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jtangbd/Dropbox/HKUST-projects/Proteomics_Subtyping/Manuscripts/Fig_codes/data/Fig1/"/>
    </mc:Choice>
  </mc:AlternateContent>
  <xr:revisionPtr revIDLastSave="0" documentId="13_ncr:1_{9A0E5C31-76FE-144C-972D-E9EC0E93B6A4}" xr6:coauthVersionLast="47" xr6:coauthVersionMax="47" xr10:uidLastSave="{00000000-0000-0000-0000-000000000000}"/>
  <bookViews>
    <workbookView xWindow="880" yWindow="760" windowWidth="33680" windowHeight="21580" xr2:uid="{00000000-000D-0000-FFFF-FFFF00000000}"/>
  </bookViews>
  <sheets>
    <sheet name="Heatmap_clinical_all" sheetId="1" r:id="rId1"/>
    <sheet name="Sheet1" sheetId="5" r:id="rId2"/>
    <sheet name="Sheet2" sheetId="6" r:id="rId3"/>
    <sheet name="Grade_Info" sheetId="2" r:id="rId4"/>
    <sheet name="CPTAC_Clinical" sheetId="3" r:id="rId5"/>
    <sheet name="CRM_Clinical" sheetId="4" r:id="rId6"/>
  </sheets>
  <externalReferences>
    <externalReference r:id="rId7"/>
  </externalReferences>
  <definedNames>
    <definedName name="_xlnm._FilterDatabase" localSheetId="4" hidden="1">CPTAC_Clinical!$A$1:$AB$111</definedName>
    <definedName name="_xlnm._FilterDatabase" localSheetId="0" hidden="1">Heatmap_clinical_all!$A$1:$Q$52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34" i="1" l="1"/>
  <c r="R35" i="1"/>
  <c r="R36" i="1"/>
  <c r="R37" i="1"/>
  <c r="R38" i="1"/>
  <c r="R39" i="1"/>
  <c r="R40" i="1"/>
  <c r="R41" i="1"/>
  <c r="R42" i="1"/>
  <c r="R43" i="1"/>
  <c r="R44" i="1"/>
  <c r="R45" i="1"/>
  <c r="R46" i="1"/>
  <c r="R47" i="1"/>
  <c r="R48" i="1"/>
  <c r="R49" i="1"/>
  <c r="R50" i="1"/>
  <c r="R51" i="1"/>
  <c r="R5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2" i="1"/>
  <c r="U114" i="6"/>
  <c r="T114" i="6"/>
  <c r="S114" i="6"/>
  <c r="R114" i="6"/>
  <c r="Q114" i="6"/>
  <c r="P114" i="6"/>
  <c r="O114" i="6"/>
  <c r="N114" i="6"/>
  <c r="M114" i="6"/>
  <c r="L114" i="6"/>
  <c r="K114" i="6"/>
  <c r="J114" i="6"/>
  <c r="I114" i="6"/>
  <c r="H114" i="6"/>
  <c r="G114" i="6"/>
  <c r="F114" i="6"/>
  <c r="E114" i="6"/>
  <c r="D114" i="6"/>
  <c r="C114" i="6"/>
  <c r="U113" i="6"/>
  <c r="T113" i="6"/>
  <c r="S113" i="6"/>
  <c r="R113" i="6"/>
  <c r="Q113" i="6"/>
  <c r="P113" i="6"/>
  <c r="O113" i="6"/>
  <c r="N113" i="6"/>
  <c r="M113" i="6"/>
  <c r="L113" i="6"/>
  <c r="K113" i="6"/>
  <c r="J113" i="6"/>
  <c r="I113" i="6"/>
  <c r="H113" i="6"/>
  <c r="G113" i="6"/>
  <c r="F113" i="6"/>
  <c r="E113" i="6"/>
  <c r="D113" i="6"/>
  <c r="C113" i="6"/>
  <c r="U112" i="6"/>
  <c r="T112" i="6"/>
  <c r="S112" i="6"/>
  <c r="R112" i="6"/>
  <c r="Q112" i="6"/>
  <c r="P112" i="6"/>
  <c r="O112" i="6"/>
  <c r="N112" i="6"/>
  <c r="M112" i="6"/>
  <c r="L112" i="6"/>
  <c r="K112" i="6"/>
  <c r="J112" i="6"/>
  <c r="I112" i="6"/>
  <c r="H112" i="6"/>
  <c r="G112" i="6"/>
  <c r="F112" i="6"/>
  <c r="E112" i="6"/>
  <c r="D112" i="6"/>
  <c r="C112" i="6"/>
  <c r="U111" i="6"/>
  <c r="T111" i="6"/>
  <c r="S111" i="6"/>
  <c r="R111" i="6"/>
  <c r="Q111" i="6"/>
  <c r="P111" i="6"/>
  <c r="O111" i="6"/>
  <c r="N111" i="6"/>
  <c r="M111" i="6"/>
  <c r="L111" i="6"/>
  <c r="K111" i="6"/>
  <c r="J111" i="6"/>
  <c r="I111" i="6"/>
  <c r="H111" i="6"/>
  <c r="G111" i="6"/>
  <c r="F111" i="6"/>
  <c r="E111" i="6"/>
  <c r="D111" i="6"/>
  <c r="C111" i="6"/>
  <c r="U110" i="6"/>
  <c r="T110" i="6"/>
  <c r="S110" i="6"/>
  <c r="R110" i="6"/>
  <c r="Q110" i="6"/>
  <c r="P110" i="6"/>
  <c r="O110" i="6"/>
  <c r="N110" i="6"/>
  <c r="M110" i="6"/>
  <c r="L110" i="6"/>
  <c r="K110" i="6"/>
  <c r="J110" i="6"/>
  <c r="I110" i="6"/>
  <c r="H110" i="6"/>
  <c r="G110" i="6"/>
  <c r="F110" i="6"/>
  <c r="E110" i="6"/>
  <c r="D110" i="6"/>
  <c r="C110" i="6"/>
  <c r="U109" i="6"/>
  <c r="T109" i="6"/>
  <c r="S109" i="6"/>
  <c r="R109" i="6"/>
  <c r="Q109" i="6"/>
  <c r="P109" i="6"/>
  <c r="O109" i="6"/>
  <c r="N109" i="6"/>
  <c r="M109" i="6"/>
  <c r="L109" i="6"/>
  <c r="K109" i="6"/>
  <c r="J109" i="6"/>
  <c r="I109" i="6"/>
  <c r="H109" i="6"/>
  <c r="G109" i="6"/>
  <c r="F109" i="6"/>
  <c r="E109" i="6"/>
  <c r="D109" i="6"/>
  <c r="C109" i="6"/>
  <c r="U108" i="6"/>
  <c r="T108" i="6"/>
  <c r="S108" i="6"/>
  <c r="R108" i="6"/>
  <c r="Q108" i="6"/>
  <c r="P108" i="6"/>
  <c r="O108" i="6"/>
  <c r="N108" i="6"/>
  <c r="M108" i="6"/>
  <c r="L108" i="6"/>
  <c r="K108" i="6"/>
  <c r="J108" i="6"/>
  <c r="I108" i="6"/>
  <c r="H108" i="6"/>
  <c r="G108" i="6"/>
  <c r="F108" i="6"/>
  <c r="E108" i="6"/>
  <c r="D108" i="6"/>
  <c r="C108" i="6"/>
  <c r="U107" i="6"/>
  <c r="T107" i="6"/>
  <c r="S107" i="6"/>
  <c r="R107" i="6"/>
  <c r="Q107" i="6"/>
  <c r="P107" i="6"/>
  <c r="O107" i="6"/>
  <c r="N107" i="6"/>
  <c r="M107" i="6"/>
  <c r="L107" i="6"/>
  <c r="K107" i="6"/>
  <c r="J107" i="6"/>
  <c r="I107" i="6"/>
  <c r="H107" i="6"/>
  <c r="G107" i="6"/>
  <c r="F107" i="6"/>
  <c r="E107" i="6"/>
  <c r="D107" i="6"/>
  <c r="C107" i="6"/>
  <c r="U106" i="6"/>
  <c r="T106" i="6"/>
  <c r="S106" i="6"/>
  <c r="R106" i="6"/>
  <c r="Q106" i="6"/>
  <c r="P106" i="6"/>
  <c r="O106" i="6"/>
  <c r="N106" i="6"/>
  <c r="M106" i="6"/>
  <c r="L106" i="6"/>
  <c r="K106" i="6"/>
  <c r="J106" i="6"/>
  <c r="I106" i="6"/>
  <c r="H106" i="6"/>
  <c r="G106" i="6"/>
  <c r="F106" i="6"/>
  <c r="E106" i="6"/>
  <c r="D106" i="6"/>
  <c r="C106" i="6"/>
  <c r="U105" i="6"/>
  <c r="T105" i="6"/>
  <c r="S105" i="6"/>
  <c r="R105" i="6"/>
  <c r="Q105" i="6"/>
  <c r="P105" i="6"/>
  <c r="O105" i="6"/>
  <c r="N105" i="6"/>
  <c r="M105" i="6"/>
  <c r="L105" i="6"/>
  <c r="K105" i="6"/>
  <c r="J105" i="6"/>
  <c r="I105" i="6"/>
  <c r="H105" i="6"/>
  <c r="G105" i="6"/>
  <c r="F105" i="6"/>
  <c r="E105" i="6"/>
  <c r="D105" i="6"/>
  <c r="C105" i="6"/>
  <c r="U104" i="6"/>
  <c r="T104" i="6"/>
  <c r="S104" i="6"/>
  <c r="R104" i="6"/>
  <c r="Q104" i="6"/>
  <c r="P104" i="6"/>
  <c r="O104" i="6"/>
  <c r="N104" i="6"/>
  <c r="M104" i="6"/>
  <c r="L104" i="6"/>
  <c r="K104" i="6"/>
  <c r="J104" i="6"/>
  <c r="I104" i="6"/>
  <c r="H104" i="6"/>
  <c r="G104" i="6"/>
  <c r="F104" i="6"/>
  <c r="E104" i="6"/>
  <c r="D104" i="6"/>
  <c r="C104" i="6"/>
  <c r="U103" i="6"/>
  <c r="T103" i="6"/>
  <c r="S103" i="6"/>
  <c r="R103" i="6"/>
  <c r="Q103" i="6"/>
  <c r="P103" i="6"/>
  <c r="O103" i="6"/>
  <c r="N103" i="6"/>
  <c r="M103" i="6"/>
  <c r="L103" i="6"/>
  <c r="K103" i="6"/>
  <c r="J103" i="6"/>
  <c r="I103" i="6"/>
  <c r="H103" i="6"/>
  <c r="G103" i="6"/>
  <c r="F103" i="6"/>
  <c r="E103" i="6"/>
  <c r="D103" i="6"/>
  <c r="C103" i="6"/>
  <c r="U102" i="6"/>
  <c r="T102" i="6"/>
  <c r="S102" i="6"/>
  <c r="R102" i="6"/>
  <c r="Q102" i="6"/>
  <c r="P102" i="6"/>
  <c r="O102" i="6"/>
  <c r="N102" i="6"/>
  <c r="M102" i="6"/>
  <c r="L102" i="6"/>
  <c r="K102" i="6"/>
  <c r="J102" i="6"/>
  <c r="I102" i="6"/>
  <c r="H102" i="6"/>
  <c r="G102" i="6"/>
  <c r="F102" i="6"/>
  <c r="E102" i="6"/>
  <c r="D102" i="6"/>
  <c r="C102" i="6"/>
  <c r="U101" i="6"/>
  <c r="T101" i="6"/>
  <c r="S101" i="6"/>
  <c r="R101" i="6"/>
  <c r="Q101" i="6"/>
  <c r="P101" i="6"/>
  <c r="O101" i="6"/>
  <c r="N101" i="6"/>
  <c r="M101" i="6"/>
  <c r="L101" i="6"/>
  <c r="K101" i="6"/>
  <c r="J101" i="6"/>
  <c r="I101" i="6"/>
  <c r="H101" i="6"/>
  <c r="G101" i="6"/>
  <c r="F101" i="6"/>
  <c r="E101" i="6"/>
  <c r="D101" i="6"/>
  <c r="C101" i="6"/>
  <c r="U100" i="6"/>
  <c r="T100" i="6"/>
  <c r="S100" i="6"/>
  <c r="R100" i="6"/>
  <c r="Q100" i="6"/>
  <c r="P100" i="6"/>
  <c r="O100" i="6"/>
  <c r="N100" i="6"/>
  <c r="M100" i="6"/>
  <c r="L100" i="6"/>
  <c r="K100" i="6"/>
  <c r="J100" i="6"/>
  <c r="I100" i="6"/>
  <c r="H100" i="6"/>
  <c r="G100" i="6"/>
  <c r="F100" i="6"/>
  <c r="E100" i="6"/>
  <c r="D100" i="6"/>
  <c r="C100" i="6"/>
  <c r="U99" i="6"/>
  <c r="T99" i="6"/>
  <c r="S99" i="6"/>
  <c r="R99" i="6"/>
  <c r="Q99" i="6"/>
  <c r="P99" i="6"/>
  <c r="O99" i="6"/>
  <c r="N99" i="6"/>
  <c r="M99" i="6"/>
  <c r="L99" i="6"/>
  <c r="K99" i="6"/>
  <c r="J99" i="6"/>
  <c r="I99" i="6"/>
  <c r="H99" i="6"/>
  <c r="G99" i="6"/>
  <c r="F99" i="6"/>
  <c r="E99" i="6"/>
  <c r="D99" i="6"/>
  <c r="C99" i="6"/>
  <c r="U98" i="6"/>
  <c r="T98" i="6"/>
  <c r="S98" i="6"/>
  <c r="R98" i="6"/>
  <c r="Q98" i="6"/>
  <c r="P98" i="6"/>
  <c r="O98" i="6"/>
  <c r="N98" i="6"/>
  <c r="M98" i="6"/>
  <c r="L98" i="6"/>
  <c r="K98" i="6"/>
  <c r="J98" i="6"/>
  <c r="I98" i="6"/>
  <c r="H98" i="6"/>
  <c r="G98" i="6"/>
  <c r="F98" i="6"/>
  <c r="E98" i="6"/>
  <c r="D98" i="6"/>
  <c r="C98" i="6"/>
  <c r="U97" i="6"/>
  <c r="T97" i="6"/>
  <c r="S97" i="6"/>
  <c r="R97" i="6"/>
  <c r="Q97" i="6"/>
  <c r="P97" i="6"/>
  <c r="O97" i="6"/>
  <c r="N97" i="6"/>
  <c r="M97" i="6"/>
  <c r="L97" i="6"/>
  <c r="K97" i="6"/>
  <c r="J97" i="6"/>
  <c r="I97" i="6"/>
  <c r="H97" i="6"/>
  <c r="G97" i="6"/>
  <c r="F97" i="6"/>
  <c r="E97" i="6"/>
  <c r="D97" i="6"/>
  <c r="C97" i="6"/>
  <c r="U96" i="6"/>
  <c r="T96" i="6"/>
  <c r="S96" i="6"/>
  <c r="R96" i="6"/>
  <c r="Q96" i="6"/>
  <c r="P96" i="6"/>
  <c r="O96" i="6"/>
  <c r="N96" i="6"/>
  <c r="M96" i="6"/>
  <c r="L96" i="6"/>
  <c r="K96" i="6"/>
  <c r="J96" i="6"/>
  <c r="I96" i="6"/>
  <c r="H96" i="6"/>
  <c r="G96" i="6"/>
  <c r="F96" i="6"/>
  <c r="E96" i="6"/>
  <c r="D96" i="6"/>
  <c r="C96" i="6"/>
  <c r="U95" i="6"/>
  <c r="T95" i="6"/>
  <c r="S95" i="6"/>
  <c r="R95" i="6"/>
  <c r="Q95" i="6"/>
  <c r="P95" i="6"/>
  <c r="O95" i="6"/>
  <c r="N95" i="6"/>
  <c r="M95" i="6"/>
  <c r="L95" i="6"/>
  <c r="K95" i="6"/>
  <c r="J95" i="6"/>
  <c r="I95" i="6"/>
  <c r="H95" i="6"/>
  <c r="G95" i="6"/>
  <c r="F95" i="6"/>
  <c r="E95" i="6"/>
  <c r="D95" i="6"/>
  <c r="C95" i="6"/>
  <c r="U94" i="6"/>
  <c r="T94" i="6"/>
  <c r="S94" i="6"/>
  <c r="R94" i="6"/>
  <c r="Q94" i="6"/>
  <c r="P94" i="6"/>
  <c r="O94" i="6"/>
  <c r="N94" i="6"/>
  <c r="M94" i="6"/>
  <c r="L94" i="6"/>
  <c r="K94" i="6"/>
  <c r="J94" i="6"/>
  <c r="I94" i="6"/>
  <c r="H94" i="6"/>
  <c r="G94" i="6"/>
  <c r="F94" i="6"/>
  <c r="E94" i="6"/>
  <c r="D94" i="6"/>
  <c r="C94" i="6"/>
  <c r="U93" i="6"/>
  <c r="T93" i="6"/>
  <c r="S93" i="6"/>
  <c r="R93" i="6"/>
  <c r="Q93" i="6"/>
  <c r="P93" i="6"/>
  <c r="O93" i="6"/>
  <c r="N93" i="6"/>
  <c r="M93" i="6"/>
  <c r="L93" i="6"/>
  <c r="K93" i="6"/>
  <c r="J93" i="6"/>
  <c r="I93" i="6"/>
  <c r="H93" i="6"/>
  <c r="G93" i="6"/>
  <c r="F93" i="6"/>
  <c r="E93" i="6"/>
  <c r="D93" i="6"/>
  <c r="C93" i="6"/>
  <c r="U92" i="6"/>
  <c r="T92" i="6"/>
  <c r="S92" i="6"/>
  <c r="R92" i="6"/>
  <c r="Q92" i="6"/>
  <c r="P92" i="6"/>
  <c r="O92" i="6"/>
  <c r="N92" i="6"/>
  <c r="M92" i="6"/>
  <c r="L92" i="6"/>
  <c r="K92" i="6"/>
  <c r="J92" i="6"/>
  <c r="I92" i="6"/>
  <c r="H92" i="6"/>
  <c r="G92" i="6"/>
  <c r="F92" i="6"/>
  <c r="E92" i="6"/>
  <c r="D92" i="6"/>
  <c r="C92" i="6"/>
  <c r="U91" i="6"/>
  <c r="T91" i="6"/>
  <c r="S91" i="6"/>
  <c r="R91" i="6"/>
  <c r="Q91" i="6"/>
  <c r="P91" i="6"/>
  <c r="O91" i="6"/>
  <c r="N91" i="6"/>
  <c r="M91" i="6"/>
  <c r="L91" i="6"/>
  <c r="K91" i="6"/>
  <c r="J91" i="6"/>
  <c r="I91" i="6"/>
  <c r="H91" i="6"/>
  <c r="G91" i="6"/>
  <c r="F91" i="6"/>
  <c r="E91" i="6"/>
  <c r="D91" i="6"/>
  <c r="C91" i="6"/>
  <c r="U90" i="6"/>
  <c r="T90" i="6"/>
  <c r="S90" i="6"/>
  <c r="R90" i="6"/>
  <c r="Q90" i="6"/>
  <c r="P90" i="6"/>
  <c r="O90" i="6"/>
  <c r="N90" i="6"/>
  <c r="M90" i="6"/>
  <c r="L90" i="6"/>
  <c r="K90" i="6"/>
  <c r="J90" i="6"/>
  <c r="I90" i="6"/>
  <c r="H90" i="6"/>
  <c r="G90" i="6"/>
  <c r="F90" i="6"/>
  <c r="E90" i="6"/>
  <c r="D90" i="6"/>
  <c r="C90" i="6"/>
  <c r="U89" i="6"/>
  <c r="T89" i="6"/>
  <c r="S89" i="6"/>
  <c r="R89" i="6"/>
  <c r="Q89" i="6"/>
  <c r="P89" i="6"/>
  <c r="O89" i="6"/>
  <c r="N89" i="6"/>
  <c r="M89" i="6"/>
  <c r="L89" i="6"/>
  <c r="K89" i="6"/>
  <c r="J89" i="6"/>
  <c r="I89" i="6"/>
  <c r="H89" i="6"/>
  <c r="G89" i="6"/>
  <c r="F89" i="6"/>
  <c r="E89" i="6"/>
  <c r="D89" i="6"/>
  <c r="C89" i="6"/>
  <c r="U88" i="6"/>
  <c r="T88" i="6"/>
  <c r="S88" i="6"/>
  <c r="R88" i="6"/>
  <c r="Q88" i="6"/>
  <c r="P88" i="6"/>
  <c r="O88" i="6"/>
  <c r="N88" i="6"/>
  <c r="M88" i="6"/>
  <c r="L88" i="6"/>
  <c r="K88" i="6"/>
  <c r="J88" i="6"/>
  <c r="I88" i="6"/>
  <c r="H88" i="6"/>
  <c r="G88" i="6"/>
  <c r="F88" i="6"/>
  <c r="E88" i="6"/>
  <c r="D88" i="6"/>
  <c r="C88" i="6"/>
  <c r="U87" i="6"/>
  <c r="T87" i="6"/>
  <c r="S87" i="6"/>
  <c r="R87" i="6"/>
  <c r="Q87" i="6"/>
  <c r="P87" i="6"/>
  <c r="O87" i="6"/>
  <c r="N87" i="6"/>
  <c r="M87" i="6"/>
  <c r="L87" i="6"/>
  <c r="K87" i="6"/>
  <c r="J87" i="6"/>
  <c r="I87" i="6"/>
  <c r="H87" i="6"/>
  <c r="G87" i="6"/>
  <c r="F87" i="6"/>
  <c r="E87" i="6"/>
  <c r="D87" i="6"/>
  <c r="C87" i="6"/>
  <c r="U86" i="6"/>
  <c r="T86" i="6"/>
  <c r="S86" i="6"/>
  <c r="R86" i="6"/>
  <c r="Q86" i="6"/>
  <c r="P86" i="6"/>
  <c r="O86" i="6"/>
  <c r="N86" i="6"/>
  <c r="M86" i="6"/>
  <c r="L86" i="6"/>
  <c r="K86" i="6"/>
  <c r="J86" i="6"/>
  <c r="I86" i="6"/>
  <c r="H86" i="6"/>
  <c r="G86" i="6"/>
  <c r="F86" i="6"/>
  <c r="E86" i="6"/>
  <c r="D86" i="6"/>
  <c r="C86" i="6"/>
  <c r="U85" i="6"/>
  <c r="T85" i="6"/>
  <c r="S85" i="6"/>
  <c r="R85" i="6"/>
  <c r="Q85" i="6"/>
  <c r="P85" i="6"/>
  <c r="O85" i="6"/>
  <c r="N85" i="6"/>
  <c r="M85" i="6"/>
  <c r="L85" i="6"/>
  <c r="K85" i="6"/>
  <c r="J85" i="6"/>
  <c r="I85" i="6"/>
  <c r="H85" i="6"/>
  <c r="G85" i="6"/>
  <c r="F85" i="6"/>
  <c r="E85" i="6"/>
  <c r="D85" i="6"/>
  <c r="C85" i="6"/>
  <c r="U84" i="6"/>
  <c r="T84" i="6"/>
  <c r="S84" i="6"/>
  <c r="R84" i="6"/>
  <c r="Q84" i="6"/>
  <c r="P84" i="6"/>
  <c r="O84" i="6"/>
  <c r="N84" i="6"/>
  <c r="M84" i="6"/>
  <c r="L84" i="6"/>
  <c r="K84" i="6"/>
  <c r="J84" i="6"/>
  <c r="I84" i="6"/>
  <c r="H84" i="6"/>
  <c r="G84" i="6"/>
  <c r="F84" i="6"/>
  <c r="E84" i="6"/>
  <c r="D84" i="6"/>
  <c r="C84" i="6"/>
  <c r="U83" i="6"/>
  <c r="T83" i="6"/>
  <c r="S83" i="6"/>
  <c r="R83" i="6"/>
  <c r="Q83" i="6"/>
  <c r="P83" i="6"/>
  <c r="O83" i="6"/>
  <c r="N83" i="6"/>
  <c r="M83" i="6"/>
  <c r="L83" i="6"/>
  <c r="K83" i="6"/>
  <c r="J83" i="6"/>
  <c r="I83" i="6"/>
  <c r="H83" i="6"/>
  <c r="G83" i="6"/>
  <c r="F83" i="6"/>
  <c r="E83" i="6"/>
  <c r="D83" i="6"/>
  <c r="C83" i="6"/>
  <c r="U82" i="6"/>
  <c r="T82" i="6"/>
  <c r="S82" i="6"/>
  <c r="R82" i="6"/>
  <c r="Q82" i="6"/>
  <c r="P82" i="6"/>
  <c r="O82" i="6"/>
  <c r="N82" i="6"/>
  <c r="M82" i="6"/>
  <c r="L82" i="6"/>
  <c r="K82" i="6"/>
  <c r="J82" i="6"/>
  <c r="I82" i="6"/>
  <c r="H82" i="6"/>
  <c r="G82" i="6"/>
  <c r="F82" i="6"/>
  <c r="E82" i="6"/>
  <c r="D82" i="6"/>
  <c r="C82" i="6"/>
  <c r="U81" i="6"/>
  <c r="T81" i="6"/>
  <c r="S81" i="6"/>
  <c r="R81" i="6"/>
  <c r="Q81" i="6"/>
  <c r="P81" i="6"/>
  <c r="O81" i="6"/>
  <c r="N81" i="6"/>
  <c r="M81" i="6"/>
  <c r="L81" i="6"/>
  <c r="K81" i="6"/>
  <c r="J81" i="6"/>
  <c r="I81" i="6"/>
  <c r="H81" i="6"/>
  <c r="G81" i="6"/>
  <c r="F81" i="6"/>
  <c r="E81" i="6"/>
  <c r="D81" i="6"/>
  <c r="C81" i="6"/>
  <c r="U80" i="6"/>
  <c r="T80" i="6"/>
  <c r="S80" i="6"/>
  <c r="R80" i="6"/>
  <c r="Q80" i="6"/>
  <c r="P80" i="6"/>
  <c r="O80" i="6"/>
  <c r="N80" i="6"/>
  <c r="M80" i="6"/>
  <c r="L80" i="6"/>
  <c r="K80" i="6"/>
  <c r="J80" i="6"/>
  <c r="I80" i="6"/>
  <c r="H80" i="6"/>
  <c r="G80" i="6"/>
  <c r="F80" i="6"/>
  <c r="E80" i="6"/>
  <c r="D80" i="6"/>
  <c r="C80" i="6"/>
  <c r="U79" i="6"/>
  <c r="T79" i="6"/>
  <c r="S79" i="6"/>
  <c r="R79" i="6"/>
  <c r="Q79" i="6"/>
  <c r="P79" i="6"/>
  <c r="O79" i="6"/>
  <c r="N79" i="6"/>
  <c r="M79" i="6"/>
  <c r="L79" i="6"/>
  <c r="K79" i="6"/>
  <c r="J79" i="6"/>
  <c r="I79" i="6"/>
  <c r="H79" i="6"/>
  <c r="G79" i="6"/>
  <c r="F79" i="6"/>
  <c r="E79" i="6"/>
  <c r="D79" i="6"/>
  <c r="C79" i="6"/>
  <c r="U78" i="6"/>
  <c r="T78" i="6"/>
  <c r="S78" i="6"/>
  <c r="R78" i="6"/>
  <c r="Q78" i="6"/>
  <c r="P78" i="6"/>
  <c r="O78" i="6"/>
  <c r="N78" i="6"/>
  <c r="M78" i="6"/>
  <c r="L78" i="6"/>
  <c r="K78" i="6"/>
  <c r="J78" i="6"/>
  <c r="I78" i="6"/>
  <c r="H78" i="6"/>
  <c r="G78" i="6"/>
  <c r="F78" i="6"/>
  <c r="E78" i="6"/>
  <c r="D78" i="6"/>
  <c r="C78" i="6"/>
  <c r="U77" i="6"/>
  <c r="T77" i="6"/>
  <c r="S77" i="6"/>
  <c r="R77" i="6"/>
  <c r="Q77" i="6"/>
  <c r="P77" i="6"/>
  <c r="O77" i="6"/>
  <c r="N77" i="6"/>
  <c r="M77" i="6"/>
  <c r="L77" i="6"/>
  <c r="K77" i="6"/>
  <c r="J77" i="6"/>
  <c r="I77" i="6"/>
  <c r="H77" i="6"/>
  <c r="G77" i="6"/>
  <c r="F77" i="6"/>
  <c r="E77" i="6"/>
  <c r="D77" i="6"/>
  <c r="C77" i="6"/>
  <c r="U76" i="6"/>
  <c r="T76" i="6"/>
  <c r="S76" i="6"/>
  <c r="R76" i="6"/>
  <c r="Q76" i="6"/>
  <c r="P76" i="6"/>
  <c r="O76" i="6"/>
  <c r="N76" i="6"/>
  <c r="M76" i="6"/>
  <c r="L76" i="6"/>
  <c r="K76" i="6"/>
  <c r="J76" i="6"/>
  <c r="I76" i="6"/>
  <c r="H76" i="6"/>
  <c r="G76" i="6"/>
  <c r="F76" i="6"/>
  <c r="E76" i="6"/>
  <c r="D76" i="6"/>
  <c r="C76" i="6"/>
  <c r="U75" i="6"/>
  <c r="T75" i="6"/>
  <c r="S75" i="6"/>
  <c r="R75" i="6"/>
  <c r="Q75" i="6"/>
  <c r="P75" i="6"/>
  <c r="O75" i="6"/>
  <c r="N75" i="6"/>
  <c r="M75" i="6"/>
  <c r="L75" i="6"/>
  <c r="K75" i="6"/>
  <c r="J75" i="6"/>
  <c r="I75" i="6"/>
  <c r="H75" i="6"/>
  <c r="G75" i="6"/>
  <c r="F75" i="6"/>
  <c r="E75" i="6"/>
  <c r="D75" i="6"/>
  <c r="C75" i="6"/>
  <c r="U74" i="6"/>
  <c r="T74" i="6"/>
  <c r="S74" i="6"/>
  <c r="R74" i="6"/>
  <c r="Q74" i="6"/>
  <c r="P74" i="6"/>
  <c r="O74" i="6"/>
  <c r="N74" i="6"/>
  <c r="M74" i="6"/>
  <c r="L74" i="6"/>
  <c r="K74" i="6"/>
  <c r="J74" i="6"/>
  <c r="I74" i="6"/>
  <c r="H74" i="6"/>
  <c r="G74" i="6"/>
  <c r="F74" i="6"/>
  <c r="E74" i="6"/>
  <c r="D74" i="6"/>
  <c r="C74" i="6"/>
  <c r="U73" i="6"/>
  <c r="T73" i="6"/>
  <c r="S73" i="6"/>
  <c r="R73" i="6"/>
  <c r="Q73" i="6"/>
  <c r="P73" i="6"/>
  <c r="O73" i="6"/>
  <c r="N73" i="6"/>
  <c r="M73" i="6"/>
  <c r="L73" i="6"/>
  <c r="K73" i="6"/>
  <c r="J73" i="6"/>
  <c r="I73" i="6"/>
  <c r="H73" i="6"/>
  <c r="G73" i="6"/>
  <c r="F73" i="6"/>
  <c r="E73" i="6"/>
  <c r="D73" i="6"/>
  <c r="C73" i="6"/>
  <c r="U72" i="6"/>
  <c r="T72" i="6"/>
  <c r="S72" i="6"/>
  <c r="R72" i="6"/>
  <c r="Q72" i="6"/>
  <c r="P72" i="6"/>
  <c r="O72" i="6"/>
  <c r="N72" i="6"/>
  <c r="M72" i="6"/>
  <c r="L72" i="6"/>
  <c r="K72" i="6"/>
  <c r="J72" i="6"/>
  <c r="I72" i="6"/>
  <c r="H72" i="6"/>
  <c r="G72" i="6"/>
  <c r="F72" i="6"/>
  <c r="E72" i="6"/>
  <c r="D72" i="6"/>
  <c r="C72" i="6"/>
  <c r="U71" i="6"/>
  <c r="T71" i="6"/>
  <c r="S71" i="6"/>
  <c r="R71" i="6"/>
  <c r="Q71" i="6"/>
  <c r="P71" i="6"/>
  <c r="O71" i="6"/>
  <c r="N71" i="6"/>
  <c r="M71" i="6"/>
  <c r="L71" i="6"/>
  <c r="K71" i="6"/>
  <c r="J71" i="6"/>
  <c r="I71" i="6"/>
  <c r="H71" i="6"/>
  <c r="G71" i="6"/>
  <c r="F71" i="6"/>
  <c r="E71" i="6"/>
  <c r="D71" i="6"/>
  <c r="C71" i="6"/>
  <c r="U70" i="6"/>
  <c r="T70" i="6"/>
  <c r="S70" i="6"/>
  <c r="R70" i="6"/>
  <c r="Q70" i="6"/>
  <c r="P70" i="6"/>
  <c r="O70" i="6"/>
  <c r="N70" i="6"/>
  <c r="M70" i="6"/>
  <c r="L70" i="6"/>
  <c r="K70" i="6"/>
  <c r="J70" i="6"/>
  <c r="I70" i="6"/>
  <c r="H70" i="6"/>
  <c r="G70" i="6"/>
  <c r="F70" i="6"/>
  <c r="E70" i="6"/>
  <c r="D70" i="6"/>
  <c r="C70" i="6"/>
  <c r="U69" i="6"/>
  <c r="T69" i="6"/>
  <c r="S69" i="6"/>
  <c r="R69" i="6"/>
  <c r="Q69" i="6"/>
  <c r="P69" i="6"/>
  <c r="O69" i="6"/>
  <c r="N69" i="6"/>
  <c r="M69" i="6"/>
  <c r="L69" i="6"/>
  <c r="K69" i="6"/>
  <c r="J69" i="6"/>
  <c r="I69" i="6"/>
  <c r="H69" i="6"/>
  <c r="G69" i="6"/>
  <c r="F69" i="6"/>
  <c r="E69" i="6"/>
  <c r="D69" i="6"/>
  <c r="C69" i="6"/>
  <c r="U68" i="6"/>
  <c r="T68" i="6"/>
  <c r="S68" i="6"/>
  <c r="R68" i="6"/>
  <c r="Q68" i="6"/>
  <c r="P68" i="6"/>
  <c r="O68" i="6"/>
  <c r="N68" i="6"/>
  <c r="M68" i="6"/>
  <c r="L68" i="6"/>
  <c r="K68" i="6"/>
  <c r="J68" i="6"/>
  <c r="I68" i="6"/>
  <c r="H68" i="6"/>
  <c r="G68" i="6"/>
  <c r="F68" i="6"/>
  <c r="E68" i="6"/>
  <c r="D68" i="6"/>
  <c r="C68" i="6"/>
  <c r="U67" i="6"/>
  <c r="T67" i="6"/>
  <c r="S67" i="6"/>
  <c r="R67" i="6"/>
  <c r="Q67" i="6"/>
  <c r="P67" i="6"/>
  <c r="O67" i="6"/>
  <c r="N67" i="6"/>
  <c r="M67" i="6"/>
  <c r="L67" i="6"/>
  <c r="K67" i="6"/>
  <c r="J67" i="6"/>
  <c r="I67" i="6"/>
  <c r="H67" i="6"/>
  <c r="G67" i="6"/>
  <c r="F67" i="6"/>
  <c r="E67" i="6"/>
  <c r="D67" i="6"/>
  <c r="C67" i="6"/>
  <c r="U66" i="6"/>
  <c r="T66" i="6"/>
  <c r="S66" i="6"/>
  <c r="R66" i="6"/>
  <c r="Q66" i="6"/>
  <c r="P66" i="6"/>
  <c r="O66" i="6"/>
  <c r="N66" i="6"/>
  <c r="M66" i="6"/>
  <c r="L66" i="6"/>
  <c r="K66" i="6"/>
  <c r="J66" i="6"/>
  <c r="I66" i="6"/>
  <c r="H66" i="6"/>
  <c r="G66" i="6"/>
  <c r="F66" i="6"/>
  <c r="E66" i="6"/>
  <c r="D66" i="6"/>
  <c r="C66" i="6"/>
  <c r="U65" i="6"/>
  <c r="T65" i="6"/>
  <c r="S65" i="6"/>
  <c r="R65" i="6"/>
  <c r="Q65" i="6"/>
  <c r="P65" i="6"/>
  <c r="O65" i="6"/>
  <c r="N65" i="6"/>
  <c r="M65" i="6"/>
  <c r="L65" i="6"/>
  <c r="K65" i="6"/>
  <c r="J65" i="6"/>
  <c r="I65" i="6"/>
  <c r="H65" i="6"/>
  <c r="G65" i="6"/>
  <c r="F65" i="6"/>
  <c r="E65" i="6"/>
  <c r="D65" i="6"/>
  <c r="C65" i="6"/>
  <c r="U64" i="6"/>
  <c r="T64" i="6"/>
  <c r="S64" i="6"/>
  <c r="R64" i="6"/>
  <c r="Q64" i="6"/>
  <c r="P64" i="6"/>
  <c r="O64" i="6"/>
  <c r="N64" i="6"/>
  <c r="M64" i="6"/>
  <c r="L64" i="6"/>
  <c r="K64" i="6"/>
  <c r="J64" i="6"/>
  <c r="I64" i="6"/>
  <c r="H64" i="6"/>
  <c r="G64" i="6"/>
  <c r="F64" i="6"/>
  <c r="E64" i="6"/>
  <c r="D64" i="6"/>
  <c r="C64" i="6"/>
  <c r="U63" i="6"/>
  <c r="T63" i="6"/>
  <c r="S63" i="6"/>
  <c r="R63" i="6"/>
  <c r="Q63" i="6"/>
  <c r="P63" i="6"/>
  <c r="O63" i="6"/>
  <c r="N63" i="6"/>
  <c r="M63" i="6"/>
  <c r="L63" i="6"/>
  <c r="K63" i="6"/>
  <c r="J63" i="6"/>
  <c r="I63" i="6"/>
  <c r="H63" i="6"/>
  <c r="G63" i="6"/>
  <c r="F63" i="6"/>
  <c r="E63" i="6"/>
  <c r="D63" i="6"/>
  <c r="C63" i="6"/>
  <c r="U62" i="6"/>
  <c r="T62" i="6"/>
  <c r="S62" i="6"/>
  <c r="R62" i="6"/>
  <c r="Q62" i="6"/>
  <c r="P62" i="6"/>
  <c r="O62" i="6"/>
  <c r="N62" i="6"/>
  <c r="M62" i="6"/>
  <c r="L62" i="6"/>
  <c r="K62" i="6"/>
  <c r="J62" i="6"/>
  <c r="I62" i="6"/>
  <c r="H62" i="6"/>
  <c r="G62" i="6"/>
  <c r="F62" i="6"/>
  <c r="E62" i="6"/>
  <c r="D62" i="6"/>
  <c r="C62" i="6"/>
  <c r="U61" i="6"/>
  <c r="T61" i="6"/>
  <c r="S61" i="6"/>
  <c r="R61" i="6"/>
  <c r="Q61" i="6"/>
  <c r="P61" i="6"/>
  <c r="O61" i="6"/>
  <c r="N61" i="6"/>
  <c r="M61" i="6"/>
  <c r="L61" i="6"/>
  <c r="K61" i="6"/>
  <c r="J61" i="6"/>
  <c r="I61" i="6"/>
  <c r="H61" i="6"/>
  <c r="G61" i="6"/>
  <c r="F61" i="6"/>
  <c r="E61" i="6"/>
  <c r="D61" i="6"/>
  <c r="C61" i="6"/>
  <c r="U60" i="6"/>
  <c r="T60" i="6"/>
  <c r="S60" i="6"/>
  <c r="R60" i="6"/>
  <c r="Q60" i="6"/>
  <c r="P60" i="6"/>
  <c r="O60" i="6"/>
  <c r="N60" i="6"/>
  <c r="M60" i="6"/>
  <c r="L60" i="6"/>
  <c r="K60" i="6"/>
  <c r="J60" i="6"/>
  <c r="I60" i="6"/>
  <c r="H60" i="6"/>
  <c r="G60" i="6"/>
  <c r="F60" i="6"/>
  <c r="E60" i="6"/>
  <c r="D60" i="6"/>
  <c r="C60" i="6"/>
  <c r="U59" i="6"/>
  <c r="T59" i="6"/>
  <c r="S59" i="6"/>
  <c r="R59" i="6"/>
  <c r="Q59" i="6"/>
  <c r="P59" i="6"/>
  <c r="O59" i="6"/>
  <c r="N59" i="6"/>
  <c r="M59" i="6"/>
  <c r="L59" i="6"/>
  <c r="K59" i="6"/>
  <c r="J59" i="6"/>
  <c r="I59" i="6"/>
  <c r="H59" i="6"/>
  <c r="G59" i="6"/>
  <c r="F59" i="6"/>
  <c r="E59" i="6"/>
  <c r="D59" i="6"/>
  <c r="C59" i="6"/>
  <c r="U58" i="6"/>
  <c r="T58" i="6"/>
  <c r="S58" i="6"/>
  <c r="R58" i="6"/>
  <c r="Q58" i="6"/>
  <c r="P58" i="6"/>
  <c r="O58" i="6"/>
  <c r="N58" i="6"/>
  <c r="M58" i="6"/>
  <c r="L58" i="6"/>
  <c r="K58" i="6"/>
  <c r="J58" i="6"/>
  <c r="I58" i="6"/>
  <c r="H58" i="6"/>
  <c r="G58" i="6"/>
  <c r="F58" i="6"/>
  <c r="E58" i="6"/>
  <c r="D58" i="6"/>
  <c r="C58" i="6"/>
  <c r="U57" i="6"/>
  <c r="T57" i="6"/>
  <c r="S57" i="6"/>
  <c r="R57" i="6"/>
  <c r="Q57" i="6"/>
  <c r="P57" i="6"/>
  <c r="O57" i="6"/>
  <c r="N57" i="6"/>
  <c r="M57" i="6"/>
  <c r="L57" i="6"/>
  <c r="K57" i="6"/>
  <c r="J57" i="6"/>
  <c r="I57" i="6"/>
  <c r="H57" i="6"/>
  <c r="G57" i="6"/>
  <c r="F57" i="6"/>
  <c r="E57" i="6"/>
  <c r="D57" i="6"/>
  <c r="C57" i="6"/>
  <c r="U56" i="6"/>
  <c r="T56" i="6"/>
  <c r="S56" i="6"/>
  <c r="R56" i="6"/>
  <c r="Q56" i="6"/>
  <c r="P56" i="6"/>
  <c r="O56" i="6"/>
  <c r="N56" i="6"/>
  <c r="M56" i="6"/>
  <c r="L56" i="6"/>
  <c r="K56" i="6"/>
  <c r="J56" i="6"/>
  <c r="I56" i="6"/>
  <c r="H56" i="6"/>
  <c r="G56" i="6"/>
  <c r="F56" i="6"/>
  <c r="E56" i="6"/>
  <c r="D56" i="6"/>
  <c r="C56" i="6"/>
  <c r="U55" i="6"/>
  <c r="T55" i="6"/>
  <c r="S55" i="6"/>
  <c r="R55" i="6"/>
  <c r="Q55" i="6"/>
  <c r="P55" i="6"/>
  <c r="O55" i="6"/>
  <c r="N55" i="6"/>
  <c r="M55" i="6"/>
  <c r="L55" i="6"/>
  <c r="K55" i="6"/>
  <c r="J55" i="6"/>
  <c r="I55" i="6"/>
  <c r="H55" i="6"/>
  <c r="G55" i="6"/>
  <c r="F55" i="6"/>
  <c r="E55" i="6"/>
  <c r="D55" i="6"/>
  <c r="C55" i="6"/>
  <c r="U54" i="6"/>
  <c r="T54" i="6"/>
  <c r="S54" i="6"/>
  <c r="R54" i="6"/>
  <c r="Q54" i="6"/>
  <c r="P54" i="6"/>
  <c r="O54" i="6"/>
  <c r="N54" i="6"/>
  <c r="M54" i="6"/>
  <c r="L54" i="6"/>
  <c r="K54" i="6"/>
  <c r="J54" i="6"/>
  <c r="I54" i="6"/>
  <c r="H54" i="6"/>
  <c r="G54" i="6"/>
  <c r="F54" i="6"/>
  <c r="E54" i="6"/>
  <c r="D54" i="6"/>
  <c r="C54" i="6"/>
  <c r="U53" i="6"/>
  <c r="T53" i="6"/>
  <c r="S53" i="6"/>
  <c r="R53" i="6"/>
  <c r="Q53" i="6"/>
  <c r="P53" i="6"/>
  <c r="O53" i="6"/>
  <c r="N53" i="6"/>
  <c r="M53" i="6"/>
  <c r="L53" i="6"/>
  <c r="K53" i="6"/>
  <c r="J53" i="6"/>
  <c r="I53" i="6"/>
  <c r="H53" i="6"/>
  <c r="G53" i="6"/>
  <c r="F53" i="6"/>
  <c r="E53" i="6"/>
  <c r="D53" i="6"/>
  <c r="C53" i="6"/>
  <c r="U52" i="6"/>
  <c r="T52" i="6"/>
  <c r="S52" i="6"/>
  <c r="R52" i="6"/>
  <c r="Q52" i="6"/>
  <c r="P52" i="6"/>
  <c r="O52" i="6"/>
  <c r="N52" i="6"/>
  <c r="M52" i="6"/>
  <c r="L52" i="6"/>
  <c r="K52" i="6"/>
  <c r="J52" i="6"/>
  <c r="I52" i="6"/>
  <c r="H52" i="6"/>
  <c r="G52" i="6"/>
  <c r="F52" i="6"/>
  <c r="E52" i="6"/>
  <c r="D52" i="6"/>
  <c r="C52" i="6"/>
  <c r="U51" i="6"/>
  <c r="T51" i="6"/>
  <c r="S51" i="6"/>
  <c r="R51" i="6"/>
  <c r="Q51" i="6"/>
  <c r="P51" i="6"/>
  <c r="O51" i="6"/>
  <c r="N51" i="6"/>
  <c r="M51" i="6"/>
  <c r="L51" i="6"/>
  <c r="K51" i="6"/>
  <c r="J51" i="6"/>
  <c r="I51" i="6"/>
  <c r="H51" i="6"/>
  <c r="G51" i="6"/>
  <c r="F51" i="6"/>
  <c r="E51" i="6"/>
  <c r="D51" i="6"/>
  <c r="C51" i="6"/>
  <c r="U50" i="6"/>
  <c r="T50" i="6"/>
  <c r="S50" i="6"/>
  <c r="R50" i="6"/>
  <c r="Q50" i="6"/>
  <c r="P50" i="6"/>
  <c r="O50" i="6"/>
  <c r="N50" i="6"/>
  <c r="M50" i="6"/>
  <c r="L50" i="6"/>
  <c r="K50" i="6"/>
  <c r="J50" i="6"/>
  <c r="I50" i="6"/>
  <c r="H50" i="6"/>
  <c r="G50" i="6"/>
  <c r="F50" i="6"/>
  <c r="E50" i="6"/>
  <c r="D50" i="6"/>
  <c r="C50" i="6"/>
  <c r="U49" i="6"/>
  <c r="T49" i="6"/>
  <c r="S49" i="6"/>
  <c r="R49" i="6"/>
  <c r="Q49" i="6"/>
  <c r="P49" i="6"/>
  <c r="O49" i="6"/>
  <c r="N49" i="6"/>
  <c r="M49" i="6"/>
  <c r="L49" i="6"/>
  <c r="K49" i="6"/>
  <c r="J49" i="6"/>
  <c r="I49" i="6"/>
  <c r="H49" i="6"/>
  <c r="G49" i="6"/>
  <c r="F49" i="6"/>
  <c r="E49" i="6"/>
  <c r="D49" i="6"/>
  <c r="C49" i="6"/>
  <c r="U48" i="6"/>
  <c r="T48" i="6"/>
  <c r="S48" i="6"/>
  <c r="R48" i="6"/>
  <c r="Q48" i="6"/>
  <c r="P48" i="6"/>
  <c r="O48" i="6"/>
  <c r="N48" i="6"/>
  <c r="M48" i="6"/>
  <c r="L48" i="6"/>
  <c r="K48" i="6"/>
  <c r="J48" i="6"/>
  <c r="I48" i="6"/>
  <c r="H48" i="6"/>
  <c r="G48" i="6"/>
  <c r="F48" i="6"/>
  <c r="E48" i="6"/>
  <c r="D48" i="6"/>
  <c r="C48" i="6"/>
  <c r="U47" i="6"/>
  <c r="T47" i="6"/>
  <c r="S47" i="6"/>
  <c r="R47" i="6"/>
  <c r="Q47" i="6"/>
  <c r="P47" i="6"/>
  <c r="O47" i="6"/>
  <c r="N47" i="6"/>
  <c r="M47" i="6"/>
  <c r="L47" i="6"/>
  <c r="K47" i="6"/>
  <c r="J47" i="6"/>
  <c r="I47" i="6"/>
  <c r="H47" i="6"/>
  <c r="G47" i="6"/>
  <c r="F47" i="6"/>
  <c r="E47" i="6"/>
  <c r="D47" i="6"/>
  <c r="C47" i="6"/>
  <c r="U46" i="6"/>
  <c r="T46" i="6"/>
  <c r="S46" i="6"/>
  <c r="R46" i="6"/>
  <c r="Q46" i="6"/>
  <c r="P46" i="6"/>
  <c r="O46" i="6"/>
  <c r="N46" i="6"/>
  <c r="M46" i="6"/>
  <c r="L46" i="6"/>
  <c r="K46" i="6"/>
  <c r="J46" i="6"/>
  <c r="I46" i="6"/>
  <c r="H46" i="6"/>
  <c r="G46" i="6"/>
  <c r="F46" i="6"/>
  <c r="E46" i="6"/>
  <c r="D46" i="6"/>
  <c r="C46" i="6"/>
  <c r="U45" i="6"/>
  <c r="T45" i="6"/>
  <c r="S45" i="6"/>
  <c r="R45" i="6"/>
  <c r="Q45" i="6"/>
  <c r="P45" i="6"/>
  <c r="O45" i="6"/>
  <c r="N45" i="6"/>
  <c r="M45" i="6"/>
  <c r="L45" i="6"/>
  <c r="K45" i="6"/>
  <c r="J45" i="6"/>
  <c r="I45" i="6"/>
  <c r="H45" i="6"/>
  <c r="G45" i="6"/>
  <c r="F45" i="6"/>
  <c r="E45" i="6"/>
  <c r="D45" i="6"/>
  <c r="C45" i="6"/>
  <c r="U44" i="6"/>
  <c r="T44" i="6"/>
  <c r="S44" i="6"/>
  <c r="R44" i="6"/>
  <c r="Q44" i="6"/>
  <c r="P44" i="6"/>
  <c r="O44" i="6"/>
  <c r="N44" i="6"/>
  <c r="M44" i="6"/>
  <c r="L44" i="6"/>
  <c r="K44" i="6"/>
  <c r="J44" i="6"/>
  <c r="I44" i="6"/>
  <c r="H44" i="6"/>
  <c r="G44" i="6"/>
  <c r="F44" i="6"/>
  <c r="E44" i="6"/>
  <c r="D44" i="6"/>
  <c r="C44" i="6"/>
  <c r="U43" i="6"/>
  <c r="T43" i="6"/>
  <c r="S43" i="6"/>
  <c r="R43" i="6"/>
  <c r="Q43" i="6"/>
  <c r="P43" i="6"/>
  <c r="O43" i="6"/>
  <c r="N43" i="6"/>
  <c r="M43" i="6"/>
  <c r="L43" i="6"/>
  <c r="K43" i="6"/>
  <c r="J43" i="6"/>
  <c r="I43" i="6"/>
  <c r="H43" i="6"/>
  <c r="G43" i="6"/>
  <c r="F43" i="6"/>
  <c r="E43" i="6"/>
  <c r="D43" i="6"/>
  <c r="C43" i="6"/>
  <c r="U42" i="6"/>
  <c r="T42" i="6"/>
  <c r="S42" i="6"/>
  <c r="R42" i="6"/>
  <c r="Q42" i="6"/>
  <c r="P42" i="6"/>
  <c r="O42" i="6"/>
  <c r="N42" i="6"/>
  <c r="M42" i="6"/>
  <c r="L42" i="6"/>
  <c r="K42" i="6"/>
  <c r="J42" i="6"/>
  <c r="I42" i="6"/>
  <c r="H42" i="6"/>
  <c r="G42" i="6"/>
  <c r="F42" i="6"/>
  <c r="E42" i="6"/>
  <c r="D42" i="6"/>
  <c r="C42" i="6"/>
  <c r="U41" i="6"/>
  <c r="T41" i="6"/>
  <c r="S41" i="6"/>
  <c r="R41" i="6"/>
  <c r="Q41" i="6"/>
  <c r="P41" i="6"/>
  <c r="O41" i="6"/>
  <c r="N41" i="6"/>
  <c r="M41" i="6"/>
  <c r="L41" i="6"/>
  <c r="K41" i="6"/>
  <c r="J41" i="6"/>
  <c r="I41" i="6"/>
  <c r="H41" i="6"/>
  <c r="G41" i="6"/>
  <c r="F41" i="6"/>
  <c r="E41" i="6"/>
  <c r="D41" i="6"/>
  <c r="C41" i="6"/>
  <c r="U40" i="6"/>
  <c r="T40" i="6"/>
  <c r="S40" i="6"/>
  <c r="R40" i="6"/>
  <c r="Q40" i="6"/>
  <c r="P40" i="6"/>
  <c r="O40" i="6"/>
  <c r="N40" i="6"/>
  <c r="M40" i="6"/>
  <c r="L40" i="6"/>
  <c r="K40" i="6"/>
  <c r="J40" i="6"/>
  <c r="I40" i="6"/>
  <c r="H40" i="6"/>
  <c r="G40" i="6"/>
  <c r="F40" i="6"/>
  <c r="E40" i="6"/>
  <c r="D40" i="6"/>
  <c r="C40" i="6"/>
  <c r="U39" i="6"/>
  <c r="T39" i="6"/>
  <c r="S39" i="6"/>
  <c r="R39" i="6"/>
  <c r="Q39" i="6"/>
  <c r="P39" i="6"/>
  <c r="O39" i="6"/>
  <c r="N39" i="6"/>
  <c r="M39" i="6"/>
  <c r="L39" i="6"/>
  <c r="K39" i="6"/>
  <c r="J39" i="6"/>
  <c r="I39" i="6"/>
  <c r="H39" i="6"/>
  <c r="G39" i="6"/>
  <c r="F39" i="6"/>
  <c r="E39" i="6"/>
  <c r="D39" i="6"/>
  <c r="C39" i="6"/>
  <c r="U38" i="6"/>
  <c r="T38" i="6"/>
  <c r="S38" i="6"/>
  <c r="R38" i="6"/>
  <c r="Q38" i="6"/>
  <c r="P38" i="6"/>
  <c r="O38" i="6"/>
  <c r="N38" i="6"/>
  <c r="M38" i="6"/>
  <c r="L38" i="6"/>
  <c r="K38" i="6"/>
  <c r="J38" i="6"/>
  <c r="I38" i="6"/>
  <c r="H38" i="6"/>
  <c r="G38" i="6"/>
  <c r="F38" i="6"/>
  <c r="E38" i="6"/>
  <c r="D38" i="6"/>
  <c r="C38" i="6"/>
  <c r="U37" i="6"/>
  <c r="T37" i="6"/>
  <c r="S37" i="6"/>
  <c r="R37" i="6"/>
  <c r="Q37" i="6"/>
  <c r="P37" i="6"/>
  <c r="O37" i="6"/>
  <c r="N37" i="6"/>
  <c r="M37" i="6"/>
  <c r="L37" i="6"/>
  <c r="K37" i="6"/>
  <c r="J37" i="6"/>
  <c r="I37" i="6"/>
  <c r="H37" i="6"/>
  <c r="G37" i="6"/>
  <c r="F37" i="6"/>
  <c r="E37" i="6"/>
  <c r="D37" i="6"/>
  <c r="C37" i="6"/>
  <c r="U36" i="6"/>
  <c r="T36" i="6"/>
  <c r="S36" i="6"/>
  <c r="R36" i="6"/>
  <c r="Q36" i="6"/>
  <c r="P36" i="6"/>
  <c r="O36" i="6"/>
  <c r="N36" i="6"/>
  <c r="M36" i="6"/>
  <c r="L36" i="6"/>
  <c r="K36" i="6"/>
  <c r="J36" i="6"/>
  <c r="I36" i="6"/>
  <c r="H36" i="6"/>
  <c r="G36" i="6"/>
  <c r="F36" i="6"/>
  <c r="E36" i="6"/>
  <c r="D36" i="6"/>
  <c r="C36" i="6"/>
  <c r="U35" i="6"/>
  <c r="T35" i="6"/>
  <c r="S35" i="6"/>
  <c r="R35" i="6"/>
  <c r="Q35" i="6"/>
  <c r="P35" i="6"/>
  <c r="O35" i="6"/>
  <c r="N35" i="6"/>
  <c r="M35" i="6"/>
  <c r="L35" i="6"/>
  <c r="K35" i="6"/>
  <c r="J35" i="6"/>
  <c r="I35" i="6"/>
  <c r="H35" i="6"/>
  <c r="G35" i="6"/>
  <c r="F35" i="6"/>
  <c r="E35" i="6"/>
  <c r="D35" i="6"/>
  <c r="C35" i="6"/>
  <c r="U34" i="6"/>
  <c r="T34" i="6"/>
  <c r="S34" i="6"/>
  <c r="R34" i="6"/>
  <c r="Q34" i="6"/>
  <c r="P34" i="6"/>
  <c r="O34" i="6"/>
  <c r="N34" i="6"/>
  <c r="M34" i="6"/>
  <c r="L34" i="6"/>
  <c r="K34" i="6"/>
  <c r="J34" i="6"/>
  <c r="I34" i="6"/>
  <c r="H34" i="6"/>
  <c r="G34" i="6"/>
  <c r="F34" i="6"/>
  <c r="E34" i="6"/>
  <c r="D34" i="6"/>
  <c r="C34" i="6"/>
  <c r="U33" i="6"/>
  <c r="T33" i="6"/>
  <c r="S33" i="6"/>
  <c r="R33" i="6"/>
  <c r="Q33" i="6"/>
  <c r="P33" i="6"/>
  <c r="O33" i="6"/>
  <c r="N33" i="6"/>
  <c r="M33" i="6"/>
  <c r="L33" i="6"/>
  <c r="K33" i="6"/>
  <c r="J33" i="6"/>
  <c r="I33" i="6"/>
  <c r="H33" i="6"/>
  <c r="G33" i="6"/>
  <c r="F33" i="6"/>
  <c r="E33" i="6"/>
  <c r="D33" i="6"/>
  <c r="C33" i="6"/>
  <c r="U32" i="6"/>
  <c r="T32" i="6"/>
  <c r="S32" i="6"/>
  <c r="R32" i="6"/>
  <c r="Q32" i="6"/>
  <c r="P32" i="6"/>
  <c r="O32" i="6"/>
  <c r="N32" i="6"/>
  <c r="M32" i="6"/>
  <c r="L32" i="6"/>
  <c r="K32" i="6"/>
  <c r="J32" i="6"/>
  <c r="I32" i="6"/>
  <c r="H32" i="6"/>
  <c r="G32" i="6"/>
  <c r="F32" i="6"/>
  <c r="E32" i="6"/>
  <c r="D32" i="6"/>
  <c r="C32" i="6"/>
  <c r="U31" i="6"/>
  <c r="T31" i="6"/>
  <c r="S31" i="6"/>
  <c r="R31" i="6"/>
  <c r="Q31" i="6"/>
  <c r="P31" i="6"/>
  <c r="O31" i="6"/>
  <c r="N31" i="6"/>
  <c r="M31" i="6"/>
  <c r="L31" i="6"/>
  <c r="K31" i="6"/>
  <c r="J31" i="6"/>
  <c r="I31" i="6"/>
  <c r="H31" i="6"/>
  <c r="G31" i="6"/>
  <c r="F31" i="6"/>
  <c r="E31" i="6"/>
  <c r="D31" i="6"/>
  <c r="C31" i="6"/>
  <c r="U30" i="6"/>
  <c r="T30" i="6"/>
  <c r="S30" i="6"/>
  <c r="R30" i="6"/>
  <c r="Q30" i="6"/>
  <c r="P30" i="6"/>
  <c r="O30" i="6"/>
  <c r="N30" i="6"/>
  <c r="M30" i="6"/>
  <c r="L30" i="6"/>
  <c r="K30" i="6"/>
  <c r="J30" i="6"/>
  <c r="I30" i="6"/>
  <c r="H30" i="6"/>
  <c r="G30" i="6"/>
  <c r="F30" i="6"/>
  <c r="E30" i="6"/>
  <c r="D30" i="6"/>
  <c r="C30" i="6"/>
  <c r="U29" i="6"/>
  <c r="T29" i="6"/>
  <c r="S29" i="6"/>
  <c r="R29" i="6"/>
  <c r="Q29" i="6"/>
  <c r="P29" i="6"/>
  <c r="O29" i="6"/>
  <c r="N29" i="6"/>
  <c r="M29" i="6"/>
  <c r="L29" i="6"/>
  <c r="K29" i="6"/>
  <c r="J29" i="6"/>
  <c r="I29" i="6"/>
  <c r="H29" i="6"/>
  <c r="G29" i="6"/>
  <c r="F29" i="6"/>
  <c r="E29" i="6"/>
  <c r="D29" i="6"/>
  <c r="C29" i="6"/>
  <c r="U28" i="6"/>
  <c r="T28" i="6"/>
  <c r="S28" i="6"/>
  <c r="R28" i="6"/>
  <c r="Q28" i="6"/>
  <c r="P28" i="6"/>
  <c r="O28" i="6"/>
  <c r="N28" i="6"/>
  <c r="M28" i="6"/>
  <c r="L28" i="6"/>
  <c r="K28" i="6"/>
  <c r="J28" i="6"/>
  <c r="I28" i="6"/>
  <c r="H28" i="6"/>
  <c r="G28" i="6"/>
  <c r="F28" i="6"/>
  <c r="E28" i="6"/>
  <c r="D28" i="6"/>
  <c r="C28" i="6"/>
  <c r="U27" i="6"/>
  <c r="T27" i="6"/>
  <c r="S27" i="6"/>
  <c r="R27" i="6"/>
  <c r="Q27" i="6"/>
  <c r="P27" i="6"/>
  <c r="O27" i="6"/>
  <c r="N27" i="6"/>
  <c r="M27" i="6"/>
  <c r="L27" i="6"/>
  <c r="K27" i="6"/>
  <c r="J27" i="6"/>
  <c r="I27" i="6"/>
  <c r="H27" i="6"/>
  <c r="G27" i="6"/>
  <c r="F27" i="6"/>
  <c r="E27" i="6"/>
  <c r="D27" i="6"/>
  <c r="C27" i="6"/>
  <c r="U26" i="6"/>
  <c r="T26" i="6"/>
  <c r="S26" i="6"/>
  <c r="R26" i="6"/>
  <c r="Q26" i="6"/>
  <c r="P26" i="6"/>
  <c r="O26" i="6"/>
  <c r="N26" i="6"/>
  <c r="M26" i="6"/>
  <c r="L26" i="6"/>
  <c r="K26" i="6"/>
  <c r="J26" i="6"/>
  <c r="I26" i="6"/>
  <c r="H26" i="6"/>
  <c r="G26" i="6"/>
  <c r="F26" i="6"/>
  <c r="E26" i="6"/>
  <c r="D26" i="6"/>
  <c r="C26" i="6"/>
  <c r="U25" i="6"/>
  <c r="T25" i="6"/>
  <c r="S25" i="6"/>
  <c r="R25" i="6"/>
  <c r="Q25" i="6"/>
  <c r="P25" i="6"/>
  <c r="O25" i="6"/>
  <c r="N25" i="6"/>
  <c r="M25" i="6"/>
  <c r="L25" i="6"/>
  <c r="K25" i="6"/>
  <c r="J25" i="6"/>
  <c r="I25" i="6"/>
  <c r="H25" i="6"/>
  <c r="G25" i="6"/>
  <c r="F25" i="6"/>
  <c r="E25" i="6"/>
  <c r="D25" i="6"/>
  <c r="C25" i="6"/>
  <c r="U24" i="6"/>
  <c r="T24" i="6"/>
  <c r="S24" i="6"/>
  <c r="R24" i="6"/>
  <c r="Q24" i="6"/>
  <c r="P24" i="6"/>
  <c r="O24" i="6"/>
  <c r="N24" i="6"/>
  <c r="M24" i="6"/>
  <c r="L24" i="6"/>
  <c r="K24" i="6"/>
  <c r="J24" i="6"/>
  <c r="I24" i="6"/>
  <c r="H24" i="6"/>
  <c r="G24" i="6"/>
  <c r="F24" i="6"/>
  <c r="E24" i="6"/>
  <c r="D24" i="6"/>
  <c r="C24" i="6"/>
  <c r="U23" i="6"/>
  <c r="T23" i="6"/>
  <c r="S23" i="6"/>
  <c r="R23" i="6"/>
  <c r="Q23" i="6"/>
  <c r="P23" i="6"/>
  <c r="O23" i="6"/>
  <c r="N23" i="6"/>
  <c r="M23" i="6"/>
  <c r="L23" i="6"/>
  <c r="K23" i="6"/>
  <c r="J23" i="6"/>
  <c r="I23" i="6"/>
  <c r="H23" i="6"/>
  <c r="G23" i="6"/>
  <c r="F23" i="6"/>
  <c r="E23" i="6"/>
  <c r="D23" i="6"/>
  <c r="C23" i="6"/>
  <c r="U22" i="6"/>
  <c r="T22" i="6"/>
  <c r="S22" i="6"/>
  <c r="R22" i="6"/>
  <c r="Q22" i="6"/>
  <c r="P22" i="6"/>
  <c r="O22" i="6"/>
  <c r="N22" i="6"/>
  <c r="M22" i="6"/>
  <c r="L22" i="6"/>
  <c r="K22" i="6"/>
  <c r="J22" i="6"/>
  <c r="I22" i="6"/>
  <c r="H22" i="6"/>
  <c r="G22" i="6"/>
  <c r="F22" i="6"/>
  <c r="E22" i="6"/>
  <c r="D22" i="6"/>
  <c r="C22" i="6"/>
  <c r="U21" i="6"/>
  <c r="T21" i="6"/>
  <c r="S21" i="6"/>
  <c r="R21" i="6"/>
  <c r="Q21" i="6"/>
  <c r="P21" i="6"/>
  <c r="O21" i="6"/>
  <c r="N21" i="6"/>
  <c r="M21" i="6"/>
  <c r="L21" i="6"/>
  <c r="K21" i="6"/>
  <c r="J21" i="6"/>
  <c r="I21" i="6"/>
  <c r="H21" i="6"/>
  <c r="G21" i="6"/>
  <c r="F21" i="6"/>
  <c r="E21" i="6"/>
  <c r="D21" i="6"/>
  <c r="C21" i="6"/>
  <c r="U20" i="6"/>
  <c r="T20" i="6"/>
  <c r="S20" i="6"/>
  <c r="R20" i="6"/>
  <c r="Q20" i="6"/>
  <c r="P20" i="6"/>
  <c r="O20" i="6"/>
  <c r="N20" i="6"/>
  <c r="M20" i="6"/>
  <c r="L20" i="6"/>
  <c r="K20" i="6"/>
  <c r="J20" i="6"/>
  <c r="I20" i="6"/>
  <c r="H20" i="6"/>
  <c r="G20" i="6"/>
  <c r="F20" i="6"/>
  <c r="E20" i="6"/>
  <c r="D20" i="6"/>
  <c r="C20" i="6"/>
  <c r="U19" i="6"/>
  <c r="T19" i="6"/>
  <c r="S19" i="6"/>
  <c r="R19" i="6"/>
  <c r="Q19" i="6"/>
  <c r="P19" i="6"/>
  <c r="O19" i="6"/>
  <c r="N19" i="6"/>
  <c r="M19" i="6"/>
  <c r="L19" i="6"/>
  <c r="K19" i="6"/>
  <c r="J19" i="6"/>
  <c r="I19" i="6"/>
  <c r="H19" i="6"/>
  <c r="G19" i="6"/>
  <c r="F19" i="6"/>
  <c r="E19" i="6"/>
  <c r="D19" i="6"/>
  <c r="C19" i="6"/>
  <c r="U18" i="6"/>
  <c r="T18" i="6"/>
  <c r="S18" i="6"/>
  <c r="R18" i="6"/>
  <c r="Q18" i="6"/>
  <c r="P18" i="6"/>
  <c r="O18" i="6"/>
  <c r="N18" i="6"/>
  <c r="M18" i="6"/>
  <c r="L18" i="6"/>
  <c r="K18" i="6"/>
  <c r="J18" i="6"/>
  <c r="I18" i="6"/>
  <c r="H18" i="6"/>
  <c r="G18" i="6"/>
  <c r="F18" i="6"/>
  <c r="E18" i="6"/>
  <c r="D18" i="6"/>
  <c r="C18" i="6"/>
  <c r="U17" i="6"/>
  <c r="T17" i="6"/>
  <c r="S17" i="6"/>
  <c r="R17" i="6"/>
  <c r="Q17" i="6"/>
  <c r="P17" i="6"/>
  <c r="O17" i="6"/>
  <c r="N17" i="6"/>
  <c r="M17" i="6"/>
  <c r="L17" i="6"/>
  <c r="K17" i="6"/>
  <c r="J17" i="6"/>
  <c r="I17" i="6"/>
  <c r="H17" i="6"/>
  <c r="G17" i="6"/>
  <c r="F17" i="6"/>
  <c r="E17" i="6"/>
  <c r="D17" i="6"/>
  <c r="C17" i="6"/>
  <c r="U16" i="6"/>
  <c r="T16" i="6"/>
  <c r="S16" i="6"/>
  <c r="R16" i="6"/>
  <c r="Q16" i="6"/>
  <c r="P16" i="6"/>
  <c r="O16" i="6"/>
  <c r="N16" i="6"/>
  <c r="M16" i="6"/>
  <c r="L16" i="6"/>
  <c r="K16" i="6"/>
  <c r="J16" i="6"/>
  <c r="I16" i="6"/>
  <c r="H16" i="6"/>
  <c r="G16" i="6"/>
  <c r="F16" i="6"/>
  <c r="E16" i="6"/>
  <c r="D16" i="6"/>
  <c r="C16" i="6"/>
  <c r="U15" i="6"/>
  <c r="T15" i="6"/>
  <c r="S15" i="6"/>
  <c r="R15" i="6"/>
  <c r="Q15" i="6"/>
  <c r="P15" i="6"/>
  <c r="O15" i="6"/>
  <c r="N15" i="6"/>
  <c r="M15" i="6"/>
  <c r="L15" i="6"/>
  <c r="K15" i="6"/>
  <c r="J15" i="6"/>
  <c r="I15" i="6"/>
  <c r="H15" i="6"/>
  <c r="G15" i="6"/>
  <c r="F15" i="6"/>
  <c r="E15" i="6"/>
  <c r="D15" i="6"/>
  <c r="C15" i="6"/>
  <c r="U14" i="6"/>
  <c r="T14" i="6"/>
  <c r="S14" i="6"/>
  <c r="R14" i="6"/>
  <c r="Q14" i="6"/>
  <c r="P14" i="6"/>
  <c r="O14" i="6"/>
  <c r="N14" i="6"/>
  <c r="M14" i="6"/>
  <c r="L14" i="6"/>
  <c r="K14" i="6"/>
  <c r="J14" i="6"/>
  <c r="I14" i="6"/>
  <c r="H14" i="6"/>
  <c r="G14" i="6"/>
  <c r="F14" i="6"/>
  <c r="E14" i="6"/>
  <c r="D14" i="6"/>
  <c r="C14" i="6"/>
  <c r="U13" i="6"/>
  <c r="T13" i="6"/>
  <c r="S13" i="6"/>
  <c r="R13" i="6"/>
  <c r="Q13" i="6"/>
  <c r="P13" i="6"/>
  <c r="O13" i="6"/>
  <c r="N13" i="6"/>
  <c r="M13" i="6"/>
  <c r="L13" i="6"/>
  <c r="K13" i="6"/>
  <c r="J13" i="6"/>
  <c r="I13" i="6"/>
  <c r="H13" i="6"/>
  <c r="G13" i="6"/>
  <c r="F13" i="6"/>
  <c r="E13" i="6"/>
  <c r="D13" i="6"/>
  <c r="C13" i="6"/>
  <c r="U12" i="6"/>
  <c r="T12" i="6"/>
  <c r="S12" i="6"/>
  <c r="R12" i="6"/>
  <c r="Q12" i="6"/>
  <c r="P12" i="6"/>
  <c r="O12" i="6"/>
  <c r="N12" i="6"/>
  <c r="M12" i="6"/>
  <c r="L12" i="6"/>
  <c r="K12" i="6"/>
  <c r="J12" i="6"/>
  <c r="I12" i="6"/>
  <c r="H12" i="6"/>
  <c r="G12" i="6"/>
  <c r="F12" i="6"/>
  <c r="E12" i="6"/>
  <c r="D12" i="6"/>
  <c r="C12" i="6"/>
  <c r="U11" i="6"/>
  <c r="T11" i="6"/>
  <c r="S11" i="6"/>
  <c r="R11" i="6"/>
  <c r="Q11" i="6"/>
  <c r="P11" i="6"/>
  <c r="O11" i="6"/>
  <c r="N11" i="6"/>
  <c r="M11" i="6"/>
  <c r="L11" i="6"/>
  <c r="K11" i="6"/>
  <c r="J11" i="6"/>
  <c r="I11" i="6"/>
  <c r="H11" i="6"/>
  <c r="G11" i="6"/>
  <c r="F11" i="6"/>
  <c r="E11" i="6"/>
  <c r="D11" i="6"/>
  <c r="C11" i="6"/>
  <c r="U10" i="6"/>
  <c r="T10" i="6"/>
  <c r="S10" i="6"/>
  <c r="R10" i="6"/>
  <c r="Q10" i="6"/>
  <c r="P10" i="6"/>
  <c r="O10" i="6"/>
  <c r="N10" i="6"/>
  <c r="M10" i="6"/>
  <c r="L10" i="6"/>
  <c r="K10" i="6"/>
  <c r="J10" i="6"/>
  <c r="I10" i="6"/>
  <c r="H10" i="6"/>
  <c r="G10" i="6"/>
  <c r="F10" i="6"/>
  <c r="E10" i="6"/>
  <c r="D10" i="6"/>
  <c r="C10" i="6"/>
  <c r="U9" i="6"/>
  <c r="T9" i="6"/>
  <c r="S9" i="6"/>
  <c r="R9" i="6"/>
  <c r="Q9" i="6"/>
  <c r="P9" i="6"/>
  <c r="O9" i="6"/>
  <c r="N9" i="6"/>
  <c r="M9" i="6"/>
  <c r="L9" i="6"/>
  <c r="K9" i="6"/>
  <c r="J9" i="6"/>
  <c r="I9" i="6"/>
  <c r="H9" i="6"/>
  <c r="G9" i="6"/>
  <c r="F9" i="6"/>
  <c r="E9" i="6"/>
  <c r="D9" i="6"/>
  <c r="C9" i="6"/>
  <c r="U8" i="6"/>
  <c r="T8" i="6"/>
  <c r="S8" i="6"/>
  <c r="R8" i="6"/>
  <c r="Q8" i="6"/>
  <c r="P8" i="6"/>
  <c r="O8" i="6"/>
  <c r="N8" i="6"/>
  <c r="M8" i="6"/>
  <c r="L8" i="6"/>
  <c r="K8" i="6"/>
  <c r="J8" i="6"/>
  <c r="I8" i="6"/>
  <c r="H8" i="6"/>
  <c r="G8" i="6"/>
  <c r="F8" i="6"/>
  <c r="E8" i="6"/>
  <c r="D8" i="6"/>
  <c r="C8" i="6"/>
  <c r="U7" i="6"/>
  <c r="T7" i="6"/>
  <c r="S7" i="6"/>
  <c r="R7" i="6"/>
  <c r="Q7" i="6"/>
  <c r="P7" i="6"/>
  <c r="O7" i="6"/>
  <c r="N7" i="6"/>
  <c r="M7" i="6"/>
  <c r="L7" i="6"/>
  <c r="K7" i="6"/>
  <c r="J7" i="6"/>
  <c r="I7" i="6"/>
  <c r="H7" i="6"/>
  <c r="G7" i="6"/>
  <c r="F7" i="6"/>
  <c r="E7" i="6"/>
  <c r="D7" i="6"/>
  <c r="C7" i="6"/>
  <c r="U6" i="6"/>
  <c r="T6" i="6"/>
  <c r="S6" i="6"/>
  <c r="R6" i="6"/>
  <c r="Q6" i="6"/>
  <c r="P6" i="6"/>
  <c r="O6" i="6"/>
  <c r="N6" i="6"/>
  <c r="M6" i="6"/>
  <c r="L6" i="6"/>
  <c r="K6" i="6"/>
  <c r="J6" i="6"/>
  <c r="I6" i="6"/>
  <c r="H6" i="6"/>
  <c r="G6" i="6"/>
  <c r="F6" i="6"/>
  <c r="E6" i="6"/>
  <c r="D6" i="6"/>
  <c r="C6" i="6"/>
  <c r="U5" i="6"/>
  <c r="T5" i="6"/>
  <c r="S5" i="6"/>
  <c r="R5" i="6"/>
  <c r="Q5" i="6"/>
  <c r="P5" i="6"/>
  <c r="O5" i="6"/>
  <c r="N5" i="6"/>
  <c r="M5" i="6"/>
  <c r="L5" i="6"/>
  <c r="K5" i="6"/>
  <c r="J5" i="6"/>
  <c r="I5" i="6"/>
  <c r="H5" i="6"/>
  <c r="G5" i="6"/>
  <c r="F5" i="6"/>
  <c r="E5" i="6"/>
  <c r="D5" i="6"/>
  <c r="C5" i="6"/>
  <c r="U4" i="6"/>
  <c r="T4" i="6"/>
  <c r="S4" i="6"/>
  <c r="R4" i="6"/>
  <c r="Q4" i="6"/>
  <c r="P4" i="6"/>
  <c r="O4" i="6"/>
  <c r="N4" i="6"/>
  <c r="M4" i="6"/>
  <c r="L4" i="6"/>
  <c r="K4" i="6"/>
  <c r="J4" i="6"/>
  <c r="I4" i="6"/>
  <c r="H4" i="6"/>
  <c r="G4" i="6"/>
  <c r="F4" i="6"/>
  <c r="E4" i="6"/>
  <c r="D4" i="6"/>
  <c r="C4" i="6"/>
  <c r="U3" i="6"/>
  <c r="T3" i="6"/>
  <c r="S3" i="6"/>
  <c r="R3" i="6"/>
  <c r="Q3" i="6"/>
  <c r="P3" i="6"/>
  <c r="O3" i="6"/>
  <c r="N3" i="6"/>
  <c r="M3" i="6"/>
  <c r="L3" i="6"/>
  <c r="K3" i="6"/>
  <c r="J3" i="6"/>
  <c r="I3" i="6"/>
  <c r="H3" i="6"/>
  <c r="G3" i="6"/>
  <c r="F3" i="6"/>
  <c r="E3" i="6"/>
  <c r="D3" i="6"/>
  <c r="C3" i="6"/>
  <c r="U2" i="6"/>
  <c r="T2" i="6"/>
  <c r="S2" i="6"/>
  <c r="R2" i="6"/>
  <c r="Q2" i="6"/>
  <c r="P2" i="6"/>
  <c r="O2" i="6"/>
  <c r="N2" i="6"/>
  <c r="M2" i="6"/>
  <c r="L2" i="6"/>
  <c r="K2" i="6"/>
  <c r="J2" i="6"/>
  <c r="I2" i="6"/>
  <c r="H2" i="6"/>
  <c r="G2" i="6"/>
  <c r="F2" i="6"/>
  <c r="E2" i="6"/>
  <c r="D2" i="6"/>
  <c r="C2" i="6"/>
  <c r="U1" i="6"/>
  <c r="T1" i="6"/>
  <c r="S1" i="6"/>
  <c r="R1" i="6"/>
  <c r="Q1" i="6"/>
  <c r="P1" i="6"/>
  <c r="O1" i="6"/>
  <c r="N1" i="6"/>
  <c r="M1" i="6"/>
  <c r="L1" i="6"/>
  <c r="K1" i="6"/>
  <c r="J1" i="6"/>
  <c r="I1" i="6"/>
  <c r="H1" i="6"/>
  <c r="G1" i="6"/>
  <c r="F1" i="6"/>
  <c r="E1" i="6"/>
  <c r="D1" i="6"/>
  <c r="C1" i="6"/>
</calcChain>
</file>

<file path=xl/sharedStrings.xml><?xml version="1.0" encoding="utf-8"?>
<sst xmlns="http://schemas.openxmlformats.org/spreadsheetml/2006/main" count="4728" uniqueCount="740">
  <si>
    <t>Cohort_ID</t>
  </si>
  <si>
    <t>NMF_Cluster</t>
  </si>
  <si>
    <t>Cohorts</t>
  </si>
  <si>
    <t>PR_Status</t>
  </si>
  <si>
    <t>Genomics_Subtype</t>
  </si>
  <si>
    <t>RNA_Subtype</t>
  </si>
  <si>
    <t>Grade</t>
  </si>
  <si>
    <t>Age</t>
  </si>
  <si>
    <t>Gender</t>
  </si>
  <si>
    <t>OS_day</t>
  </si>
  <si>
    <t>Censor_OS</t>
  </si>
  <si>
    <t>Antonio_subtype</t>
  </si>
  <si>
    <t>CRM_subtype_5k</t>
  </si>
  <si>
    <t>C3L-02041</t>
  </si>
  <si>
    <t>ProteoNMF4</t>
  </si>
  <si>
    <t>CPTAC</t>
  </si>
  <si>
    <t>Primary</t>
  </si>
  <si>
    <t>IDHmut.noncodel</t>
  </si>
  <si>
    <t>Proneural</t>
  </si>
  <si>
    <t>WHO IV</t>
  </si>
  <si>
    <t>Female</t>
  </si>
  <si>
    <t>NA</t>
  </si>
  <si>
    <t>NEU</t>
  </si>
  <si>
    <t>HGG-IDHmut-A</t>
  </si>
  <si>
    <t>C3L-02708</t>
  </si>
  <si>
    <t>ProteoNMF2</t>
  </si>
  <si>
    <t>Classical</t>
  </si>
  <si>
    <t>Male</t>
  </si>
  <si>
    <t>PPR</t>
  </si>
  <si>
    <t>HGG-IDHmut-B</t>
  </si>
  <si>
    <t>C3L-02900</t>
  </si>
  <si>
    <t>ProteoNMF1</t>
  </si>
  <si>
    <t>MTC</t>
  </si>
  <si>
    <t>C3L-02984</t>
  </si>
  <si>
    <t>C3N-00663</t>
  </si>
  <si>
    <t>ProteoNMF3</t>
  </si>
  <si>
    <t>Mesenchymal</t>
  </si>
  <si>
    <t>GPM</t>
  </si>
  <si>
    <t>C3N-03070</t>
  </si>
  <si>
    <t>sample11</t>
  </si>
  <si>
    <t>CRM2022_Jakob</t>
  </si>
  <si>
    <t>WHO III</t>
  </si>
  <si>
    <t>sample12</t>
  </si>
  <si>
    <t>sample13</t>
  </si>
  <si>
    <t>sample14</t>
  </si>
  <si>
    <t>sample15</t>
  </si>
  <si>
    <t>sample16</t>
  </si>
  <si>
    <t>sample17</t>
  </si>
  <si>
    <t>sample18</t>
  </si>
  <si>
    <t>sample19</t>
  </si>
  <si>
    <t>sample20</t>
  </si>
  <si>
    <t>CGGA_2103</t>
  </si>
  <si>
    <t>CGPA</t>
  </si>
  <si>
    <t>Recurrent</t>
  </si>
  <si>
    <t>CGGA_P1088</t>
  </si>
  <si>
    <t>CGGA_P109</t>
  </si>
  <si>
    <t>CGGA_P137</t>
  </si>
  <si>
    <t>WHO II</t>
  </si>
  <si>
    <t>CGGA_P151</t>
  </si>
  <si>
    <t>CGGA_P153</t>
  </si>
  <si>
    <t>CGGA_P173</t>
  </si>
  <si>
    <t>CGGA_P179</t>
  </si>
  <si>
    <t>CGGA_P271</t>
  </si>
  <si>
    <t>CGGA_P295</t>
  </si>
  <si>
    <t>CGGA_P401</t>
  </si>
  <si>
    <t>CGGA_P411</t>
  </si>
  <si>
    <t>CGGA_P541</t>
  </si>
  <si>
    <t>CGGA_P568</t>
  </si>
  <si>
    <t>CGGA_P633</t>
  </si>
  <si>
    <t>CGGA_P647</t>
  </si>
  <si>
    <t>CGGA_P653</t>
  </si>
  <si>
    <t>CGGA_P658</t>
  </si>
  <si>
    <t>CGGA_P660</t>
  </si>
  <si>
    <t>CGGA_P679</t>
  </si>
  <si>
    <t>CGGA_P687</t>
  </si>
  <si>
    <t>CGGA_P698</t>
  </si>
  <si>
    <t>CGGA_P699</t>
  </si>
  <si>
    <t>CGGA_P704</t>
  </si>
  <si>
    <t>CGGA_P711</t>
  </si>
  <si>
    <t>CGGA_P714</t>
  </si>
  <si>
    <t>CGGA_P721</t>
  </si>
  <si>
    <t>CGGA_P736</t>
  </si>
  <si>
    <t>CGGA_P737</t>
  </si>
  <si>
    <t>CGGA_P778</t>
  </si>
  <si>
    <t>CGGA_P802</t>
  </si>
  <si>
    <t>CGGA_P83</t>
  </si>
  <si>
    <t>CGGA_P84</t>
  </si>
  <si>
    <t>CGGA_P87</t>
  </si>
  <si>
    <t>CGGA_P882</t>
  </si>
  <si>
    <t>Grade_2021</t>
  </si>
  <si>
    <t>Grade_2016</t>
  </si>
  <si>
    <t>Race</t>
  </si>
  <si>
    <t>Sample ID</t>
  </si>
  <si>
    <t>Histology</t>
  </si>
  <si>
    <t>Histology_1</t>
  </si>
  <si>
    <t>Integrated Molecular Diagnosis</t>
  </si>
  <si>
    <t>Histology_update</t>
  </si>
  <si>
    <t>Grade_update</t>
  </si>
  <si>
    <t>IDH</t>
  </si>
  <si>
    <t>rGBM</t>
  </si>
  <si>
    <t>Astrocytoma, IDH-mutant, grade 4</t>
  </si>
  <si>
    <t>A</t>
  </si>
  <si>
    <t>Mutant</t>
  </si>
  <si>
    <t>sGBM</t>
  </si>
  <si>
    <t>No</t>
  </si>
  <si>
    <t>CGGA_P30</t>
  </si>
  <si>
    <t>Yes</t>
  </si>
  <si>
    <t>IDH-wt,grade 2,NOS</t>
  </si>
  <si>
    <t>Wildtype</t>
  </si>
  <si>
    <t>CGGA_P31</t>
  </si>
  <si>
    <t>Astrocytoma, IDH-mutant, grade 2</t>
  </si>
  <si>
    <t>CGGA_P86</t>
  </si>
  <si>
    <t>O</t>
  </si>
  <si>
    <t>Oligodendroglioma, 1p/19q codel and IDH-mutant,grade 2</t>
  </si>
  <si>
    <t>CGGA_P89</t>
  </si>
  <si>
    <t>GBM, IDH-wt, grade 4</t>
  </si>
  <si>
    <t>GBM</t>
  </si>
  <si>
    <t>CGGA_P100</t>
  </si>
  <si>
    <t>CGGA_P103</t>
  </si>
  <si>
    <t>CGGA_P106</t>
  </si>
  <si>
    <t>CGGA_P111</t>
  </si>
  <si>
    <t>CGGA_P112</t>
  </si>
  <si>
    <t>CGGA_P115</t>
  </si>
  <si>
    <t>OA</t>
  </si>
  <si>
    <t>CGGA_P121</t>
  </si>
  <si>
    <t>CGGA_P128</t>
  </si>
  <si>
    <t>CGGA_P132</t>
  </si>
  <si>
    <t>CGGA_P136</t>
  </si>
  <si>
    <t>GBM-O</t>
  </si>
  <si>
    <t>CGGA_P143</t>
  </si>
  <si>
    <t>CGGA_P147</t>
  </si>
  <si>
    <t>CGGA_P155</t>
  </si>
  <si>
    <t>CGGA_P158</t>
  </si>
  <si>
    <t>CGGA_P160</t>
  </si>
  <si>
    <t>CGGA_P164</t>
  </si>
  <si>
    <t>CGGA_P174</t>
  </si>
  <si>
    <t>CGGA_P175</t>
  </si>
  <si>
    <t>CGGA_P176</t>
  </si>
  <si>
    <t>CGGA_P178</t>
  </si>
  <si>
    <t>CGGA_P182</t>
  </si>
  <si>
    <t>CGGA_P205</t>
  </si>
  <si>
    <t>CGGA_P280</t>
  </si>
  <si>
    <t>CGGA_P283</t>
  </si>
  <si>
    <t>CGGA_P335</t>
  </si>
  <si>
    <t>Oligodendroglioma, 1p/19q codel and IDH-mutant,grade 3</t>
  </si>
  <si>
    <t>CGGA_P338</t>
  </si>
  <si>
    <t>rA</t>
  </si>
  <si>
    <t>CGGA_P385</t>
  </si>
  <si>
    <t>CGGA_P415</t>
  </si>
  <si>
    <t>CGGA_P422</t>
  </si>
  <si>
    <t>CGGA_P512</t>
  </si>
  <si>
    <t>rAO</t>
  </si>
  <si>
    <t>Astrocytoma, IDH-mutant, grade 3</t>
  </si>
  <si>
    <t>CGGA_P585</t>
  </si>
  <si>
    <t>CGGA_P596</t>
  </si>
  <si>
    <t>rAA</t>
  </si>
  <si>
    <t>CGGA_P656</t>
  </si>
  <si>
    <t>CGGA_P673</t>
  </si>
  <si>
    <t>CGGA_P684</t>
  </si>
  <si>
    <t>CGGA_P691</t>
  </si>
  <si>
    <t>AOA</t>
  </si>
  <si>
    <t>CGGA_P692</t>
  </si>
  <si>
    <t>AO</t>
  </si>
  <si>
    <t>AA</t>
  </si>
  <si>
    <t>CGGA_P703</t>
  </si>
  <si>
    <t>CGGA_P712</t>
  </si>
  <si>
    <t>CGGA_P718</t>
  </si>
  <si>
    <t>CGGA_P727</t>
  </si>
  <si>
    <t>CGGA_P750</t>
  </si>
  <si>
    <t>CGGA_P760</t>
  </si>
  <si>
    <t>CGGA_P768</t>
  </si>
  <si>
    <t>CGGA_P773</t>
  </si>
  <si>
    <t>CGGA_P785</t>
  </si>
  <si>
    <t>CGGA_P790</t>
  </si>
  <si>
    <t>CGGA_P798</t>
  </si>
  <si>
    <t>CGGA_P807</t>
  </si>
  <si>
    <t>CGGA_P816</t>
  </si>
  <si>
    <t>glioma with unknown grade</t>
  </si>
  <si>
    <t>Astrocytoma, IDH-wt,NOS</t>
  </si>
  <si>
    <t>CGGA_P828</t>
  </si>
  <si>
    <t>CGGA_P836</t>
  </si>
  <si>
    <t>CGGA_P843</t>
  </si>
  <si>
    <t>CGGA_P845</t>
  </si>
  <si>
    <t>CGGA_P873</t>
  </si>
  <si>
    <t>CGGA_P887</t>
  </si>
  <si>
    <t>CGGA_P897</t>
  </si>
  <si>
    <t>CGGA_P913</t>
  </si>
  <si>
    <t>CGGA_P912</t>
  </si>
  <si>
    <t>CGGA_P914</t>
  </si>
  <si>
    <t>WHO I</t>
  </si>
  <si>
    <t>CGGA_P922</t>
  </si>
  <si>
    <t>CGGA_P924</t>
  </si>
  <si>
    <t>CGGA_P935</t>
  </si>
  <si>
    <t>CGGA_P954</t>
  </si>
  <si>
    <t>CGGA_P969</t>
  </si>
  <si>
    <t>GBM, IDH-wt, NOS</t>
  </si>
  <si>
    <t>CGGA_P978</t>
  </si>
  <si>
    <t>CGGA_P981</t>
  </si>
  <si>
    <t>CGGA_P999</t>
  </si>
  <si>
    <t>CGGA_P1021</t>
  </si>
  <si>
    <t>CGGA_P1089</t>
  </si>
  <si>
    <t>CGGA_P1114</t>
  </si>
  <si>
    <t>CGGA_P1131</t>
  </si>
  <si>
    <t>CGGA_P1152</t>
  </si>
  <si>
    <t>CGGA_P1194</t>
  </si>
  <si>
    <t>case_id</t>
  </si>
  <si>
    <t>age</t>
  </si>
  <si>
    <t>gender</t>
  </si>
  <si>
    <t>height</t>
  </si>
  <si>
    <t>weight</t>
  </si>
  <si>
    <t>bmi</t>
  </si>
  <si>
    <t>country_of_origin</t>
  </si>
  <si>
    <t>race</t>
  </si>
  <si>
    <t>ethnicity</t>
  </si>
  <si>
    <t>ethnicity_self_identify</t>
  </si>
  <si>
    <t>smoking_history</t>
  </si>
  <si>
    <t>secondhand_smoke_exposure</t>
  </si>
  <si>
    <t>tumor_laterality</t>
  </si>
  <si>
    <t>tumor_site_curated</t>
  </si>
  <si>
    <t>tumor_site_curation_notes</t>
  </si>
  <si>
    <t>follow_up_period</t>
  </si>
  <si>
    <t>vital_status</t>
  </si>
  <si>
    <t>path_diag_to_last_contact_days</t>
  </si>
  <si>
    <t>path_diag_to_death_days</t>
  </si>
  <si>
    <t>cause_of_death</t>
  </si>
  <si>
    <t>lost_to_follow_up</t>
  </si>
  <si>
    <t>tumor_reoccur_after_treatment</t>
  </si>
  <si>
    <t>path_diag_to_tumor_reoccur_days</t>
  </si>
  <si>
    <t>expert_path_review</t>
  </si>
  <si>
    <t>expert_path_review_num_segments</t>
  </si>
  <si>
    <t>expert_path_review_details</t>
  </si>
  <si>
    <t>excluded_in_downstream_analysis</t>
  </si>
  <si>
    <t>exclusion_reason</t>
  </si>
  <si>
    <t>C3L-00104</t>
  </si>
  <si>
    <t>United States</t>
  </si>
  <si>
    <t>White</t>
  </si>
  <si>
    <t>Not-Hispanic or Latino</t>
  </si>
  <si>
    <t>Caucasian</t>
  </si>
  <si>
    <t>Current reformed smoker within past 15 years</t>
  </si>
  <si>
    <t>Left</t>
  </si>
  <si>
    <t>Frontal Lobe</t>
  </si>
  <si>
    <t>Diagnostic pathology report</t>
  </si>
  <si>
    <t>12 Months</t>
  </si>
  <si>
    <t>Deceased</t>
  </si>
  <si>
    <t>PASS</t>
  </si>
  <si>
    <t>C3L-00365</t>
  </si>
  <si>
    <t>Parietal Lobe</t>
  </si>
  <si>
    <t>FAIL</t>
  </si>
  <si>
    <t>C3L-00365-01(low tumor nuclei)</t>
  </si>
  <si>
    <t>C3L-00674</t>
  </si>
  <si>
    <t>Right</t>
  </si>
  <si>
    <t>MRI review</t>
  </si>
  <si>
    <t>24 Months</t>
  </si>
  <si>
    <t>C3L-00677</t>
  </si>
  <si>
    <t>Current smoker: Includes daily and non-daily smokers</t>
  </si>
  <si>
    <t>C3L-01040</t>
  </si>
  <si>
    <t>Russia</t>
  </si>
  <si>
    <t>Living</t>
  </si>
  <si>
    <t>C3L-01043</t>
  </si>
  <si>
    <t>Exposed in childhood houshold</t>
  </si>
  <si>
    <t>Temporal Lobe</t>
  </si>
  <si>
    <t>C3L-01045</t>
  </si>
  <si>
    <t>Lifelong non-smoker: Less than 100 cigarettes smoked in lifetime</t>
  </si>
  <si>
    <t>Severe acute pneumonia</t>
  </si>
  <si>
    <t>C3L-01046</t>
  </si>
  <si>
    <t>Current reformed smoker, more than 15 years</t>
  </si>
  <si>
    <t>C3L-01048</t>
  </si>
  <si>
    <t>No or minimal exposure to secondhand smoke</t>
  </si>
  <si>
    <t>C3L-01049</t>
  </si>
  <si>
    <t>C3L-01061</t>
  </si>
  <si>
    <t>Occipital Lobe</t>
  </si>
  <si>
    <t>C3L-01142</t>
  </si>
  <si>
    <t>C3L-01146</t>
  </si>
  <si>
    <t>C3L-01149</t>
  </si>
  <si>
    <t>Parietal and Temporal Lobe</t>
  </si>
  <si>
    <t>C3L-01154</t>
  </si>
  <si>
    <t>Parietal, Occipital, Temporal Lobe</t>
  </si>
  <si>
    <t>Glioblastoma progression</t>
  </si>
  <si>
    <t>C3L-01155</t>
  </si>
  <si>
    <t>C3L-01156</t>
  </si>
  <si>
    <t>C3L-01157</t>
  </si>
  <si>
    <t>C3L-01327</t>
  </si>
  <si>
    <t>C3L-01834</t>
  </si>
  <si>
    <t>C3L-01887</t>
  </si>
  <si>
    <t>36 Months</t>
  </si>
  <si>
    <t>C3L-02465</t>
  </si>
  <si>
    <t>Hispanic or Latino</t>
  </si>
  <si>
    <t>Hispanic</t>
  </si>
  <si>
    <t>Malignant brain neoplasm</t>
  </si>
  <si>
    <t>C3L-02504</t>
  </si>
  <si>
    <t>C3L-02542</t>
  </si>
  <si>
    <t>C3L-02642</t>
  </si>
  <si>
    <t>Bulgaria</t>
  </si>
  <si>
    <t>C3L-02642-03(low cellularity|high necrosis)</t>
  </si>
  <si>
    <t>C3L-02704</t>
  </si>
  <si>
    <t>C3L-02705</t>
  </si>
  <si>
    <t>C3L-02705-71(low cellularity|low tumor nuclei), C3L-02705-72(low cellularity|low tumor nuclei), C3L-02705-75(low cellularity|low tumor nuclei)</t>
  </si>
  <si>
    <t>C3L-02707</t>
  </si>
  <si>
    <t>C3L-02900-01(low cellularity|high necrosis)</t>
  </si>
  <si>
    <t>C3L-02955</t>
  </si>
  <si>
    <t>C3L-02970</t>
  </si>
  <si>
    <t>Progression of brain cancer</t>
  </si>
  <si>
    <t>Phillipines</t>
  </si>
  <si>
    <t>Asian</t>
  </si>
  <si>
    <t>Asian/Filipino</t>
  </si>
  <si>
    <t>Exposed in current household</t>
  </si>
  <si>
    <t>C3L-03260</t>
  </si>
  <si>
    <t>C3L-03260-01(low cellularity|high necrosis)</t>
  </si>
  <si>
    <t>C3L-03266</t>
  </si>
  <si>
    <t>C3L-03387</t>
  </si>
  <si>
    <t>Cerebral edema, brain dislocation</t>
  </si>
  <si>
    <t>C3L-03390</t>
  </si>
  <si>
    <t>Parietal and Occipital Lobe</t>
  </si>
  <si>
    <t>C3L-03392</t>
  </si>
  <si>
    <t>C3L-03400</t>
  </si>
  <si>
    <t>C3L-03405</t>
  </si>
  <si>
    <t>Frontal and Temporal Lobe</t>
  </si>
  <si>
    <t>Cardiac infarction</t>
  </si>
  <si>
    <t>C3L-03407</t>
  </si>
  <si>
    <t>Mexico</t>
  </si>
  <si>
    <t>C3L-03681</t>
  </si>
  <si>
    <t>Respiratory failure</t>
  </si>
  <si>
    <t>C3L-03727</t>
  </si>
  <si>
    <t>C3L-03728</t>
  </si>
  <si>
    <t>C3L-03744</t>
  </si>
  <si>
    <t>C3L-03747</t>
  </si>
  <si>
    <t>C3L-03747-01(low cellularity|low tumor nuclei)</t>
  </si>
  <si>
    <t>High necrosis affecting (phospho)protein expression</t>
  </si>
  <si>
    <t>C3L-03748</t>
  </si>
  <si>
    <t>C3L-03968</t>
  </si>
  <si>
    <t>Frontal and Parietal Lobe</t>
  </si>
  <si>
    <t>C3L-04084</t>
  </si>
  <si>
    <t>Neoplasm, uncertain whether benign or malignant</t>
  </si>
  <si>
    <t>C3N-00661</t>
  </si>
  <si>
    <t>Poland</t>
  </si>
  <si>
    <t>C3N-00662</t>
  </si>
  <si>
    <t>Pneumonia after fracture of lower limb</t>
  </si>
  <si>
    <t>Bilateral</t>
  </si>
  <si>
    <t>Oedema of the left part of the tumor in the postoperative period</t>
  </si>
  <si>
    <t>C3N-00665</t>
  </si>
  <si>
    <t>C3N-00665-01(low cellularity|low tumor nuclei)</t>
  </si>
  <si>
    <t>C3N-01192</t>
  </si>
  <si>
    <t>C3N-01196</t>
  </si>
  <si>
    <t>C3N-01334</t>
  </si>
  <si>
    <t>C3N-01364</t>
  </si>
  <si>
    <t>C3N-01366</t>
  </si>
  <si>
    <t>Intracerebral hematoma after surgery</t>
  </si>
  <si>
    <t>C3N-01367</t>
  </si>
  <si>
    <t>C3N-01368</t>
  </si>
  <si>
    <t>Autopsy not performed/ sudden death</t>
  </si>
  <si>
    <t>C3N-01369</t>
  </si>
  <si>
    <t>C3N-01505</t>
  </si>
  <si>
    <t>Croatia</t>
  </si>
  <si>
    <t>Fall with head trauma</t>
  </si>
  <si>
    <t>C3N-01515</t>
  </si>
  <si>
    <t>C3N-01517</t>
  </si>
  <si>
    <t>China</t>
  </si>
  <si>
    <t>Han nationality</t>
  </si>
  <si>
    <t>C3N-01518</t>
  </si>
  <si>
    <t>C3N-01798</t>
  </si>
  <si>
    <t>C3N-01814</t>
  </si>
  <si>
    <t>Temporal, Parietal Lobe, and lateral  ventricle</t>
  </si>
  <si>
    <t>C3N-01815</t>
  </si>
  <si>
    <t>hemisphere</t>
  </si>
  <si>
    <t>C3N-01816</t>
  </si>
  <si>
    <t>C3N-01818</t>
  </si>
  <si>
    <t>C3N-01851</t>
  </si>
  <si>
    <t>Thalamus</t>
  </si>
  <si>
    <t>C3N-01852</t>
  </si>
  <si>
    <t>C3N-01856</t>
  </si>
  <si>
    <t>Occipital lobe</t>
  </si>
  <si>
    <t>Respiratory failure, brain edema?</t>
  </si>
  <si>
    <t>C3N-01857</t>
  </si>
  <si>
    <t>C3N-02181</t>
  </si>
  <si>
    <t>C3N-02183</t>
  </si>
  <si>
    <t>Maligant brain neoplasm</t>
  </si>
  <si>
    <t>C3N-02185</t>
  </si>
  <si>
    <t>Mongol nationality</t>
  </si>
  <si>
    <t>C3N-02186</t>
  </si>
  <si>
    <t>C3N-02188</t>
  </si>
  <si>
    <t>C3N-02190</t>
  </si>
  <si>
    <t>C3N-02255</t>
  </si>
  <si>
    <t>C3N-02256</t>
  </si>
  <si>
    <t>C3N-02769</t>
  </si>
  <si>
    <t>C3N-02770</t>
  </si>
  <si>
    <t>C3N-02782</t>
  </si>
  <si>
    <t>C3N-02783</t>
  </si>
  <si>
    <t>Parietal, Occipital and Temporal Lobe</t>
  </si>
  <si>
    <t>C3N-02784</t>
  </si>
  <si>
    <t>C3N-02785</t>
  </si>
  <si>
    <t>C3N-02786</t>
  </si>
  <si>
    <t>C3N-02788</t>
  </si>
  <si>
    <t>C3N-02788-03(low cellularity)</t>
  </si>
  <si>
    <t>C3N-03088</t>
  </si>
  <si>
    <t>C3N-03180</t>
  </si>
  <si>
    <t>Malignant nervous system neoplasm</t>
  </si>
  <si>
    <t>C3N-03182</t>
  </si>
  <si>
    <t>Basal Ganglia</t>
  </si>
  <si>
    <t>Epilepsy</t>
  </si>
  <si>
    <t>C3N-03183</t>
  </si>
  <si>
    <t>Salar nationality</t>
  </si>
  <si>
    <t>Temporal Lobe and Basal ganglia and thalamus</t>
  </si>
  <si>
    <t>C3N-03184</t>
  </si>
  <si>
    <t>C3N-03186</t>
  </si>
  <si>
    <t>Occipital and Temporal Lobe</t>
  </si>
  <si>
    <t>C3N-03188</t>
  </si>
  <si>
    <t>C3N-03473</t>
  </si>
  <si>
    <t>Frontal, Parietal and Temporal Lobe</t>
  </si>
  <si>
    <t>PT-NPJ7</t>
  </si>
  <si>
    <t>PT-P44H</t>
  </si>
  <si>
    <t>Etoh abuse</t>
  </si>
  <si>
    <t>PT-Q2AG</t>
  </si>
  <si>
    <t>Heart disease (mi)</t>
  </si>
  <si>
    <t>PT-QVJO</t>
  </si>
  <si>
    <t>Not Hispanic or Latino</t>
  </si>
  <si>
    <t>Pneumonia</t>
  </si>
  <si>
    <t>PT-R55F</t>
  </si>
  <si>
    <t>Heart failure</t>
  </si>
  <si>
    <t>PT-RN5K</t>
  </si>
  <si>
    <t>Emphysema</t>
  </si>
  <si>
    <t>PT-RU72</t>
  </si>
  <si>
    <t>Prescription drug overdose</t>
  </si>
  <si>
    <t>PT-UTHO</t>
  </si>
  <si>
    <t>Heart disease</t>
  </si>
  <si>
    <t>PT-WVLH</t>
  </si>
  <si>
    <t>Probable mi</t>
  </si>
  <si>
    <t>PT-Y8DK</t>
  </si>
  <si>
    <t>Cardiac arrest</t>
  </si>
  <si>
    <t>sample</t>
  </si>
  <si>
    <t>WHO diagnosis 
/ origin of ctrl tissue</t>
  </si>
  <si>
    <t>WHO grade</t>
  </si>
  <si>
    <t>IDH mutation</t>
  </si>
  <si>
    <t>proteome-based sub-stratification</t>
  </si>
  <si>
    <t>Methylome
Max. family class (classifier version v11b4)</t>
  </si>
  <si>
    <t>Methylome
Max. calibrated family (v11b4)</t>
  </si>
  <si>
    <t>Methylome
Subclass (v11b4)</t>
  </si>
  <si>
    <t>Methylome
Subclass score (v11b4)</t>
  </si>
  <si>
    <t>CDKN2A/B deletion</t>
  </si>
  <si>
    <t>EGFR amplification</t>
  </si>
  <si>
    <t>tumor progression</t>
  </si>
  <si>
    <t>total tumor area [%]</t>
  </si>
  <si>
    <t>solid tumor area [%]</t>
  </si>
  <si>
    <t>tumor infiltration area [%]</t>
  </si>
  <si>
    <t>necrosis area [%]</t>
  </si>
  <si>
    <t>patient age bins (Fig. S3B,C)</t>
  </si>
  <si>
    <t>total tumor area bins (Fig. S3E,F)</t>
  </si>
  <si>
    <t>solid tumor area bins (Fig. S3H,I)</t>
  </si>
  <si>
    <t>infiltration area bins (Fig. S3K,L)</t>
  </si>
  <si>
    <t>total tumor area groups (Fig. S4C,D)</t>
  </si>
  <si>
    <t>solid tumor area groups (Fig. S4E,F)</t>
  </si>
  <si>
    <t>protein abundance raw file name</t>
  </si>
  <si>
    <t>phosphorylation site abundance raw file name</t>
  </si>
  <si>
    <t>sample01</t>
  </si>
  <si>
    <t>Glioblastoma, IDH-wildtype</t>
  </si>
  <si>
    <t>WHO 4</t>
  </si>
  <si>
    <t>no mutation</t>
  </si>
  <si>
    <t>-</t>
  </si>
  <si>
    <t>methylation class family glioblastoma, IDH wildtype</t>
  </si>
  <si>
    <t>mesenchymal</t>
  </si>
  <si>
    <t>yes</t>
  </si>
  <si>
    <t>m</t>
  </si>
  <si>
    <t>20170612_QEP8_JaBA_SA_LT01_V1_LC12_8_2FX2D1mS123fM2_sample01</t>
  </si>
  <si>
    <t>20190329_QX7_JaBa_SA_LC01_col1-50cm_main1_phospho1-1_C1_2-4FX2D2S1PH1fM1_sample01</t>
  </si>
  <si>
    <t>sample02</t>
  </si>
  <si>
    <t>RTK I</t>
  </si>
  <si>
    <t>no</t>
  </si>
  <si>
    <t>20170612_QEP8_JaBA_SA_LT01_V1_LC12_8_2FX2D1mS123fM2_sample02</t>
  </si>
  <si>
    <t>20190329_QX7_JaBa_SA_LC01_col1-50cm_main1_phospho1-1_C2_2-4FX2D2S1PH1fM1_sample02</t>
  </si>
  <si>
    <t>sample03</t>
  </si>
  <si>
    <t>f</t>
  </si>
  <si>
    <t>20170612_QEP8_JaBA_SA_LT01_V1_LC12_8_2FX2D1mS123fM2_sample03</t>
  </si>
  <si>
    <t>20190329_QX7_JaBa_SA_LC01_col1-50cm_main1_phospho1-1_C3_2-4FX2D2S1PH1fM1_sample03</t>
  </si>
  <si>
    <t>sample04</t>
  </si>
  <si>
    <t>not classifiable</t>
  </si>
  <si>
    <t>20170612_QEP8_JaBA_SA_LT01_V1_LC12_8_2FX2D1mS14fM2_sample4_2nd_StageTip</t>
  </si>
  <si>
    <t>20190329_QX7_JaBa_SA_LC01_col1-50cm_main1_phospho1-1_C4_2-4FX2D2S1PH1fM1_sample04</t>
  </si>
  <si>
    <t>sample05</t>
  </si>
  <si>
    <t>RTK II</t>
  </si>
  <si>
    <t>20170612_QEP8_JaBA_SA_LT01_V1_LC12_8_2FX2D1mS123fM2_sample05</t>
  </si>
  <si>
    <t>20190329_QX7_JaBa_SA_LC01_col1-50cm_main1_phospho1-1_C5_2-4FX2D2S1PH1fM1_sample05</t>
  </si>
  <si>
    <t>sample06</t>
  </si>
  <si>
    <t>WHO4</t>
  </si>
  <si>
    <t>20170612_QEP8_JaBA_SA_LT01_V1_LC12_8_2FX2D1mS123fM2_sample06</t>
  </si>
  <si>
    <t>20190329_QX7_JaBa_SA_LC01_col1-50cm_main1_phospho1-1_C6_2-4FX2D2S1PH1fM1_sample06</t>
  </si>
  <si>
    <t>sample07</t>
  </si>
  <si>
    <t>20170612_QEP8_JaBA_SA_LT01_V1_LC12_8_2FX2D1mS123fM2_sample07</t>
  </si>
  <si>
    <t>20190329_QX7_JaBa_SA_LC01_col1-50cm_main1_phospho1-1_C7_2-4FX2D2S1PH1fM1_sample07</t>
  </si>
  <si>
    <t>sample08</t>
  </si>
  <si>
    <t>20170612_QEP8_JaBA_SA_LT01_V1_LC12_8_2FX2D1mS123fM2_sample08</t>
  </si>
  <si>
    <t>20190329_QX7_JaBa_SA_LC01_col1-50cm_main1_phospho1-1_C8_2-4FX2D2S1PH1fM1_sample08</t>
  </si>
  <si>
    <t>sample09</t>
  </si>
  <si>
    <t>20170612_QEP8_JaBA_SA_LT01_V1_LC12_8_2FX2D1mS123fM2_sample09</t>
  </si>
  <si>
    <t>20190329_QX7_JaBa_SA_LC01_col1-50cm_main1_phospho1-1_D1_2-4FX2D2S1PH1fM1_sample09</t>
  </si>
  <si>
    <t>sample10</t>
  </si>
  <si>
    <t>20170612_QEP8_JaBA_SA_LT01_V1_LC12_8_2FX2D1mS123fM2_sample10</t>
  </si>
  <si>
    <t>20190329_QX7_JaBa_SA_LC01_col1-50cm_main1_phospho1-1_D2_2-4FX2D2S1PH1fM1_sample10</t>
  </si>
  <si>
    <t>2FX1_sample1</t>
  </si>
  <si>
    <t>20170612_QEP8_JaBA_SA_LT01_V1_LC12_8_2FX1D1S1fM2_sample1</t>
  </si>
  <si>
    <t>20190329_QX7_JaBa_SA_LC01_col2-50cm_main1_phospho1-1_H1_2-4FX2D2S1PH1fM1_sampleFX1-1</t>
  </si>
  <si>
    <t>Astrocytoma, IDH-mutant</t>
  </si>
  <si>
    <t>WHO 3</t>
  </si>
  <si>
    <t>IDH1 R132H</t>
  </si>
  <si>
    <t>methylation class family glioma, IDH mutant</t>
  </si>
  <si>
    <t>astrocytoma</t>
  </si>
  <si>
    <t>progress after 2 years</t>
  </si>
  <si>
    <t>high total area</t>
  </si>
  <si>
    <t>high solid area</t>
  </si>
  <si>
    <t>total area_second group</t>
  </si>
  <si>
    <t>solid area_second group</t>
  </si>
  <si>
    <t>20170612_QEP8_JaBA_SA_LT01_V1_LC12_8_2FX2D1mS123fM2_sample11</t>
  </si>
  <si>
    <t>20190329_QX7_JaBa_SA_LC01_col1-50cm_main1_phospho1-1_D3_2-4FX2D2S1PH1fM1_sample11</t>
  </si>
  <si>
    <t>progress after 0.7 years</t>
  </si>
  <si>
    <t>young</t>
  </si>
  <si>
    <t>low infiltration area</t>
  </si>
  <si>
    <t>total area_first group</t>
  </si>
  <si>
    <t>20170612_QEP8_JaBA_SA_LT01_V1_LC12_8_2FX2D1mS123fM2_sample12</t>
  </si>
  <si>
    <t>20190329_QX7_JaBa_SA_LC01_col1-50cm_main1_phospho1-1_D4_2-4FX2D2S1PH1fM1_sample12</t>
  </si>
  <si>
    <t>no progress after 6 years</t>
  </si>
  <si>
    <t>low total area</t>
  </si>
  <si>
    <t>low solid area</t>
  </si>
  <si>
    <t>solid area_first group</t>
  </si>
  <si>
    <t>20170612_QEP8_JaBA_SA_LT01_V1_LC12_8_2FX2D1mS123fM2_sample13</t>
  </si>
  <si>
    <t>20190329_QX7_JaBa_SA_LC01_col1-50cm_main1_phospho1-1_D5_2-4FX2D2S1PH1fM1_sample13</t>
  </si>
  <si>
    <t>20170612_QEP8_JaBA_SA_LT01_V1_LC12_8_2FX2D1mS123fM2_sample14</t>
  </si>
  <si>
    <t>20190329_QX7_JaBa_SA_LC01_col1-50cm_main1_phospho1-1_D6_2-4FX2D2S1PH1fM1_sample14</t>
  </si>
  <si>
    <t>progress after 5 years</t>
  </si>
  <si>
    <t>high infiltration area</t>
  </si>
  <si>
    <t>20170612_QEP8_JaBA_SA_LT01_V1_LC12_8_2FX2D1mS123fM2_sample15</t>
  </si>
  <si>
    <t>20190329_QX7_JaBa_SA_LC01_col2-50cm_main1_phospho1-1_D7_2-4FX2D2S1PH1fM1_sample15</t>
  </si>
  <si>
    <t>20170612_QEP8_JaBA_SA_LT01_V1_LC12_8_2FX2D1mS123fM2_sample16</t>
  </si>
  <si>
    <t>20190329_QX7_JaBa_SA_LC01_col2-50cm_main1_phospho1-1_D8_2-4FX2D2S1PH1fM1_sample16</t>
  </si>
  <si>
    <t>high grade astrocytoma</t>
  </si>
  <si>
    <t>progress after 12 years</t>
  </si>
  <si>
    <t>old</t>
  </si>
  <si>
    <t>20170612_QEP8_JaBA_SA_LT01_V1_LC12_8_2FX2D1mS123fM2_sample17</t>
  </si>
  <si>
    <t>20190329_QX7_JaBa_SA_LC01_col2-50cm_main1_phospho1-1_E1_2-4FX2D2S1PH1fM1_sample17</t>
  </si>
  <si>
    <t>20170612_QEP8_JaBA_SA_LT01_V1_LC12_8_2FX2D1mS123fM2_sample18</t>
  </si>
  <si>
    <t>20190329_QX7_JaBa_SA_LC01_col2-50cm_main1_phospho1-1_E2_2-4FX2D2S1PH1fM1_sample18</t>
  </si>
  <si>
    <t>20170612_QEP8_JaBA_SA_LT01_V1_LC12_8_2FX2D1mS123fM2_sample19</t>
  </si>
  <si>
    <t>20190329_QX7_JaBa_SA_LC01_col2-50cm_main1_phospho1-1_E3_2-4FX2D2S1PH1fM1_sample19</t>
  </si>
  <si>
    <t>no progress after 1 year</t>
  </si>
  <si>
    <t>20170612_QEP8_JaBA_SA_LT01_V1_LC12_8_2FX2D1mS123fM2_sample20</t>
  </si>
  <si>
    <t>20190329_QX7_JaBa_SA_LC01_col2-50cm_main1_phospho1-1_E4_2-4FX2D2S1PH1fM1_sample20</t>
  </si>
  <si>
    <t>sample21</t>
  </si>
  <si>
    <t>Oligodendroglioma, IDH-mutant and 1p/19q codeleted</t>
  </si>
  <si>
    <t>1p/19q codeleted oligodendroglioma</t>
  </si>
  <si>
    <t>no progress after 7 years</t>
  </si>
  <si>
    <t>20170612_QEP8_JaBA_SA_LT01_V1_LC12_8_2FX2D1mS123fM2_sample21</t>
  </si>
  <si>
    <t>20190329_QX7_JaBa_SA_LC01_col2-50cm_main1_phospho1-1_E5_2-4FX2D2S1PH1fM1_sample21</t>
  </si>
  <si>
    <t>sample22</t>
  </si>
  <si>
    <t>20170612_QEP8_JaBA_SA_LT01_V1_LC12_8_2FX2D1mS123fM2_sample22</t>
  </si>
  <si>
    <t>20190329_QX7_JaBa_SA_LC01_col2-50cm_main1_phospho1-1_E6_2-4FX2D2S1PH1fM1_sample22</t>
  </si>
  <si>
    <t>sample23</t>
  </si>
  <si>
    <t>20170612_QEP8_JaBA_SA_LT01_V1_LC12_8_2FX2D1mS123fM2_sample23</t>
  </si>
  <si>
    <t>20190329_QX7_JaBa_SA_LC01_col2-50cm_main1_phospho1-1_E7_2-4FX2D2S1PH1fM1_sample23</t>
  </si>
  <si>
    <t>sample24</t>
  </si>
  <si>
    <t>20170612_QEP8_JaBA_SA_LT01_V1_LC12_8_2FX2D1mS123fM2_sample24</t>
  </si>
  <si>
    <t>20190329_QX7_JaBa_SA_LC01_col2-50cm_main1_phospho1-1_E8_2-4FX2D2S1PH1fM1_sample24</t>
  </si>
  <si>
    <t>sample26</t>
  </si>
  <si>
    <t>no progress after 5 years</t>
  </si>
  <si>
    <t>20170612_QEP8_JaBA_SA_LT01_V1_LC12_8_2FX2D1mS123fM2_sample26</t>
  </si>
  <si>
    <t>20190329_QX7_JaBa_SA_LC01_col2-50cm_main1_phospho1-1_F2_2-4FX2D2S1PH1fM1_sample26</t>
  </si>
  <si>
    <t>sample28</t>
  </si>
  <si>
    <t>no informations</t>
  </si>
  <si>
    <t>20170612_QEP8_JaBA_SA_LT01_V1_LC12_8_2FX2D1mS123fM2_sample28</t>
  </si>
  <si>
    <t>20190329_QX7_JaBa_SA_LC01_col2-50cm_main1_phospho1-1_F4_2-4FX2D2S1PH1fM1_sample28</t>
  </si>
  <si>
    <t>sample29</t>
  </si>
  <si>
    <t>20170612_QEP8_JaBA_SA_LT01_V1_LC12_8_2FX2D1mS123fM2_sample29</t>
  </si>
  <si>
    <t>20190329_QX7_JaBa_SA_LC01_col2-50cm_main1_phospho1-1_F5_2-4FX2D2S1PH1fM1_sample29</t>
  </si>
  <si>
    <t>sample25</t>
  </si>
  <si>
    <t>no progress after 2 years</t>
  </si>
  <si>
    <t>20170612_QEP8_JaBA_SA_LT01_V1_LC12_8_2FX2D1mS123fM2_sample25</t>
  </si>
  <si>
    <t>20190329_QX7_JaBa_SA_LC01_col2-50cm_main1_phospho1-1_F1_2-4FX2D2S1PH1fM1_sample25</t>
  </si>
  <si>
    <t>sample27</t>
  </si>
  <si>
    <t>20170612_QEP8_JaBA_SA_LT01_V1_LC12_8_2FX2D1mS123fM2_sample27</t>
  </si>
  <si>
    <t>20190329_QX7_JaBa_SA_LC01_col2-50cm_main1_phospho1-1_F3_2-4FX2D2S1PH1fM1_sample27</t>
  </si>
  <si>
    <t>sample30</t>
  </si>
  <si>
    <t>high grade astrocytoma (v12b5: oligosarcoma)</t>
  </si>
  <si>
    <t>no progress after 10 years</t>
  </si>
  <si>
    <t>20170612_QEP8_JaBA_SA_LT01_V1_LC12_8_2FX2D1mS123fM2_sample30</t>
  </si>
  <si>
    <t>20190329_QX7_JaBa_SA_LC01_col2-50cm_main1_phospho1-1_F6_2-4FX2D2S1PH1fM1_sample30</t>
  </si>
  <si>
    <t>2FX1_sample3</t>
  </si>
  <si>
    <t>20170612_QEP8_JaBA_SA_LT01_V1_LC12_8_2FX1D1S1fM2_sample3</t>
  </si>
  <si>
    <t>20190329_QX7_JaBa_SA_LC01_col2-50cm_main1_phospho1-1_E8_2-4FX2D2S1PH1fM1_sampleFX1-3</t>
  </si>
  <si>
    <t>sample31</t>
  </si>
  <si>
    <t>parahippocampal white matter control tissue</t>
  </si>
  <si>
    <t>20170612_QEP8_JaBA_SA_LT01_V1_LC12_8_2FX2D1mS123fM2_sample31</t>
  </si>
  <si>
    <t>20190329_QX7_JaBa_SA_LC01_col2-50cm_main1_phospho1-1_F7_2-4FX2D2S1PH1fM1_sample31</t>
  </si>
  <si>
    <t>sample32</t>
  </si>
  <si>
    <t>20170612_QEP8_JaBA_SA_LT01_V1_LC12_8_2FX2D1mS123fM2_sample32</t>
  </si>
  <si>
    <t>20190329_QX7_JaBa_SA_LC01_col2-50cm_main1_phospho1-1_F8_2-4FX2D2S1PH1fM1_sample32</t>
  </si>
  <si>
    <t>sample33</t>
  </si>
  <si>
    <t>20170612_QEP8_JaBA_SA_LT01_V1_LC12_8_2FX2D1mS123fM2_sample33</t>
  </si>
  <si>
    <t>20190329_QX7_JaBa_SA_LC01_col2-50cm_main1_phospho1-1_G1_2-4FX2D2S1PH1fM1_sample33</t>
  </si>
  <si>
    <t>sample34</t>
  </si>
  <si>
    <t>20170612_QEP8_JaBA_SA_LT01_V1_LC12_8_2FX2D1mS123fM2_sample34</t>
  </si>
  <si>
    <t>20190329_QX7_JaBa_SA_LC01_col2-50cm_main1_phospho1-1_G2_2-4FX2D2S1PH1fM1_sample34</t>
  </si>
  <si>
    <t>sample35</t>
  </si>
  <si>
    <t>20170612_QEP8_JaBA_SA_LT01_V1_LC12_8_2FX2D1mS123fM2_sample35</t>
  </si>
  <si>
    <t>20190329_QX7_JaBa_SA_LC01_col2-50cm_main1_phospho1-1_G3_2-4FX2D2S1PH1fM1_sample35</t>
  </si>
  <si>
    <t>sample36</t>
  </si>
  <si>
    <t>20170612_QEP8_JaBA_SA_LT01_V1_LC12_8_2FX2D1mS123fM2_sample36</t>
  </si>
  <si>
    <t>20190329_QX7_JaBa_SA_LC01_col2-50cm_main1_phospho1-1_G4_2-4FX2D2S1PH1fM1_sample36</t>
  </si>
  <si>
    <t>sample37</t>
  </si>
  <si>
    <t>20170612_QEP8_JaBA_SA_LT01_V1_LC12_8_2FX2D1mS123fM2_sample37</t>
  </si>
  <si>
    <t>20190329_QX7_JaBa_SA_LC01_col2-50cm_main1_phospho1-1_G5_2-4FX2D2S1PH1fM1_sample37</t>
  </si>
  <si>
    <t>sample38</t>
  </si>
  <si>
    <t>20170612_QEP8_JaBA_SA_LT01_V1_LC12_8_2FX2D1mS123fM2_sample38</t>
  </si>
  <si>
    <t>20190329_QX7_JaBa_SA_LC01_col2-50cm_main1_phospho1-1_G6_2-4FX2D2S1PH1fM1_sample38</t>
  </si>
  <si>
    <t>sample39</t>
  </si>
  <si>
    <t>20170612_QEP8_JaBA_SA_LT01_V1_LC12_8_2FX2D1mS123fM2_sample39</t>
  </si>
  <si>
    <t>20190329_QX7_JaBa_SA_LC01_col2-50cm_main1_phospho1-1_G7_2-4FX2D2S1PH1fM1_sample39</t>
  </si>
  <si>
    <t>sample40</t>
  </si>
  <si>
    <t>20170612_QEP8_JaBA_SA_LT01_V1_LC12_8_2FX2D1mS123fM2_sample40</t>
  </si>
  <si>
    <t>20190329_QX7_JaBa_SA_LC01_col2-50cm_main1_phospho1-1_G8_2-4FX2D2S1PH1fM1_sample40</t>
  </si>
  <si>
    <t>G2</t>
  </si>
  <si>
    <t>G3</t>
  </si>
  <si>
    <t>G4</t>
  </si>
  <si>
    <t>PFS_day</t>
  </si>
  <si>
    <t>Censor_PFS</t>
  </si>
  <si>
    <t>Sample.ID</t>
  </si>
  <si>
    <t>PFS_final</t>
  </si>
  <si>
    <t>Censor2_final</t>
  </si>
  <si>
    <t>ID</t>
    <phoneticPr fontId="12" type="noConversion"/>
  </si>
  <si>
    <t>P100</t>
  </si>
  <si>
    <t>P1021</t>
  </si>
  <si>
    <t>P103</t>
  </si>
  <si>
    <t>P106</t>
  </si>
  <si>
    <t>P1088</t>
  </si>
  <si>
    <t>P1089</t>
  </si>
  <si>
    <t>P109</t>
  </si>
  <si>
    <t>P111</t>
  </si>
  <si>
    <t>P1114</t>
  </si>
  <si>
    <t>P112</t>
  </si>
  <si>
    <t>P1131</t>
  </si>
  <si>
    <t>P115</t>
  </si>
  <si>
    <t>P1152</t>
  </si>
  <si>
    <t>P1194</t>
  </si>
  <si>
    <t>P121</t>
  </si>
  <si>
    <t>P128</t>
  </si>
  <si>
    <t>P132</t>
  </si>
  <si>
    <t>P136</t>
  </si>
  <si>
    <t>P137</t>
  </si>
  <si>
    <t>P143</t>
  </si>
  <si>
    <t>P147</t>
  </si>
  <si>
    <t>P151</t>
  </si>
  <si>
    <t>P153</t>
  </si>
  <si>
    <t>P155</t>
  </si>
  <si>
    <t>P158</t>
  </si>
  <si>
    <t>P160</t>
  </si>
  <si>
    <t>P164</t>
  </si>
  <si>
    <t>P173</t>
  </si>
  <si>
    <t>P174</t>
  </si>
  <si>
    <t>P175</t>
  </si>
  <si>
    <t>P176</t>
  </si>
  <si>
    <t>P178</t>
  </si>
  <si>
    <t>P179</t>
  </si>
  <si>
    <t>P182</t>
  </si>
  <si>
    <t>P205</t>
  </si>
  <si>
    <t>P271</t>
  </si>
  <si>
    <t>P280</t>
  </si>
  <si>
    <t>P283</t>
  </si>
  <si>
    <t>P295</t>
  </si>
  <si>
    <t>P30</t>
  </si>
  <si>
    <t>P31</t>
  </si>
  <si>
    <t>P335</t>
  </si>
  <si>
    <t>P338</t>
  </si>
  <si>
    <t>P385</t>
  </si>
  <si>
    <t>P401</t>
  </si>
  <si>
    <t>P411</t>
  </si>
  <si>
    <t>P415</t>
  </si>
  <si>
    <t>P422</t>
  </si>
  <si>
    <t>P512</t>
  </si>
  <si>
    <t>P541</t>
  </si>
  <si>
    <t>P568</t>
  </si>
  <si>
    <t>P585</t>
  </si>
  <si>
    <t>P596</t>
  </si>
  <si>
    <t>P633</t>
  </si>
  <si>
    <t>P647</t>
  </si>
  <si>
    <t>P653</t>
  </si>
  <si>
    <t>P656</t>
  </si>
  <si>
    <t>P658</t>
  </si>
  <si>
    <t>P660</t>
  </si>
  <si>
    <t>P673</t>
  </si>
  <si>
    <t>P679</t>
  </si>
  <si>
    <t>P684</t>
  </si>
  <si>
    <t>P687</t>
  </si>
  <si>
    <t>P691</t>
  </si>
  <si>
    <t>P692</t>
  </si>
  <si>
    <t>CGGA_P692</t>
    <phoneticPr fontId="12" type="noConversion"/>
  </si>
  <si>
    <t>P698</t>
  </si>
  <si>
    <t>P699</t>
  </si>
  <si>
    <t>P703</t>
  </si>
  <si>
    <t>P704</t>
  </si>
  <si>
    <t>P711</t>
  </si>
  <si>
    <t>P712</t>
  </si>
  <si>
    <t>P714</t>
  </si>
  <si>
    <t>P718</t>
    <phoneticPr fontId="12" type="noConversion"/>
  </si>
  <si>
    <t>P721</t>
  </si>
  <si>
    <t>P727</t>
  </si>
  <si>
    <t>P736</t>
  </si>
  <si>
    <t>P737</t>
  </si>
  <si>
    <t>P750</t>
  </si>
  <si>
    <t>CGGA_P750</t>
    <phoneticPr fontId="12" type="noConversion"/>
  </si>
  <si>
    <t>P760</t>
  </si>
  <si>
    <t>P768</t>
  </si>
  <si>
    <t>P773</t>
  </si>
  <si>
    <t>P778</t>
  </si>
  <si>
    <t>P785</t>
  </si>
  <si>
    <t>P790</t>
  </si>
  <si>
    <t>CGGA_P790</t>
    <phoneticPr fontId="12" type="noConversion"/>
  </si>
  <si>
    <t>P798</t>
  </si>
  <si>
    <t>P802</t>
  </si>
  <si>
    <t>P807</t>
  </si>
  <si>
    <t>P816</t>
  </si>
  <si>
    <t>P828</t>
  </si>
  <si>
    <t>P83</t>
  </si>
  <si>
    <t>P836</t>
  </si>
  <si>
    <t>P84</t>
  </si>
  <si>
    <t>P843</t>
  </si>
  <si>
    <t>P845</t>
  </si>
  <si>
    <t>P86</t>
  </si>
  <si>
    <t>P87</t>
  </si>
  <si>
    <t>P873</t>
  </si>
  <si>
    <t>P882</t>
  </si>
  <si>
    <t>P887</t>
  </si>
  <si>
    <t>P89</t>
  </si>
  <si>
    <t>P897</t>
  </si>
  <si>
    <t>P912</t>
  </si>
  <si>
    <t>P913</t>
  </si>
  <si>
    <t>P914</t>
  </si>
  <si>
    <t>P922</t>
  </si>
  <si>
    <t>P924</t>
  </si>
  <si>
    <t>P935</t>
  </si>
  <si>
    <t>P954</t>
  </si>
  <si>
    <t>P969</t>
  </si>
  <si>
    <t>P978</t>
  </si>
  <si>
    <t>P981</t>
  </si>
  <si>
    <t>P999</t>
  </si>
  <si>
    <t>TERT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</si>
</sst>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65911"/>
        <bgColor rgb="FF000000"/>
      </patternFill>
    </fill>
    <fill>
      <patternFill patternType="solid">
        <fgColor rgb="FFFF0000"/>
        <bgColor rgb="FF000000"/>
      </patternFill>
    </fill>
    <fill>
      <patternFill patternType="solid">
        <fgColor rgb="FFF8CBAD"/>
        <bgColor rgb="FF000000"/>
      </patternFill>
    </fill>
    <fill>
      <patternFill patternType="solid">
        <fgColor theme="0" tint="-0.149998474074526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2">
    <xf numFmtId="0" fontId="0" fillId="0" borderId="0" xfId="0"/>
    <xf numFmtId="0" fontId="18" fillId="0" borderId="0" xfId="0" applyFont="1"/>
    <xf numFmtId="0" fontId="18" fillId="33" borderId="0" xfId="0" applyFont="1" applyFill="1"/>
    <xf numFmtId="0" fontId="18" fillId="34" borderId="0" xfId="0" applyFont="1" applyFill="1"/>
    <xf numFmtId="0" fontId="18" fillId="35" borderId="0" xfId="0" applyFont="1" applyFill="1"/>
    <xf numFmtId="49" fontId="16" fillId="0" borderId="10" xfId="0" applyNumberFormat="1" applyFont="1" applyBorder="1" applyAlignment="1">
      <alignment horizontal="left" vertical="top"/>
    </xf>
    <xf numFmtId="0" fontId="16" fillId="0" borderId="10" xfId="0" applyFont="1" applyBorder="1" applyAlignment="1">
      <alignment horizontal="left" vertical="top"/>
    </xf>
    <xf numFmtId="49" fontId="0" fillId="0" borderId="0" xfId="0" applyNumberFormat="1" applyAlignment="1">
      <alignment horizontal="left" vertical="top"/>
    </xf>
    <xf numFmtId="0" fontId="0" fillId="0" borderId="0" xfId="0" applyAlignment="1">
      <alignment horizontal="left" vertical="top"/>
    </xf>
    <xf numFmtId="0" fontId="0" fillId="36" borderId="11" xfId="0" applyFill="1" applyBorder="1" applyAlignment="1">
      <alignment horizontal="center" vertical="center" wrapText="1"/>
    </xf>
    <xf numFmtId="0" fontId="0" fillId="0" borderId="0" xfId="0" applyAlignment="1">
      <alignment horizontal="center"/>
    </xf>
    <xf numFmtId="0" fontId="0" fillId="0" borderId="0" xfId="0" applyAlignment="1">
      <alignment horizontal="center" vertical="center"/>
    </xf>
    <xf numFmtId="0" fontId="0" fillId="37" borderId="0" xfId="0" applyFill="1"/>
    <xf numFmtId="0" fontId="0" fillId="38" borderId="0" xfId="0" applyFill="1"/>
    <xf numFmtId="0" fontId="0" fillId="39" borderId="0" xfId="0" applyFill="1"/>
    <xf numFmtId="49" fontId="0" fillId="40" borderId="0" xfId="0" applyNumberFormat="1" applyFill="1" applyAlignment="1">
      <alignment horizontal="left" vertical="top"/>
    </xf>
    <xf numFmtId="0" fontId="0" fillId="40" borderId="0" xfId="0" applyFill="1" applyAlignment="1">
      <alignment horizontal="left" vertical="top"/>
    </xf>
    <xf numFmtId="0" fontId="0" fillId="40" borderId="0" xfId="0" applyFill="1"/>
    <xf numFmtId="0" fontId="0" fillId="0" borderId="0" xfId="0" applyAlignment="1">
      <alignment horizontal="left" vertical="center"/>
    </xf>
    <xf numFmtId="0" fontId="0" fillId="39" borderId="0" xfId="0" applyFill="1" applyAlignment="1">
      <alignment horizontal="center" vertical="center"/>
    </xf>
    <xf numFmtId="0" fontId="0" fillId="37" borderId="0" xfId="0" applyFill="1" applyAlignment="1">
      <alignment horizontal="center" vertical="center"/>
    </xf>
    <xf numFmtId="0" fontId="0" fillId="38" borderId="0" xfId="0"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zhaozheng/Desktop/desktop/CGGA_data/CGGA&#38543;&#35775;&#25968;&#25454;/CGGA_20230414_byzz.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s>
    <sheetDataSet>
      <sheetData sheetId="0" refreshError="1">
        <row r="1">
          <cell r="B1" t="str">
            <v>ID</v>
          </cell>
          <cell r="C1" t="str">
            <v>CGGA_ID</v>
          </cell>
          <cell r="D1" t="str">
            <v>配对</v>
          </cell>
          <cell r="E1" t="str">
            <v>姓名</v>
          </cell>
          <cell r="F1" t="str">
            <v>住院号</v>
          </cell>
          <cell r="G1" t="str">
            <v>入院日期</v>
          </cell>
          <cell r="H1" t="str">
            <v>入院诊断</v>
          </cell>
          <cell r="I1" t="str">
            <v>手术部位</v>
          </cell>
          <cell r="J1" t="str">
            <v>性别</v>
          </cell>
          <cell r="K1" t="str">
            <v>年龄</v>
          </cell>
          <cell r="L1" t="str">
            <v>血型</v>
          </cell>
          <cell r="M1" t="str">
            <v>身份证号</v>
          </cell>
          <cell r="N1" t="str">
            <v>联系方式</v>
          </cell>
          <cell r="O1" t="str">
            <v>主诉</v>
          </cell>
          <cell r="P1" t="str">
            <v>现病史</v>
          </cell>
          <cell r="Q1" t="str">
            <v>既往史</v>
          </cell>
          <cell r="R1" t="str">
            <v>个人史</v>
          </cell>
          <cell r="S1" t="str">
            <v>KPS评分</v>
          </cell>
          <cell r="T1" t="str">
            <v>手术日期</v>
          </cell>
          <cell r="U1" t="str">
            <v>手术时间（初次）</v>
          </cell>
          <cell r="V1" t="str">
            <v>术式</v>
          </cell>
          <cell r="W1" t="str">
            <v>手术记录</v>
          </cell>
          <cell r="X1" t="str">
            <v>术中切除程度</v>
          </cell>
          <cell r="Y1" t="str">
            <v>病理号</v>
          </cell>
          <cell r="Z1" t="str">
            <v>组织病理</v>
          </cell>
          <cell r="AA1" t="str">
            <v>本次病理</v>
          </cell>
          <cell r="AB1" t="str">
            <v>WHO级别</v>
          </cell>
          <cell r="AC1" t="str">
            <v>病理诊断</v>
          </cell>
          <cell r="AD1" t="str">
            <v>术中切除程度</v>
          </cell>
          <cell r="AE1" t="str">
            <v>出院日期</v>
          </cell>
          <cell r="AF1" t="str">
            <v>出院诊断</v>
          </cell>
          <cell r="AG1" t="str">
            <v>随访日期</v>
          </cell>
          <cell r="AH1" t="str">
            <v>随访终止</v>
          </cell>
          <cell r="AI1" t="str">
            <v>OS（day）</v>
          </cell>
          <cell r="AJ1" t="str">
            <v>Censor（OS）</v>
          </cell>
          <cell r="AK1" t="str">
            <v>PFS（day）</v>
          </cell>
          <cell r="AL1" t="str">
            <v>Censor(PFS)</v>
          </cell>
          <cell r="AM1" t="str">
            <v>follow-up time(day)</v>
          </cell>
          <cell r="AN1" t="str">
            <v>放疗（本次术后）</v>
          </cell>
          <cell r="AO1" t="str">
            <v>放疗（本次术后）</v>
          </cell>
          <cell r="AP1" t="str">
            <v>化疗（本次术后）</v>
          </cell>
          <cell r="AQ1" t="str">
            <v>化疗（本次术后）</v>
          </cell>
          <cell r="AR1" t="str">
            <v>治疗</v>
          </cell>
          <cell r="AS1" t="str">
            <v>是否复发(本次)</v>
          </cell>
          <cell r="AT1" t="str">
            <v>第几次复发</v>
          </cell>
          <cell r="AU1" t="str">
            <v>IDH1(汇总)</v>
          </cell>
          <cell r="AV1" t="str">
            <v>IDH2(汇总)</v>
          </cell>
          <cell r="AW1" t="str">
            <v>1p/19q(汇总)</v>
          </cell>
          <cell r="AX1" t="str">
            <v>MGMTp(汇总)</v>
          </cell>
          <cell r="AY1" t="str">
            <v>TERT启动子C228T突变(汇总)</v>
          </cell>
          <cell r="AZ1" t="str">
            <v>TERT启动子C250T突变(汇总)</v>
          </cell>
          <cell r="BA1" t="str">
            <v>术前癫痫</v>
          </cell>
          <cell r="BB1" t="str">
            <v>术后癫痫</v>
          </cell>
          <cell r="BC1" t="str">
            <v>术后癫痫服药</v>
          </cell>
          <cell r="BD1" t="str">
            <v>癫痫原始资料</v>
          </cell>
        </row>
        <row r="2">
          <cell r="B2">
            <v>1</v>
          </cell>
          <cell r="C2" t="str">
            <v>CGGA_1</v>
          </cell>
          <cell r="E2" t="str">
            <v>单俊华</v>
          </cell>
          <cell r="F2">
            <v>89058</v>
          </cell>
          <cell r="G2">
            <v>38714</v>
          </cell>
          <cell r="H2" t="str">
            <v>颅内占位病变（额，右）胶质瘤？转移癌？</v>
          </cell>
          <cell r="J2" t="str">
            <v>女</v>
          </cell>
          <cell r="K2">
            <v>43</v>
          </cell>
          <cell r="L2" t="str">
            <v>O</v>
          </cell>
          <cell r="M2" t="str">
            <v>缺失</v>
          </cell>
          <cell r="N2" t="str">
            <v>87262107; 13711838370; 13718281487</v>
          </cell>
          <cell r="O2" t="str">
            <v>间断头痛半年加重2月，伴恶心呕吐3天</v>
          </cell>
          <cell r="P2" t="str">
            <v>缺失</v>
          </cell>
          <cell r="Q2" t="str">
            <v>健康</v>
          </cell>
          <cell r="R2" t="str">
            <v>缺失</v>
          </cell>
          <cell r="S2" t="str">
            <v>缺失</v>
          </cell>
          <cell r="T2">
            <v>38721</v>
          </cell>
          <cell r="V2" t="str">
            <v>缺失</v>
          </cell>
          <cell r="W2" t="str">
            <v>全切除</v>
          </cell>
          <cell r="Y2">
            <v>55987</v>
          </cell>
          <cell r="Z2" t="str">
            <v>GBM</v>
          </cell>
          <cell r="AA2" t="str">
            <v>GBM(WHO IV)</v>
          </cell>
          <cell r="AB2">
            <v>4</v>
          </cell>
          <cell r="AC2" t="str">
            <v>胶质母细胞瘤</v>
          </cell>
          <cell r="AD2" t="str">
            <v>全切除</v>
          </cell>
          <cell r="AE2">
            <v>38743</v>
          </cell>
          <cell r="AF2" t="str">
            <v>缺失</v>
          </cell>
          <cell r="AG2">
            <v>39729</v>
          </cell>
          <cell r="AH2" t="str">
            <v>终止</v>
          </cell>
          <cell r="AI2">
            <v>605</v>
          </cell>
          <cell r="AJ2">
            <v>1</v>
          </cell>
          <cell r="AK2">
            <v>574</v>
          </cell>
          <cell r="AL2">
            <v>1</v>
          </cell>
          <cell r="AM2">
            <v>1008</v>
          </cell>
          <cell r="AN2" t="str">
            <v>缺失</v>
          </cell>
          <cell r="AO2">
            <v>1</v>
          </cell>
          <cell r="AP2" t="str">
            <v>缺失</v>
          </cell>
          <cell r="AQ2">
            <v>1</v>
          </cell>
          <cell r="AS2" t="str">
            <v>原发</v>
          </cell>
          <cell r="AU2" t="str">
            <v>突变</v>
          </cell>
          <cell r="AV2" t="str">
            <v>突变</v>
          </cell>
          <cell r="AW2" t="str">
            <v>NA</v>
          </cell>
          <cell r="AX2" t="str">
            <v>NA</v>
          </cell>
          <cell r="AY2" t="str">
            <v>NA</v>
          </cell>
          <cell r="AZ2" t="str">
            <v>NA</v>
          </cell>
          <cell r="BA2" t="str">
            <v>无</v>
          </cell>
          <cell r="BB2" t="str">
            <v>无</v>
          </cell>
          <cell r="BC2" t="str">
            <v>不详</v>
          </cell>
          <cell r="BD2" t="str">
            <v>无</v>
          </cell>
        </row>
        <row r="3">
          <cell r="B3">
            <v>2</v>
          </cell>
          <cell r="C3" t="str">
            <v>CGGA_2</v>
          </cell>
          <cell r="E3" t="str">
            <v>曾俊芳</v>
          </cell>
          <cell r="F3">
            <v>251153</v>
          </cell>
          <cell r="G3">
            <v>38706</v>
          </cell>
          <cell r="H3" t="str">
            <v>胶质瘤（颞，岛叶，左）</v>
          </cell>
          <cell r="J3" t="str">
            <v>女</v>
          </cell>
          <cell r="K3">
            <v>33</v>
          </cell>
          <cell r="L3" t="str">
            <v>B</v>
          </cell>
          <cell r="M3" t="str">
            <v>缺失</v>
          </cell>
          <cell r="N3">
            <v>13521883882</v>
          </cell>
          <cell r="O3" t="str">
            <v>突发癫痫大发作5天</v>
          </cell>
          <cell r="P3" t="str">
            <v>缺失</v>
          </cell>
          <cell r="Q3" t="str">
            <v>健康</v>
          </cell>
          <cell r="R3" t="str">
            <v>缺失</v>
          </cell>
          <cell r="S3">
            <v>80</v>
          </cell>
          <cell r="T3">
            <v>38721</v>
          </cell>
          <cell r="V3" t="str">
            <v>缺失</v>
          </cell>
          <cell r="W3" t="str">
            <v>分块切除</v>
          </cell>
          <cell r="Y3">
            <v>56012</v>
          </cell>
          <cell r="Z3" t="str">
            <v>OA</v>
          </cell>
          <cell r="AA3" t="str">
            <v>OA(WHO II)</v>
          </cell>
          <cell r="AB3">
            <v>2</v>
          </cell>
          <cell r="AC3" t="str">
            <v>脑组织内散在肿瘤组织，符合少枝-星形细胞瘤。</v>
          </cell>
          <cell r="AD3" t="str">
            <v>全切除</v>
          </cell>
          <cell r="AE3">
            <v>38734</v>
          </cell>
          <cell r="AF3" t="str">
            <v>缺失</v>
          </cell>
          <cell r="AH3" t="str">
            <v>未终止</v>
          </cell>
          <cell r="AI3">
            <v>6064</v>
          </cell>
          <cell r="AJ3">
            <v>0</v>
          </cell>
          <cell r="AK3">
            <v>6064</v>
          </cell>
          <cell r="AL3">
            <v>0</v>
          </cell>
          <cell r="AM3">
            <v>6064</v>
          </cell>
          <cell r="AN3" t="str">
            <v>放疗</v>
          </cell>
          <cell r="AO3">
            <v>1</v>
          </cell>
          <cell r="AP3" t="str">
            <v>无</v>
          </cell>
          <cell r="AQ3">
            <v>0</v>
          </cell>
          <cell r="AS3">
            <v>0</v>
          </cell>
          <cell r="AU3" t="str">
            <v>突变</v>
          </cell>
          <cell r="AV3" t="str">
            <v>突变</v>
          </cell>
          <cell r="AW3" t="str">
            <v>NA</v>
          </cell>
          <cell r="AX3" t="str">
            <v>NA</v>
          </cell>
          <cell r="AY3" t="str">
            <v>NA</v>
          </cell>
          <cell r="AZ3" t="str">
            <v>NA</v>
          </cell>
          <cell r="BA3" t="str">
            <v>有</v>
          </cell>
          <cell r="BB3">
            <v>0</v>
          </cell>
          <cell r="BC3" t="str">
            <v>不详</v>
          </cell>
        </row>
        <row r="4">
          <cell r="B4">
            <v>3</v>
          </cell>
          <cell r="C4" t="str">
            <v>NA</v>
          </cell>
          <cell r="D4" t="str">
            <v>NA</v>
          </cell>
          <cell r="E4" t="str">
            <v>NA</v>
          </cell>
          <cell r="F4" t="str">
            <v>NA</v>
          </cell>
          <cell r="G4" t="str">
            <v>NA</v>
          </cell>
          <cell r="H4" t="str">
            <v>NA</v>
          </cell>
          <cell r="I4" t="str">
            <v>NA</v>
          </cell>
          <cell r="J4" t="str">
            <v>NA</v>
          </cell>
          <cell r="K4" t="str">
            <v>NA</v>
          </cell>
          <cell r="L4" t="str">
            <v>NA</v>
          </cell>
          <cell r="M4" t="str">
            <v>NA</v>
          </cell>
          <cell r="N4" t="str">
            <v>NA</v>
          </cell>
          <cell r="O4" t="str">
            <v>NA</v>
          </cell>
          <cell r="P4" t="str">
            <v>NA</v>
          </cell>
          <cell r="Q4" t="str">
            <v>NA</v>
          </cell>
          <cell r="R4" t="str">
            <v>NA</v>
          </cell>
          <cell r="S4" t="str">
            <v>NA</v>
          </cell>
          <cell r="T4" t="str">
            <v>NA</v>
          </cell>
          <cell r="U4" t="str">
            <v>NA</v>
          </cell>
          <cell r="V4" t="str">
            <v>NA</v>
          </cell>
          <cell r="W4" t="str">
            <v>NA</v>
          </cell>
          <cell r="X4" t="str">
            <v>NA</v>
          </cell>
          <cell r="Y4" t="str">
            <v>NA</v>
          </cell>
          <cell r="Z4" t="str">
            <v>NA</v>
          </cell>
          <cell r="AA4" t="str">
            <v>NA</v>
          </cell>
          <cell r="AB4" t="str">
            <v>NA</v>
          </cell>
          <cell r="AC4" t="str">
            <v>NA</v>
          </cell>
          <cell r="AD4" t="str">
            <v>NA</v>
          </cell>
          <cell r="AE4" t="str">
            <v>NA</v>
          </cell>
          <cell r="AF4" t="str">
            <v>NA</v>
          </cell>
          <cell r="AG4" t="str">
            <v>NA</v>
          </cell>
          <cell r="AH4" t="str">
            <v>NA</v>
          </cell>
          <cell r="AI4" t="str">
            <v>NA</v>
          </cell>
          <cell r="AJ4" t="str">
            <v>NA</v>
          </cell>
          <cell r="AK4" t="str">
            <v>NA</v>
          </cell>
          <cell r="AL4" t="str">
            <v>NA</v>
          </cell>
          <cell r="AM4" t="str">
            <v>NA</v>
          </cell>
          <cell r="AN4" t="str">
            <v>NA</v>
          </cell>
          <cell r="AO4" t="str">
            <v>NA</v>
          </cell>
          <cell r="AP4" t="str">
            <v>NA</v>
          </cell>
          <cell r="AQ4" t="str">
            <v>NA</v>
          </cell>
          <cell r="AS4" t="str">
            <v>NA</v>
          </cell>
          <cell r="AT4" t="str">
            <v>NA</v>
          </cell>
          <cell r="AU4" t="str">
            <v>NA</v>
          </cell>
          <cell r="AV4" t="str">
            <v>NA</v>
          </cell>
          <cell r="AW4" t="str">
            <v>NA</v>
          </cell>
          <cell r="AX4" t="str">
            <v>NA</v>
          </cell>
          <cell r="AY4" t="str">
            <v>NA</v>
          </cell>
          <cell r="AZ4" t="str">
            <v>NA</v>
          </cell>
          <cell r="BA4" t="str">
            <v>NA</v>
          </cell>
          <cell r="BB4" t="str">
            <v>NA</v>
          </cell>
          <cell r="BC4" t="str">
            <v>NA</v>
          </cell>
          <cell r="BD4" t="str">
            <v>NA</v>
          </cell>
        </row>
        <row r="5">
          <cell r="B5">
            <v>4</v>
          </cell>
          <cell r="C5" t="str">
            <v>CGGA_4</v>
          </cell>
          <cell r="E5" t="str">
            <v>朱志兵</v>
          </cell>
          <cell r="F5">
            <v>251152</v>
          </cell>
          <cell r="G5">
            <v>38705</v>
          </cell>
          <cell r="H5" t="str">
            <v>颅内占位病变（额颞，左）胶质瘤？转移癌？</v>
          </cell>
          <cell r="J5" t="str">
            <v>男</v>
          </cell>
          <cell r="K5">
            <v>29</v>
          </cell>
          <cell r="L5" t="str">
            <v>B</v>
          </cell>
          <cell r="M5" t="str">
            <v>缺失</v>
          </cell>
          <cell r="N5" t="str">
            <v>85347692; 63745007</v>
          </cell>
          <cell r="O5" t="str">
            <v>间断头痛2月</v>
          </cell>
          <cell r="P5" t="str">
            <v>缺失</v>
          </cell>
          <cell r="Q5" t="str">
            <v>健康</v>
          </cell>
          <cell r="R5" t="str">
            <v>缺失</v>
          </cell>
          <cell r="S5">
            <v>80</v>
          </cell>
          <cell r="T5">
            <v>38722</v>
          </cell>
          <cell r="V5" t="str">
            <v>缺失</v>
          </cell>
          <cell r="W5" t="str">
            <v>近全除</v>
          </cell>
          <cell r="Y5">
            <v>56013</v>
          </cell>
          <cell r="Z5" t="str">
            <v>AOA</v>
          </cell>
          <cell r="AA5" t="str">
            <v>AOA(WHO III)</v>
          </cell>
          <cell r="AB5">
            <v>3</v>
          </cell>
          <cell r="AC5" t="str">
            <v>少枝-星形细胞瘤，生长活跃。</v>
          </cell>
          <cell r="AD5" t="str">
            <v>部分切除</v>
          </cell>
          <cell r="AE5">
            <v>38735</v>
          </cell>
          <cell r="AF5" t="str">
            <v>缺失</v>
          </cell>
          <cell r="AG5">
            <v>43041</v>
          </cell>
          <cell r="AH5" t="str">
            <v>未终止</v>
          </cell>
          <cell r="AI5">
            <v>4319</v>
          </cell>
          <cell r="AJ5">
            <v>0</v>
          </cell>
          <cell r="AK5">
            <v>4319</v>
          </cell>
          <cell r="AL5">
            <v>0</v>
          </cell>
          <cell r="AM5">
            <v>4319</v>
          </cell>
          <cell r="AN5" t="str">
            <v>缺失</v>
          </cell>
          <cell r="AO5">
            <v>1</v>
          </cell>
          <cell r="AP5" t="str">
            <v>缺失</v>
          </cell>
          <cell r="AQ5">
            <v>1</v>
          </cell>
          <cell r="AS5" t="str">
            <v>原发</v>
          </cell>
          <cell r="AU5" t="str">
            <v>突变</v>
          </cell>
          <cell r="AV5" t="str">
            <v>突变</v>
          </cell>
          <cell r="AW5" t="str">
            <v>NA</v>
          </cell>
          <cell r="AX5" t="str">
            <v>NA</v>
          </cell>
          <cell r="AY5" t="str">
            <v>NA</v>
          </cell>
          <cell r="AZ5" t="str">
            <v>NA</v>
          </cell>
          <cell r="BA5" t="str">
            <v>无</v>
          </cell>
          <cell r="BB5" t="str">
            <v>有</v>
          </cell>
          <cell r="BD5" t="str">
            <v>手术后吃抗癫痫药停后，2010年6月发作一次，后又吃药（丙蒙酸钠1/3次）今年7又发作一次2011后有发作，发作时吃药。</v>
          </cell>
        </row>
        <row r="6">
          <cell r="B6">
            <v>5</v>
          </cell>
          <cell r="C6" t="str">
            <v>CGGA_5</v>
          </cell>
          <cell r="E6" t="str">
            <v xml:space="preserve"> </v>
          </cell>
          <cell r="F6">
            <v>251165</v>
          </cell>
          <cell r="G6">
            <v>38712</v>
          </cell>
          <cell r="H6" t="str">
            <v>颅内占位病变（额叶，左侧）胶质瘤？</v>
          </cell>
          <cell r="J6" t="str">
            <v>女</v>
          </cell>
          <cell r="K6">
            <v>71</v>
          </cell>
          <cell r="L6" t="str">
            <v>B</v>
          </cell>
          <cell r="M6" t="str">
            <v>缺失</v>
          </cell>
          <cell r="N6" t="str">
            <v>63404467   82802387   58665915</v>
          </cell>
          <cell r="O6" t="str">
            <v>间断性头痛头晕，肢体无力1月。</v>
          </cell>
          <cell r="P6" t="str">
            <v>缺失</v>
          </cell>
          <cell r="Q6" t="str">
            <v>心脏病10余年，1991年青光眼手术，1997年副乳切除术，有麻药过敏史。</v>
          </cell>
          <cell r="R6" t="str">
            <v>缺失</v>
          </cell>
          <cell r="S6">
            <v>60</v>
          </cell>
          <cell r="T6">
            <v>38727</v>
          </cell>
          <cell r="V6" t="str">
            <v>缺失</v>
          </cell>
          <cell r="W6" t="str">
            <v>大部分切除</v>
          </cell>
          <cell r="Y6">
            <v>56047</v>
          </cell>
          <cell r="Z6" t="str">
            <v>AOA</v>
          </cell>
          <cell r="AA6" t="str">
            <v>AOA(WHO III)</v>
          </cell>
          <cell r="AB6">
            <v>3</v>
          </cell>
          <cell r="AC6" t="str">
            <v>间变性星形细胞瘤，伴大片坏死，部分呈少枝胶质细胞瘤样结构。</v>
          </cell>
          <cell r="AD6" t="str">
            <v>部分切除</v>
          </cell>
          <cell r="AE6">
            <v>38768</v>
          </cell>
          <cell r="AF6" t="str">
            <v>缺失</v>
          </cell>
          <cell r="AG6">
            <v>39019</v>
          </cell>
          <cell r="AH6" t="str">
            <v>终止</v>
          </cell>
          <cell r="AI6">
            <v>344</v>
          </cell>
          <cell r="AJ6">
            <v>1</v>
          </cell>
          <cell r="AK6">
            <v>172</v>
          </cell>
          <cell r="AL6">
            <v>1</v>
          </cell>
          <cell r="AM6">
            <v>344</v>
          </cell>
          <cell r="AN6" t="str">
            <v>缺失</v>
          </cell>
          <cell r="AO6">
            <v>1</v>
          </cell>
          <cell r="AP6" t="str">
            <v>缺失</v>
          </cell>
          <cell r="AQ6">
            <v>1</v>
          </cell>
          <cell r="AS6" t="str">
            <v>原发</v>
          </cell>
          <cell r="AU6" t="str">
            <v>NA</v>
          </cell>
          <cell r="AV6" t="str">
            <v>NA</v>
          </cell>
          <cell r="AW6" t="str">
            <v>NA</v>
          </cell>
          <cell r="AX6" t="str">
            <v>无甲基化</v>
          </cell>
          <cell r="AY6" t="str">
            <v>NA</v>
          </cell>
          <cell r="AZ6" t="str">
            <v>NA</v>
          </cell>
          <cell r="BA6" t="str">
            <v>无</v>
          </cell>
          <cell r="BB6" t="str">
            <v>无</v>
          </cell>
          <cell r="BD6" t="str">
            <v>中药</v>
          </cell>
        </row>
        <row r="7">
          <cell r="B7">
            <v>6</v>
          </cell>
          <cell r="C7" t="str">
            <v>CGGA_6</v>
          </cell>
          <cell r="E7" t="str">
            <v>闫二平</v>
          </cell>
          <cell r="F7">
            <v>251157</v>
          </cell>
          <cell r="G7">
            <v>38708</v>
          </cell>
          <cell r="H7" t="str">
            <v>胶质瘤（额，右）</v>
          </cell>
          <cell r="J7" t="str">
            <v>男</v>
          </cell>
          <cell r="K7">
            <v>36</v>
          </cell>
          <cell r="L7" t="str">
            <v>B</v>
          </cell>
          <cell r="M7" t="str">
            <v>缺失</v>
          </cell>
          <cell r="N7" t="str">
            <v>13503207529   13366286918</v>
          </cell>
          <cell r="O7" t="str">
            <v>间断性癫痫发作 15天</v>
          </cell>
          <cell r="P7" t="str">
            <v>缺失</v>
          </cell>
          <cell r="Q7" t="str">
            <v>类风湿10年余，右眼虹膜炎8年。</v>
          </cell>
          <cell r="R7" t="str">
            <v>缺失</v>
          </cell>
          <cell r="S7">
            <v>80</v>
          </cell>
          <cell r="T7">
            <v>38727</v>
          </cell>
          <cell r="V7" t="str">
            <v>缺失</v>
          </cell>
          <cell r="W7" t="str">
            <v>分块切除</v>
          </cell>
          <cell r="Y7">
            <v>56046</v>
          </cell>
          <cell r="Z7" t="str">
            <v>A</v>
          </cell>
          <cell r="AA7" t="str">
            <v>A(WHO II)</v>
          </cell>
          <cell r="AB7">
            <v>2</v>
          </cell>
          <cell r="AC7" t="str">
            <v>星形细胞瘤</v>
          </cell>
          <cell r="AD7" t="str">
            <v>全切除</v>
          </cell>
          <cell r="AE7">
            <v>38745</v>
          </cell>
          <cell r="AF7" t="str">
            <v>缺失</v>
          </cell>
          <cell r="AG7">
            <v>43097</v>
          </cell>
          <cell r="AH7" t="str">
            <v>未终止</v>
          </cell>
          <cell r="AI7">
            <v>4370</v>
          </cell>
          <cell r="AJ7">
            <v>0</v>
          </cell>
          <cell r="AK7">
            <v>4370</v>
          </cell>
          <cell r="AL7">
            <v>0</v>
          </cell>
          <cell r="AM7">
            <v>4370</v>
          </cell>
          <cell r="AN7" t="str">
            <v>缺失</v>
          </cell>
          <cell r="AO7">
            <v>1</v>
          </cell>
          <cell r="AP7" t="str">
            <v>缺失</v>
          </cell>
          <cell r="AQ7">
            <v>0</v>
          </cell>
          <cell r="AS7" t="str">
            <v>原发</v>
          </cell>
          <cell r="AU7" t="str">
            <v>突变</v>
          </cell>
          <cell r="AV7" t="str">
            <v>突变</v>
          </cell>
          <cell r="AW7" t="str">
            <v>NA</v>
          </cell>
          <cell r="AX7" t="str">
            <v>NA</v>
          </cell>
          <cell r="AY7" t="str">
            <v>NA</v>
          </cell>
          <cell r="AZ7" t="str">
            <v>NA</v>
          </cell>
          <cell r="BA7" t="str">
            <v>有</v>
          </cell>
          <cell r="BB7" t="str">
            <v>无</v>
          </cell>
          <cell r="BD7" t="str">
            <v>抗癫痫，药以停。</v>
          </cell>
        </row>
        <row r="8">
          <cell r="B8">
            <v>7</v>
          </cell>
          <cell r="C8" t="str">
            <v>CGGA_7</v>
          </cell>
          <cell r="E8" t="str">
            <v>刘双红</v>
          </cell>
          <cell r="F8">
            <v>251162</v>
          </cell>
          <cell r="G8">
            <v>38712</v>
          </cell>
          <cell r="H8" t="str">
            <v>左额占位性病变（颞顶枕，左）胶质瘤？</v>
          </cell>
          <cell r="J8" t="str">
            <v>男</v>
          </cell>
          <cell r="K8">
            <v>34</v>
          </cell>
          <cell r="L8" t="str">
            <v>AB</v>
          </cell>
          <cell r="M8" t="str">
            <v>缺失</v>
          </cell>
          <cell r="N8" t="str">
            <v>88922242     13633174400</v>
          </cell>
          <cell r="O8" t="str">
            <v>间断头痛6月余，进行性加重10余天。</v>
          </cell>
          <cell r="P8" t="str">
            <v>缺失</v>
          </cell>
          <cell r="Q8" t="str">
            <v>健康</v>
          </cell>
          <cell r="R8" t="str">
            <v>缺失</v>
          </cell>
          <cell r="S8">
            <v>80</v>
          </cell>
          <cell r="T8">
            <v>38721</v>
          </cell>
          <cell r="V8" t="str">
            <v>缺失</v>
          </cell>
          <cell r="W8" t="str">
            <v>全切除</v>
          </cell>
          <cell r="Y8">
            <v>56092</v>
          </cell>
          <cell r="Z8" t="str">
            <v>A</v>
          </cell>
          <cell r="AA8" t="str">
            <v>A(WHO II)</v>
          </cell>
          <cell r="AB8">
            <v>2</v>
          </cell>
          <cell r="AC8" t="str">
            <v>星形细胞瘤</v>
          </cell>
          <cell r="AD8" t="str">
            <v>全切除</v>
          </cell>
          <cell r="AE8">
            <v>38742</v>
          </cell>
          <cell r="AF8" t="str">
            <v>缺失</v>
          </cell>
          <cell r="AG8">
            <v>39737</v>
          </cell>
          <cell r="AH8" t="str">
            <v>终止</v>
          </cell>
          <cell r="AI8">
            <v>770</v>
          </cell>
          <cell r="AJ8">
            <v>1</v>
          </cell>
          <cell r="AK8">
            <v>482</v>
          </cell>
          <cell r="AL8">
            <v>1</v>
          </cell>
          <cell r="AM8">
            <v>1016</v>
          </cell>
          <cell r="AN8" t="str">
            <v>缺失</v>
          </cell>
          <cell r="AO8">
            <v>1</v>
          </cell>
          <cell r="AP8" t="str">
            <v>缺失</v>
          </cell>
          <cell r="AQ8">
            <v>0</v>
          </cell>
          <cell r="AS8" t="str">
            <v>原发</v>
          </cell>
          <cell r="AU8" t="str">
            <v>突变</v>
          </cell>
          <cell r="AV8" t="str">
            <v>突变</v>
          </cell>
          <cell r="AW8" t="str">
            <v>NA</v>
          </cell>
          <cell r="AX8" t="str">
            <v>NA</v>
          </cell>
          <cell r="AY8" t="str">
            <v>NA</v>
          </cell>
          <cell r="AZ8" t="str">
            <v>NA</v>
          </cell>
          <cell r="BA8" t="str">
            <v>无</v>
          </cell>
          <cell r="BB8" t="str">
            <v>无</v>
          </cell>
          <cell r="BC8" t="str">
            <v>不详</v>
          </cell>
          <cell r="BD8" t="str">
            <v>无</v>
          </cell>
        </row>
        <row r="9">
          <cell r="B9">
            <v>8</v>
          </cell>
          <cell r="C9" t="str">
            <v>CGGA_8</v>
          </cell>
          <cell r="E9" t="str">
            <v>任亚丽</v>
          </cell>
          <cell r="F9">
            <v>251163</v>
          </cell>
          <cell r="G9">
            <v>38712</v>
          </cell>
          <cell r="H9" t="str">
            <v>胶质瘤（额，左）</v>
          </cell>
          <cell r="J9" t="str">
            <v>女</v>
          </cell>
          <cell r="K9">
            <v>21</v>
          </cell>
          <cell r="L9" t="str">
            <v>O</v>
          </cell>
          <cell r="M9" t="str">
            <v>缺失</v>
          </cell>
          <cell r="N9" t="str">
            <v>0312-8823159   0312-8815201  13483992686</v>
          </cell>
          <cell r="O9" t="str">
            <v>突发右上肢抽搐10天</v>
          </cell>
          <cell r="P9" t="str">
            <v>缺失</v>
          </cell>
          <cell r="Q9" t="str">
            <v>健康</v>
          </cell>
          <cell r="R9" t="str">
            <v>缺失</v>
          </cell>
          <cell r="S9">
            <v>90</v>
          </cell>
          <cell r="T9">
            <v>38729</v>
          </cell>
          <cell r="V9" t="str">
            <v>缺失</v>
          </cell>
          <cell r="W9" t="str">
            <v>分块切除</v>
          </cell>
          <cell r="Y9">
            <v>56136</v>
          </cell>
          <cell r="Z9" t="str">
            <v>GBM</v>
          </cell>
          <cell r="AA9" t="str">
            <v>GBM(WHO IV)</v>
          </cell>
          <cell r="AB9">
            <v>4</v>
          </cell>
          <cell r="AC9" t="str">
            <v>胶质母细胞瘤</v>
          </cell>
          <cell r="AD9" t="str">
            <v>全切除</v>
          </cell>
          <cell r="AE9">
            <v>38741</v>
          </cell>
          <cell r="AF9" t="str">
            <v>缺失</v>
          </cell>
          <cell r="AG9">
            <v>39297</v>
          </cell>
          <cell r="AH9" t="str">
            <v>终止</v>
          </cell>
          <cell r="AI9">
            <v>444</v>
          </cell>
          <cell r="AJ9">
            <v>1</v>
          </cell>
          <cell r="AK9">
            <v>444</v>
          </cell>
          <cell r="AL9">
            <v>1</v>
          </cell>
          <cell r="AM9">
            <v>568</v>
          </cell>
          <cell r="AN9" t="str">
            <v>缺失</v>
          </cell>
          <cell r="AO9">
            <v>1</v>
          </cell>
          <cell r="AP9" t="str">
            <v>缺失</v>
          </cell>
          <cell r="AQ9">
            <v>0</v>
          </cell>
          <cell r="AS9" t="str">
            <v>原发</v>
          </cell>
          <cell r="AU9" t="str">
            <v>NA</v>
          </cell>
          <cell r="AV9" t="str">
            <v>NA</v>
          </cell>
          <cell r="AW9" t="str">
            <v>NA</v>
          </cell>
          <cell r="AX9" t="str">
            <v>NA</v>
          </cell>
          <cell r="AY9" t="str">
            <v>NA</v>
          </cell>
          <cell r="AZ9" t="str">
            <v>NA</v>
          </cell>
          <cell r="BA9" t="str">
            <v>有</v>
          </cell>
          <cell r="BB9" t="str">
            <v>无</v>
          </cell>
          <cell r="BC9" t="str">
            <v>不详</v>
          </cell>
          <cell r="BD9" t="str">
            <v xml:space="preserve">无 </v>
          </cell>
        </row>
        <row r="10">
          <cell r="B10">
            <v>9</v>
          </cell>
          <cell r="C10" t="str">
            <v>CGGA_9</v>
          </cell>
          <cell r="E10" t="str">
            <v>杨德潮</v>
          </cell>
          <cell r="F10">
            <v>179352</v>
          </cell>
          <cell r="G10">
            <v>38715</v>
          </cell>
          <cell r="H10" t="str">
            <v>胶质瘤复发（颞顶，左）</v>
          </cell>
          <cell r="J10" t="str">
            <v>男</v>
          </cell>
          <cell r="K10">
            <v>43</v>
          </cell>
          <cell r="L10" t="str">
            <v>O</v>
          </cell>
          <cell r="M10" t="str">
            <v>缺失</v>
          </cell>
          <cell r="N10" t="str">
            <v>0317-2853149       65080026</v>
          </cell>
          <cell r="O10" t="str">
            <v>胶质瘤术后5年，肢体抽搐2月。右上肢0级，右下肢4级</v>
          </cell>
          <cell r="P10" t="str">
            <v>缺失</v>
          </cell>
          <cell r="Q10" t="str">
            <v>健康</v>
          </cell>
          <cell r="R10" t="str">
            <v>缺失</v>
          </cell>
          <cell r="S10">
            <v>50</v>
          </cell>
          <cell r="T10">
            <v>38729</v>
          </cell>
          <cell r="U10">
            <v>36903</v>
          </cell>
          <cell r="V10" t="str">
            <v>缺失</v>
          </cell>
          <cell r="W10" t="str">
            <v>近全切</v>
          </cell>
          <cell r="Y10">
            <v>56093</v>
          </cell>
          <cell r="Z10" t="str">
            <v>RGBM?</v>
          </cell>
          <cell r="AA10" t="str">
            <v>GBM(WHO IV)</v>
          </cell>
          <cell r="AB10">
            <v>4</v>
          </cell>
          <cell r="AC10" t="str">
            <v>胶质母细胞瘤</v>
          </cell>
          <cell r="AD10" t="str">
            <v>部分切除</v>
          </cell>
          <cell r="AE10">
            <v>38753</v>
          </cell>
          <cell r="AF10" t="str">
            <v>缺失</v>
          </cell>
          <cell r="AG10">
            <v>39019</v>
          </cell>
          <cell r="AH10" t="str">
            <v>终止</v>
          </cell>
          <cell r="AI10">
            <v>408</v>
          </cell>
          <cell r="AJ10">
            <v>1</v>
          </cell>
          <cell r="AK10">
            <v>408</v>
          </cell>
          <cell r="AL10">
            <v>1</v>
          </cell>
          <cell r="AM10">
            <v>290</v>
          </cell>
          <cell r="AN10" t="str">
            <v>缺失</v>
          </cell>
          <cell r="AO10">
            <v>1</v>
          </cell>
          <cell r="AP10" t="str">
            <v>缺失</v>
          </cell>
          <cell r="AQ10">
            <v>1</v>
          </cell>
          <cell r="AS10" t="str">
            <v>复发</v>
          </cell>
          <cell r="AT10">
            <v>1</v>
          </cell>
          <cell r="AU10" t="str">
            <v>无突变</v>
          </cell>
          <cell r="AV10" t="str">
            <v>无突变</v>
          </cell>
          <cell r="AW10" t="str">
            <v>NA</v>
          </cell>
          <cell r="AX10" t="str">
            <v>甲基化</v>
          </cell>
          <cell r="AY10" t="str">
            <v>NA</v>
          </cell>
          <cell r="AZ10" t="str">
            <v>NA</v>
          </cell>
          <cell r="BA10" t="str">
            <v>有</v>
          </cell>
          <cell r="BB10" t="str">
            <v>无</v>
          </cell>
          <cell r="BD10" t="str">
            <v>抗癫痫</v>
          </cell>
        </row>
        <row r="11">
          <cell r="B11">
            <v>10</v>
          </cell>
          <cell r="C11" t="str">
            <v>CGGA_10</v>
          </cell>
          <cell r="E11" t="str">
            <v>宋同修</v>
          </cell>
          <cell r="F11">
            <v>251166</v>
          </cell>
          <cell r="G11">
            <v>38712</v>
          </cell>
          <cell r="H11" t="str">
            <v>颅内占位（颞叶，右侧）胶质瘤？</v>
          </cell>
          <cell r="J11" t="str">
            <v>男</v>
          </cell>
          <cell r="K11">
            <v>65</v>
          </cell>
          <cell r="L11" t="str">
            <v>B</v>
          </cell>
          <cell r="M11" t="str">
            <v>缺失</v>
          </cell>
          <cell r="N11">
            <v>2426166</v>
          </cell>
          <cell r="O11" t="str">
            <v>右鼻异味感1年余，间断肢体抽搐1月余。</v>
          </cell>
          <cell r="P11" t="str">
            <v>缺失</v>
          </cell>
          <cell r="Q11" t="str">
            <v>乙肝20余年（未行治疗)</v>
          </cell>
          <cell r="R11" t="str">
            <v>缺失</v>
          </cell>
          <cell r="S11">
            <v>80</v>
          </cell>
          <cell r="T11">
            <v>38733</v>
          </cell>
          <cell r="V11" t="str">
            <v>缺失</v>
          </cell>
          <cell r="W11" t="str">
            <v>全切除</v>
          </cell>
          <cell r="Y11">
            <v>56134</v>
          </cell>
          <cell r="Z11" t="str">
            <v>A</v>
          </cell>
          <cell r="AA11" t="str">
            <v>A(WHO II)</v>
          </cell>
          <cell r="AB11">
            <v>2</v>
          </cell>
          <cell r="AC11" t="str">
            <v>星形细胞瘤，另可见瘤巨细胞弥散分布于脑组织内。</v>
          </cell>
          <cell r="AD11" t="str">
            <v>全切除</v>
          </cell>
          <cell r="AE11">
            <v>38744</v>
          </cell>
          <cell r="AF11" t="str">
            <v>缺失</v>
          </cell>
          <cell r="AG11" t="str">
            <v>缺失</v>
          </cell>
          <cell r="AH11" t="str">
            <v>未终止</v>
          </cell>
          <cell r="AI11" t="str">
            <v>NA</v>
          </cell>
          <cell r="AJ11" t="str">
            <v>NA</v>
          </cell>
          <cell r="AK11" t="str">
            <v>NA</v>
          </cell>
          <cell r="AL11" t="str">
            <v>NA</v>
          </cell>
          <cell r="AM11" t="str">
            <v>NA</v>
          </cell>
          <cell r="AN11" t="str">
            <v>缺失</v>
          </cell>
          <cell r="AO11" t="str">
            <v>NA</v>
          </cell>
          <cell r="AP11" t="str">
            <v>缺失</v>
          </cell>
          <cell r="AQ11" t="str">
            <v>NA</v>
          </cell>
          <cell r="AS11" t="str">
            <v>原发</v>
          </cell>
          <cell r="AU11" t="str">
            <v>无突变</v>
          </cell>
          <cell r="AV11" t="str">
            <v>无突变</v>
          </cell>
          <cell r="AW11" t="str">
            <v>NA</v>
          </cell>
          <cell r="AX11" t="str">
            <v>NA</v>
          </cell>
          <cell r="AY11" t="str">
            <v>NA</v>
          </cell>
          <cell r="AZ11" t="str">
            <v>NA</v>
          </cell>
          <cell r="BA11" t="str">
            <v>有</v>
          </cell>
          <cell r="BB11" t="str">
            <v>缺失</v>
          </cell>
          <cell r="BD11" t="str">
            <v>缺失</v>
          </cell>
        </row>
        <row r="12">
          <cell r="B12">
            <v>11</v>
          </cell>
          <cell r="C12" t="str">
            <v>CGGA_11</v>
          </cell>
          <cell r="E12" t="str">
            <v>王小素</v>
          </cell>
          <cell r="F12">
            <v>251184</v>
          </cell>
          <cell r="G12">
            <v>38726</v>
          </cell>
          <cell r="H12" t="str">
            <v>颅内占位病变（颞，右）胶质瘤？脑膜瘤？</v>
          </cell>
          <cell r="J12" t="str">
            <v>女</v>
          </cell>
          <cell r="K12">
            <v>57</v>
          </cell>
          <cell r="L12" t="str">
            <v>A</v>
          </cell>
          <cell r="M12" t="str">
            <v>缺失</v>
          </cell>
          <cell r="N12" t="str">
            <v>03125696090   01064369409    01061882917</v>
          </cell>
          <cell r="O12" t="str">
            <v>间断头痛1月 加重伴行走不稳，反应迟钝20天</v>
          </cell>
          <cell r="P12" t="str">
            <v>缺失</v>
          </cell>
          <cell r="Q12" t="str">
            <v>视屏手术后损伤三叉神经。</v>
          </cell>
          <cell r="R12" t="str">
            <v>缺失</v>
          </cell>
          <cell r="S12">
            <v>90</v>
          </cell>
          <cell r="T12">
            <v>38733</v>
          </cell>
          <cell r="V12" t="str">
            <v>缺失</v>
          </cell>
          <cell r="W12" t="str">
            <v>近全切</v>
          </cell>
          <cell r="Y12">
            <v>56178</v>
          </cell>
          <cell r="Z12" t="str">
            <v>GBM</v>
          </cell>
          <cell r="AA12" t="str">
            <v>GBM(WHO IV)</v>
          </cell>
          <cell r="AB12">
            <v>4</v>
          </cell>
          <cell r="AC12" t="str">
            <v>胶质母细胞瘤</v>
          </cell>
          <cell r="AD12" t="str">
            <v>部分切除</v>
          </cell>
          <cell r="AE12">
            <v>38743</v>
          </cell>
          <cell r="AF12" t="str">
            <v>缺失</v>
          </cell>
          <cell r="AG12">
            <v>39036</v>
          </cell>
          <cell r="AH12" t="str">
            <v>终止</v>
          </cell>
          <cell r="AI12">
            <v>155</v>
          </cell>
          <cell r="AJ12">
            <v>1</v>
          </cell>
          <cell r="AK12">
            <v>89</v>
          </cell>
          <cell r="AL12">
            <v>1</v>
          </cell>
          <cell r="AM12">
            <v>303</v>
          </cell>
          <cell r="AN12" t="str">
            <v>缺失</v>
          </cell>
          <cell r="AO12">
            <v>1</v>
          </cell>
          <cell r="AP12" t="str">
            <v>缺失</v>
          </cell>
          <cell r="AQ12">
            <v>0</v>
          </cell>
          <cell r="AS12" t="str">
            <v>原发</v>
          </cell>
          <cell r="AU12" t="str">
            <v>无突变</v>
          </cell>
          <cell r="AV12" t="str">
            <v>无突变</v>
          </cell>
          <cell r="AW12" t="str">
            <v>NA</v>
          </cell>
          <cell r="AX12" t="str">
            <v>无甲基化</v>
          </cell>
          <cell r="AY12" t="str">
            <v>NA</v>
          </cell>
          <cell r="AZ12" t="str">
            <v>NA</v>
          </cell>
          <cell r="BA12" t="str">
            <v>无</v>
          </cell>
          <cell r="BB12" t="str">
            <v>无</v>
          </cell>
          <cell r="BC12" t="str">
            <v>不详</v>
          </cell>
          <cell r="BD12" t="str">
            <v>无</v>
          </cell>
        </row>
        <row r="13">
          <cell r="B13">
            <v>12</v>
          </cell>
          <cell r="C13" t="str">
            <v>NA</v>
          </cell>
          <cell r="D13" t="str">
            <v>NA</v>
          </cell>
          <cell r="E13" t="str">
            <v>NA</v>
          </cell>
          <cell r="F13" t="str">
            <v>NA</v>
          </cell>
          <cell r="G13" t="str">
            <v>NA</v>
          </cell>
          <cell r="H13" t="str">
            <v>NA</v>
          </cell>
          <cell r="I13" t="str">
            <v>NA</v>
          </cell>
          <cell r="J13" t="str">
            <v>NA</v>
          </cell>
          <cell r="K13" t="str">
            <v>NA</v>
          </cell>
          <cell r="L13" t="str">
            <v>NA</v>
          </cell>
          <cell r="M13" t="str">
            <v>NA</v>
          </cell>
          <cell r="N13" t="str">
            <v>NA</v>
          </cell>
          <cell r="O13" t="str">
            <v>NA</v>
          </cell>
          <cell r="P13" t="str">
            <v>NA</v>
          </cell>
          <cell r="Q13" t="str">
            <v>NA</v>
          </cell>
          <cell r="R13" t="str">
            <v>NA</v>
          </cell>
          <cell r="S13" t="str">
            <v>NA</v>
          </cell>
          <cell r="T13" t="str">
            <v>NA</v>
          </cell>
          <cell r="U13" t="str">
            <v>NA</v>
          </cell>
          <cell r="V13" t="str">
            <v>NA</v>
          </cell>
          <cell r="W13" t="str">
            <v>NA</v>
          </cell>
          <cell r="X13" t="str">
            <v>NA</v>
          </cell>
          <cell r="Y13" t="str">
            <v>NA</v>
          </cell>
          <cell r="Z13" t="str">
            <v>NA</v>
          </cell>
          <cell r="AA13" t="str">
            <v>NA</v>
          </cell>
          <cell r="AB13" t="str">
            <v>NA</v>
          </cell>
          <cell r="AC13" t="str">
            <v>NA</v>
          </cell>
          <cell r="AD13" t="str">
            <v>NA</v>
          </cell>
          <cell r="AE13" t="str">
            <v>NA</v>
          </cell>
          <cell r="AF13" t="str">
            <v>NA</v>
          </cell>
          <cell r="AG13" t="str">
            <v>NA</v>
          </cell>
          <cell r="AH13" t="str">
            <v>NA</v>
          </cell>
          <cell r="AI13" t="str">
            <v>NA</v>
          </cell>
          <cell r="AJ13" t="str">
            <v>NA</v>
          </cell>
          <cell r="AK13" t="str">
            <v>NA</v>
          </cell>
          <cell r="AL13" t="str">
            <v>NA</v>
          </cell>
          <cell r="AM13" t="str">
            <v>NA</v>
          </cell>
          <cell r="AN13" t="str">
            <v>NA</v>
          </cell>
          <cell r="AO13" t="str">
            <v>NA</v>
          </cell>
          <cell r="AP13" t="str">
            <v>NA</v>
          </cell>
          <cell r="AQ13" t="str">
            <v>NA</v>
          </cell>
          <cell r="AS13" t="str">
            <v>NA</v>
          </cell>
          <cell r="AT13" t="str">
            <v>NA</v>
          </cell>
          <cell r="AU13" t="str">
            <v>NA</v>
          </cell>
          <cell r="AV13" t="str">
            <v>NA</v>
          </cell>
          <cell r="AW13" t="str">
            <v>NA</v>
          </cell>
          <cell r="AX13" t="str">
            <v>NA</v>
          </cell>
          <cell r="AY13" t="str">
            <v>NA</v>
          </cell>
          <cell r="AZ13" t="str">
            <v>NA</v>
          </cell>
          <cell r="BA13" t="str">
            <v>NA</v>
          </cell>
          <cell r="BB13" t="str">
            <v>NA</v>
          </cell>
          <cell r="BC13" t="str">
            <v>NA</v>
          </cell>
          <cell r="BD13" t="str">
            <v>NA</v>
          </cell>
        </row>
        <row r="14">
          <cell r="B14">
            <v>13</v>
          </cell>
          <cell r="C14" t="str">
            <v>CGGA_13</v>
          </cell>
          <cell r="E14" t="str">
            <v>彭光华</v>
          </cell>
          <cell r="F14">
            <v>251171</v>
          </cell>
          <cell r="G14">
            <v>38716</v>
          </cell>
          <cell r="H14" t="str">
            <v>胶质瘤（颞顶，右）</v>
          </cell>
          <cell r="J14" t="str">
            <v>男</v>
          </cell>
          <cell r="K14">
            <v>59</v>
          </cell>
          <cell r="L14" t="str">
            <v>B</v>
          </cell>
          <cell r="M14" t="str">
            <v>缺失</v>
          </cell>
          <cell r="N14" t="str">
            <v>010-81835807   13520130069   13716294994</v>
          </cell>
          <cell r="O14" t="str">
            <v>突发癫痫发作1年，头痛伴左下肢无力1周。左下肢肌力4级</v>
          </cell>
          <cell r="P14" t="str">
            <v>缺失</v>
          </cell>
          <cell r="Q14" t="str">
            <v>健康</v>
          </cell>
          <cell r="R14" t="str">
            <v>缺失</v>
          </cell>
          <cell r="S14">
            <v>70</v>
          </cell>
          <cell r="T14">
            <v>38735</v>
          </cell>
          <cell r="V14" t="str">
            <v>缺失</v>
          </cell>
          <cell r="W14" t="str">
            <v>肿瘤切除彻底</v>
          </cell>
          <cell r="Y14">
            <v>56177</v>
          </cell>
          <cell r="Z14" t="str">
            <v>GBM</v>
          </cell>
          <cell r="AA14" t="str">
            <v>GBM(WHO IV)</v>
          </cell>
          <cell r="AB14">
            <v>4</v>
          </cell>
          <cell r="AC14" t="str">
            <v>胶质母细胞瘤</v>
          </cell>
          <cell r="AD14" t="str">
            <v>全切除</v>
          </cell>
          <cell r="AE14">
            <v>38754</v>
          </cell>
          <cell r="AF14" t="str">
            <v>缺失</v>
          </cell>
          <cell r="AG14">
            <v>39022</v>
          </cell>
          <cell r="AH14" t="str">
            <v>终止</v>
          </cell>
          <cell r="AI14">
            <v>267</v>
          </cell>
          <cell r="AJ14">
            <v>1</v>
          </cell>
          <cell r="AK14">
            <v>226</v>
          </cell>
          <cell r="AL14">
            <v>1</v>
          </cell>
          <cell r="AM14">
            <v>287</v>
          </cell>
          <cell r="AN14" t="str">
            <v>缺失</v>
          </cell>
          <cell r="AO14">
            <v>1</v>
          </cell>
          <cell r="AP14" t="str">
            <v>缺失</v>
          </cell>
          <cell r="AQ14">
            <v>1</v>
          </cell>
          <cell r="AS14" t="str">
            <v>原发</v>
          </cell>
          <cell r="AU14" t="str">
            <v>无突变</v>
          </cell>
          <cell r="AV14" t="str">
            <v>无突变</v>
          </cell>
          <cell r="AW14" t="str">
            <v>NA</v>
          </cell>
          <cell r="AX14" t="str">
            <v>无甲基化</v>
          </cell>
          <cell r="AY14" t="str">
            <v>NA</v>
          </cell>
          <cell r="AZ14" t="str">
            <v>NA</v>
          </cell>
          <cell r="BA14" t="str">
            <v>有</v>
          </cell>
          <cell r="BB14" t="str">
            <v>无</v>
          </cell>
          <cell r="BC14" t="str">
            <v>不详</v>
          </cell>
          <cell r="BD14" t="str">
            <v>无</v>
          </cell>
        </row>
        <row r="15">
          <cell r="B15">
            <v>14</v>
          </cell>
          <cell r="C15" t="str">
            <v>CGGA_14</v>
          </cell>
          <cell r="E15" t="str">
            <v>徐翠萍</v>
          </cell>
          <cell r="F15">
            <v>251173</v>
          </cell>
          <cell r="G15">
            <v>38717</v>
          </cell>
          <cell r="H15" t="str">
            <v>胶质瘤（颞，岛，右）</v>
          </cell>
          <cell r="J15" t="str">
            <v>女</v>
          </cell>
          <cell r="K15">
            <v>32</v>
          </cell>
          <cell r="L15" t="str">
            <v>O</v>
          </cell>
          <cell r="M15" t="str">
            <v>缺失</v>
          </cell>
          <cell r="N15" t="str">
            <v>13153707828   13963701586</v>
          </cell>
          <cell r="O15" t="str">
            <v>反复发作短暂意识丧失11月发现颅内占位活检术后1周</v>
          </cell>
          <cell r="P15" t="str">
            <v>缺失</v>
          </cell>
          <cell r="Q15" t="str">
            <v>健康</v>
          </cell>
          <cell r="R15" t="str">
            <v>缺失</v>
          </cell>
          <cell r="S15">
            <v>80</v>
          </cell>
          <cell r="T15">
            <v>38736</v>
          </cell>
          <cell r="V15" t="str">
            <v>缺失</v>
          </cell>
          <cell r="W15" t="str">
            <v>近切除</v>
          </cell>
          <cell r="Y15">
            <v>56210</v>
          </cell>
          <cell r="Z15" t="str">
            <v>OA</v>
          </cell>
          <cell r="AA15" t="str">
            <v>OA(WHO II)</v>
          </cell>
          <cell r="AB15">
            <v>2</v>
          </cell>
          <cell r="AC15" t="str">
            <v>少枝-星形细胞瘤</v>
          </cell>
          <cell r="AD15" t="str">
            <v>部分切除</v>
          </cell>
          <cell r="AE15">
            <v>38754</v>
          </cell>
          <cell r="AF15" t="str">
            <v>缺失</v>
          </cell>
          <cell r="AG15">
            <v>39868</v>
          </cell>
          <cell r="AH15" t="str">
            <v>未终止</v>
          </cell>
          <cell r="AI15">
            <v>1132</v>
          </cell>
          <cell r="AJ15">
            <v>0</v>
          </cell>
          <cell r="AK15">
            <v>1132</v>
          </cell>
          <cell r="AL15">
            <v>0</v>
          </cell>
          <cell r="AM15">
            <v>1132</v>
          </cell>
          <cell r="AN15" t="str">
            <v>缺失</v>
          </cell>
          <cell r="AO15">
            <v>1</v>
          </cell>
          <cell r="AP15" t="str">
            <v>缺失</v>
          </cell>
          <cell r="AQ15">
            <v>1</v>
          </cell>
          <cell r="AS15" t="str">
            <v>原发</v>
          </cell>
          <cell r="AU15" t="str">
            <v>突变</v>
          </cell>
          <cell r="AV15" t="str">
            <v>突变</v>
          </cell>
          <cell r="AW15" t="str">
            <v>NA</v>
          </cell>
          <cell r="AX15" t="str">
            <v>NA</v>
          </cell>
          <cell r="AY15" t="str">
            <v>NA</v>
          </cell>
          <cell r="AZ15" t="str">
            <v>NA</v>
          </cell>
          <cell r="BA15" t="str">
            <v>有</v>
          </cell>
          <cell r="BB15" t="str">
            <v>无</v>
          </cell>
          <cell r="BC15" t="str">
            <v>不详</v>
          </cell>
          <cell r="BD15" t="str">
            <v>无</v>
          </cell>
        </row>
        <row r="16">
          <cell r="B16">
            <v>15</v>
          </cell>
          <cell r="C16" t="str">
            <v>CGGA_15</v>
          </cell>
          <cell r="E16" t="str">
            <v>李春风</v>
          </cell>
          <cell r="F16">
            <v>251175</v>
          </cell>
          <cell r="G16">
            <v>38721</v>
          </cell>
          <cell r="H16" t="str">
            <v>双额，胼胝体占位性质待查，继发性癫痫。</v>
          </cell>
          <cell r="J16" t="str">
            <v>男</v>
          </cell>
          <cell r="K16">
            <v>31</v>
          </cell>
          <cell r="L16" t="str">
            <v>B</v>
          </cell>
          <cell r="M16" t="str">
            <v>缺失</v>
          </cell>
          <cell r="N16" t="str">
            <v xml:space="preserve">13146893017  13803695107                                   </v>
          </cell>
          <cell r="O16" t="str">
            <v>头痛，左侧肢体抽搐10余日。</v>
          </cell>
          <cell r="P16" t="str">
            <v>缺失</v>
          </cell>
          <cell r="Q16" t="str">
            <v>健康</v>
          </cell>
          <cell r="R16" t="str">
            <v>缺失</v>
          </cell>
          <cell r="S16">
            <v>80</v>
          </cell>
          <cell r="T16">
            <v>38736</v>
          </cell>
          <cell r="V16" t="str">
            <v>缺失</v>
          </cell>
          <cell r="W16" t="str">
            <v>右侧全切，左侧部分全除</v>
          </cell>
          <cell r="Y16">
            <v>56211</v>
          </cell>
          <cell r="Z16" t="str">
            <v>OA</v>
          </cell>
          <cell r="AA16" t="str">
            <v>OA(WHO II)</v>
          </cell>
          <cell r="AB16">
            <v>2</v>
          </cell>
          <cell r="AC16" t="str">
            <v>少枝-星形细胞瘤。</v>
          </cell>
          <cell r="AD16" t="str">
            <v>部分切除</v>
          </cell>
          <cell r="AE16">
            <v>38753</v>
          </cell>
          <cell r="AF16" t="str">
            <v>缺失</v>
          </cell>
          <cell r="AG16">
            <v>40709</v>
          </cell>
          <cell r="AH16" t="str">
            <v>未终止</v>
          </cell>
          <cell r="AI16" t="str">
            <v>NA</v>
          </cell>
          <cell r="AJ16" t="str">
            <v>NA</v>
          </cell>
          <cell r="AK16" t="str">
            <v>NA</v>
          </cell>
          <cell r="AL16" t="str">
            <v>NA</v>
          </cell>
          <cell r="AM16">
            <v>1973</v>
          </cell>
          <cell r="AN16" t="str">
            <v>缺失</v>
          </cell>
          <cell r="AO16">
            <v>0</v>
          </cell>
          <cell r="AP16" t="str">
            <v>缺失</v>
          </cell>
          <cell r="AQ16">
            <v>0</v>
          </cell>
          <cell r="AS16" t="str">
            <v>原发</v>
          </cell>
          <cell r="AU16" t="str">
            <v>突变</v>
          </cell>
          <cell r="AV16" t="str">
            <v>突变</v>
          </cell>
          <cell r="AW16" t="str">
            <v>NA</v>
          </cell>
          <cell r="AX16" t="str">
            <v>NA</v>
          </cell>
          <cell r="AY16" t="str">
            <v>NA</v>
          </cell>
          <cell r="AZ16" t="str">
            <v>NA</v>
          </cell>
          <cell r="BA16" t="str">
            <v>有</v>
          </cell>
          <cell r="BB16" t="str">
            <v>缺失</v>
          </cell>
          <cell r="BD16" t="str">
            <v>缺失</v>
          </cell>
        </row>
        <row r="17">
          <cell r="B17">
            <v>16</v>
          </cell>
          <cell r="C17" t="str">
            <v>CGGA_16</v>
          </cell>
          <cell r="E17" t="str">
            <v>马秋文</v>
          </cell>
          <cell r="F17">
            <v>251187</v>
          </cell>
          <cell r="G17">
            <v>38727</v>
          </cell>
          <cell r="H17" t="str">
            <v>颅内占位病变（额颞顶，右）胶质瘤？转移癌？</v>
          </cell>
          <cell r="J17" t="str">
            <v>女</v>
          </cell>
          <cell r="K17">
            <v>42</v>
          </cell>
          <cell r="L17" t="str">
            <v>O</v>
          </cell>
          <cell r="M17" t="str">
            <v>缺失</v>
          </cell>
          <cell r="N17" t="str">
            <v>010-61360885    010-61360985     13683032237</v>
          </cell>
          <cell r="O17" t="str">
            <v>头痛头晕2天</v>
          </cell>
          <cell r="P17" t="str">
            <v>缺失</v>
          </cell>
          <cell r="Q17" t="str">
            <v xml:space="preserve">阑尾手术史 </v>
          </cell>
          <cell r="R17" t="str">
            <v>缺失</v>
          </cell>
          <cell r="S17">
            <v>70</v>
          </cell>
          <cell r="T17">
            <v>38740</v>
          </cell>
          <cell r="V17" t="str">
            <v>缺失</v>
          </cell>
          <cell r="W17" t="str">
            <v>全切除</v>
          </cell>
          <cell r="Y17">
            <v>56229</v>
          </cell>
          <cell r="Z17" t="str">
            <v>O</v>
          </cell>
          <cell r="AA17" t="str">
            <v>O(WHO II)</v>
          </cell>
          <cell r="AB17">
            <v>2</v>
          </cell>
          <cell r="AC17" t="str">
            <v>少枝胶质细胞瘤</v>
          </cell>
          <cell r="AD17" t="str">
            <v>全切除</v>
          </cell>
          <cell r="AE17">
            <v>38757</v>
          </cell>
          <cell r="AF17" t="str">
            <v>缺失</v>
          </cell>
          <cell r="AG17">
            <v>43571</v>
          </cell>
          <cell r="AH17" t="str">
            <v>未终止</v>
          </cell>
          <cell r="AI17">
            <v>4831</v>
          </cell>
          <cell r="AJ17">
            <v>0</v>
          </cell>
          <cell r="AK17">
            <v>4831</v>
          </cell>
          <cell r="AL17">
            <v>0</v>
          </cell>
          <cell r="AM17">
            <v>4831</v>
          </cell>
          <cell r="AN17" t="str">
            <v>缺失</v>
          </cell>
          <cell r="AO17">
            <v>1</v>
          </cell>
          <cell r="AP17" t="str">
            <v>缺失</v>
          </cell>
          <cell r="AQ17">
            <v>1</v>
          </cell>
          <cell r="AS17" t="str">
            <v>原发</v>
          </cell>
          <cell r="AU17" t="str">
            <v>突变</v>
          </cell>
          <cell r="AV17" t="str">
            <v>突变</v>
          </cell>
          <cell r="AW17" t="str">
            <v>NA</v>
          </cell>
          <cell r="AX17" t="str">
            <v>NA</v>
          </cell>
          <cell r="AY17" t="str">
            <v>NA</v>
          </cell>
          <cell r="AZ17" t="str">
            <v>NA</v>
          </cell>
          <cell r="BA17" t="str">
            <v>无</v>
          </cell>
          <cell r="BB17" t="str">
            <v>无</v>
          </cell>
          <cell r="BD17" t="str">
            <v>抗瘤丸</v>
          </cell>
        </row>
        <row r="18">
          <cell r="B18">
            <v>17</v>
          </cell>
          <cell r="C18" t="str">
            <v>NA</v>
          </cell>
          <cell r="D18" t="str">
            <v>NA</v>
          </cell>
          <cell r="E18" t="str">
            <v>NA</v>
          </cell>
          <cell r="F18" t="str">
            <v>NA</v>
          </cell>
          <cell r="G18" t="str">
            <v>NA</v>
          </cell>
          <cell r="H18" t="str">
            <v>NA</v>
          </cell>
          <cell r="I18" t="str">
            <v>NA</v>
          </cell>
          <cell r="J18" t="str">
            <v>NA</v>
          </cell>
          <cell r="K18" t="str">
            <v>NA</v>
          </cell>
          <cell r="L18" t="str">
            <v>NA</v>
          </cell>
          <cell r="M18" t="str">
            <v>NA</v>
          </cell>
          <cell r="N18" t="str">
            <v>NA</v>
          </cell>
          <cell r="O18" t="str">
            <v>NA</v>
          </cell>
          <cell r="P18" t="str">
            <v>NA</v>
          </cell>
          <cell r="Q18" t="str">
            <v>NA</v>
          </cell>
          <cell r="R18" t="str">
            <v>NA</v>
          </cell>
          <cell r="S18" t="str">
            <v>NA</v>
          </cell>
          <cell r="T18" t="str">
            <v>NA</v>
          </cell>
          <cell r="U18" t="str">
            <v>NA</v>
          </cell>
          <cell r="V18" t="str">
            <v>NA</v>
          </cell>
          <cell r="W18" t="str">
            <v>NA</v>
          </cell>
          <cell r="X18" t="str">
            <v>NA</v>
          </cell>
          <cell r="Y18" t="str">
            <v>NA</v>
          </cell>
          <cell r="Z18" t="str">
            <v>NA</v>
          </cell>
          <cell r="AA18" t="str">
            <v>NA</v>
          </cell>
          <cell r="AB18" t="str">
            <v>NA</v>
          </cell>
          <cell r="AC18" t="str">
            <v>NA</v>
          </cell>
          <cell r="AD18" t="str">
            <v>NA</v>
          </cell>
          <cell r="AE18" t="str">
            <v>NA</v>
          </cell>
          <cell r="AF18" t="str">
            <v>NA</v>
          </cell>
          <cell r="AG18" t="str">
            <v>NA</v>
          </cell>
          <cell r="AH18" t="str">
            <v>NA</v>
          </cell>
          <cell r="AI18" t="str">
            <v>NA</v>
          </cell>
          <cell r="AJ18" t="str">
            <v>NA</v>
          </cell>
          <cell r="AK18" t="str">
            <v>NA</v>
          </cell>
          <cell r="AL18" t="str">
            <v>NA</v>
          </cell>
          <cell r="AM18" t="str">
            <v>NA</v>
          </cell>
          <cell r="AN18" t="str">
            <v>NA</v>
          </cell>
          <cell r="AO18" t="str">
            <v>NA</v>
          </cell>
          <cell r="AP18" t="str">
            <v>NA</v>
          </cell>
          <cell r="AQ18" t="str">
            <v>NA</v>
          </cell>
          <cell r="AS18" t="str">
            <v>NA</v>
          </cell>
          <cell r="AT18" t="str">
            <v>NA</v>
          </cell>
          <cell r="AU18" t="str">
            <v>NA</v>
          </cell>
          <cell r="AV18" t="str">
            <v>NA</v>
          </cell>
          <cell r="AW18" t="str">
            <v>NA</v>
          </cell>
          <cell r="AX18" t="str">
            <v>NA</v>
          </cell>
          <cell r="AY18" t="str">
            <v>NA</v>
          </cell>
          <cell r="AZ18" t="str">
            <v>NA</v>
          </cell>
          <cell r="BA18" t="str">
            <v>NA</v>
          </cell>
          <cell r="BB18" t="str">
            <v>NA</v>
          </cell>
          <cell r="BC18" t="str">
            <v>NA</v>
          </cell>
          <cell r="BD18" t="str">
            <v>NA</v>
          </cell>
        </row>
        <row r="19">
          <cell r="B19">
            <v>18</v>
          </cell>
          <cell r="C19" t="str">
            <v>CGGA_18</v>
          </cell>
          <cell r="E19" t="str">
            <v>赵健刚</v>
          </cell>
          <cell r="F19">
            <v>194789</v>
          </cell>
          <cell r="G19">
            <v>38729</v>
          </cell>
          <cell r="H19" t="str">
            <v>胶质瘤（额，左）</v>
          </cell>
          <cell r="J19" t="str">
            <v>男</v>
          </cell>
          <cell r="K19">
            <v>36</v>
          </cell>
          <cell r="L19" t="str">
            <v>A</v>
          </cell>
          <cell r="M19" t="str">
            <v>缺失</v>
          </cell>
          <cell r="N19" t="str">
            <v>13888230338      0871-6078959   0871-5820170</v>
          </cell>
          <cell r="O19" t="str">
            <v>血管畸形术后4年，头痛伴视物不清半月。</v>
          </cell>
          <cell r="P19" t="str">
            <v>缺失</v>
          </cell>
          <cell r="Q19" t="str">
            <v>健康</v>
          </cell>
          <cell r="R19" t="str">
            <v>缺失</v>
          </cell>
          <cell r="S19">
            <v>70</v>
          </cell>
          <cell r="T19">
            <v>38742</v>
          </cell>
          <cell r="V19" t="str">
            <v>缺失</v>
          </cell>
          <cell r="W19" t="str">
            <v>全切除(第二次手术）</v>
          </cell>
          <cell r="Y19">
            <v>56255</v>
          </cell>
          <cell r="Z19" t="str">
            <v>OA</v>
          </cell>
          <cell r="AA19" t="str">
            <v>OA(WHO II)</v>
          </cell>
          <cell r="AB19">
            <v>2</v>
          </cell>
          <cell r="AC19" t="str">
            <v>胶质瘤伴变性（少枝-星形细胞瘤）</v>
          </cell>
          <cell r="AD19" t="str">
            <v>全切除</v>
          </cell>
          <cell r="AE19">
            <v>38757</v>
          </cell>
          <cell r="AF19" t="str">
            <v>缺失</v>
          </cell>
          <cell r="AH19" t="str">
            <v>未终止</v>
          </cell>
          <cell r="AI19">
            <v>6043</v>
          </cell>
          <cell r="AJ19">
            <v>0</v>
          </cell>
          <cell r="AK19">
            <v>6043</v>
          </cell>
          <cell r="AL19">
            <v>0</v>
          </cell>
          <cell r="AM19">
            <v>6043</v>
          </cell>
          <cell r="AN19" t="str">
            <v>放疗</v>
          </cell>
          <cell r="AO19">
            <v>1</v>
          </cell>
          <cell r="AP19" t="str">
            <v>无</v>
          </cell>
          <cell r="AQ19">
            <v>0</v>
          </cell>
          <cell r="AS19">
            <v>0</v>
          </cell>
          <cell r="AU19" t="str">
            <v>突变</v>
          </cell>
          <cell r="AV19" t="str">
            <v>突变</v>
          </cell>
          <cell r="AW19" t="str">
            <v>NA</v>
          </cell>
          <cell r="AX19" t="str">
            <v>NA</v>
          </cell>
          <cell r="AY19" t="str">
            <v>NA</v>
          </cell>
          <cell r="AZ19" t="str">
            <v>NA</v>
          </cell>
          <cell r="BA19">
            <v>0</v>
          </cell>
          <cell r="BB19">
            <v>0</v>
          </cell>
          <cell r="BD19" t="str">
            <v xml:space="preserve">灵芝粉。第1次手术01.7 </v>
          </cell>
        </row>
        <row r="20">
          <cell r="B20">
            <v>19</v>
          </cell>
          <cell r="C20" t="str">
            <v>CGGA_19</v>
          </cell>
          <cell r="E20" t="str">
            <v>李宾</v>
          </cell>
          <cell r="F20">
            <v>251182</v>
          </cell>
          <cell r="G20">
            <v>38723</v>
          </cell>
          <cell r="H20" t="str">
            <v>胶质瘤（额，左）</v>
          </cell>
          <cell r="J20" t="str">
            <v>男</v>
          </cell>
          <cell r="K20">
            <v>24</v>
          </cell>
          <cell r="L20" t="str">
            <v>O</v>
          </cell>
          <cell r="M20" t="str">
            <v>缺失</v>
          </cell>
          <cell r="N20" t="str">
            <v>13199311698  13845952206  15304577987  13845901065</v>
          </cell>
          <cell r="O20" t="str">
            <v>发作性意识丧失伴口吐白沫，双眼上翻3周</v>
          </cell>
          <cell r="P20" t="str">
            <v>缺失</v>
          </cell>
          <cell r="Q20" t="str">
            <v>健康</v>
          </cell>
          <cell r="R20" t="str">
            <v>缺失</v>
          </cell>
          <cell r="S20">
            <v>80</v>
          </cell>
          <cell r="T20">
            <v>38742</v>
          </cell>
          <cell r="V20" t="str">
            <v>缺失</v>
          </cell>
          <cell r="W20" t="str">
            <v>分块切除</v>
          </cell>
          <cell r="Y20">
            <v>56256</v>
          </cell>
          <cell r="Z20" t="str">
            <v>A</v>
          </cell>
          <cell r="AA20" t="str">
            <v>A(WHO II)</v>
          </cell>
          <cell r="AB20">
            <v>2</v>
          </cell>
          <cell r="AC20" t="str">
            <v>星形细胞瘤</v>
          </cell>
          <cell r="AD20" t="str">
            <v>全切除</v>
          </cell>
          <cell r="AE20">
            <v>38756</v>
          </cell>
          <cell r="AF20" t="str">
            <v>缺失</v>
          </cell>
          <cell r="AG20">
            <v>40710</v>
          </cell>
          <cell r="AH20" t="str">
            <v>终止</v>
          </cell>
          <cell r="AI20">
            <v>1527</v>
          </cell>
          <cell r="AJ20">
            <v>1</v>
          </cell>
          <cell r="AK20">
            <v>1131</v>
          </cell>
          <cell r="AL20">
            <v>1</v>
          </cell>
          <cell r="AM20">
            <v>1968</v>
          </cell>
          <cell r="AN20" t="str">
            <v>缺失</v>
          </cell>
          <cell r="AO20">
            <v>1</v>
          </cell>
          <cell r="AP20" t="str">
            <v>缺失</v>
          </cell>
          <cell r="AQ20">
            <v>0</v>
          </cell>
          <cell r="AS20" t="str">
            <v>原发</v>
          </cell>
          <cell r="AU20" t="str">
            <v>突变</v>
          </cell>
          <cell r="AV20" t="str">
            <v>突变</v>
          </cell>
          <cell r="AW20" t="str">
            <v>NA</v>
          </cell>
          <cell r="AX20" t="str">
            <v>NA</v>
          </cell>
          <cell r="AY20" t="str">
            <v>NA</v>
          </cell>
          <cell r="AZ20" t="str">
            <v>NA</v>
          </cell>
          <cell r="BA20" t="str">
            <v>有</v>
          </cell>
          <cell r="BB20" t="str">
            <v>无</v>
          </cell>
          <cell r="BD20" t="str">
            <v>抗癫痫</v>
          </cell>
        </row>
        <row r="21">
          <cell r="B21">
            <v>20</v>
          </cell>
          <cell r="C21" t="str">
            <v>CGGA_20</v>
          </cell>
          <cell r="E21" t="str">
            <v>柳军</v>
          </cell>
          <cell r="F21">
            <v>251202</v>
          </cell>
          <cell r="G21">
            <v>38752</v>
          </cell>
          <cell r="H21" t="str">
            <v xml:space="preserve">胶质瘤（额颞岛，右） </v>
          </cell>
          <cell r="J21" t="str">
            <v>男</v>
          </cell>
          <cell r="K21">
            <v>33</v>
          </cell>
          <cell r="L21" t="str">
            <v>O</v>
          </cell>
          <cell r="M21" t="str">
            <v>缺失</v>
          </cell>
          <cell r="N21" t="str">
            <v>0376-8874413（无）      13839761929</v>
          </cell>
          <cell r="O21" t="str">
            <v>头晕，头痛3日伴恶心呕吐。</v>
          </cell>
          <cell r="P21" t="str">
            <v>缺失</v>
          </cell>
          <cell r="Q21" t="str">
            <v>健康</v>
          </cell>
          <cell r="R21" t="str">
            <v>缺失</v>
          </cell>
          <cell r="S21">
            <v>80</v>
          </cell>
          <cell r="T21">
            <v>38762</v>
          </cell>
          <cell r="V21" t="str">
            <v>缺失</v>
          </cell>
          <cell r="W21" t="str">
            <v>分块切除</v>
          </cell>
          <cell r="Y21">
            <v>56404</v>
          </cell>
          <cell r="Z21" t="str">
            <v>A</v>
          </cell>
          <cell r="AA21" t="str">
            <v>A(WHO II)</v>
          </cell>
          <cell r="AB21">
            <v>2</v>
          </cell>
          <cell r="AC21" t="str">
            <v>星形细胞瘤</v>
          </cell>
          <cell r="AD21" t="str">
            <v>全切除</v>
          </cell>
          <cell r="AE21">
            <v>38776</v>
          </cell>
          <cell r="AF21" t="str">
            <v>缺失</v>
          </cell>
          <cell r="AG21">
            <v>40709</v>
          </cell>
          <cell r="AH21" t="str">
            <v>未终止</v>
          </cell>
          <cell r="AI21" t="str">
            <v>NA</v>
          </cell>
          <cell r="AJ21" t="str">
            <v>NA</v>
          </cell>
          <cell r="AK21" t="str">
            <v>NA</v>
          </cell>
          <cell r="AL21" t="str">
            <v>NA</v>
          </cell>
          <cell r="AM21">
            <v>1947</v>
          </cell>
          <cell r="AN21" t="str">
            <v>缺失</v>
          </cell>
          <cell r="AO21">
            <v>1</v>
          </cell>
          <cell r="AP21" t="str">
            <v>缺失</v>
          </cell>
          <cell r="AQ21">
            <v>0</v>
          </cell>
          <cell r="AS21" t="str">
            <v>原发</v>
          </cell>
          <cell r="AU21" t="str">
            <v>突变</v>
          </cell>
          <cell r="AV21" t="str">
            <v>突变</v>
          </cell>
          <cell r="AW21" t="str">
            <v>NA</v>
          </cell>
          <cell r="AX21" t="str">
            <v>NA</v>
          </cell>
          <cell r="AY21" t="str">
            <v>NA</v>
          </cell>
          <cell r="AZ21" t="str">
            <v>NA</v>
          </cell>
          <cell r="BA21" t="str">
            <v>无</v>
          </cell>
          <cell r="BB21" t="str">
            <v>缺失</v>
          </cell>
          <cell r="BD21" t="str">
            <v>缺失</v>
          </cell>
        </row>
        <row r="22">
          <cell r="B22">
            <v>21</v>
          </cell>
          <cell r="C22" t="str">
            <v>CGGA_21</v>
          </cell>
          <cell r="E22" t="str">
            <v>张岷</v>
          </cell>
          <cell r="F22" t="str">
            <v>251121-2</v>
          </cell>
          <cell r="G22">
            <v>38752</v>
          </cell>
          <cell r="H22" t="str">
            <v>胶质瘤复发（额，右）</v>
          </cell>
          <cell r="J22" t="str">
            <v>男</v>
          </cell>
          <cell r="K22">
            <v>45</v>
          </cell>
          <cell r="L22" t="str">
            <v>O</v>
          </cell>
          <cell r="M22" t="str">
            <v>缺失</v>
          </cell>
          <cell r="N22" t="str">
            <v>13501001310    13801352089  13901040004</v>
          </cell>
          <cell r="O22" t="str">
            <v>05年11月在朝阳医院手术。术后伴间断性肢体抽搐3月，</v>
          </cell>
          <cell r="P22" t="str">
            <v>缺失</v>
          </cell>
          <cell r="Q22" t="str">
            <v>高血压5年，肝功异常2月。</v>
          </cell>
          <cell r="R22" t="str">
            <v>缺失</v>
          </cell>
          <cell r="S22">
            <v>70</v>
          </cell>
          <cell r="T22">
            <v>38763</v>
          </cell>
          <cell r="U22">
            <v>38657</v>
          </cell>
          <cell r="V22" t="str">
            <v>缺失</v>
          </cell>
          <cell r="W22" t="str">
            <v>第1次手术 2005-11在朝阳医院。  第二次住院手术分块切除。</v>
          </cell>
          <cell r="Y22">
            <v>56402</v>
          </cell>
          <cell r="Z22" t="str">
            <v>RGBM?</v>
          </cell>
          <cell r="AA22" t="str">
            <v>GBM(WHO IV)</v>
          </cell>
          <cell r="AB22">
            <v>4</v>
          </cell>
          <cell r="AC22" t="str">
            <v>1.星形细胞瘤111-1V级     2.胶质母细胞瘤（第二次手术）</v>
          </cell>
          <cell r="AD22" t="str">
            <v>全切除</v>
          </cell>
          <cell r="AE22">
            <v>38783</v>
          </cell>
          <cell r="AF22" t="str">
            <v>缺失</v>
          </cell>
          <cell r="AG22">
            <v>39527</v>
          </cell>
          <cell r="AH22" t="str">
            <v>终止</v>
          </cell>
          <cell r="AI22">
            <v>764</v>
          </cell>
          <cell r="AJ22">
            <v>1</v>
          </cell>
          <cell r="AK22">
            <v>351</v>
          </cell>
          <cell r="AL22">
            <v>1</v>
          </cell>
          <cell r="AM22">
            <v>764</v>
          </cell>
          <cell r="AN22" t="str">
            <v>缺失</v>
          </cell>
          <cell r="AO22">
            <v>0</v>
          </cell>
          <cell r="AP22" t="str">
            <v>缺失</v>
          </cell>
          <cell r="AQ22">
            <v>1</v>
          </cell>
          <cell r="AS22" t="str">
            <v>复发</v>
          </cell>
          <cell r="AT22">
            <v>1</v>
          </cell>
          <cell r="AU22" t="str">
            <v>NA</v>
          </cell>
          <cell r="AV22" t="str">
            <v>NA</v>
          </cell>
          <cell r="AW22" t="str">
            <v>NA</v>
          </cell>
          <cell r="AX22" t="str">
            <v>甲基化</v>
          </cell>
          <cell r="AY22" t="str">
            <v>NA</v>
          </cell>
          <cell r="AZ22" t="str">
            <v>NA</v>
          </cell>
          <cell r="BA22" t="str">
            <v>有</v>
          </cell>
          <cell r="BB22" t="str">
            <v>有</v>
          </cell>
          <cell r="BD22" t="str">
            <v>抗癫痫（发作时用药）</v>
          </cell>
        </row>
        <row r="23">
          <cell r="B23">
            <v>22</v>
          </cell>
          <cell r="C23" t="str">
            <v>CGGA_22</v>
          </cell>
          <cell r="E23" t="str">
            <v>宁忠军</v>
          </cell>
          <cell r="F23">
            <v>251192</v>
          </cell>
          <cell r="G23">
            <v>38736</v>
          </cell>
          <cell r="H23" t="str">
            <v>胶质瘤（岛，左）</v>
          </cell>
          <cell r="J23" t="str">
            <v>男</v>
          </cell>
          <cell r="K23">
            <v>35</v>
          </cell>
          <cell r="L23" t="str">
            <v>B</v>
          </cell>
          <cell r="M23" t="str">
            <v>缺失</v>
          </cell>
          <cell r="N23" t="str">
            <v xml:space="preserve">0433-5607638    0433-5825641  0433-5607378  </v>
          </cell>
          <cell r="O23" t="str">
            <v>间断头晕4月余，加重1月伴反复发作性抽搐。</v>
          </cell>
          <cell r="P23" t="str">
            <v>缺失</v>
          </cell>
          <cell r="Q23" t="str">
            <v>健康</v>
          </cell>
          <cell r="R23" t="str">
            <v>缺失</v>
          </cell>
          <cell r="S23">
            <v>90</v>
          </cell>
          <cell r="T23">
            <v>38764</v>
          </cell>
          <cell r="V23" t="str">
            <v>缺失</v>
          </cell>
          <cell r="W23" t="str">
            <v>近全切除</v>
          </cell>
          <cell r="Y23">
            <v>56434</v>
          </cell>
          <cell r="Z23" t="str">
            <v>A</v>
          </cell>
          <cell r="AA23" t="str">
            <v>A(WHO II)</v>
          </cell>
          <cell r="AB23">
            <v>2</v>
          </cell>
          <cell r="AC23" t="str">
            <v>星形细胞瘤。</v>
          </cell>
          <cell r="AD23" t="str">
            <v>部分切除</v>
          </cell>
          <cell r="AE23">
            <v>38792</v>
          </cell>
          <cell r="AF23" t="str">
            <v>缺失</v>
          </cell>
          <cell r="AG23">
            <v>40710</v>
          </cell>
          <cell r="AH23" t="str">
            <v>终止</v>
          </cell>
          <cell r="AI23">
            <v>1719</v>
          </cell>
          <cell r="AJ23">
            <v>1</v>
          </cell>
          <cell r="AK23">
            <v>1658</v>
          </cell>
          <cell r="AL23">
            <v>1</v>
          </cell>
          <cell r="AM23">
            <v>1946</v>
          </cell>
          <cell r="AN23" t="str">
            <v>缺失</v>
          </cell>
          <cell r="AO23">
            <v>0</v>
          </cell>
          <cell r="AP23" t="str">
            <v>缺失</v>
          </cell>
          <cell r="AQ23">
            <v>0</v>
          </cell>
          <cell r="AS23" t="str">
            <v>原发</v>
          </cell>
          <cell r="AU23" t="str">
            <v>突变</v>
          </cell>
          <cell r="AV23" t="str">
            <v>突变</v>
          </cell>
          <cell r="AW23" t="str">
            <v>NA</v>
          </cell>
          <cell r="AX23" t="str">
            <v>NA</v>
          </cell>
          <cell r="AY23" t="str">
            <v>NA</v>
          </cell>
          <cell r="AZ23" t="str">
            <v>NA</v>
          </cell>
          <cell r="BA23" t="str">
            <v>有</v>
          </cell>
          <cell r="BB23" t="str">
            <v>无</v>
          </cell>
          <cell r="BD23" t="str">
            <v>抗癫痫</v>
          </cell>
        </row>
        <row r="24">
          <cell r="B24">
            <v>23</v>
          </cell>
          <cell r="C24" t="str">
            <v>CGGA_23</v>
          </cell>
          <cell r="E24" t="str">
            <v>郎荣贵</v>
          </cell>
          <cell r="F24">
            <v>251207</v>
          </cell>
          <cell r="G24">
            <v>38756</v>
          </cell>
          <cell r="H24" t="str">
            <v>胶质瘤（颞枕，左）</v>
          </cell>
          <cell r="J24" t="str">
            <v>男</v>
          </cell>
          <cell r="K24">
            <v>56</v>
          </cell>
          <cell r="L24" t="str">
            <v>O</v>
          </cell>
          <cell r="M24" t="str">
            <v>缺失</v>
          </cell>
          <cell r="N24" t="str">
            <v>0454-66110962    （13946400079）</v>
          </cell>
          <cell r="O24" t="str">
            <v>间断性头痛1月余。</v>
          </cell>
          <cell r="P24" t="str">
            <v>缺失</v>
          </cell>
          <cell r="Q24" t="str">
            <v>30年前阑尾手术</v>
          </cell>
          <cell r="R24" t="str">
            <v>缺失</v>
          </cell>
          <cell r="S24">
            <v>85</v>
          </cell>
          <cell r="T24">
            <v>38768</v>
          </cell>
          <cell r="V24" t="str">
            <v>缺失</v>
          </cell>
          <cell r="W24" t="str">
            <v>全切除</v>
          </cell>
          <cell r="Y24">
            <v>56477</v>
          </cell>
          <cell r="Z24" t="str">
            <v>GBM</v>
          </cell>
          <cell r="AA24" t="str">
            <v>GBM(WHO IV)</v>
          </cell>
          <cell r="AB24">
            <v>4</v>
          </cell>
          <cell r="AC24" t="str">
            <v>胶质母细胞瘤。</v>
          </cell>
          <cell r="AD24" t="str">
            <v>全切除</v>
          </cell>
          <cell r="AE24">
            <v>38783</v>
          </cell>
          <cell r="AF24" t="str">
            <v>缺失</v>
          </cell>
          <cell r="AG24" t="str">
            <v>缺失</v>
          </cell>
          <cell r="AH24" t="str">
            <v>未终止</v>
          </cell>
          <cell r="AI24" t="str">
            <v>NA</v>
          </cell>
          <cell r="AJ24" t="str">
            <v>NA</v>
          </cell>
          <cell r="AK24" t="str">
            <v>NA</v>
          </cell>
          <cell r="AL24" t="str">
            <v>NA</v>
          </cell>
          <cell r="AM24" t="str">
            <v>NA</v>
          </cell>
          <cell r="AN24" t="str">
            <v>缺失</v>
          </cell>
          <cell r="AO24">
            <v>1</v>
          </cell>
          <cell r="AP24" t="str">
            <v>缺失</v>
          </cell>
          <cell r="AQ24">
            <v>0</v>
          </cell>
          <cell r="AS24" t="str">
            <v>原发</v>
          </cell>
          <cell r="AU24" t="str">
            <v>无突变</v>
          </cell>
          <cell r="AV24" t="str">
            <v>无突变</v>
          </cell>
          <cell r="AW24" t="str">
            <v>NA</v>
          </cell>
          <cell r="AX24" t="str">
            <v>甲基化</v>
          </cell>
          <cell r="AY24" t="str">
            <v>NA</v>
          </cell>
          <cell r="AZ24" t="str">
            <v>NA</v>
          </cell>
          <cell r="BA24" t="str">
            <v>无</v>
          </cell>
          <cell r="BB24" t="str">
            <v>无</v>
          </cell>
          <cell r="BC24" t="str">
            <v>不详</v>
          </cell>
          <cell r="BD24" t="str">
            <v>无</v>
          </cell>
        </row>
        <row r="25">
          <cell r="B25">
            <v>24</v>
          </cell>
          <cell r="C25" t="str">
            <v>CGGA_24</v>
          </cell>
          <cell r="E25" t="str">
            <v>王宪军</v>
          </cell>
          <cell r="F25">
            <v>251220</v>
          </cell>
          <cell r="G25">
            <v>38763</v>
          </cell>
          <cell r="H25" t="str">
            <v>胶质瘤（颞枕，右）</v>
          </cell>
          <cell r="J25" t="str">
            <v>男</v>
          </cell>
          <cell r="K25">
            <v>48</v>
          </cell>
          <cell r="L25" t="str">
            <v>O</v>
          </cell>
          <cell r="M25" t="str">
            <v>缺失</v>
          </cell>
          <cell r="N25" t="str">
            <v>13552910644   67402885   0469-5561834</v>
          </cell>
          <cell r="O25" t="str">
            <v>持续头痛渐进性加重伴呕吐2月。</v>
          </cell>
          <cell r="P25" t="str">
            <v>缺失</v>
          </cell>
          <cell r="Q25" t="str">
            <v>高血压史十余年。</v>
          </cell>
          <cell r="R25" t="str">
            <v>缺失</v>
          </cell>
          <cell r="S25">
            <v>50</v>
          </cell>
          <cell r="T25">
            <v>38768</v>
          </cell>
          <cell r="V25" t="str">
            <v>缺失</v>
          </cell>
          <cell r="W25" t="str">
            <v>近全切除</v>
          </cell>
          <cell r="Y25">
            <v>56478</v>
          </cell>
          <cell r="Z25" t="str">
            <v>GBM</v>
          </cell>
          <cell r="AA25" t="str">
            <v>GBM(WHO IV)</v>
          </cell>
          <cell r="AB25">
            <v>4</v>
          </cell>
          <cell r="AC25" t="str">
            <v>胶质母细胞瘤</v>
          </cell>
          <cell r="AD25" t="str">
            <v>部分切除</v>
          </cell>
          <cell r="AE25">
            <v>38784</v>
          </cell>
          <cell r="AF25" t="str">
            <v>缺失</v>
          </cell>
          <cell r="AG25">
            <v>39156</v>
          </cell>
          <cell r="AH25" t="str">
            <v>终止</v>
          </cell>
          <cell r="AI25">
            <v>387</v>
          </cell>
          <cell r="AJ25">
            <v>1</v>
          </cell>
          <cell r="AK25">
            <v>387</v>
          </cell>
          <cell r="AL25">
            <v>1</v>
          </cell>
          <cell r="AM25">
            <v>388</v>
          </cell>
          <cell r="AN25" t="str">
            <v>缺失</v>
          </cell>
          <cell r="AO25">
            <v>1</v>
          </cell>
          <cell r="AP25" t="str">
            <v>缺失</v>
          </cell>
          <cell r="AQ25">
            <v>1</v>
          </cell>
          <cell r="AS25" t="str">
            <v>原发</v>
          </cell>
          <cell r="AU25" t="str">
            <v>无突变</v>
          </cell>
          <cell r="AV25" t="str">
            <v>无突变</v>
          </cell>
          <cell r="AW25" t="str">
            <v>NA</v>
          </cell>
          <cell r="AX25" t="str">
            <v>无甲基化</v>
          </cell>
          <cell r="AY25" t="str">
            <v>NA</v>
          </cell>
          <cell r="AZ25" t="str">
            <v>NA</v>
          </cell>
          <cell r="BA25" t="str">
            <v>无</v>
          </cell>
          <cell r="BB25" t="str">
            <v>无</v>
          </cell>
          <cell r="BC25" t="str">
            <v>不详</v>
          </cell>
          <cell r="BD25" t="str">
            <v>无</v>
          </cell>
        </row>
        <row r="26">
          <cell r="B26">
            <v>25</v>
          </cell>
          <cell r="C26" t="str">
            <v>CGGA_25</v>
          </cell>
          <cell r="E26" t="str">
            <v>魏井山</v>
          </cell>
          <cell r="F26">
            <v>251203</v>
          </cell>
          <cell r="G26">
            <v>38754</v>
          </cell>
          <cell r="H26" t="str">
            <v>颅内占位病变（额，左）胶质瘤？</v>
          </cell>
          <cell r="J26" t="str">
            <v>男</v>
          </cell>
          <cell r="K26">
            <v>43</v>
          </cell>
          <cell r="L26" t="str">
            <v>AB</v>
          </cell>
          <cell r="M26" t="str">
            <v>缺失</v>
          </cell>
          <cell r="N26" t="str">
            <v xml:space="preserve">13904373567   1384378731   </v>
          </cell>
          <cell r="O26" t="str">
            <v>间断性头晕3月伴一过性意识丧失一次。</v>
          </cell>
          <cell r="P26" t="str">
            <v>缺失</v>
          </cell>
          <cell r="Q26" t="str">
            <v>健康</v>
          </cell>
          <cell r="R26" t="str">
            <v>缺失</v>
          </cell>
          <cell r="S26">
            <v>85</v>
          </cell>
          <cell r="T26">
            <v>38769</v>
          </cell>
          <cell r="V26" t="str">
            <v>缺失</v>
          </cell>
          <cell r="W26" t="str">
            <v>近全切除</v>
          </cell>
          <cell r="Y26">
            <v>56476</v>
          </cell>
          <cell r="Z26" t="str">
            <v>OA</v>
          </cell>
          <cell r="AA26" t="str">
            <v>OA(WHO II)</v>
          </cell>
          <cell r="AB26">
            <v>2</v>
          </cell>
          <cell r="AC26" t="str">
            <v>散在少许肿瘤细胞，符合星形细胞瘤形态。</v>
          </cell>
          <cell r="AD26" t="str">
            <v>部分切除</v>
          </cell>
          <cell r="AE26">
            <v>38779</v>
          </cell>
          <cell r="AF26" t="str">
            <v>缺失</v>
          </cell>
          <cell r="AG26">
            <v>43460</v>
          </cell>
          <cell r="AH26" t="str">
            <v>终止</v>
          </cell>
          <cell r="AI26" t="str">
            <v>NA</v>
          </cell>
          <cell r="AJ26">
            <v>1</v>
          </cell>
          <cell r="AK26">
            <v>4691</v>
          </cell>
          <cell r="AL26">
            <v>0</v>
          </cell>
          <cell r="AM26">
            <v>4691</v>
          </cell>
          <cell r="AN26" t="str">
            <v>缺失</v>
          </cell>
          <cell r="AO26">
            <v>1</v>
          </cell>
          <cell r="AP26" t="str">
            <v>缺失</v>
          </cell>
          <cell r="AQ26">
            <v>0</v>
          </cell>
          <cell r="AS26" t="str">
            <v>原发</v>
          </cell>
          <cell r="AU26" t="str">
            <v>NA</v>
          </cell>
          <cell r="AV26" t="str">
            <v>NA</v>
          </cell>
          <cell r="AW26" t="str">
            <v>NA</v>
          </cell>
          <cell r="AX26" t="str">
            <v>NA</v>
          </cell>
          <cell r="AY26" t="str">
            <v>NA</v>
          </cell>
          <cell r="AZ26" t="str">
            <v>NA</v>
          </cell>
          <cell r="BA26" t="str">
            <v>有</v>
          </cell>
          <cell r="BB26" t="str">
            <v>无</v>
          </cell>
          <cell r="BD26" t="str">
            <v>抗瘤丸2013-6复发2013-7三博手术</v>
          </cell>
        </row>
        <row r="27">
          <cell r="B27">
            <v>26</v>
          </cell>
          <cell r="C27" t="str">
            <v>CGGA_26</v>
          </cell>
          <cell r="E27" t="str">
            <v>刘江华</v>
          </cell>
          <cell r="F27">
            <v>251211</v>
          </cell>
          <cell r="G27">
            <v>38757</v>
          </cell>
          <cell r="H27" t="str">
            <v>星形细胞瘤（岛叶，额右)</v>
          </cell>
          <cell r="J27" t="str">
            <v>男</v>
          </cell>
          <cell r="K27">
            <v>28</v>
          </cell>
          <cell r="L27" t="str">
            <v>A</v>
          </cell>
          <cell r="M27" t="str">
            <v>缺失</v>
          </cell>
          <cell r="N27" t="str">
            <v>0532-88676701   13972544238   13972549766</v>
          </cell>
          <cell r="O27" t="str">
            <v>头部外伤体检发现颅内占位2月。</v>
          </cell>
          <cell r="P27" t="str">
            <v>缺失</v>
          </cell>
          <cell r="Q27" t="str">
            <v>肝炎病毒携带史6年</v>
          </cell>
          <cell r="R27" t="str">
            <v>缺失</v>
          </cell>
          <cell r="S27" t="str">
            <v>缺失</v>
          </cell>
          <cell r="T27">
            <v>38769</v>
          </cell>
          <cell r="V27" t="str">
            <v>缺失</v>
          </cell>
          <cell r="W27" t="str">
            <v>近全切</v>
          </cell>
          <cell r="Y27">
            <v>56475</v>
          </cell>
          <cell r="Z27" t="str">
            <v>A</v>
          </cell>
          <cell r="AA27" t="str">
            <v>A(WHO II)</v>
          </cell>
          <cell r="AB27">
            <v>2</v>
          </cell>
          <cell r="AC27" t="str">
            <v>1，星形细胞瘤。2，微量组织，胶质细胞非典型增生，不除外肿瘤边缘。</v>
          </cell>
          <cell r="AD27" t="str">
            <v>部分切除</v>
          </cell>
          <cell r="AE27">
            <v>38791</v>
          </cell>
          <cell r="AF27" t="str">
            <v>缺失</v>
          </cell>
          <cell r="AH27" t="str">
            <v>未终止</v>
          </cell>
          <cell r="AI27">
            <v>6016</v>
          </cell>
          <cell r="AJ27">
            <v>0</v>
          </cell>
          <cell r="AK27">
            <v>6016</v>
          </cell>
          <cell r="AL27">
            <v>0</v>
          </cell>
          <cell r="AM27">
            <v>6016</v>
          </cell>
          <cell r="AN27" t="str">
            <v>放疗</v>
          </cell>
          <cell r="AO27">
            <v>1</v>
          </cell>
          <cell r="AP27" t="str">
            <v>无</v>
          </cell>
          <cell r="AQ27">
            <v>0</v>
          </cell>
          <cell r="AS27">
            <v>0</v>
          </cell>
          <cell r="AU27" t="str">
            <v>突变</v>
          </cell>
          <cell r="AV27" t="str">
            <v>突变</v>
          </cell>
          <cell r="AW27" t="str">
            <v>NA</v>
          </cell>
          <cell r="AX27" t="str">
            <v>NA</v>
          </cell>
          <cell r="AY27" t="str">
            <v>NA</v>
          </cell>
          <cell r="AZ27" t="str">
            <v>NA</v>
          </cell>
          <cell r="BA27">
            <v>0</v>
          </cell>
          <cell r="BB27">
            <v>0</v>
          </cell>
          <cell r="BC27" t="str">
            <v>不详</v>
          </cell>
        </row>
        <row r="28">
          <cell r="B28">
            <v>27</v>
          </cell>
          <cell r="C28" t="str">
            <v>CGGA_27</v>
          </cell>
          <cell r="E28" t="str">
            <v>朱孔孟</v>
          </cell>
          <cell r="F28">
            <v>251212</v>
          </cell>
          <cell r="G28">
            <v>38429</v>
          </cell>
          <cell r="H28" t="str">
            <v>颅内多发占位性病变（三角区右侧），胶质瘤</v>
          </cell>
          <cell r="J28" t="str">
            <v>男</v>
          </cell>
          <cell r="K28">
            <v>48</v>
          </cell>
          <cell r="L28" t="str">
            <v>AB</v>
          </cell>
          <cell r="M28" t="str">
            <v>缺失</v>
          </cell>
          <cell r="N28" t="str">
            <v>13503575330 03575622805 03575623721</v>
          </cell>
          <cell r="O28" t="str">
            <v>头痛、头晕两天伴恶心呕吐。</v>
          </cell>
          <cell r="P28" t="str">
            <v>缺失</v>
          </cell>
          <cell r="Q28" t="str">
            <v>健康</v>
          </cell>
          <cell r="R28" t="str">
            <v>缺失</v>
          </cell>
          <cell r="S28" t="str">
            <v>缺失</v>
          </cell>
          <cell r="T28">
            <v>38440</v>
          </cell>
          <cell r="V28" t="str">
            <v>缺失</v>
          </cell>
          <cell r="W28" t="str">
            <v>分块切除</v>
          </cell>
          <cell r="Y28">
            <v>52900</v>
          </cell>
          <cell r="Z28" t="str">
            <v>GBM</v>
          </cell>
          <cell r="AA28" t="str">
            <v>GBM(WHO IV)</v>
          </cell>
          <cell r="AB28">
            <v>4</v>
          </cell>
          <cell r="AC28" t="str">
            <v>胶质母细胞瘤，伴大片坏死（复发）</v>
          </cell>
          <cell r="AD28" t="str">
            <v>全切除</v>
          </cell>
          <cell r="AE28">
            <v>38460</v>
          </cell>
          <cell r="AF28" t="str">
            <v>缺失</v>
          </cell>
          <cell r="AG28">
            <v>39307</v>
          </cell>
          <cell r="AH28" t="str">
            <v>终止</v>
          </cell>
          <cell r="AI28">
            <v>674</v>
          </cell>
          <cell r="AJ28">
            <v>1</v>
          </cell>
          <cell r="AK28">
            <v>612</v>
          </cell>
          <cell r="AL28">
            <v>1</v>
          </cell>
          <cell r="AM28">
            <v>867</v>
          </cell>
          <cell r="AN28" t="str">
            <v>缺失</v>
          </cell>
          <cell r="AO28">
            <v>1</v>
          </cell>
          <cell r="AP28" t="str">
            <v>缺失</v>
          </cell>
          <cell r="AQ28">
            <v>1</v>
          </cell>
          <cell r="AS28" t="str">
            <v>原发</v>
          </cell>
          <cell r="AU28" t="str">
            <v>无突变</v>
          </cell>
          <cell r="AV28" t="str">
            <v>无突变</v>
          </cell>
          <cell r="AW28" t="str">
            <v>NA</v>
          </cell>
          <cell r="AX28" t="str">
            <v>无甲基化</v>
          </cell>
          <cell r="AY28" t="str">
            <v>NA</v>
          </cell>
          <cell r="AZ28" t="str">
            <v>NA</v>
          </cell>
          <cell r="BA28" t="str">
            <v>无</v>
          </cell>
          <cell r="BB28" t="str">
            <v>无</v>
          </cell>
          <cell r="BD28" t="str">
            <v>抗瘤丸</v>
          </cell>
        </row>
        <row r="29">
          <cell r="B29">
            <v>28</v>
          </cell>
          <cell r="C29" t="str">
            <v>CGGA_28</v>
          </cell>
          <cell r="D29" t="str">
            <v>CGGA_28, CGGA_518</v>
          </cell>
          <cell r="E29" t="str">
            <v>郑鹏</v>
          </cell>
          <cell r="F29">
            <v>251199</v>
          </cell>
          <cell r="G29">
            <v>38753</v>
          </cell>
          <cell r="H29" t="str">
            <v>胶质瘤（额，右）</v>
          </cell>
          <cell r="J29" t="str">
            <v>男</v>
          </cell>
          <cell r="K29">
            <v>25</v>
          </cell>
          <cell r="L29" t="str">
            <v>B</v>
          </cell>
          <cell r="M29" t="str">
            <v>缺失</v>
          </cell>
          <cell r="N29" t="str">
            <v>0516-87618998   0516-87860200      0516-83361216</v>
          </cell>
          <cell r="O29" t="str">
            <v>突发左手活动不利3月余。</v>
          </cell>
          <cell r="P29" t="str">
            <v>缺失</v>
          </cell>
          <cell r="Q29" t="str">
            <v>健康</v>
          </cell>
          <cell r="R29" t="str">
            <v>缺失</v>
          </cell>
          <cell r="S29">
            <v>90</v>
          </cell>
          <cell r="T29">
            <v>38770</v>
          </cell>
          <cell r="V29" t="str">
            <v>缺失</v>
          </cell>
          <cell r="W29" t="str">
            <v>全切除</v>
          </cell>
          <cell r="Y29">
            <v>56519</v>
          </cell>
          <cell r="Z29" t="str">
            <v>O</v>
          </cell>
          <cell r="AA29" t="str">
            <v>O(WHO II)</v>
          </cell>
          <cell r="AB29">
            <v>2</v>
          </cell>
          <cell r="AC29" t="str">
            <v>星形细胞瘤。</v>
          </cell>
          <cell r="AD29" t="str">
            <v>全切除</v>
          </cell>
          <cell r="AE29">
            <v>38783</v>
          </cell>
          <cell r="AF29" t="str">
            <v>缺失</v>
          </cell>
          <cell r="AG29">
            <v>39692</v>
          </cell>
          <cell r="AH29" t="str">
            <v>终止</v>
          </cell>
          <cell r="AI29">
            <v>1103</v>
          </cell>
          <cell r="AJ29">
            <v>1</v>
          </cell>
          <cell r="AK29">
            <v>678</v>
          </cell>
          <cell r="AL29">
            <v>1</v>
          </cell>
          <cell r="AM29">
            <v>1103</v>
          </cell>
          <cell r="AN29" t="str">
            <v>缺失</v>
          </cell>
          <cell r="AO29">
            <v>1</v>
          </cell>
          <cell r="AP29" t="str">
            <v>缺失</v>
          </cell>
          <cell r="AQ29">
            <v>0</v>
          </cell>
          <cell r="AS29" t="str">
            <v>原发</v>
          </cell>
          <cell r="AU29" t="str">
            <v>突变</v>
          </cell>
          <cell r="AV29" t="str">
            <v>突变</v>
          </cell>
          <cell r="AW29" t="str">
            <v>共缺失</v>
          </cell>
          <cell r="AX29" t="str">
            <v>NA</v>
          </cell>
          <cell r="AY29" t="str">
            <v>NA</v>
          </cell>
          <cell r="AZ29" t="str">
            <v>NA</v>
          </cell>
          <cell r="BA29" t="str">
            <v>无</v>
          </cell>
          <cell r="BB29" t="str">
            <v>无</v>
          </cell>
          <cell r="BC29" t="str">
            <v>不详</v>
          </cell>
          <cell r="BD29" t="str">
            <v>无</v>
          </cell>
        </row>
        <row r="30">
          <cell r="B30">
            <v>29</v>
          </cell>
          <cell r="C30" t="str">
            <v>CGGA_29</v>
          </cell>
          <cell r="E30" t="str">
            <v>张晨光</v>
          </cell>
          <cell r="F30">
            <v>251210</v>
          </cell>
          <cell r="G30">
            <v>38757</v>
          </cell>
          <cell r="H30" t="str">
            <v>胶质瘤（额，右）</v>
          </cell>
          <cell r="J30" t="str">
            <v>男</v>
          </cell>
          <cell r="K30">
            <v>35</v>
          </cell>
          <cell r="L30" t="str">
            <v>B</v>
          </cell>
          <cell r="M30" t="str">
            <v>缺失</v>
          </cell>
          <cell r="N30" t="str">
            <v xml:space="preserve">01085769253    13671380698    0556-5332221    </v>
          </cell>
          <cell r="O30" t="str">
            <v>发作性意识丧失伴肢体抽搐1年</v>
          </cell>
          <cell r="P30" t="str">
            <v>缺失</v>
          </cell>
          <cell r="Q30" t="str">
            <v>肾炎23年，21年前被电击伤后昏迷，左手拇指烧伤，19年前头顶皮下肿块经冷冻治疗取出，未行病理，11年前右侧鼻唇沟脂肪瘤，手术切除。</v>
          </cell>
          <cell r="R30" t="str">
            <v>缺失</v>
          </cell>
          <cell r="S30">
            <v>90</v>
          </cell>
          <cell r="T30">
            <v>38770</v>
          </cell>
          <cell r="V30" t="str">
            <v>缺失</v>
          </cell>
          <cell r="W30" t="str">
            <v>全切除</v>
          </cell>
          <cell r="Y30">
            <v>56517</v>
          </cell>
          <cell r="Z30" t="str">
            <v>OA</v>
          </cell>
          <cell r="AA30" t="str">
            <v>OA(WHO II)</v>
          </cell>
          <cell r="AB30">
            <v>2</v>
          </cell>
          <cell r="AC30" t="str">
            <v>少枝-星形细胞瘤</v>
          </cell>
          <cell r="AD30" t="str">
            <v>全切除</v>
          </cell>
          <cell r="AE30">
            <v>38782</v>
          </cell>
          <cell r="AF30" t="str">
            <v>缺失</v>
          </cell>
          <cell r="AH30" t="str">
            <v>未终止</v>
          </cell>
          <cell r="AI30">
            <v>6015</v>
          </cell>
          <cell r="AJ30">
            <v>0</v>
          </cell>
          <cell r="AK30">
            <v>6015</v>
          </cell>
          <cell r="AL30">
            <v>0</v>
          </cell>
          <cell r="AM30">
            <v>6015</v>
          </cell>
          <cell r="AN30" t="str">
            <v>30次</v>
          </cell>
          <cell r="AO30">
            <v>1</v>
          </cell>
          <cell r="AP30" t="str">
            <v>无</v>
          </cell>
          <cell r="AQ30">
            <v>0</v>
          </cell>
          <cell r="AS30">
            <v>0</v>
          </cell>
          <cell r="AU30" t="str">
            <v>突变</v>
          </cell>
          <cell r="AV30" t="str">
            <v>突变</v>
          </cell>
          <cell r="AW30" t="str">
            <v>NA</v>
          </cell>
          <cell r="AX30" t="str">
            <v>NA</v>
          </cell>
          <cell r="AY30" t="str">
            <v>NA</v>
          </cell>
          <cell r="AZ30" t="str">
            <v>NA</v>
          </cell>
          <cell r="BA30" t="str">
            <v>有</v>
          </cell>
          <cell r="BB30">
            <v>0</v>
          </cell>
          <cell r="BD30" t="str">
            <v>术后0癫痫发作，中药吃了5年停药。</v>
          </cell>
        </row>
        <row r="31">
          <cell r="B31">
            <v>30</v>
          </cell>
          <cell r="C31" t="str">
            <v>CGGA_30</v>
          </cell>
          <cell r="E31" t="str">
            <v>勾术彪</v>
          </cell>
          <cell r="F31">
            <v>251197</v>
          </cell>
          <cell r="G31">
            <v>38753</v>
          </cell>
          <cell r="H31" t="str">
            <v>胶质瘤（岛，右）</v>
          </cell>
          <cell r="J31" t="str">
            <v>男</v>
          </cell>
          <cell r="K31">
            <v>35</v>
          </cell>
          <cell r="L31" t="str">
            <v>B</v>
          </cell>
          <cell r="M31" t="str">
            <v>缺失</v>
          </cell>
          <cell r="N31" t="str">
            <v>60319807   13716009323</v>
          </cell>
          <cell r="O31" t="str">
            <v>间断头晕，头痛1年余，发作性四肢抽搐2月。</v>
          </cell>
          <cell r="P31" t="str">
            <v>缺失</v>
          </cell>
          <cell r="Q31" t="str">
            <v>健康</v>
          </cell>
          <cell r="R31" t="str">
            <v>缺失</v>
          </cell>
          <cell r="S31">
            <v>70</v>
          </cell>
          <cell r="T31">
            <v>38775</v>
          </cell>
          <cell r="V31" t="str">
            <v>缺失</v>
          </cell>
          <cell r="W31" t="str">
            <v>分块全切</v>
          </cell>
          <cell r="Y31">
            <v>56554</v>
          </cell>
          <cell r="Z31" t="str">
            <v>A</v>
          </cell>
          <cell r="AA31" t="str">
            <v>A(WHO II)</v>
          </cell>
          <cell r="AB31">
            <v>2</v>
          </cell>
          <cell r="AC31" t="str">
            <v>星形细胞瘤</v>
          </cell>
          <cell r="AD31" t="str">
            <v>全切除</v>
          </cell>
          <cell r="AE31">
            <v>38796</v>
          </cell>
          <cell r="AF31" t="str">
            <v>缺失</v>
          </cell>
          <cell r="AG31">
            <v>42043</v>
          </cell>
          <cell r="AH31" t="str">
            <v>终止</v>
          </cell>
          <cell r="AI31">
            <v>3199</v>
          </cell>
          <cell r="AJ31">
            <v>1</v>
          </cell>
          <cell r="AK31">
            <v>3108</v>
          </cell>
          <cell r="AL31">
            <v>1</v>
          </cell>
          <cell r="AM31">
            <v>3268</v>
          </cell>
          <cell r="AN31" t="str">
            <v>缺失</v>
          </cell>
          <cell r="AO31">
            <v>1</v>
          </cell>
          <cell r="AP31" t="str">
            <v>缺失</v>
          </cell>
          <cell r="AQ31">
            <v>0</v>
          </cell>
          <cell r="AS31" t="str">
            <v>原发</v>
          </cell>
          <cell r="AU31" t="str">
            <v>突变</v>
          </cell>
          <cell r="AV31" t="str">
            <v>突变</v>
          </cell>
          <cell r="AW31" t="str">
            <v>NA</v>
          </cell>
          <cell r="AX31" t="str">
            <v>NA</v>
          </cell>
          <cell r="AY31" t="str">
            <v>NA</v>
          </cell>
          <cell r="AZ31" t="str">
            <v>NA</v>
          </cell>
          <cell r="BA31" t="str">
            <v>有</v>
          </cell>
          <cell r="BB31" t="str">
            <v>无</v>
          </cell>
          <cell r="BD31" t="str">
            <v>2014-9天坛医院二次手术，</v>
          </cell>
        </row>
        <row r="32">
          <cell r="B32">
            <v>31</v>
          </cell>
          <cell r="C32" t="str">
            <v>CGGA_31</v>
          </cell>
          <cell r="E32" t="str">
            <v>李丛煊</v>
          </cell>
          <cell r="F32">
            <v>251225</v>
          </cell>
          <cell r="G32">
            <v>38768</v>
          </cell>
          <cell r="H32" t="str">
            <v>颅内占位性病变（颞，右）胶质瘤？</v>
          </cell>
          <cell r="J32" t="str">
            <v>女</v>
          </cell>
          <cell r="K32">
            <v>9</v>
          </cell>
          <cell r="L32" t="str">
            <v>O</v>
          </cell>
          <cell r="M32" t="str">
            <v>缺失</v>
          </cell>
          <cell r="N32" t="str">
            <v>0311-83957668   13582178368  13820360659</v>
          </cell>
          <cell r="O32" t="str">
            <v>意识障碍肢体抽搐后7年，头痛头晕伴恶心，呕吐1月。</v>
          </cell>
          <cell r="P32" t="str">
            <v>缺失</v>
          </cell>
          <cell r="Q32" t="str">
            <v>健康</v>
          </cell>
          <cell r="R32" t="str">
            <v>缺失</v>
          </cell>
          <cell r="S32">
            <v>90</v>
          </cell>
          <cell r="T32">
            <v>38775</v>
          </cell>
          <cell r="V32" t="str">
            <v>缺失</v>
          </cell>
          <cell r="W32" t="str">
            <v>全切除</v>
          </cell>
          <cell r="Y32">
            <v>56555</v>
          </cell>
          <cell r="Z32" t="str">
            <v>GBM-O</v>
          </cell>
          <cell r="AA32" t="str">
            <v>GBM-O(WHO IV)</v>
          </cell>
          <cell r="AB32">
            <v>4</v>
          </cell>
          <cell r="AC32" t="str">
            <v>间变性少枝-星形细胞瘤，胶母变。</v>
          </cell>
          <cell r="AD32" t="str">
            <v>全切除</v>
          </cell>
          <cell r="AE32">
            <v>38785</v>
          </cell>
          <cell r="AF32" t="str">
            <v>缺失</v>
          </cell>
          <cell r="AH32" t="str">
            <v>未终止</v>
          </cell>
          <cell r="AI32">
            <v>6010</v>
          </cell>
          <cell r="AJ32">
            <v>0</v>
          </cell>
          <cell r="AK32">
            <v>6010</v>
          </cell>
          <cell r="AL32">
            <v>0</v>
          </cell>
          <cell r="AM32">
            <v>6010</v>
          </cell>
          <cell r="AN32" t="str">
            <v>放疗</v>
          </cell>
          <cell r="AO32">
            <v>1</v>
          </cell>
          <cell r="AP32" t="str">
            <v>化疗</v>
          </cell>
          <cell r="AQ32">
            <v>1</v>
          </cell>
          <cell r="AS32">
            <v>0</v>
          </cell>
          <cell r="AU32" t="str">
            <v>无突变</v>
          </cell>
          <cell r="AV32" t="str">
            <v>无突变</v>
          </cell>
          <cell r="AW32" t="str">
            <v>NA</v>
          </cell>
          <cell r="AX32" t="str">
            <v>无甲基化</v>
          </cell>
          <cell r="AY32" t="str">
            <v>NA</v>
          </cell>
          <cell r="AZ32" t="str">
            <v>NA</v>
          </cell>
          <cell r="BA32" t="str">
            <v>有</v>
          </cell>
          <cell r="BB32">
            <v>0</v>
          </cell>
          <cell r="BC32" t="str">
            <v>不详</v>
          </cell>
        </row>
        <row r="33">
          <cell r="B33">
            <v>32</v>
          </cell>
          <cell r="C33" t="str">
            <v>CGGA_32</v>
          </cell>
          <cell r="E33" t="str">
            <v>郭玉红</v>
          </cell>
          <cell r="F33">
            <v>241309</v>
          </cell>
          <cell r="G33">
            <v>38429</v>
          </cell>
          <cell r="H33" t="str">
            <v>颅内多发占位性病变（三角区右侧），胶质瘤</v>
          </cell>
          <cell r="J33" t="str">
            <v>男</v>
          </cell>
          <cell r="K33">
            <v>48</v>
          </cell>
          <cell r="L33" t="str">
            <v>AB</v>
          </cell>
          <cell r="M33" t="str">
            <v>缺失</v>
          </cell>
          <cell r="N33" t="str">
            <v>13503575330 03575622805 03575623721</v>
          </cell>
          <cell r="O33" t="str">
            <v>头痛、头晕两天伴恶心呕吐。</v>
          </cell>
          <cell r="P33" t="str">
            <v>缺失</v>
          </cell>
          <cell r="Q33" t="str">
            <v>健康</v>
          </cell>
          <cell r="R33" t="str">
            <v>缺失</v>
          </cell>
          <cell r="S33" t="str">
            <v>缺失</v>
          </cell>
          <cell r="T33">
            <v>38440</v>
          </cell>
          <cell r="V33" t="str">
            <v>缺失</v>
          </cell>
          <cell r="W33" t="str">
            <v>分块切除</v>
          </cell>
          <cell r="Y33">
            <v>52900</v>
          </cell>
          <cell r="Z33" t="str">
            <v>GBM</v>
          </cell>
          <cell r="AA33" t="str">
            <v>GBM(WHO IV)</v>
          </cell>
          <cell r="AB33">
            <v>4</v>
          </cell>
          <cell r="AC33" t="str">
            <v>胶质母细胞瘤，伴大片坏死（复发）</v>
          </cell>
          <cell r="AD33" t="str">
            <v>全切除</v>
          </cell>
          <cell r="AE33">
            <v>38460</v>
          </cell>
          <cell r="AF33" t="str">
            <v>缺失</v>
          </cell>
          <cell r="AG33">
            <v>39441</v>
          </cell>
          <cell r="AH33" t="str">
            <v>终止</v>
          </cell>
          <cell r="AI33">
            <v>995</v>
          </cell>
          <cell r="AJ33">
            <v>1</v>
          </cell>
          <cell r="AK33">
            <v>794</v>
          </cell>
          <cell r="AL33">
            <v>1</v>
          </cell>
          <cell r="AM33">
            <v>1001</v>
          </cell>
          <cell r="AN33" t="str">
            <v>缺失</v>
          </cell>
          <cell r="AO33">
            <v>0</v>
          </cell>
          <cell r="AP33" t="str">
            <v>缺失</v>
          </cell>
          <cell r="AQ33">
            <v>0</v>
          </cell>
          <cell r="AS33" t="str">
            <v>原发</v>
          </cell>
          <cell r="AU33" t="str">
            <v>无突变</v>
          </cell>
          <cell r="AV33" t="str">
            <v>无突变</v>
          </cell>
          <cell r="AW33" t="str">
            <v>NA</v>
          </cell>
          <cell r="AX33" t="str">
            <v>NA</v>
          </cell>
          <cell r="AY33" t="str">
            <v>NA</v>
          </cell>
          <cell r="AZ33" t="str">
            <v>NA</v>
          </cell>
          <cell r="BA33" t="str">
            <v>无</v>
          </cell>
          <cell r="BB33" t="str">
            <v>无</v>
          </cell>
          <cell r="BD33" t="str">
            <v>2次手术  抗瘤丸</v>
          </cell>
        </row>
        <row r="34">
          <cell r="B34">
            <v>33</v>
          </cell>
          <cell r="C34" t="str">
            <v>CGGA_33</v>
          </cell>
          <cell r="E34" t="str">
            <v>路书和</v>
          </cell>
          <cell r="F34">
            <v>251217</v>
          </cell>
          <cell r="G34">
            <v>38759</v>
          </cell>
          <cell r="H34" t="str">
            <v>胶质瘤复发（额，右）</v>
          </cell>
          <cell r="J34" t="str">
            <v>男</v>
          </cell>
          <cell r="K34">
            <v>37</v>
          </cell>
          <cell r="L34" t="str">
            <v>O</v>
          </cell>
          <cell r="M34" t="str">
            <v>缺失</v>
          </cell>
          <cell r="N34" t="str">
            <v>13657501676   13241460780     13201197202</v>
          </cell>
          <cell r="O34" t="str">
            <v>胶质瘤术后1年，头痛伴呕吐半月。</v>
          </cell>
          <cell r="P34" t="str">
            <v>缺失</v>
          </cell>
          <cell r="Q34" t="str">
            <v>胃炎</v>
          </cell>
          <cell r="R34" t="str">
            <v>缺失</v>
          </cell>
          <cell r="S34">
            <v>80</v>
          </cell>
          <cell r="T34">
            <v>38777</v>
          </cell>
          <cell r="U34">
            <v>38412</v>
          </cell>
          <cell r="V34" t="str">
            <v>缺失</v>
          </cell>
          <cell r="W34" t="str">
            <v>近全切</v>
          </cell>
          <cell r="Y34">
            <v>56595</v>
          </cell>
          <cell r="Z34" t="str">
            <v>RGBM?</v>
          </cell>
          <cell r="AA34" t="str">
            <v>GBM(WHO IV)</v>
          </cell>
          <cell r="AB34">
            <v>4</v>
          </cell>
          <cell r="AC34" t="str">
            <v>胶质母细胞瘤，部分呈胶质肉瘤结构（复发）。</v>
          </cell>
          <cell r="AD34" t="str">
            <v>部分切除</v>
          </cell>
          <cell r="AE34">
            <v>38790</v>
          </cell>
          <cell r="AF34" t="str">
            <v>缺失</v>
          </cell>
          <cell r="AG34">
            <v>39024</v>
          </cell>
          <cell r="AH34" t="str">
            <v>终止</v>
          </cell>
          <cell r="AI34">
            <v>121</v>
          </cell>
          <cell r="AJ34">
            <v>1</v>
          </cell>
          <cell r="AK34" t="str">
            <v>NA</v>
          </cell>
          <cell r="AL34">
            <v>1</v>
          </cell>
          <cell r="AM34">
            <v>247</v>
          </cell>
          <cell r="AN34" t="str">
            <v>缺失</v>
          </cell>
          <cell r="AO34">
            <v>1</v>
          </cell>
          <cell r="AP34" t="str">
            <v>缺失</v>
          </cell>
          <cell r="AQ34">
            <v>0</v>
          </cell>
          <cell r="AS34" t="str">
            <v>复发</v>
          </cell>
          <cell r="AT34">
            <v>1</v>
          </cell>
          <cell r="AU34" t="str">
            <v>无突变</v>
          </cell>
          <cell r="AV34" t="str">
            <v>无突变</v>
          </cell>
          <cell r="AW34" t="str">
            <v>NA</v>
          </cell>
          <cell r="AX34" t="str">
            <v>无甲基化</v>
          </cell>
          <cell r="AY34" t="str">
            <v>NA</v>
          </cell>
          <cell r="AZ34" t="str">
            <v>NA</v>
          </cell>
          <cell r="BA34" t="str">
            <v>无</v>
          </cell>
          <cell r="BB34" t="str">
            <v>无</v>
          </cell>
          <cell r="BC34" t="str">
            <v>不详</v>
          </cell>
          <cell r="BD34" t="str">
            <v>无</v>
          </cell>
        </row>
        <row r="35">
          <cell r="B35">
            <v>34</v>
          </cell>
          <cell r="C35" t="str">
            <v>NA</v>
          </cell>
          <cell r="D35" t="str">
            <v>NA</v>
          </cell>
          <cell r="E35" t="str">
            <v>NA</v>
          </cell>
          <cell r="F35" t="str">
            <v>NA</v>
          </cell>
          <cell r="G35" t="str">
            <v>NA</v>
          </cell>
          <cell r="H35" t="str">
            <v>NA</v>
          </cell>
          <cell r="I35" t="str">
            <v>NA</v>
          </cell>
          <cell r="J35" t="str">
            <v>NA</v>
          </cell>
          <cell r="K35" t="str">
            <v>NA</v>
          </cell>
          <cell r="L35" t="str">
            <v>NA</v>
          </cell>
          <cell r="M35" t="str">
            <v>NA</v>
          </cell>
          <cell r="N35" t="str">
            <v>NA</v>
          </cell>
          <cell r="O35" t="str">
            <v>NA</v>
          </cell>
          <cell r="P35" t="str">
            <v>NA</v>
          </cell>
          <cell r="Q35" t="str">
            <v>NA</v>
          </cell>
          <cell r="R35" t="str">
            <v>NA</v>
          </cell>
          <cell r="S35" t="str">
            <v>NA</v>
          </cell>
          <cell r="T35" t="str">
            <v>NA</v>
          </cell>
          <cell r="U35" t="str">
            <v>NA</v>
          </cell>
          <cell r="V35" t="str">
            <v>NA</v>
          </cell>
          <cell r="W35" t="str">
            <v>NA</v>
          </cell>
          <cell r="X35" t="str">
            <v>NA</v>
          </cell>
          <cell r="Y35" t="str">
            <v>NA</v>
          </cell>
          <cell r="Z35" t="str">
            <v>NA</v>
          </cell>
          <cell r="AA35" t="str">
            <v>NA</v>
          </cell>
          <cell r="AB35" t="str">
            <v>NA</v>
          </cell>
          <cell r="AC35" t="str">
            <v>NA</v>
          </cell>
          <cell r="AD35" t="str">
            <v>NA</v>
          </cell>
          <cell r="AE35" t="str">
            <v>NA</v>
          </cell>
          <cell r="AF35" t="str">
            <v>NA</v>
          </cell>
          <cell r="AG35" t="str">
            <v>NA</v>
          </cell>
          <cell r="AH35" t="str">
            <v>NA</v>
          </cell>
          <cell r="AI35" t="str">
            <v>NA</v>
          </cell>
          <cell r="AJ35" t="str">
            <v>NA</v>
          </cell>
          <cell r="AK35" t="str">
            <v>NA</v>
          </cell>
          <cell r="AL35" t="str">
            <v>NA</v>
          </cell>
          <cell r="AM35" t="str">
            <v>NA</v>
          </cell>
          <cell r="AN35" t="str">
            <v>NA</v>
          </cell>
          <cell r="AO35" t="str">
            <v>NA</v>
          </cell>
          <cell r="AP35" t="str">
            <v>NA</v>
          </cell>
          <cell r="AQ35" t="str">
            <v>NA</v>
          </cell>
          <cell r="AS35" t="str">
            <v>NA</v>
          </cell>
          <cell r="AT35" t="str">
            <v>NA</v>
          </cell>
          <cell r="AU35" t="str">
            <v>NA</v>
          </cell>
          <cell r="AV35" t="str">
            <v>NA</v>
          </cell>
          <cell r="AW35" t="str">
            <v>NA</v>
          </cell>
          <cell r="AX35" t="str">
            <v>NA</v>
          </cell>
          <cell r="AY35" t="str">
            <v>NA</v>
          </cell>
          <cell r="AZ35" t="str">
            <v>NA</v>
          </cell>
          <cell r="BA35" t="str">
            <v>NA</v>
          </cell>
          <cell r="BB35" t="str">
            <v>NA</v>
          </cell>
          <cell r="BC35" t="str">
            <v>NA</v>
          </cell>
          <cell r="BD35" t="str">
            <v>NA</v>
          </cell>
        </row>
        <row r="36">
          <cell r="B36">
            <v>35</v>
          </cell>
          <cell r="C36" t="str">
            <v>CGGA_35</v>
          </cell>
          <cell r="E36" t="str">
            <v>李永军</v>
          </cell>
          <cell r="F36">
            <v>251216</v>
          </cell>
          <cell r="G36">
            <v>38761</v>
          </cell>
          <cell r="H36" t="str">
            <v>颅内占位性病变（额颞，左）：胶质瘤？转移癌？</v>
          </cell>
          <cell r="J36" t="str">
            <v>女</v>
          </cell>
          <cell r="K36">
            <v>34</v>
          </cell>
          <cell r="L36" t="str">
            <v>B</v>
          </cell>
          <cell r="M36" t="str">
            <v>缺失</v>
          </cell>
          <cell r="N36" t="str">
            <v>13722668248   13931665618</v>
          </cell>
          <cell r="O36" t="str">
            <v>间断性意识障碍 ，肢体抽搐7月。</v>
          </cell>
          <cell r="P36" t="str">
            <v>缺失</v>
          </cell>
          <cell r="Q36" t="str">
            <v>健康</v>
          </cell>
          <cell r="R36" t="str">
            <v>缺失</v>
          </cell>
          <cell r="S36">
            <v>80</v>
          </cell>
          <cell r="T36">
            <v>38782</v>
          </cell>
          <cell r="V36" t="str">
            <v>缺失</v>
          </cell>
          <cell r="W36" t="str">
            <v>近全切</v>
          </cell>
          <cell r="Y36">
            <v>56668</v>
          </cell>
          <cell r="Z36" t="str">
            <v>A</v>
          </cell>
          <cell r="AA36" t="str">
            <v>A(WHO II)</v>
          </cell>
          <cell r="AB36">
            <v>2</v>
          </cell>
          <cell r="AC36" t="str">
            <v>星形细胞瘤。</v>
          </cell>
          <cell r="AD36" t="str">
            <v>部分切除</v>
          </cell>
          <cell r="AE36">
            <v>38800</v>
          </cell>
          <cell r="AF36" t="str">
            <v>缺失</v>
          </cell>
          <cell r="AG36">
            <v>41750</v>
          </cell>
          <cell r="AH36" t="str">
            <v>终止</v>
          </cell>
          <cell r="AI36">
            <v>2798</v>
          </cell>
          <cell r="AJ36">
            <v>1</v>
          </cell>
          <cell r="AK36">
            <v>2736</v>
          </cell>
          <cell r="AL36">
            <v>1</v>
          </cell>
          <cell r="AM36">
            <v>2968</v>
          </cell>
          <cell r="AN36" t="str">
            <v>缺失</v>
          </cell>
          <cell r="AO36">
            <v>1</v>
          </cell>
          <cell r="AP36" t="str">
            <v>缺失</v>
          </cell>
          <cell r="AQ36">
            <v>0</v>
          </cell>
          <cell r="AS36" t="str">
            <v>原发</v>
          </cell>
          <cell r="AU36" t="str">
            <v>突变</v>
          </cell>
          <cell r="AV36" t="str">
            <v>突变</v>
          </cell>
          <cell r="AW36" t="str">
            <v>NA</v>
          </cell>
          <cell r="AX36" t="str">
            <v>NA</v>
          </cell>
          <cell r="AY36" t="str">
            <v>NA</v>
          </cell>
          <cell r="AZ36" t="str">
            <v>NA</v>
          </cell>
          <cell r="BA36" t="str">
            <v>有</v>
          </cell>
          <cell r="BB36" t="str">
            <v>有</v>
          </cell>
          <cell r="BD36" t="str">
            <v>有癫痫小发作史    2013-4-23复发5,1后手术</v>
          </cell>
        </row>
        <row r="37">
          <cell r="B37">
            <v>36</v>
          </cell>
          <cell r="C37" t="str">
            <v>CGGA_36</v>
          </cell>
          <cell r="E37" t="str">
            <v>赵晴云</v>
          </cell>
          <cell r="F37">
            <v>251219</v>
          </cell>
          <cell r="G37">
            <v>38762</v>
          </cell>
          <cell r="H37" t="str">
            <v>颅内多发占位性病变：胶质瘤（额，岛叶，右;胼胝体）</v>
          </cell>
          <cell r="J37" t="str">
            <v>女</v>
          </cell>
          <cell r="K37">
            <v>18</v>
          </cell>
          <cell r="L37" t="str">
            <v>B</v>
          </cell>
          <cell r="M37" t="str">
            <v>缺失</v>
          </cell>
          <cell r="N37" t="str">
            <v>13785041293    13901155004</v>
          </cell>
          <cell r="O37" t="str">
            <v>发作性头痛，眼胀伴恶心，呕吐1年，加重1月。</v>
          </cell>
          <cell r="P37" t="str">
            <v>缺失</v>
          </cell>
          <cell r="Q37" t="str">
            <v>健康</v>
          </cell>
          <cell r="R37" t="str">
            <v>缺失</v>
          </cell>
          <cell r="S37">
            <v>70</v>
          </cell>
          <cell r="T37">
            <v>38783</v>
          </cell>
          <cell r="V37" t="str">
            <v>缺失</v>
          </cell>
          <cell r="W37" t="str">
            <v>分块切除</v>
          </cell>
          <cell r="Y37">
            <v>56665</v>
          </cell>
          <cell r="Z37" t="str">
            <v>A</v>
          </cell>
          <cell r="AA37" t="str">
            <v>A(WHO II)</v>
          </cell>
          <cell r="AB37">
            <v>2</v>
          </cell>
          <cell r="AC37" t="str">
            <v xml:space="preserve">1.星形细胞瘤    </v>
          </cell>
          <cell r="AD37" t="str">
            <v>全切除</v>
          </cell>
          <cell r="AE37">
            <v>38807</v>
          </cell>
          <cell r="AF37" t="str">
            <v>缺失</v>
          </cell>
          <cell r="AG37">
            <v>39332</v>
          </cell>
          <cell r="AH37" t="str">
            <v>终止</v>
          </cell>
          <cell r="AI37">
            <v>300</v>
          </cell>
          <cell r="AJ37">
            <v>1</v>
          </cell>
          <cell r="AK37">
            <v>300</v>
          </cell>
          <cell r="AL37">
            <v>1</v>
          </cell>
          <cell r="AM37">
            <v>549</v>
          </cell>
          <cell r="AN37" t="str">
            <v>缺失</v>
          </cell>
          <cell r="AO37">
            <v>1</v>
          </cell>
          <cell r="AP37" t="str">
            <v>缺失</v>
          </cell>
          <cell r="AQ37">
            <v>0</v>
          </cell>
          <cell r="AS37" t="str">
            <v>原发</v>
          </cell>
          <cell r="AU37" t="str">
            <v>突变</v>
          </cell>
          <cell r="AV37" t="str">
            <v>突变</v>
          </cell>
          <cell r="AW37" t="str">
            <v>NA</v>
          </cell>
          <cell r="AX37" t="str">
            <v>NA</v>
          </cell>
          <cell r="AY37" t="str">
            <v>NA</v>
          </cell>
          <cell r="AZ37" t="str">
            <v>NA</v>
          </cell>
          <cell r="BA37" t="str">
            <v>无</v>
          </cell>
          <cell r="BB37" t="str">
            <v>无</v>
          </cell>
          <cell r="BC37" t="str">
            <v>不详</v>
          </cell>
          <cell r="BD37" t="str">
            <v>无</v>
          </cell>
        </row>
        <row r="38">
          <cell r="B38">
            <v>37</v>
          </cell>
          <cell r="C38" t="str">
            <v>CGGA_37</v>
          </cell>
          <cell r="E38" t="str">
            <v>王继田</v>
          </cell>
          <cell r="F38">
            <v>251228</v>
          </cell>
          <cell r="G38">
            <v>38771</v>
          </cell>
          <cell r="H38" t="str">
            <v xml:space="preserve">1，颅内占位性病变（颞，右）胶质瘤？  </v>
          </cell>
          <cell r="J38" t="str">
            <v>男</v>
          </cell>
          <cell r="K38">
            <v>71</v>
          </cell>
          <cell r="L38" t="str">
            <v>B</v>
          </cell>
          <cell r="M38" t="str">
            <v>缺失</v>
          </cell>
          <cell r="N38" t="str">
            <v>0315-6962889   13031554926  13933408393</v>
          </cell>
          <cell r="O38" t="str">
            <v>间断胸闷，心烦躁23天。</v>
          </cell>
          <cell r="P38" t="str">
            <v>缺失</v>
          </cell>
          <cell r="Q38" t="str">
            <v>05年尿路结石手术</v>
          </cell>
          <cell r="R38" t="str">
            <v>缺失</v>
          </cell>
          <cell r="S38">
            <v>80</v>
          </cell>
          <cell r="T38">
            <v>38783</v>
          </cell>
          <cell r="V38" t="str">
            <v>缺失</v>
          </cell>
          <cell r="W38" t="str">
            <v>肿瘤切除完整。</v>
          </cell>
          <cell r="Y38">
            <v>56814</v>
          </cell>
          <cell r="Z38" t="str">
            <v>A</v>
          </cell>
          <cell r="AA38" t="str">
            <v>A(WHO II)</v>
          </cell>
          <cell r="AB38">
            <v>2</v>
          </cell>
          <cell r="AC38" t="str">
            <v>星形细胞瘤</v>
          </cell>
          <cell r="AD38" t="str">
            <v>全切除</v>
          </cell>
          <cell r="AE38">
            <v>38797</v>
          </cell>
          <cell r="AF38" t="str">
            <v>缺失</v>
          </cell>
          <cell r="AG38">
            <v>43097</v>
          </cell>
          <cell r="AH38" t="str">
            <v>终止</v>
          </cell>
          <cell r="AI38">
            <v>4165</v>
          </cell>
          <cell r="AJ38">
            <v>1</v>
          </cell>
          <cell r="AK38">
            <v>4165</v>
          </cell>
          <cell r="AL38">
            <v>1</v>
          </cell>
          <cell r="AM38">
            <v>4314</v>
          </cell>
          <cell r="AN38" t="str">
            <v>缺失</v>
          </cell>
          <cell r="AO38">
            <v>0</v>
          </cell>
          <cell r="AP38" t="str">
            <v>缺失</v>
          </cell>
          <cell r="AQ38">
            <v>0</v>
          </cell>
          <cell r="AS38" t="str">
            <v>原发</v>
          </cell>
          <cell r="AU38" t="str">
            <v>无突变</v>
          </cell>
          <cell r="AV38" t="str">
            <v>无突变</v>
          </cell>
          <cell r="AW38" t="str">
            <v>NA</v>
          </cell>
          <cell r="AX38" t="str">
            <v>NA</v>
          </cell>
          <cell r="AY38" t="str">
            <v>NA</v>
          </cell>
          <cell r="AZ38" t="str">
            <v>NA</v>
          </cell>
          <cell r="BA38" t="str">
            <v>无</v>
          </cell>
          <cell r="BB38" t="str">
            <v>无</v>
          </cell>
          <cell r="BD38" t="str">
            <v>抗瘤丸,有烦躁现象，口服诺娜症状消失。</v>
          </cell>
        </row>
        <row r="39">
          <cell r="B39">
            <v>38</v>
          </cell>
          <cell r="C39" t="str">
            <v>CGGA_38</v>
          </cell>
          <cell r="E39" t="str">
            <v>李永忠</v>
          </cell>
          <cell r="F39">
            <v>251227</v>
          </cell>
          <cell r="G39">
            <v>38771</v>
          </cell>
          <cell r="H39" t="str">
            <v>颅内占位性病变（侧脑室三角区，左右）：室管膜瘤?     胶质瘤？</v>
          </cell>
          <cell r="J39" t="str">
            <v>男</v>
          </cell>
          <cell r="K39">
            <v>43</v>
          </cell>
          <cell r="L39" t="str">
            <v>B</v>
          </cell>
          <cell r="M39" t="str">
            <v>缺失</v>
          </cell>
          <cell r="N39" t="str">
            <v xml:space="preserve">13479716859  0797-6827334    </v>
          </cell>
          <cell r="O39" t="str">
            <v>间断头痛，记忆力减退3月，加重2周。</v>
          </cell>
          <cell r="P39" t="str">
            <v>缺失</v>
          </cell>
          <cell r="Q39" t="str">
            <v>健康</v>
          </cell>
          <cell r="R39" t="str">
            <v>缺失</v>
          </cell>
          <cell r="S39">
            <v>70</v>
          </cell>
          <cell r="T39">
            <v>38784</v>
          </cell>
          <cell r="V39" t="str">
            <v>缺失</v>
          </cell>
          <cell r="W39" t="str">
            <v>分块切除</v>
          </cell>
          <cell r="Y39">
            <v>56710</v>
          </cell>
          <cell r="Z39" t="str">
            <v>AA</v>
          </cell>
          <cell r="AA39" t="str">
            <v>AA(WHO III)</v>
          </cell>
          <cell r="AB39">
            <v>3</v>
          </cell>
          <cell r="AC39" t="str">
            <v>间变性星形细胞瘤，大面积坏死。</v>
          </cell>
          <cell r="AD39" t="str">
            <v>全切除</v>
          </cell>
          <cell r="AE39">
            <v>38803</v>
          </cell>
          <cell r="AF39" t="str">
            <v>缺失</v>
          </cell>
          <cell r="AG39" t="str">
            <v>缺失</v>
          </cell>
          <cell r="AH39" t="str">
            <v>终止</v>
          </cell>
          <cell r="AI39" t="str">
            <v>NA</v>
          </cell>
          <cell r="AJ39">
            <v>1</v>
          </cell>
          <cell r="AK39" t="str">
            <v>NA</v>
          </cell>
          <cell r="AL39" t="str">
            <v>NA</v>
          </cell>
          <cell r="AM39" t="str">
            <v>NA</v>
          </cell>
          <cell r="AN39" t="str">
            <v>缺失</v>
          </cell>
          <cell r="AO39" t="str">
            <v>NA</v>
          </cell>
          <cell r="AP39" t="str">
            <v>缺失</v>
          </cell>
          <cell r="AQ39" t="str">
            <v>NA</v>
          </cell>
          <cell r="AS39" t="str">
            <v>原发</v>
          </cell>
          <cell r="AU39" t="str">
            <v>NA</v>
          </cell>
          <cell r="AV39" t="str">
            <v>NA</v>
          </cell>
          <cell r="AW39" t="str">
            <v>NA</v>
          </cell>
          <cell r="AX39" t="str">
            <v>NA</v>
          </cell>
          <cell r="AY39" t="str">
            <v>NA</v>
          </cell>
          <cell r="AZ39" t="str">
            <v>NA</v>
          </cell>
          <cell r="BA39" t="str">
            <v>无</v>
          </cell>
          <cell r="BB39" t="str">
            <v>缺失</v>
          </cell>
          <cell r="BD39" t="str">
            <v>缺失</v>
          </cell>
        </row>
        <row r="40">
          <cell r="B40">
            <v>39</v>
          </cell>
          <cell r="C40" t="str">
            <v>CGGA_39</v>
          </cell>
          <cell r="E40" t="str">
            <v>曲连昌</v>
          </cell>
          <cell r="F40">
            <v>251226</v>
          </cell>
          <cell r="G40">
            <v>38769</v>
          </cell>
          <cell r="H40" t="str">
            <v>星形细胞瘤（额，右）</v>
          </cell>
          <cell r="J40" t="str">
            <v>男</v>
          </cell>
          <cell r="K40">
            <v>25</v>
          </cell>
          <cell r="L40" t="str">
            <v>B</v>
          </cell>
          <cell r="M40" t="str">
            <v>缺失</v>
          </cell>
          <cell r="N40" t="str">
            <v>0455-5107890   0455-3229231  13261710499  13304855002</v>
          </cell>
          <cell r="O40" t="str">
            <v>发作性四肢抽搐伴意识障碍3周</v>
          </cell>
          <cell r="P40" t="str">
            <v>缺失</v>
          </cell>
          <cell r="Q40" t="str">
            <v>前列腺肥大6年，癫痫史。</v>
          </cell>
          <cell r="R40" t="str">
            <v>缺失</v>
          </cell>
          <cell r="S40">
            <v>90</v>
          </cell>
          <cell r="T40">
            <v>38784</v>
          </cell>
          <cell r="V40" t="str">
            <v>缺失</v>
          </cell>
          <cell r="W40" t="str">
            <v>近全切</v>
          </cell>
          <cell r="Y40">
            <v>56711</v>
          </cell>
          <cell r="Z40" t="str">
            <v>OA</v>
          </cell>
          <cell r="AA40" t="str">
            <v>OA(WHO II)</v>
          </cell>
          <cell r="AB40">
            <v>2</v>
          </cell>
          <cell r="AC40" t="str">
            <v>星形细胞瘤，偶见少枝胶质细胞瘤样结构。</v>
          </cell>
          <cell r="AD40" t="str">
            <v>部分切除</v>
          </cell>
          <cell r="AE40">
            <v>38803</v>
          </cell>
          <cell r="AF40" t="str">
            <v>缺失</v>
          </cell>
          <cell r="AG40">
            <v>43097</v>
          </cell>
          <cell r="AH40" t="str">
            <v>未终止</v>
          </cell>
          <cell r="AI40">
            <v>4313</v>
          </cell>
          <cell r="AJ40">
            <v>0</v>
          </cell>
          <cell r="AK40">
            <v>4313</v>
          </cell>
          <cell r="AL40">
            <v>0</v>
          </cell>
          <cell r="AM40">
            <v>4313</v>
          </cell>
          <cell r="AN40" t="str">
            <v>缺失</v>
          </cell>
          <cell r="AO40">
            <v>0</v>
          </cell>
          <cell r="AP40" t="str">
            <v>缺失</v>
          </cell>
          <cell r="AQ40">
            <v>0</v>
          </cell>
          <cell r="AS40" t="str">
            <v>原发</v>
          </cell>
          <cell r="AU40" t="str">
            <v>突变</v>
          </cell>
          <cell r="AV40" t="str">
            <v>突变</v>
          </cell>
          <cell r="AW40" t="str">
            <v>NA</v>
          </cell>
          <cell r="AX40" t="str">
            <v>NA</v>
          </cell>
          <cell r="AY40" t="str">
            <v>NA</v>
          </cell>
          <cell r="AZ40" t="str">
            <v>NA</v>
          </cell>
          <cell r="BA40" t="str">
            <v>有</v>
          </cell>
          <cell r="BB40" t="str">
            <v>无</v>
          </cell>
          <cell r="BD40" t="str">
            <v>抗癫痫。偶感有癫痫要发作的感觉就吃点抗癫痫药。</v>
          </cell>
        </row>
        <row r="41">
          <cell r="B41">
            <v>40</v>
          </cell>
          <cell r="C41" t="str">
            <v>CGGA_40</v>
          </cell>
          <cell r="E41" t="str">
            <v>王玉利</v>
          </cell>
          <cell r="F41">
            <v>251223</v>
          </cell>
          <cell r="G41">
            <v>38765</v>
          </cell>
          <cell r="H41" t="str">
            <v>胶质瘤（额颞，右）</v>
          </cell>
          <cell r="J41" t="str">
            <v>女</v>
          </cell>
          <cell r="K41">
            <v>35</v>
          </cell>
          <cell r="L41" t="str">
            <v>B</v>
          </cell>
          <cell r="M41" t="str">
            <v>缺失</v>
          </cell>
          <cell r="N41" t="str">
            <v>83315935   13683058976    13718554858</v>
          </cell>
          <cell r="O41" t="str">
            <v>头晕，头痛半年余，加重伴四肢抽搐2月。</v>
          </cell>
          <cell r="P41" t="str">
            <v>缺失</v>
          </cell>
          <cell r="Q41" t="str">
            <v>健康</v>
          </cell>
          <cell r="R41" t="str">
            <v>缺失</v>
          </cell>
          <cell r="S41">
            <v>90</v>
          </cell>
          <cell r="T41">
            <v>38785</v>
          </cell>
          <cell r="V41" t="str">
            <v>缺失</v>
          </cell>
          <cell r="W41" t="str">
            <v>分块大部分切除</v>
          </cell>
          <cell r="Y41">
            <v>56708</v>
          </cell>
          <cell r="Z41" t="str">
            <v>A</v>
          </cell>
          <cell r="AA41" t="str">
            <v>A(WHO II)</v>
          </cell>
          <cell r="AB41">
            <v>2</v>
          </cell>
          <cell r="AC41" t="str">
            <v>符合星形细胞瘤边缘。</v>
          </cell>
          <cell r="AD41" t="str">
            <v>部分切除</v>
          </cell>
          <cell r="AE41">
            <v>38806</v>
          </cell>
          <cell r="AF41" t="str">
            <v>缺失</v>
          </cell>
          <cell r="AG41">
            <v>40707</v>
          </cell>
          <cell r="AH41" t="str">
            <v>终止</v>
          </cell>
          <cell r="AI41">
            <v>1514</v>
          </cell>
          <cell r="AJ41">
            <v>1</v>
          </cell>
          <cell r="AK41">
            <v>1333</v>
          </cell>
          <cell r="AL41">
            <v>1</v>
          </cell>
          <cell r="AM41">
            <v>1922</v>
          </cell>
          <cell r="AN41" t="str">
            <v>缺失</v>
          </cell>
          <cell r="AO41">
            <v>1</v>
          </cell>
          <cell r="AP41" t="str">
            <v>缺失</v>
          </cell>
          <cell r="AQ41">
            <v>0</v>
          </cell>
          <cell r="AS41" t="str">
            <v>原发</v>
          </cell>
          <cell r="AU41" t="str">
            <v>无突变</v>
          </cell>
          <cell r="AV41" t="str">
            <v>无突变</v>
          </cell>
          <cell r="AW41" t="str">
            <v>NA</v>
          </cell>
          <cell r="AX41" t="str">
            <v>NA</v>
          </cell>
          <cell r="AY41" t="str">
            <v>NA</v>
          </cell>
          <cell r="AZ41" t="str">
            <v>NA</v>
          </cell>
          <cell r="BA41" t="str">
            <v>有</v>
          </cell>
          <cell r="BB41" t="str">
            <v>无</v>
          </cell>
          <cell r="BC41" t="str">
            <v>不详</v>
          </cell>
          <cell r="BD41" t="str">
            <v>无</v>
          </cell>
        </row>
        <row r="42">
          <cell r="B42">
            <v>41</v>
          </cell>
          <cell r="C42" t="str">
            <v>CGGA_41</v>
          </cell>
          <cell r="E42" t="str">
            <v>杜爱民</v>
          </cell>
          <cell r="F42">
            <v>251215</v>
          </cell>
          <cell r="G42">
            <v>38760</v>
          </cell>
          <cell r="H42" t="str">
            <v>颅内占位性病变 （颞，左）   胶质瘤？转移癌？</v>
          </cell>
          <cell r="J42" t="str">
            <v>男</v>
          </cell>
          <cell r="K42">
            <v>53</v>
          </cell>
          <cell r="L42" t="str">
            <v>O</v>
          </cell>
          <cell r="M42" t="str">
            <v>缺失</v>
          </cell>
          <cell r="N42" t="str">
            <v xml:space="preserve">0557-8150310  13346613357  </v>
          </cell>
          <cell r="O42" t="str">
            <v>间断头晕1年，头痛3月，加重1月。</v>
          </cell>
          <cell r="P42" t="str">
            <v>缺失</v>
          </cell>
          <cell r="Q42" t="str">
            <v>健康</v>
          </cell>
          <cell r="R42" t="str">
            <v>缺失</v>
          </cell>
          <cell r="S42">
            <v>80</v>
          </cell>
          <cell r="T42">
            <v>38789</v>
          </cell>
          <cell r="V42" t="str">
            <v>缺失</v>
          </cell>
          <cell r="W42" t="str">
            <v>近全切</v>
          </cell>
          <cell r="Y42">
            <v>56748</v>
          </cell>
          <cell r="Z42" t="str">
            <v>AOA</v>
          </cell>
          <cell r="AA42" t="str">
            <v>AOA(WHO III)</v>
          </cell>
          <cell r="AB42">
            <v>3</v>
          </cell>
          <cell r="AC42" t="str">
            <v>少枝胶质细胞瘤，部分呈少枝-星形细胞瘤结构，生长活跃，伴坏死。</v>
          </cell>
          <cell r="AD42" t="str">
            <v>部分切除</v>
          </cell>
          <cell r="AE42">
            <v>38813</v>
          </cell>
          <cell r="AF42" t="str">
            <v>缺失</v>
          </cell>
          <cell r="AG42">
            <v>39024</v>
          </cell>
          <cell r="AH42" t="str">
            <v>终止</v>
          </cell>
          <cell r="AI42">
            <v>94</v>
          </cell>
          <cell r="AJ42">
            <v>1</v>
          </cell>
          <cell r="AK42">
            <v>94</v>
          </cell>
          <cell r="AL42">
            <v>1</v>
          </cell>
          <cell r="AM42">
            <v>235</v>
          </cell>
          <cell r="AN42" t="str">
            <v>缺失</v>
          </cell>
          <cell r="AO42">
            <v>1</v>
          </cell>
          <cell r="AP42" t="str">
            <v>缺失</v>
          </cell>
          <cell r="AQ42">
            <v>0</v>
          </cell>
          <cell r="AS42" t="str">
            <v>原发</v>
          </cell>
          <cell r="AU42" t="str">
            <v>无突变</v>
          </cell>
          <cell r="AV42" t="str">
            <v>无突变</v>
          </cell>
          <cell r="AW42" t="str">
            <v>NA</v>
          </cell>
          <cell r="AX42" t="str">
            <v>甲基化</v>
          </cell>
          <cell r="AY42" t="str">
            <v>NA</v>
          </cell>
          <cell r="AZ42" t="str">
            <v>NA</v>
          </cell>
          <cell r="BA42" t="str">
            <v>无</v>
          </cell>
          <cell r="BB42" t="str">
            <v>无</v>
          </cell>
          <cell r="BC42" t="str">
            <v>不详</v>
          </cell>
          <cell r="BD42" t="str">
            <v>无</v>
          </cell>
        </row>
        <row r="43">
          <cell r="B43">
            <v>42</v>
          </cell>
          <cell r="C43" t="str">
            <v>CGGA_42</v>
          </cell>
          <cell r="D43" t="str">
            <v>CGGA_42, CGGA_1519</v>
          </cell>
          <cell r="E43" t="str">
            <v>查鲁军</v>
          </cell>
          <cell r="F43">
            <v>251236</v>
          </cell>
          <cell r="G43">
            <v>38775</v>
          </cell>
          <cell r="H43" t="str">
            <v>1.星形细胞瘤（额下回后部，部分岛叶，左)2.（额、颞叶、左）</v>
          </cell>
          <cell r="J43" t="str">
            <v>男</v>
          </cell>
          <cell r="K43">
            <v>38</v>
          </cell>
          <cell r="L43" t="str">
            <v>O</v>
          </cell>
          <cell r="M43" t="str">
            <v>缺失</v>
          </cell>
          <cell r="N43" t="str">
            <v>022-27424619  02224138650   02223335565</v>
          </cell>
          <cell r="O43" t="str">
            <v>发作性头晕伴流感9月及发作性右侧肢体抽搐5月</v>
          </cell>
          <cell r="P43" t="str">
            <v>缺失</v>
          </cell>
          <cell r="Q43" t="str">
            <v>健康</v>
          </cell>
          <cell r="R43" t="str">
            <v>缺失</v>
          </cell>
          <cell r="S43">
            <v>90</v>
          </cell>
          <cell r="T43">
            <v>38789</v>
          </cell>
          <cell r="V43" t="str">
            <v>缺失</v>
          </cell>
          <cell r="W43" t="str">
            <v>近全切</v>
          </cell>
          <cell r="Y43">
            <v>56780</v>
          </cell>
          <cell r="Z43" t="str">
            <v>O</v>
          </cell>
          <cell r="AA43" t="str">
            <v>O(WHO II)</v>
          </cell>
          <cell r="AB43">
            <v>2</v>
          </cell>
          <cell r="AC43" t="str">
            <v>1.星形细胞瘤    2.星形细胞瘤</v>
          </cell>
          <cell r="AD43" t="str">
            <v>部分切除</v>
          </cell>
          <cell r="AE43">
            <v>38806</v>
          </cell>
          <cell r="AF43" t="str">
            <v>缺失</v>
          </cell>
          <cell r="AG43">
            <v>41750</v>
          </cell>
          <cell r="AH43" t="str">
            <v>终止</v>
          </cell>
          <cell r="AI43">
            <v>2832</v>
          </cell>
          <cell r="AJ43">
            <v>1</v>
          </cell>
          <cell r="AK43" t="str">
            <v>NA</v>
          </cell>
          <cell r="AL43">
            <v>1</v>
          </cell>
          <cell r="AM43">
            <v>2961</v>
          </cell>
          <cell r="AN43" t="str">
            <v>缺失</v>
          </cell>
          <cell r="AO43">
            <v>1</v>
          </cell>
          <cell r="AP43" t="str">
            <v>缺失</v>
          </cell>
          <cell r="AQ43">
            <v>0</v>
          </cell>
          <cell r="AS43" t="str">
            <v>原发</v>
          </cell>
          <cell r="AU43" t="str">
            <v>无突变</v>
          </cell>
          <cell r="AV43" t="str">
            <v>无突变</v>
          </cell>
          <cell r="AW43" t="str">
            <v>共缺失</v>
          </cell>
          <cell r="AX43" t="str">
            <v>NA</v>
          </cell>
          <cell r="AY43" t="str">
            <v>NA</v>
          </cell>
          <cell r="AZ43" t="str">
            <v>NA</v>
          </cell>
          <cell r="BA43" t="str">
            <v>有</v>
          </cell>
          <cell r="BB43" t="str">
            <v>有</v>
          </cell>
          <cell r="BD43" t="str">
            <v>2007.3.21第二次手术，有癫痫史，吃得巴金1/2次，丙蒙酸钠/1/3次.2013年5月第3次手术三博</v>
          </cell>
        </row>
        <row r="44">
          <cell r="B44">
            <v>43</v>
          </cell>
          <cell r="C44" t="str">
            <v>NA</v>
          </cell>
          <cell r="D44" t="str">
            <v>NA</v>
          </cell>
          <cell r="E44" t="str">
            <v>NA</v>
          </cell>
          <cell r="F44" t="str">
            <v>NA</v>
          </cell>
          <cell r="G44" t="str">
            <v>NA</v>
          </cell>
          <cell r="H44" t="str">
            <v>NA</v>
          </cell>
          <cell r="I44" t="str">
            <v>NA</v>
          </cell>
          <cell r="J44" t="str">
            <v>NA</v>
          </cell>
          <cell r="K44" t="str">
            <v>NA</v>
          </cell>
          <cell r="L44" t="str">
            <v>NA</v>
          </cell>
          <cell r="M44" t="str">
            <v>NA</v>
          </cell>
          <cell r="N44" t="str">
            <v>NA</v>
          </cell>
          <cell r="O44" t="str">
            <v>NA</v>
          </cell>
          <cell r="P44" t="str">
            <v>NA</v>
          </cell>
          <cell r="Q44" t="str">
            <v>NA</v>
          </cell>
          <cell r="R44" t="str">
            <v>NA</v>
          </cell>
          <cell r="S44" t="str">
            <v>NA</v>
          </cell>
          <cell r="T44" t="str">
            <v>NA</v>
          </cell>
          <cell r="U44" t="str">
            <v>NA</v>
          </cell>
          <cell r="V44" t="str">
            <v>NA</v>
          </cell>
          <cell r="W44" t="str">
            <v>NA</v>
          </cell>
          <cell r="X44" t="str">
            <v>NA</v>
          </cell>
          <cell r="Y44" t="str">
            <v>NA</v>
          </cell>
          <cell r="Z44" t="str">
            <v>NA</v>
          </cell>
          <cell r="AA44" t="str">
            <v>NA</v>
          </cell>
          <cell r="AB44" t="str">
            <v>NA</v>
          </cell>
          <cell r="AC44" t="str">
            <v>NA</v>
          </cell>
          <cell r="AD44" t="str">
            <v>NA</v>
          </cell>
          <cell r="AE44" t="str">
            <v>NA</v>
          </cell>
          <cell r="AF44" t="str">
            <v>NA</v>
          </cell>
          <cell r="AG44" t="str">
            <v>NA</v>
          </cell>
          <cell r="AH44" t="str">
            <v>NA</v>
          </cell>
          <cell r="AI44" t="str">
            <v>NA</v>
          </cell>
          <cell r="AJ44" t="str">
            <v>NA</v>
          </cell>
          <cell r="AK44" t="str">
            <v>NA</v>
          </cell>
          <cell r="AL44" t="str">
            <v>NA</v>
          </cell>
          <cell r="AM44" t="str">
            <v>NA</v>
          </cell>
          <cell r="AN44" t="str">
            <v>NA</v>
          </cell>
          <cell r="AO44" t="str">
            <v>NA</v>
          </cell>
          <cell r="AP44" t="str">
            <v>NA</v>
          </cell>
          <cell r="AQ44" t="str">
            <v>NA</v>
          </cell>
          <cell r="AS44" t="str">
            <v>NA</v>
          </cell>
          <cell r="AT44" t="str">
            <v>NA</v>
          </cell>
          <cell r="AU44" t="str">
            <v>NA</v>
          </cell>
          <cell r="AV44" t="str">
            <v>NA</v>
          </cell>
          <cell r="AW44" t="str">
            <v>NA</v>
          </cell>
          <cell r="AX44" t="str">
            <v>NA</v>
          </cell>
          <cell r="AY44" t="str">
            <v>NA</v>
          </cell>
          <cell r="AZ44" t="str">
            <v>NA</v>
          </cell>
          <cell r="BA44" t="str">
            <v>NA</v>
          </cell>
          <cell r="BB44" t="str">
            <v>NA</v>
          </cell>
          <cell r="BC44" t="str">
            <v>NA</v>
          </cell>
          <cell r="BD44" t="str">
            <v>NA</v>
          </cell>
        </row>
        <row r="45">
          <cell r="B45">
            <v>44</v>
          </cell>
          <cell r="C45" t="str">
            <v>NA</v>
          </cell>
          <cell r="D45" t="str">
            <v>NA</v>
          </cell>
          <cell r="E45" t="str">
            <v>NA</v>
          </cell>
          <cell r="F45" t="str">
            <v>NA</v>
          </cell>
          <cell r="G45" t="str">
            <v>NA</v>
          </cell>
          <cell r="H45" t="str">
            <v>NA</v>
          </cell>
          <cell r="I45" t="str">
            <v>NA</v>
          </cell>
          <cell r="J45" t="str">
            <v>NA</v>
          </cell>
          <cell r="K45" t="str">
            <v>NA</v>
          </cell>
          <cell r="L45" t="str">
            <v>NA</v>
          </cell>
          <cell r="M45" t="str">
            <v>NA</v>
          </cell>
          <cell r="N45" t="str">
            <v>NA</v>
          </cell>
          <cell r="O45" t="str">
            <v>NA</v>
          </cell>
          <cell r="P45" t="str">
            <v>NA</v>
          </cell>
          <cell r="Q45" t="str">
            <v>NA</v>
          </cell>
          <cell r="R45" t="str">
            <v>NA</v>
          </cell>
          <cell r="S45" t="str">
            <v>NA</v>
          </cell>
          <cell r="T45" t="str">
            <v>NA</v>
          </cell>
          <cell r="U45" t="str">
            <v>NA</v>
          </cell>
          <cell r="V45" t="str">
            <v>NA</v>
          </cell>
          <cell r="W45" t="str">
            <v>NA</v>
          </cell>
          <cell r="X45" t="str">
            <v>NA</v>
          </cell>
          <cell r="Y45" t="str">
            <v>NA</v>
          </cell>
          <cell r="Z45" t="str">
            <v>NA</v>
          </cell>
          <cell r="AA45" t="str">
            <v>NA</v>
          </cell>
          <cell r="AB45" t="str">
            <v>NA</v>
          </cell>
          <cell r="AC45" t="str">
            <v>NA</v>
          </cell>
          <cell r="AD45" t="str">
            <v>NA</v>
          </cell>
          <cell r="AE45" t="str">
            <v>NA</v>
          </cell>
          <cell r="AF45" t="str">
            <v>NA</v>
          </cell>
          <cell r="AG45" t="str">
            <v>NA</v>
          </cell>
          <cell r="AH45" t="str">
            <v>NA</v>
          </cell>
          <cell r="AI45" t="str">
            <v>NA</v>
          </cell>
          <cell r="AJ45" t="str">
            <v>NA</v>
          </cell>
          <cell r="AK45" t="str">
            <v>NA</v>
          </cell>
          <cell r="AL45" t="str">
            <v>NA</v>
          </cell>
          <cell r="AM45" t="str">
            <v>NA</v>
          </cell>
          <cell r="AN45" t="str">
            <v>NA</v>
          </cell>
          <cell r="AO45" t="str">
            <v>NA</v>
          </cell>
          <cell r="AP45" t="str">
            <v>NA</v>
          </cell>
          <cell r="AQ45" t="str">
            <v>NA</v>
          </cell>
          <cell r="AS45" t="str">
            <v>NA</v>
          </cell>
          <cell r="AT45" t="str">
            <v>NA</v>
          </cell>
          <cell r="AU45" t="str">
            <v>NA</v>
          </cell>
          <cell r="AV45" t="str">
            <v>NA</v>
          </cell>
          <cell r="AW45" t="str">
            <v>NA</v>
          </cell>
          <cell r="AX45" t="str">
            <v>NA</v>
          </cell>
          <cell r="AY45" t="str">
            <v>NA</v>
          </cell>
          <cell r="AZ45" t="str">
            <v>NA</v>
          </cell>
          <cell r="BA45" t="str">
            <v>NA</v>
          </cell>
          <cell r="BB45" t="str">
            <v>NA</v>
          </cell>
          <cell r="BC45" t="str">
            <v>NA</v>
          </cell>
          <cell r="BD45" t="str">
            <v>NA</v>
          </cell>
        </row>
        <row r="46">
          <cell r="B46">
            <v>45</v>
          </cell>
          <cell r="C46" t="str">
            <v>CGGA_45</v>
          </cell>
          <cell r="E46" t="str">
            <v>梁银莲</v>
          </cell>
          <cell r="F46">
            <v>251242</v>
          </cell>
          <cell r="G46">
            <v>38778</v>
          </cell>
          <cell r="H46" t="str">
            <v>胶质瘤（额，颞，岛，右）</v>
          </cell>
          <cell r="J46" t="str">
            <v>女</v>
          </cell>
          <cell r="K46">
            <v>55</v>
          </cell>
          <cell r="L46" t="str">
            <v>B</v>
          </cell>
          <cell r="M46" t="str">
            <v>缺失</v>
          </cell>
          <cell r="N46" t="str">
            <v>13948477669   13304776285   13847775599</v>
          </cell>
          <cell r="O46" t="str">
            <v>头晕，头痛2月伴失神发作</v>
          </cell>
          <cell r="P46" t="str">
            <v>缺失</v>
          </cell>
          <cell r="Q46" t="str">
            <v>健康</v>
          </cell>
          <cell r="R46" t="str">
            <v>缺失</v>
          </cell>
          <cell r="S46">
            <v>80</v>
          </cell>
          <cell r="T46">
            <v>38803</v>
          </cell>
          <cell r="V46" t="str">
            <v>缺失</v>
          </cell>
          <cell r="W46" t="str">
            <v>镜下近全切</v>
          </cell>
          <cell r="Y46">
            <v>56987</v>
          </cell>
          <cell r="Z46" t="str">
            <v>A</v>
          </cell>
          <cell r="AA46" t="str">
            <v>A(WHO II)</v>
          </cell>
          <cell r="AB46">
            <v>2</v>
          </cell>
          <cell r="AC46" t="str">
            <v>星形细胞瘤</v>
          </cell>
          <cell r="AD46" t="str">
            <v>部分切除</v>
          </cell>
          <cell r="AE46">
            <v>38817</v>
          </cell>
          <cell r="AF46" t="str">
            <v>缺失</v>
          </cell>
          <cell r="AG46">
            <v>39023</v>
          </cell>
          <cell r="AH46" t="str">
            <v>终止</v>
          </cell>
          <cell r="AI46">
            <v>239</v>
          </cell>
          <cell r="AJ46">
            <v>1</v>
          </cell>
          <cell r="AK46">
            <v>66</v>
          </cell>
          <cell r="AL46">
            <v>1</v>
          </cell>
          <cell r="AM46">
            <v>239</v>
          </cell>
          <cell r="AN46" t="str">
            <v>缺失</v>
          </cell>
          <cell r="AO46">
            <v>0</v>
          </cell>
          <cell r="AP46" t="str">
            <v>缺失</v>
          </cell>
          <cell r="AQ46">
            <v>0</v>
          </cell>
          <cell r="AS46" t="str">
            <v>原发</v>
          </cell>
          <cell r="AU46" t="str">
            <v>无突变</v>
          </cell>
          <cell r="AV46" t="str">
            <v>无突变</v>
          </cell>
          <cell r="AW46" t="str">
            <v>NA</v>
          </cell>
          <cell r="AX46" t="str">
            <v>NA</v>
          </cell>
          <cell r="AY46" t="str">
            <v>NA</v>
          </cell>
          <cell r="AZ46" t="str">
            <v>NA</v>
          </cell>
          <cell r="BA46" t="str">
            <v>无</v>
          </cell>
          <cell r="BB46" t="str">
            <v>无</v>
          </cell>
          <cell r="BD46" t="str">
            <v>当地2006.8.3第二次手术</v>
          </cell>
        </row>
        <row r="47">
          <cell r="B47">
            <v>46</v>
          </cell>
          <cell r="C47" t="str">
            <v>CGGA_46</v>
          </cell>
          <cell r="E47" t="str">
            <v>王有禄</v>
          </cell>
          <cell r="F47">
            <v>251237</v>
          </cell>
          <cell r="G47">
            <v>38775</v>
          </cell>
          <cell r="H47" t="str">
            <v>颅内多发占位性病变：胶质瘤（颞，岛叶，小脑；左）</v>
          </cell>
          <cell r="J47" t="str">
            <v>男</v>
          </cell>
          <cell r="K47">
            <v>59</v>
          </cell>
          <cell r="L47" t="str">
            <v>B</v>
          </cell>
          <cell r="M47" t="str">
            <v>缺失</v>
          </cell>
          <cell r="N47" t="str">
            <v>0439-3310700   0439-3379929       0439-3247004</v>
          </cell>
          <cell r="O47" t="str">
            <v>发作性肢体抽搐1年，突发意识丧失后摔倒1月。</v>
          </cell>
          <cell r="P47" t="str">
            <v>缺失</v>
          </cell>
          <cell r="Q47" t="str">
            <v>健康</v>
          </cell>
          <cell r="R47" t="str">
            <v>缺失</v>
          </cell>
          <cell r="S47" t="str">
            <v>缺失</v>
          </cell>
          <cell r="T47">
            <v>38803</v>
          </cell>
          <cell r="V47" t="str">
            <v>缺失</v>
          </cell>
          <cell r="W47" t="str">
            <v>2006.4.14死亡       肺栓塞？</v>
          </cell>
          <cell r="Y47">
            <v>56986</v>
          </cell>
          <cell r="Z47" t="str">
            <v>A</v>
          </cell>
          <cell r="AA47" t="str">
            <v>A(WHO II)</v>
          </cell>
          <cell r="AB47">
            <v>2</v>
          </cell>
          <cell r="AC47" t="str">
            <v>星形细胞瘤</v>
          </cell>
          <cell r="AD47" t="str">
            <v>缺失</v>
          </cell>
          <cell r="AE47">
            <v>38821</v>
          </cell>
          <cell r="AF47" t="str">
            <v>缺失</v>
          </cell>
          <cell r="AG47" t="str">
            <v>缺失</v>
          </cell>
          <cell r="AH47" t="str">
            <v>终止</v>
          </cell>
          <cell r="AI47">
            <v>18</v>
          </cell>
          <cell r="AJ47">
            <v>1</v>
          </cell>
          <cell r="AK47" t="str">
            <v>NA</v>
          </cell>
          <cell r="AL47">
            <v>0</v>
          </cell>
          <cell r="AM47" t="str">
            <v>NA</v>
          </cell>
          <cell r="AN47" t="str">
            <v>缺失</v>
          </cell>
          <cell r="AO47">
            <v>0</v>
          </cell>
          <cell r="AP47" t="str">
            <v>缺失</v>
          </cell>
          <cell r="AQ47">
            <v>0</v>
          </cell>
          <cell r="AS47" t="str">
            <v>原发</v>
          </cell>
          <cell r="AU47" t="str">
            <v>无突变</v>
          </cell>
          <cell r="AV47" t="str">
            <v>无突变</v>
          </cell>
          <cell r="AW47" t="str">
            <v>NA</v>
          </cell>
          <cell r="AX47" t="str">
            <v>NA</v>
          </cell>
          <cell r="AY47" t="str">
            <v>NA</v>
          </cell>
          <cell r="AZ47" t="str">
            <v>NA</v>
          </cell>
          <cell r="BA47" t="str">
            <v>有</v>
          </cell>
          <cell r="BB47" t="str">
            <v>无</v>
          </cell>
          <cell r="BD47" t="str">
            <v>住院期间死亡</v>
          </cell>
        </row>
        <row r="48">
          <cell r="B48">
            <v>47</v>
          </cell>
          <cell r="C48" t="str">
            <v>CGGA_47</v>
          </cell>
          <cell r="E48" t="str">
            <v>谷均生</v>
          </cell>
          <cell r="F48">
            <v>246404</v>
          </cell>
          <cell r="G48">
            <v>38779</v>
          </cell>
          <cell r="H48" t="str">
            <v>间变性少枝星形细胞瘤，胶质母变术后复发（额，右）</v>
          </cell>
          <cell r="J48" t="str">
            <v>男</v>
          </cell>
          <cell r="K48">
            <v>40</v>
          </cell>
          <cell r="L48" t="str">
            <v>O</v>
          </cell>
          <cell r="M48" t="str">
            <v>缺失</v>
          </cell>
          <cell r="N48" t="str">
            <v xml:space="preserve">13506310589     0631-5219163   13754647395  </v>
          </cell>
          <cell r="O48" t="str">
            <v>间变性少枝星形细胞瘤术后2年，伽马刀术后1年。第1次住院（头痛，头晕2月，加重3周</v>
          </cell>
          <cell r="P48" t="str">
            <v>缺失</v>
          </cell>
          <cell r="Q48" t="str">
            <v>椎间盘突出手术</v>
          </cell>
          <cell r="R48" t="str">
            <v>缺失</v>
          </cell>
          <cell r="S48">
            <v>80</v>
          </cell>
          <cell r="T48">
            <v>38804</v>
          </cell>
          <cell r="U48">
            <v>38074</v>
          </cell>
          <cell r="V48" t="str">
            <v>缺失</v>
          </cell>
          <cell r="W48" t="str">
            <v>大部分切除</v>
          </cell>
          <cell r="Y48">
            <v>49071</v>
          </cell>
          <cell r="Z48" t="str">
            <v>SGBM</v>
          </cell>
          <cell r="AA48" t="str">
            <v>GBM-O(WHO IV)</v>
          </cell>
          <cell r="AB48">
            <v>4</v>
          </cell>
          <cell r="AC48" t="str">
            <v>1间变性少枝-星形细胞瘤，胶母变。2(二次手术病理）星形细胞瘤，伴大片坏死。</v>
          </cell>
          <cell r="AD48" t="str">
            <v>部分切除</v>
          </cell>
          <cell r="AE48">
            <v>38817</v>
          </cell>
          <cell r="AF48" t="str">
            <v>缺失</v>
          </cell>
          <cell r="AG48">
            <v>40113</v>
          </cell>
          <cell r="AH48" t="str">
            <v>终止</v>
          </cell>
          <cell r="AI48">
            <v>1156</v>
          </cell>
          <cell r="AJ48">
            <v>1</v>
          </cell>
          <cell r="AK48">
            <v>1052</v>
          </cell>
          <cell r="AL48">
            <v>1</v>
          </cell>
          <cell r="AM48">
            <v>1309</v>
          </cell>
          <cell r="AN48" t="str">
            <v>缺失</v>
          </cell>
          <cell r="AO48">
            <v>0</v>
          </cell>
          <cell r="AP48" t="str">
            <v>缺失</v>
          </cell>
          <cell r="AQ48">
            <v>1</v>
          </cell>
          <cell r="AS48" t="str">
            <v>复发</v>
          </cell>
          <cell r="AT48">
            <v>1</v>
          </cell>
          <cell r="AU48" t="str">
            <v>NA</v>
          </cell>
          <cell r="AV48" t="str">
            <v>NA</v>
          </cell>
          <cell r="AW48" t="str">
            <v>NA</v>
          </cell>
          <cell r="AX48" t="str">
            <v>NA</v>
          </cell>
          <cell r="AY48" t="str">
            <v>NA</v>
          </cell>
          <cell r="AZ48" t="str">
            <v>NA</v>
          </cell>
          <cell r="BA48" t="str">
            <v>无</v>
          </cell>
          <cell r="BB48" t="str">
            <v>无</v>
          </cell>
          <cell r="BD48" t="str">
            <v>2004年手术1次（天坛本部）</v>
          </cell>
        </row>
        <row r="49">
          <cell r="B49">
            <v>48</v>
          </cell>
          <cell r="C49" t="str">
            <v>CGGA_48</v>
          </cell>
          <cell r="D49" t="str">
            <v>CGGA_48, CGGA_D50</v>
          </cell>
          <cell r="E49" t="str">
            <v>杨继雷</v>
          </cell>
          <cell r="F49">
            <v>251248</v>
          </cell>
          <cell r="G49">
            <v>38783</v>
          </cell>
          <cell r="H49" t="str">
            <v>胶质瘤(岛叶,右)</v>
          </cell>
          <cell r="J49" t="str">
            <v>男</v>
          </cell>
          <cell r="K49">
            <v>25</v>
          </cell>
          <cell r="L49" t="str">
            <v>A</v>
          </cell>
          <cell r="M49" t="str">
            <v>缺失</v>
          </cell>
          <cell r="N49" t="str">
            <v>3831528    13019687266</v>
          </cell>
          <cell r="O49" t="str">
            <v>发作性恐惧感伴四肢抽搐2年</v>
          </cell>
          <cell r="P49" t="str">
            <v>缺失</v>
          </cell>
          <cell r="Q49" t="str">
            <v>健康</v>
          </cell>
          <cell r="R49" t="str">
            <v>缺失</v>
          </cell>
          <cell r="S49">
            <v>80</v>
          </cell>
          <cell r="T49">
            <v>38804</v>
          </cell>
          <cell r="V49" t="str">
            <v>缺失</v>
          </cell>
          <cell r="W49" t="str">
            <v>分块切除</v>
          </cell>
          <cell r="Y49">
            <v>56989</v>
          </cell>
          <cell r="Z49" t="str">
            <v>O</v>
          </cell>
          <cell r="AA49" t="str">
            <v>O(WHO II)</v>
          </cell>
          <cell r="AB49">
            <v>2</v>
          </cell>
          <cell r="AC49" t="str">
            <v>少枝胶质细胞瘤</v>
          </cell>
          <cell r="AD49" t="str">
            <v>全切除</v>
          </cell>
          <cell r="AE49">
            <v>38821</v>
          </cell>
          <cell r="AF49" t="str">
            <v>缺失</v>
          </cell>
          <cell r="AG49">
            <v>41216</v>
          </cell>
          <cell r="AH49" t="str">
            <v>终止</v>
          </cell>
          <cell r="AI49">
            <v>2349</v>
          </cell>
          <cell r="AJ49">
            <v>1</v>
          </cell>
          <cell r="AK49">
            <v>2169</v>
          </cell>
          <cell r="AL49">
            <v>1</v>
          </cell>
          <cell r="AM49">
            <v>2412</v>
          </cell>
          <cell r="AN49" t="str">
            <v>缺失</v>
          </cell>
          <cell r="AO49">
            <v>1</v>
          </cell>
          <cell r="AP49" t="str">
            <v>缺失</v>
          </cell>
          <cell r="AQ49">
            <v>0</v>
          </cell>
          <cell r="AS49" t="str">
            <v>原发</v>
          </cell>
          <cell r="AU49" t="str">
            <v>突变</v>
          </cell>
          <cell r="AV49" t="str">
            <v>突变</v>
          </cell>
          <cell r="AW49" t="str">
            <v>NA</v>
          </cell>
          <cell r="AX49" t="str">
            <v>NA</v>
          </cell>
          <cell r="AY49" t="str">
            <v>NA</v>
          </cell>
          <cell r="AZ49" t="str">
            <v>NA</v>
          </cell>
          <cell r="BA49" t="str">
            <v>有</v>
          </cell>
          <cell r="BB49" t="str">
            <v>无</v>
          </cell>
          <cell r="BD49" t="str">
            <v>抗癫痫.2010年7-12再次手术。</v>
          </cell>
        </row>
        <row r="50">
          <cell r="B50">
            <v>49</v>
          </cell>
          <cell r="C50" t="str">
            <v>CGGA_49</v>
          </cell>
          <cell r="E50" t="str">
            <v>王峰</v>
          </cell>
          <cell r="F50">
            <v>251256</v>
          </cell>
          <cell r="G50">
            <v>38786</v>
          </cell>
          <cell r="H50" t="str">
            <v>星形细胞瘤术后复发（额颞，岛叶，外囊，左）</v>
          </cell>
          <cell r="J50" t="str">
            <v>男</v>
          </cell>
          <cell r="K50">
            <v>28</v>
          </cell>
          <cell r="L50" t="str">
            <v>AB</v>
          </cell>
          <cell r="M50" t="str">
            <v>缺失</v>
          </cell>
          <cell r="N50" t="str">
            <v>13754647395   0631-5219163</v>
          </cell>
          <cell r="O50" t="str">
            <v>星形细胞瘤术后7年3月，伽玛刀术后27月伴间断抽搐。右侧肌力4级。</v>
          </cell>
          <cell r="P50" t="str">
            <v>缺失</v>
          </cell>
          <cell r="Q50" t="str">
            <v>健康</v>
          </cell>
          <cell r="R50" t="str">
            <v>缺失</v>
          </cell>
          <cell r="S50">
            <v>75</v>
          </cell>
          <cell r="T50">
            <v>38804</v>
          </cell>
          <cell r="U50">
            <v>36157</v>
          </cell>
          <cell r="V50" t="str">
            <v>缺失</v>
          </cell>
          <cell r="W50" t="str">
            <v>大部分全切除</v>
          </cell>
          <cell r="Y50">
            <v>56985</v>
          </cell>
          <cell r="Z50" t="str">
            <v>RA</v>
          </cell>
          <cell r="AA50" t="str">
            <v>A(WHO II)</v>
          </cell>
          <cell r="AB50">
            <v>2</v>
          </cell>
          <cell r="AC50" t="str">
            <v>少枝-星形细胞瘤。</v>
          </cell>
          <cell r="AD50" t="str">
            <v>部分切除</v>
          </cell>
          <cell r="AE50">
            <v>38817</v>
          </cell>
          <cell r="AF50" t="str">
            <v>缺失</v>
          </cell>
          <cell r="AG50">
            <v>40709</v>
          </cell>
          <cell r="AH50" t="str">
            <v>未终止</v>
          </cell>
          <cell r="AI50" t="str">
            <v>NA</v>
          </cell>
          <cell r="AJ50" t="str">
            <v>NA</v>
          </cell>
          <cell r="AK50" t="str">
            <v>NA</v>
          </cell>
          <cell r="AL50" t="str">
            <v>NA</v>
          </cell>
          <cell r="AM50">
            <v>1905</v>
          </cell>
          <cell r="AN50" t="str">
            <v>缺失</v>
          </cell>
          <cell r="AO50" t="str">
            <v>NA</v>
          </cell>
          <cell r="AP50" t="str">
            <v>缺失</v>
          </cell>
          <cell r="AQ50" t="str">
            <v>NA</v>
          </cell>
          <cell r="AS50" t="str">
            <v>复发</v>
          </cell>
          <cell r="AT50">
            <v>1</v>
          </cell>
          <cell r="AU50" t="str">
            <v>突变</v>
          </cell>
          <cell r="AV50" t="str">
            <v>突变</v>
          </cell>
          <cell r="AW50" t="str">
            <v>NA</v>
          </cell>
          <cell r="AX50" t="str">
            <v>NA</v>
          </cell>
          <cell r="AY50" t="str">
            <v>NA</v>
          </cell>
          <cell r="AZ50" t="str">
            <v>NA</v>
          </cell>
          <cell r="BA50" t="str">
            <v>有</v>
          </cell>
          <cell r="BB50" t="str">
            <v>缺失</v>
          </cell>
          <cell r="BD50" t="str">
            <v>缺失</v>
          </cell>
        </row>
        <row r="51">
          <cell r="B51">
            <v>50</v>
          </cell>
          <cell r="C51" t="str">
            <v>CGGA_50</v>
          </cell>
          <cell r="E51" t="str">
            <v>张春歌</v>
          </cell>
          <cell r="F51">
            <v>251250</v>
          </cell>
          <cell r="G51">
            <v>38783</v>
          </cell>
          <cell r="H51" t="str">
            <v>胶质瘤（额叶，上回后部，右）</v>
          </cell>
          <cell r="J51" t="str">
            <v>男</v>
          </cell>
          <cell r="K51">
            <v>24</v>
          </cell>
          <cell r="L51" t="str">
            <v>B</v>
          </cell>
          <cell r="M51" t="str">
            <v>缺失</v>
          </cell>
          <cell r="N51" t="str">
            <v>0312-7313099  0312-7328166   0312-7326745</v>
          </cell>
          <cell r="O51" t="str">
            <v>发作性左侧肢体抽搐伴意识障碍8月</v>
          </cell>
          <cell r="P51" t="str">
            <v>缺失</v>
          </cell>
          <cell r="Q51" t="str">
            <v>健康</v>
          </cell>
          <cell r="R51" t="str">
            <v>缺失</v>
          </cell>
          <cell r="S51">
            <v>80</v>
          </cell>
          <cell r="T51">
            <v>38805</v>
          </cell>
          <cell r="V51" t="str">
            <v>缺失</v>
          </cell>
          <cell r="W51" t="str">
            <v>大部切除</v>
          </cell>
          <cell r="Y51">
            <v>57028</v>
          </cell>
          <cell r="Z51" t="str">
            <v>OA</v>
          </cell>
          <cell r="AA51" t="str">
            <v>OA(WHO II)</v>
          </cell>
          <cell r="AB51">
            <v>2</v>
          </cell>
          <cell r="AC51" t="str">
            <v>边缘少许肿瘤组织，符合星形细胞瘤</v>
          </cell>
          <cell r="AD51" t="str">
            <v>部分切除</v>
          </cell>
          <cell r="AE51">
            <v>38825</v>
          </cell>
          <cell r="AF51" t="str">
            <v>缺失</v>
          </cell>
          <cell r="AG51">
            <v>40158</v>
          </cell>
          <cell r="AH51" t="str">
            <v>未终止</v>
          </cell>
          <cell r="AI51">
            <v>1353</v>
          </cell>
          <cell r="AJ51">
            <v>0</v>
          </cell>
          <cell r="AK51">
            <v>1353</v>
          </cell>
          <cell r="AL51">
            <v>0</v>
          </cell>
          <cell r="AM51">
            <v>1353</v>
          </cell>
          <cell r="AN51" t="str">
            <v>缺失</v>
          </cell>
          <cell r="AO51">
            <v>1</v>
          </cell>
          <cell r="AP51" t="str">
            <v>缺失</v>
          </cell>
          <cell r="AQ51">
            <v>0</v>
          </cell>
          <cell r="AS51" t="str">
            <v>原发</v>
          </cell>
          <cell r="AU51" t="str">
            <v>突变</v>
          </cell>
          <cell r="AV51" t="str">
            <v>突变</v>
          </cell>
          <cell r="AW51" t="str">
            <v>NA</v>
          </cell>
          <cell r="AX51" t="str">
            <v>NA</v>
          </cell>
          <cell r="AY51" t="str">
            <v>NA</v>
          </cell>
          <cell r="AZ51" t="str">
            <v>NA</v>
          </cell>
          <cell r="BA51" t="str">
            <v>有</v>
          </cell>
          <cell r="BB51" t="str">
            <v>无</v>
          </cell>
          <cell r="BD51" t="str">
            <v>抗癫痫</v>
          </cell>
        </row>
        <row r="52">
          <cell r="B52">
            <v>51</v>
          </cell>
          <cell r="C52" t="str">
            <v>CGGA_51</v>
          </cell>
          <cell r="E52" t="str">
            <v>阎志海</v>
          </cell>
          <cell r="F52">
            <v>251244</v>
          </cell>
          <cell r="G52">
            <v>38779</v>
          </cell>
          <cell r="H52" t="str">
            <v>颅内占位病变（额颞岛叶，右）胶质瘤？</v>
          </cell>
          <cell r="J52" t="str">
            <v>男</v>
          </cell>
          <cell r="K52">
            <v>38</v>
          </cell>
          <cell r="L52" t="str">
            <v>A</v>
          </cell>
          <cell r="M52" t="str">
            <v>缺失</v>
          </cell>
          <cell r="N52" t="str">
            <v>0352-4157259    13799620906（停机）</v>
          </cell>
          <cell r="O52" t="str">
            <v>左侧肢体麻木半年</v>
          </cell>
          <cell r="P52" t="str">
            <v>缺失</v>
          </cell>
          <cell r="Q52" t="str">
            <v>健康</v>
          </cell>
          <cell r="R52" t="str">
            <v>缺失</v>
          </cell>
          <cell r="S52">
            <v>90</v>
          </cell>
          <cell r="T52">
            <v>38805</v>
          </cell>
          <cell r="V52" t="str">
            <v>缺失</v>
          </cell>
          <cell r="W52" t="str">
            <v>全切除</v>
          </cell>
          <cell r="Y52">
            <v>57029</v>
          </cell>
          <cell r="Z52" t="str">
            <v>A</v>
          </cell>
          <cell r="AA52" t="str">
            <v>A(WHO II)</v>
          </cell>
          <cell r="AB52">
            <v>2</v>
          </cell>
          <cell r="AC52" t="str">
            <v>星形细胞瘤</v>
          </cell>
          <cell r="AD52" t="str">
            <v>全切除</v>
          </cell>
          <cell r="AE52">
            <v>38827</v>
          </cell>
          <cell r="AF52" t="str">
            <v>缺失</v>
          </cell>
          <cell r="AG52">
            <v>43097</v>
          </cell>
          <cell r="AH52" t="str">
            <v>未终止</v>
          </cell>
          <cell r="AI52" t="str">
            <v>NA</v>
          </cell>
          <cell r="AJ52" t="str">
            <v>NA</v>
          </cell>
          <cell r="AK52" t="str">
            <v>NA</v>
          </cell>
          <cell r="AL52" t="str">
            <v>NA</v>
          </cell>
          <cell r="AM52">
            <v>4292</v>
          </cell>
          <cell r="AN52" t="str">
            <v>缺失</v>
          </cell>
          <cell r="AO52" t="str">
            <v>NA</v>
          </cell>
          <cell r="AP52" t="str">
            <v>缺失</v>
          </cell>
          <cell r="AQ52">
            <v>1</v>
          </cell>
          <cell r="AS52" t="str">
            <v>原发</v>
          </cell>
          <cell r="AU52" t="str">
            <v>无突变</v>
          </cell>
          <cell r="AV52" t="str">
            <v>无突变</v>
          </cell>
          <cell r="AW52" t="str">
            <v>NA</v>
          </cell>
          <cell r="AX52" t="str">
            <v>NA</v>
          </cell>
          <cell r="AY52" t="str">
            <v>NA</v>
          </cell>
          <cell r="AZ52" t="str">
            <v>NA</v>
          </cell>
          <cell r="BA52" t="str">
            <v>无</v>
          </cell>
          <cell r="BB52" t="str">
            <v>缺失</v>
          </cell>
          <cell r="BD52" t="str">
            <v>缺失</v>
          </cell>
        </row>
        <row r="53">
          <cell r="B53">
            <v>52</v>
          </cell>
          <cell r="C53" t="str">
            <v>NA</v>
          </cell>
          <cell r="D53" t="str">
            <v>NA</v>
          </cell>
          <cell r="E53" t="str">
            <v>NA</v>
          </cell>
          <cell r="F53" t="str">
            <v>NA</v>
          </cell>
          <cell r="G53" t="str">
            <v>NA</v>
          </cell>
          <cell r="H53" t="str">
            <v>NA</v>
          </cell>
          <cell r="I53" t="str">
            <v>NA</v>
          </cell>
          <cell r="J53" t="str">
            <v>NA</v>
          </cell>
          <cell r="K53" t="str">
            <v>NA</v>
          </cell>
          <cell r="L53" t="str">
            <v>NA</v>
          </cell>
          <cell r="M53" t="str">
            <v>NA</v>
          </cell>
          <cell r="N53" t="str">
            <v>NA</v>
          </cell>
          <cell r="O53" t="str">
            <v>NA</v>
          </cell>
          <cell r="P53" t="str">
            <v>NA</v>
          </cell>
          <cell r="Q53" t="str">
            <v>NA</v>
          </cell>
          <cell r="R53" t="str">
            <v>NA</v>
          </cell>
          <cell r="S53" t="str">
            <v>NA</v>
          </cell>
          <cell r="T53" t="str">
            <v>NA</v>
          </cell>
          <cell r="U53" t="str">
            <v>NA</v>
          </cell>
          <cell r="V53" t="str">
            <v>NA</v>
          </cell>
          <cell r="W53" t="str">
            <v>NA</v>
          </cell>
          <cell r="X53" t="str">
            <v>NA</v>
          </cell>
          <cell r="Y53" t="str">
            <v>NA</v>
          </cell>
          <cell r="Z53" t="str">
            <v>NA</v>
          </cell>
          <cell r="AA53" t="str">
            <v>NA</v>
          </cell>
          <cell r="AB53" t="str">
            <v>NA</v>
          </cell>
          <cell r="AC53" t="str">
            <v>NA</v>
          </cell>
          <cell r="AD53" t="str">
            <v>NA</v>
          </cell>
          <cell r="AE53" t="str">
            <v>NA</v>
          </cell>
          <cell r="AF53" t="str">
            <v>NA</v>
          </cell>
          <cell r="AG53" t="str">
            <v>NA</v>
          </cell>
          <cell r="AH53" t="str">
            <v>NA</v>
          </cell>
          <cell r="AI53" t="str">
            <v>NA</v>
          </cell>
          <cell r="AJ53" t="str">
            <v>NA</v>
          </cell>
          <cell r="AK53" t="str">
            <v>NA</v>
          </cell>
          <cell r="AL53" t="str">
            <v>NA</v>
          </cell>
          <cell r="AM53" t="str">
            <v>NA</v>
          </cell>
          <cell r="AN53" t="str">
            <v>NA</v>
          </cell>
          <cell r="AO53" t="str">
            <v>NA</v>
          </cell>
          <cell r="AP53" t="str">
            <v>NA</v>
          </cell>
          <cell r="AQ53" t="str">
            <v>NA</v>
          </cell>
          <cell r="AS53" t="str">
            <v>NA</v>
          </cell>
          <cell r="AT53" t="str">
            <v>NA</v>
          </cell>
          <cell r="AU53" t="str">
            <v>NA</v>
          </cell>
          <cell r="AV53" t="str">
            <v>NA</v>
          </cell>
          <cell r="AW53" t="str">
            <v>NA</v>
          </cell>
          <cell r="AX53" t="str">
            <v>NA</v>
          </cell>
          <cell r="AY53" t="str">
            <v>NA</v>
          </cell>
          <cell r="AZ53" t="str">
            <v>NA</v>
          </cell>
          <cell r="BA53" t="str">
            <v>NA</v>
          </cell>
          <cell r="BB53" t="str">
            <v>NA</v>
          </cell>
          <cell r="BC53" t="str">
            <v>NA</v>
          </cell>
          <cell r="BD53" t="str">
            <v>NA</v>
          </cell>
        </row>
        <row r="54">
          <cell r="B54">
            <v>53</v>
          </cell>
          <cell r="C54" t="str">
            <v>CGGA_53</v>
          </cell>
          <cell r="E54" t="str">
            <v>李成娥</v>
          </cell>
          <cell r="F54">
            <v>251253</v>
          </cell>
          <cell r="G54">
            <v>38785</v>
          </cell>
          <cell r="H54" t="str">
            <v>胶质瘤（额顶，左）</v>
          </cell>
          <cell r="J54" t="str">
            <v>女</v>
          </cell>
          <cell r="K54">
            <v>51</v>
          </cell>
          <cell r="L54" t="str">
            <v>A</v>
          </cell>
          <cell r="M54" t="str">
            <v>缺失</v>
          </cell>
          <cell r="N54" t="str">
            <v xml:space="preserve">13934437133    13100106021  </v>
          </cell>
          <cell r="O54" t="str">
            <v>入院前日突发四肢抽搐2次</v>
          </cell>
          <cell r="P54" t="str">
            <v>缺失</v>
          </cell>
          <cell r="Q54" t="str">
            <v>健康</v>
          </cell>
          <cell r="R54" t="str">
            <v>缺失</v>
          </cell>
          <cell r="S54">
            <v>75</v>
          </cell>
          <cell r="T54">
            <v>38806</v>
          </cell>
          <cell r="V54" t="str">
            <v>缺失</v>
          </cell>
          <cell r="W54" t="str">
            <v>分块近全切</v>
          </cell>
          <cell r="Y54">
            <v>57027</v>
          </cell>
          <cell r="Z54" t="str">
            <v>AOA</v>
          </cell>
          <cell r="AA54" t="str">
            <v>AOA(WHO III)</v>
          </cell>
          <cell r="AB54">
            <v>3</v>
          </cell>
          <cell r="AC54" t="str">
            <v>少枝-星形细胞瘤，生长活跃 。</v>
          </cell>
          <cell r="AD54" t="str">
            <v>部分切除</v>
          </cell>
          <cell r="AE54">
            <v>38820</v>
          </cell>
          <cell r="AF54" t="str">
            <v>缺失</v>
          </cell>
          <cell r="AG54">
            <v>40707</v>
          </cell>
          <cell r="AH54" t="str">
            <v>未终止</v>
          </cell>
          <cell r="AI54">
            <v>1901</v>
          </cell>
          <cell r="AJ54">
            <v>0</v>
          </cell>
          <cell r="AK54">
            <v>1901</v>
          </cell>
          <cell r="AL54">
            <v>0</v>
          </cell>
          <cell r="AM54">
            <v>1901</v>
          </cell>
          <cell r="AN54" t="str">
            <v>缺失</v>
          </cell>
          <cell r="AO54">
            <v>1</v>
          </cell>
          <cell r="AP54" t="str">
            <v>缺失</v>
          </cell>
          <cell r="AQ54">
            <v>1</v>
          </cell>
          <cell r="AS54" t="str">
            <v>原发</v>
          </cell>
          <cell r="AU54" t="str">
            <v>突变</v>
          </cell>
          <cell r="AV54" t="str">
            <v>突变</v>
          </cell>
          <cell r="AW54" t="str">
            <v>NA</v>
          </cell>
          <cell r="AX54" t="str">
            <v>NA</v>
          </cell>
          <cell r="AY54" t="str">
            <v>NA</v>
          </cell>
          <cell r="AZ54" t="str">
            <v>NA</v>
          </cell>
          <cell r="BA54" t="str">
            <v>有</v>
          </cell>
          <cell r="BB54" t="str">
            <v>无</v>
          </cell>
          <cell r="BD54" t="str">
            <v>抗癫痫停一周，术后无癫痫发作史。抗瘤丸</v>
          </cell>
        </row>
        <row r="55">
          <cell r="B55">
            <v>54</v>
          </cell>
          <cell r="C55" t="str">
            <v>CGGA_54</v>
          </cell>
          <cell r="D55" t="str">
            <v>CGGA_P94, CGGA_54</v>
          </cell>
          <cell r="E55" t="str">
            <v>李世魁</v>
          </cell>
          <cell r="F55">
            <v>251254</v>
          </cell>
          <cell r="G55">
            <v>38785</v>
          </cell>
          <cell r="H55" t="str">
            <v xml:space="preserve">1，颅内占位性病变（岛叶，右）胶质瘤？  </v>
          </cell>
          <cell r="J55" t="str">
            <v>男</v>
          </cell>
          <cell r="K55">
            <v>31</v>
          </cell>
          <cell r="L55" t="str">
            <v>B</v>
          </cell>
          <cell r="M55" t="str">
            <v>410928197409210016</v>
          </cell>
          <cell r="N55" t="str">
            <v>0393-8951525       13083898905</v>
          </cell>
          <cell r="O55" t="str">
            <v>间断性发作头晕脑，恶心，幻嗅，左侧肢体发麻3周</v>
          </cell>
          <cell r="P55" t="str">
            <v>缺失</v>
          </cell>
          <cell r="Q55" t="str">
            <v>健康</v>
          </cell>
          <cell r="R55" t="str">
            <v>缺失</v>
          </cell>
          <cell r="S55">
            <v>80</v>
          </cell>
          <cell r="T55">
            <v>38807</v>
          </cell>
          <cell r="V55" t="str">
            <v>缺失</v>
          </cell>
          <cell r="W55" t="str">
            <v>大部切除</v>
          </cell>
          <cell r="Y55">
            <v>57065</v>
          </cell>
          <cell r="Z55" t="str">
            <v>A</v>
          </cell>
          <cell r="AA55" t="str">
            <v>A(WHO II)</v>
          </cell>
          <cell r="AB55">
            <v>2</v>
          </cell>
          <cell r="AC55" t="str">
            <v>星形细胞瘤</v>
          </cell>
          <cell r="AD55" t="str">
            <v>部分切除</v>
          </cell>
          <cell r="AE55">
            <v>38824</v>
          </cell>
          <cell r="AF55" t="str">
            <v>缺失</v>
          </cell>
          <cell r="AG55">
            <v>42887</v>
          </cell>
          <cell r="AH55" t="str">
            <v>终止</v>
          </cell>
          <cell r="AI55">
            <v>4049</v>
          </cell>
          <cell r="AJ55">
            <v>1</v>
          </cell>
          <cell r="AK55">
            <v>3898</v>
          </cell>
          <cell r="AL55">
            <v>1</v>
          </cell>
          <cell r="AM55">
            <v>4080</v>
          </cell>
          <cell r="AN55" t="str">
            <v>缺失</v>
          </cell>
          <cell r="AO55">
            <v>1</v>
          </cell>
          <cell r="AP55" t="str">
            <v>缺失</v>
          </cell>
          <cell r="AQ55">
            <v>0</v>
          </cell>
          <cell r="AS55" t="str">
            <v>原发</v>
          </cell>
          <cell r="AU55" t="str">
            <v>突变</v>
          </cell>
          <cell r="AV55" t="str">
            <v>突变</v>
          </cell>
          <cell r="AW55" t="str">
            <v>NA</v>
          </cell>
          <cell r="AX55" t="str">
            <v>NA</v>
          </cell>
          <cell r="AY55" t="str">
            <v>NA</v>
          </cell>
          <cell r="AZ55" t="str">
            <v>NA</v>
          </cell>
          <cell r="BA55" t="str">
            <v>无</v>
          </cell>
          <cell r="BB55" t="str">
            <v>有</v>
          </cell>
          <cell r="BD55" t="str">
            <v>术后吃卡马西平一年无发作停药，2012-5后开始小发作，未吃药，2013年发作平凡，吃得利多早3晚1片加苯妥英钠，效果不佳。2015-8-24普仁二次手术2月后癫痫平凡发作，口服奥卡西平，德巴金，开普来早晚各1片。</v>
          </cell>
        </row>
        <row r="56">
          <cell r="B56">
            <v>55</v>
          </cell>
          <cell r="C56" t="str">
            <v>CGGA_55</v>
          </cell>
          <cell r="E56" t="str">
            <v>李静</v>
          </cell>
          <cell r="F56">
            <v>251268</v>
          </cell>
          <cell r="G56">
            <v>38797</v>
          </cell>
          <cell r="H56" t="str">
            <v>胶质瘤（额顶，左）</v>
          </cell>
          <cell r="J56" t="str">
            <v>男</v>
          </cell>
          <cell r="K56">
            <v>46</v>
          </cell>
          <cell r="L56" t="str">
            <v>O</v>
          </cell>
          <cell r="M56" t="str">
            <v>缺失</v>
          </cell>
          <cell r="N56" t="str">
            <v xml:space="preserve">0534-2749817      05342627895  01061880570 </v>
          </cell>
          <cell r="O56" t="str">
            <v>发作性四肢抽搐1个月</v>
          </cell>
          <cell r="P56" t="str">
            <v>缺失</v>
          </cell>
          <cell r="Q56" t="str">
            <v>健康</v>
          </cell>
          <cell r="R56" t="str">
            <v>缺失</v>
          </cell>
          <cell r="S56">
            <v>80</v>
          </cell>
          <cell r="T56">
            <v>38810</v>
          </cell>
          <cell r="V56" t="str">
            <v>缺失</v>
          </cell>
          <cell r="W56" t="str">
            <v>肿瘤全切除</v>
          </cell>
          <cell r="Y56">
            <v>57067</v>
          </cell>
          <cell r="Z56" t="str">
            <v>GBM-O</v>
          </cell>
          <cell r="AA56" t="str">
            <v>GBM-O(WHO IV)</v>
          </cell>
          <cell r="AB56">
            <v>4</v>
          </cell>
          <cell r="AC56" t="str">
            <v>间变性少枝－星形细胞瘤，胶母变。</v>
          </cell>
          <cell r="AD56" t="str">
            <v>全切除</v>
          </cell>
          <cell r="AE56">
            <v>38821</v>
          </cell>
          <cell r="AF56" t="str">
            <v>缺失</v>
          </cell>
          <cell r="AG56">
            <v>39310</v>
          </cell>
          <cell r="AH56" t="str">
            <v>终止</v>
          </cell>
          <cell r="AI56">
            <v>393</v>
          </cell>
          <cell r="AJ56">
            <v>1</v>
          </cell>
          <cell r="AK56">
            <v>393</v>
          </cell>
          <cell r="AL56">
            <v>1</v>
          </cell>
          <cell r="AM56">
            <v>500</v>
          </cell>
          <cell r="AN56" t="str">
            <v>缺失</v>
          </cell>
          <cell r="AO56">
            <v>1</v>
          </cell>
          <cell r="AP56" t="str">
            <v>缺失</v>
          </cell>
          <cell r="AQ56">
            <v>1</v>
          </cell>
          <cell r="AS56" t="str">
            <v>原发</v>
          </cell>
          <cell r="AU56" t="str">
            <v>突变</v>
          </cell>
          <cell r="AV56" t="str">
            <v>突变</v>
          </cell>
          <cell r="AW56" t="str">
            <v>NA</v>
          </cell>
          <cell r="AX56" t="str">
            <v>无甲基化</v>
          </cell>
          <cell r="AY56" t="str">
            <v>NA</v>
          </cell>
          <cell r="AZ56" t="str">
            <v>NA</v>
          </cell>
          <cell r="BA56" t="str">
            <v>有</v>
          </cell>
          <cell r="BB56" t="str">
            <v>无</v>
          </cell>
          <cell r="BC56" t="str">
            <v>不详</v>
          </cell>
          <cell r="BD56" t="str">
            <v>无</v>
          </cell>
        </row>
        <row r="57">
          <cell r="B57">
            <v>56</v>
          </cell>
          <cell r="C57" t="str">
            <v>CGGA_56</v>
          </cell>
          <cell r="E57" t="str">
            <v>朱晓凤</v>
          </cell>
          <cell r="F57">
            <v>251252</v>
          </cell>
          <cell r="G57">
            <v>38785</v>
          </cell>
          <cell r="H57" t="str">
            <v>星形细胞瘤（岛叶，左）</v>
          </cell>
          <cell r="J57" t="str">
            <v>女</v>
          </cell>
          <cell r="K57">
            <v>42</v>
          </cell>
          <cell r="L57" t="str">
            <v>B</v>
          </cell>
          <cell r="M57" t="str">
            <v>缺失</v>
          </cell>
          <cell r="N57" t="str">
            <v>13948580005   13704792098  13804790315</v>
          </cell>
          <cell r="O57" t="str">
            <v>头痛体检发现颅内病变2月</v>
          </cell>
          <cell r="P57" t="str">
            <v>缺失</v>
          </cell>
          <cell r="Q57" t="str">
            <v>健康</v>
          </cell>
          <cell r="R57" t="str">
            <v>缺失</v>
          </cell>
          <cell r="S57">
            <v>90</v>
          </cell>
          <cell r="T57">
            <v>38810</v>
          </cell>
          <cell r="V57" t="str">
            <v>缺失</v>
          </cell>
          <cell r="W57" t="str">
            <v>近全切</v>
          </cell>
          <cell r="Y57">
            <v>57062</v>
          </cell>
          <cell r="Z57" t="str">
            <v>A</v>
          </cell>
          <cell r="AA57" t="str">
            <v>A(WHO II)</v>
          </cell>
          <cell r="AB57">
            <v>2</v>
          </cell>
          <cell r="AC57" t="str">
            <v>胶质细胞高度增生，轻度异型，不除外星形细胞瘤。</v>
          </cell>
          <cell r="AD57" t="str">
            <v>部分切除</v>
          </cell>
          <cell r="AE57">
            <v>38825</v>
          </cell>
          <cell r="AF57" t="str">
            <v>缺失</v>
          </cell>
          <cell r="AH57" t="str">
            <v>未终止</v>
          </cell>
          <cell r="AI57">
            <v>5975</v>
          </cell>
          <cell r="AJ57">
            <v>0</v>
          </cell>
          <cell r="AK57">
            <v>5975</v>
          </cell>
          <cell r="AL57">
            <v>0</v>
          </cell>
          <cell r="AM57">
            <v>5975</v>
          </cell>
          <cell r="AN57" t="str">
            <v>无</v>
          </cell>
          <cell r="AO57">
            <v>0</v>
          </cell>
          <cell r="AP57" t="str">
            <v>无</v>
          </cell>
          <cell r="AQ57">
            <v>0</v>
          </cell>
          <cell r="AS57">
            <v>0</v>
          </cell>
          <cell r="AU57" t="str">
            <v>突变</v>
          </cell>
          <cell r="AV57" t="str">
            <v>突变</v>
          </cell>
          <cell r="AW57" t="str">
            <v>NA</v>
          </cell>
          <cell r="AX57" t="str">
            <v>NA</v>
          </cell>
          <cell r="AY57" t="str">
            <v>NA</v>
          </cell>
          <cell r="AZ57" t="str">
            <v>NA</v>
          </cell>
          <cell r="BA57">
            <v>0</v>
          </cell>
          <cell r="BB57" t="str">
            <v>有</v>
          </cell>
          <cell r="BD57" t="str">
            <v>偶有癫痫小发作史，未吃药。</v>
          </cell>
        </row>
        <row r="58">
          <cell r="B58">
            <v>57</v>
          </cell>
          <cell r="C58" t="str">
            <v>CGGA_57</v>
          </cell>
          <cell r="E58" t="str">
            <v>王占良</v>
          </cell>
          <cell r="F58">
            <v>251263</v>
          </cell>
          <cell r="G58">
            <v>38790</v>
          </cell>
          <cell r="H58" t="str">
            <v>颅内占位性病变（颞枕，右）；胶质瘤？</v>
          </cell>
          <cell r="J58" t="str">
            <v>男</v>
          </cell>
          <cell r="K58">
            <v>48</v>
          </cell>
          <cell r="L58" t="str">
            <v>B</v>
          </cell>
          <cell r="M58" t="str">
            <v>缺失</v>
          </cell>
          <cell r="N58" t="str">
            <v>0371-64139315  013838072630</v>
          </cell>
          <cell r="O58" t="str">
            <v>左眼视野缺失幻视3月，伽马刀术后2月余。</v>
          </cell>
          <cell r="P58" t="str">
            <v>缺失</v>
          </cell>
          <cell r="Q58" t="str">
            <v>糖尿病</v>
          </cell>
          <cell r="R58" t="str">
            <v>缺失</v>
          </cell>
          <cell r="S58">
            <v>80</v>
          </cell>
          <cell r="T58">
            <v>38817</v>
          </cell>
          <cell r="V58" t="str">
            <v>缺失</v>
          </cell>
          <cell r="W58" t="str">
            <v xml:space="preserve">近全切 </v>
          </cell>
          <cell r="Y58">
            <v>57063</v>
          </cell>
          <cell r="Z58" t="str">
            <v>AA</v>
          </cell>
          <cell r="AA58" t="str">
            <v>AA(WHO III)</v>
          </cell>
          <cell r="AB58">
            <v>3</v>
          </cell>
          <cell r="AC58" t="str">
            <v>间变性星形细胞瘤，散在瘤巨细胞，伴大片凝固性坏死。</v>
          </cell>
          <cell r="AD58" t="str">
            <v>部分切除</v>
          </cell>
          <cell r="AE58">
            <v>38825</v>
          </cell>
          <cell r="AF58" t="str">
            <v>缺失</v>
          </cell>
          <cell r="AG58">
            <v>39473</v>
          </cell>
          <cell r="AH58" t="str">
            <v>终止</v>
          </cell>
          <cell r="AI58">
            <v>539</v>
          </cell>
          <cell r="AJ58">
            <v>1</v>
          </cell>
          <cell r="AK58">
            <v>417</v>
          </cell>
          <cell r="AL58">
            <v>1</v>
          </cell>
          <cell r="AM58">
            <v>656</v>
          </cell>
          <cell r="AN58" t="str">
            <v>缺失</v>
          </cell>
          <cell r="AO58">
            <v>1</v>
          </cell>
          <cell r="AP58" t="str">
            <v>缺失</v>
          </cell>
          <cell r="AQ58">
            <v>1</v>
          </cell>
          <cell r="AS58" t="str">
            <v>原发</v>
          </cell>
          <cell r="AU58" t="str">
            <v>无突变</v>
          </cell>
          <cell r="AV58" t="str">
            <v>无突变</v>
          </cell>
          <cell r="AW58" t="str">
            <v>NA</v>
          </cell>
          <cell r="AX58" t="str">
            <v>无甲基化</v>
          </cell>
          <cell r="AY58" t="str">
            <v>NA</v>
          </cell>
          <cell r="AZ58" t="str">
            <v>NA</v>
          </cell>
          <cell r="BA58" t="str">
            <v>无</v>
          </cell>
          <cell r="BB58" t="str">
            <v>缺失</v>
          </cell>
          <cell r="BD58" t="str">
            <v>缺失</v>
          </cell>
        </row>
        <row r="59">
          <cell r="B59">
            <v>58</v>
          </cell>
          <cell r="C59" t="str">
            <v>CGGA_58</v>
          </cell>
          <cell r="E59" t="str">
            <v>朱文彬</v>
          </cell>
          <cell r="F59">
            <v>251265</v>
          </cell>
          <cell r="G59">
            <v>38796</v>
          </cell>
          <cell r="H59" t="str">
            <v xml:space="preserve">1，颅内多发占位性病变：胶质瘤？ （额，胼胝体；右）2脑梗塞（顶，右) </v>
          </cell>
          <cell r="J59" t="str">
            <v>男</v>
          </cell>
          <cell r="K59">
            <v>60</v>
          </cell>
          <cell r="L59" t="str">
            <v>B</v>
          </cell>
          <cell r="M59" t="str">
            <v>缺失</v>
          </cell>
          <cell r="N59" t="str">
            <v xml:space="preserve">63827773     63898167   63821496  </v>
          </cell>
          <cell r="O59" t="str">
            <v>发作性肢体抽搐伴意识丧失4年，左半身活动不利3月</v>
          </cell>
          <cell r="P59" t="str">
            <v>缺失</v>
          </cell>
          <cell r="Q59" t="str">
            <v>脑干梗塞3年，已愈。</v>
          </cell>
          <cell r="R59" t="str">
            <v>缺失</v>
          </cell>
          <cell r="S59">
            <v>70</v>
          </cell>
          <cell r="T59">
            <v>38811</v>
          </cell>
          <cell r="V59" t="str">
            <v>缺失</v>
          </cell>
          <cell r="W59" t="str">
            <v>分块切除</v>
          </cell>
          <cell r="Y59">
            <v>57064</v>
          </cell>
          <cell r="Z59" t="str">
            <v>GBM-O</v>
          </cell>
          <cell r="AA59" t="str">
            <v>GBM-O(WHO IV)</v>
          </cell>
          <cell r="AB59">
            <v>4</v>
          </cell>
          <cell r="AC59" t="str">
            <v>间变性少枝-星形细胞瘤，胶母变。</v>
          </cell>
          <cell r="AD59" t="str">
            <v>全切除</v>
          </cell>
          <cell r="AE59">
            <v>38826</v>
          </cell>
          <cell r="AF59" t="str">
            <v>缺失</v>
          </cell>
          <cell r="AG59">
            <v>39393</v>
          </cell>
          <cell r="AH59" t="str">
            <v>终止</v>
          </cell>
          <cell r="AI59">
            <v>570</v>
          </cell>
          <cell r="AJ59">
            <v>1</v>
          </cell>
          <cell r="AK59">
            <v>331</v>
          </cell>
          <cell r="AL59">
            <v>1</v>
          </cell>
          <cell r="AM59">
            <v>582</v>
          </cell>
          <cell r="AN59" t="str">
            <v>缺失</v>
          </cell>
          <cell r="AO59">
            <v>0</v>
          </cell>
          <cell r="AP59" t="str">
            <v>缺失</v>
          </cell>
          <cell r="AQ59">
            <v>1</v>
          </cell>
          <cell r="AS59" t="str">
            <v>原发</v>
          </cell>
          <cell r="AU59" t="str">
            <v>无突变</v>
          </cell>
          <cell r="AV59" t="str">
            <v>无突变</v>
          </cell>
          <cell r="AW59" t="str">
            <v>NA</v>
          </cell>
          <cell r="AX59" t="str">
            <v>甲基化</v>
          </cell>
          <cell r="AY59" t="str">
            <v>NA</v>
          </cell>
          <cell r="AZ59" t="str">
            <v>NA</v>
          </cell>
          <cell r="BA59" t="str">
            <v>有</v>
          </cell>
          <cell r="BB59" t="str">
            <v>无</v>
          </cell>
          <cell r="BC59" t="str">
            <v>不详</v>
          </cell>
          <cell r="BD59" t="str">
            <v>无</v>
          </cell>
        </row>
        <row r="60">
          <cell r="B60">
            <v>59</v>
          </cell>
          <cell r="C60" t="str">
            <v>CGGA_59</v>
          </cell>
          <cell r="E60" t="str">
            <v>安树华</v>
          </cell>
          <cell r="F60">
            <v>251272</v>
          </cell>
          <cell r="G60">
            <v>38803</v>
          </cell>
          <cell r="H60" t="str">
            <v>颅内占位性病变（颞，左）；胶质瘤？</v>
          </cell>
          <cell r="J60" t="str">
            <v>男</v>
          </cell>
          <cell r="K60">
            <v>34</v>
          </cell>
          <cell r="L60" t="str">
            <v>O</v>
          </cell>
          <cell r="M60" t="str">
            <v>缺失</v>
          </cell>
          <cell r="N60" t="str">
            <v xml:space="preserve">13910577072   0635-3737682        13910163086 </v>
          </cell>
          <cell r="O60" t="str">
            <v>发作性意识丧失后26天</v>
          </cell>
          <cell r="P60" t="str">
            <v>缺失</v>
          </cell>
          <cell r="Q60" t="str">
            <v>健康</v>
          </cell>
          <cell r="R60" t="str">
            <v>缺失</v>
          </cell>
          <cell r="S60">
            <v>90</v>
          </cell>
          <cell r="T60">
            <v>38811</v>
          </cell>
          <cell r="V60" t="str">
            <v>缺失</v>
          </cell>
          <cell r="W60" t="str">
            <v>全切除</v>
          </cell>
          <cell r="Y60">
            <v>57113</v>
          </cell>
          <cell r="Z60" t="str">
            <v>A</v>
          </cell>
          <cell r="AA60" t="str">
            <v>A(WHO II)</v>
          </cell>
          <cell r="AB60">
            <v>2</v>
          </cell>
          <cell r="AC60" t="str">
            <v>星形细胞瘤</v>
          </cell>
          <cell r="AD60" t="str">
            <v>全切除</v>
          </cell>
          <cell r="AE60">
            <v>38826</v>
          </cell>
          <cell r="AF60" t="str">
            <v>缺失</v>
          </cell>
          <cell r="AH60" t="str">
            <v>未终止</v>
          </cell>
          <cell r="AI60">
            <v>5974</v>
          </cell>
          <cell r="AJ60">
            <v>0</v>
          </cell>
          <cell r="AK60">
            <v>5974</v>
          </cell>
          <cell r="AL60">
            <v>0</v>
          </cell>
          <cell r="AM60">
            <v>5974</v>
          </cell>
          <cell r="AN60" t="str">
            <v>1次</v>
          </cell>
          <cell r="AO60">
            <v>0</v>
          </cell>
          <cell r="AP60" t="str">
            <v>无</v>
          </cell>
          <cell r="AQ60">
            <v>0</v>
          </cell>
          <cell r="AS60">
            <v>0</v>
          </cell>
          <cell r="AU60" t="str">
            <v>无突变</v>
          </cell>
          <cell r="AV60" t="str">
            <v>无突变</v>
          </cell>
          <cell r="AW60" t="str">
            <v>NA</v>
          </cell>
          <cell r="AX60" t="str">
            <v>NA</v>
          </cell>
          <cell r="AY60" t="str">
            <v>NA</v>
          </cell>
          <cell r="AZ60" t="str">
            <v>NA</v>
          </cell>
          <cell r="BA60" t="str">
            <v>有</v>
          </cell>
          <cell r="BB60" t="str">
            <v>有</v>
          </cell>
          <cell r="BD60" t="str">
            <v>2013年喝酒后癫痫小发作一次，口服抗癫痫药（丙锰酸钠早晚各2片），0再发作。近1年发作4-6次，吃药0效。</v>
          </cell>
        </row>
        <row r="61">
          <cell r="B61">
            <v>60</v>
          </cell>
          <cell r="C61" t="str">
            <v>CGGA_60</v>
          </cell>
          <cell r="E61" t="str">
            <v>李军堂</v>
          </cell>
          <cell r="F61">
            <v>251260</v>
          </cell>
          <cell r="G61">
            <v>38789</v>
          </cell>
          <cell r="H61" t="str">
            <v>胶质瘤复发（额，左）</v>
          </cell>
          <cell r="J61" t="str">
            <v>男</v>
          </cell>
          <cell r="K61">
            <v>32</v>
          </cell>
          <cell r="L61" t="str">
            <v>A</v>
          </cell>
          <cell r="M61" t="str">
            <v>缺失</v>
          </cell>
          <cell r="N61" t="str">
            <v>13830790109  09376766204   13195911367  13195915969</v>
          </cell>
          <cell r="O61" t="str">
            <v>胶质瘤术后5年，肢体抽搐2周。</v>
          </cell>
          <cell r="P61" t="str">
            <v>缺失</v>
          </cell>
          <cell r="Q61" t="str">
            <v>健康</v>
          </cell>
          <cell r="R61" t="str">
            <v>缺失</v>
          </cell>
          <cell r="S61">
            <v>90</v>
          </cell>
          <cell r="T61">
            <v>38812</v>
          </cell>
          <cell r="U61">
            <v>36986</v>
          </cell>
          <cell r="V61" t="str">
            <v>缺失</v>
          </cell>
          <cell r="W61" t="str">
            <v>分块切除</v>
          </cell>
          <cell r="Y61">
            <v>57112</v>
          </cell>
          <cell r="Z61" t="str">
            <v>RAO</v>
          </cell>
          <cell r="AA61" t="str">
            <v>AO(WHO III)</v>
          </cell>
          <cell r="AB61">
            <v>3</v>
          </cell>
          <cell r="AC61" t="str">
            <v>少枝胶质细胞瘤部分为间变性少枝胶质瘤结构。</v>
          </cell>
          <cell r="AD61" t="str">
            <v>全切除</v>
          </cell>
          <cell r="AE61">
            <v>38838</v>
          </cell>
          <cell r="AF61" t="str">
            <v>缺失</v>
          </cell>
          <cell r="AG61">
            <v>40732</v>
          </cell>
          <cell r="AH61" t="str">
            <v>未终止</v>
          </cell>
          <cell r="AI61">
            <v>1920</v>
          </cell>
          <cell r="AJ61">
            <v>0</v>
          </cell>
          <cell r="AK61">
            <v>1920</v>
          </cell>
          <cell r="AL61">
            <v>0</v>
          </cell>
          <cell r="AM61">
            <v>1920</v>
          </cell>
          <cell r="AN61" t="str">
            <v>缺失</v>
          </cell>
          <cell r="AO61">
            <v>0</v>
          </cell>
          <cell r="AP61" t="str">
            <v>缺失</v>
          </cell>
          <cell r="AQ61">
            <v>1</v>
          </cell>
          <cell r="AS61" t="str">
            <v>复发</v>
          </cell>
          <cell r="AT61">
            <v>1</v>
          </cell>
          <cell r="AU61" t="str">
            <v>NA</v>
          </cell>
          <cell r="AV61" t="str">
            <v>NA</v>
          </cell>
          <cell r="AW61" t="str">
            <v>NA</v>
          </cell>
          <cell r="AX61" t="str">
            <v>甲基化</v>
          </cell>
          <cell r="AY61" t="str">
            <v>NA</v>
          </cell>
          <cell r="AZ61" t="str">
            <v>NA</v>
          </cell>
          <cell r="BA61" t="str">
            <v>有</v>
          </cell>
          <cell r="BB61" t="str">
            <v>有</v>
          </cell>
          <cell r="BD61" t="str">
            <v>抗癫痫 2009-11 因癫痫发作住院，丙蒙酸钠早晚各一次。</v>
          </cell>
        </row>
        <row r="62">
          <cell r="B62">
            <v>61</v>
          </cell>
          <cell r="C62" t="str">
            <v>CGGA_61</v>
          </cell>
          <cell r="D62" t="str">
            <v>CGGA_61, CGGA_1385</v>
          </cell>
          <cell r="E62" t="str">
            <v>吕超</v>
          </cell>
          <cell r="F62">
            <v>251266</v>
          </cell>
          <cell r="G62">
            <v>38796</v>
          </cell>
          <cell r="H62" t="str">
            <v>颅内占位性病变（额，左）；胶质瘤？</v>
          </cell>
          <cell r="J62" t="str">
            <v>男</v>
          </cell>
          <cell r="K62">
            <v>49</v>
          </cell>
          <cell r="L62" t="str">
            <v>A</v>
          </cell>
          <cell r="M62" t="str">
            <v>缺失</v>
          </cell>
          <cell r="N62" t="str">
            <v>0851-6517918   13985438479  13261600290</v>
          </cell>
          <cell r="O62" t="str">
            <v>间断发作右侧肢体抽搐6周</v>
          </cell>
          <cell r="P62" t="str">
            <v>缺失</v>
          </cell>
          <cell r="Q62" t="str">
            <v>健康</v>
          </cell>
          <cell r="R62" t="str">
            <v>缺失</v>
          </cell>
          <cell r="S62">
            <v>70</v>
          </cell>
          <cell r="T62">
            <v>38812</v>
          </cell>
          <cell r="V62" t="str">
            <v>缺失</v>
          </cell>
          <cell r="W62" t="str">
            <v>近全切</v>
          </cell>
          <cell r="Y62">
            <v>57111</v>
          </cell>
          <cell r="Z62" t="str">
            <v>A</v>
          </cell>
          <cell r="AA62" t="str">
            <v>A(WHO II)</v>
          </cell>
          <cell r="AB62">
            <v>2</v>
          </cell>
          <cell r="AC62" t="str">
            <v>星形细胞瘤</v>
          </cell>
          <cell r="AD62" t="str">
            <v>部分切除</v>
          </cell>
          <cell r="AE62">
            <v>38828</v>
          </cell>
          <cell r="AF62" t="str">
            <v>缺失</v>
          </cell>
          <cell r="AG62">
            <v>42040</v>
          </cell>
          <cell r="AH62" t="str">
            <v>终止</v>
          </cell>
          <cell r="AI62">
            <v>2828</v>
          </cell>
          <cell r="AJ62">
            <v>1</v>
          </cell>
          <cell r="AK62">
            <v>2736</v>
          </cell>
          <cell r="AL62">
            <v>1</v>
          </cell>
          <cell r="AM62">
            <v>3228</v>
          </cell>
          <cell r="AN62" t="str">
            <v>缺失</v>
          </cell>
          <cell r="AO62">
            <v>1</v>
          </cell>
          <cell r="AP62" t="str">
            <v>缺失</v>
          </cell>
          <cell r="AQ62">
            <v>1</v>
          </cell>
          <cell r="AS62" t="str">
            <v>原发</v>
          </cell>
          <cell r="AU62" t="str">
            <v>突变</v>
          </cell>
          <cell r="AV62" t="str">
            <v>突变</v>
          </cell>
          <cell r="AW62" t="str">
            <v>NA</v>
          </cell>
          <cell r="AX62" t="str">
            <v>NA</v>
          </cell>
          <cell r="AY62" t="str">
            <v>NA</v>
          </cell>
          <cell r="AZ62" t="str">
            <v>NA</v>
          </cell>
          <cell r="BA62" t="str">
            <v>有</v>
          </cell>
          <cell r="BB62" t="str">
            <v>无</v>
          </cell>
          <cell r="BD62" t="str">
            <v>中药 抗癫痫 丙蒙酸钠3/1次，2012年-8-27三博再次手术后瘫痪</v>
          </cell>
        </row>
        <row r="63">
          <cell r="B63">
            <v>62</v>
          </cell>
          <cell r="C63" t="str">
            <v>CGGA_62</v>
          </cell>
          <cell r="E63" t="str">
            <v>刘爱英</v>
          </cell>
          <cell r="F63">
            <v>251287</v>
          </cell>
          <cell r="G63">
            <v>38797</v>
          </cell>
          <cell r="H63" t="str">
            <v>胶质瘤术后复发（颞，左）脑疝</v>
          </cell>
          <cell r="J63" t="str">
            <v>女</v>
          </cell>
          <cell r="K63">
            <v>46</v>
          </cell>
          <cell r="L63" t="str">
            <v>A</v>
          </cell>
          <cell r="M63" t="str">
            <v>缺失</v>
          </cell>
          <cell r="N63" t="str">
            <v>13783407485  0371-62863358</v>
          </cell>
          <cell r="O63" t="str">
            <v>术后11月发作性幻嗅伴视力下降4月头痛渐进性加重1月</v>
          </cell>
          <cell r="P63" t="str">
            <v>缺失</v>
          </cell>
          <cell r="Q63" t="str">
            <v>发作性意识障碍25年，冬季发作1次，可自行缓解。</v>
          </cell>
          <cell r="R63" t="str">
            <v>缺失</v>
          </cell>
          <cell r="S63">
            <v>50</v>
          </cell>
          <cell r="T63">
            <v>38813</v>
          </cell>
          <cell r="U63">
            <v>38478</v>
          </cell>
          <cell r="V63" t="str">
            <v>缺失</v>
          </cell>
          <cell r="W63" t="str">
            <v>全切除</v>
          </cell>
          <cell r="Y63">
            <v>57110</v>
          </cell>
          <cell r="Z63" t="str">
            <v>RGBM?</v>
          </cell>
          <cell r="AA63" t="str">
            <v>GBM(WHO IV)</v>
          </cell>
          <cell r="AB63">
            <v>4</v>
          </cell>
          <cell r="AC63" t="str">
            <v>胶质母细胞瘤</v>
          </cell>
          <cell r="AD63" t="str">
            <v>全切除</v>
          </cell>
          <cell r="AE63">
            <v>38825</v>
          </cell>
          <cell r="AF63" t="str">
            <v>缺失</v>
          </cell>
          <cell r="AG63">
            <v>39083</v>
          </cell>
          <cell r="AH63" t="str">
            <v>终止</v>
          </cell>
          <cell r="AI63">
            <v>209</v>
          </cell>
          <cell r="AJ63">
            <v>1</v>
          </cell>
          <cell r="AK63">
            <v>209</v>
          </cell>
          <cell r="AL63">
            <v>1</v>
          </cell>
          <cell r="AM63">
            <v>270</v>
          </cell>
          <cell r="AN63" t="str">
            <v>缺失</v>
          </cell>
          <cell r="AO63">
            <v>0</v>
          </cell>
          <cell r="AP63" t="str">
            <v>缺失</v>
          </cell>
          <cell r="AQ63">
            <v>0</v>
          </cell>
          <cell r="AS63" t="str">
            <v>复发</v>
          </cell>
          <cell r="AT63">
            <v>1</v>
          </cell>
          <cell r="AU63" t="str">
            <v>无突变</v>
          </cell>
          <cell r="AV63" t="str">
            <v>无突变</v>
          </cell>
          <cell r="AW63" t="str">
            <v>NA</v>
          </cell>
          <cell r="AX63" t="str">
            <v>无甲基化</v>
          </cell>
          <cell r="AY63" t="str">
            <v>NA</v>
          </cell>
          <cell r="AZ63" t="str">
            <v>NA</v>
          </cell>
          <cell r="BA63" t="str">
            <v>无</v>
          </cell>
          <cell r="BB63" t="str">
            <v>无</v>
          </cell>
          <cell r="BC63" t="str">
            <v>不详</v>
          </cell>
          <cell r="BD63" t="str">
            <v>无</v>
          </cell>
        </row>
        <row r="64">
          <cell r="B64">
            <v>63</v>
          </cell>
          <cell r="C64" t="str">
            <v>CGGA_63</v>
          </cell>
          <cell r="D64" t="str">
            <v>CGGA_63, CGGA_605</v>
          </cell>
          <cell r="E64" t="str">
            <v>王顺才</v>
          </cell>
          <cell r="F64">
            <v>251267</v>
          </cell>
          <cell r="G64">
            <v>38798</v>
          </cell>
          <cell r="H64" t="str">
            <v>胶质瘤（颞，右）</v>
          </cell>
          <cell r="J64" t="str">
            <v>男</v>
          </cell>
          <cell r="K64">
            <v>41</v>
          </cell>
          <cell r="L64" t="str">
            <v>A</v>
          </cell>
          <cell r="M64" t="str">
            <v>缺失</v>
          </cell>
          <cell r="N64" t="str">
            <v>13641399596  13701058084   13051700925</v>
          </cell>
          <cell r="O64" t="str">
            <v>发作性肢体抽搐伴意识丧失1年</v>
          </cell>
          <cell r="P64" t="str">
            <v>缺失</v>
          </cell>
          <cell r="Q64" t="str">
            <v>卡马西平过敏</v>
          </cell>
          <cell r="R64" t="str">
            <v>缺失</v>
          </cell>
          <cell r="S64">
            <v>80</v>
          </cell>
          <cell r="T64">
            <v>38817</v>
          </cell>
          <cell r="V64" t="str">
            <v>缺失</v>
          </cell>
          <cell r="W64" t="str">
            <v>分块彻底切除</v>
          </cell>
          <cell r="Y64">
            <v>57149</v>
          </cell>
          <cell r="Z64" t="str">
            <v>O</v>
          </cell>
          <cell r="AA64" t="str">
            <v>O(WHO II)</v>
          </cell>
          <cell r="AB64">
            <v>2</v>
          </cell>
          <cell r="AC64" t="str">
            <v>少枝胶质细胞瘤</v>
          </cell>
          <cell r="AD64" t="str">
            <v>全切除</v>
          </cell>
          <cell r="AE64">
            <v>38832</v>
          </cell>
          <cell r="AF64" t="str">
            <v>缺失</v>
          </cell>
          <cell r="AH64" t="str">
            <v>未终止</v>
          </cell>
          <cell r="AI64">
            <v>5968</v>
          </cell>
          <cell r="AJ64">
            <v>0</v>
          </cell>
          <cell r="AK64">
            <v>5968</v>
          </cell>
          <cell r="AL64">
            <v>0</v>
          </cell>
          <cell r="AM64">
            <v>5968</v>
          </cell>
          <cell r="AN64" t="str">
            <v>放疗</v>
          </cell>
          <cell r="AO64">
            <v>1</v>
          </cell>
          <cell r="AP64" t="str">
            <v>替莫脞胺10</v>
          </cell>
          <cell r="AQ64">
            <v>1</v>
          </cell>
          <cell r="AS64">
            <v>0</v>
          </cell>
          <cell r="AU64" t="str">
            <v>NA</v>
          </cell>
          <cell r="AV64" t="str">
            <v>NA</v>
          </cell>
          <cell r="AW64" t="str">
            <v>NA</v>
          </cell>
          <cell r="AX64" t="str">
            <v>甲基化</v>
          </cell>
          <cell r="AY64" t="str">
            <v>NA</v>
          </cell>
          <cell r="AZ64" t="str">
            <v>NA</v>
          </cell>
          <cell r="BA64" t="str">
            <v>有</v>
          </cell>
          <cell r="BB64" t="str">
            <v>有</v>
          </cell>
          <cell r="BD64" t="str">
            <v>2015-9癫痫发作1次，吃药后在0发作。</v>
          </cell>
        </row>
        <row r="65">
          <cell r="B65">
            <v>64</v>
          </cell>
          <cell r="C65" t="str">
            <v>CGGA_64</v>
          </cell>
          <cell r="E65" t="str">
            <v>唐婳</v>
          </cell>
          <cell r="F65">
            <v>251270</v>
          </cell>
          <cell r="G65">
            <v>38799</v>
          </cell>
          <cell r="H65" t="str">
            <v>颅内占位性病变（颞枕，右）；胶质瘤？</v>
          </cell>
          <cell r="J65" t="str">
            <v>女</v>
          </cell>
          <cell r="K65">
            <v>25</v>
          </cell>
          <cell r="L65" t="str">
            <v>A</v>
          </cell>
          <cell r="M65" t="str">
            <v>缺失</v>
          </cell>
          <cell r="N65" t="str">
            <v xml:space="preserve">03982186972   03982287926     13598630822  13839886590  </v>
          </cell>
          <cell r="O65" t="str">
            <v>头晕伴复视，重影3月。</v>
          </cell>
          <cell r="P65" t="str">
            <v>缺失</v>
          </cell>
          <cell r="Q65" t="str">
            <v>过敏体质</v>
          </cell>
          <cell r="R65" t="str">
            <v>缺失</v>
          </cell>
          <cell r="S65">
            <v>90</v>
          </cell>
          <cell r="T65">
            <v>38817</v>
          </cell>
          <cell r="V65" t="str">
            <v>缺失</v>
          </cell>
          <cell r="W65" t="str">
            <v>近全切</v>
          </cell>
          <cell r="Y65">
            <v>57150</v>
          </cell>
          <cell r="Z65" t="str">
            <v>A</v>
          </cell>
          <cell r="AA65" t="str">
            <v>A(WHO II)</v>
          </cell>
          <cell r="AB65">
            <v>2</v>
          </cell>
          <cell r="AC65" t="str">
            <v>星形细胞瘤</v>
          </cell>
          <cell r="AD65" t="str">
            <v>部分切除</v>
          </cell>
          <cell r="AE65">
            <v>38837</v>
          </cell>
          <cell r="AF65" t="str">
            <v>缺失</v>
          </cell>
          <cell r="AG65">
            <v>41562</v>
          </cell>
          <cell r="AH65" t="str">
            <v>终止</v>
          </cell>
          <cell r="AI65">
            <v>1939</v>
          </cell>
          <cell r="AJ65">
            <v>1</v>
          </cell>
          <cell r="AK65">
            <v>1786</v>
          </cell>
          <cell r="AL65">
            <v>1</v>
          </cell>
          <cell r="AM65">
            <v>2745</v>
          </cell>
          <cell r="AN65" t="str">
            <v>缺失</v>
          </cell>
          <cell r="AO65">
            <v>1</v>
          </cell>
          <cell r="AP65" t="str">
            <v>缺失</v>
          </cell>
          <cell r="AQ65">
            <v>0</v>
          </cell>
          <cell r="AS65" t="str">
            <v>原发</v>
          </cell>
          <cell r="AU65" t="str">
            <v>突变</v>
          </cell>
          <cell r="AV65" t="str">
            <v>突变</v>
          </cell>
          <cell r="AW65" t="str">
            <v>NA</v>
          </cell>
          <cell r="AX65" t="str">
            <v>NA</v>
          </cell>
          <cell r="AY65" t="str">
            <v>NA</v>
          </cell>
          <cell r="AZ65" t="str">
            <v>NA</v>
          </cell>
          <cell r="BA65" t="str">
            <v>无</v>
          </cell>
          <cell r="BB65" t="str">
            <v>无</v>
          </cell>
          <cell r="BC65" t="str">
            <v>不详</v>
          </cell>
          <cell r="BD65" t="str">
            <v>无</v>
          </cell>
        </row>
        <row r="66">
          <cell r="B66">
            <v>65</v>
          </cell>
          <cell r="C66" t="str">
            <v>CGGA_65</v>
          </cell>
          <cell r="D66" t="str">
            <v>CGGA_65, CGGA_D45</v>
          </cell>
          <cell r="E66" t="str">
            <v>田志强</v>
          </cell>
          <cell r="F66">
            <v>251278</v>
          </cell>
          <cell r="G66">
            <v>38810</v>
          </cell>
          <cell r="H66" t="str">
            <v>颅内占位性病变（颞，右）；胶质瘤？</v>
          </cell>
          <cell r="J66" t="str">
            <v>男</v>
          </cell>
          <cell r="K66">
            <v>28</v>
          </cell>
          <cell r="L66" t="str">
            <v>O</v>
          </cell>
          <cell r="M66" t="str">
            <v>缺失</v>
          </cell>
          <cell r="N66" t="str">
            <v xml:space="preserve">13703471926       0393-8885998   </v>
          </cell>
          <cell r="O66" t="str">
            <v>间断头晕，耳鸣1年</v>
          </cell>
          <cell r="P66" t="str">
            <v>缺失</v>
          </cell>
          <cell r="Q66" t="str">
            <v>健康</v>
          </cell>
          <cell r="R66" t="str">
            <v>缺失</v>
          </cell>
          <cell r="S66">
            <v>90</v>
          </cell>
          <cell r="T66">
            <v>38818</v>
          </cell>
          <cell r="V66" t="str">
            <v>缺失</v>
          </cell>
          <cell r="W66" t="str">
            <v>近全切</v>
          </cell>
          <cell r="Y66">
            <v>57176</v>
          </cell>
          <cell r="Z66" t="str">
            <v>AOA</v>
          </cell>
          <cell r="AA66" t="str">
            <v>AOA(WHO III)</v>
          </cell>
          <cell r="AB66">
            <v>3</v>
          </cell>
          <cell r="AC66" t="str">
            <v>少枝－星形细胞瘤，部分间变。</v>
          </cell>
          <cell r="AD66" t="str">
            <v>部分切除</v>
          </cell>
          <cell r="AE66">
            <v>38832</v>
          </cell>
          <cell r="AF66" t="str">
            <v>缺失</v>
          </cell>
          <cell r="AG66">
            <v>40707</v>
          </cell>
          <cell r="AH66" t="str">
            <v>未终止</v>
          </cell>
          <cell r="AI66">
            <v>1889</v>
          </cell>
          <cell r="AJ66">
            <v>0</v>
          </cell>
          <cell r="AK66">
            <v>1889</v>
          </cell>
          <cell r="AL66">
            <v>0</v>
          </cell>
          <cell r="AM66">
            <v>1889</v>
          </cell>
          <cell r="AN66" t="str">
            <v>缺失</v>
          </cell>
          <cell r="AO66">
            <v>1</v>
          </cell>
          <cell r="AP66" t="str">
            <v>缺失</v>
          </cell>
          <cell r="AQ66">
            <v>0</v>
          </cell>
          <cell r="AS66" t="str">
            <v>原发</v>
          </cell>
          <cell r="AU66" t="str">
            <v>NA</v>
          </cell>
          <cell r="AV66" t="str">
            <v>NA</v>
          </cell>
          <cell r="AW66" t="str">
            <v>NA</v>
          </cell>
          <cell r="AX66" t="str">
            <v>甲基化</v>
          </cell>
          <cell r="AY66" t="str">
            <v>NA</v>
          </cell>
          <cell r="AZ66" t="str">
            <v>NA</v>
          </cell>
          <cell r="BA66" t="str">
            <v>无</v>
          </cell>
          <cell r="BB66" t="str">
            <v>无</v>
          </cell>
          <cell r="BD66" t="str">
            <v>术后吃3个月抗癫痫药，无癫痫发作史。</v>
          </cell>
        </row>
        <row r="67">
          <cell r="B67">
            <v>66</v>
          </cell>
          <cell r="C67" t="str">
            <v>CGGA_66</v>
          </cell>
          <cell r="E67" t="str">
            <v>佀洁</v>
          </cell>
          <cell r="F67">
            <v>251275</v>
          </cell>
          <cell r="G67">
            <v>38805</v>
          </cell>
          <cell r="H67" t="str">
            <v>胶质瘤（颞顶，右）</v>
          </cell>
          <cell r="J67" t="str">
            <v>女</v>
          </cell>
          <cell r="K67">
            <v>47</v>
          </cell>
          <cell r="L67" t="str">
            <v>O</v>
          </cell>
          <cell r="M67" t="str">
            <v>缺失</v>
          </cell>
          <cell r="N67" t="str">
            <v>13311580895   13810066164</v>
          </cell>
          <cell r="O67" t="str">
            <v>1月前突发头晕头痛</v>
          </cell>
          <cell r="P67" t="str">
            <v>缺失</v>
          </cell>
          <cell r="Q67" t="str">
            <v>心肌炎，子宫切除，左侧乳腺增生，胆囊有0.4cm小突起。</v>
          </cell>
          <cell r="R67" t="str">
            <v>缺失</v>
          </cell>
          <cell r="S67">
            <v>90</v>
          </cell>
          <cell r="T67">
            <v>38818</v>
          </cell>
          <cell r="V67" t="str">
            <v>缺失</v>
          </cell>
          <cell r="W67" t="str">
            <v>分块切除</v>
          </cell>
          <cell r="Y67">
            <v>57175</v>
          </cell>
          <cell r="Z67" t="str">
            <v>A</v>
          </cell>
          <cell r="AA67" t="str">
            <v>A(WHO II)</v>
          </cell>
          <cell r="AB67">
            <v>2</v>
          </cell>
          <cell r="AC67" t="str">
            <v>星形细胞瘤</v>
          </cell>
          <cell r="AD67" t="str">
            <v>全切除</v>
          </cell>
          <cell r="AE67">
            <v>38831</v>
          </cell>
          <cell r="AF67" t="str">
            <v>缺失</v>
          </cell>
          <cell r="AG67">
            <v>41603</v>
          </cell>
          <cell r="AH67" t="str">
            <v>终止</v>
          </cell>
          <cell r="AI67">
            <v>2457</v>
          </cell>
          <cell r="AJ67">
            <v>1</v>
          </cell>
          <cell r="AK67">
            <v>2273</v>
          </cell>
          <cell r="AL67">
            <v>1</v>
          </cell>
          <cell r="AM67">
            <v>2785</v>
          </cell>
          <cell r="AN67" t="str">
            <v>缺失</v>
          </cell>
          <cell r="AO67">
            <v>1</v>
          </cell>
          <cell r="AP67" t="str">
            <v>缺失</v>
          </cell>
          <cell r="AQ67">
            <v>1</v>
          </cell>
          <cell r="AS67" t="str">
            <v>原发</v>
          </cell>
          <cell r="AU67" t="str">
            <v>突变</v>
          </cell>
          <cell r="AV67" t="str">
            <v>突变</v>
          </cell>
          <cell r="AW67" t="str">
            <v>NA</v>
          </cell>
          <cell r="AX67" t="str">
            <v>NA</v>
          </cell>
          <cell r="AY67" t="str">
            <v>NA</v>
          </cell>
          <cell r="AZ67" t="str">
            <v>NA</v>
          </cell>
          <cell r="BA67" t="str">
            <v>无</v>
          </cell>
          <cell r="BB67" t="str">
            <v>无</v>
          </cell>
          <cell r="BC67" t="str">
            <v>不详</v>
          </cell>
          <cell r="BD67" t="str">
            <v>无</v>
          </cell>
        </row>
        <row r="68">
          <cell r="B68">
            <v>67</v>
          </cell>
          <cell r="C68" t="str">
            <v>CGGA_67</v>
          </cell>
          <cell r="E68" t="str">
            <v>鹿艳芝</v>
          </cell>
          <cell r="F68">
            <v>251276</v>
          </cell>
          <cell r="G68">
            <v>38806</v>
          </cell>
          <cell r="H68" t="str">
            <v>胶质瘤（额，右）</v>
          </cell>
          <cell r="J68" t="str">
            <v>女</v>
          </cell>
          <cell r="K68">
            <v>34</v>
          </cell>
          <cell r="L68" t="str">
            <v>A</v>
          </cell>
          <cell r="M68" t="str">
            <v>缺失</v>
          </cell>
          <cell r="N68" t="str">
            <v>013240709880   013730210542</v>
          </cell>
          <cell r="O68" t="str">
            <v>头晕、头痛6个月加重1周。</v>
          </cell>
          <cell r="P68" t="str">
            <v>缺失</v>
          </cell>
          <cell r="Q68" t="str">
            <v>健康</v>
          </cell>
          <cell r="R68" t="str">
            <v>缺失</v>
          </cell>
          <cell r="S68">
            <v>80</v>
          </cell>
          <cell r="T68">
            <v>38819</v>
          </cell>
          <cell r="V68" t="str">
            <v>缺失</v>
          </cell>
          <cell r="W68" t="str">
            <v>镜下近全切</v>
          </cell>
          <cell r="Y68">
            <v>57197</v>
          </cell>
          <cell r="Z68" t="str">
            <v>GBM-O</v>
          </cell>
          <cell r="AA68" t="str">
            <v>GBM-O(WHO IV)</v>
          </cell>
          <cell r="AB68">
            <v>4</v>
          </cell>
          <cell r="AC68" t="str">
            <v>间变性少枝－星形细胞瘤，胶母变。</v>
          </cell>
          <cell r="AD68" t="str">
            <v>部分切除</v>
          </cell>
          <cell r="AE68">
            <v>38837</v>
          </cell>
          <cell r="AF68" t="str">
            <v>缺失</v>
          </cell>
          <cell r="AG68">
            <v>39899</v>
          </cell>
          <cell r="AH68" t="str">
            <v>终止</v>
          </cell>
          <cell r="AI68">
            <v>720</v>
          </cell>
          <cell r="AJ68">
            <v>1</v>
          </cell>
          <cell r="AK68">
            <v>629</v>
          </cell>
          <cell r="AL68">
            <v>1</v>
          </cell>
          <cell r="AM68">
            <v>1080</v>
          </cell>
          <cell r="AN68" t="str">
            <v>缺失</v>
          </cell>
          <cell r="AO68">
            <v>1</v>
          </cell>
          <cell r="AP68" t="str">
            <v>缺失</v>
          </cell>
          <cell r="AQ68">
            <v>0</v>
          </cell>
          <cell r="AS68" t="str">
            <v>原发</v>
          </cell>
          <cell r="AU68" t="str">
            <v>突变</v>
          </cell>
          <cell r="AV68" t="str">
            <v>突变</v>
          </cell>
          <cell r="AW68" t="str">
            <v>NA</v>
          </cell>
          <cell r="AX68" t="str">
            <v>甲基化</v>
          </cell>
          <cell r="AY68" t="str">
            <v>NA</v>
          </cell>
          <cell r="AZ68" t="str">
            <v>NA</v>
          </cell>
          <cell r="BA68" t="str">
            <v>无</v>
          </cell>
          <cell r="BB68" t="str">
            <v>无</v>
          </cell>
          <cell r="BD68" t="str">
            <v>中草药</v>
          </cell>
        </row>
        <row r="69">
          <cell r="B69">
            <v>68</v>
          </cell>
          <cell r="C69" t="str">
            <v>CGGA_68</v>
          </cell>
          <cell r="E69" t="str">
            <v>孙秀玲</v>
          </cell>
          <cell r="F69">
            <v>251273</v>
          </cell>
          <cell r="G69">
            <v>38803</v>
          </cell>
          <cell r="H69" t="str">
            <v>胶质瘤（额，右）</v>
          </cell>
          <cell r="J69" t="str">
            <v>女</v>
          </cell>
          <cell r="K69">
            <v>33</v>
          </cell>
          <cell r="L69" t="str">
            <v>O</v>
          </cell>
          <cell r="M69" t="str">
            <v>缺失</v>
          </cell>
          <cell r="N69" t="str">
            <v>04353521061  04353974649    13843512429</v>
          </cell>
          <cell r="O69" t="str">
            <v>间断头痛头晕2年，抽搐1周。</v>
          </cell>
          <cell r="P69" t="str">
            <v>缺失</v>
          </cell>
          <cell r="Q69" t="str">
            <v>健康</v>
          </cell>
          <cell r="R69" t="str">
            <v>缺失</v>
          </cell>
          <cell r="S69">
            <v>90</v>
          </cell>
          <cell r="T69">
            <v>38824</v>
          </cell>
          <cell r="V69" t="str">
            <v>缺失</v>
          </cell>
          <cell r="W69" t="str">
            <v>肿瘤切除。</v>
          </cell>
          <cell r="Y69">
            <v>57276</v>
          </cell>
          <cell r="Z69" t="str">
            <v>OA</v>
          </cell>
          <cell r="AA69" t="str">
            <v>OA(WHO II)</v>
          </cell>
          <cell r="AB69">
            <v>2</v>
          </cell>
          <cell r="AC69" t="str">
            <v>少枝－星形细胞瘤</v>
          </cell>
          <cell r="AD69" t="str">
            <v>缺失</v>
          </cell>
          <cell r="AE69">
            <v>38849</v>
          </cell>
          <cell r="AF69" t="str">
            <v>缺失</v>
          </cell>
          <cell r="AG69">
            <v>42040</v>
          </cell>
          <cell r="AH69" t="str">
            <v>终止</v>
          </cell>
          <cell r="AI69">
            <v>3181</v>
          </cell>
          <cell r="AJ69">
            <v>1</v>
          </cell>
          <cell r="AK69">
            <v>2785</v>
          </cell>
          <cell r="AL69">
            <v>1</v>
          </cell>
          <cell r="AM69">
            <v>3216</v>
          </cell>
          <cell r="AN69" t="str">
            <v>缺失</v>
          </cell>
          <cell r="AO69">
            <v>1</v>
          </cell>
          <cell r="AP69" t="str">
            <v>缺失</v>
          </cell>
          <cell r="AQ69">
            <v>0</v>
          </cell>
          <cell r="AS69" t="str">
            <v>原发</v>
          </cell>
          <cell r="AU69" t="str">
            <v>突变</v>
          </cell>
          <cell r="AV69" t="str">
            <v>突变</v>
          </cell>
          <cell r="AW69" t="str">
            <v>NA</v>
          </cell>
          <cell r="AX69" t="str">
            <v>NA</v>
          </cell>
          <cell r="AY69" t="str">
            <v>NA</v>
          </cell>
          <cell r="AZ69" t="str">
            <v>NA</v>
          </cell>
          <cell r="BA69" t="str">
            <v>有</v>
          </cell>
          <cell r="BB69" t="str">
            <v>无</v>
          </cell>
          <cell r="BC69" t="str">
            <v>不详</v>
          </cell>
          <cell r="BD69" t="str">
            <v>无</v>
          </cell>
        </row>
        <row r="70">
          <cell r="B70">
            <v>69</v>
          </cell>
          <cell r="C70" t="str">
            <v>CGGA_69</v>
          </cell>
          <cell r="E70" t="str">
            <v>连正伟</v>
          </cell>
          <cell r="F70">
            <v>251285</v>
          </cell>
          <cell r="G70">
            <v>38810</v>
          </cell>
          <cell r="H70" t="str">
            <v>胶质瘤（额颞，右）</v>
          </cell>
          <cell r="J70" t="str">
            <v>男</v>
          </cell>
          <cell r="K70">
            <v>47</v>
          </cell>
          <cell r="L70" t="str">
            <v>A</v>
          </cell>
          <cell r="M70" t="str">
            <v>缺失</v>
          </cell>
          <cell r="N70" t="str">
            <v>0355-8325105  13513552635  13835598625</v>
          </cell>
          <cell r="O70" t="str">
            <v>头痛3月，伴失神发作。</v>
          </cell>
          <cell r="P70" t="str">
            <v>缺失</v>
          </cell>
          <cell r="Q70" t="str">
            <v>腰间盘术后10年</v>
          </cell>
          <cell r="R70" t="str">
            <v>缺失</v>
          </cell>
          <cell r="S70" t="str">
            <v>缺失</v>
          </cell>
          <cell r="T70">
            <v>38824</v>
          </cell>
          <cell r="V70" t="str">
            <v>缺失</v>
          </cell>
          <cell r="W70" t="str">
            <v>切除肿瘤</v>
          </cell>
          <cell r="Y70">
            <v>57273</v>
          </cell>
          <cell r="Z70" t="str">
            <v>GBM</v>
          </cell>
          <cell r="AA70" t="str">
            <v>GBM(WHO IV)</v>
          </cell>
          <cell r="AB70">
            <v>4</v>
          </cell>
          <cell r="AC70" t="str">
            <v>胶质母细胞瘤</v>
          </cell>
          <cell r="AD70" t="str">
            <v>缺失</v>
          </cell>
          <cell r="AE70">
            <v>38847</v>
          </cell>
          <cell r="AF70" t="str">
            <v>缺失</v>
          </cell>
          <cell r="AG70">
            <v>39441</v>
          </cell>
          <cell r="AH70" t="str">
            <v>终止</v>
          </cell>
          <cell r="AI70">
            <v>379</v>
          </cell>
          <cell r="AJ70">
            <v>1</v>
          </cell>
          <cell r="AK70">
            <v>290</v>
          </cell>
          <cell r="AL70">
            <v>1</v>
          </cell>
          <cell r="AM70">
            <v>617</v>
          </cell>
          <cell r="AN70" t="str">
            <v>缺失</v>
          </cell>
          <cell r="AO70">
            <v>1</v>
          </cell>
          <cell r="AP70" t="str">
            <v>缺失</v>
          </cell>
          <cell r="AQ70">
            <v>1</v>
          </cell>
          <cell r="AS70" t="str">
            <v>原发</v>
          </cell>
          <cell r="AU70" t="str">
            <v>无突变</v>
          </cell>
          <cell r="AV70" t="str">
            <v>无突变</v>
          </cell>
          <cell r="AW70" t="str">
            <v>NA</v>
          </cell>
          <cell r="AX70" t="str">
            <v>无甲基化</v>
          </cell>
          <cell r="AY70" t="str">
            <v>NA</v>
          </cell>
          <cell r="AZ70" t="str">
            <v>NA</v>
          </cell>
          <cell r="BA70" t="str">
            <v>有</v>
          </cell>
          <cell r="BB70" t="str">
            <v>无</v>
          </cell>
          <cell r="BC70" t="str">
            <v>不详</v>
          </cell>
          <cell r="BD70" t="str">
            <v>无</v>
          </cell>
        </row>
        <row r="71">
          <cell r="B71">
            <v>70</v>
          </cell>
          <cell r="C71" t="str">
            <v>CGGA_70</v>
          </cell>
          <cell r="E71" t="str">
            <v>姚明杰</v>
          </cell>
          <cell r="F71">
            <v>251280</v>
          </cell>
          <cell r="G71">
            <v>38810</v>
          </cell>
          <cell r="H71" t="str">
            <v>颅内占位病变（颞，左）胶质瘤</v>
          </cell>
          <cell r="J71" t="str">
            <v>女</v>
          </cell>
          <cell r="K71">
            <v>49</v>
          </cell>
          <cell r="L71" t="str">
            <v>B</v>
          </cell>
          <cell r="M71" t="str">
            <v>缺失</v>
          </cell>
          <cell r="N71" t="str">
            <v>0635-3737682       0635-3731682</v>
          </cell>
          <cell r="O71" t="str">
            <v>间断头痛6周</v>
          </cell>
          <cell r="P71" t="str">
            <v>缺失</v>
          </cell>
          <cell r="Q71" t="str">
            <v>健康</v>
          </cell>
          <cell r="R71" t="str">
            <v>缺失</v>
          </cell>
          <cell r="S71">
            <v>80</v>
          </cell>
          <cell r="T71">
            <v>38824</v>
          </cell>
          <cell r="V71" t="str">
            <v>缺失</v>
          </cell>
          <cell r="W71" t="str">
            <v>近全切</v>
          </cell>
          <cell r="Y71">
            <v>57277</v>
          </cell>
          <cell r="Z71" t="str">
            <v>GBM</v>
          </cell>
          <cell r="AA71" t="str">
            <v>GBM(WHO IV)</v>
          </cell>
          <cell r="AB71">
            <v>4</v>
          </cell>
          <cell r="AC71" t="str">
            <v>胶质母细胞瘤</v>
          </cell>
          <cell r="AD71" t="str">
            <v>部分切除</v>
          </cell>
          <cell r="AE71">
            <v>38837</v>
          </cell>
          <cell r="AF71" t="str">
            <v>缺失</v>
          </cell>
          <cell r="AG71">
            <v>39692</v>
          </cell>
          <cell r="AH71" t="str">
            <v>未终止</v>
          </cell>
          <cell r="AI71" t="str">
            <v>NA</v>
          </cell>
          <cell r="AJ71" t="str">
            <v>NA</v>
          </cell>
          <cell r="AK71" t="str">
            <v>NA</v>
          </cell>
          <cell r="AL71" t="str">
            <v>NA</v>
          </cell>
          <cell r="AM71">
            <v>868</v>
          </cell>
          <cell r="AN71" t="str">
            <v>缺失</v>
          </cell>
          <cell r="AO71">
            <v>1</v>
          </cell>
          <cell r="AP71" t="str">
            <v>缺失</v>
          </cell>
          <cell r="AQ71">
            <v>1</v>
          </cell>
          <cell r="AS71" t="str">
            <v>原发</v>
          </cell>
          <cell r="AU71" t="str">
            <v>NA</v>
          </cell>
          <cell r="AV71" t="str">
            <v>NA</v>
          </cell>
          <cell r="AW71" t="str">
            <v>NA</v>
          </cell>
          <cell r="AX71" t="str">
            <v>无甲基化</v>
          </cell>
          <cell r="AY71" t="str">
            <v>NA</v>
          </cell>
          <cell r="AZ71" t="str">
            <v>NA</v>
          </cell>
          <cell r="BA71" t="str">
            <v>无</v>
          </cell>
          <cell r="BB71" t="str">
            <v>无</v>
          </cell>
          <cell r="BC71" t="str">
            <v>不详</v>
          </cell>
          <cell r="BD71" t="str">
            <v>无</v>
          </cell>
        </row>
        <row r="72">
          <cell r="B72">
            <v>71</v>
          </cell>
          <cell r="C72" t="str">
            <v>CGGA_71</v>
          </cell>
          <cell r="E72" t="str">
            <v>崔荣芬</v>
          </cell>
          <cell r="F72">
            <v>251282</v>
          </cell>
          <cell r="G72">
            <v>38810</v>
          </cell>
          <cell r="H72" t="str">
            <v>胶质瘤（岛叶，右）</v>
          </cell>
          <cell r="J72" t="str">
            <v>女</v>
          </cell>
          <cell r="K72">
            <v>31</v>
          </cell>
          <cell r="L72" t="str">
            <v>O</v>
          </cell>
          <cell r="M72" t="str">
            <v>缺失</v>
          </cell>
          <cell r="N72" t="str">
            <v>13159980767  0454-5717470  13341053326</v>
          </cell>
          <cell r="O72" t="str">
            <v>间断头晕，失神发作3月</v>
          </cell>
          <cell r="P72" t="str">
            <v>缺失</v>
          </cell>
          <cell r="Q72" t="str">
            <v>健康</v>
          </cell>
          <cell r="R72" t="str">
            <v>缺失</v>
          </cell>
          <cell r="S72">
            <v>80</v>
          </cell>
          <cell r="T72">
            <v>38460</v>
          </cell>
          <cell r="V72" t="str">
            <v>缺失</v>
          </cell>
          <cell r="W72" t="str">
            <v>近全切</v>
          </cell>
          <cell r="Y72">
            <v>57274</v>
          </cell>
          <cell r="Z72" t="str">
            <v>OA</v>
          </cell>
          <cell r="AA72" t="str">
            <v>OA(WHO II)</v>
          </cell>
          <cell r="AB72">
            <v>2</v>
          </cell>
          <cell r="AC72" t="str">
            <v>少枝－星形细胞瘤</v>
          </cell>
          <cell r="AD72" t="str">
            <v>部分切除</v>
          </cell>
          <cell r="AE72">
            <v>38845</v>
          </cell>
          <cell r="AF72" t="str">
            <v>缺失</v>
          </cell>
          <cell r="AG72">
            <v>39064</v>
          </cell>
          <cell r="AH72" t="str">
            <v>未终止</v>
          </cell>
          <cell r="AI72">
            <v>604</v>
          </cell>
          <cell r="AJ72">
            <v>0</v>
          </cell>
          <cell r="AK72">
            <v>604</v>
          </cell>
          <cell r="AL72">
            <v>0</v>
          </cell>
          <cell r="AM72">
            <v>604</v>
          </cell>
          <cell r="AN72" t="str">
            <v>缺失</v>
          </cell>
          <cell r="AO72">
            <v>1</v>
          </cell>
          <cell r="AP72" t="str">
            <v>缺失</v>
          </cell>
          <cell r="AQ72">
            <v>0</v>
          </cell>
          <cell r="AS72" t="str">
            <v>原发</v>
          </cell>
          <cell r="AU72" t="str">
            <v>突变</v>
          </cell>
          <cell r="AV72" t="str">
            <v>突变</v>
          </cell>
          <cell r="AW72" t="str">
            <v>NA</v>
          </cell>
          <cell r="AX72" t="str">
            <v>NA</v>
          </cell>
          <cell r="AY72" t="str">
            <v>NA</v>
          </cell>
          <cell r="AZ72" t="str">
            <v>NA</v>
          </cell>
          <cell r="BA72" t="str">
            <v>有</v>
          </cell>
          <cell r="BB72" t="str">
            <v>无</v>
          </cell>
          <cell r="BC72" t="str">
            <v>不详</v>
          </cell>
          <cell r="BD72" t="str">
            <v>无</v>
          </cell>
        </row>
        <row r="73">
          <cell r="B73">
            <v>72</v>
          </cell>
          <cell r="C73" t="str">
            <v>CGGA_72</v>
          </cell>
          <cell r="E73" t="str">
            <v>严治武</v>
          </cell>
          <cell r="F73">
            <v>251279</v>
          </cell>
          <cell r="G73">
            <v>38810</v>
          </cell>
          <cell r="H73" t="str">
            <v>左额颞占位性质待查 ,胶质瘤?</v>
          </cell>
          <cell r="J73" t="str">
            <v>男</v>
          </cell>
          <cell r="K73">
            <v>41</v>
          </cell>
          <cell r="L73" t="str">
            <v>AB</v>
          </cell>
          <cell r="M73" t="str">
            <v>513026196411011753</v>
          </cell>
          <cell r="N73" t="str">
            <v>13693688919 13547304353   13521156263</v>
          </cell>
          <cell r="O73" t="str">
            <v>间断性头晕1年半,发作性肢体抽搐4个月</v>
          </cell>
          <cell r="P73" t="str">
            <v>缺失</v>
          </cell>
          <cell r="Q73" t="str">
            <v>胃炎</v>
          </cell>
          <cell r="R73" t="str">
            <v>缺失</v>
          </cell>
          <cell r="S73">
            <v>80</v>
          </cell>
          <cell r="T73">
            <v>38825</v>
          </cell>
          <cell r="V73" t="str">
            <v>缺失</v>
          </cell>
          <cell r="W73" t="str">
            <v>大部切除</v>
          </cell>
          <cell r="Y73">
            <v>57275</v>
          </cell>
          <cell r="Z73" t="str">
            <v>A</v>
          </cell>
          <cell r="AA73" t="str">
            <v>A(WHO II)</v>
          </cell>
          <cell r="AB73">
            <v>2</v>
          </cell>
          <cell r="AC73" t="str">
            <v>星形细胞瘤</v>
          </cell>
          <cell r="AD73" t="str">
            <v>部分切除</v>
          </cell>
          <cell r="AE73">
            <v>38846</v>
          </cell>
          <cell r="AF73" t="str">
            <v>缺失</v>
          </cell>
          <cell r="AG73">
            <v>43434</v>
          </cell>
          <cell r="AH73" t="str">
            <v>终止</v>
          </cell>
          <cell r="AI73">
            <v>3153</v>
          </cell>
          <cell r="AJ73">
            <v>1</v>
          </cell>
          <cell r="AK73">
            <v>3153</v>
          </cell>
          <cell r="AL73">
            <v>1</v>
          </cell>
          <cell r="AM73">
            <v>4609</v>
          </cell>
          <cell r="AN73" t="str">
            <v>缺失</v>
          </cell>
          <cell r="AO73">
            <v>1</v>
          </cell>
          <cell r="AP73" t="str">
            <v>缺失</v>
          </cell>
          <cell r="AQ73">
            <v>0</v>
          </cell>
          <cell r="AS73" t="str">
            <v>原发</v>
          </cell>
          <cell r="AU73" t="str">
            <v>突变</v>
          </cell>
          <cell r="AV73" t="str">
            <v>突变</v>
          </cell>
          <cell r="AW73" t="str">
            <v>NA</v>
          </cell>
          <cell r="AX73" t="str">
            <v>NA</v>
          </cell>
          <cell r="AY73" t="str">
            <v>NA</v>
          </cell>
          <cell r="AZ73" t="str">
            <v>NA</v>
          </cell>
          <cell r="BA73" t="str">
            <v>有</v>
          </cell>
          <cell r="BB73" t="str">
            <v>无</v>
          </cell>
          <cell r="BC73" t="str">
            <v>不详</v>
          </cell>
          <cell r="BD73" t="str">
            <v>无</v>
          </cell>
        </row>
        <row r="74">
          <cell r="B74">
            <v>73</v>
          </cell>
          <cell r="C74" t="str">
            <v>CGGA_73</v>
          </cell>
          <cell r="E74" t="str">
            <v>王亚军</v>
          </cell>
          <cell r="F74">
            <v>251295</v>
          </cell>
          <cell r="G74">
            <v>38818</v>
          </cell>
          <cell r="H74" t="str">
            <v>胶质瘤（额，颞，顶，岛叶，底节，右）</v>
          </cell>
          <cell r="J74" t="str">
            <v>女</v>
          </cell>
          <cell r="K74">
            <v>43</v>
          </cell>
          <cell r="L74" t="str">
            <v>A</v>
          </cell>
          <cell r="M74" t="str">
            <v>缺失</v>
          </cell>
          <cell r="N74" t="str">
            <v>0312-5930182   13012061705   0312-2011797</v>
          </cell>
          <cell r="O74" t="str">
            <v>头痛伴左侧肢体麻木，进行性无力2月。</v>
          </cell>
          <cell r="P74" t="str">
            <v>缺失</v>
          </cell>
          <cell r="Q74" t="str">
            <v>健康</v>
          </cell>
          <cell r="R74" t="str">
            <v>缺失</v>
          </cell>
          <cell r="S74">
            <v>70</v>
          </cell>
          <cell r="T74">
            <v>38826</v>
          </cell>
          <cell r="V74" t="str">
            <v>缺失</v>
          </cell>
          <cell r="W74" t="str">
            <v>肿瘤切除。</v>
          </cell>
          <cell r="Y74">
            <v>57321</v>
          </cell>
          <cell r="Z74" t="str">
            <v>A</v>
          </cell>
          <cell r="AA74" t="str">
            <v>A(WHO II)</v>
          </cell>
          <cell r="AB74">
            <v>2</v>
          </cell>
          <cell r="AC74" t="str">
            <v>星形细胞瘤，散在瘤巨细胞。</v>
          </cell>
          <cell r="AD74" t="str">
            <v>缺失</v>
          </cell>
          <cell r="AE74">
            <v>38849</v>
          </cell>
          <cell r="AF74" t="str">
            <v>缺失</v>
          </cell>
          <cell r="AG74">
            <v>39373</v>
          </cell>
          <cell r="AH74" t="str">
            <v>终止</v>
          </cell>
          <cell r="AI74">
            <v>226</v>
          </cell>
          <cell r="AJ74">
            <v>1</v>
          </cell>
          <cell r="AK74">
            <v>196</v>
          </cell>
          <cell r="AL74">
            <v>1</v>
          </cell>
          <cell r="AM74">
            <v>547</v>
          </cell>
          <cell r="AN74" t="str">
            <v>缺失</v>
          </cell>
          <cell r="AO74">
            <v>1</v>
          </cell>
          <cell r="AP74" t="str">
            <v>缺失</v>
          </cell>
          <cell r="AQ74">
            <v>0</v>
          </cell>
          <cell r="AS74" t="str">
            <v>原发</v>
          </cell>
          <cell r="AU74" t="str">
            <v>无突变</v>
          </cell>
          <cell r="AV74" t="str">
            <v>无突变</v>
          </cell>
          <cell r="AW74" t="str">
            <v>NA</v>
          </cell>
          <cell r="AX74" t="str">
            <v>NA</v>
          </cell>
          <cell r="AY74" t="str">
            <v>NA</v>
          </cell>
          <cell r="AZ74" t="str">
            <v>NA</v>
          </cell>
          <cell r="BA74" t="str">
            <v>无</v>
          </cell>
          <cell r="BB74" t="str">
            <v>无</v>
          </cell>
          <cell r="BC74" t="str">
            <v>不详</v>
          </cell>
          <cell r="BD74" t="str">
            <v>无</v>
          </cell>
        </row>
        <row r="75">
          <cell r="B75">
            <v>74</v>
          </cell>
          <cell r="C75" t="str">
            <v>CGGA_74</v>
          </cell>
          <cell r="E75" t="str">
            <v>曹素霞</v>
          </cell>
          <cell r="F75">
            <v>251283</v>
          </cell>
          <cell r="G75">
            <v>38810</v>
          </cell>
          <cell r="H75" t="str">
            <v>胶质细胞瘤 （岛叶，部分颞叶，右）</v>
          </cell>
          <cell r="J75" t="str">
            <v>女</v>
          </cell>
          <cell r="K75">
            <v>41</v>
          </cell>
          <cell r="L75" t="str">
            <v>B</v>
          </cell>
          <cell r="M75" t="str">
            <v>缺失</v>
          </cell>
          <cell r="N75" t="str">
            <v>13837268460  0372-5264086  13783826618</v>
          </cell>
          <cell r="O75" t="str">
            <v>头痛，发作性左半身麻木2月。</v>
          </cell>
          <cell r="P75" t="str">
            <v>缺失</v>
          </cell>
          <cell r="Q75" t="str">
            <v>间断头痛10年</v>
          </cell>
          <cell r="R75" t="str">
            <v>缺失</v>
          </cell>
          <cell r="S75">
            <v>80</v>
          </cell>
          <cell r="T75">
            <v>38826</v>
          </cell>
          <cell r="V75" t="str">
            <v>缺失</v>
          </cell>
          <cell r="W75" t="str">
            <v>近全切</v>
          </cell>
          <cell r="Y75">
            <v>57318</v>
          </cell>
          <cell r="Z75" t="str">
            <v>A</v>
          </cell>
          <cell r="AA75" t="str">
            <v>A(WHO II)</v>
          </cell>
          <cell r="AB75">
            <v>2</v>
          </cell>
          <cell r="AC75" t="str">
            <v>星形细胞增生，原浆变性。</v>
          </cell>
          <cell r="AD75" t="str">
            <v>部分切除</v>
          </cell>
          <cell r="AE75">
            <v>38846</v>
          </cell>
          <cell r="AF75" t="str">
            <v>缺失</v>
          </cell>
          <cell r="AG75">
            <v>39467</v>
          </cell>
          <cell r="AH75" t="str">
            <v>终止</v>
          </cell>
          <cell r="AI75">
            <v>408</v>
          </cell>
          <cell r="AJ75">
            <v>1</v>
          </cell>
          <cell r="AK75" t="str">
            <v>NA</v>
          </cell>
          <cell r="AL75">
            <v>1</v>
          </cell>
          <cell r="AM75">
            <v>641</v>
          </cell>
          <cell r="AN75" t="str">
            <v>缺失</v>
          </cell>
          <cell r="AO75">
            <v>0</v>
          </cell>
          <cell r="AP75" t="str">
            <v>缺失</v>
          </cell>
          <cell r="AQ75">
            <v>0</v>
          </cell>
          <cell r="AS75" t="str">
            <v>原发</v>
          </cell>
          <cell r="AU75" t="str">
            <v>NA</v>
          </cell>
          <cell r="AV75" t="str">
            <v>NA</v>
          </cell>
          <cell r="AW75" t="str">
            <v>NA</v>
          </cell>
          <cell r="AX75" t="str">
            <v>NA</v>
          </cell>
          <cell r="AY75" t="str">
            <v>NA</v>
          </cell>
          <cell r="AZ75" t="str">
            <v>NA</v>
          </cell>
          <cell r="BA75" t="str">
            <v>有</v>
          </cell>
          <cell r="BB75" t="str">
            <v>无</v>
          </cell>
          <cell r="BC75" t="str">
            <v>不详</v>
          </cell>
          <cell r="BD75" t="str">
            <v>无</v>
          </cell>
        </row>
        <row r="76">
          <cell r="B76">
            <v>75</v>
          </cell>
          <cell r="C76" t="str">
            <v>NA</v>
          </cell>
          <cell r="D76" t="str">
            <v>NA</v>
          </cell>
          <cell r="E76" t="str">
            <v>NA</v>
          </cell>
          <cell r="F76" t="str">
            <v>NA</v>
          </cell>
          <cell r="G76" t="str">
            <v>NA</v>
          </cell>
          <cell r="H76" t="str">
            <v>NA</v>
          </cell>
          <cell r="I76" t="str">
            <v>NA</v>
          </cell>
          <cell r="J76" t="str">
            <v>NA</v>
          </cell>
          <cell r="K76" t="str">
            <v>NA</v>
          </cell>
          <cell r="L76" t="str">
            <v>NA</v>
          </cell>
          <cell r="M76" t="str">
            <v>NA</v>
          </cell>
          <cell r="N76" t="str">
            <v>NA</v>
          </cell>
          <cell r="O76" t="str">
            <v>NA</v>
          </cell>
          <cell r="P76" t="str">
            <v>NA</v>
          </cell>
          <cell r="Q76" t="str">
            <v>NA</v>
          </cell>
          <cell r="R76" t="str">
            <v>NA</v>
          </cell>
          <cell r="S76" t="str">
            <v>NA</v>
          </cell>
          <cell r="T76" t="str">
            <v>NA</v>
          </cell>
          <cell r="U76" t="str">
            <v>NA</v>
          </cell>
          <cell r="V76" t="str">
            <v>NA</v>
          </cell>
          <cell r="W76" t="str">
            <v>NA</v>
          </cell>
          <cell r="X76" t="str">
            <v>NA</v>
          </cell>
          <cell r="Y76" t="str">
            <v>NA</v>
          </cell>
          <cell r="Z76" t="str">
            <v>NA</v>
          </cell>
          <cell r="AA76" t="str">
            <v>NA</v>
          </cell>
          <cell r="AB76" t="str">
            <v>NA</v>
          </cell>
          <cell r="AC76" t="str">
            <v>NA</v>
          </cell>
          <cell r="AD76" t="str">
            <v>NA</v>
          </cell>
          <cell r="AE76" t="str">
            <v>NA</v>
          </cell>
          <cell r="AF76" t="str">
            <v>NA</v>
          </cell>
          <cell r="AG76" t="str">
            <v>NA</v>
          </cell>
          <cell r="AH76" t="str">
            <v>NA</v>
          </cell>
          <cell r="AI76" t="str">
            <v>NA</v>
          </cell>
          <cell r="AJ76" t="str">
            <v>NA</v>
          </cell>
          <cell r="AK76" t="str">
            <v>NA</v>
          </cell>
          <cell r="AL76" t="str">
            <v>NA</v>
          </cell>
          <cell r="AM76" t="str">
            <v>NA</v>
          </cell>
          <cell r="AN76" t="str">
            <v>NA</v>
          </cell>
          <cell r="AO76" t="str">
            <v>NA</v>
          </cell>
          <cell r="AP76" t="str">
            <v>NA</v>
          </cell>
          <cell r="AQ76" t="str">
            <v>NA</v>
          </cell>
          <cell r="AS76" t="str">
            <v>NA</v>
          </cell>
          <cell r="AT76" t="str">
            <v>NA</v>
          </cell>
          <cell r="AU76" t="str">
            <v>NA</v>
          </cell>
          <cell r="AV76" t="str">
            <v>NA</v>
          </cell>
          <cell r="AW76" t="str">
            <v>NA</v>
          </cell>
          <cell r="AX76" t="str">
            <v>NA</v>
          </cell>
          <cell r="AY76" t="str">
            <v>NA</v>
          </cell>
          <cell r="AZ76" t="str">
            <v>NA</v>
          </cell>
          <cell r="BA76" t="str">
            <v>NA</v>
          </cell>
          <cell r="BB76" t="str">
            <v>NA</v>
          </cell>
          <cell r="BC76" t="str">
            <v>NA</v>
          </cell>
          <cell r="BD76" t="str">
            <v>NA</v>
          </cell>
        </row>
        <row r="77">
          <cell r="B77">
            <v>76</v>
          </cell>
          <cell r="C77" t="str">
            <v>CGGA_76</v>
          </cell>
          <cell r="E77" t="str">
            <v>张春平</v>
          </cell>
          <cell r="F77">
            <v>251292</v>
          </cell>
          <cell r="G77">
            <v>38814</v>
          </cell>
          <cell r="H77" t="str">
            <v>颅内占位（额，双）</v>
          </cell>
          <cell r="J77" t="str">
            <v>男</v>
          </cell>
          <cell r="K77">
            <v>37</v>
          </cell>
          <cell r="L77" t="str">
            <v>O</v>
          </cell>
          <cell r="M77" t="str">
            <v>缺失</v>
          </cell>
          <cell r="N77" t="str">
            <v>0992-3960068    3960261</v>
          </cell>
          <cell r="O77" t="str">
            <v>头痛头晕5月加重1月伴癫痫发作</v>
          </cell>
          <cell r="P77" t="str">
            <v>缺失</v>
          </cell>
          <cell r="Q77" t="str">
            <v>健康</v>
          </cell>
          <cell r="R77" t="str">
            <v>缺失</v>
          </cell>
          <cell r="S77">
            <v>50</v>
          </cell>
          <cell r="T77">
            <v>38831</v>
          </cell>
          <cell r="V77" t="str">
            <v>缺失</v>
          </cell>
          <cell r="W77" t="str">
            <v>切除肿瘤</v>
          </cell>
          <cell r="Y77">
            <v>57379</v>
          </cell>
          <cell r="Z77" t="str">
            <v>AA</v>
          </cell>
          <cell r="AA77" t="str">
            <v>AA(WHO III)</v>
          </cell>
          <cell r="AB77">
            <v>3</v>
          </cell>
          <cell r="AC77" t="str">
            <v>星形细胞瘤，生长活跃。（散在瘤巨细胞）。</v>
          </cell>
          <cell r="AD77" t="str">
            <v>缺失</v>
          </cell>
          <cell r="AE77">
            <v>38856</v>
          </cell>
          <cell r="AF77" t="str">
            <v>缺失</v>
          </cell>
          <cell r="AG77">
            <v>40402</v>
          </cell>
          <cell r="AH77" t="str">
            <v>终止</v>
          </cell>
          <cell r="AI77">
            <v>648</v>
          </cell>
          <cell r="AJ77">
            <v>1</v>
          </cell>
          <cell r="AK77">
            <v>648</v>
          </cell>
          <cell r="AL77">
            <v>1</v>
          </cell>
          <cell r="AM77">
            <v>1571</v>
          </cell>
          <cell r="AN77" t="str">
            <v>缺失</v>
          </cell>
          <cell r="AO77">
            <v>1</v>
          </cell>
          <cell r="AP77" t="str">
            <v>缺失</v>
          </cell>
          <cell r="AQ77">
            <v>0</v>
          </cell>
          <cell r="AS77" t="str">
            <v>原发</v>
          </cell>
          <cell r="AU77" t="str">
            <v>突变</v>
          </cell>
          <cell r="AV77" t="str">
            <v>突变</v>
          </cell>
          <cell r="AW77" t="str">
            <v>NA</v>
          </cell>
          <cell r="AX77" t="str">
            <v>NA</v>
          </cell>
          <cell r="AY77" t="str">
            <v>NA</v>
          </cell>
          <cell r="AZ77" t="str">
            <v>NA</v>
          </cell>
          <cell r="BA77" t="str">
            <v>有</v>
          </cell>
          <cell r="BB77" t="str">
            <v>无</v>
          </cell>
          <cell r="BC77" t="str">
            <v>不详</v>
          </cell>
          <cell r="BD77" t="str">
            <v>无</v>
          </cell>
        </row>
        <row r="78">
          <cell r="B78">
            <v>77</v>
          </cell>
          <cell r="C78" t="str">
            <v>CGGA_77</v>
          </cell>
          <cell r="E78" t="str">
            <v>张桂华</v>
          </cell>
          <cell r="F78">
            <v>251299</v>
          </cell>
          <cell r="G78">
            <v>38820</v>
          </cell>
          <cell r="H78" t="str">
            <v>胶质瘤（双额，右颞，胼胝体）</v>
          </cell>
          <cell r="J78" t="str">
            <v>女</v>
          </cell>
          <cell r="K78">
            <v>49</v>
          </cell>
          <cell r="L78" t="str">
            <v>A</v>
          </cell>
          <cell r="M78" t="str">
            <v>缺失</v>
          </cell>
          <cell r="N78" t="str">
            <v>13241270780   13522567560  （没有）</v>
          </cell>
          <cell r="O78" t="str">
            <v>头痛头晕4月，加重伴左侧肢体功能障碍1个月，左侧肢体4级肌力4级-。</v>
          </cell>
          <cell r="P78" t="str">
            <v>缺失</v>
          </cell>
          <cell r="Q78" t="str">
            <v>健康</v>
          </cell>
          <cell r="R78" t="str">
            <v>缺失</v>
          </cell>
          <cell r="S78">
            <v>70</v>
          </cell>
          <cell r="T78">
            <v>38832</v>
          </cell>
          <cell r="V78" t="str">
            <v>缺失</v>
          </cell>
          <cell r="W78" t="str">
            <v>肿瘤切除</v>
          </cell>
          <cell r="Y78">
            <v>57405</v>
          </cell>
          <cell r="Z78" t="str">
            <v>A</v>
          </cell>
          <cell r="AA78" t="str">
            <v>A(WHO II)</v>
          </cell>
          <cell r="AB78">
            <v>2</v>
          </cell>
          <cell r="AC78" t="str">
            <v>星形细胞瘤。</v>
          </cell>
          <cell r="AD78" t="str">
            <v>缺失</v>
          </cell>
          <cell r="AE78">
            <v>38887</v>
          </cell>
          <cell r="AF78" t="str">
            <v>缺失</v>
          </cell>
          <cell r="AG78">
            <v>39692</v>
          </cell>
          <cell r="AH78" t="str">
            <v>未终止</v>
          </cell>
          <cell r="AI78">
            <v>860</v>
          </cell>
          <cell r="AJ78">
            <v>0</v>
          </cell>
          <cell r="AK78">
            <v>860</v>
          </cell>
          <cell r="AL78">
            <v>0</v>
          </cell>
          <cell r="AM78">
            <v>860</v>
          </cell>
          <cell r="AN78" t="str">
            <v>缺失</v>
          </cell>
          <cell r="AO78">
            <v>1</v>
          </cell>
          <cell r="AP78" t="str">
            <v>缺失</v>
          </cell>
          <cell r="AQ78">
            <v>0</v>
          </cell>
          <cell r="AS78" t="str">
            <v>原发</v>
          </cell>
          <cell r="AU78" t="str">
            <v>突变</v>
          </cell>
          <cell r="AV78" t="str">
            <v>突变</v>
          </cell>
          <cell r="AW78" t="str">
            <v>NA</v>
          </cell>
          <cell r="AX78" t="str">
            <v>NA</v>
          </cell>
          <cell r="AY78" t="str">
            <v>NA</v>
          </cell>
          <cell r="AZ78" t="str">
            <v>NA</v>
          </cell>
          <cell r="BA78" t="str">
            <v>无</v>
          </cell>
          <cell r="BB78" t="str">
            <v>无</v>
          </cell>
          <cell r="BC78" t="str">
            <v>不详</v>
          </cell>
          <cell r="BD78" t="str">
            <v>无</v>
          </cell>
        </row>
        <row r="79">
          <cell r="B79">
            <v>78</v>
          </cell>
          <cell r="C79" t="str">
            <v>NA</v>
          </cell>
          <cell r="D79" t="str">
            <v>NA</v>
          </cell>
          <cell r="E79" t="str">
            <v>NA</v>
          </cell>
          <cell r="F79" t="str">
            <v>NA</v>
          </cell>
          <cell r="G79" t="str">
            <v>NA</v>
          </cell>
          <cell r="H79" t="str">
            <v>NA</v>
          </cell>
          <cell r="I79" t="str">
            <v>NA</v>
          </cell>
          <cell r="J79" t="str">
            <v>NA</v>
          </cell>
          <cell r="K79" t="str">
            <v>NA</v>
          </cell>
          <cell r="L79" t="str">
            <v>NA</v>
          </cell>
          <cell r="M79" t="str">
            <v>NA</v>
          </cell>
          <cell r="N79" t="str">
            <v>NA</v>
          </cell>
          <cell r="O79" t="str">
            <v>NA</v>
          </cell>
          <cell r="P79" t="str">
            <v>NA</v>
          </cell>
          <cell r="Q79" t="str">
            <v>NA</v>
          </cell>
          <cell r="R79" t="str">
            <v>NA</v>
          </cell>
          <cell r="S79" t="str">
            <v>NA</v>
          </cell>
          <cell r="T79" t="str">
            <v>NA</v>
          </cell>
          <cell r="U79" t="str">
            <v>NA</v>
          </cell>
          <cell r="V79" t="str">
            <v>NA</v>
          </cell>
          <cell r="W79" t="str">
            <v>NA</v>
          </cell>
          <cell r="X79" t="str">
            <v>NA</v>
          </cell>
          <cell r="Y79" t="str">
            <v>NA</v>
          </cell>
          <cell r="Z79" t="str">
            <v>NA</v>
          </cell>
          <cell r="AA79" t="str">
            <v>NA</v>
          </cell>
          <cell r="AB79" t="str">
            <v>NA</v>
          </cell>
          <cell r="AC79" t="str">
            <v>NA</v>
          </cell>
          <cell r="AD79" t="str">
            <v>NA</v>
          </cell>
          <cell r="AE79" t="str">
            <v>NA</v>
          </cell>
          <cell r="AF79" t="str">
            <v>NA</v>
          </cell>
          <cell r="AG79" t="str">
            <v>NA</v>
          </cell>
          <cell r="AH79" t="str">
            <v>NA</v>
          </cell>
          <cell r="AI79" t="str">
            <v>NA</v>
          </cell>
          <cell r="AJ79" t="str">
            <v>NA</v>
          </cell>
          <cell r="AK79" t="str">
            <v>NA</v>
          </cell>
          <cell r="AL79" t="str">
            <v>NA</v>
          </cell>
          <cell r="AM79" t="str">
            <v>NA</v>
          </cell>
          <cell r="AN79" t="str">
            <v>NA</v>
          </cell>
          <cell r="AO79" t="str">
            <v>NA</v>
          </cell>
          <cell r="AP79" t="str">
            <v>NA</v>
          </cell>
          <cell r="AQ79" t="str">
            <v>NA</v>
          </cell>
          <cell r="AS79" t="str">
            <v>NA</v>
          </cell>
          <cell r="AT79" t="str">
            <v>NA</v>
          </cell>
          <cell r="AU79" t="str">
            <v>NA</v>
          </cell>
          <cell r="AV79" t="str">
            <v>NA</v>
          </cell>
          <cell r="AW79" t="str">
            <v>NA</v>
          </cell>
          <cell r="AX79" t="str">
            <v>NA</v>
          </cell>
          <cell r="AY79" t="str">
            <v>NA</v>
          </cell>
          <cell r="AZ79" t="str">
            <v>NA</v>
          </cell>
          <cell r="BA79" t="str">
            <v>NA</v>
          </cell>
          <cell r="BB79" t="str">
            <v>NA</v>
          </cell>
          <cell r="BC79" t="str">
            <v>NA</v>
          </cell>
          <cell r="BD79" t="str">
            <v>NA</v>
          </cell>
        </row>
        <row r="80">
          <cell r="B80">
            <v>79</v>
          </cell>
          <cell r="C80" t="str">
            <v>CGGA_79</v>
          </cell>
          <cell r="E80" t="str">
            <v>王乐岩</v>
          </cell>
          <cell r="F80">
            <v>258801</v>
          </cell>
          <cell r="G80">
            <v>38820</v>
          </cell>
          <cell r="H80" t="str">
            <v>少枝胶质细胞瘤（额叶，胼胝体，内囊，岛叶，左）</v>
          </cell>
          <cell r="J80" t="str">
            <v>女</v>
          </cell>
          <cell r="K80">
            <v>33</v>
          </cell>
          <cell r="L80" t="str">
            <v>A</v>
          </cell>
          <cell r="M80" t="str">
            <v>缺失</v>
          </cell>
          <cell r="N80" t="str">
            <v xml:space="preserve">13804046898    13067718412     13051332658                    </v>
          </cell>
          <cell r="O80" t="str">
            <v>头痛半年视力下降1月</v>
          </cell>
          <cell r="P80" t="str">
            <v>缺失</v>
          </cell>
          <cell r="Q80" t="str">
            <v>健康</v>
          </cell>
          <cell r="R80" t="str">
            <v>缺失</v>
          </cell>
          <cell r="S80">
            <v>80</v>
          </cell>
          <cell r="T80">
            <v>38835</v>
          </cell>
          <cell r="V80" t="str">
            <v>缺失</v>
          </cell>
          <cell r="W80" t="str">
            <v>分块切除较彻底</v>
          </cell>
          <cell r="Y80">
            <v>57426</v>
          </cell>
          <cell r="Z80" t="str">
            <v>OA</v>
          </cell>
          <cell r="AA80" t="str">
            <v>OA(WHO II)</v>
          </cell>
          <cell r="AB80">
            <v>2</v>
          </cell>
          <cell r="AC80" t="str">
            <v>少枝胶质细胞瘤,局灶星形细胞瘤结构</v>
          </cell>
          <cell r="AD80" t="str">
            <v>全切除</v>
          </cell>
          <cell r="AE80">
            <v>38855</v>
          </cell>
          <cell r="AF80" t="str">
            <v>缺失</v>
          </cell>
          <cell r="AG80">
            <v>42734</v>
          </cell>
          <cell r="AH80" t="str">
            <v>终止</v>
          </cell>
          <cell r="AI80">
            <v>3656</v>
          </cell>
          <cell r="AJ80">
            <v>1</v>
          </cell>
          <cell r="AK80">
            <v>3413</v>
          </cell>
          <cell r="AL80">
            <v>1</v>
          </cell>
          <cell r="AM80">
            <v>3899</v>
          </cell>
          <cell r="AN80" t="str">
            <v>缺失</v>
          </cell>
          <cell r="AO80">
            <v>1</v>
          </cell>
          <cell r="AP80" t="str">
            <v>缺失</v>
          </cell>
          <cell r="AQ80">
            <v>1</v>
          </cell>
          <cell r="AS80" t="str">
            <v>原发</v>
          </cell>
          <cell r="AU80" t="str">
            <v>突变</v>
          </cell>
          <cell r="AV80" t="str">
            <v>突变</v>
          </cell>
          <cell r="AW80" t="str">
            <v>NA</v>
          </cell>
          <cell r="AX80" t="str">
            <v>NA</v>
          </cell>
          <cell r="AY80" t="str">
            <v>NA</v>
          </cell>
          <cell r="AZ80" t="str">
            <v>NA</v>
          </cell>
          <cell r="BA80" t="str">
            <v>无</v>
          </cell>
          <cell r="BB80" t="str">
            <v>无</v>
          </cell>
          <cell r="BD80" t="str">
            <v>2013年7月怀疑复发化疗3疗程 2015-3沈阳医科大手术,偏瘫，9月复发，2015-12月视力开始下降。</v>
          </cell>
        </row>
        <row r="81">
          <cell r="B81">
            <v>80</v>
          </cell>
          <cell r="C81" t="str">
            <v>CGGA_80</v>
          </cell>
          <cell r="E81" t="str">
            <v>刘静</v>
          </cell>
          <cell r="F81">
            <v>258803</v>
          </cell>
          <cell r="G81">
            <v>38824</v>
          </cell>
          <cell r="H81" t="str">
            <v>胶质瘤（额，左）</v>
          </cell>
          <cell r="J81" t="str">
            <v>女</v>
          </cell>
          <cell r="K81">
            <v>39</v>
          </cell>
          <cell r="L81" t="str">
            <v>B</v>
          </cell>
          <cell r="M81" t="str">
            <v>缺失</v>
          </cell>
          <cell r="N81" t="str">
            <v>13993698936  13139360186  13993647256</v>
          </cell>
          <cell r="O81" t="str">
            <v>抽搐8月</v>
          </cell>
          <cell r="P81" t="str">
            <v>缺失</v>
          </cell>
          <cell r="Q81" t="str">
            <v>健康</v>
          </cell>
          <cell r="R81" t="str">
            <v>缺失</v>
          </cell>
          <cell r="S81">
            <v>90</v>
          </cell>
          <cell r="T81">
            <v>38835</v>
          </cell>
          <cell r="V81" t="str">
            <v>缺失</v>
          </cell>
          <cell r="W81" t="str">
            <v>分块切除</v>
          </cell>
          <cell r="Y81">
            <v>57425</v>
          </cell>
          <cell r="Z81" t="str">
            <v>OA</v>
          </cell>
          <cell r="AA81" t="str">
            <v>OA(WHO II)</v>
          </cell>
          <cell r="AB81">
            <v>2</v>
          </cell>
          <cell r="AC81" t="str">
            <v>胶质细胞增生，边缘少许肿瘤组织。符合星形细胞瘤。</v>
          </cell>
          <cell r="AD81" t="str">
            <v>全切除</v>
          </cell>
          <cell r="AE81">
            <v>38849</v>
          </cell>
          <cell r="AF81" t="str">
            <v>缺失</v>
          </cell>
          <cell r="AH81" t="str">
            <v>未终止</v>
          </cell>
          <cell r="AI81">
            <v>5950</v>
          </cell>
          <cell r="AJ81">
            <v>0</v>
          </cell>
          <cell r="AK81">
            <v>4935</v>
          </cell>
          <cell r="AL81">
            <v>1</v>
          </cell>
          <cell r="AM81">
            <v>5950</v>
          </cell>
          <cell r="AN81" t="str">
            <v>放疗</v>
          </cell>
          <cell r="AO81">
            <v>1</v>
          </cell>
          <cell r="AP81" t="str">
            <v>帝清贝伐</v>
          </cell>
          <cell r="AQ81">
            <v>1</v>
          </cell>
          <cell r="AS81">
            <v>0</v>
          </cell>
          <cell r="AU81" t="str">
            <v>突变</v>
          </cell>
          <cell r="AV81" t="str">
            <v>突变</v>
          </cell>
          <cell r="AW81" t="str">
            <v>NA</v>
          </cell>
          <cell r="AX81" t="str">
            <v>NA</v>
          </cell>
          <cell r="AY81" t="str">
            <v>NA</v>
          </cell>
          <cell r="AZ81" t="str">
            <v>NA</v>
          </cell>
          <cell r="BA81" t="str">
            <v>有</v>
          </cell>
          <cell r="BB81" t="str">
            <v>有</v>
          </cell>
          <cell r="BD81" t="str">
            <v>预防性抗癫痫3个月停药，偶有发作。2013年发作稍平凡，未吃药。2015-2癫痫发作频繁，</v>
          </cell>
        </row>
        <row r="82">
          <cell r="B82">
            <v>81</v>
          </cell>
          <cell r="C82" t="str">
            <v>CGGA_81</v>
          </cell>
          <cell r="E82" t="str">
            <v>张新民</v>
          </cell>
          <cell r="F82">
            <v>258815</v>
          </cell>
          <cell r="G82">
            <v>38831</v>
          </cell>
          <cell r="H82" t="str">
            <v>胶质母细胞瘤（额顶，右）</v>
          </cell>
          <cell r="J82" t="str">
            <v>男</v>
          </cell>
          <cell r="K82">
            <v>39</v>
          </cell>
          <cell r="L82" t="str">
            <v>B</v>
          </cell>
          <cell r="M82" t="str">
            <v>缺失</v>
          </cell>
          <cell r="N82" t="str">
            <v>09013855001  13809970856  09013383208</v>
          </cell>
          <cell r="O82" t="str">
            <v>2002.2.24日（第1次手术）发病时头痛，意识丧失，肢体抽搐。复发，左上肢4级，左下肢3级。</v>
          </cell>
          <cell r="P82" t="str">
            <v>缺失</v>
          </cell>
          <cell r="Q82" t="str">
            <v>健康</v>
          </cell>
          <cell r="R82" t="str">
            <v>缺失</v>
          </cell>
          <cell r="S82">
            <v>80</v>
          </cell>
          <cell r="T82">
            <v>38836</v>
          </cell>
          <cell r="U82">
            <v>37311</v>
          </cell>
          <cell r="V82" t="str">
            <v>缺失</v>
          </cell>
          <cell r="W82" t="str">
            <v>近全切</v>
          </cell>
          <cell r="Y82">
            <v>57442</v>
          </cell>
          <cell r="Z82" t="str">
            <v>RGBM?</v>
          </cell>
          <cell r="AA82" t="str">
            <v>GBM(WHO IV)</v>
          </cell>
          <cell r="AB82">
            <v>4</v>
          </cell>
          <cell r="AC82" t="str">
            <v>胶质母细胞瘤</v>
          </cell>
          <cell r="AD82" t="str">
            <v>部分切除</v>
          </cell>
          <cell r="AE82">
            <v>38874</v>
          </cell>
          <cell r="AF82" t="str">
            <v>缺失</v>
          </cell>
          <cell r="AG82">
            <v>39373</v>
          </cell>
          <cell r="AH82" t="str">
            <v>终止</v>
          </cell>
          <cell r="AI82">
            <v>551</v>
          </cell>
          <cell r="AJ82">
            <v>1</v>
          </cell>
          <cell r="AK82">
            <v>551</v>
          </cell>
          <cell r="AL82">
            <v>1</v>
          </cell>
          <cell r="AM82">
            <v>537</v>
          </cell>
          <cell r="AN82" t="str">
            <v>缺失</v>
          </cell>
          <cell r="AO82">
            <v>0</v>
          </cell>
          <cell r="AP82" t="str">
            <v>缺失</v>
          </cell>
          <cell r="AQ82">
            <v>1</v>
          </cell>
          <cell r="AS82" t="str">
            <v>复发</v>
          </cell>
          <cell r="AT82">
            <v>1</v>
          </cell>
          <cell r="AU82" t="str">
            <v>突变</v>
          </cell>
          <cell r="AV82" t="str">
            <v>突变</v>
          </cell>
          <cell r="AW82" t="str">
            <v>NA</v>
          </cell>
          <cell r="AX82" t="str">
            <v>甲基化</v>
          </cell>
          <cell r="AY82" t="str">
            <v>NA</v>
          </cell>
          <cell r="AZ82" t="str">
            <v>NA</v>
          </cell>
          <cell r="BA82" t="str">
            <v>有</v>
          </cell>
          <cell r="BB82" t="str">
            <v>无</v>
          </cell>
          <cell r="BC82" t="str">
            <v>不详</v>
          </cell>
          <cell r="BD82" t="str">
            <v>无</v>
          </cell>
        </row>
        <row r="83">
          <cell r="B83">
            <v>82</v>
          </cell>
          <cell r="C83" t="str">
            <v>CGGA_82</v>
          </cell>
          <cell r="E83" t="str">
            <v>赵玉平</v>
          </cell>
          <cell r="F83">
            <v>258814</v>
          </cell>
          <cell r="G83">
            <v>38831</v>
          </cell>
          <cell r="H83" t="str">
            <v>胶质瘤（额，胼胝体，左）</v>
          </cell>
          <cell r="J83" t="str">
            <v>女</v>
          </cell>
          <cell r="K83">
            <v>67</v>
          </cell>
          <cell r="L83" t="str">
            <v>AB</v>
          </cell>
          <cell r="M83" t="str">
            <v>缺失</v>
          </cell>
          <cell r="N83" t="str">
            <v>0546-8741600  13905460405  13905465418</v>
          </cell>
          <cell r="O83" t="str">
            <v>记忆力减退，表情淡漠20天，二便失禁1周。</v>
          </cell>
          <cell r="P83" t="str">
            <v>缺失</v>
          </cell>
          <cell r="Q83" t="str">
            <v>红骨骨折</v>
          </cell>
          <cell r="R83" t="str">
            <v>缺失</v>
          </cell>
          <cell r="S83" t="str">
            <v>缺失</v>
          </cell>
          <cell r="T83">
            <v>38846</v>
          </cell>
          <cell r="V83" t="str">
            <v>缺失</v>
          </cell>
          <cell r="W83" t="str">
            <v>大部切除</v>
          </cell>
          <cell r="Y83">
            <v>57504</v>
          </cell>
          <cell r="Z83" t="str">
            <v>AOA</v>
          </cell>
          <cell r="AA83" t="str">
            <v>AOA(WHO III)</v>
          </cell>
          <cell r="AB83">
            <v>3</v>
          </cell>
          <cell r="AC83" t="str">
            <v>间变性少枝-星形细胞瘤</v>
          </cell>
          <cell r="AD83" t="str">
            <v>部分切除</v>
          </cell>
          <cell r="AE83">
            <v>38867</v>
          </cell>
          <cell r="AF83" t="str">
            <v>缺失</v>
          </cell>
          <cell r="AG83">
            <v>39310</v>
          </cell>
          <cell r="AH83" t="str">
            <v>终止</v>
          </cell>
          <cell r="AI83">
            <v>442</v>
          </cell>
          <cell r="AJ83">
            <v>1</v>
          </cell>
          <cell r="AK83">
            <v>442</v>
          </cell>
          <cell r="AL83">
            <v>1</v>
          </cell>
          <cell r="AM83">
            <v>464</v>
          </cell>
          <cell r="AN83" t="str">
            <v>缺失</v>
          </cell>
          <cell r="AO83">
            <v>1</v>
          </cell>
          <cell r="AP83" t="str">
            <v>缺失</v>
          </cell>
          <cell r="AQ83">
            <v>0</v>
          </cell>
          <cell r="AS83" t="str">
            <v>原发</v>
          </cell>
          <cell r="AU83" t="str">
            <v>NA</v>
          </cell>
          <cell r="AV83" t="str">
            <v>NA</v>
          </cell>
          <cell r="AW83" t="str">
            <v>NA</v>
          </cell>
          <cell r="AX83" t="str">
            <v>甲基化</v>
          </cell>
          <cell r="AY83" t="str">
            <v>NA</v>
          </cell>
          <cell r="AZ83" t="str">
            <v>NA</v>
          </cell>
          <cell r="BA83" t="str">
            <v>无</v>
          </cell>
          <cell r="BB83" t="str">
            <v>无</v>
          </cell>
          <cell r="BC83" t="str">
            <v>不详</v>
          </cell>
          <cell r="BD83" t="str">
            <v>无</v>
          </cell>
        </row>
        <row r="84">
          <cell r="B84">
            <v>83</v>
          </cell>
          <cell r="C84" t="str">
            <v>CGGA_83</v>
          </cell>
          <cell r="E84" t="str">
            <v>刘宝明</v>
          </cell>
          <cell r="F84">
            <v>258811</v>
          </cell>
          <cell r="G84">
            <v>38831</v>
          </cell>
          <cell r="H84" t="str">
            <v>颅内占位性病变待查（顶枕，侧脑室；右）</v>
          </cell>
          <cell r="J84" t="str">
            <v>女</v>
          </cell>
          <cell r="K84">
            <v>47</v>
          </cell>
          <cell r="L84" t="str">
            <v>O</v>
          </cell>
          <cell r="M84" t="str">
            <v>缺失</v>
          </cell>
          <cell r="N84" t="str">
            <v>13701166417     13901127787</v>
          </cell>
          <cell r="O84" t="str">
            <v>头晕伴左腿活动不利半年，加重两周。左下肢肌力4级</v>
          </cell>
          <cell r="P84" t="str">
            <v>缺失</v>
          </cell>
          <cell r="Q84" t="str">
            <v>高血压，糖尿病。</v>
          </cell>
          <cell r="R84" t="str">
            <v>缺失</v>
          </cell>
          <cell r="S84">
            <v>70</v>
          </cell>
          <cell r="T84">
            <v>38847</v>
          </cell>
          <cell r="V84" t="str">
            <v>缺失</v>
          </cell>
          <cell r="W84" t="str">
            <v>分块切除</v>
          </cell>
          <cell r="Y84">
            <v>57502</v>
          </cell>
          <cell r="Z84" t="str">
            <v>AOA</v>
          </cell>
          <cell r="AA84" t="str">
            <v>AOA(WHO III)</v>
          </cell>
          <cell r="AB84">
            <v>3</v>
          </cell>
          <cell r="AC84" t="str">
            <v>间变性少枝-星形细胞瘤</v>
          </cell>
          <cell r="AD84" t="str">
            <v>全切除</v>
          </cell>
          <cell r="AE84">
            <v>38863</v>
          </cell>
          <cell r="AF84" t="str">
            <v>缺失</v>
          </cell>
          <cell r="AH84" t="str">
            <v>未终止</v>
          </cell>
          <cell r="AI84">
            <v>5938</v>
          </cell>
          <cell r="AJ84">
            <v>0</v>
          </cell>
          <cell r="AK84">
            <v>326</v>
          </cell>
          <cell r="AL84">
            <v>1</v>
          </cell>
          <cell r="AM84">
            <v>5938</v>
          </cell>
          <cell r="AN84" t="str">
            <v>28次</v>
          </cell>
          <cell r="AO84">
            <v>1</v>
          </cell>
          <cell r="AP84" t="str">
            <v>帝清6疗程</v>
          </cell>
          <cell r="AQ84">
            <v>1</v>
          </cell>
          <cell r="AS84">
            <v>0</v>
          </cell>
          <cell r="AU84" t="str">
            <v>无突变</v>
          </cell>
          <cell r="AV84" t="str">
            <v>无突变</v>
          </cell>
          <cell r="AW84" t="str">
            <v>NA</v>
          </cell>
          <cell r="AX84" t="str">
            <v>甲基化</v>
          </cell>
          <cell r="AY84" t="str">
            <v>NA</v>
          </cell>
          <cell r="AZ84" t="str">
            <v>NA</v>
          </cell>
          <cell r="BA84">
            <v>0</v>
          </cell>
          <cell r="BB84">
            <v>0</v>
          </cell>
          <cell r="BD84" t="str">
            <v xml:space="preserve"> 坏米可利.川红拔瘤膏。中药</v>
          </cell>
        </row>
        <row r="85">
          <cell r="B85">
            <v>84</v>
          </cell>
          <cell r="C85" t="str">
            <v>CGGA_84</v>
          </cell>
          <cell r="E85" t="str">
            <v>于洪阳</v>
          </cell>
          <cell r="F85">
            <v>258806</v>
          </cell>
          <cell r="G85">
            <v>38826</v>
          </cell>
          <cell r="H85" t="str">
            <v>星形细胞瘤（额顶，右）</v>
          </cell>
          <cell r="J85" t="str">
            <v>男</v>
          </cell>
          <cell r="K85">
            <v>35</v>
          </cell>
          <cell r="L85" t="str">
            <v>AB</v>
          </cell>
          <cell r="M85" t="str">
            <v>缺失</v>
          </cell>
          <cell r="N85" t="str">
            <v>13644543915   13603695074   0454-8557438</v>
          </cell>
          <cell r="O85" t="str">
            <v>发作性左唇及左手臂麻木1年半，加重伴发作性抽搐1月。</v>
          </cell>
          <cell r="P85" t="str">
            <v>缺失</v>
          </cell>
          <cell r="Q85" t="str">
            <v>健康</v>
          </cell>
          <cell r="R85" t="str">
            <v>缺失</v>
          </cell>
          <cell r="S85" t="str">
            <v>缺失</v>
          </cell>
          <cell r="T85">
            <v>38847</v>
          </cell>
          <cell r="V85" t="str">
            <v>缺失</v>
          </cell>
          <cell r="W85" t="str">
            <v>分块切除</v>
          </cell>
          <cell r="Y85">
            <v>57501</v>
          </cell>
          <cell r="Z85" t="str">
            <v>A</v>
          </cell>
          <cell r="AA85" t="str">
            <v>A(WHO II)</v>
          </cell>
          <cell r="AB85">
            <v>2</v>
          </cell>
          <cell r="AC85" t="str">
            <v>星形细胞瘤</v>
          </cell>
          <cell r="AD85" t="str">
            <v>全切除</v>
          </cell>
          <cell r="AE85">
            <v>38861</v>
          </cell>
          <cell r="AF85" t="str">
            <v>缺失</v>
          </cell>
          <cell r="AH85" t="str">
            <v>未终止</v>
          </cell>
          <cell r="AI85">
            <v>5938</v>
          </cell>
          <cell r="AJ85">
            <v>0</v>
          </cell>
          <cell r="AK85">
            <v>5938</v>
          </cell>
          <cell r="AL85">
            <v>0</v>
          </cell>
          <cell r="AM85">
            <v>5938</v>
          </cell>
          <cell r="AN85" t="str">
            <v>无</v>
          </cell>
          <cell r="AO85">
            <v>0</v>
          </cell>
          <cell r="AP85" t="str">
            <v>无</v>
          </cell>
          <cell r="AQ85">
            <v>0</v>
          </cell>
          <cell r="AS85">
            <v>0</v>
          </cell>
          <cell r="AU85" t="str">
            <v>突变</v>
          </cell>
          <cell r="AV85" t="str">
            <v>突变</v>
          </cell>
          <cell r="AW85" t="str">
            <v>NA</v>
          </cell>
          <cell r="AX85" t="str">
            <v>NA</v>
          </cell>
          <cell r="AY85" t="str">
            <v>NA</v>
          </cell>
          <cell r="AZ85" t="str">
            <v>NA</v>
          </cell>
          <cell r="BA85" t="str">
            <v>有</v>
          </cell>
          <cell r="BB85">
            <v>0</v>
          </cell>
          <cell r="BD85" t="str">
            <v>抗癫痫半年已停，0癫痫发作史。</v>
          </cell>
        </row>
        <row r="86">
          <cell r="B86">
            <v>85</v>
          </cell>
          <cell r="C86" t="str">
            <v>CGGA_85</v>
          </cell>
          <cell r="E86" t="str">
            <v>张灵芝</v>
          </cell>
          <cell r="F86">
            <v>258829</v>
          </cell>
          <cell r="G86">
            <v>38845</v>
          </cell>
          <cell r="H86" t="str">
            <v>颅内占位性病变（右额，胼肢体）胶质瘤？</v>
          </cell>
          <cell r="J86" t="str">
            <v>女</v>
          </cell>
          <cell r="K86">
            <v>37</v>
          </cell>
          <cell r="L86" t="str">
            <v>A</v>
          </cell>
          <cell r="M86" t="str">
            <v>缺失</v>
          </cell>
          <cell r="N86" t="str">
            <v xml:space="preserve">13569104966  0391-8482335  </v>
          </cell>
          <cell r="O86" t="str">
            <v>头痛6年，加重伴呕吐2月，左侧肌力4级。</v>
          </cell>
          <cell r="P86" t="str">
            <v>缺失</v>
          </cell>
          <cell r="Q86" t="str">
            <v xml:space="preserve">胆囊炎 </v>
          </cell>
          <cell r="R86" t="str">
            <v>缺失</v>
          </cell>
          <cell r="S86">
            <v>50</v>
          </cell>
          <cell r="T86">
            <v>38852</v>
          </cell>
          <cell r="V86" t="str">
            <v>缺失</v>
          </cell>
          <cell r="W86" t="str">
            <v>肿瘤切除</v>
          </cell>
          <cell r="Y86">
            <v>57586</v>
          </cell>
          <cell r="Z86" t="str">
            <v>AA</v>
          </cell>
          <cell r="AA86" t="str">
            <v>AA(WHO III)</v>
          </cell>
          <cell r="AB86">
            <v>3</v>
          </cell>
          <cell r="AC86" t="str">
            <v>星形细胞瘤.灶性生长活跃</v>
          </cell>
          <cell r="AD86" t="str">
            <v>缺失</v>
          </cell>
          <cell r="AE86">
            <v>38875</v>
          </cell>
          <cell r="AF86" t="str">
            <v>缺失</v>
          </cell>
          <cell r="AG86">
            <v>39406</v>
          </cell>
          <cell r="AH86" t="str">
            <v>终止</v>
          </cell>
          <cell r="AI86">
            <v>78</v>
          </cell>
          <cell r="AJ86">
            <v>1</v>
          </cell>
          <cell r="AK86">
            <v>78</v>
          </cell>
          <cell r="AL86">
            <v>1</v>
          </cell>
          <cell r="AM86">
            <v>554</v>
          </cell>
          <cell r="AN86" t="str">
            <v>缺失</v>
          </cell>
          <cell r="AO86" t="str">
            <v>NA</v>
          </cell>
          <cell r="AP86" t="str">
            <v>缺失</v>
          </cell>
          <cell r="AQ86" t="str">
            <v>NA</v>
          </cell>
          <cell r="AS86" t="str">
            <v>原发</v>
          </cell>
          <cell r="AU86" t="str">
            <v>突变</v>
          </cell>
          <cell r="AV86" t="str">
            <v>突变</v>
          </cell>
          <cell r="AW86" t="str">
            <v>NA</v>
          </cell>
          <cell r="AX86" t="str">
            <v>NA</v>
          </cell>
          <cell r="AY86" t="str">
            <v>NA</v>
          </cell>
          <cell r="AZ86" t="str">
            <v>NA</v>
          </cell>
          <cell r="BA86" t="str">
            <v>无</v>
          </cell>
          <cell r="BB86" t="str">
            <v>无</v>
          </cell>
          <cell r="BC86" t="str">
            <v>不详</v>
          </cell>
          <cell r="BD86" t="str">
            <v>无</v>
          </cell>
        </row>
        <row r="87">
          <cell r="B87">
            <v>86</v>
          </cell>
          <cell r="C87" t="str">
            <v>CGGA_86</v>
          </cell>
          <cell r="E87" t="str">
            <v>段宝治</v>
          </cell>
          <cell r="F87">
            <v>258817</v>
          </cell>
          <cell r="G87">
            <v>38832</v>
          </cell>
          <cell r="H87" t="str">
            <v>胶质瘤（额，左）</v>
          </cell>
          <cell r="J87" t="str">
            <v>男</v>
          </cell>
          <cell r="K87">
            <v>42</v>
          </cell>
          <cell r="L87" t="str">
            <v>B</v>
          </cell>
          <cell r="M87" t="str">
            <v>缺失</v>
          </cell>
          <cell r="N87" t="str">
            <v>13573443016  13703343916    13366562721</v>
          </cell>
          <cell r="O87" t="str">
            <v>发作性肢体抽搐1个半月。</v>
          </cell>
          <cell r="P87" t="str">
            <v>缺失</v>
          </cell>
          <cell r="Q87" t="str">
            <v>胆囊炎</v>
          </cell>
          <cell r="R87" t="str">
            <v>缺失</v>
          </cell>
          <cell r="S87">
            <v>80</v>
          </cell>
          <cell r="T87">
            <v>38848</v>
          </cell>
          <cell r="V87" t="str">
            <v>缺失</v>
          </cell>
          <cell r="W87" t="str">
            <v>分块切除</v>
          </cell>
          <cell r="Y87">
            <v>57542</v>
          </cell>
          <cell r="Z87" t="str">
            <v>A</v>
          </cell>
          <cell r="AA87" t="str">
            <v>A(WHO II)</v>
          </cell>
          <cell r="AB87">
            <v>2</v>
          </cell>
          <cell r="AC87" t="str">
            <v>星形细胞瘤</v>
          </cell>
          <cell r="AD87" t="str">
            <v>全切除</v>
          </cell>
          <cell r="AE87">
            <v>38863</v>
          </cell>
          <cell r="AF87" t="str">
            <v>缺失</v>
          </cell>
          <cell r="AG87">
            <v>41582</v>
          </cell>
          <cell r="AH87" t="str">
            <v>未终止</v>
          </cell>
          <cell r="AI87">
            <v>2734</v>
          </cell>
          <cell r="AJ87">
            <v>0</v>
          </cell>
          <cell r="AK87">
            <v>2427</v>
          </cell>
          <cell r="AL87">
            <v>1</v>
          </cell>
          <cell r="AM87">
            <v>2734</v>
          </cell>
          <cell r="AN87" t="str">
            <v>缺失</v>
          </cell>
          <cell r="AO87">
            <v>1</v>
          </cell>
          <cell r="AP87" t="str">
            <v>缺失</v>
          </cell>
          <cell r="AQ87">
            <v>0</v>
          </cell>
          <cell r="AS87" t="str">
            <v>原发</v>
          </cell>
          <cell r="AU87" t="str">
            <v>突变</v>
          </cell>
          <cell r="AV87" t="str">
            <v>突变</v>
          </cell>
          <cell r="AW87" t="str">
            <v>NA</v>
          </cell>
          <cell r="AX87" t="str">
            <v>NA</v>
          </cell>
          <cell r="AY87" t="str">
            <v>NA</v>
          </cell>
          <cell r="AZ87" t="str">
            <v>NA</v>
          </cell>
          <cell r="BA87" t="str">
            <v>有</v>
          </cell>
          <cell r="BB87" t="str">
            <v>无</v>
          </cell>
          <cell r="BD87" t="str">
            <v>抗癫痫</v>
          </cell>
        </row>
        <row r="88">
          <cell r="B88">
            <v>87</v>
          </cell>
          <cell r="C88" t="str">
            <v>CGGA_87</v>
          </cell>
          <cell r="E88" t="str">
            <v>刘建英</v>
          </cell>
          <cell r="F88">
            <v>258823</v>
          </cell>
          <cell r="G88">
            <v>38844</v>
          </cell>
          <cell r="H88" t="str">
            <v>星形细胞瘤（顶，左）</v>
          </cell>
          <cell r="J88" t="str">
            <v>女</v>
          </cell>
          <cell r="K88">
            <v>43</v>
          </cell>
          <cell r="L88" t="str">
            <v>B</v>
          </cell>
          <cell r="M88" t="str">
            <v>缺失</v>
          </cell>
          <cell r="N88" t="str">
            <v>0312-6483378  13463827630  0132-4932179</v>
          </cell>
          <cell r="O88" t="str">
            <v>发作性尖叫后意识障碍1年加重2月。</v>
          </cell>
          <cell r="P88" t="str">
            <v>缺失</v>
          </cell>
          <cell r="Q88" t="str">
            <v>健康</v>
          </cell>
          <cell r="R88" t="str">
            <v>缺失</v>
          </cell>
          <cell r="S88" t="str">
            <v>缺失</v>
          </cell>
          <cell r="T88">
            <v>38852</v>
          </cell>
          <cell r="V88" t="str">
            <v>缺失</v>
          </cell>
          <cell r="W88" t="str">
            <v>全切除</v>
          </cell>
          <cell r="Y88">
            <v>57587</v>
          </cell>
          <cell r="Z88" t="str">
            <v>OA</v>
          </cell>
          <cell r="AA88" t="str">
            <v>OA(WHO II)</v>
          </cell>
          <cell r="AB88">
            <v>2</v>
          </cell>
          <cell r="AC88" t="str">
            <v>星形细胞瘤,含有少枝胶质细胞成份</v>
          </cell>
          <cell r="AD88" t="str">
            <v>全切除</v>
          </cell>
          <cell r="AE88">
            <v>38869</v>
          </cell>
          <cell r="AF88" t="str">
            <v>缺失</v>
          </cell>
          <cell r="AG88">
            <v>39373</v>
          </cell>
          <cell r="AH88" t="str">
            <v>未终止</v>
          </cell>
          <cell r="AI88">
            <v>521</v>
          </cell>
          <cell r="AJ88">
            <v>0</v>
          </cell>
          <cell r="AK88">
            <v>521</v>
          </cell>
          <cell r="AL88">
            <v>0</v>
          </cell>
          <cell r="AM88">
            <v>521</v>
          </cell>
          <cell r="AN88" t="str">
            <v>缺失</v>
          </cell>
          <cell r="AO88">
            <v>1</v>
          </cell>
          <cell r="AP88" t="str">
            <v>缺失</v>
          </cell>
          <cell r="AQ88">
            <v>0</v>
          </cell>
          <cell r="AS88" t="str">
            <v>原发</v>
          </cell>
          <cell r="AU88" t="str">
            <v>突变</v>
          </cell>
          <cell r="AV88" t="str">
            <v>突变</v>
          </cell>
          <cell r="AW88" t="str">
            <v>NA</v>
          </cell>
          <cell r="AX88" t="str">
            <v>NA</v>
          </cell>
          <cell r="AY88" t="str">
            <v>NA</v>
          </cell>
          <cell r="AZ88" t="str">
            <v>NA</v>
          </cell>
          <cell r="BA88" t="str">
            <v>有</v>
          </cell>
          <cell r="BB88" t="str">
            <v>无</v>
          </cell>
          <cell r="BC88" t="str">
            <v>不详</v>
          </cell>
          <cell r="BD88" t="str">
            <v>无</v>
          </cell>
        </row>
        <row r="89">
          <cell r="B89">
            <v>88</v>
          </cell>
          <cell r="C89" t="str">
            <v>CGGA_88</v>
          </cell>
          <cell r="E89" t="str">
            <v>刘宜亮</v>
          </cell>
          <cell r="F89">
            <v>258826</v>
          </cell>
          <cell r="G89">
            <v>38845</v>
          </cell>
          <cell r="H89" t="str">
            <v>左三角区占位待查  胶质瘤？</v>
          </cell>
          <cell r="J89" t="str">
            <v>男</v>
          </cell>
          <cell r="K89">
            <v>20</v>
          </cell>
          <cell r="L89" t="str">
            <v>O</v>
          </cell>
          <cell r="M89" t="str">
            <v>缺失</v>
          </cell>
          <cell r="N89" t="str">
            <v>13124708484  13589455224  13391980491</v>
          </cell>
          <cell r="O89" t="str">
            <v>进行性头痛2周伴右侧肢体弱1周</v>
          </cell>
          <cell r="P89" t="str">
            <v>缺失</v>
          </cell>
          <cell r="Q89" t="str">
            <v>健康</v>
          </cell>
          <cell r="R89" t="str">
            <v>缺失</v>
          </cell>
          <cell r="S89">
            <v>80</v>
          </cell>
          <cell r="T89">
            <v>38853</v>
          </cell>
          <cell r="V89" t="str">
            <v>缺失</v>
          </cell>
          <cell r="W89" t="str">
            <v>大部切除</v>
          </cell>
          <cell r="Y89">
            <v>57584</v>
          </cell>
          <cell r="Z89" t="str">
            <v>GBM-O</v>
          </cell>
          <cell r="AA89" t="str">
            <v>GBM-O(WHO IV)</v>
          </cell>
          <cell r="AB89">
            <v>4</v>
          </cell>
          <cell r="AC89" t="str">
            <v>胶质母 细胞瘤(部分间变性少枝胶质细胞瘤结构)</v>
          </cell>
          <cell r="AD89" t="str">
            <v>部分切除</v>
          </cell>
          <cell r="AE89">
            <v>38750</v>
          </cell>
          <cell r="AF89" t="str">
            <v>缺失</v>
          </cell>
          <cell r="AG89">
            <v>39025</v>
          </cell>
          <cell r="AH89" t="str">
            <v>终止</v>
          </cell>
          <cell r="AI89">
            <v>169</v>
          </cell>
          <cell r="AJ89">
            <v>1</v>
          </cell>
          <cell r="AK89">
            <v>152</v>
          </cell>
          <cell r="AL89">
            <v>1</v>
          </cell>
          <cell r="AM89">
            <v>172</v>
          </cell>
          <cell r="AN89" t="str">
            <v>缺失</v>
          </cell>
          <cell r="AO89">
            <v>1</v>
          </cell>
          <cell r="AP89" t="str">
            <v>缺失</v>
          </cell>
          <cell r="AQ89">
            <v>0</v>
          </cell>
          <cell r="AS89" t="str">
            <v>原发</v>
          </cell>
          <cell r="AU89" t="str">
            <v>无突变</v>
          </cell>
          <cell r="AV89" t="str">
            <v>无突变</v>
          </cell>
          <cell r="AW89" t="str">
            <v>NA</v>
          </cell>
          <cell r="AX89" t="str">
            <v>无甲基化</v>
          </cell>
          <cell r="AY89" t="str">
            <v>NA</v>
          </cell>
          <cell r="AZ89" t="str">
            <v>NA</v>
          </cell>
          <cell r="BA89" t="str">
            <v>无</v>
          </cell>
          <cell r="BB89" t="str">
            <v>无</v>
          </cell>
          <cell r="BC89" t="str">
            <v>不详</v>
          </cell>
          <cell r="BD89" t="str">
            <v>无</v>
          </cell>
        </row>
        <row r="90">
          <cell r="B90">
            <v>89</v>
          </cell>
          <cell r="C90" t="str">
            <v>CGGA_89</v>
          </cell>
          <cell r="E90" t="str">
            <v>刘立新</v>
          </cell>
          <cell r="F90">
            <v>258824</v>
          </cell>
          <cell r="G90">
            <v>38845</v>
          </cell>
          <cell r="H90" t="str">
            <v>颅内占位性病变（额，左）胶质瘤</v>
          </cell>
          <cell r="J90" t="str">
            <v>女</v>
          </cell>
          <cell r="K90">
            <v>35</v>
          </cell>
          <cell r="L90" t="str">
            <v>B</v>
          </cell>
          <cell r="M90" t="str">
            <v>130638196806103585</v>
          </cell>
          <cell r="N90" t="str">
            <v>05345781467  05345224153   13465195259</v>
          </cell>
          <cell r="O90" t="str">
            <v>头痛1年余，全身抽搐伴言语不利20天</v>
          </cell>
          <cell r="P90" t="str">
            <v>缺失</v>
          </cell>
          <cell r="Q90" t="str">
            <v>健康</v>
          </cell>
          <cell r="R90" t="str">
            <v>缺失</v>
          </cell>
          <cell r="S90">
            <v>90</v>
          </cell>
          <cell r="T90">
            <v>38854</v>
          </cell>
          <cell r="V90" t="str">
            <v>缺失</v>
          </cell>
          <cell r="W90" t="str">
            <v>分块切除</v>
          </cell>
          <cell r="Y90">
            <v>57619</v>
          </cell>
          <cell r="Z90" t="str">
            <v>A</v>
          </cell>
          <cell r="AA90" t="str">
            <v>A(WHO II)</v>
          </cell>
          <cell r="AB90">
            <v>2</v>
          </cell>
          <cell r="AC90" t="str">
            <v>星形细胞瘤</v>
          </cell>
          <cell r="AD90" t="str">
            <v>全切除</v>
          </cell>
          <cell r="AE90">
            <v>38867</v>
          </cell>
          <cell r="AF90" t="str">
            <v>缺失</v>
          </cell>
          <cell r="AG90">
            <v>39326</v>
          </cell>
          <cell r="AH90" t="str">
            <v>未终止</v>
          </cell>
          <cell r="AI90">
            <v>472</v>
          </cell>
          <cell r="AJ90">
            <v>0</v>
          </cell>
          <cell r="AK90">
            <v>472</v>
          </cell>
          <cell r="AL90">
            <v>0</v>
          </cell>
          <cell r="AM90">
            <v>472</v>
          </cell>
          <cell r="AN90" t="str">
            <v>缺失</v>
          </cell>
          <cell r="AO90">
            <v>1</v>
          </cell>
          <cell r="AP90" t="str">
            <v>缺失</v>
          </cell>
          <cell r="AQ90">
            <v>0</v>
          </cell>
          <cell r="AS90" t="str">
            <v>原发</v>
          </cell>
          <cell r="AU90" t="str">
            <v>突变</v>
          </cell>
          <cell r="AV90" t="str">
            <v>突变</v>
          </cell>
          <cell r="AW90" t="str">
            <v>NA</v>
          </cell>
          <cell r="AX90" t="str">
            <v>NA</v>
          </cell>
          <cell r="AY90" t="str">
            <v>NA</v>
          </cell>
          <cell r="AZ90" t="str">
            <v>NA</v>
          </cell>
          <cell r="BA90" t="str">
            <v>有</v>
          </cell>
          <cell r="BB90" t="str">
            <v>无</v>
          </cell>
          <cell r="BC90" t="str">
            <v>不详</v>
          </cell>
          <cell r="BD90" t="str">
            <v>无</v>
          </cell>
        </row>
        <row r="91">
          <cell r="B91">
            <v>90</v>
          </cell>
          <cell r="C91" t="str">
            <v>CGGA_90</v>
          </cell>
          <cell r="E91" t="str">
            <v>李庆莲</v>
          </cell>
          <cell r="F91">
            <v>242292</v>
          </cell>
          <cell r="G91">
            <v>38852</v>
          </cell>
          <cell r="H91" t="str">
            <v>颅内占位性病变；胶质瘤复发（顶枕，左）</v>
          </cell>
          <cell r="J91" t="str">
            <v>女</v>
          </cell>
          <cell r="K91">
            <v>42</v>
          </cell>
          <cell r="L91" t="str">
            <v>O</v>
          </cell>
          <cell r="M91" t="str">
            <v>缺失</v>
          </cell>
          <cell r="N91" t="str">
            <v>0312-2362101 0312-2362090</v>
          </cell>
          <cell r="O91" t="str">
            <v>胶质瘤术后13月，头晕，右侧肢体不利2月.左侧视野偏盲，右下肢4级。</v>
          </cell>
          <cell r="P91" t="str">
            <v>缺失</v>
          </cell>
          <cell r="Q91" t="str">
            <v>健康</v>
          </cell>
          <cell r="R91" t="str">
            <v>缺失</v>
          </cell>
          <cell r="S91" t="str">
            <v>缺失</v>
          </cell>
          <cell r="T91">
            <v>38855</v>
          </cell>
          <cell r="U91">
            <v>38460</v>
          </cell>
          <cell r="V91" t="str">
            <v>缺失</v>
          </cell>
          <cell r="W91" t="str">
            <v>近全切除大小5*7*5cm</v>
          </cell>
          <cell r="Y91">
            <v>57622</v>
          </cell>
          <cell r="Z91" t="str">
            <v>RAA</v>
          </cell>
          <cell r="AA91" t="str">
            <v>AA(WHO III)</v>
          </cell>
          <cell r="AB91">
            <v>3</v>
          </cell>
          <cell r="AC91" t="str">
            <v>星形细胞瘤，局灶性间变。</v>
          </cell>
          <cell r="AD91" t="str">
            <v>部分切除</v>
          </cell>
          <cell r="AE91">
            <v>38873</v>
          </cell>
          <cell r="AF91" t="str">
            <v>缺失</v>
          </cell>
          <cell r="AG91">
            <v>39376</v>
          </cell>
          <cell r="AH91" t="str">
            <v>终止</v>
          </cell>
          <cell r="AI91">
            <v>440</v>
          </cell>
          <cell r="AJ91">
            <v>1</v>
          </cell>
          <cell r="AK91">
            <v>228</v>
          </cell>
          <cell r="AL91">
            <v>1</v>
          </cell>
          <cell r="AM91">
            <v>521</v>
          </cell>
          <cell r="AN91" t="str">
            <v>缺失</v>
          </cell>
          <cell r="AO91">
            <v>0</v>
          </cell>
          <cell r="AP91" t="str">
            <v>缺失</v>
          </cell>
          <cell r="AQ91">
            <v>0</v>
          </cell>
          <cell r="AS91" t="str">
            <v>复发</v>
          </cell>
          <cell r="AT91">
            <v>1</v>
          </cell>
          <cell r="AU91" t="str">
            <v>NA</v>
          </cell>
          <cell r="AV91" t="str">
            <v>NA</v>
          </cell>
          <cell r="AW91" t="str">
            <v>NA</v>
          </cell>
          <cell r="AX91" t="str">
            <v>甲基化</v>
          </cell>
          <cell r="AY91" t="str">
            <v>NA</v>
          </cell>
          <cell r="AZ91" t="str">
            <v>NA</v>
          </cell>
          <cell r="BA91" t="str">
            <v>无</v>
          </cell>
          <cell r="BB91" t="str">
            <v>无</v>
          </cell>
          <cell r="BC91" t="str">
            <v>不详</v>
          </cell>
          <cell r="BD91" t="str">
            <v>无</v>
          </cell>
        </row>
        <row r="92">
          <cell r="B92">
            <v>91</v>
          </cell>
          <cell r="C92" t="str">
            <v>CGGA_91</v>
          </cell>
          <cell r="E92" t="str">
            <v>常贯河</v>
          </cell>
          <cell r="F92">
            <v>258833</v>
          </cell>
          <cell r="G92">
            <v>38848</v>
          </cell>
          <cell r="H92" t="str">
            <v>右颞占位性质待查，胶质瘤？</v>
          </cell>
          <cell r="J92" t="str">
            <v>男</v>
          </cell>
          <cell r="K92">
            <v>42</v>
          </cell>
          <cell r="L92" t="str">
            <v>A</v>
          </cell>
          <cell r="M92" t="str">
            <v>缺失</v>
          </cell>
          <cell r="N92" t="str">
            <v>0378-2932521                 3266351</v>
          </cell>
          <cell r="O92" t="str">
            <v>间断头痛3年，发作性肢体抽搐4周</v>
          </cell>
          <cell r="P92" t="str">
            <v>缺失</v>
          </cell>
          <cell r="Q92" t="str">
            <v>健康</v>
          </cell>
          <cell r="R92" t="str">
            <v>缺失</v>
          </cell>
          <cell r="S92" t="str">
            <v>80</v>
          </cell>
          <cell r="T92">
            <v>38860</v>
          </cell>
          <cell r="V92" t="str">
            <v>缺失</v>
          </cell>
          <cell r="W92" t="str">
            <v>分块全切除</v>
          </cell>
          <cell r="Y92">
            <v>57688</v>
          </cell>
          <cell r="Z92" t="str">
            <v>A</v>
          </cell>
          <cell r="AA92" t="str">
            <v>A(WHO II)</v>
          </cell>
          <cell r="AB92">
            <v>2</v>
          </cell>
          <cell r="AC92" t="str">
            <v>符合星形细胞瘤</v>
          </cell>
          <cell r="AD92" t="str">
            <v>全切除</v>
          </cell>
          <cell r="AE92">
            <v>38874</v>
          </cell>
          <cell r="AF92" t="str">
            <v>缺失</v>
          </cell>
          <cell r="AG92">
            <v>39091</v>
          </cell>
          <cell r="AH92" t="str">
            <v>未终止</v>
          </cell>
          <cell r="AI92">
            <v>231</v>
          </cell>
          <cell r="AJ92">
            <v>0</v>
          </cell>
          <cell r="AK92">
            <v>231</v>
          </cell>
          <cell r="AL92">
            <v>0</v>
          </cell>
          <cell r="AM92">
            <v>231</v>
          </cell>
          <cell r="AN92" t="str">
            <v>缺失</v>
          </cell>
          <cell r="AO92">
            <v>0</v>
          </cell>
          <cell r="AP92" t="str">
            <v>缺失</v>
          </cell>
          <cell r="AQ92">
            <v>0</v>
          </cell>
          <cell r="AS92" t="str">
            <v>原发</v>
          </cell>
          <cell r="AU92" t="str">
            <v>突变</v>
          </cell>
          <cell r="AV92" t="str">
            <v>突变</v>
          </cell>
          <cell r="AW92" t="str">
            <v>NA</v>
          </cell>
          <cell r="AX92" t="str">
            <v>NA</v>
          </cell>
          <cell r="AY92" t="str">
            <v>NA</v>
          </cell>
          <cell r="AZ92" t="str">
            <v>NA</v>
          </cell>
          <cell r="BA92" t="str">
            <v>有</v>
          </cell>
          <cell r="BB92" t="str">
            <v>无</v>
          </cell>
          <cell r="BC92" t="str">
            <v>不详</v>
          </cell>
          <cell r="BD92" t="str">
            <v>无</v>
          </cell>
        </row>
        <row r="93">
          <cell r="B93">
            <v>92</v>
          </cell>
          <cell r="C93" t="str">
            <v>CGGA_92</v>
          </cell>
          <cell r="E93" t="str">
            <v>刘桂兰</v>
          </cell>
          <cell r="F93">
            <v>258840</v>
          </cell>
          <cell r="G93">
            <v>38853</v>
          </cell>
          <cell r="H93" t="str">
            <v>颅内占位性病变（颞，左）胶质瘤？</v>
          </cell>
          <cell r="J93" t="str">
            <v>女</v>
          </cell>
          <cell r="K93">
            <v>53</v>
          </cell>
          <cell r="L93" t="str">
            <v>O</v>
          </cell>
          <cell r="M93" t="str">
            <v>缺失</v>
          </cell>
          <cell r="N93" t="str">
            <v>13171668963  03138345332   13171668963</v>
          </cell>
          <cell r="O93" t="str">
            <v>头痛，右肢体不利半月。右下肢肌力4级</v>
          </cell>
          <cell r="P93" t="str">
            <v>缺失</v>
          </cell>
          <cell r="Q93" t="str">
            <v>健康</v>
          </cell>
          <cell r="R93" t="str">
            <v>缺失</v>
          </cell>
          <cell r="S93">
            <v>70</v>
          </cell>
          <cell r="T93">
            <v>38860</v>
          </cell>
          <cell r="V93" t="str">
            <v>缺失</v>
          </cell>
          <cell r="W93" t="str">
            <v>近全切</v>
          </cell>
          <cell r="Y93">
            <v>57687</v>
          </cell>
          <cell r="Z93" t="str">
            <v>GBM-O</v>
          </cell>
          <cell r="AA93" t="str">
            <v>GBM-O(WHO IV)</v>
          </cell>
          <cell r="AB93">
            <v>4</v>
          </cell>
          <cell r="AC93" t="str">
            <v>间变性少枝胶质细胞瘤，局灶胶母变，偶见星形细胞瘤结构。</v>
          </cell>
          <cell r="AD93" t="str">
            <v>部分切除</v>
          </cell>
          <cell r="AE93">
            <v>38875</v>
          </cell>
          <cell r="AF93" t="str">
            <v>缺失</v>
          </cell>
          <cell r="AG93">
            <v>39517</v>
          </cell>
          <cell r="AH93" t="str">
            <v>终止</v>
          </cell>
          <cell r="AI93">
            <v>557</v>
          </cell>
          <cell r="AJ93">
            <v>1</v>
          </cell>
          <cell r="AK93">
            <v>466</v>
          </cell>
          <cell r="AL93">
            <v>1</v>
          </cell>
          <cell r="AM93">
            <v>657</v>
          </cell>
          <cell r="AN93" t="str">
            <v>缺失</v>
          </cell>
          <cell r="AO93">
            <v>1</v>
          </cell>
          <cell r="AP93" t="str">
            <v>缺失</v>
          </cell>
          <cell r="AQ93">
            <v>0</v>
          </cell>
          <cell r="AS93" t="str">
            <v>原发</v>
          </cell>
          <cell r="AU93" t="str">
            <v>NA</v>
          </cell>
          <cell r="AV93" t="str">
            <v>NA</v>
          </cell>
          <cell r="AW93" t="str">
            <v>NA</v>
          </cell>
          <cell r="AX93" t="str">
            <v>NA</v>
          </cell>
          <cell r="AY93" t="str">
            <v>NA</v>
          </cell>
          <cell r="AZ93" t="str">
            <v>NA</v>
          </cell>
          <cell r="BA93" t="str">
            <v>无</v>
          </cell>
          <cell r="BB93" t="str">
            <v>无</v>
          </cell>
          <cell r="BC93" t="str">
            <v>不详</v>
          </cell>
          <cell r="BD93" t="str">
            <v>无</v>
          </cell>
        </row>
        <row r="94">
          <cell r="B94">
            <v>93</v>
          </cell>
          <cell r="C94" t="str">
            <v>CGGA_93</v>
          </cell>
          <cell r="E94" t="str">
            <v>赵宁</v>
          </cell>
          <cell r="F94">
            <v>258821</v>
          </cell>
          <cell r="G94">
            <v>38844</v>
          </cell>
          <cell r="H94" t="str">
            <v>颅内占位性病变(胼胝体区占位)胶质瘤?</v>
          </cell>
          <cell r="J94" t="str">
            <v>男</v>
          </cell>
          <cell r="K94">
            <v>34</v>
          </cell>
          <cell r="L94" t="str">
            <v>B</v>
          </cell>
          <cell r="M94" t="str">
            <v>缺失</v>
          </cell>
          <cell r="N94" t="str">
            <v>13804601246  1331360508  13945179945</v>
          </cell>
          <cell r="O94" t="str">
            <v>2月内间断抽搐三次。</v>
          </cell>
          <cell r="P94" t="str">
            <v>缺失</v>
          </cell>
          <cell r="Q94" t="str">
            <v>健康</v>
          </cell>
          <cell r="R94" t="str">
            <v>缺失</v>
          </cell>
          <cell r="S94" t="str">
            <v>缺失</v>
          </cell>
          <cell r="T94">
            <v>38861</v>
          </cell>
          <cell r="V94" t="str">
            <v>缺失</v>
          </cell>
          <cell r="W94" t="str">
            <v>部分切除</v>
          </cell>
          <cell r="Y94">
            <v>57722</v>
          </cell>
          <cell r="Z94" t="str">
            <v>A</v>
          </cell>
          <cell r="AA94" t="str">
            <v>A(WHO II)</v>
          </cell>
          <cell r="AB94">
            <v>2</v>
          </cell>
          <cell r="AC94" t="str">
            <v>星形细胞瘤</v>
          </cell>
          <cell r="AD94" t="str">
            <v>缺失</v>
          </cell>
          <cell r="AE94">
            <v>38881</v>
          </cell>
          <cell r="AF94" t="str">
            <v>缺失</v>
          </cell>
          <cell r="AG94">
            <v>39044</v>
          </cell>
          <cell r="AH94" t="str">
            <v>未终止</v>
          </cell>
          <cell r="AI94">
            <v>183</v>
          </cell>
          <cell r="AJ94">
            <v>0</v>
          </cell>
          <cell r="AK94">
            <v>183</v>
          </cell>
          <cell r="AL94">
            <v>0</v>
          </cell>
          <cell r="AM94">
            <v>183</v>
          </cell>
          <cell r="AN94" t="str">
            <v>缺失</v>
          </cell>
          <cell r="AO94">
            <v>1</v>
          </cell>
          <cell r="AP94" t="str">
            <v>缺失</v>
          </cell>
          <cell r="AQ94">
            <v>0</v>
          </cell>
          <cell r="AS94" t="str">
            <v>原发</v>
          </cell>
          <cell r="AU94" t="str">
            <v>NA</v>
          </cell>
          <cell r="AV94" t="str">
            <v>NA</v>
          </cell>
          <cell r="AW94" t="str">
            <v>NA</v>
          </cell>
          <cell r="AX94" t="str">
            <v>NA</v>
          </cell>
          <cell r="AY94" t="str">
            <v>NA</v>
          </cell>
          <cell r="AZ94" t="str">
            <v>NA</v>
          </cell>
          <cell r="BA94" t="str">
            <v>有</v>
          </cell>
          <cell r="BB94" t="str">
            <v>无</v>
          </cell>
          <cell r="BD94" t="str">
            <v>二次手术（弥漫性星形细胞瘤）</v>
          </cell>
        </row>
        <row r="95">
          <cell r="B95">
            <v>94</v>
          </cell>
          <cell r="C95" t="str">
            <v>CGGA_94</v>
          </cell>
          <cell r="E95" t="str">
            <v>陈凤霞</v>
          </cell>
          <cell r="F95">
            <v>258839</v>
          </cell>
          <cell r="G95">
            <v>38853</v>
          </cell>
          <cell r="H95" t="str">
            <v>颅内占位性病变（胼胝体，右）胶质瘤？</v>
          </cell>
          <cell r="J95" t="str">
            <v>女</v>
          </cell>
          <cell r="K95">
            <v>49</v>
          </cell>
          <cell r="L95" t="str">
            <v>A</v>
          </cell>
          <cell r="M95" t="str">
            <v>缺失</v>
          </cell>
          <cell r="N95" t="str">
            <v>3137825  2813863  13941652952</v>
          </cell>
          <cell r="O95" t="str">
            <v>行走不利3月加重11天，左上肢肌力4级，左下肢3级。</v>
          </cell>
          <cell r="P95" t="str">
            <v>缺失</v>
          </cell>
          <cell r="Q95" t="str">
            <v>卵巢瘤手术</v>
          </cell>
          <cell r="R95" t="str">
            <v>缺失</v>
          </cell>
          <cell r="S95">
            <v>60</v>
          </cell>
          <cell r="T95">
            <v>38861</v>
          </cell>
          <cell r="V95" t="str">
            <v>缺失</v>
          </cell>
          <cell r="W95" t="str">
            <v>大部切除</v>
          </cell>
          <cell r="Y95">
            <v>57723</v>
          </cell>
          <cell r="Z95" t="str">
            <v>AA</v>
          </cell>
          <cell r="AA95" t="str">
            <v>AA(WHO III)</v>
          </cell>
          <cell r="AB95">
            <v>3</v>
          </cell>
          <cell r="AC95" t="str">
            <v>间变星形细胞瘤</v>
          </cell>
          <cell r="AD95" t="str">
            <v>部分切除</v>
          </cell>
          <cell r="AE95">
            <v>38881</v>
          </cell>
          <cell r="AF95" t="str">
            <v>缺失</v>
          </cell>
          <cell r="AG95">
            <v>40154</v>
          </cell>
          <cell r="AH95" t="str">
            <v>终止</v>
          </cell>
          <cell r="AI95">
            <v>740</v>
          </cell>
          <cell r="AJ95">
            <v>1</v>
          </cell>
          <cell r="AK95">
            <v>678</v>
          </cell>
          <cell r="AL95">
            <v>1</v>
          </cell>
          <cell r="AM95">
            <v>1293</v>
          </cell>
          <cell r="AN95" t="str">
            <v>缺失</v>
          </cell>
          <cell r="AO95">
            <v>1</v>
          </cell>
          <cell r="AP95" t="str">
            <v>缺失</v>
          </cell>
          <cell r="AQ95">
            <v>1</v>
          </cell>
          <cell r="AS95" t="str">
            <v>原发</v>
          </cell>
          <cell r="AU95" t="str">
            <v>NA</v>
          </cell>
          <cell r="AV95" t="str">
            <v>NA</v>
          </cell>
          <cell r="AW95" t="str">
            <v>NA</v>
          </cell>
          <cell r="AX95" t="str">
            <v>NA</v>
          </cell>
          <cell r="AY95" t="str">
            <v>NA</v>
          </cell>
          <cell r="AZ95" t="str">
            <v>NA</v>
          </cell>
          <cell r="BA95" t="str">
            <v>无</v>
          </cell>
          <cell r="BB95" t="str">
            <v>无</v>
          </cell>
          <cell r="BC95" t="str">
            <v>不详</v>
          </cell>
          <cell r="BD95" t="str">
            <v>无</v>
          </cell>
        </row>
        <row r="96">
          <cell r="B96">
            <v>95</v>
          </cell>
          <cell r="C96" t="str">
            <v>CGGA_95</v>
          </cell>
          <cell r="E96" t="str">
            <v>陈星</v>
          </cell>
          <cell r="F96">
            <v>246261</v>
          </cell>
          <cell r="G96">
            <v>38847</v>
          </cell>
          <cell r="H96" t="str">
            <v>1.间变性少枝星形细胞，胶母变。2.间变性星形细胞瘤，胶母变。（二次手术）</v>
          </cell>
          <cell r="J96" t="str">
            <v>女</v>
          </cell>
          <cell r="K96">
            <v>36</v>
          </cell>
          <cell r="L96" t="str">
            <v>B</v>
          </cell>
          <cell r="M96" t="str">
            <v>缺失</v>
          </cell>
          <cell r="N96" t="str">
            <v>84839036   13311101141  13701323291</v>
          </cell>
          <cell r="O96" t="str">
            <v>胶质瘤术后5个月，头痛，恶心1周</v>
          </cell>
          <cell r="P96" t="str">
            <v>缺失</v>
          </cell>
          <cell r="Q96" t="str">
            <v>健康</v>
          </cell>
          <cell r="R96" t="str">
            <v>缺失</v>
          </cell>
          <cell r="S96">
            <v>80</v>
          </cell>
          <cell r="T96">
            <v>38862</v>
          </cell>
          <cell r="U96">
            <v>38742</v>
          </cell>
          <cell r="V96" t="str">
            <v>缺失</v>
          </cell>
          <cell r="W96" t="str">
            <v>切除彻底</v>
          </cell>
          <cell r="Y96">
            <v>55345</v>
          </cell>
          <cell r="Z96" t="str">
            <v>RGBM?</v>
          </cell>
          <cell r="AA96" t="str">
            <v>GBM-O(WHO IV)</v>
          </cell>
          <cell r="AB96">
            <v>4</v>
          </cell>
          <cell r="AC96" t="str">
            <v>间变性少枝-星形细胞瘤，胶母变。</v>
          </cell>
          <cell r="AD96" t="str">
            <v>全切除</v>
          </cell>
          <cell r="AE96">
            <v>38880</v>
          </cell>
          <cell r="AF96" t="str">
            <v>缺失</v>
          </cell>
          <cell r="AG96">
            <v>39083</v>
          </cell>
          <cell r="AH96" t="str">
            <v>终止</v>
          </cell>
          <cell r="AI96">
            <v>219</v>
          </cell>
          <cell r="AJ96">
            <v>1</v>
          </cell>
          <cell r="AK96">
            <v>219</v>
          </cell>
          <cell r="AL96">
            <v>1</v>
          </cell>
          <cell r="AM96">
            <v>221</v>
          </cell>
          <cell r="AN96" t="str">
            <v>缺失</v>
          </cell>
          <cell r="AO96">
            <v>0</v>
          </cell>
          <cell r="AP96" t="str">
            <v>缺失</v>
          </cell>
          <cell r="AQ96">
            <v>1</v>
          </cell>
          <cell r="AS96" t="str">
            <v>复发</v>
          </cell>
          <cell r="AT96">
            <v>1</v>
          </cell>
          <cell r="AU96" t="str">
            <v>NA</v>
          </cell>
          <cell r="AV96" t="str">
            <v>NA</v>
          </cell>
          <cell r="AW96" t="str">
            <v>NA</v>
          </cell>
          <cell r="AX96" t="str">
            <v>NA</v>
          </cell>
          <cell r="AY96" t="str">
            <v>NA</v>
          </cell>
          <cell r="AZ96" t="str">
            <v>NA</v>
          </cell>
          <cell r="BA96" t="str">
            <v>无</v>
          </cell>
          <cell r="BB96" t="str">
            <v>无</v>
          </cell>
          <cell r="BD96" t="str">
            <v>第1次手术2005.12</v>
          </cell>
        </row>
        <row r="97">
          <cell r="B97">
            <v>96</v>
          </cell>
          <cell r="C97" t="str">
            <v>CGGA_96</v>
          </cell>
          <cell r="E97" t="str">
            <v>黄西普</v>
          </cell>
          <cell r="F97">
            <v>258832</v>
          </cell>
          <cell r="G97">
            <v>38847</v>
          </cell>
          <cell r="H97" t="str">
            <v>颅内占位性病变（额左）胶质瘤？</v>
          </cell>
          <cell r="J97" t="str">
            <v>男</v>
          </cell>
          <cell r="K97">
            <v>36</v>
          </cell>
          <cell r="L97" t="str">
            <v>O</v>
          </cell>
          <cell r="M97" t="str">
            <v>缺失</v>
          </cell>
          <cell r="N97" t="str">
            <v>037766033716  13503872014  13141130186</v>
          </cell>
          <cell r="O97" t="str">
            <v>全身抽搐8月</v>
          </cell>
          <cell r="P97" t="str">
            <v>缺失</v>
          </cell>
          <cell r="Q97" t="str">
            <v>健康</v>
          </cell>
          <cell r="R97" t="str">
            <v>缺失</v>
          </cell>
          <cell r="S97">
            <v>80</v>
          </cell>
          <cell r="T97">
            <v>38862</v>
          </cell>
          <cell r="V97" t="str">
            <v>缺失</v>
          </cell>
          <cell r="W97" t="str">
            <v>分块切除</v>
          </cell>
          <cell r="Y97">
            <v>57724</v>
          </cell>
          <cell r="Z97" t="str">
            <v>OA</v>
          </cell>
          <cell r="AA97" t="str">
            <v>OA(WHO II)</v>
          </cell>
          <cell r="AB97">
            <v>2</v>
          </cell>
          <cell r="AC97" t="str">
            <v>星形细胞瘤局灶少枝胶质细胞瘤结构</v>
          </cell>
          <cell r="AD97" t="str">
            <v>全切除</v>
          </cell>
          <cell r="AE97">
            <v>38876</v>
          </cell>
          <cell r="AF97" t="str">
            <v>缺失</v>
          </cell>
          <cell r="AG97">
            <v>40695</v>
          </cell>
          <cell r="AH97" t="str">
            <v>未终止</v>
          </cell>
          <cell r="AI97">
            <v>1833</v>
          </cell>
          <cell r="AJ97">
            <v>0</v>
          </cell>
          <cell r="AK97">
            <v>1833</v>
          </cell>
          <cell r="AL97">
            <v>0</v>
          </cell>
          <cell r="AM97">
            <v>1833</v>
          </cell>
          <cell r="AN97" t="str">
            <v>缺失</v>
          </cell>
          <cell r="AO97">
            <v>1</v>
          </cell>
          <cell r="AP97" t="str">
            <v>缺失</v>
          </cell>
          <cell r="AQ97">
            <v>0</v>
          </cell>
          <cell r="AS97" t="str">
            <v>原发</v>
          </cell>
          <cell r="AU97" t="str">
            <v>突变</v>
          </cell>
          <cell r="AV97" t="str">
            <v>突变</v>
          </cell>
          <cell r="AW97" t="str">
            <v>NA</v>
          </cell>
          <cell r="AX97" t="str">
            <v>NA</v>
          </cell>
          <cell r="AY97" t="str">
            <v>NA</v>
          </cell>
          <cell r="AZ97" t="str">
            <v>NA</v>
          </cell>
          <cell r="BA97" t="str">
            <v>有</v>
          </cell>
          <cell r="BB97" t="str">
            <v>无</v>
          </cell>
          <cell r="BC97" t="str">
            <v>不详</v>
          </cell>
          <cell r="BD97" t="str">
            <v>无</v>
          </cell>
        </row>
        <row r="98">
          <cell r="B98">
            <v>97</v>
          </cell>
          <cell r="C98" t="str">
            <v>CGGA_97</v>
          </cell>
          <cell r="E98" t="str">
            <v>郑伯安</v>
          </cell>
          <cell r="F98">
            <v>251297</v>
          </cell>
          <cell r="G98">
            <v>38853</v>
          </cell>
          <cell r="H98" t="str">
            <v>胶质细胞瘤（额叶胼胝体，左：部分右额）</v>
          </cell>
          <cell r="J98" t="str">
            <v>男</v>
          </cell>
          <cell r="K98">
            <v>51</v>
          </cell>
          <cell r="L98" t="str">
            <v>A</v>
          </cell>
          <cell r="M98" t="str">
            <v>缺失</v>
          </cell>
          <cell r="N98" t="str">
            <v>13910120065  13716236351  010-89097262</v>
          </cell>
          <cell r="O98" t="str">
            <v>头痛3月，伴 恶心，呕吐。</v>
          </cell>
          <cell r="P98" t="str">
            <v>缺失</v>
          </cell>
          <cell r="Q98" t="str">
            <v>健康</v>
          </cell>
          <cell r="R98" t="str">
            <v>缺失</v>
          </cell>
          <cell r="S98">
            <v>90</v>
          </cell>
          <cell r="T98">
            <v>38866</v>
          </cell>
          <cell r="V98" t="str">
            <v>缺失</v>
          </cell>
          <cell r="W98" t="str">
            <v>近全切</v>
          </cell>
          <cell r="Y98">
            <v>57759</v>
          </cell>
          <cell r="Z98" t="str">
            <v>AA</v>
          </cell>
          <cell r="AA98" t="str">
            <v>AA(WHO III)</v>
          </cell>
          <cell r="AB98">
            <v>3</v>
          </cell>
          <cell r="AC98" t="str">
            <v>星形细胞瘤，局灶呈间变星形细胞瘤结构。</v>
          </cell>
          <cell r="AD98" t="str">
            <v>部分切除</v>
          </cell>
          <cell r="AE98">
            <v>38890</v>
          </cell>
          <cell r="AF98" t="str">
            <v>缺失</v>
          </cell>
          <cell r="AG98">
            <v>39899</v>
          </cell>
          <cell r="AH98" t="str">
            <v>终止</v>
          </cell>
          <cell r="AI98">
            <v>795</v>
          </cell>
          <cell r="AJ98">
            <v>1</v>
          </cell>
          <cell r="AK98">
            <v>613</v>
          </cell>
          <cell r="AL98">
            <v>1</v>
          </cell>
          <cell r="AM98">
            <v>1033</v>
          </cell>
          <cell r="AN98" t="str">
            <v>缺失</v>
          </cell>
          <cell r="AO98">
            <v>0</v>
          </cell>
          <cell r="AP98" t="str">
            <v>缺失</v>
          </cell>
          <cell r="AQ98">
            <v>0</v>
          </cell>
          <cell r="AS98" t="str">
            <v>原发</v>
          </cell>
          <cell r="AU98" t="str">
            <v>NA</v>
          </cell>
          <cell r="AV98" t="str">
            <v>NA</v>
          </cell>
          <cell r="AW98" t="str">
            <v>NA</v>
          </cell>
          <cell r="AX98" t="str">
            <v>甲基化</v>
          </cell>
          <cell r="AY98" t="str">
            <v>NA</v>
          </cell>
          <cell r="AZ98" t="str">
            <v>NA</v>
          </cell>
          <cell r="BA98" t="str">
            <v>无</v>
          </cell>
          <cell r="BB98" t="str">
            <v>无</v>
          </cell>
          <cell r="BC98" t="str">
            <v>不详</v>
          </cell>
          <cell r="BD98" t="str">
            <v>无</v>
          </cell>
        </row>
        <row r="99">
          <cell r="B99">
            <v>98</v>
          </cell>
          <cell r="C99" t="str">
            <v>NA</v>
          </cell>
          <cell r="D99" t="str">
            <v>NA</v>
          </cell>
          <cell r="E99" t="str">
            <v>NA</v>
          </cell>
          <cell r="F99" t="str">
            <v>NA</v>
          </cell>
          <cell r="G99" t="str">
            <v>NA</v>
          </cell>
          <cell r="H99" t="str">
            <v>NA</v>
          </cell>
          <cell r="I99" t="str">
            <v>NA</v>
          </cell>
          <cell r="J99" t="str">
            <v>NA</v>
          </cell>
          <cell r="K99" t="str">
            <v>NA</v>
          </cell>
          <cell r="L99" t="str">
            <v>NA</v>
          </cell>
          <cell r="M99" t="str">
            <v>NA</v>
          </cell>
          <cell r="N99" t="str">
            <v>NA</v>
          </cell>
          <cell r="O99" t="str">
            <v>NA</v>
          </cell>
          <cell r="P99" t="str">
            <v>NA</v>
          </cell>
          <cell r="Q99" t="str">
            <v>NA</v>
          </cell>
          <cell r="R99" t="str">
            <v>NA</v>
          </cell>
          <cell r="S99" t="str">
            <v>NA</v>
          </cell>
          <cell r="T99" t="str">
            <v>NA</v>
          </cell>
          <cell r="U99" t="str">
            <v>NA</v>
          </cell>
          <cell r="V99" t="str">
            <v>NA</v>
          </cell>
          <cell r="W99" t="str">
            <v>NA</v>
          </cell>
          <cell r="X99" t="str">
            <v>NA</v>
          </cell>
          <cell r="Y99" t="str">
            <v>NA</v>
          </cell>
          <cell r="Z99" t="str">
            <v>NA</v>
          </cell>
          <cell r="AA99" t="str">
            <v>NA</v>
          </cell>
          <cell r="AB99" t="str">
            <v>NA</v>
          </cell>
          <cell r="AC99" t="str">
            <v>NA</v>
          </cell>
          <cell r="AD99" t="str">
            <v>NA</v>
          </cell>
          <cell r="AE99" t="str">
            <v>NA</v>
          </cell>
          <cell r="AF99" t="str">
            <v>NA</v>
          </cell>
          <cell r="AG99" t="str">
            <v>NA</v>
          </cell>
          <cell r="AH99" t="str">
            <v>NA</v>
          </cell>
          <cell r="AI99" t="str">
            <v>NA</v>
          </cell>
          <cell r="AJ99" t="str">
            <v>NA</v>
          </cell>
          <cell r="AK99" t="str">
            <v>NA</v>
          </cell>
          <cell r="AL99" t="str">
            <v>NA</v>
          </cell>
          <cell r="AM99" t="str">
            <v>NA</v>
          </cell>
          <cell r="AN99" t="str">
            <v>NA</v>
          </cell>
          <cell r="AO99" t="str">
            <v>NA</v>
          </cell>
          <cell r="AP99" t="str">
            <v>NA</v>
          </cell>
          <cell r="AQ99" t="str">
            <v>NA</v>
          </cell>
          <cell r="AS99" t="str">
            <v>NA</v>
          </cell>
          <cell r="AT99" t="str">
            <v>NA</v>
          </cell>
          <cell r="AU99" t="str">
            <v>NA</v>
          </cell>
          <cell r="AV99" t="str">
            <v>NA</v>
          </cell>
          <cell r="AW99" t="str">
            <v>NA</v>
          </cell>
          <cell r="AX99" t="str">
            <v>NA</v>
          </cell>
          <cell r="AY99" t="str">
            <v>NA</v>
          </cell>
          <cell r="AZ99" t="str">
            <v>NA</v>
          </cell>
          <cell r="BA99" t="str">
            <v>NA</v>
          </cell>
          <cell r="BB99" t="str">
            <v>NA</v>
          </cell>
          <cell r="BC99" t="str">
            <v>NA</v>
          </cell>
          <cell r="BD99" t="str">
            <v>NA</v>
          </cell>
        </row>
        <row r="100">
          <cell r="B100">
            <v>99</v>
          </cell>
          <cell r="C100" t="str">
            <v>CGGA_99</v>
          </cell>
          <cell r="D100" t="str">
            <v>CGGA_99, CGGA_1592, CGGA_1771</v>
          </cell>
          <cell r="E100" t="str">
            <v>齐晓华</v>
          </cell>
          <cell r="F100">
            <v>258842</v>
          </cell>
          <cell r="G100">
            <v>38854</v>
          </cell>
          <cell r="H100" t="str">
            <v>胶质瘤（额，右）</v>
          </cell>
          <cell r="J100" t="str">
            <v>男</v>
          </cell>
          <cell r="K100">
            <v>29</v>
          </cell>
          <cell r="L100" t="str">
            <v>A</v>
          </cell>
          <cell r="M100" t="str">
            <v>缺失</v>
          </cell>
          <cell r="N100" t="str">
            <v>0377-63690036  13837779107 13707639606</v>
          </cell>
          <cell r="O100" t="str">
            <v>发作性四肢抽搐伴意识障碍1周。</v>
          </cell>
          <cell r="P100" t="str">
            <v>缺失</v>
          </cell>
          <cell r="Q100" t="str">
            <v>健康</v>
          </cell>
          <cell r="R100" t="str">
            <v>缺失</v>
          </cell>
          <cell r="S100">
            <v>90</v>
          </cell>
          <cell r="T100">
            <v>38868</v>
          </cell>
          <cell r="V100" t="str">
            <v>缺失</v>
          </cell>
          <cell r="W100" t="str">
            <v>近全切</v>
          </cell>
          <cell r="Y100">
            <v>57810</v>
          </cell>
          <cell r="Z100" t="str">
            <v>OA</v>
          </cell>
          <cell r="AA100" t="str">
            <v>OA(WHO II)</v>
          </cell>
          <cell r="AB100">
            <v>2</v>
          </cell>
          <cell r="AC100" t="str">
            <v>少枝－星形细胞瘤</v>
          </cell>
          <cell r="AD100" t="str">
            <v>部分切除</v>
          </cell>
          <cell r="AE100">
            <v>38881</v>
          </cell>
          <cell r="AF100" t="str">
            <v>缺失</v>
          </cell>
          <cell r="AG100">
            <v>43460</v>
          </cell>
          <cell r="AH100" t="str">
            <v>终止</v>
          </cell>
          <cell r="AI100">
            <v>4202</v>
          </cell>
          <cell r="AJ100">
            <v>1</v>
          </cell>
          <cell r="AK100">
            <v>3988</v>
          </cell>
          <cell r="AL100">
            <v>1</v>
          </cell>
          <cell r="AM100">
            <v>4592</v>
          </cell>
          <cell r="AN100" t="str">
            <v>放疗</v>
          </cell>
          <cell r="AO100">
            <v>1</v>
          </cell>
          <cell r="AP100" t="str">
            <v>化疗</v>
          </cell>
          <cell r="AQ100">
            <v>1</v>
          </cell>
          <cell r="AS100" t="str">
            <v>原发</v>
          </cell>
          <cell r="AU100" t="str">
            <v>无突变</v>
          </cell>
          <cell r="AV100" t="str">
            <v>无突变</v>
          </cell>
          <cell r="AW100" t="str">
            <v>NA</v>
          </cell>
          <cell r="AX100" t="str">
            <v>NA</v>
          </cell>
          <cell r="AY100" t="str">
            <v>NA</v>
          </cell>
          <cell r="AZ100" t="str">
            <v>NA</v>
          </cell>
          <cell r="BA100" t="str">
            <v>有</v>
          </cell>
          <cell r="BB100" t="str">
            <v>无</v>
          </cell>
          <cell r="BD100" t="str">
            <v>2013年9,.23复发再三博二次手术 2015-2-27复发三博再次手术</v>
          </cell>
        </row>
        <row r="101">
          <cell r="B101">
            <v>100</v>
          </cell>
          <cell r="C101" t="str">
            <v>CGGA_100</v>
          </cell>
          <cell r="E101" t="str">
            <v>赵林</v>
          </cell>
          <cell r="F101">
            <v>258841</v>
          </cell>
          <cell r="G101">
            <v>38855</v>
          </cell>
          <cell r="H101" t="str">
            <v>颅内占位性病变(额,右)胶质瘤?</v>
          </cell>
          <cell r="J101" t="str">
            <v>男</v>
          </cell>
          <cell r="K101">
            <v>47</v>
          </cell>
          <cell r="L101" t="str">
            <v>A</v>
          </cell>
          <cell r="M101" t="str">
            <v>缺失</v>
          </cell>
          <cell r="N101" t="str">
            <v>13698712069    0871-3620405  13529285918</v>
          </cell>
          <cell r="O101" t="str">
            <v>头痛1月加重伴恶心呕吐1日</v>
          </cell>
          <cell r="P101" t="str">
            <v>缺失</v>
          </cell>
          <cell r="Q101" t="str">
            <v>健康</v>
          </cell>
          <cell r="R101" t="str">
            <v>缺失</v>
          </cell>
          <cell r="S101">
            <v>80</v>
          </cell>
          <cell r="T101">
            <v>38868</v>
          </cell>
          <cell r="V101" t="str">
            <v>缺失</v>
          </cell>
          <cell r="W101" t="str">
            <v>近全切</v>
          </cell>
          <cell r="Y101">
            <v>57811</v>
          </cell>
          <cell r="Z101" t="str">
            <v>GBM</v>
          </cell>
          <cell r="AA101" t="str">
            <v>GBM(WHO IV)</v>
          </cell>
          <cell r="AB101">
            <v>4</v>
          </cell>
          <cell r="AC101" t="str">
            <v>胶质母细胞瘤</v>
          </cell>
          <cell r="AD101" t="str">
            <v>部分切除</v>
          </cell>
          <cell r="AE101">
            <v>38880</v>
          </cell>
          <cell r="AF101" t="str">
            <v>缺失</v>
          </cell>
          <cell r="AG101">
            <v>39377</v>
          </cell>
          <cell r="AH101" t="str">
            <v>终止</v>
          </cell>
          <cell r="AI101">
            <v>335</v>
          </cell>
          <cell r="AJ101">
            <v>1</v>
          </cell>
          <cell r="AK101">
            <v>184</v>
          </cell>
          <cell r="AL101">
            <v>1</v>
          </cell>
          <cell r="AM101">
            <v>509</v>
          </cell>
          <cell r="AN101" t="str">
            <v>缺失</v>
          </cell>
          <cell r="AO101">
            <v>1</v>
          </cell>
          <cell r="AP101" t="str">
            <v>缺失</v>
          </cell>
          <cell r="AQ101">
            <v>1</v>
          </cell>
          <cell r="AS101" t="str">
            <v>原发</v>
          </cell>
          <cell r="AU101" t="str">
            <v>NA</v>
          </cell>
          <cell r="AV101" t="str">
            <v>NA</v>
          </cell>
          <cell r="AW101" t="str">
            <v>NA</v>
          </cell>
          <cell r="AX101" t="str">
            <v>NA</v>
          </cell>
          <cell r="AY101" t="str">
            <v>NA</v>
          </cell>
          <cell r="AZ101" t="str">
            <v>NA</v>
          </cell>
          <cell r="BA101" t="str">
            <v>无</v>
          </cell>
          <cell r="BB101" t="str">
            <v>无</v>
          </cell>
          <cell r="BD101" t="str">
            <v>抗瘤丸</v>
          </cell>
        </row>
        <row r="102">
          <cell r="B102">
            <v>101</v>
          </cell>
          <cell r="C102" t="str">
            <v>CGGA_101</v>
          </cell>
          <cell r="E102" t="str">
            <v>郑敏</v>
          </cell>
          <cell r="F102">
            <v>258845</v>
          </cell>
          <cell r="G102">
            <v>38855</v>
          </cell>
          <cell r="H102" t="str">
            <v>少枝-星形细胞瘤（颞上回，海马，右）</v>
          </cell>
          <cell r="J102" t="str">
            <v>女</v>
          </cell>
          <cell r="K102">
            <v>26</v>
          </cell>
          <cell r="L102" t="str">
            <v>B</v>
          </cell>
          <cell r="M102" t="str">
            <v>缺失</v>
          </cell>
          <cell r="N102" t="str">
            <v>0516-87665027  0516-83210642  0516-87637729</v>
          </cell>
          <cell r="O102" t="str">
            <v>发作性吵闹感，恐惧感伴发作性意识障碍7年加重1年。</v>
          </cell>
          <cell r="P102" t="str">
            <v>缺失</v>
          </cell>
          <cell r="Q102" t="str">
            <v>右眼斜视手术，中耳炎。</v>
          </cell>
          <cell r="R102" t="str">
            <v>缺失</v>
          </cell>
          <cell r="S102" t="str">
            <v>缺失</v>
          </cell>
          <cell r="T102">
            <v>38868</v>
          </cell>
          <cell r="V102" t="str">
            <v>缺失</v>
          </cell>
          <cell r="W102" t="str">
            <v>近全切</v>
          </cell>
          <cell r="Y102">
            <v>57806</v>
          </cell>
          <cell r="Z102" t="str">
            <v>OA</v>
          </cell>
          <cell r="AA102" t="str">
            <v>OA(WHO II)</v>
          </cell>
          <cell r="AB102">
            <v>2</v>
          </cell>
          <cell r="AC102" t="str">
            <v>少枝－星形细胞瘤</v>
          </cell>
          <cell r="AD102" t="str">
            <v>部分切除</v>
          </cell>
          <cell r="AE102">
            <v>38882</v>
          </cell>
          <cell r="AF102" t="str">
            <v>缺失</v>
          </cell>
          <cell r="AH102" t="str">
            <v>未终止</v>
          </cell>
          <cell r="AI102">
            <v>5396</v>
          </cell>
          <cell r="AJ102">
            <v>0</v>
          </cell>
          <cell r="AK102">
            <v>5396</v>
          </cell>
          <cell r="AL102">
            <v>0</v>
          </cell>
          <cell r="AM102">
            <v>5396</v>
          </cell>
          <cell r="AN102" t="str">
            <v>放疗</v>
          </cell>
          <cell r="AO102">
            <v>1</v>
          </cell>
          <cell r="AP102" t="str">
            <v>无</v>
          </cell>
          <cell r="AQ102">
            <v>0</v>
          </cell>
          <cell r="AS102">
            <v>0</v>
          </cell>
          <cell r="AU102" t="str">
            <v>无突变</v>
          </cell>
          <cell r="AV102" t="str">
            <v>无突变</v>
          </cell>
          <cell r="AW102" t="str">
            <v>NA</v>
          </cell>
          <cell r="AX102" t="str">
            <v>NA</v>
          </cell>
          <cell r="AY102" t="str">
            <v>NA</v>
          </cell>
          <cell r="AZ102" t="str">
            <v>NA</v>
          </cell>
          <cell r="BA102" t="str">
            <v>有</v>
          </cell>
          <cell r="BB102">
            <v>0</v>
          </cell>
          <cell r="BD102" t="str">
            <v>硫酸钠</v>
          </cell>
        </row>
        <row r="103">
          <cell r="B103">
            <v>102</v>
          </cell>
          <cell r="C103" t="str">
            <v>CGGA_102</v>
          </cell>
          <cell r="E103" t="str">
            <v>杨昆</v>
          </cell>
          <cell r="F103">
            <v>258856</v>
          </cell>
          <cell r="G103">
            <v>38862</v>
          </cell>
          <cell r="H103" t="str">
            <v>胶质母细胞瘤（顶，左）</v>
          </cell>
          <cell r="J103" t="str">
            <v>男</v>
          </cell>
          <cell r="K103">
            <v>17</v>
          </cell>
          <cell r="L103" t="str">
            <v>B</v>
          </cell>
          <cell r="M103" t="str">
            <v>缺失</v>
          </cell>
          <cell r="N103" t="str">
            <v>1363469821  0314-2658953  13832401922</v>
          </cell>
          <cell r="O103" t="str">
            <v>发作性右手抽搐伴意识障碍2月，头痛5天加重伴呕吐2天。</v>
          </cell>
          <cell r="P103" t="str">
            <v>缺失</v>
          </cell>
          <cell r="Q103" t="str">
            <v>健康</v>
          </cell>
          <cell r="R103" t="str">
            <v>缺失</v>
          </cell>
          <cell r="S103">
            <v>50</v>
          </cell>
          <cell r="T103">
            <v>38869</v>
          </cell>
          <cell r="V103" t="str">
            <v>缺失</v>
          </cell>
          <cell r="W103" t="str">
            <v>近全切</v>
          </cell>
          <cell r="Y103">
            <v>57808</v>
          </cell>
          <cell r="Z103" t="str">
            <v>GBM</v>
          </cell>
          <cell r="AA103" t="str">
            <v>GBM(WHO IV)</v>
          </cell>
          <cell r="AB103">
            <v>4</v>
          </cell>
          <cell r="AC103" t="str">
            <v>胶质母细胞瘤</v>
          </cell>
          <cell r="AD103" t="str">
            <v>部分切除</v>
          </cell>
          <cell r="AE103">
            <v>38881</v>
          </cell>
          <cell r="AF103" t="str">
            <v>缺失</v>
          </cell>
          <cell r="AG103">
            <v>39025</v>
          </cell>
          <cell r="AH103" t="str">
            <v>终止</v>
          </cell>
          <cell r="AI103">
            <v>214</v>
          </cell>
          <cell r="AJ103">
            <v>1</v>
          </cell>
          <cell r="AK103">
            <v>154</v>
          </cell>
          <cell r="AL103">
            <v>1</v>
          </cell>
          <cell r="AM103">
            <v>214</v>
          </cell>
          <cell r="AN103" t="str">
            <v>缺失</v>
          </cell>
          <cell r="AO103">
            <v>1</v>
          </cell>
          <cell r="AP103" t="str">
            <v>缺失</v>
          </cell>
          <cell r="AQ103">
            <v>1</v>
          </cell>
          <cell r="AS103" t="str">
            <v>原发</v>
          </cell>
          <cell r="AU103" t="str">
            <v>无突变</v>
          </cell>
          <cell r="AV103" t="str">
            <v>无突变</v>
          </cell>
          <cell r="AW103" t="str">
            <v>NA</v>
          </cell>
          <cell r="AX103" t="str">
            <v>无甲基化</v>
          </cell>
          <cell r="AY103" t="str">
            <v>NA</v>
          </cell>
          <cell r="AZ103" t="str">
            <v>NA</v>
          </cell>
          <cell r="BA103" t="str">
            <v>有</v>
          </cell>
          <cell r="BB103" t="str">
            <v>无</v>
          </cell>
          <cell r="BC103" t="str">
            <v>不详</v>
          </cell>
          <cell r="BD103" t="str">
            <v>无</v>
          </cell>
        </row>
        <row r="104">
          <cell r="B104">
            <v>103</v>
          </cell>
          <cell r="C104" t="str">
            <v>CGGA_103</v>
          </cell>
          <cell r="E104" t="str">
            <v>崔济民</v>
          </cell>
          <cell r="F104">
            <v>258862</v>
          </cell>
          <cell r="G104">
            <v>38866</v>
          </cell>
          <cell r="H104" t="str">
            <v>右额胶质瘤？肾功能异常</v>
          </cell>
          <cell r="J104" t="str">
            <v>男</v>
          </cell>
          <cell r="K104">
            <v>56</v>
          </cell>
          <cell r="L104" t="str">
            <v>B</v>
          </cell>
          <cell r="M104" t="str">
            <v>缺失</v>
          </cell>
          <cell r="N104" t="str">
            <v>0935-3669886</v>
          </cell>
          <cell r="O104" t="str">
            <v>2个月前无明显诱因头痛，进行性加重</v>
          </cell>
          <cell r="P104" t="str">
            <v>缺失</v>
          </cell>
          <cell r="Q104" t="str">
            <v>肾炎病史15年</v>
          </cell>
          <cell r="R104" t="str">
            <v>缺失</v>
          </cell>
          <cell r="S104">
            <v>80</v>
          </cell>
          <cell r="T104">
            <v>38869</v>
          </cell>
          <cell r="V104" t="str">
            <v>缺失</v>
          </cell>
          <cell r="W104" t="str">
            <v>分块切除</v>
          </cell>
          <cell r="Y104">
            <v>57807</v>
          </cell>
          <cell r="Z104" t="str">
            <v>AA</v>
          </cell>
          <cell r="AA104" t="str">
            <v>AA(WHO III)</v>
          </cell>
          <cell r="AB104">
            <v>3</v>
          </cell>
          <cell r="AC104" t="str">
            <v>间变性星形细胞瘤</v>
          </cell>
          <cell r="AD104" t="str">
            <v>全切除</v>
          </cell>
          <cell r="AE104">
            <v>38881</v>
          </cell>
          <cell r="AF104" t="str">
            <v>缺失</v>
          </cell>
          <cell r="AG104">
            <v>40118</v>
          </cell>
          <cell r="AH104" t="str">
            <v>终止</v>
          </cell>
          <cell r="AI104">
            <v>1188</v>
          </cell>
          <cell r="AJ104">
            <v>1</v>
          </cell>
          <cell r="AK104">
            <v>1035</v>
          </cell>
          <cell r="AL104">
            <v>1</v>
          </cell>
          <cell r="AM104">
            <v>1249</v>
          </cell>
          <cell r="AN104" t="str">
            <v>缺失</v>
          </cell>
          <cell r="AO104">
            <v>1</v>
          </cell>
          <cell r="AP104" t="str">
            <v>缺失</v>
          </cell>
          <cell r="AQ104">
            <v>0</v>
          </cell>
          <cell r="AS104" t="str">
            <v>原发</v>
          </cell>
          <cell r="AU104" t="str">
            <v>突变</v>
          </cell>
          <cell r="AV104" t="str">
            <v>NA</v>
          </cell>
          <cell r="AW104" t="str">
            <v>无共缺失</v>
          </cell>
          <cell r="AX104" t="str">
            <v>甲基化</v>
          </cell>
          <cell r="AY104" t="str">
            <v>NA</v>
          </cell>
          <cell r="AZ104" t="str">
            <v>NA</v>
          </cell>
          <cell r="BA104" t="str">
            <v>无</v>
          </cell>
          <cell r="BB104" t="str">
            <v>无</v>
          </cell>
          <cell r="BD104" t="str">
            <v>抗癫痫</v>
          </cell>
        </row>
        <row r="105">
          <cell r="B105">
            <v>104</v>
          </cell>
          <cell r="C105" t="str">
            <v>CGGA_104</v>
          </cell>
          <cell r="E105" t="str">
            <v>刘叶凡</v>
          </cell>
          <cell r="F105">
            <v>258846</v>
          </cell>
          <cell r="G105">
            <v>38855</v>
          </cell>
          <cell r="H105" t="str">
            <v>胶质瘤复发（额颞顶左)</v>
          </cell>
          <cell r="J105" t="str">
            <v>男</v>
          </cell>
          <cell r="K105">
            <v>27</v>
          </cell>
          <cell r="L105" t="str">
            <v>B</v>
          </cell>
          <cell r="M105" t="str">
            <v>缺失</v>
          </cell>
          <cell r="N105" t="str">
            <v>07284563107  13594904356  13896480600</v>
          </cell>
          <cell r="O105" t="str">
            <v>术后5年，言语不清，右侧肢体无力8月，加重1月。右侧肌力4级</v>
          </cell>
          <cell r="P105" t="str">
            <v>缺失</v>
          </cell>
          <cell r="Q105" t="str">
            <v>健康</v>
          </cell>
          <cell r="R105" t="str">
            <v>缺失</v>
          </cell>
          <cell r="S105">
            <v>60</v>
          </cell>
          <cell r="T105">
            <v>38874</v>
          </cell>
          <cell r="U105">
            <v>37048</v>
          </cell>
          <cell r="V105" t="str">
            <v>缺失</v>
          </cell>
          <cell r="W105" t="str">
            <v>分块切除</v>
          </cell>
          <cell r="Y105">
            <v>57852</v>
          </cell>
          <cell r="Z105" t="str">
            <v>SGBM?</v>
          </cell>
          <cell r="AA105" t="str">
            <v>GBM(WHO IV)</v>
          </cell>
          <cell r="AB105">
            <v>4</v>
          </cell>
          <cell r="AC105" t="str">
            <v>胶质母细胞瘤</v>
          </cell>
          <cell r="AD105" t="str">
            <v>全切除</v>
          </cell>
          <cell r="AE105">
            <v>38903</v>
          </cell>
          <cell r="AF105" t="str">
            <v>缺失</v>
          </cell>
          <cell r="AG105">
            <v>39314</v>
          </cell>
          <cell r="AH105" t="str">
            <v>未终止</v>
          </cell>
          <cell r="AI105">
            <v>440</v>
          </cell>
          <cell r="AJ105">
            <v>0</v>
          </cell>
          <cell r="AK105" t="str">
            <v>NA</v>
          </cell>
          <cell r="AL105">
            <v>1</v>
          </cell>
          <cell r="AM105">
            <v>440</v>
          </cell>
          <cell r="AN105" t="str">
            <v>缺失</v>
          </cell>
          <cell r="AO105">
            <v>0</v>
          </cell>
          <cell r="AP105" t="str">
            <v>缺失</v>
          </cell>
          <cell r="AQ105">
            <v>0</v>
          </cell>
          <cell r="AS105" t="str">
            <v>复发</v>
          </cell>
          <cell r="AT105">
            <v>1</v>
          </cell>
          <cell r="AU105" t="str">
            <v>无突变</v>
          </cell>
          <cell r="AV105" t="str">
            <v>无突变</v>
          </cell>
          <cell r="AW105" t="str">
            <v>NA</v>
          </cell>
          <cell r="AX105" t="str">
            <v>甲基化</v>
          </cell>
          <cell r="AY105" t="str">
            <v>NA</v>
          </cell>
          <cell r="AZ105" t="str">
            <v>NA</v>
          </cell>
          <cell r="BA105" t="str">
            <v>无</v>
          </cell>
          <cell r="BB105" t="str">
            <v>无</v>
          </cell>
          <cell r="BC105" t="str">
            <v>不详</v>
          </cell>
          <cell r="BD105" t="str">
            <v>无</v>
          </cell>
        </row>
        <row r="106">
          <cell r="B106">
            <v>105</v>
          </cell>
          <cell r="C106" t="str">
            <v>CGGA_105</v>
          </cell>
          <cell r="E106" t="str">
            <v>姜贵发</v>
          </cell>
          <cell r="F106">
            <v>256235</v>
          </cell>
          <cell r="G106">
            <v>38861</v>
          </cell>
          <cell r="H106" t="str">
            <v>胶质母细胞瘤，左颞复发</v>
          </cell>
          <cell r="J106" t="str">
            <v>男</v>
          </cell>
          <cell r="K106">
            <v>46</v>
          </cell>
          <cell r="L106" t="str">
            <v>B</v>
          </cell>
          <cell r="M106" t="str">
            <v>缺失</v>
          </cell>
          <cell r="N106" t="str">
            <v xml:space="preserve">13803165909  13089127799   13943785536  13811179695（可能是同事） </v>
          </cell>
          <cell r="O106" t="str">
            <v xml:space="preserve">记忆力下降伴言语不利，二次术后4个月 </v>
          </cell>
          <cell r="P106" t="str">
            <v>缺失</v>
          </cell>
          <cell r="Q106" t="str">
            <v>尿路结石</v>
          </cell>
          <cell r="R106" t="str">
            <v>缺失</v>
          </cell>
          <cell r="S106" t="str">
            <v>缺失</v>
          </cell>
          <cell r="T106">
            <v>38873</v>
          </cell>
          <cell r="U106" t="str">
            <v>缺失</v>
          </cell>
          <cell r="V106" t="str">
            <v>缺失</v>
          </cell>
          <cell r="W106" t="str">
            <v>近全切</v>
          </cell>
          <cell r="Y106">
            <v>57851</v>
          </cell>
          <cell r="Z106" t="str">
            <v>RGBM?</v>
          </cell>
          <cell r="AA106" t="str">
            <v>GBM(WHO IV)</v>
          </cell>
          <cell r="AB106">
            <v>4</v>
          </cell>
          <cell r="AC106" t="str">
            <v>胶质母细胞瘤</v>
          </cell>
          <cell r="AD106" t="str">
            <v>部分切除</v>
          </cell>
          <cell r="AE106">
            <v>38905</v>
          </cell>
          <cell r="AF106" t="str">
            <v>缺失</v>
          </cell>
          <cell r="AG106">
            <v>40114</v>
          </cell>
          <cell r="AH106" t="str">
            <v>终止</v>
          </cell>
          <cell r="AI106">
            <v>1080</v>
          </cell>
          <cell r="AJ106">
            <v>1</v>
          </cell>
          <cell r="AK106">
            <v>696</v>
          </cell>
          <cell r="AL106">
            <v>1</v>
          </cell>
          <cell r="AM106">
            <v>1241</v>
          </cell>
          <cell r="AN106" t="str">
            <v>缺失</v>
          </cell>
          <cell r="AO106">
            <v>0</v>
          </cell>
          <cell r="AP106" t="str">
            <v>缺失</v>
          </cell>
          <cell r="AQ106">
            <v>1</v>
          </cell>
          <cell r="AS106" t="str">
            <v>复发</v>
          </cell>
          <cell r="AT106">
            <v>2</v>
          </cell>
          <cell r="AU106" t="str">
            <v>NA</v>
          </cell>
          <cell r="AV106" t="str">
            <v>NA</v>
          </cell>
          <cell r="AW106" t="str">
            <v>NA</v>
          </cell>
          <cell r="AX106" t="str">
            <v>甲基化</v>
          </cell>
          <cell r="AY106" t="str">
            <v>NA</v>
          </cell>
          <cell r="AZ106" t="str">
            <v>NA</v>
          </cell>
          <cell r="BA106" t="str">
            <v>无</v>
          </cell>
          <cell r="BB106" t="str">
            <v>无</v>
          </cell>
          <cell r="BD106" t="str">
            <v>抗癫痫</v>
          </cell>
        </row>
        <row r="107">
          <cell r="B107">
            <v>106</v>
          </cell>
          <cell r="C107" t="str">
            <v>CGGA_106</v>
          </cell>
          <cell r="E107" t="str">
            <v>蔡海</v>
          </cell>
          <cell r="F107">
            <v>258859</v>
          </cell>
          <cell r="G107">
            <v>38863</v>
          </cell>
          <cell r="H107" t="str">
            <v>胶质瘤复发（额，右）</v>
          </cell>
          <cell r="J107" t="str">
            <v>男</v>
          </cell>
          <cell r="K107">
            <v>30</v>
          </cell>
          <cell r="L107" t="str">
            <v>A</v>
          </cell>
          <cell r="M107" t="str">
            <v>缺失</v>
          </cell>
          <cell r="N107" t="str">
            <v xml:space="preserve">09313571398 13893457778 </v>
          </cell>
          <cell r="O107" t="str">
            <v>术后7月余，间断头痛，头晕15天。左侧肌力4级。</v>
          </cell>
          <cell r="P107" t="str">
            <v>缺失</v>
          </cell>
          <cell r="Q107" t="str">
            <v>健康</v>
          </cell>
          <cell r="R107" t="str">
            <v>缺失</v>
          </cell>
          <cell r="S107" t="str">
            <v>缺失</v>
          </cell>
          <cell r="T107">
            <v>38874</v>
          </cell>
          <cell r="U107">
            <v>38692</v>
          </cell>
          <cell r="V107" t="str">
            <v>缺失</v>
          </cell>
          <cell r="W107" t="str">
            <v>近全切</v>
          </cell>
          <cell r="Y107">
            <v>57892</v>
          </cell>
          <cell r="Z107" t="str">
            <v>RA</v>
          </cell>
          <cell r="AA107" t="str">
            <v>A(WHO II)</v>
          </cell>
          <cell r="AB107">
            <v>2</v>
          </cell>
          <cell r="AC107" t="str">
            <v>星形细胞瘤，大片坏死。（复发）</v>
          </cell>
          <cell r="AD107" t="str">
            <v>部分切除</v>
          </cell>
          <cell r="AE107">
            <v>38905</v>
          </cell>
          <cell r="AF107" t="str">
            <v>缺失</v>
          </cell>
          <cell r="AH107" t="str">
            <v>未终止</v>
          </cell>
          <cell r="AI107">
            <v>5911</v>
          </cell>
          <cell r="AJ107">
            <v>0</v>
          </cell>
          <cell r="AK107">
            <v>5231</v>
          </cell>
          <cell r="AL107">
            <v>1</v>
          </cell>
          <cell r="AM107">
            <v>5911</v>
          </cell>
          <cell r="AN107" t="str">
            <v>无</v>
          </cell>
          <cell r="AO107">
            <v>0</v>
          </cell>
          <cell r="AP107" t="str">
            <v>帝清</v>
          </cell>
          <cell r="AQ107">
            <v>1</v>
          </cell>
          <cell r="AS107">
            <v>0</v>
          </cell>
          <cell r="AT107">
            <v>1</v>
          </cell>
          <cell r="AU107" t="str">
            <v>突变</v>
          </cell>
          <cell r="AV107" t="str">
            <v>突变</v>
          </cell>
          <cell r="AW107" t="str">
            <v>无共缺失</v>
          </cell>
          <cell r="AX107" t="str">
            <v>NA</v>
          </cell>
          <cell r="AY107" t="str">
            <v>NA</v>
          </cell>
          <cell r="AZ107" t="str">
            <v>NA</v>
          </cell>
          <cell r="BA107">
            <v>0</v>
          </cell>
          <cell r="BB107" t="str">
            <v>有</v>
          </cell>
          <cell r="BD107" t="str">
            <v>术后有癫痫发作中药调理2年后停药。2011年开始到现在再0发作过。</v>
          </cell>
        </row>
        <row r="108">
          <cell r="B108">
            <v>107</v>
          </cell>
          <cell r="C108" t="str">
            <v>CGGA_107</v>
          </cell>
          <cell r="E108" t="str">
            <v>乔连枝</v>
          </cell>
          <cell r="F108">
            <v>258847</v>
          </cell>
          <cell r="G108">
            <v>38859</v>
          </cell>
          <cell r="H108" t="str">
            <v>胶质瘤（额顶，左）</v>
          </cell>
          <cell r="J108" t="str">
            <v>女</v>
          </cell>
          <cell r="K108">
            <v>38</v>
          </cell>
          <cell r="L108" t="str">
            <v>O</v>
          </cell>
          <cell r="M108" t="str">
            <v>缺失</v>
          </cell>
          <cell r="N108" t="str">
            <v>13439161410    13717801659</v>
          </cell>
          <cell r="O108" t="str">
            <v>开颅术后10年，头晕头痛2年，伴右侧肢体抽搐3个月，右侧肌力4级，肌张力高。</v>
          </cell>
          <cell r="P108" t="str">
            <v>缺失</v>
          </cell>
          <cell r="Q108" t="str">
            <v>健康</v>
          </cell>
          <cell r="R108" t="str">
            <v>缺失</v>
          </cell>
          <cell r="S108">
            <v>80</v>
          </cell>
          <cell r="T108">
            <v>38874</v>
          </cell>
          <cell r="U108">
            <v>35222</v>
          </cell>
          <cell r="V108" t="str">
            <v>缺失</v>
          </cell>
          <cell r="W108" t="str">
            <v>全切除</v>
          </cell>
          <cell r="Y108">
            <v>57893</v>
          </cell>
          <cell r="Z108" t="str">
            <v>RAA</v>
          </cell>
          <cell r="AA108" t="str">
            <v>AA(WHO III)</v>
          </cell>
          <cell r="AB108">
            <v>3</v>
          </cell>
          <cell r="AC108" t="str">
            <v>星形细胞瘤，局灶间变。</v>
          </cell>
          <cell r="AD108" t="str">
            <v>全切除</v>
          </cell>
          <cell r="AE108">
            <v>38891</v>
          </cell>
          <cell r="AF108" t="str">
            <v>缺失</v>
          </cell>
          <cell r="AG108">
            <v>41234</v>
          </cell>
          <cell r="AH108" t="str">
            <v>终止</v>
          </cell>
          <cell r="AI108">
            <v>2156</v>
          </cell>
          <cell r="AJ108">
            <v>1</v>
          </cell>
          <cell r="AK108">
            <v>1701</v>
          </cell>
          <cell r="AL108">
            <v>1</v>
          </cell>
          <cell r="AM108">
            <v>2360</v>
          </cell>
          <cell r="AN108" t="str">
            <v>缺失</v>
          </cell>
          <cell r="AO108">
            <v>0</v>
          </cell>
          <cell r="AP108" t="str">
            <v>缺失</v>
          </cell>
          <cell r="AQ108">
            <v>0</v>
          </cell>
          <cell r="AS108" t="str">
            <v>复发</v>
          </cell>
          <cell r="AT108">
            <v>1</v>
          </cell>
          <cell r="AU108" t="str">
            <v>无突变</v>
          </cell>
          <cell r="AV108" t="str">
            <v>NA</v>
          </cell>
          <cell r="AW108" t="str">
            <v>无共缺失</v>
          </cell>
          <cell r="AX108" t="str">
            <v>NA</v>
          </cell>
          <cell r="AY108" t="str">
            <v>NA</v>
          </cell>
          <cell r="AZ108" t="str">
            <v>NA</v>
          </cell>
          <cell r="BA108" t="str">
            <v>有</v>
          </cell>
          <cell r="BB108" t="str">
            <v>无</v>
          </cell>
          <cell r="BD108" t="str">
            <v>中药</v>
          </cell>
        </row>
        <row r="109">
          <cell r="B109">
            <v>108</v>
          </cell>
          <cell r="C109" t="str">
            <v>CGGA_108</v>
          </cell>
          <cell r="E109" t="str">
            <v>陈凤林</v>
          </cell>
          <cell r="F109">
            <v>258854</v>
          </cell>
          <cell r="G109">
            <v>38860</v>
          </cell>
          <cell r="H109" t="str">
            <v>胶质瘤复发（颞枕，右）</v>
          </cell>
          <cell r="J109" t="str">
            <v>男</v>
          </cell>
          <cell r="K109">
            <v>44</v>
          </cell>
          <cell r="L109" t="str">
            <v>O</v>
          </cell>
          <cell r="M109" t="str">
            <v>缺失</v>
          </cell>
          <cell r="N109">
            <v>13552065832</v>
          </cell>
          <cell r="O109" t="str">
            <v>右颞枕胶质瘤术后4月发作性肢体抽搐3月，进行性头痛1月。左侧肌力4级。</v>
          </cell>
          <cell r="P109" t="str">
            <v>缺失</v>
          </cell>
          <cell r="Q109" t="str">
            <v>健康</v>
          </cell>
          <cell r="R109" t="str">
            <v>缺失</v>
          </cell>
          <cell r="S109" t="str">
            <v>缺失</v>
          </cell>
          <cell r="T109">
            <v>38875</v>
          </cell>
          <cell r="U109">
            <v>38755</v>
          </cell>
          <cell r="V109" t="str">
            <v>缺失</v>
          </cell>
          <cell r="W109" t="str">
            <v>近全切除</v>
          </cell>
          <cell r="Y109">
            <v>57889</v>
          </cell>
          <cell r="Z109" t="str">
            <v>RAA</v>
          </cell>
          <cell r="AA109" t="str">
            <v>AA(WHO III)</v>
          </cell>
          <cell r="AB109">
            <v>3</v>
          </cell>
          <cell r="AC109" t="str">
            <v>间变性星形细胞瘤，灶状坏死。（第二次手术）</v>
          </cell>
          <cell r="AD109" t="str">
            <v>部分切除</v>
          </cell>
          <cell r="AE109">
            <v>38898</v>
          </cell>
          <cell r="AF109" t="str">
            <v>缺失</v>
          </cell>
          <cell r="AG109">
            <v>39376</v>
          </cell>
          <cell r="AH109" t="str">
            <v>终止</v>
          </cell>
          <cell r="AI109">
            <v>366</v>
          </cell>
          <cell r="AJ109">
            <v>1</v>
          </cell>
          <cell r="AK109" t="str">
            <v>NA</v>
          </cell>
          <cell r="AL109">
            <v>1</v>
          </cell>
          <cell r="AM109">
            <v>501</v>
          </cell>
          <cell r="AN109" t="str">
            <v>缺失</v>
          </cell>
          <cell r="AO109">
            <v>0</v>
          </cell>
          <cell r="AP109" t="str">
            <v>缺失</v>
          </cell>
          <cell r="AQ109">
            <v>1</v>
          </cell>
          <cell r="AS109" t="str">
            <v>复发</v>
          </cell>
          <cell r="AT109">
            <v>1</v>
          </cell>
          <cell r="AU109" t="str">
            <v>无突变</v>
          </cell>
          <cell r="AV109" t="str">
            <v>无突变</v>
          </cell>
          <cell r="AW109" t="str">
            <v>无共缺失</v>
          </cell>
          <cell r="AX109" t="str">
            <v>无甲基化</v>
          </cell>
          <cell r="AY109" t="str">
            <v>NA</v>
          </cell>
          <cell r="AZ109" t="str">
            <v>NA</v>
          </cell>
          <cell r="BA109" t="str">
            <v>有</v>
          </cell>
          <cell r="BB109" t="str">
            <v>无</v>
          </cell>
          <cell r="BC109" t="str">
            <v>不详</v>
          </cell>
          <cell r="BD109" t="str">
            <v>无</v>
          </cell>
        </row>
        <row r="110">
          <cell r="B110">
            <v>109</v>
          </cell>
          <cell r="C110" t="str">
            <v>CGGA_109</v>
          </cell>
          <cell r="E110" t="str">
            <v>王斌</v>
          </cell>
          <cell r="F110">
            <v>258852</v>
          </cell>
          <cell r="G110">
            <v>38859</v>
          </cell>
          <cell r="H110" t="str">
            <v>胶质瘤术后复发（颞枕，右）</v>
          </cell>
          <cell r="J110" t="str">
            <v>男</v>
          </cell>
          <cell r="K110">
            <v>22</v>
          </cell>
          <cell r="L110" t="str">
            <v>O</v>
          </cell>
          <cell r="M110" t="str">
            <v>缺失</v>
          </cell>
          <cell r="N110" t="str">
            <v>0773-8357466  13877335748</v>
          </cell>
          <cell r="O110" t="str">
            <v>胶质瘤二次术后1年，头痛左侧肢体不利2月。</v>
          </cell>
          <cell r="P110" t="str">
            <v>缺失</v>
          </cell>
          <cell r="Q110" t="str">
            <v>健康</v>
          </cell>
          <cell r="R110" t="str">
            <v>缺失</v>
          </cell>
          <cell r="S110">
            <v>70</v>
          </cell>
          <cell r="T110">
            <v>38875</v>
          </cell>
          <cell r="U110" t="str">
            <v>缺失</v>
          </cell>
          <cell r="V110" t="str">
            <v>缺失</v>
          </cell>
          <cell r="W110" t="str">
            <v>大部切除</v>
          </cell>
          <cell r="Y110">
            <v>57927</v>
          </cell>
          <cell r="Z110" t="str">
            <v>SGBM?</v>
          </cell>
          <cell r="AA110" t="str">
            <v>GBM(WHO IV)</v>
          </cell>
          <cell r="AB110">
            <v>4</v>
          </cell>
          <cell r="AC110" t="str">
            <v>胶质母细胞瘤（第三次手术）</v>
          </cell>
          <cell r="AD110" t="str">
            <v>部分切除</v>
          </cell>
          <cell r="AE110">
            <v>38895</v>
          </cell>
          <cell r="AF110" t="str">
            <v>缺失</v>
          </cell>
          <cell r="AG110">
            <v>39156</v>
          </cell>
          <cell r="AH110" t="str">
            <v>终止</v>
          </cell>
          <cell r="AI110" t="str">
            <v>NA</v>
          </cell>
          <cell r="AJ110">
            <v>1</v>
          </cell>
          <cell r="AK110">
            <v>281</v>
          </cell>
          <cell r="AL110">
            <v>0</v>
          </cell>
          <cell r="AM110">
            <v>281</v>
          </cell>
          <cell r="AN110" t="str">
            <v>缺失</v>
          </cell>
          <cell r="AO110">
            <v>0</v>
          </cell>
          <cell r="AP110" t="str">
            <v>缺失</v>
          </cell>
          <cell r="AQ110">
            <v>1</v>
          </cell>
          <cell r="AS110" t="str">
            <v>复发</v>
          </cell>
          <cell r="AT110">
            <v>2</v>
          </cell>
          <cell r="AU110" t="str">
            <v>无突变</v>
          </cell>
          <cell r="AV110" t="str">
            <v>无突变</v>
          </cell>
          <cell r="AW110" t="str">
            <v>NA</v>
          </cell>
          <cell r="AX110" t="str">
            <v>无甲基化</v>
          </cell>
          <cell r="AY110" t="str">
            <v>NA</v>
          </cell>
          <cell r="AZ110" t="str">
            <v>NA</v>
          </cell>
          <cell r="BA110" t="str">
            <v>无</v>
          </cell>
          <cell r="BB110" t="str">
            <v>无</v>
          </cell>
          <cell r="BD110" t="str">
            <v>抗瘤丸</v>
          </cell>
        </row>
        <row r="111">
          <cell r="B111">
            <v>110</v>
          </cell>
          <cell r="C111" t="str">
            <v>CGGA_110</v>
          </cell>
          <cell r="E111" t="str">
            <v>孙炳俊</v>
          </cell>
          <cell r="F111">
            <v>258849</v>
          </cell>
          <cell r="G111">
            <v>38859</v>
          </cell>
          <cell r="H111" t="str">
            <v>胶质瘤（颞顶，左）？</v>
          </cell>
          <cell r="J111" t="str">
            <v>男</v>
          </cell>
          <cell r="K111">
            <v>18</v>
          </cell>
          <cell r="L111" t="str">
            <v>AB</v>
          </cell>
          <cell r="M111" t="str">
            <v>缺失</v>
          </cell>
          <cell r="N111" t="str">
            <v>0435-6661365  13904454216  13944539629</v>
          </cell>
          <cell r="O111" t="str">
            <v>发作性肢体抽搐5年，进行性头痛2月。右上肢体Ⅳ级，右手颤抖。</v>
          </cell>
          <cell r="P111" t="str">
            <v>缺失</v>
          </cell>
          <cell r="Q111" t="str">
            <v>健康</v>
          </cell>
          <cell r="R111" t="str">
            <v>缺失</v>
          </cell>
          <cell r="S111" t="str">
            <v>缺失</v>
          </cell>
          <cell r="T111">
            <v>38876</v>
          </cell>
          <cell r="V111" t="str">
            <v>缺失</v>
          </cell>
          <cell r="W111" t="str">
            <v>近全除</v>
          </cell>
          <cell r="Y111">
            <v>57926</v>
          </cell>
          <cell r="Z111" t="str">
            <v>AA</v>
          </cell>
          <cell r="AA111" t="str">
            <v>AA(WHO III)</v>
          </cell>
          <cell r="AB111">
            <v>3</v>
          </cell>
          <cell r="AC111" t="str">
            <v>星形细胞瘤，粘液变性，局灶性间变。</v>
          </cell>
          <cell r="AD111" t="str">
            <v>部分切除</v>
          </cell>
          <cell r="AE111">
            <v>38903</v>
          </cell>
          <cell r="AF111" t="str">
            <v>缺失</v>
          </cell>
          <cell r="AG111">
            <v>43460</v>
          </cell>
          <cell r="AH111" t="str">
            <v>未终止</v>
          </cell>
          <cell r="AI111">
            <v>4584</v>
          </cell>
          <cell r="AJ111">
            <v>0</v>
          </cell>
          <cell r="AK111">
            <v>4584</v>
          </cell>
          <cell r="AL111">
            <v>0</v>
          </cell>
          <cell r="AM111">
            <v>4584</v>
          </cell>
          <cell r="AN111" t="str">
            <v>缺失</v>
          </cell>
          <cell r="AO111">
            <v>1</v>
          </cell>
          <cell r="AP111" t="str">
            <v>缺失</v>
          </cell>
          <cell r="AQ111">
            <v>0</v>
          </cell>
          <cell r="AS111" t="str">
            <v>原发</v>
          </cell>
          <cell r="AU111" t="str">
            <v>无突变</v>
          </cell>
          <cell r="AV111" t="str">
            <v>无突变</v>
          </cell>
          <cell r="AW111" t="str">
            <v>NA</v>
          </cell>
          <cell r="AX111" t="str">
            <v>甲基化</v>
          </cell>
          <cell r="AY111" t="str">
            <v>NA</v>
          </cell>
          <cell r="AZ111" t="str">
            <v>NA</v>
          </cell>
          <cell r="BA111" t="str">
            <v>有</v>
          </cell>
          <cell r="BB111" t="str">
            <v>有</v>
          </cell>
          <cell r="BD111" t="str">
            <v>中药，抗瘤丸。抗癫痫一直吃，丙戊酸钠，苯妥英钠。术后5年里因重感冒癫痫发作一次。</v>
          </cell>
        </row>
        <row r="112">
          <cell r="B112">
            <v>111</v>
          </cell>
          <cell r="C112" t="str">
            <v>CGGA_111</v>
          </cell>
          <cell r="E112" t="str">
            <v>刘开英</v>
          </cell>
          <cell r="F112">
            <v>258868</v>
          </cell>
          <cell r="G112">
            <v>38873</v>
          </cell>
          <cell r="H112" t="str">
            <v>胶质瘤（额.右）</v>
          </cell>
          <cell r="J112" t="str">
            <v>女</v>
          </cell>
          <cell r="K112">
            <v>60</v>
          </cell>
          <cell r="L112" t="str">
            <v>A</v>
          </cell>
          <cell r="M112" t="str">
            <v>缺失</v>
          </cell>
          <cell r="N112" t="str">
            <v>04162882560  041181236616  13841697317</v>
          </cell>
          <cell r="O112" t="str">
            <v>发作性头晕伴呕吐1月</v>
          </cell>
          <cell r="P112" t="str">
            <v>缺失</v>
          </cell>
          <cell r="Q112" t="str">
            <v>头痛20余年，失眠，颈椎病，药物过敏。</v>
          </cell>
          <cell r="R112" t="str">
            <v>缺失</v>
          </cell>
          <cell r="S112">
            <v>80</v>
          </cell>
          <cell r="T112">
            <v>38887</v>
          </cell>
          <cell r="V112" t="str">
            <v>缺失</v>
          </cell>
          <cell r="W112" t="str">
            <v>全切除</v>
          </cell>
          <cell r="Y112">
            <v>58047</v>
          </cell>
          <cell r="Z112" t="str">
            <v>AOA</v>
          </cell>
          <cell r="AA112" t="str">
            <v>AOA(WHO III)</v>
          </cell>
          <cell r="AB112">
            <v>3</v>
          </cell>
          <cell r="AC112" t="str">
            <v>间变性少枝-星形细胞瘤</v>
          </cell>
          <cell r="AD112" t="str">
            <v>全切除</v>
          </cell>
          <cell r="AE112">
            <v>38904</v>
          </cell>
          <cell r="AF112" t="str">
            <v>缺失</v>
          </cell>
          <cell r="AG112">
            <v>40114</v>
          </cell>
          <cell r="AH112" t="str">
            <v>终止</v>
          </cell>
          <cell r="AI112">
            <v>835</v>
          </cell>
          <cell r="AJ112">
            <v>1</v>
          </cell>
          <cell r="AK112">
            <v>682</v>
          </cell>
          <cell r="AL112">
            <v>1</v>
          </cell>
          <cell r="AM112">
            <v>1227</v>
          </cell>
          <cell r="AN112" t="str">
            <v>缺失</v>
          </cell>
          <cell r="AO112">
            <v>1</v>
          </cell>
          <cell r="AP112" t="str">
            <v>缺失</v>
          </cell>
          <cell r="AQ112">
            <v>0</v>
          </cell>
          <cell r="AS112" t="str">
            <v>原发</v>
          </cell>
          <cell r="AU112" t="str">
            <v>突变</v>
          </cell>
          <cell r="AV112" t="str">
            <v>突变</v>
          </cell>
          <cell r="AW112" t="str">
            <v>NA</v>
          </cell>
          <cell r="AX112" t="str">
            <v>无甲基化</v>
          </cell>
          <cell r="AY112" t="str">
            <v>NA</v>
          </cell>
          <cell r="AZ112" t="str">
            <v>NA</v>
          </cell>
          <cell r="BA112" t="str">
            <v>无</v>
          </cell>
          <cell r="BB112" t="str">
            <v>无</v>
          </cell>
          <cell r="BD112" t="str">
            <v>中药、卡马西平</v>
          </cell>
        </row>
        <row r="113">
          <cell r="B113">
            <v>112</v>
          </cell>
          <cell r="C113" t="str">
            <v>CGGA_112</v>
          </cell>
          <cell r="D113" t="str">
            <v>CGGA_112, CGGA_810</v>
          </cell>
          <cell r="E113" t="str">
            <v>李琳浩</v>
          </cell>
          <cell r="F113">
            <v>258869</v>
          </cell>
          <cell r="G113">
            <v>38873</v>
          </cell>
          <cell r="H113" t="str">
            <v>颅内占位性病变（额颞基底节，左）胶质瘤？</v>
          </cell>
          <cell r="J113" t="str">
            <v>男</v>
          </cell>
          <cell r="K113">
            <v>17</v>
          </cell>
          <cell r="L113" t="str">
            <v>O</v>
          </cell>
          <cell r="M113" t="str">
            <v>缺失</v>
          </cell>
          <cell r="N113" t="str">
            <v>07928531191  13507928471  64745937</v>
          </cell>
          <cell r="O113" t="str">
            <v>右手抽搐伴大发作1年，</v>
          </cell>
          <cell r="P113" t="str">
            <v>缺失</v>
          </cell>
          <cell r="Q113" t="str">
            <v>健康</v>
          </cell>
          <cell r="R113" t="str">
            <v>缺失</v>
          </cell>
          <cell r="S113">
            <v>80</v>
          </cell>
          <cell r="T113">
            <v>38887</v>
          </cell>
          <cell r="V113" t="str">
            <v>缺失</v>
          </cell>
          <cell r="W113" t="str">
            <v>大部切除</v>
          </cell>
          <cell r="Y113">
            <v>58048</v>
          </cell>
          <cell r="Z113" t="str">
            <v>A</v>
          </cell>
          <cell r="AA113" t="str">
            <v>A(WHO II)</v>
          </cell>
          <cell r="AB113">
            <v>2</v>
          </cell>
          <cell r="AC113" t="str">
            <v>1  胶质细胞增生    2  少枝胶质细胞瘤，部分呈星形细胞瘤结构。</v>
          </cell>
          <cell r="AD113" t="str">
            <v>部分切除</v>
          </cell>
          <cell r="AE113">
            <v>38898</v>
          </cell>
          <cell r="AF113" t="str">
            <v>缺失</v>
          </cell>
          <cell r="AG113">
            <v>40721</v>
          </cell>
          <cell r="AH113" t="str">
            <v>终止</v>
          </cell>
          <cell r="AI113">
            <v>1534</v>
          </cell>
          <cell r="AJ113">
            <v>1</v>
          </cell>
          <cell r="AK113">
            <v>1534</v>
          </cell>
          <cell r="AL113">
            <v>1</v>
          </cell>
          <cell r="AM113">
            <v>1834</v>
          </cell>
          <cell r="AN113" t="str">
            <v>缺失</v>
          </cell>
          <cell r="AO113">
            <v>1</v>
          </cell>
          <cell r="AP113" t="str">
            <v>缺失</v>
          </cell>
          <cell r="AQ113">
            <v>1</v>
          </cell>
          <cell r="AS113" t="str">
            <v>原发</v>
          </cell>
          <cell r="AU113" t="str">
            <v>无突变</v>
          </cell>
          <cell r="AV113" t="str">
            <v>无突变</v>
          </cell>
          <cell r="AW113" t="str">
            <v>无共缺失</v>
          </cell>
          <cell r="AX113" t="str">
            <v>NA</v>
          </cell>
          <cell r="AY113" t="str">
            <v>NA</v>
          </cell>
          <cell r="AZ113" t="str">
            <v>NA</v>
          </cell>
          <cell r="BA113" t="str">
            <v>有</v>
          </cell>
          <cell r="BB113" t="str">
            <v>无</v>
          </cell>
          <cell r="BC113" t="str">
            <v>不详</v>
          </cell>
          <cell r="BD113" t="str">
            <v>无</v>
          </cell>
        </row>
        <row r="114">
          <cell r="B114">
            <v>113</v>
          </cell>
          <cell r="C114" t="str">
            <v>CGGA_113</v>
          </cell>
          <cell r="E114" t="str">
            <v>陈玉如</v>
          </cell>
          <cell r="F114">
            <v>258870</v>
          </cell>
          <cell r="G114">
            <v>38873</v>
          </cell>
          <cell r="H114" t="str">
            <v>颅内占位性病变；（扣带回，左）胶质瘤?</v>
          </cell>
          <cell r="J114" t="str">
            <v>女</v>
          </cell>
          <cell r="K114">
            <v>42</v>
          </cell>
          <cell r="L114" t="str">
            <v>O</v>
          </cell>
          <cell r="M114" t="str">
            <v>缺失</v>
          </cell>
          <cell r="N114" t="str">
            <v>0356-4225254  13834310239  13366412367</v>
          </cell>
          <cell r="O114" t="str">
            <v>头痛伴间断发作意识障碍，右侧肢体抽搐后2年。</v>
          </cell>
          <cell r="P114" t="str">
            <v>缺失</v>
          </cell>
          <cell r="Q114" t="str">
            <v>健康</v>
          </cell>
          <cell r="R114" t="str">
            <v>缺失</v>
          </cell>
          <cell r="S114">
            <v>90</v>
          </cell>
          <cell r="T114">
            <v>38888</v>
          </cell>
          <cell r="V114" t="str">
            <v>缺失</v>
          </cell>
          <cell r="W114" t="str">
            <v>近全切</v>
          </cell>
          <cell r="Y114">
            <v>58089</v>
          </cell>
          <cell r="Z114" t="str">
            <v>AA</v>
          </cell>
          <cell r="AA114" t="str">
            <v>AA(WHO III)</v>
          </cell>
          <cell r="AB114">
            <v>3</v>
          </cell>
          <cell r="AC114" t="str">
            <v>星形细胞瘤，灶性生长活跃。</v>
          </cell>
          <cell r="AD114" t="str">
            <v>部分切除</v>
          </cell>
          <cell r="AE114">
            <v>38902</v>
          </cell>
          <cell r="AF114" t="str">
            <v>缺失</v>
          </cell>
          <cell r="AG114">
            <v>39381</v>
          </cell>
          <cell r="AH114" t="str">
            <v>终止</v>
          </cell>
          <cell r="AI114">
            <v>285</v>
          </cell>
          <cell r="AJ114">
            <v>1</v>
          </cell>
          <cell r="AK114">
            <v>103</v>
          </cell>
          <cell r="AL114">
            <v>1</v>
          </cell>
          <cell r="AM114">
            <v>493</v>
          </cell>
          <cell r="AN114" t="str">
            <v>缺失</v>
          </cell>
          <cell r="AO114">
            <v>1</v>
          </cell>
          <cell r="AP114" t="str">
            <v>缺失</v>
          </cell>
          <cell r="AQ114">
            <v>0</v>
          </cell>
          <cell r="AS114" t="str">
            <v>原发</v>
          </cell>
          <cell r="AU114" t="str">
            <v>突变</v>
          </cell>
          <cell r="AV114" t="str">
            <v>突变</v>
          </cell>
          <cell r="AW114" t="str">
            <v>NA</v>
          </cell>
          <cell r="AX114" t="str">
            <v>NA</v>
          </cell>
          <cell r="AY114" t="str">
            <v>NA</v>
          </cell>
          <cell r="AZ114" t="str">
            <v>NA</v>
          </cell>
          <cell r="BA114" t="str">
            <v>有</v>
          </cell>
          <cell r="BB114" t="str">
            <v>无</v>
          </cell>
          <cell r="BC114" t="str">
            <v>不详</v>
          </cell>
          <cell r="BD114" t="str">
            <v>无</v>
          </cell>
        </row>
        <row r="115">
          <cell r="B115">
            <v>114</v>
          </cell>
          <cell r="C115" t="str">
            <v>NA</v>
          </cell>
          <cell r="D115" t="str">
            <v>NA</v>
          </cell>
          <cell r="E115" t="str">
            <v>NA</v>
          </cell>
          <cell r="F115" t="str">
            <v>NA</v>
          </cell>
          <cell r="G115" t="str">
            <v>NA</v>
          </cell>
          <cell r="H115" t="str">
            <v>NA</v>
          </cell>
          <cell r="I115" t="str">
            <v>NA</v>
          </cell>
          <cell r="J115" t="str">
            <v>NA</v>
          </cell>
          <cell r="K115" t="str">
            <v>NA</v>
          </cell>
          <cell r="L115" t="str">
            <v>NA</v>
          </cell>
          <cell r="M115" t="str">
            <v>NA</v>
          </cell>
          <cell r="N115" t="str">
            <v>NA</v>
          </cell>
          <cell r="O115" t="str">
            <v>NA</v>
          </cell>
          <cell r="P115" t="str">
            <v>NA</v>
          </cell>
          <cell r="Q115" t="str">
            <v>NA</v>
          </cell>
          <cell r="R115" t="str">
            <v>NA</v>
          </cell>
          <cell r="S115" t="str">
            <v>NA</v>
          </cell>
          <cell r="T115" t="str">
            <v>NA</v>
          </cell>
          <cell r="U115" t="str">
            <v>NA</v>
          </cell>
          <cell r="V115" t="str">
            <v>NA</v>
          </cell>
          <cell r="W115" t="str">
            <v>NA</v>
          </cell>
          <cell r="X115" t="str">
            <v>NA</v>
          </cell>
          <cell r="Y115" t="str">
            <v>NA</v>
          </cell>
          <cell r="Z115" t="str">
            <v>NA</v>
          </cell>
          <cell r="AA115" t="str">
            <v>NA</v>
          </cell>
          <cell r="AB115" t="str">
            <v>NA</v>
          </cell>
          <cell r="AC115" t="str">
            <v>NA</v>
          </cell>
          <cell r="AD115" t="str">
            <v>NA</v>
          </cell>
          <cell r="AE115" t="str">
            <v>NA</v>
          </cell>
          <cell r="AF115" t="str">
            <v>NA</v>
          </cell>
          <cell r="AG115" t="str">
            <v>NA</v>
          </cell>
          <cell r="AH115" t="str">
            <v>NA</v>
          </cell>
          <cell r="AI115" t="str">
            <v>NA</v>
          </cell>
          <cell r="AJ115" t="str">
            <v>NA</v>
          </cell>
          <cell r="AK115" t="str">
            <v>NA</v>
          </cell>
          <cell r="AL115" t="str">
            <v>NA</v>
          </cell>
          <cell r="AM115" t="str">
            <v>NA</v>
          </cell>
          <cell r="AN115" t="str">
            <v>NA</v>
          </cell>
          <cell r="AO115" t="str">
            <v>NA</v>
          </cell>
          <cell r="AP115" t="str">
            <v>NA</v>
          </cell>
          <cell r="AQ115" t="str">
            <v>NA</v>
          </cell>
          <cell r="AS115" t="str">
            <v>NA</v>
          </cell>
          <cell r="AT115" t="str">
            <v>NA</v>
          </cell>
          <cell r="AU115" t="str">
            <v>NA</v>
          </cell>
          <cell r="AV115" t="str">
            <v>NA</v>
          </cell>
          <cell r="AW115" t="str">
            <v>NA</v>
          </cell>
          <cell r="AX115" t="str">
            <v>NA</v>
          </cell>
          <cell r="AY115" t="str">
            <v>NA</v>
          </cell>
          <cell r="AZ115" t="str">
            <v>NA</v>
          </cell>
          <cell r="BA115" t="str">
            <v>NA</v>
          </cell>
          <cell r="BB115" t="str">
            <v>NA</v>
          </cell>
          <cell r="BC115" t="str">
            <v>NA</v>
          </cell>
          <cell r="BD115" t="str">
            <v>NA</v>
          </cell>
        </row>
        <row r="116">
          <cell r="B116">
            <v>115</v>
          </cell>
          <cell r="C116" t="str">
            <v>CGGA_115</v>
          </cell>
          <cell r="E116" t="str">
            <v>徐永花</v>
          </cell>
          <cell r="F116">
            <v>258883</v>
          </cell>
          <cell r="G116">
            <v>38517</v>
          </cell>
          <cell r="H116" t="str">
            <v>颅内占位性病变；（聂，岛叶，右）胶质瘤?</v>
          </cell>
          <cell r="J116" t="str">
            <v>女</v>
          </cell>
          <cell r="K116">
            <v>34</v>
          </cell>
          <cell r="L116" t="str">
            <v>A</v>
          </cell>
          <cell r="M116" t="str">
            <v>133023197203270624</v>
          </cell>
          <cell r="N116" t="str">
            <v>13790282097  13131858039</v>
          </cell>
          <cell r="O116" t="str">
            <v>间断头痛1年伴幻嗅，视物模糊1月加重10天。</v>
          </cell>
          <cell r="P116" t="str">
            <v>缺失</v>
          </cell>
          <cell r="Q116" t="str">
            <v>健康</v>
          </cell>
          <cell r="R116" t="str">
            <v>缺失</v>
          </cell>
          <cell r="S116">
            <v>90</v>
          </cell>
          <cell r="T116">
            <v>38889</v>
          </cell>
          <cell r="V116" t="str">
            <v>缺失</v>
          </cell>
          <cell r="W116" t="str">
            <v>大部切除</v>
          </cell>
          <cell r="Y116">
            <v>58129</v>
          </cell>
          <cell r="Z116" t="str">
            <v>AA</v>
          </cell>
          <cell r="AA116" t="str">
            <v>AA(WHO III)</v>
          </cell>
          <cell r="AB116">
            <v>3</v>
          </cell>
          <cell r="AC116" t="str">
            <v>星形细胞瘤，生长活跃。</v>
          </cell>
          <cell r="AD116" t="str">
            <v>部分切除</v>
          </cell>
          <cell r="AE116">
            <v>38919</v>
          </cell>
          <cell r="AF116" t="str">
            <v>缺失</v>
          </cell>
          <cell r="AG116">
            <v>40403</v>
          </cell>
          <cell r="AH116" t="str">
            <v>未终止</v>
          </cell>
          <cell r="AI116">
            <v>1514</v>
          </cell>
          <cell r="AJ116">
            <v>0</v>
          </cell>
          <cell r="AK116">
            <v>1514</v>
          </cell>
          <cell r="AL116">
            <v>0</v>
          </cell>
          <cell r="AM116">
            <v>1514</v>
          </cell>
          <cell r="AN116" t="str">
            <v>缺失</v>
          </cell>
          <cell r="AO116">
            <v>1</v>
          </cell>
          <cell r="AP116" t="str">
            <v>缺失</v>
          </cell>
          <cell r="AQ116">
            <v>0</v>
          </cell>
          <cell r="AS116" t="str">
            <v>原发</v>
          </cell>
          <cell r="AU116" t="str">
            <v>NA</v>
          </cell>
          <cell r="AV116" t="str">
            <v>NA</v>
          </cell>
          <cell r="AW116" t="str">
            <v>NA</v>
          </cell>
          <cell r="AX116" t="str">
            <v>NA</v>
          </cell>
          <cell r="AY116" t="str">
            <v>NA</v>
          </cell>
          <cell r="AZ116" t="str">
            <v>NA</v>
          </cell>
          <cell r="BA116" t="str">
            <v>无</v>
          </cell>
          <cell r="BB116" t="str">
            <v>无</v>
          </cell>
          <cell r="BC116" t="str">
            <v>不详</v>
          </cell>
          <cell r="BD116" t="str">
            <v>无</v>
          </cell>
        </row>
        <row r="117">
          <cell r="B117">
            <v>116</v>
          </cell>
          <cell r="C117" t="str">
            <v>CGGA_116</v>
          </cell>
          <cell r="E117" t="str">
            <v>史文选</v>
          </cell>
          <cell r="F117">
            <v>258874</v>
          </cell>
          <cell r="G117">
            <v>38876</v>
          </cell>
          <cell r="H117" t="str">
            <v>颅内占位性病变；胶质瘤复发（额颞，右）</v>
          </cell>
          <cell r="J117" t="str">
            <v>男</v>
          </cell>
          <cell r="K117">
            <v>27</v>
          </cell>
          <cell r="L117" t="str">
            <v>A</v>
          </cell>
          <cell r="M117" t="str">
            <v>缺失</v>
          </cell>
          <cell r="N117" t="str">
            <v>13939622595  13353890682  13503963019</v>
          </cell>
          <cell r="O117" t="str">
            <v>胶质瘤术后5年10月，左侧肢体不利1月余。左侧肌力4级。</v>
          </cell>
          <cell r="P117" t="str">
            <v>缺失</v>
          </cell>
          <cell r="Q117" t="str">
            <v>健康</v>
          </cell>
          <cell r="R117" t="str">
            <v>缺失</v>
          </cell>
          <cell r="S117" t="str">
            <v>缺失</v>
          </cell>
          <cell r="T117">
            <v>38894</v>
          </cell>
          <cell r="U117">
            <v>36764</v>
          </cell>
          <cell r="V117" t="str">
            <v>缺失</v>
          </cell>
          <cell r="W117" t="str">
            <v>近全切</v>
          </cell>
          <cell r="Y117">
            <v>58169</v>
          </cell>
          <cell r="Z117" t="str">
            <v>RA</v>
          </cell>
          <cell r="AA117" t="str">
            <v>A(WHO II)</v>
          </cell>
          <cell r="AB117">
            <v>2</v>
          </cell>
          <cell r="AC117" t="str">
            <v>星形细胞瘤        第二次手术</v>
          </cell>
          <cell r="AD117" t="str">
            <v>部分切除</v>
          </cell>
          <cell r="AE117">
            <v>38929</v>
          </cell>
          <cell r="AF117" t="str">
            <v>缺失</v>
          </cell>
          <cell r="AG117">
            <v>39072</v>
          </cell>
          <cell r="AH117" t="str">
            <v>未终止</v>
          </cell>
          <cell r="AI117">
            <v>178</v>
          </cell>
          <cell r="AJ117">
            <v>0</v>
          </cell>
          <cell r="AK117">
            <v>178</v>
          </cell>
          <cell r="AL117">
            <v>0</v>
          </cell>
          <cell r="AM117">
            <v>178</v>
          </cell>
          <cell r="AN117" t="str">
            <v>缺失</v>
          </cell>
          <cell r="AO117">
            <v>0</v>
          </cell>
          <cell r="AP117" t="str">
            <v>缺失</v>
          </cell>
          <cell r="AQ117">
            <v>1</v>
          </cell>
          <cell r="AS117" t="str">
            <v>复发</v>
          </cell>
          <cell r="AT117">
            <v>1</v>
          </cell>
          <cell r="AU117" t="str">
            <v>NA</v>
          </cell>
          <cell r="AV117" t="str">
            <v>NA</v>
          </cell>
          <cell r="AW117" t="str">
            <v>NA</v>
          </cell>
          <cell r="AX117" t="str">
            <v>NA</v>
          </cell>
          <cell r="AY117" t="str">
            <v>NA</v>
          </cell>
          <cell r="AZ117" t="str">
            <v>NA</v>
          </cell>
          <cell r="BA117" t="str">
            <v>无</v>
          </cell>
          <cell r="BB117" t="str">
            <v>无</v>
          </cell>
          <cell r="BD117" t="str">
            <v>2000.6第1次手术</v>
          </cell>
        </row>
        <row r="118">
          <cell r="B118">
            <v>117</v>
          </cell>
          <cell r="C118" t="str">
            <v>CGGA_117</v>
          </cell>
          <cell r="D118" t="str">
            <v>CGGA_117, CGGA_P780</v>
          </cell>
          <cell r="E118" t="str">
            <v>吴显蓉</v>
          </cell>
          <cell r="F118">
            <v>258877</v>
          </cell>
          <cell r="G118">
            <v>38876</v>
          </cell>
          <cell r="H118" t="str">
            <v>胶质瘤（颞顶，左）</v>
          </cell>
          <cell r="J118" t="str">
            <v>女</v>
          </cell>
          <cell r="K118">
            <v>33</v>
          </cell>
          <cell r="L118" t="str">
            <v>B</v>
          </cell>
          <cell r="M118" t="str">
            <v>421022197209122420</v>
          </cell>
          <cell r="N118" t="str">
            <v>13872268341/0716-5696043</v>
          </cell>
          <cell r="O118" t="str">
            <v>发作性抽搐伴意识障碍</v>
          </cell>
          <cell r="P118" t="str">
            <v>缺失</v>
          </cell>
          <cell r="Q118" t="str">
            <v>1998甲状腺囊肿切除术</v>
          </cell>
          <cell r="R118" t="str">
            <v>缺失</v>
          </cell>
          <cell r="S118">
            <v>80</v>
          </cell>
          <cell r="T118">
            <v>38894</v>
          </cell>
          <cell r="V118" t="str">
            <v>缺失</v>
          </cell>
          <cell r="W118" t="str">
            <v>次全切</v>
          </cell>
          <cell r="Y118">
            <v>58214</v>
          </cell>
          <cell r="Z118" t="str">
            <v>OA</v>
          </cell>
          <cell r="AA118" t="str">
            <v>OA(WHO II)</v>
          </cell>
          <cell r="AB118">
            <v>2</v>
          </cell>
          <cell r="AC118" t="str">
            <v>少枝-星形细胞瘤</v>
          </cell>
          <cell r="AD118" t="str">
            <v>部分切除</v>
          </cell>
          <cell r="AE118">
            <v>38909</v>
          </cell>
          <cell r="AF118" t="str">
            <v>缺失</v>
          </cell>
          <cell r="AH118" t="str">
            <v>未终止</v>
          </cell>
          <cell r="AI118">
            <v>5891</v>
          </cell>
          <cell r="AJ118">
            <v>0</v>
          </cell>
          <cell r="AK118">
            <v>4541</v>
          </cell>
          <cell r="AL118">
            <v>1</v>
          </cell>
          <cell r="AM118">
            <v>5891</v>
          </cell>
          <cell r="AN118" t="str">
            <v>放疗</v>
          </cell>
          <cell r="AO118">
            <v>1</v>
          </cell>
          <cell r="AP118" t="str">
            <v>帝清6疗程</v>
          </cell>
          <cell r="AQ118">
            <v>1</v>
          </cell>
          <cell r="AS118">
            <v>0</v>
          </cell>
          <cell r="AU118" t="str">
            <v>突变</v>
          </cell>
          <cell r="AV118" t="str">
            <v>突变</v>
          </cell>
          <cell r="AW118" t="str">
            <v>NA</v>
          </cell>
          <cell r="AX118" t="str">
            <v>NA</v>
          </cell>
          <cell r="AY118" t="str">
            <v>NA</v>
          </cell>
          <cell r="AZ118" t="str">
            <v>NA</v>
          </cell>
          <cell r="BA118" t="str">
            <v>有</v>
          </cell>
          <cell r="BB118" t="str">
            <v>有</v>
          </cell>
          <cell r="BD118" t="str">
            <v>2006第1次手术，2011年3月癫痫发作1次，开始吃抗癫痫药（丙锰酸钠）2/3日，一直有癫痫发作，加卡马西平后0再发作，与劳累天冷有关。</v>
          </cell>
        </row>
        <row r="119">
          <cell r="B119">
            <v>118</v>
          </cell>
          <cell r="C119" t="str">
            <v>CGGA_118</v>
          </cell>
          <cell r="E119" t="str">
            <v>殷昊明</v>
          </cell>
          <cell r="F119">
            <v>258885</v>
          </cell>
          <cell r="G119">
            <v>38887</v>
          </cell>
          <cell r="H119" t="str">
            <v>胶质瘤（额，颞，岛叶，底节，右）</v>
          </cell>
          <cell r="J119" t="str">
            <v>女</v>
          </cell>
          <cell r="K119">
            <v>27</v>
          </cell>
          <cell r="L119" t="str">
            <v>B</v>
          </cell>
          <cell r="M119" t="str">
            <v>缺失</v>
          </cell>
          <cell r="N119" t="str">
            <v>13731547151  13832543876  13663363762</v>
          </cell>
          <cell r="O119" t="str">
            <v>发作性幻嗅伴头晕及意识障碍1年，</v>
          </cell>
          <cell r="P119" t="str">
            <v>缺失</v>
          </cell>
          <cell r="Q119" t="str">
            <v>2次剖腹产</v>
          </cell>
          <cell r="R119" t="str">
            <v>缺失</v>
          </cell>
          <cell r="S119" t="str">
            <v>缺失</v>
          </cell>
          <cell r="T119">
            <v>38895</v>
          </cell>
          <cell r="V119" t="str">
            <v>缺失</v>
          </cell>
          <cell r="W119" t="str">
            <v>彻底切除</v>
          </cell>
          <cell r="Y119">
            <v>58215</v>
          </cell>
          <cell r="Z119" t="str">
            <v>OA</v>
          </cell>
          <cell r="AA119" t="str">
            <v>OA(WHO II)</v>
          </cell>
          <cell r="AB119">
            <v>2</v>
          </cell>
          <cell r="AC119" t="str">
            <v>少枝-星形细胞瘤</v>
          </cell>
          <cell r="AD119" t="str">
            <v>全切除</v>
          </cell>
          <cell r="AE119">
            <v>38916</v>
          </cell>
          <cell r="AF119" t="str">
            <v>缺失</v>
          </cell>
          <cell r="AG119">
            <v>39407</v>
          </cell>
          <cell r="AH119" t="str">
            <v>未终止</v>
          </cell>
          <cell r="AI119">
            <v>512</v>
          </cell>
          <cell r="AJ119">
            <v>0</v>
          </cell>
          <cell r="AK119">
            <v>512</v>
          </cell>
          <cell r="AL119">
            <v>0</v>
          </cell>
          <cell r="AM119">
            <v>512</v>
          </cell>
          <cell r="AN119" t="str">
            <v>缺失</v>
          </cell>
          <cell r="AO119">
            <v>1</v>
          </cell>
          <cell r="AP119" t="str">
            <v>缺失</v>
          </cell>
          <cell r="AQ119">
            <v>0</v>
          </cell>
          <cell r="AS119" t="str">
            <v>原发</v>
          </cell>
          <cell r="AU119" t="str">
            <v>无突变</v>
          </cell>
          <cell r="AV119" t="str">
            <v>无突变</v>
          </cell>
          <cell r="AW119" t="str">
            <v>NA</v>
          </cell>
          <cell r="AX119" t="str">
            <v>NA</v>
          </cell>
          <cell r="AY119" t="str">
            <v>NA</v>
          </cell>
          <cell r="AZ119" t="str">
            <v>NA</v>
          </cell>
          <cell r="BA119" t="str">
            <v>有</v>
          </cell>
          <cell r="BB119" t="str">
            <v>无</v>
          </cell>
          <cell r="BD119" t="str">
            <v>抗瘤丸.抗癫痫。出院2月后脑梗塞</v>
          </cell>
        </row>
        <row r="120">
          <cell r="B120">
            <v>119</v>
          </cell>
          <cell r="C120" t="str">
            <v>CGGA_119</v>
          </cell>
          <cell r="E120" t="str">
            <v>李焕</v>
          </cell>
          <cell r="F120">
            <v>258843</v>
          </cell>
          <cell r="G120">
            <v>38854</v>
          </cell>
          <cell r="H120" t="str">
            <v>颅内多发占位性病变：室管膜瘤？（侧脑室，三角区，颞，左）</v>
          </cell>
          <cell r="J120" t="str">
            <v>女</v>
          </cell>
          <cell r="K120">
            <v>13</v>
          </cell>
          <cell r="L120" t="str">
            <v>B</v>
          </cell>
          <cell r="M120" t="str">
            <v>缺失</v>
          </cell>
          <cell r="N120" t="str">
            <v>0635-8716810   0635-8648112   0635-8631835</v>
          </cell>
          <cell r="O120" t="str">
            <v>头痛5月，眼胀，视力下降2月</v>
          </cell>
          <cell r="P120" t="str">
            <v>缺失</v>
          </cell>
          <cell r="Q120" t="str">
            <v>健康</v>
          </cell>
          <cell r="R120" t="str">
            <v>缺失</v>
          </cell>
          <cell r="S120">
            <v>70</v>
          </cell>
          <cell r="T120">
            <v>38895</v>
          </cell>
          <cell r="V120" t="str">
            <v>缺失</v>
          </cell>
          <cell r="W120" t="str">
            <v>大部切除</v>
          </cell>
          <cell r="Y120">
            <v>58168</v>
          </cell>
          <cell r="Z120" t="str">
            <v>AA</v>
          </cell>
          <cell r="AA120" t="str">
            <v>AA(WHO III)</v>
          </cell>
          <cell r="AB120">
            <v>3</v>
          </cell>
          <cell r="AC120" t="str">
            <v>间变性星形细胞瘤，（可见瘤巨细胞）第二次手术</v>
          </cell>
          <cell r="AD120" t="str">
            <v>部分切除</v>
          </cell>
          <cell r="AE120">
            <v>38917</v>
          </cell>
          <cell r="AF120" t="str">
            <v>缺失</v>
          </cell>
          <cell r="AG120">
            <v>39072</v>
          </cell>
          <cell r="AH120" t="str">
            <v>终止</v>
          </cell>
          <cell r="AI120">
            <v>157</v>
          </cell>
          <cell r="AJ120">
            <v>1</v>
          </cell>
          <cell r="AK120">
            <v>35</v>
          </cell>
          <cell r="AL120">
            <v>1</v>
          </cell>
          <cell r="AM120">
            <v>177</v>
          </cell>
          <cell r="AN120" t="str">
            <v>缺失</v>
          </cell>
          <cell r="AO120">
            <v>1</v>
          </cell>
          <cell r="AP120" t="str">
            <v>缺失</v>
          </cell>
          <cell r="AQ120">
            <v>0</v>
          </cell>
          <cell r="AS120" t="str">
            <v>原发</v>
          </cell>
          <cell r="AU120" t="str">
            <v>无突变</v>
          </cell>
          <cell r="AV120" t="str">
            <v>无突变</v>
          </cell>
          <cell r="AW120" t="str">
            <v>NA</v>
          </cell>
          <cell r="AX120" t="str">
            <v>甲基化</v>
          </cell>
          <cell r="AY120" t="str">
            <v>NA</v>
          </cell>
          <cell r="AZ120" t="str">
            <v>NA</v>
          </cell>
          <cell r="BA120" t="str">
            <v>无</v>
          </cell>
          <cell r="BB120" t="str">
            <v>无</v>
          </cell>
          <cell r="BC120" t="str">
            <v>不详</v>
          </cell>
          <cell r="BD120" t="str">
            <v>无</v>
          </cell>
        </row>
        <row r="121">
          <cell r="B121">
            <v>120</v>
          </cell>
          <cell r="C121" t="str">
            <v>CGGA_120</v>
          </cell>
          <cell r="E121" t="str">
            <v>王成刚</v>
          </cell>
          <cell r="F121">
            <v>251147</v>
          </cell>
          <cell r="G121">
            <v>38889</v>
          </cell>
          <cell r="H121" t="str">
            <v>胶质瘤术后复发（ 聂岛，右)</v>
          </cell>
          <cell r="J121" t="str">
            <v>男</v>
          </cell>
          <cell r="K121">
            <v>42</v>
          </cell>
          <cell r="L121" t="str">
            <v>O</v>
          </cell>
          <cell r="M121" t="str">
            <v>缺失</v>
          </cell>
          <cell r="N121" t="str">
            <v>0558-5525106  055113604782</v>
          </cell>
          <cell r="O121" t="str">
            <v>第1次手术2005.9.24在普华，1年后复发，头痛2周。</v>
          </cell>
          <cell r="P121" t="str">
            <v>缺失</v>
          </cell>
          <cell r="Q121" t="str">
            <v>健康</v>
          </cell>
          <cell r="R121" t="str">
            <v>缺失</v>
          </cell>
          <cell r="S121">
            <v>80</v>
          </cell>
          <cell r="T121">
            <v>38901</v>
          </cell>
          <cell r="U121">
            <v>38619</v>
          </cell>
          <cell r="V121" t="str">
            <v>缺失</v>
          </cell>
          <cell r="W121" t="str">
            <v>大部切除</v>
          </cell>
          <cell r="Y121">
            <v>54753</v>
          </cell>
          <cell r="Z121" t="str">
            <v>RGBM?</v>
          </cell>
          <cell r="AA121" t="str">
            <v>GBM(WHO IV)</v>
          </cell>
          <cell r="AB121">
            <v>4</v>
          </cell>
          <cell r="AC121" t="str">
            <v xml:space="preserve"> 1  胶质母细胞瘤，大面积坏死。2   胶质母细胞瘤</v>
          </cell>
          <cell r="AD121" t="str">
            <v>部分切除</v>
          </cell>
          <cell r="AE121">
            <v>38962</v>
          </cell>
          <cell r="AF121" t="str">
            <v>缺失</v>
          </cell>
          <cell r="AG121">
            <v>39297</v>
          </cell>
          <cell r="AH121" t="str">
            <v>终止</v>
          </cell>
          <cell r="AI121">
            <v>288</v>
          </cell>
          <cell r="AJ121">
            <v>1</v>
          </cell>
          <cell r="AK121">
            <v>288</v>
          </cell>
          <cell r="AL121">
            <v>1</v>
          </cell>
          <cell r="AM121">
            <v>396</v>
          </cell>
          <cell r="AN121" t="str">
            <v>缺失</v>
          </cell>
          <cell r="AO121">
            <v>0</v>
          </cell>
          <cell r="AP121" t="str">
            <v>缺失</v>
          </cell>
          <cell r="AQ121">
            <v>1</v>
          </cell>
          <cell r="AS121" t="str">
            <v>复发</v>
          </cell>
          <cell r="AT121">
            <v>1</v>
          </cell>
          <cell r="AU121" t="str">
            <v>无突变</v>
          </cell>
          <cell r="AV121" t="str">
            <v>NA</v>
          </cell>
          <cell r="AW121" t="str">
            <v>无共缺失</v>
          </cell>
          <cell r="AX121" t="str">
            <v>NA</v>
          </cell>
          <cell r="AY121" t="str">
            <v>NA</v>
          </cell>
          <cell r="AZ121" t="str">
            <v>NA</v>
          </cell>
          <cell r="BA121" t="str">
            <v>无</v>
          </cell>
          <cell r="BB121" t="str">
            <v>无</v>
          </cell>
          <cell r="BC121" t="str">
            <v>不详</v>
          </cell>
          <cell r="BD121" t="str">
            <v>无</v>
          </cell>
        </row>
        <row r="122">
          <cell r="B122">
            <v>121</v>
          </cell>
          <cell r="C122" t="str">
            <v>NA</v>
          </cell>
          <cell r="D122" t="str">
            <v>NA</v>
          </cell>
          <cell r="E122" t="str">
            <v>NA</v>
          </cell>
          <cell r="F122" t="str">
            <v>NA</v>
          </cell>
          <cell r="G122" t="str">
            <v>NA</v>
          </cell>
          <cell r="H122" t="str">
            <v>NA</v>
          </cell>
          <cell r="I122" t="str">
            <v>NA</v>
          </cell>
          <cell r="J122" t="str">
            <v>NA</v>
          </cell>
          <cell r="K122" t="str">
            <v>NA</v>
          </cell>
          <cell r="L122" t="str">
            <v>NA</v>
          </cell>
          <cell r="M122" t="str">
            <v>NA</v>
          </cell>
          <cell r="N122" t="str">
            <v>NA</v>
          </cell>
          <cell r="O122" t="str">
            <v>NA</v>
          </cell>
          <cell r="P122" t="str">
            <v>NA</v>
          </cell>
          <cell r="Q122" t="str">
            <v>NA</v>
          </cell>
          <cell r="R122" t="str">
            <v>NA</v>
          </cell>
          <cell r="S122" t="str">
            <v>NA</v>
          </cell>
          <cell r="T122" t="str">
            <v>NA</v>
          </cell>
          <cell r="U122" t="str">
            <v>NA</v>
          </cell>
          <cell r="V122" t="str">
            <v>NA</v>
          </cell>
          <cell r="W122" t="str">
            <v>NA</v>
          </cell>
          <cell r="X122" t="str">
            <v>NA</v>
          </cell>
          <cell r="Y122" t="str">
            <v>NA</v>
          </cell>
          <cell r="Z122" t="str">
            <v>NA</v>
          </cell>
          <cell r="AA122" t="str">
            <v>NA</v>
          </cell>
          <cell r="AB122" t="str">
            <v>NA</v>
          </cell>
          <cell r="AC122" t="str">
            <v>NA</v>
          </cell>
          <cell r="AD122" t="str">
            <v>NA</v>
          </cell>
          <cell r="AE122" t="str">
            <v>NA</v>
          </cell>
          <cell r="AF122" t="str">
            <v>NA</v>
          </cell>
          <cell r="AG122" t="str">
            <v>NA</v>
          </cell>
          <cell r="AH122" t="str">
            <v>NA</v>
          </cell>
          <cell r="AI122" t="str">
            <v>NA</v>
          </cell>
          <cell r="AJ122" t="str">
            <v>NA</v>
          </cell>
          <cell r="AK122" t="str">
            <v>NA</v>
          </cell>
          <cell r="AL122" t="str">
            <v>NA</v>
          </cell>
          <cell r="AM122" t="str">
            <v>NA</v>
          </cell>
          <cell r="AN122" t="str">
            <v>NA</v>
          </cell>
          <cell r="AO122" t="str">
            <v>NA</v>
          </cell>
          <cell r="AP122" t="str">
            <v>NA</v>
          </cell>
          <cell r="AQ122" t="str">
            <v>NA</v>
          </cell>
          <cell r="AS122" t="str">
            <v>NA</v>
          </cell>
          <cell r="AT122" t="str">
            <v>NA</v>
          </cell>
          <cell r="AU122" t="str">
            <v>NA</v>
          </cell>
          <cell r="AV122" t="str">
            <v>NA</v>
          </cell>
          <cell r="AW122" t="str">
            <v>NA</v>
          </cell>
          <cell r="AX122" t="str">
            <v>NA</v>
          </cell>
          <cell r="AY122" t="str">
            <v>NA</v>
          </cell>
          <cell r="AZ122" t="str">
            <v>NA</v>
          </cell>
          <cell r="BA122" t="str">
            <v>NA</v>
          </cell>
          <cell r="BB122" t="str">
            <v>NA</v>
          </cell>
          <cell r="BC122" t="str">
            <v>NA</v>
          </cell>
          <cell r="BD122" t="str">
            <v>NA</v>
          </cell>
        </row>
        <row r="123">
          <cell r="B123">
            <v>122</v>
          </cell>
          <cell r="C123" t="str">
            <v>CGGA_122</v>
          </cell>
          <cell r="E123" t="str">
            <v>侯文元</v>
          </cell>
          <cell r="F123">
            <v>258891</v>
          </cell>
          <cell r="G123">
            <v>38894</v>
          </cell>
          <cell r="H123" t="str">
            <v>颅内占位病变（额，左）：胶质瘤？</v>
          </cell>
          <cell r="J123" t="str">
            <v>男</v>
          </cell>
          <cell r="K123">
            <v>33</v>
          </cell>
          <cell r="L123" t="str">
            <v>缺失</v>
          </cell>
          <cell r="M123" t="str">
            <v>缺失</v>
          </cell>
          <cell r="N123">
            <v>15304788234</v>
          </cell>
          <cell r="O123" t="str">
            <v>缺失</v>
          </cell>
          <cell r="P123" t="str">
            <v>缺失</v>
          </cell>
          <cell r="Q123" t="str">
            <v>健康</v>
          </cell>
          <cell r="R123" t="str">
            <v>缺失</v>
          </cell>
          <cell r="S123">
            <v>90</v>
          </cell>
          <cell r="T123">
            <v>38903</v>
          </cell>
          <cell r="V123" t="str">
            <v>缺失</v>
          </cell>
          <cell r="W123" t="str">
            <v>缺失</v>
          </cell>
          <cell r="Y123" t="str">
            <v>缺失</v>
          </cell>
          <cell r="Z123" t="str">
            <v>O</v>
          </cell>
          <cell r="AA123" t="str">
            <v>O(WHO II)</v>
          </cell>
          <cell r="AB123">
            <v>2</v>
          </cell>
          <cell r="AC123" t="str">
            <v>少枝胶质细胞瘤</v>
          </cell>
          <cell r="AD123" t="str">
            <v>缺失</v>
          </cell>
          <cell r="AE123">
            <v>38915</v>
          </cell>
          <cell r="AF123" t="str">
            <v>缺失</v>
          </cell>
          <cell r="AH123" t="str">
            <v>未终止</v>
          </cell>
          <cell r="AI123">
            <v>5882</v>
          </cell>
          <cell r="AJ123">
            <v>0</v>
          </cell>
          <cell r="AK123">
            <v>5882</v>
          </cell>
          <cell r="AL123">
            <v>0</v>
          </cell>
          <cell r="AM123">
            <v>5882</v>
          </cell>
          <cell r="AN123" t="str">
            <v>15次</v>
          </cell>
          <cell r="AO123">
            <v>1</v>
          </cell>
          <cell r="AP123" t="str">
            <v>无</v>
          </cell>
          <cell r="AQ123">
            <v>0</v>
          </cell>
          <cell r="AS123">
            <v>0</v>
          </cell>
          <cell r="AU123" t="str">
            <v>突变</v>
          </cell>
          <cell r="AV123" t="str">
            <v>突变</v>
          </cell>
          <cell r="AW123" t="str">
            <v>NA</v>
          </cell>
          <cell r="AX123" t="str">
            <v>NA</v>
          </cell>
          <cell r="AY123" t="str">
            <v>NA</v>
          </cell>
          <cell r="AZ123" t="str">
            <v>NA</v>
          </cell>
          <cell r="BA123">
            <v>0</v>
          </cell>
          <cell r="BB123">
            <v>0</v>
          </cell>
          <cell r="BC123" t="str">
            <v>不详</v>
          </cell>
        </row>
        <row r="124">
          <cell r="B124">
            <v>123</v>
          </cell>
          <cell r="C124" t="str">
            <v>NA</v>
          </cell>
          <cell r="D124" t="str">
            <v>NA</v>
          </cell>
          <cell r="E124" t="str">
            <v>NA</v>
          </cell>
          <cell r="F124" t="str">
            <v>NA</v>
          </cell>
          <cell r="G124" t="str">
            <v>NA</v>
          </cell>
          <cell r="H124" t="str">
            <v>NA</v>
          </cell>
          <cell r="I124" t="str">
            <v>NA</v>
          </cell>
          <cell r="J124" t="str">
            <v>NA</v>
          </cell>
          <cell r="K124" t="str">
            <v>NA</v>
          </cell>
          <cell r="L124" t="str">
            <v>NA</v>
          </cell>
          <cell r="M124" t="str">
            <v>NA</v>
          </cell>
          <cell r="N124" t="str">
            <v>NA</v>
          </cell>
          <cell r="O124" t="str">
            <v>NA</v>
          </cell>
          <cell r="P124" t="str">
            <v>NA</v>
          </cell>
          <cell r="Q124" t="str">
            <v>NA</v>
          </cell>
          <cell r="R124" t="str">
            <v>NA</v>
          </cell>
          <cell r="S124" t="str">
            <v>NA</v>
          </cell>
          <cell r="T124" t="str">
            <v>NA</v>
          </cell>
          <cell r="U124" t="str">
            <v>NA</v>
          </cell>
          <cell r="V124" t="str">
            <v>NA</v>
          </cell>
          <cell r="W124" t="str">
            <v>NA</v>
          </cell>
          <cell r="X124" t="str">
            <v>NA</v>
          </cell>
          <cell r="Y124" t="str">
            <v>NA</v>
          </cell>
          <cell r="Z124" t="str">
            <v>NA</v>
          </cell>
          <cell r="AA124" t="str">
            <v>NA</v>
          </cell>
          <cell r="AB124" t="str">
            <v>NA</v>
          </cell>
          <cell r="AC124" t="str">
            <v>NA</v>
          </cell>
          <cell r="AD124" t="str">
            <v>NA</v>
          </cell>
          <cell r="AE124" t="str">
            <v>NA</v>
          </cell>
          <cell r="AF124" t="str">
            <v>NA</v>
          </cell>
          <cell r="AG124" t="str">
            <v>NA</v>
          </cell>
          <cell r="AH124" t="str">
            <v>NA</v>
          </cell>
          <cell r="AI124" t="str">
            <v>NA</v>
          </cell>
          <cell r="AJ124" t="str">
            <v>NA</v>
          </cell>
          <cell r="AK124" t="str">
            <v>NA</v>
          </cell>
          <cell r="AL124" t="str">
            <v>NA</v>
          </cell>
          <cell r="AM124" t="str">
            <v>NA</v>
          </cell>
          <cell r="AN124" t="str">
            <v>NA</v>
          </cell>
          <cell r="AO124" t="str">
            <v>NA</v>
          </cell>
          <cell r="AP124" t="str">
            <v>NA</v>
          </cell>
          <cell r="AQ124" t="str">
            <v>NA</v>
          </cell>
          <cell r="AS124" t="str">
            <v>NA</v>
          </cell>
          <cell r="AT124" t="str">
            <v>NA</v>
          </cell>
          <cell r="AU124" t="str">
            <v>NA</v>
          </cell>
          <cell r="AV124" t="str">
            <v>NA</v>
          </cell>
          <cell r="AW124" t="str">
            <v>NA</v>
          </cell>
          <cell r="AX124" t="str">
            <v>NA</v>
          </cell>
          <cell r="AY124" t="str">
            <v>NA</v>
          </cell>
          <cell r="AZ124" t="str">
            <v>NA</v>
          </cell>
          <cell r="BA124" t="str">
            <v>NA</v>
          </cell>
          <cell r="BB124" t="str">
            <v>NA</v>
          </cell>
          <cell r="BC124" t="str">
            <v>NA</v>
          </cell>
          <cell r="BD124" t="str">
            <v>NA</v>
          </cell>
        </row>
        <row r="125">
          <cell r="B125">
            <v>124</v>
          </cell>
          <cell r="C125" t="str">
            <v>CGGA_124</v>
          </cell>
          <cell r="E125" t="str">
            <v>贾福江</v>
          </cell>
          <cell r="F125">
            <v>258898</v>
          </cell>
          <cell r="G125">
            <v>38897</v>
          </cell>
          <cell r="H125" t="str">
            <v xml:space="preserve">胶质瘤；（颞，右）  </v>
          </cell>
          <cell r="J125" t="str">
            <v>男</v>
          </cell>
          <cell r="K125">
            <v>53</v>
          </cell>
          <cell r="L125" t="str">
            <v>A</v>
          </cell>
          <cell r="M125" t="str">
            <v>缺失</v>
          </cell>
          <cell r="N125" t="str">
            <v>0312-3675073   13803210632    03123821031</v>
          </cell>
          <cell r="O125" t="str">
            <v>间断头痛头晕6月，双下肢无力伴走路不稳1月余，缓慢步态，慢性痛苦面容，口角轻右偏，上肢肌力左侧4级，双下肢4级，闭目难立征阳性，共济失调</v>
          </cell>
          <cell r="P125" t="str">
            <v>缺失</v>
          </cell>
          <cell r="Q125" t="str">
            <v>高血压2年腔隙性脑梗</v>
          </cell>
          <cell r="R125" t="str">
            <v>缺失</v>
          </cell>
          <cell r="S125" t="str">
            <v>70</v>
          </cell>
          <cell r="T125">
            <v>38909</v>
          </cell>
          <cell r="V125" t="str">
            <v>缺失</v>
          </cell>
          <cell r="W125" t="str">
            <v>近全切</v>
          </cell>
          <cell r="Y125">
            <v>58406</v>
          </cell>
          <cell r="Z125" t="str">
            <v>GBM</v>
          </cell>
          <cell r="AA125" t="str">
            <v>GBM(WHO IV)</v>
          </cell>
          <cell r="AB125">
            <v>4</v>
          </cell>
          <cell r="AC125" t="str">
            <v>胶质母细胞瘤</v>
          </cell>
          <cell r="AD125" t="str">
            <v>部分切除</v>
          </cell>
          <cell r="AE125">
            <v>38930</v>
          </cell>
          <cell r="AF125" t="str">
            <v>缺失</v>
          </cell>
          <cell r="AG125">
            <v>39448</v>
          </cell>
          <cell r="AH125" t="str">
            <v>终止</v>
          </cell>
          <cell r="AI125">
            <v>414</v>
          </cell>
          <cell r="AJ125">
            <v>1</v>
          </cell>
          <cell r="AK125">
            <v>210</v>
          </cell>
          <cell r="AL125">
            <v>1</v>
          </cell>
          <cell r="AM125">
            <v>539</v>
          </cell>
          <cell r="AN125" t="str">
            <v>缺失</v>
          </cell>
          <cell r="AO125">
            <v>1</v>
          </cell>
          <cell r="AP125" t="str">
            <v>缺失</v>
          </cell>
          <cell r="AQ125" t="str">
            <v>其他药化疗</v>
          </cell>
          <cell r="AS125" t="str">
            <v>原发</v>
          </cell>
          <cell r="AU125" t="str">
            <v>无突变</v>
          </cell>
          <cell r="AV125" t="str">
            <v>无突变</v>
          </cell>
          <cell r="AW125" t="str">
            <v>NA</v>
          </cell>
          <cell r="AX125" t="str">
            <v>无甲基化</v>
          </cell>
          <cell r="AY125" t="str">
            <v>NA</v>
          </cell>
          <cell r="AZ125" t="str">
            <v>NA</v>
          </cell>
          <cell r="BA125" t="str">
            <v>无</v>
          </cell>
          <cell r="BB125" t="str">
            <v>无</v>
          </cell>
          <cell r="BD125" t="str">
            <v>中草药</v>
          </cell>
        </row>
        <row r="126">
          <cell r="B126">
            <v>125</v>
          </cell>
          <cell r="C126" t="str">
            <v>CGGA_125</v>
          </cell>
          <cell r="E126" t="str">
            <v>任鑫</v>
          </cell>
          <cell r="F126">
            <v>258903</v>
          </cell>
          <cell r="G126">
            <v>38901</v>
          </cell>
          <cell r="H126" t="str">
            <v xml:space="preserve">颅内占位性病变；（小脑，右）  1.胶质瘤?  </v>
          </cell>
          <cell r="J126" t="str">
            <v>男</v>
          </cell>
          <cell r="K126">
            <v>19</v>
          </cell>
          <cell r="L126" t="str">
            <v>缺失</v>
          </cell>
          <cell r="M126" t="str">
            <v>缺失</v>
          </cell>
          <cell r="N126" t="str">
            <v>13700210499      09112214448</v>
          </cell>
          <cell r="O126" t="str">
            <v>行走不稳1月，右面、半身麻木言语不清7天，右侧肌力5-，右面痛觉减退，水平、垂直眼震</v>
          </cell>
          <cell r="P126" t="str">
            <v>缺失</v>
          </cell>
          <cell r="Q126" t="str">
            <v>健康</v>
          </cell>
          <cell r="R126" t="str">
            <v>缺失</v>
          </cell>
          <cell r="S126" t="str">
            <v>70</v>
          </cell>
          <cell r="T126">
            <v>38909</v>
          </cell>
          <cell r="V126" t="str">
            <v>缺失</v>
          </cell>
          <cell r="W126" t="str">
            <v>近全切</v>
          </cell>
          <cell r="Y126">
            <v>58409</v>
          </cell>
          <cell r="Z126" t="str">
            <v>A</v>
          </cell>
          <cell r="AA126" t="str">
            <v>A(WHO II)</v>
          </cell>
          <cell r="AB126">
            <v>2</v>
          </cell>
          <cell r="AC126" t="str">
            <v>星形细胞瘤</v>
          </cell>
          <cell r="AD126" t="str">
            <v>部分切除</v>
          </cell>
          <cell r="AE126">
            <v>38925</v>
          </cell>
          <cell r="AF126" t="str">
            <v>缺失</v>
          </cell>
          <cell r="AG126">
            <v>39189</v>
          </cell>
          <cell r="AH126" t="str">
            <v>终止</v>
          </cell>
          <cell r="AI126">
            <v>277</v>
          </cell>
          <cell r="AJ126">
            <v>1</v>
          </cell>
          <cell r="AK126">
            <v>245</v>
          </cell>
          <cell r="AL126">
            <v>1</v>
          </cell>
          <cell r="AM126">
            <v>280</v>
          </cell>
          <cell r="AN126" t="str">
            <v>缺失</v>
          </cell>
          <cell r="AO126">
            <v>1</v>
          </cell>
          <cell r="AP126" t="str">
            <v>缺失</v>
          </cell>
          <cell r="AQ126">
            <v>0</v>
          </cell>
          <cell r="AS126" t="str">
            <v>原发</v>
          </cell>
          <cell r="AU126" t="str">
            <v>无突变</v>
          </cell>
          <cell r="AV126" t="str">
            <v>无突变</v>
          </cell>
          <cell r="AW126" t="str">
            <v>NA</v>
          </cell>
          <cell r="AX126" t="str">
            <v>NA</v>
          </cell>
          <cell r="AY126" t="str">
            <v>NA</v>
          </cell>
          <cell r="AZ126" t="str">
            <v>NA</v>
          </cell>
          <cell r="BA126" t="str">
            <v>无</v>
          </cell>
          <cell r="BB126" t="str">
            <v>无</v>
          </cell>
          <cell r="BC126" t="str">
            <v>不详</v>
          </cell>
          <cell r="BD126" t="str">
            <v>无</v>
          </cell>
        </row>
        <row r="127">
          <cell r="B127">
            <v>126</v>
          </cell>
          <cell r="C127" t="str">
            <v>CGGA_126</v>
          </cell>
          <cell r="E127" t="str">
            <v>贾书平</v>
          </cell>
          <cell r="F127">
            <v>258902</v>
          </cell>
          <cell r="G127">
            <v>38901</v>
          </cell>
          <cell r="H127" t="str">
            <v>胶质瘤（颞，左）</v>
          </cell>
          <cell r="J127" t="str">
            <v>女</v>
          </cell>
          <cell r="K127">
            <v>50</v>
          </cell>
          <cell r="L127" t="str">
            <v>缺失</v>
          </cell>
          <cell r="M127" t="str">
            <v>缺失</v>
          </cell>
          <cell r="N127" t="str">
            <v>0356-2039691  0356-3045272 0356-3058042</v>
          </cell>
          <cell r="O127" t="str">
            <v>头痛伴记忆力减退1月，加重1周</v>
          </cell>
          <cell r="P127" t="str">
            <v>缺失</v>
          </cell>
          <cell r="Q127" t="str">
            <v>健康</v>
          </cell>
          <cell r="R127" t="str">
            <v>缺失</v>
          </cell>
          <cell r="S127">
            <v>80</v>
          </cell>
          <cell r="T127">
            <v>38910</v>
          </cell>
          <cell r="V127" t="str">
            <v>缺失</v>
          </cell>
          <cell r="W127" t="str">
            <v>全切除</v>
          </cell>
          <cell r="Y127">
            <v>58407</v>
          </cell>
          <cell r="Z127" t="str">
            <v>GBM</v>
          </cell>
          <cell r="AA127" t="str">
            <v>GBM(WHO IV)</v>
          </cell>
          <cell r="AB127">
            <v>4</v>
          </cell>
          <cell r="AC127" t="str">
            <v>胶质母细胞瘤</v>
          </cell>
          <cell r="AD127" t="str">
            <v>全切除</v>
          </cell>
          <cell r="AE127">
            <v>38922</v>
          </cell>
          <cell r="AF127" t="str">
            <v>缺失</v>
          </cell>
          <cell r="AG127">
            <v>40135</v>
          </cell>
          <cell r="AH127" t="str">
            <v>终止</v>
          </cell>
          <cell r="AI127">
            <v>1177</v>
          </cell>
          <cell r="AJ127">
            <v>1</v>
          </cell>
          <cell r="AK127">
            <v>1177</v>
          </cell>
          <cell r="AL127">
            <v>1</v>
          </cell>
          <cell r="AM127">
            <v>1225</v>
          </cell>
          <cell r="AN127" t="str">
            <v>缺失</v>
          </cell>
          <cell r="AO127">
            <v>1</v>
          </cell>
          <cell r="AP127" t="str">
            <v>缺失</v>
          </cell>
          <cell r="AQ127">
            <v>1</v>
          </cell>
          <cell r="AS127" t="str">
            <v>原发</v>
          </cell>
          <cell r="AU127" t="str">
            <v>无突变</v>
          </cell>
          <cell r="AV127" t="str">
            <v>无突变</v>
          </cell>
          <cell r="AW127" t="str">
            <v>NA</v>
          </cell>
          <cell r="AX127" t="str">
            <v>无甲基化</v>
          </cell>
          <cell r="AY127" t="str">
            <v>NA</v>
          </cell>
          <cell r="AZ127" t="str">
            <v>NA</v>
          </cell>
          <cell r="BA127" t="str">
            <v>无</v>
          </cell>
          <cell r="BB127" t="str">
            <v>无</v>
          </cell>
          <cell r="BC127" t="str">
            <v>不详</v>
          </cell>
          <cell r="BD127" t="str">
            <v>无</v>
          </cell>
        </row>
        <row r="128">
          <cell r="B128">
            <v>127</v>
          </cell>
          <cell r="C128" t="str">
            <v>CGGA_127</v>
          </cell>
          <cell r="E128" t="str">
            <v>闫秀荣</v>
          </cell>
          <cell r="F128">
            <v>258904</v>
          </cell>
          <cell r="G128">
            <v>38902</v>
          </cell>
          <cell r="H128" t="str">
            <v>颅内多发占位性病变：（聂顶枕丘脑，左）</v>
          </cell>
          <cell r="J128" t="str">
            <v>女</v>
          </cell>
          <cell r="K128">
            <v>47</v>
          </cell>
          <cell r="L128" t="str">
            <v>缺失</v>
          </cell>
          <cell r="M128" t="str">
            <v>缺失</v>
          </cell>
          <cell r="N128" t="str">
            <v>010-60960685   13241577266  010-69915464</v>
          </cell>
          <cell r="O128" t="str">
            <v>间断头晕头痛伴双眼视力模糊5月，加重1月</v>
          </cell>
          <cell r="P128" t="str">
            <v>缺失</v>
          </cell>
          <cell r="Q128" t="str">
            <v>健康</v>
          </cell>
          <cell r="R128" t="str">
            <v>缺失</v>
          </cell>
          <cell r="S128">
            <v>80</v>
          </cell>
          <cell r="T128">
            <v>38911</v>
          </cell>
          <cell r="V128" t="str">
            <v>缺失</v>
          </cell>
          <cell r="W128" t="str">
            <v>部分切除</v>
          </cell>
          <cell r="Y128">
            <v>58404</v>
          </cell>
          <cell r="Z128" t="str">
            <v>AA</v>
          </cell>
          <cell r="AA128" t="str">
            <v>AA(WHO III)</v>
          </cell>
          <cell r="AB128">
            <v>3</v>
          </cell>
          <cell r="AC128" t="str">
            <v>间变性星形细胞瘤，部分呈原浆型星形细胞瘤结构。</v>
          </cell>
          <cell r="AD128" t="str">
            <v>缺失</v>
          </cell>
          <cell r="AE128">
            <v>38923</v>
          </cell>
          <cell r="AF128" t="str">
            <v>缺失</v>
          </cell>
          <cell r="AG128">
            <v>39310</v>
          </cell>
          <cell r="AH128" t="str">
            <v>终止</v>
          </cell>
          <cell r="AI128">
            <v>258</v>
          </cell>
          <cell r="AJ128">
            <v>1</v>
          </cell>
          <cell r="AK128">
            <v>258</v>
          </cell>
          <cell r="AL128">
            <v>1</v>
          </cell>
          <cell r="AM128">
            <v>399</v>
          </cell>
          <cell r="AN128" t="str">
            <v>缺失</v>
          </cell>
          <cell r="AO128">
            <v>1</v>
          </cell>
          <cell r="AP128" t="str">
            <v>缺失</v>
          </cell>
          <cell r="AQ128">
            <v>1</v>
          </cell>
          <cell r="AS128" t="str">
            <v>原发</v>
          </cell>
          <cell r="AU128" t="str">
            <v>NA</v>
          </cell>
          <cell r="AV128" t="str">
            <v>NA</v>
          </cell>
          <cell r="AW128" t="str">
            <v>NA</v>
          </cell>
          <cell r="AX128" t="str">
            <v>甲基化</v>
          </cell>
          <cell r="AY128" t="str">
            <v>NA</v>
          </cell>
          <cell r="AZ128" t="str">
            <v>NA</v>
          </cell>
          <cell r="BA128" t="str">
            <v>无</v>
          </cell>
          <cell r="BB128" t="str">
            <v>无</v>
          </cell>
          <cell r="BC128" t="str">
            <v>不详</v>
          </cell>
          <cell r="BD128" t="str">
            <v>无</v>
          </cell>
        </row>
        <row r="129">
          <cell r="B129">
            <v>128</v>
          </cell>
          <cell r="C129" t="str">
            <v>NA</v>
          </cell>
          <cell r="D129" t="str">
            <v>NA</v>
          </cell>
          <cell r="E129" t="str">
            <v>NA</v>
          </cell>
          <cell r="F129" t="str">
            <v>NA</v>
          </cell>
          <cell r="G129" t="str">
            <v>NA</v>
          </cell>
          <cell r="H129" t="str">
            <v>NA</v>
          </cell>
          <cell r="I129" t="str">
            <v>NA</v>
          </cell>
          <cell r="J129" t="str">
            <v>NA</v>
          </cell>
          <cell r="K129" t="str">
            <v>NA</v>
          </cell>
          <cell r="L129" t="str">
            <v>NA</v>
          </cell>
          <cell r="M129" t="str">
            <v>NA</v>
          </cell>
          <cell r="N129" t="str">
            <v>NA</v>
          </cell>
          <cell r="O129" t="str">
            <v>NA</v>
          </cell>
          <cell r="P129" t="str">
            <v>NA</v>
          </cell>
          <cell r="Q129" t="str">
            <v>NA</v>
          </cell>
          <cell r="R129" t="str">
            <v>NA</v>
          </cell>
          <cell r="S129" t="str">
            <v>NA</v>
          </cell>
          <cell r="T129" t="str">
            <v>NA</v>
          </cell>
          <cell r="U129" t="str">
            <v>NA</v>
          </cell>
          <cell r="V129" t="str">
            <v>NA</v>
          </cell>
          <cell r="W129" t="str">
            <v>NA</v>
          </cell>
          <cell r="X129" t="str">
            <v>NA</v>
          </cell>
          <cell r="Y129" t="str">
            <v>NA</v>
          </cell>
          <cell r="Z129" t="str">
            <v>NA</v>
          </cell>
          <cell r="AA129" t="str">
            <v>NA</v>
          </cell>
          <cell r="AB129" t="str">
            <v>NA</v>
          </cell>
          <cell r="AC129" t="str">
            <v>NA</v>
          </cell>
          <cell r="AD129" t="str">
            <v>NA</v>
          </cell>
          <cell r="AE129" t="str">
            <v>NA</v>
          </cell>
          <cell r="AF129" t="str">
            <v>NA</v>
          </cell>
          <cell r="AG129" t="str">
            <v>NA</v>
          </cell>
          <cell r="AH129" t="str">
            <v>NA</v>
          </cell>
          <cell r="AI129" t="str">
            <v>NA</v>
          </cell>
          <cell r="AJ129" t="str">
            <v>NA</v>
          </cell>
          <cell r="AK129" t="str">
            <v>NA</v>
          </cell>
          <cell r="AL129" t="str">
            <v>NA</v>
          </cell>
          <cell r="AM129" t="str">
            <v>NA</v>
          </cell>
          <cell r="AN129" t="str">
            <v>NA</v>
          </cell>
          <cell r="AO129" t="str">
            <v>NA</v>
          </cell>
          <cell r="AP129" t="str">
            <v>NA</v>
          </cell>
          <cell r="AQ129" t="str">
            <v>NA</v>
          </cell>
          <cell r="AS129" t="str">
            <v>NA</v>
          </cell>
          <cell r="AT129" t="str">
            <v>NA</v>
          </cell>
          <cell r="AU129" t="str">
            <v>NA</v>
          </cell>
          <cell r="AV129" t="str">
            <v>NA</v>
          </cell>
          <cell r="AW129" t="str">
            <v>NA</v>
          </cell>
          <cell r="AX129" t="str">
            <v>NA</v>
          </cell>
          <cell r="AY129" t="str">
            <v>NA</v>
          </cell>
          <cell r="AZ129" t="str">
            <v>NA</v>
          </cell>
          <cell r="BA129" t="str">
            <v>NA</v>
          </cell>
          <cell r="BB129" t="str">
            <v>NA</v>
          </cell>
          <cell r="BC129" t="str">
            <v>NA</v>
          </cell>
          <cell r="BD129" t="str">
            <v>NA</v>
          </cell>
        </row>
        <row r="130">
          <cell r="B130">
            <v>129</v>
          </cell>
          <cell r="C130" t="str">
            <v>CGGA_129</v>
          </cell>
          <cell r="E130" t="str">
            <v>王忠华</v>
          </cell>
          <cell r="F130">
            <v>258906</v>
          </cell>
          <cell r="G130">
            <v>38903</v>
          </cell>
          <cell r="H130" t="str">
            <v>颅内占位性病变；（颞、岛，左）胶质瘤？</v>
          </cell>
          <cell r="J130" t="str">
            <v>男</v>
          </cell>
          <cell r="K130">
            <v>36</v>
          </cell>
          <cell r="L130" t="str">
            <v>A</v>
          </cell>
          <cell r="M130" t="str">
            <v>缺失</v>
          </cell>
          <cell r="N130" t="str">
            <v xml:space="preserve">13403279162 03172317950 </v>
          </cell>
          <cell r="O130" t="str">
            <v>间断性意识丧失、头晕22天。</v>
          </cell>
          <cell r="P130" t="str">
            <v>缺失</v>
          </cell>
          <cell r="Q130" t="str">
            <v>健康</v>
          </cell>
          <cell r="R130" t="str">
            <v>缺失</v>
          </cell>
          <cell r="S130" t="str">
            <v>缺失</v>
          </cell>
          <cell r="T130">
            <v>38917</v>
          </cell>
          <cell r="V130" t="str">
            <v>缺失</v>
          </cell>
          <cell r="W130" t="str">
            <v>近全切</v>
          </cell>
          <cell r="Y130">
            <v>58517</v>
          </cell>
          <cell r="Z130" t="str">
            <v>A</v>
          </cell>
          <cell r="AA130" t="str">
            <v>A(WHO II)</v>
          </cell>
          <cell r="AB130">
            <v>2</v>
          </cell>
          <cell r="AC130" t="str">
            <v>星形细胞瘤</v>
          </cell>
          <cell r="AD130" t="str">
            <v>部分切除</v>
          </cell>
          <cell r="AE130">
            <v>38932</v>
          </cell>
          <cell r="AF130" t="str">
            <v>缺失</v>
          </cell>
          <cell r="AG130">
            <v>41233</v>
          </cell>
          <cell r="AH130" t="str">
            <v>终止</v>
          </cell>
          <cell r="AI130">
            <v>1596</v>
          </cell>
          <cell r="AJ130">
            <v>1</v>
          </cell>
          <cell r="AK130">
            <v>1596</v>
          </cell>
          <cell r="AL130">
            <v>1</v>
          </cell>
          <cell r="AM130">
            <v>2316</v>
          </cell>
          <cell r="AN130" t="str">
            <v>缺失</v>
          </cell>
          <cell r="AO130">
            <v>1</v>
          </cell>
          <cell r="AP130" t="str">
            <v>缺失</v>
          </cell>
          <cell r="AQ130">
            <v>1</v>
          </cell>
          <cell r="AS130" t="str">
            <v>原发</v>
          </cell>
          <cell r="AU130" t="str">
            <v>突变</v>
          </cell>
          <cell r="AV130" t="str">
            <v>突变</v>
          </cell>
          <cell r="AW130" t="str">
            <v>NA</v>
          </cell>
          <cell r="AX130" t="str">
            <v>NA</v>
          </cell>
          <cell r="AY130" t="str">
            <v>NA</v>
          </cell>
          <cell r="AZ130" t="str">
            <v>NA</v>
          </cell>
          <cell r="BA130" t="str">
            <v>有</v>
          </cell>
          <cell r="BB130" t="str">
            <v>无</v>
          </cell>
          <cell r="BC130" t="str">
            <v>不详</v>
          </cell>
          <cell r="BD130" t="str">
            <v>无</v>
          </cell>
        </row>
        <row r="131">
          <cell r="B131">
            <v>130</v>
          </cell>
          <cell r="C131" t="str">
            <v>CGGA_130</v>
          </cell>
          <cell r="D131" t="str">
            <v>CGGA_130, CGGA_899</v>
          </cell>
          <cell r="E131" t="str">
            <v>阮建华</v>
          </cell>
          <cell r="F131">
            <v>263778</v>
          </cell>
          <cell r="G131">
            <v>38905</v>
          </cell>
          <cell r="H131" t="str">
            <v>胶质瘤（岛叶，部分额叶，右）</v>
          </cell>
          <cell r="J131" t="str">
            <v>男</v>
          </cell>
          <cell r="K131">
            <v>45</v>
          </cell>
          <cell r="L131" t="str">
            <v>O</v>
          </cell>
          <cell r="M131" t="str">
            <v>缺失</v>
          </cell>
          <cell r="N131" t="str">
            <v>023-58129328 13281851927 023-58220637</v>
          </cell>
          <cell r="O131" t="str">
            <v>发作性头晕及口腔异味感3月发作性左侧肢体抽搐伴意识障碍1月。</v>
          </cell>
          <cell r="P131" t="str">
            <v>缺失</v>
          </cell>
          <cell r="Q131" t="str">
            <v>药物过敏，肾结石，12指肠球部溃疡。</v>
          </cell>
          <cell r="R131" t="str">
            <v>缺失</v>
          </cell>
          <cell r="S131">
            <v>80</v>
          </cell>
          <cell r="T131">
            <v>38917</v>
          </cell>
          <cell r="V131" t="str">
            <v>缺失</v>
          </cell>
          <cell r="W131" t="str">
            <v>分块切除</v>
          </cell>
          <cell r="Y131">
            <v>58514</v>
          </cell>
          <cell r="Z131" t="str">
            <v>GBM</v>
          </cell>
          <cell r="AA131" t="str">
            <v>GBM(WHO IV)</v>
          </cell>
          <cell r="AB131">
            <v>4</v>
          </cell>
          <cell r="AC131" t="str">
            <v>星形细胞瘤，胶母变。</v>
          </cell>
          <cell r="AD131" t="str">
            <v>全切除</v>
          </cell>
          <cell r="AE131">
            <v>38932</v>
          </cell>
          <cell r="AF131" t="str">
            <v>缺失</v>
          </cell>
          <cell r="AG131">
            <v>40500</v>
          </cell>
          <cell r="AH131" t="str">
            <v>终止</v>
          </cell>
          <cell r="AI131">
            <v>1262</v>
          </cell>
          <cell r="AJ131">
            <v>1</v>
          </cell>
          <cell r="AK131">
            <v>1048</v>
          </cell>
          <cell r="AL131">
            <v>1</v>
          </cell>
          <cell r="AM131">
            <v>1583</v>
          </cell>
          <cell r="AN131" t="str">
            <v>缺失</v>
          </cell>
          <cell r="AO131">
            <v>1</v>
          </cell>
          <cell r="AP131" t="str">
            <v>缺失</v>
          </cell>
          <cell r="AQ131">
            <v>1</v>
          </cell>
          <cell r="AS131" t="str">
            <v>原发</v>
          </cell>
          <cell r="AU131" t="str">
            <v>突变</v>
          </cell>
          <cell r="AV131" t="str">
            <v>突变</v>
          </cell>
          <cell r="AW131" t="str">
            <v>NA</v>
          </cell>
          <cell r="AX131" t="str">
            <v>无甲基化</v>
          </cell>
          <cell r="AY131" t="str">
            <v>NA</v>
          </cell>
          <cell r="AZ131" t="str">
            <v>NA</v>
          </cell>
          <cell r="BA131" t="str">
            <v>有</v>
          </cell>
          <cell r="BB131" t="str">
            <v>无</v>
          </cell>
          <cell r="BC131" t="str">
            <v>不详</v>
          </cell>
          <cell r="BD131" t="str">
            <v>无</v>
          </cell>
        </row>
        <row r="132">
          <cell r="B132">
            <v>131</v>
          </cell>
          <cell r="C132" t="str">
            <v>CGGA_131</v>
          </cell>
          <cell r="E132" t="str">
            <v>黄小卫</v>
          </cell>
          <cell r="F132">
            <v>251186</v>
          </cell>
          <cell r="G132">
            <v>38870</v>
          </cell>
          <cell r="H132" t="str">
            <v>胶质瘤复发（顶枕，左），放射性脑病。</v>
          </cell>
          <cell r="J132" t="str">
            <v>男</v>
          </cell>
          <cell r="K132">
            <v>58</v>
          </cell>
          <cell r="L132" t="str">
            <v>B</v>
          </cell>
          <cell r="M132" t="str">
            <v>缺失</v>
          </cell>
          <cell r="N132" t="str">
            <v>51990454      13811175783    13521053562</v>
          </cell>
          <cell r="O132" t="str">
            <v>胶质瘤术后9个月，近两周出现肢体抽搐。左侧肌力4级，右上肢肌力2级，右下肢1级。</v>
          </cell>
          <cell r="P132" t="str">
            <v>缺失</v>
          </cell>
          <cell r="Q132" t="str">
            <v>胸膜炎，甲沟炎</v>
          </cell>
          <cell r="R132" t="str">
            <v>缺失</v>
          </cell>
          <cell r="S132">
            <v>30</v>
          </cell>
          <cell r="T132">
            <v>38922</v>
          </cell>
          <cell r="U132">
            <v>38649</v>
          </cell>
          <cell r="V132" t="str">
            <v>缺失</v>
          </cell>
          <cell r="W132" t="str">
            <v>切除肿瘤6*7*8CM</v>
          </cell>
          <cell r="Y132">
            <v>58558</v>
          </cell>
          <cell r="Z132" t="str">
            <v>ROA?</v>
          </cell>
          <cell r="AA132" t="str">
            <v>OA(WHO II)</v>
          </cell>
          <cell r="AB132">
            <v>2</v>
          </cell>
          <cell r="AC132" t="str">
            <v>星形细胞瘤，伴灶状坏死，局灶为少枝胶质细胞瘤样成分(第二次手术）</v>
          </cell>
          <cell r="AD132" t="str">
            <v>缺失</v>
          </cell>
          <cell r="AE132">
            <v>39009</v>
          </cell>
          <cell r="AF132" t="str">
            <v>缺失</v>
          </cell>
          <cell r="AG132">
            <v>39374</v>
          </cell>
          <cell r="AH132" t="str">
            <v>终止</v>
          </cell>
          <cell r="AI132">
            <v>109</v>
          </cell>
          <cell r="AJ132">
            <v>1</v>
          </cell>
          <cell r="AK132">
            <v>109</v>
          </cell>
          <cell r="AL132">
            <v>1</v>
          </cell>
          <cell r="AM132">
            <v>452</v>
          </cell>
          <cell r="AN132" t="str">
            <v>缺失</v>
          </cell>
          <cell r="AO132">
            <v>0</v>
          </cell>
          <cell r="AP132" t="str">
            <v>缺失</v>
          </cell>
          <cell r="AQ132">
            <v>0</v>
          </cell>
          <cell r="AS132" t="str">
            <v>复发</v>
          </cell>
          <cell r="AT132">
            <v>1</v>
          </cell>
          <cell r="AU132" t="str">
            <v>无突变</v>
          </cell>
          <cell r="AV132" t="str">
            <v>无突变</v>
          </cell>
          <cell r="AW132" t="str">
            <v>NA</v>
          </cell>
          <cell r="AX132" t="str">
            <v>NA</v>
          </cell>
          <cell r="AY132" t="str">
            <v>NA</v>
          </cell>
          <cell r="AZ132" t="str">
            <v>NA</v>
          </cell>
          <cell r="BA132" t="str">
            <v>有</v>
          </cell>
          <cell r="BB132" t="str">
            <v>无</v>
          </cell>
          <cell r="BD132" t="str">
            <v>抗癫痫，肺部感染治疗。第1次手术05.9.21。第2次06.7.24</v>
          </cell>
        </row>
        <row r="133">
          <cell r="B133">
            <v>132</v>
          </cell>
          <cell r="C133" t="str">
            <v>CGGA_132</v>
          </cell>
          <cell r="E133" t="str">
            <v>李丹香</v>
          </cell>
          <cell r="F133">
            <v>258914</v>
          </cell>
          <cell r="G133">
            <v>38908</v>
          </cell>
          <cell r="H133" t="str">
            <v>胶质瘤（额，右）</v>
          </cell>
          <cell r="J133" t="str">
            <v>女</v>
          </cell>
          <cell r="K133">
            <v>43</v>
          </cell>
          <cell r="L133" t="str">
            <v>缺失</v>
          </cell>
          <cell r="M133" t="str">
            <v>缺失</v>
          </cell>
          <cell r="N133" t="str">
            <v>13269238617  0536-2632448  13455203265</v>
          </cell>
          <cell r="O133" t="str">
            <v>发作性意识丧失伴四肢抽搐1月余，</v>
          </cell>
          <cell r="P133" t="str">
            <v>缺失</v>
          </cell>
          <cell r="Q133" t="str">
            <v>健康</v>
          </cell>
          <cell r="R133" t="str">
            <v>缺失</v>
          </cell>
          <cell r="S133">
            <v>80</v>
          </cell>
          <cell r="T133">
            <v>38923</v>
          </cell>
          <cell r="V133" t="str">
            <v>缺失</v>
          </cell>
          <cell r="W133" t="str">
            <v>全切</v>
          </cell>
          <cell r="Y133">
            <v>585663</v>
          </cell>
          <cell r="Z133" t="str">
            <v>AOA</v>
          </cell>
          <cell r="AA133" t="str">
            <v>AOA(WHO III)</v>
          </cell>
          <cell r="AB133">
            <v>3</v>
          </cell>
          <cell r="AC133" t="str">
            <v>少枝-星形细胞瘤，灶性间变。</v>
          </cell>
          <cell r="AD133" t="str">
            <v>全切除</v>
          </cell>
          <cell r="AE133">
            <v>38932</v>
          </cell>
          <cell r="AF133" t="str">
            <v>缺失</v>
          </cell>
          <cell r="AG133">
            <v>39310</v>
          </cell>
          <cell r="AH133" t="str">
            <v>未终止</v>
          </cell>
          <cell r="AI133">
            <v>387</v>
          </cell>
          <cell r="AJ133">
            <v>0</v>
          </cell>
          <cell r="AK133">
            <v>387</v>
          </cell>
          <cell r="AL133">
            <v>0</v>
          </cell>
          <cell r="AM133">
            <v>387</v>
          </cell>
          <cell r="AN133" t="str">
            <v>缺失</v>
          </cell>
          <cell r="AO133">
            <v>1</v>
          </cell>
          <cell r="AP133" t="str">
            <v>缺失</v>
          </cell>
          <cell r="AQ133">
            <v>1</v>
          </cell>
          <cell r="AS133" t="str">
            <v>原发</v>
          </cell>
          <cell r="AU133" t="str">
            <v>NA</v>
          </cell>
          <cell r="AV133" t="str">
            <v>NA</v>
          </cell>
          <cell r="AW133" t="str">
            <v>NA</v>
          </cell>
          <cell r="AX133" t="str">
            <v>甲基化</v>
          </cell>
          <cell r="AY133" t="str">
            <v>NA</v>
          </cell>
          <cell r="AZ133" t="str">
            <v>NA</v>
          </cell>
          <cell r="BA133" t="str">
            <v>有</v>
          </cell>
          <cell r="BB133" t="str">
            <v>无</v>
          </cell>
          <cell r="BC133" t="str">
            <v>不详</v>
          </cell>
          <cell r="BD133" t="str">
            <v>无</v>
          </cell>
        </row>
        <row r="134">
          <cell r="B134">
            <v>133</v>
          </cell>
          <cell r="C134" t="str">
            <v>CGGA_133</v>
          </cell>
          <cell r="E134" t="str">
            <v>宋占林</v>
          </cell>
          <cell r="F134">
            <v>258919</v>
          </cell>
          <cell r="G134">
            <v>38916</v>
          </cell>
          <cell r="H134" t="str">
            <v xml:space="preserve">颅内占位性病变；（颞，左）  1.胶质瘤?  2.脑转移癌？ </v>
          </cell>
          <cell r="J134" t="str">
            <v>女</v>
          </cell>
          <cell r="K134">
            <v>37</v>
          </cell>
          <cell r="L134" t="str">
            <v>缺失</v>
          </cell>
          <cell r="M134" t="str">
            <v>缺失</v>
          </cell>
          <cell r="N134" t="str">
            <v>03133080350  13603138491  13621295933</v>
          </cell>
          <cell r="O134" t="str">
            <v>间断头晕伴恶心7月</v>
          </cell>
          <cell r="P134" t="str">
            <v>缺失</v>
          </cell>
          <cell r="Q134" t="str">
            <v>健康</v>
          </cell>
          <cell r="R134" t="str">
            <v>缺失</v>
          </cell>
          <cell r="S134">
            <v>80</v>
          </cell>
          <cell r="T134">
            <v>38923</v>
          </cell>
          <cell r="V134" t="str">
            <v>缺失</v>
          </cell>
          <cell r="W134" t="str">
            <v>近全切</v>
          </cell>
          <cell r="Y134">
            <v>58561</v>
          </cell>
          <cell r="Z134" t="str">
            <v>A</v>
          </cell>
          <cell r="AA134" t="str">
            <v>A(WHO II)</v>
          </cell>
          <cell r="AB134">
            <v>2</v>
          </cell>
          <cell r="AC134" t="str">
            <v>星形细胞瘤，伴灶性坏死。</v>
          </cell>
          <cell r="AD134" t="str">
            <v>部分切除</v>
          </cell>
          <cell r="AE134">
            <v>38931</v>
          </cell>
          <cell r="AF134" t="str">
            <v>缺失</v>
          </cell>
          <cell r="AG134">
            <v>41526</v>
          </cell>
          <cell r="AH134" t="str">
            <v>终止</v>
          </cell>
          <cell r="AI134">
            <v>2411</v>
          </cell>
          <cell r="AJ134">
            <v>1</v>
          </cell>
          <cell r="AK134">
            <v>2046</v>
          </cell>
          <cell r="AL134">
            <v>1</v>
          </cell>
          <cell r="AM134">
            <v>2603</v>
          </cell>
          <cell r="AN134" t="str">
            <v>缺失</v>
          </cell>
          <cell r="AO134">
            <v>1</v>
          </cell>
          <cell r="AP134" t="str">
            <v>缺失</v>
          </cell>
          <cell r="AQ134">
            <v>0</v>
          </cell>
          <cell r="AS134" t="str">
            <v>原发</v>
          </cell>
          <cell r="AU134" t="str">
            <v>NA</v>
          </cell>
          <cell r="AV134" t="str">
            <v>NA</v>
          </cell>
          <cell r="AW134" t="str">
            <v>NA</v>
          </cell>
          <cell r="AX134" t="str">
            <v>NA</v>
          </cell>
          <cell r="AY134" t="str">
            <v>NA</v>
          </cell>
          <cell r="AZ134" t="str">
            <v>NA</v>
          </cell>
          <cell r="BA134" t="str">
            <v>无</v>
          </cell>
          <cell r="BB134" t="str">
            <v>无</v>
          </cell>
          <cell r="BD134" t="str">
            <v>304医院2012年3月做二次手术</v>
          </cell>
        </row>
        <row r="135">
          <cell r="B135">
            <v>134</v>
          </cell>
          <cell r="C135" t="str">
            <v>CGGA_134</v>
          </cell>
          <cell r="E135" t="str">
            <v>班贵成</v>
          </cell>
          <cell r="F135">
            <v>258918</v>
          </cell>
          <cell r="G135">
            <v>38912</v>
          </cell>
          <cell r="H135" t="str">
            <v>胶质瘤（额，胼胝体，双）</v>
          </cell>
          <cell r="J135" t="str">
            <v>男</v>
          </cell>
          <cell r="K135">
            <v>52</v>
          </cell>
          <cell r="L135" t="str">
            <v>缺失</v>
          </cell>
          <cell r="M135" t="str">
            <v>缺失</v>
          </cell>
          <cell r="N135" t="str">
            <v>13366519651 13366863319  13681006996</v>
          </cell>
          <cell r="O135" t="str">
            <v>头痛两周，加重2天，搀扶入院。</v>
          </cell>
          <cell r="P135" t="str">
            <v>缺失</v>
          </cell>
          <cell r="Q135" t="str">
            <v>健康</v>
          </cell>
          <cell r="R135" t="str">
            <v>缺失</v>
          </cell>
          <cell r="S135">
            <v>60</v>
          </cell>
          <cell r="T135">
            <v>38924</v>
          </cell>
          <cell r="V135" t="str">
            <v>缺失</v>
          </cell>
          <cell r="W135" t="str">
            <v>肿瘤切除</v>
          </cell>
          <cell r="Y135">
            <v>58603</v>
          </cell>
          <cell r="Z135" t="str">
            <v>O</v>
          </cell>
          <cell r="AA135" t="str">
            <v>O(WHO II)</v>
          </cell>
          <cell r="AB135">
            <v>2</v>
          </cell>
          <cell r="AC135" t="str">
            <v xml:space="preserve">少枝胶质细胞瘤 </v>
          </cell>
          <cell r="AD135" t="str">
            <v>缺失</v>
          </cell>
          <cell r="AE135">
            <v>38940</v>
          </cell>
          <cell r="AF135" t="str">
            <v>缺失</v>
          </cell>
          <cell r="AG135">
            <v>40403</v>
          </cell>
          <cell r="AH135" t="str">
            <v>终止</v>
          </cell>
          <cell r="AI135">
            <v>1194</v>
          </cell>
          <cell r="AJ135">
            <v>1</v>
          </cell>
          <cell r="AK135">
            <v>890</v>
          </cell>
          <cell r="AL135">
            <v>1</v>
          </cell>
          <cell r="AM135">
            <v>1479</v>
          </cell>
          <cell r="AN135" t="str">
            <v>缺失</v>
          </cell>
          <cell r="AO135">
            <v>1</v>
          </cell>
          <cell r="AP135" t="str">
            <v>缺失</v>
          </cell>
          <cell r="AQ135">
            <v>0</v>
          </cell>
          <cell r="AS135" t="str">
            <v>原发</v>
          </cell>
          <cell r="AU135" t="str">
            <v>突变</v>
          </cell>
          <cell r="AV135" t="str">
            <v>突变</v>
          </cell>
          <cell r="AW135" t="str">
            <v>NA</v>
          </cell>
          <cell r="AX135" t="str">
            <v>NA</v>
          </cell>
          <cell r="AY135" t="str">
            <v>NA</v>
          </cell>
          <cell r="AZ135" t="str">
            <v>NA</v>
          </cell>
          <cell r="BA135" t="str">
            <v>无</v>
          </cell>
          <cell r="BB135" t="str">
            <v>无</v>
          </cell>
          <cell r="BC135" t="str">
            <v>不详</v>
          </cell>
          <cell r="BD135" t="str">
            <v>无</v>
          </cell>
        </row>
        <row r="136">
          <cell r="B136">
            <v>135</v>
          </cell>
          <cell r="C136" t="str">
            <v>CGGA_135</v>
          </cell>
          <cell r="E136" t="str">
            <v>罗金芳</v>
          </cell>
          <cell r="F136">
            <v>258926</v>
          </cell>
          <cell r="G136">
            <v>38917</v>
          </cell>
          <cell r="H136" t="str">
            <v>胶质瘤（额，左）</v>
          </cell>
          <cell r="J136" t="str">
            <v>女</v>
          </cell>
          <cell r="K136">
            <v>41</v>
          </cell>
          <cell r="L136" t="str">
            <v>缺失</v>
          </cell>
          <cell r="M136" t="str">
            <v>缺失</v>
          </cell>
          <cell r="N136" t="str">
            <v>13709696377 13986153905 07168986768</v>
          </cell>
          <cell r="O136" t="str">
            <v>突发意识丧失一周</v>
          </cell>
          <cell r="P136" t="str">
            <v>缺失</v>
          </cell>
          <cell r="Q136" t="str">
            <v>眩晕史两年</v>
          </cell>
          <cell r="R136" t="str">
            <v>缺失</v>
          </cell>
          <cell r="S136">
            <v>90</v>
          </cell>
          <cell r="T136">
            <v>38924</v>
          </cell>
          <cell r="V136" t="str">
            <v>缺失</v>
          </cell>
          <cell r="W136" t="str">
            <v>全切除</v>
          </cell>
          <cell r="Y136">
            <v>58626</v>
          </cell>
          <cell r="Z136" t="str">
            <v>AA</v>
          </cell>
          <cell r="AA136" t="str">
            <v>AA(WHO III)</v>
          </cell>
          <cell r="AB136">
            <v>3</v>
          </cell>
          <cell r="AC136" t="str">
            <v>间变性星形细胞瘤，肿瘤组织</v>
          </cell>
          <cell r="AD136" t="str">
            <v>全切除</v>
          </cell>
          <cell r="AE136">
            <v>38937</v>
          </cell>
          <cell r="AF136" t="str">
            <v>缺失</v>
          </cell>
          <cell r="AG136">
            <v>41031</v>
          </cell>
          <cell r="AH136" t="str">
            <v>终止</v>
          </cell>
          <cell r="AI136">
            <v>1924</v>
          </cell>
          <cell r="AJ136">
            <v>1</v>
          </cell>
          <cell r="AK136">
            <v>1589</v>
          </cell>
          <cell r="AL136">
            <v>1</v>
          </cell>
          <cell r="AM136">
            <v>2107</v>
          </cell>
          <cell r="AN136" t="str">
            <v>缺失</v>
          </cell>
          <cell r="AO136">
            <v>1</v>
          </cell>
          <cell r="AP136" t="str">
            <v>缺失</v>
          </cell>
          <cell r="AQ136">
            <v>0</v>
          </cell>
          <cell r="AS136" t="str">
            <v>原发</v>
          </cell>
          <cell r="AU136" t="str">
            <v>突变</v>
          </cell>
          <cell r="AV136" t="str">
            <v>突变</v>
          </cell>
          <cell r="AW136" t="str">
            <v>无共缺失</v>
          </cell>
          <cell r="AX136" t="str">
            <v>NA</v>
          </cell>
          <cell r="AY136" t="str">
            <v>NA</v>
          </cell>
          <cell r="AZ136" t="str">
            <v>NA</v>
          </cell>
          <cell r="BA136" t="str">
            <v>有</v>
          </cell>
          <cell r="BB136" t="str">
            <v>无</v>
          </cell>
          <cell r="BD136" t="str">
            <v>中药</v>
          </cell>
        </row>
        <row r="137">
          <cell r="B137">
            <v>136</v>
          </cell>
          <cell r="C137" t="str">
            <v>CGGA_136</v>
          </cell>
          <cell r="E137" t="str">
            <v>姜吉</v>
          </cell>
          <cell r="F137">
            <v>258927</v>
          </cell>
          <cell r="G137">
            <v>38918</v>
          </cell>
          <cell r="H137" t="str">
            <v>缺失</v>
          </cell>
          <cell r="J137" t="str">
            <v>男</v>
          </cell>
          <cell r="K137">
            <v>16</v>
          </cell>
          <cell r="L137" t="str">
            <v>缺失</v>
          </cell>
          <cell r="M137" t="str">
            <v>缺失</v>
          </cell>
          <cell r="N137" t="str">
            <v xml:space="preserve">04346428071   13331731720  </v>
          </cell>
          <cell r="O137" t="str">
            <v>双眼胀痛半年，加重1周。</v>
          </cell>
          <cell r="P137" t="str">
            <v>缺失</v>
          </cell>
          <cell r="Q137" t="str">
            <v>健康</v>
          </cell>
          <cell r="R137" t="str">
            <v>缺失</v>
          </cell>
          <cell r="S137">
            <v>95</v>
          </cell>
          <cell r="T137">
            <v>38929</v>
          </cell>
          <cell r="V137" t="str">
            <v>缺失</v>
          </cell>
          <cell r="W137" t="str">
            <v>切除肿瘤4*5*6</v>
          </cell>
          <cell r="Y137">
            <v>58634</v>
          </cell>
          <cell r="Z137" t="str">
            <v>OA</v>
          </cell>
          <cell r="AA137" t="str">
            <v>OA(WHO II)</v>
          </cell>
          <cell r="AB137">
            <v>2</v>
          </cell>
          <cell r="AC137" t="str">
            <v>少枝-星形细胞瘤</v>
          </cell>
          <cell r="AD137" t="str">
            <v>缺失</v>
          </cell>
          <cell r="AE137">
            <v>38943</v>
          </cell>
          <cell r="AF137" t="str">
            <v>缺失</v>
          </cell>
          <cell r="AG137">
            <v>42068</v>
          </cell>
          <cell r="AH137" t="str">
            <v>未终止</v>
          </cell>
          <cell r="AI137">
            <v>3139</v>
          </cell>
          <cell r="AJ137">
            <v>0</v>
          </cell>
          <cell r="AK137">
            <v>2862</v>
          </cell>
          <cell r="AL137">
            <v>1</v>
          </cell>
          <cell r="AM137">
            <v>3139</v>
          </cell>
          <cell r="AN137" t="str">
            <v>缺失</v>
          </cell>
          <cell r="AO137">
            <v>0</v>
          </cell>
          <cell r="AP137" t="str">
            <v>缺失</v>
          </cell>
          <cell r="AQ137">
            <v>0</v>
          </cell>
          <cell r="AS137" t="str">
            <v>原发</v>
          </cell>
          <cell r="AU137" t="str">
            <v>突变</v>
          </cell>
          <cell r="AV137" t="str">
            <v>突变</v>
          </cell>
          <cell r="AW137" t="str">
            <v>NA</v>
          </cell>
          <cell r="AX137" t="str">
            <v>NA</v>
          </cell>
          <cell r="AY137" t="str">
            <v>NA</v>
          </cell>
          <cell r="AZ137" t="str">
            <v>NA</v>
          </cell>
          <cell r="BA137" t="str">
            <v>无</v>
          </cell>
          <cell r="BB137" t="str">
            <v>无</v>
          </cell>
          <cell r="BD137" t="str">
            <v>2014.6复发，在当地伽马刀2次，目前卧床不能下地。</v>
          </cell>
        </row>
        <row r="138">
          <cell r="B138">
            <v>137</v>
          </cell>
          <cell r="C138" t="str">
            <v>CGGA_137</v>
          </cell>
          <cell r="E138" t="str">
            <v>王文军</v>
          </cell>
          <cell r="F138">
            <v>258923</v>
          </cell>
          <cell r="G138">
            <v>38916</v>
          </cell>
          <cell r="H138" t="str">
            <v>胶质瘤(额 颞 岛 底节 右)</v>
          </cell>
          <cell r="J138" t="str">
            <v>男</v>
          </cell>
          <cell r="K138">
            <v>41</v>
          </cell>
          <cell r="L138" t="str">
            <v>缺失</v>
          </cell>
          <cell r="M138" t="str">
            <v>缺失</v>
          </cell>
          <cell r="N138" t="str">
            <v>13050917896 13704215666 13052636666</v>
          </cell>
          <cell r="O138" t="str">
            <v>头痛3周口角右歪1周</v>
          </cell>
          <cell r="P138" t="str">
            <v>缺失</v>
          </cell>
          <cell r="Q138" t="str">
            <v>健康</v>
          </cell>
          <cell r="R138" t="str">
            <v>缺失</v>
          </cell>
          <cell r="S138">
            <v>70</v>
          </cell>
          <cell r="T138">
            <v>38930</v>
          </cell>
          <cell r="V138" t="str">
            <v>缺失</v>
          </cell>
          <cell r="W138" t="str">
            <v>近全切</v>
          </cell>
          <cell r="Y138">
            <v>58672</v>
          </cell>
          <cell r="Z138" t="str">
            <v>AOA</v>
          </cell>
          <cell r="AA138" t="str">
            <v>AOA(WHO III)</v>
          </cell>
          <cell r="AB138">
            <v>3</v>
          </cell>
          <cell r="AC138" t="str">
            <v>间变性少枝星形细胞瘤</v>
          </cell>
          <cell r="AD138" t="str">
            <v>部分切除</v>
          </cell>
          <cell r="AE138">
            <v>38947</v>
          </cell>
          <cell r="AF138" t="str">
            <v>缺失</v>
          </cell>
          <cell r="AG138">
            <v>39899</v>
          </cell>
          <cell r="AH138" t="str">
            <v>终止</v>
          </cell>
          <cell r="AI138">
            <v>670</v>
          </cell>
          <cell r="AJ138">
            <v>1</v>
          </cell>
          <cell r="AK138">
            <v>487</v>
          </cell>
          <cell r="AL138">
            <v>1</v>
          </cell>
          <cell r="AM138">
            <v>969</v>
          </cell>
          <cell r="AN138" t="str">
            <v>缺失</v>
          </cell>
          <cell r="AO138">
            <v>1</v>
          </cell>
          <cell r="AP138" t="str">
            <v>缺失</v>
          </cell>
          <cell r="AQ138">
            <v>1</v>
          </cell>
          <cell r="AS138" t="str">
            <v>原发</v>
          </cell>
          <cell r="AU138" t="str">
            <v>NA</v>
          </cell>
          <cell r="AV138" t="str">
            <v>NA</v>
          </cell>
          <cell r="AW138" t="str">
            <v>NA</v>
          </cell>
          <cell r="AX138" t="str">
            <v>无甲基化</v>
          </cell>
          <cell r="AY138" t="str">
            <v>NA</v>
          </cell>
          <cell r="AZ138" t="str">
            <v>NA</v>
          </cell>
          <cell r="BA138" t="str">
            <v>无</v>
          </cell>
          <cell r="BB138" t="str">
            <v>无</v>
          </cell>
          <cell r="BC138" t="str">
            <v>不详</v>
          </cell>
          <cell r="BD138" t="str">
            <v>无</v>
          </cell>
        </row>
        <row r="139">
          <cell r="B139">
            <v>138</v>
          </cell>
          <cell r="C139" t="str">
            <v>CGGA_138</v>
          </cell>
          <cell r="E139" t="str">
            <v>谢素蓉</v>
          </cell>
          <cell r="F139">
            <v>258930</v>
          </cell>
          <cell r="G139">
            <v>38918</v>
          </cell>
          <cell r="H139" t="str">
            <v>胶质瘤（额，右）</v>
          </cell>
          <cell r="J139" t="str">
            <v>女</v>
          </cell>
          <cell r="K139">
            <v>41</v>
          </cell>
          <cell r="L139" t="str">
            <v>O</v>
          </cell>
          <cell r="M139" t="str">
            <v>缺失</v>
          </cell>
          <cell r="N139" t="str">
            <v>87671128  13051413230  67312251</v>
          </cell>
          <cell r="O139" t="str">
            <v>间断头痛2月。</v>
          </cell>
          <cell r="P139" t="str">
            <v>缺失</v>
          </cell>
          <cell r="Q139" t="str">
            <v>健康</v>
          </cell>
          <cell r="R139" t="str">
            <v>缺失</v>
          </cell>
          <cell r="S139">
            <v>90</v>
          </cell>
          <cell r="T139">
            <v>38931</v>
          </cell>
          <cell r="V139" t="str">
            <v>缺失</v>
          </cell>
          <cell r="W139" t="str">
            <v>近全切</v>
          </cell>
          <cell r="Y139">
            <v>58707</v>
          </cell>
          <cell r="Z139" t="str">
            <v>OA</v>
          </cell>
          <cell r="AA139" t="str">
            <v>OA(WHO II)</v>
          </cell>
          <cell r="AB139">
            <v>2</v>
          </cell>
          <cell r="AC139" t="str">
            <v>胶质瘤，不除外少枝-星形细胞瘤（肿瘤组织较少，明确分类较难）。</v>
          </cell>
          <cell r="AD139" t="str">
            <v>部分切除</v>
          </cell>
          <cell r="AE139">
            <v>38946</v>
          </cell>
          <cell r="AF139" t="str">
            <v>缺失</v>
          </cell>
          <cell r="AH139" t="str">
            <v>未终止</v>
          </cell>
          <cell r="AI139">
            <v>5854</v>
          </cell>
          <cell r="AJ139">
            <v>0</v>
          </cell>
          <cell r="AK139">
            <v>5854</v>
          </cell>
          <cell r="AL139">
            <v>0</v>
          </cell>
          <cell r="AM139">
            <v>5854</v>
          </cell>
          <cell r="AN139" t="str">
            <v>放疗</v>
          </cell>
          <cell r="AO139">
            <v>1</v>
          </cell>
          <cell r="AP139" t="str">
            <v>无</v>
          </cell>
          <cell r="AQ139">
            <v>0</v>
          </cell>
          <cell r="AS139">
            <v>0</v>
          </cell>
          <cell r="AU139" t="str">
            <v>突变</v>
          </cell>
          <cell r="AV139" t="str">
            <v>突变</v>
          </cell>
          <cell r="AW139" t="str">
            <v>NA</v>
          </cell>
          <cell r="AX139" t="str">
            <v>NA</v>
          </cell>
          <cell r="AY139" t="str">
            <v>NA</v>
          </cell>
          <cell r="AZ139" t="str">
            <v>NA</v>
          </cell>
          <cell r="BA139">
            <v>0</v>
          </cell>
          <cell r="BB139">
            <v>0</v>
          </cell>
          <cell r="BD139" t="str">
            <v>抗癫痫，2010-1-1抗癫痫药以停。0癫痫发作。</v>
          </cell>
        </row>
        <row r="140">
          <cell r="B140">
            <v>139</v>
          </cell>
          <cell r="C140" t="str">
            <v>CGGA_139</v>
          </cell>
          <cell r="D140" t="str">
            <v>CGGA_139, CGGA_487</v>
          </cell>
          <cell r="E140" t="str">
            <v>谷吉祥</v>
          </cell>
          <cell r="F140">
            <v>258932</v>
          </cell>
          <cell r="G140">
            <v>38919</v>
          </cell>
          <cell r="H140" t="str">
            <v xml:space="preserve">颅内占位性病变；（顶，右）  胶质瘤? 转移癌？ </v>
          </cell>
          <cell r="J140" t="str">
            <v>男</v>
          </cell>
          <cell r="K140">
            <v>59</v>
          </cell>
          <cell r="L140" t="str">
            <v>O</v>
          </cell>
          <cell r="M140" t="str">
            <v>缺失</v>
          </cell>
          <cell r="N140" t="str">
            <v>13845097688  0451-86030689  0451-83019792</v>
          </cell>
          <cell r="O140" t="str">
            <v>头晕15年，嗜睡，左下肢不利1月。</v>
          </cell>
          <cell r="P140" t="str">
            <v>缺失</v>
          </cell>
          <cell r="Q140" t="str">
            <v>高血压</v>
          </cell>
          <cell r="R140" t="str">
            <v>缺失</v>
          </cell>
          <cell r="S140">
            <v>80</v>
          </cell>
          <cell r="T140">
            <v>38931</v>
          </cell>
          <cell r="V140" t="str">
            <v>缺失</v>
          </cell>
          <cell r="W140" t="str">
            <v>近全切</v>
          </cell>
          <cell r="Y140">
            <v>58709</v>
          </cell>
          <cell r="Z140" t="str">
            <v>GBM</v>
          </cell>
          <cell r="AA140" t="str">
            <v>GBM(WHO IV)</v>
          </cell>
          <cell r="AB140">
            <v>4</v>
          </cell>
          <cell r="AC140" t="str">
            <v>间变性少枝-星形细胞瘤，胶母变。</v>
          </cell>
          <cell r="AD140" t="str">
            <v>部分切除</v>
          </cell>
          <cell r="AE140">
            <v>38943</v>
          </cell>
          <cell r="AF140" t="str">
            <v>缺失</v>
          </cell>
          <cell r="AG140">
            <v>39692</v>
          </cell>
          <cell r="AH140" t="str">
            <v>终止</v>
          </cell>
          <cell r="AI140">
            <v>694</v>
          </cell>
          <cell r="AJ140">
            <v>1</v>
          </cell>
          <cell r="AK140">
            <v>694</v>
          </cell>
          <cell r="AL140">
            <v>1</v>
          </cell>
          <cell r="AM140">
            <v>761</v>
          </cell>
          <cell r="AN140" t="str">
            <v>缺失</v>
          </cell>
          <cell r="AO140">
            <v>1</v>
          </cell>
          <cell r="AP140" t="str">
            <v>缺失</v>
          </cell>
          <cell r="AQ140">
            <v>1</v>
          </cell>
          <cell r="AS140" t="str">
            <v>原发</v>
          </cell>
          <cell r="AU140" t="str">
            <v>无突变</v>
          </cell>
          <cell r="AV140" t="str">
            <v>无突变</v>
          </cell>
          <cell r="AW140" t="str">
            <v>无共缺失</v>
          </cell>
          <cell r="AX140" t="str">
            <v>无甲基化</v>
          </cell>
          <cell r="AY140" t="str">
            <v>NA</v>
          </cell>
          <cell r="AZ140" t="str">
            <v>NA</v>
          </cell>
          <cell r="BA140" t="str">
            <v>无</v>
          </cell>
          <cell r="BB140" t="str">
            <v>无</v>
          </cell>
          <cell r="BC140" t="str">
            <v>不详</v>
          </cell>
          <cell r="BD140" t="str">
            <v>无</v>
          </cell>
        </row>
        <row r="141">
          <cell r="B141">
            <v>140</v>
          </cell>
          <cell r="C141" t="str">
            <v>CGGA_140</v>
          </cell>
          <cell r="E141" t="str">
            <v>裴刚</v>
          </cell>
          <cell r="F141">
            <v>258934</v>
          </cell>
          <cell r="G141">
            <v>38923</v>
          </cell>
          <cell r="H141" t="str">
            <v>颅内占位性病变；（额，左）胶质瘤？</v>
          </cell>
          <cell r="J141" t="str">
            <v>男</v>
          </cell>
          <cell r="K141">
            <v>15</v>
          </cell>
          <cell r="L141" t="str">
            <v>缺失</v>
          </cell>
          <cell r="M141" t="str">
            <v>缺失</v>
          </cell>
          <cell r="N141" t="str">
            <v>13834830976  13501219132  0354597712</v>
          </cell>
          <cell r="O141" t="str">
            <v>间断性头晕，伴恶心呕吐一个半月，视物重影一个月。</v>
          </cell>
          <cell r="P141" t="str">
            <v>缺失</v>
          </cell>
          <cell r="Q141" t="str">
            <v>健康</v>
          </cell>
          <cell r="R141" t="str">
            <v>缺失</v>
          </cell>
          <cell r="S141" t="str">
            <v>缺失</v>
          </cell>
          <cell r="T141">
            <v>38932</v>
          </cell>
          <cell r="V141" t="str">
            <v>缺失</v>
          </cell>
          <cell r="W141" t="str">
            <v>近全切</v>
          </cell>
          <cell r="Y141">
            <v>58708</v>
          </cell>
          <cell r="Z141" t="str">
            <v>GBM</v>
          </cell>
          <cell r="AA141" t="str">
            <v>GBM(WHO IV)</v>
          </cell>
          <cell r="AB141">
            <v>4</v>
          </cell>
          <cell r="AC141" t="str">
            <v>胶质母细胞瘤</v>
          </cell>
          <cell r="AD141" t="str">
            <v>部分切除</v>
          </cell>
          <cell r="AE141">
            <v>38950</v>
          </cell>
          <cell r="AF141" t="str">
            <v>缺失</v>
          </cell>
          <cell r="AG141">
            <v>39310</v>
          </cell>
          <cell r="AH141" t="str">
            <v>终止</v>
          </cell>
          <cell r="AI141">
            <v>358</v>
          </cell>
          <cell r="AJ141">
            <v>1</v>
          </cell>
          <cell r="AK141">
            <v>296</v>
          </cell>
          <cell r="AL141">
            <v>1</v>
          </cell>
          <cell r="AM141">
            <v>378</v>
          </cell>
          <cell r="AN141" t="str">
            <v>缺失</v>
          </cell>
          <cell r="AO141">
            <v>1</v>
          </cell>
          <cell r="AP141" t="str">
            <v>缺失</v>
          </cell>
          <cell r="AQ141" t="str">
            <v>其他药化疗</v>
          </cell>
          <cell r="AS141" t="str">
            <v>原发</v>
          </cell>
          <cell r="AU141" t="str">
            <v>无突变</v>
          </cell>
          <cell r="AV141" t="str">
            <v>无突变</v>
          </cell>
          <cell r="AW141" t="str">
            <v>NA</v>
          </cell>
          <cell r="AX141" t="str">
            <v>甲基化</v>
          </cell>
          <cell r="AY141" t="str">
            <v>NA</v>
          </cell>
          <cell r="AZ141" t="str">
            <v>NA</v>
          </cell>
          <cell r="BA141" t="str">
            <v>无</v>
          </cell>
          <cell r="BB141" t="str">
            <v>无</v>
          </cell>
          <cell r="BC141" t="str">
            <v>不详</v>
          </cell>
          <cell r="BD141" t="str">
            <v>无</v>
          </cell>
        </row>
        <row r="142">
          <cell r="B142">
            <v>141</v>
          </cell>
          <cell r="C142" t="str">
            <v>CGGA_141</v>
          </cell>
          <cell r="E142" t="str">
            <v>郑文涛</v>
          </cell>
          <cell r="F142">
            <v>258933</v>
          </cell>
          <cell r="G142">
            <v>38922</v>
          </cell>
          <cell r="H142" t="str">
            <v>胶质瘤（颞，右）</v>
          </cell>
          <cell r="J142" t="str">
            <v>男</v>
          </cell>
          <cell r="K142">
            <v>17</v>
          </cell>
          <cell r="L142" t="str">
            <v>缺失</v>
          </cell>
          <cell r="M142" t="str">
            <v>缺失</v>
          </cell>
          <cell r="N142" t="str">
            <v>13507726026  13507728135  07722620392</v>
          </cell>
          <cell r="O142" t="str">
            <v>1年前出现四肢抽搐1次，症状加重伴右眼活动不利1周。</v>
          </cell>
          <cell r="P142" t="str">
            <v>缺失</v>
          </cell>
          <cell r="Q142" t="str">
            <v>健康</v>
          </cell>
          <cell r="R142" t="str">
            <v>缺失</v>
          </cell>
          <cell r="S142">
            <v>70</v>
          </cell>
          <cell r="T142">
            <v>38936</v>
          </cell>
          <cell r="V142" t="str">
            <v>缺失</v>
          </cell>
          <cell r="W142" t="str">
            <v>切除肿瘤4*5*6cm</v>
          </cell>
          <cell r="Y142">
            <v>58752</v>
          </cell>
          <cell r="Z142" t="str">
            <v>A</v>
          </cell>
          <cell r="AA142" t="str">
            <v>A(WHO II)</v>
          </cell>
          <cell r="AB142">
            <v>2</v>
          </cell>
          <cell r="AC142" t="str">
            <v>星形细胞瘤</v>
          </cell>
          <cell r="AD142" t="str">
            <v>缺失</v>
          </cell>
          <cell r="AE142">
            <v>38952</v>
          </cell>
          <cell r="AF142" t="str">
            <v>缺失</v>
          </cell>
          <cell r="AG142">
            <v>39814</v>
          </cell>
          <cell r="AH142" t="str">
            <v>终止</v>
          </cell>
          <cell r="AI142">
            <v>603</v>
          </cell>
          <cell r="AJ142">
            <v>1</v>
          </cell>
          <cell r="AK142">
            <v>267</v>
          </cell>
          <cell r="AL142">
            <v>1</v>
          </cell>
          <cell r="AM142">
            <v>878</v>
          </cell>
          <cell r="AN142" t="str">
            <v>缺失</v>
          </cell>
          <cell r="AO142">
            <v>1</v>
          </cell>
          <cell r="AP142" t="str">
            <v>缺失</v>
          </cell>
          <cell r="AQ142">
            <v>1</v>
          </cell>
          <cell r="AS142" t="str">
            <v>原发</v>
          </cell>
          <cell r="AU142" t="str">
            <v>NA</v>
          </cell>
          <cell r="AV142" t="str">
            <v>NA</v>
          </cell>
          <cell r="AW142" t="str">
            <v>NA</v>
          </cell>
          <cell r="AX142" t="str">
            <v>NA</v>
          </cell>
          <cell r="AY142" t="str">
            <v>NA</v>
          </cell>
          <cell r="AZ142" t="str">
            <v>NA</v>
          </cell>
          <cell r="BA142" t="str">
            <v>有</v>
          </cell>
          <cell r="BB142" t="str">
            <v>无</v>
          </cell>
          <cell r="BC142" t="str">
            <v>不详</v>
          </cell>
          <cell r="BD142" t="str">
            <v>无</v>
          </cell>
        </row>
        <row r="143">
          <cell r="B143">
            <v>142</v>
          </cell>
          <cell r="C143" t="str">
            <v>CGGA_142</v>
          </cell>
          <cell r="E143" t="str">
            <v>陈增荣</v>
          </cell>
          <cell r="F143" t="str">
            <v>258884-2</v>
          </cell>
          <cell r="G143">
            <v>38929</v>
          </cell>
          <cell r="H143" t="str">
            <v>胶质瘤术后复发（额颞，左）</v>
          </cell>
          <cell r="J143" t="str">
            <v>男</v>
          </cell>
          <cell r="K143">
            <v>35</v>
          </cell>
          <cell r="L143" t="str">
            <v>缺失</v>
          </cell>
          <cell r="M143" t="str">
            <v>缺失</v>
          </cell>
          <cell r="N143" t="str">
            <v>0913-7465230 7237359 7465230</v>
          </cell>
          <cell r="O143" t="str">
            <v>术后3月，出现头痛，恶心。</v>
          </cell>
          <cell r="P143" t="str">
            <v>缺失</v>
          </cell>
          <cell r="Q143" t="str">
            <v>健康</v>
          </cell>
          <cell r="R143" t="str">
            <v>缺失</v>
          </cell>
          <cell r="S143">
            <v>75</v>
          </cell>
          <cell r="T143">
            <v>38937</v>
          </cell>
          <cell r="U143">
            <v>38845</v>
          </cell>
          <cell r="V143" t="str">
            <v>缺失</v>
          </cell>
          <cell r="W143" t="str">
            <v>切除肿瘤5*6*8</v>
          </cell>
          <cell r="Y143">
            <v>58751</v>
          </cell>
          <cell r="Z143" t="str">
            <v>RAA</v>
          </cell>
          <cell r="AA143" t="str">
            <v>AA(WHO III)</v>
          </cell>
          <cell r="AB143">
            <v>3</v>
          </cell>
          <cell r="AC143" t="str">
            <v xml:space="preserve">间变性星形细胞瘤    </v>
          </cell>
          <cell r="AD143" t="str">
            <v>缺失</v>
          </cell>
          <cell r="AE143">
            <v>38964</v>
          </cell>
          <cell r="AF143" t="str">
            <v>缺失</v>
          </cell>
          <cell r="AG143">
            <v>40775</v>
          </cell>
          <cell r="AH143" t="str">
            <v>未终止</v>
          </cell>
          <cell r="AI143">
            <v>1838</v>
          </cell>
          <cell r="AJ143">
            <v>0</v>
          </cell>
          <cell r="AK143">
            <v>1838</v>
          </cell>
          <cell r="AL143">
            <v>0</v>
          </cell>
          <cell r="AM143">
            <v>1838</v>
          </cell>
          <cell r="AN143" t="str">
            <v>缺失</v>
          </cell>
          <cell r="AO143">
            <v>0</v>
          </cell>
          <cell r="AP143" t="str">
            <v>缺失</v>
          </cell>
          <cell r="AQ143">
            <v>0</v>
          </cell>
          <cell r="AS143" t="str">
            <v>复发</v>
          </cell>
          <cell r="AT143">
            <v>1</v>
          </cell>
          <cell r="AU143" t="str">
            <v>NA</v>
          </cell>
          <cell r="AV143" t="str">
            <v>NA</v>
          </cell>
          <cell r="AW143" t="str">
            <v>NA</v>
          </cell>
          <cell r="AX143" t="str">
            <v>甲基化</v>
          </cell>
          <cell r="AY143" t="str">
            <v>NA</v>
          </cell>
          <cell r="AZ143" t="str">
            <v>NA</v>
          </cell>
          <cell r="BA143" t="str">
            <v>无</v>
          </cell>
          <cell r="BB143" t="str">
            <v>无</v>
          </cell>
          <cell r="BC143" t="str">
            <v>不详</v>
          </cell>
          <cell r="BD143" t="str">
            <v>无</v>
          </cell>
        </row>
        <row r="144">
          <cell r="B144">
            <v>143</v>
          </cell>
          <cell r="C144" t="str">
            <v>CGGA_143</v>
          </cell>
          <cell r="E144" t="str">
            <v>郑玉芝</v>
          </cell>
          <cell r="F144">
            <v>258939</v>
          </cell>
          <cell r="G144">
            <v>38925</v>
          </cell>
          <cell r="H144" t="str">
            <v>颅内占位性病变；（胼胝体，额，双）胶质瘤？</v>
          </cell>
          <cell r="J144" t="str">
            <v>女</v>
          </cell>
          <cell r="K144">
            <v>35</v>
          </cell>
          <cell r="L144" t="str">
            <v>缺失</v>
          </cell>
          <cell r="M144" t="str">
            <v>缺失</v>
          </cell>
          <cell r="N144" t="str">
            <v>05314872261 13954120573  13964112862</v>
          </cell>
          <cell r="O144" t="str">
            <v>间断头痛头晕9月，左侧肢体乏力1月。需人搀扶行走，共济活动失调，左侧肌力4级。</v>
          </cell>
          <cell r="P144" t="str">
            <v>缺失</v>
          </cell>
          <cell r="Q144" t="str">
            <v>乙肝携带史</v>
          </cell>
          <cell r="R144" t="str">
            <v>缺失</v>
          </cell>
          <cell r="S144">
            <v>70</v>
          </cell>
          <cell r="T144">
            <v>38939</v>
          </cell>
          <cell r="V144" t="str">
            <v>缺失</v>
          </cell>
          <cell r="W144" t="str">
            <v>分块切除</v>
          </cell>
          <cell r="Y144">
            <v>58781</v>
          </cell>
          <cell r="Z144" t="str">
            <v>A</v>
          </cell>
          <cell r="AA144" t="str">
            <v>A(WHO II)</v>
          </cell>
          <cell r="AB144">
            <v>2</v>
          </cell>
          <cell r="AC144" t="str">
            <v>星形细胞瘤，散在瘤巨细胞。</v>
          </cell>
          <cell r="AD144" t="str">
            <v>全切除</v>
          </cell>
          <cell r="AE144">
            <v>38954</v>
          </cell>
          <cell r="AF144" t="str">
            <v>缺失</v>
          </cell>
          <cell r="AG144">
            <v>40732</v>
          </cell>
          <cell r="AH144" t="str">
            <v>终止</v>
          </cell>
          <cell r="AI144">
            <v>1056</v>
          </cell>
          <cell r="AJ144">
            <v>1</v>
          </cell>
          <cell r="AK144">
            <v>906</v>
          </cell>
          <cell r="AL144">
            <v>1</v>
          </cell>
          <cell r="AM144">
            <v>1793</v>
          </cell>
          <cell r="AN144" t="str">
            <v>缺失</v>
          </cell>
          <cell r="AO144">
            <v>0</v>
          </cell>
          <cell r="AP144" t="str">
            <v>缺失</v>
          </cell>
          <cell r="AQ144">
            <v>0</v>
          </cell>
          <cell r="AS144" t="str">
            <v>原发</v>
          </cell>
          <cell r="AU144" t="str">
            <v>突变</v>
          </cell>
          <cell r="AV144" t="str">
            <v>突变</v>
          </cell>
          <cell r="AW144" t="str">
            <v>NA</v>
          </cell>
          <cell r="AX144" t="str">
            <v>NA</v>
          </cell>
          <cell r="AY144" t="str">
            <v>NA</v>
          </cell>
          <cell r="AZ144" t="str">
            <v>NA</v>
          </cell>
          <cell r="BA144" t="str">
            <v>无</v>
          </cell>
          <cell r="BB144" t="str">
            <v>无</v>
          </cell>
          <cell r="BC144" t="str">
            <v>不详</v>
          </cell>
          <cell r="BD144" t="str">
            <v>无</v>
          </cell>
        </row>
        <row r="145">
          <cell r="B145">
            <v>144</v>
          </cell>
          <cell r="C145" t="str">
            <v>CGGA_144</v>
          </cell>
          <cell r="E145" t="str">
            <v>徐开智</v>
          </cell>
          <cell r="F145">
            <v>258950</v>
          </cell>
          <cell r="G145">
            <v>38932</v>
          </cell>
          <cell r="H145" t="str">
            <v>胶质瘤（三角区，右）</v>
          </cell>
          <cell r="J145" t="str">
            <v>男</v>
          </cell>
          <cell r="K145">
            <v>54</v>
          </cell>
          <cell r="L145" t="str">
            <v>缺失</v>
          </cell>
          <cell r="M145" t="str">
            <v>缺失</v>
          </cell>
          <cell r="N145" t="str">
            <v>13604789172   13394833685</v>
          </cell>
          <cell r="O145" t="str">
            <v>间断性头晕伴视力下降2月。左侧视野偏盲。</v>
          </cell>
          <cell r="P145" t="str">
            <v>缺失</v>
          </cell>
          <cell r="Q145" t="str">
            <v>健康</v>
          </cell>
          <cell r="R145" t="str">
            <v>缺失</v>
          </cell>
          <cell r="S145">
            <v>80</v>
          </cell>
          <cell r="T145">
            <v>38943</v>
          </cell>
          <cell r="V145" t="str">
            <v>缺失</v>
          </cell>
          <cell r="W145" t="str">
            <v>全切除</v>
          </cell>
          <cell r="Y145">
            <v>58831</v>
          </cell>
          <cell r="Z145" t="str">
            <v>GBM</v>
          </cell>
          <cell r="AA145" t="str">
            <v>GBM(WHO IV)</v>
          </cell>
          <cell r="AB145">
            <v>4</v>
          </cell>
          <cell r="AC145" t="str">
            <v>胶质母细胞瘤，部分呈胶质肉瘤结构。</v>
          </cell>
          <cell r="AD145" t="str">
            <v>全切除</v>
          </cell>
          <cell r="AE145">
            <v>38953</v>
          </cell>
          <cell r="AF145" t="str">
            <v>缺失</v>
          </cell>
          <cell r="AG145">
            <v>39310</v>
          </cell>
          <cell r="AH145" t="str">
            <v>终止</v>
          </cell>
          <cell r="AI145">
            <v>363</v>
          </cell>
          <cell r="AJ145">
            <v>1</v>
          </cell>
          <cell r="AK145">
            <v>321</v>
          </cell>
          <cell r="AL145">
            <v>1</v>
          </cell>
          <cell r="AM145">
            <v>367</v>
          </cell>
          <cell r="AN145" t="str">
            <v>缺失</v>
          </cell>
          <cell r="AO145">
            <v>1</v>
          </cell>
          <cell r="AP145" t="str">
            <v>缺失</v>
          </cell>
          <cell r="AQ145">
            <v>0</v>
          </cell>
          <cell r="AS145" t="str">
            <v>原发</v>
          </cell>
          <cell r="AU145" t="str">
            <v>无突变</v>
          </cell>
          <cell r="AV145" t="str">
            <v>无突变</v>
          </cell>
          <cell r="AW145" t="str">
            <v>NA</v>
          </cell>
          <cell r="AX145" t="str">
            <v>无甲基化</v>
          </cell>
          <cell r="AY145" t="str">
            <v>NA</v>
          </cell>
          <cell r="AZ145" t="str">
            <v>NA</v>
          </cell>
          <cell r="BA145" t="str">
            <v>无</v>
          </cell>
          <cell r="BB145" t="str">
            <v>无</v>
          </cell>
          <cell r="BC145" t="str">
            <v>不详</v>
          </cell>
          <cell r="BD145" t="str">
            <v>无</v>
          </cell>
        </row>
        <row r="146">
          <cell r="B146">
            <v>145</v>
          </cell>
          <cell r="C146" t="str">
            <v>CGGA_145</v>
          </cell>
          <cell r="E146" t="str">
            <v>南存翔</v>
          </cell>
          <cell r="F146">
            <v>258947</v>
          </cell>
          <cell r="G146">
            <v>38931</v>
          </cell>
          <cell r="H146" t="str">
            <v>颅内占位性病变；（额，右）胶质瘤？</v>
          </cell>
          <cell r="J146" t="str">
            <v>男</v>
          </cell>
          <cell r="K146">
            <v>46</v>
          </cell>
          <cell r="L146" t="str">
            <v>缺失</v>
          </cell>
          <cell r="M146" t="str">
            <v>缺失</v>
          </cell>
          <cell r="N146" t="str">
            <v>6183389   13999031255  6311102</v>
          </cell>
          <cell r="O146" t="str">
            <v>发作性四肢抽搐10天</v>
          </cell>
          <cell r="P146" t="str">
            <v>缺失</v>
          </cell>
          <cell r="Q146" t="str">
            <v>10年前阑尾手术，2年前右眼白内障手术</v>
          </cell>
          <cell r="R146" t="str">
            <v>缺失</v>
          </cell>
          <cell r="S146">
            <v>90</v>
          </cell>
          <cell r="T146">
            <v>38943</v>
          </cell>
          <cell r="V146" t="str">
            <v>缺失</v>
          </cell>
          <cell r="W146" t="str">
            <v>近全切</v>
          </cell>
          <cell r="Y146">
            <v>58832</v>
          </cell>
          <cell r="Z146" t="str">
            <v>OA</v>
          </cell>
          <cell r="AA146" t="str">
            <v>OA(WHO II)</v>
          </cell>
          <cell r="AB146">
            <v>2</v>
          </cell>
          <cell r="AC146" t="str">
            <v>符合少枝-星形细胞瘤</v>
          </cell>
          <cell r="AD146" t="str">
            <v>部分切除</v>
          </cell>
          <cell r="AE146">
            <v>38959</v>
          </cell>
          <cell r="AF146" t="str">
            <v>缺失</v>
          </cell>
          <cell r="AH146" t="str">
            <v>未终止</v>
          </cell>
          <cell r="AI146">
            <v>5842</v>
          </cell>
          <cell r="AJ146">
            <v>0</v>
          </cell>
          <cell r="AK146">
            <v>5842</v>
          </cell>
          <cell r="AL146">
            <v>0</v>
          </cell>
          <cell r="AM146">
            <v>5842</v>
          </cell>
          <cell r="AN146" t="str">
            <v>无</v>
          </cell>
          <cell r="AO146">
            <v>0</v>
          </cell>
          <cell r="AP146" t="str">
            <v>无</v>
          </cell>
          <cell r="AQ146">
            <v>0</v>
          </cell>
          <cell r="AS146">
            <v>0</v>
          </cell>
          <cell r="AU146" t="str">
            <v>突变</v>
          </cell>
          <cell r="AV146" t="str">
            <v>突变</v>
          </cell>
          <cell r="AW146" t="str">
            <v>NA</v>
          </cell>
          <cell r="AX146" t="str">
            <v>NA</v>
          </cell>
          <cell r="AY146" t="str">
            <v>NA</v>
          </cell>
          <cell r="AZ146" t="str">
            <v>NA</v>
          </cell>
          <cell r="BA146" t="str">
            <v>有</v>
          </cell>
          <cell r="BB146">
            <v>0</v>
          </cell>
          <cell r="BD146" t="str">
            <v>抗癫痫药已停，0癫痫发作。</v>
          </cell>
        </row>
        <row r="147">
          <cell r="B147">
            <v>146</v>
          </cell>
          <cell r="C147" t="str">
            <v>CGGA_146</v>
          </cell>
          <cell r="E147" t="str">
            <v>韩维忠</v>
          </cell>
          <cell r="F147">
            <v>258951</v>
          </cell>
          <cell r="G147">
            <v>38932</v>
          </cell>
          <cell r="H147" t="str">
            <v>胶质瘤（颞，右）</v>
          </cell>
          <cell r="J147" t="str">
            <v>男</v>
          </cell>
          <cell r="K147">
            <v>51</v>
          </cell>
          <cell r="L147" t="str">
            <v>缺失</v>
          </cell>
          <cell r="M147" t="str">
            <v>缺失</v>
          </cell>
          <cell r="N147" t="str">
            <v>68253844  13942385534  413-7647879</v>
          </cell>
          <cell r="O147" t="str">
            <v>头痛，头晕伴左侧肢体乏力，视物模糊24天。</v>
          </cell>
          <cell r="P147" t="str">
            <v>缺失</v>
          </cell>
          <cell r="Q147" t="str">
            <v>胃病</v>
          </cell>
          <cell r="R147" t="str">
            <v>缺失</v>
          </cell>
          <cell r="S147">
            <v>80</v>
          </cell>
          <cell r="T147">
            <v>38944</v>
          </cell>
          <cell r="V147" t="str">
            <v>缺失</v>
          </cell>
          <cell r="W147" t="str">
            <v>近全切</v>
          </cell>
          <cell r="Y147">
            <v>58877</v>
          </cell>
          <cell r="Z147" t="str">
            <v>GBM-O</v>
          </cell>
          <cell r="AA147" t="str">
            <v>GBM-O(WHO IV)</v>
          </cell>
          <cell r="AB147">
            <v>4</v>
          </cell>
          <cell r="AC147" t="str">
            <v>间变性少枝-星形细胞瘤，部分呈胶质母细胞瘤结构。</v>
          </cell>
          <cell r="AD147" t="str">
            <v>部分切除</v>
          </cell>
          <cell r="AE147">
            <v>38998</v>
          </cell>
          <cell r="AF147" t="str">
            <v>缺失</v>
          </cell>
          <cell r="AG147">
            <v>39881</v>
          </cell>
          <cell r="AH147" t="str">
            <v>终止</v>
          </cell>
          <cell r="AI147">
            <v>422</v>
          </cell>
          <cell r="AJ147">
            <v>1</v>
          </cell>
          <cell r="AK147">
            <v>290</v>
          </cell>
          <cell r="AL147">
            <v>1</v>
          </cell>
          <cell r="AM147">
            <v>937</v>
          </cell>
          <cell r="AN147" t="str">
            <v>缺失</v>
          </cell>
          <cell r="AO147">
            <v>1</v>
          </cell>
          <cell r="AP147" t="str">
            <v>缺失</v>
          </cell>
          <cell r="AQ147">
            <v>1</v>
          </cell>
          <cell r="AS147" t="str">
            <v>原发</v>
          </cell>
          <cell r="AU147" t="str">
            <v>无突变</v>
          </cell>
          <cell r="AV147" t="str">
            <v>无突变</v>
          </cell>
          <cell r="AW147" t="str">
            <v>NA</v>
          </cell>
          <cell r="AX147" t="str">
            <v>NA</v>
          </cell>
          <cell r="AY147" t="str">
            <v>NA</v>
          </cell>
          <cell r="AZ147" t="str">
            <v>NA</v>
          </cell>
          <cell r="BA147" t="str">
            <v>无</v>
          </cell>
          <cell r="BB147" t="str">
            <v>无</v>
          </cell>
          <cell r="BC147" t="str">
            <v>不详</v>
          </cell>
          <cell r="BD147" t="str">
            <v>无</v>
          </cell>
        </row>
        <row r="148">
          <cell r="B148">
            <v>147</v>
          </cell>
          <cell r="C148" t="str">
            <v>CGGA_147</v>
          </cell>
          <cell r="E148" t="str">
            <v>冯义琴</v>
          </cell>
          <cell r="F148">
            <v>258948</v>
          </cell>
          <cell r="G148">
            <v>38931</v>
          </cell>
          <cell r="H148" t="str">
            <v xml:space="preserve">颅内占位性病变；（额，左）  1.胶质瘤?  </v>
          </cell>
          <cell r="J148" t="str">
            <v>女</v>
          </cell>
          <cell r="K148">
            <v>51</v>
          </cell>
          <cell r="L148" t="str">
            <v>缺失</v>
          </cell>
          <cell r="M148" t="str">
            <v>缺失</v>
          </cell>
          <cell r="N148" t="str">
            <v>03782593476  13103782323  13839975768</v>
          </cell>
          <cell r="O148" t="str">
            <v>间断意识丧失2年。摇摆步态。</v>
          </cell>
          <cell r="P148" t="str">
            <v>缺失</v>
          </cell>
          <cell r="Q148" t="str">
            <v>健康</v>
          </cell>
          <cell r="R148" t="str">
            <v>缺失</v>
          </cell>
          <cell r="S148">
            <v>90</v>
          </cell>
          <cell r="T148">
            <v>38944</v>
          </cell>
          <cell r="V148" t="str">
            <v>缺失</v>
          </cell>
          <cell r="W148" t="str">
            <v>大部切除</v>
          </cell>
          <cell r="Y148">
            <v>58876</v>
          </cell>
          <cell r="Z148" t="str">
            <v>OA</v>
          </cell>
          <cell r="AA148" t="str">
            <v>OA(WHO II)</v>
          </cell>
          <cell r="AB148">
            <v>2</v>
          </cell>
          <cell r="AC148" t="str">
            <v>少枝-星形细胞瘤</v>
          </cell>
          <cell r="AD148" t="str">
            <v>部分切除</v>
          </cell>
          <cell r="AE148">
            <v>38959</v>
          </cell>
          <cell r="AF148" t="str">
            <v>缺失</v>
          </cell>
          <cell r="AH148" t="str">
            <v>未终止</v>
          </cell>
          <cell r="AI148">
            <v>5841</v>
          </cell>
          <cell r="AJ148">
            <v>0</v>
          </cell>
          <cell r="AK148">
            <v>5841</v>
          </cell>
          <cell r="AL148">
            <v>0</v>
          </cell>
          <cell r="AM148">
            <v>5841</v>
          </cell>
          <cell r="AN148" t="str">
            <v>放疗</v>
          </cell>
          <cell r="AO148">
            <v>1</v>
          </cell>
          <cell r="AP148" t="str">
            <v>无</v>
          </cell>
          <cell r="AQ148">
            <v>0</v>
          </cell>
          <cell r="AS148">
            <v>0</v>
          </cell>
          <cell r="AU148" t="str">
            <v>突变</v>
          </cell>
          <cell r="AV148" t="str">
            <v>突变</v>
          </cell>
          <cell r="AW148" t="str">
            <v>NA</v>
          </cell>
          <cell r="AX148" t="str">
            <v>NA</v>
          </cell>
          <cell r="AY148" t="str">
            <v>NA</v>
          </cell>
          <cell r="AZ148" t="str">
            <v>NA</v>
          </cell>
          <cell r="BA148" t="str">
            <v>有</v>
          </cell>
          <cell r="BB148" t="str">
            <v>有</v>
          </cell>
          <cell r="BD148" t="str">
            <v>2013年有癫痫发作史，未吃药。2015年癫痫发作直到现在，断断续续口服丙孟酸钠1片。</v>
          </cell>
        </row>
        <row r="149">
          <cell r="B149">
            <v>148</v>
          </cell>
          <cell r="C149" t="str">
            <v>CGGA_148</v>
          </cell>
          <cell r="E149" t="str">
            <v>杨书文</v>
          </cell>
          <cell r="F149">
            <v>258946</v>
          </cell>
          <cell r="G149">
            <v>38929</v>
          </cell>
          <cell r="H149" t="str">
            <v>颅内占位性病变（颞岛，右）：胶质瘤</v>
          </cell>
          <cell r="J149" t="str">
            <v>男</v>
          </cell>
          <cell r="K149">
            <v>41</v>
          </cell>
          <cell r="L149" t="str">
            <v>缺失</v>
          </cell>
          <cell r="M149" t="str">
            <v>缺失</v>
          </cell>
          <cell r="N149">
            <v>87530963</v>
          </cell>
          <cell r="O149" t="str">
            <v>间断头痛头晕2年，耳鸣1年，左侧肢体不利1月。左侧肌力4级。</v>
          </cell>
          <cell r="P149" t="str">
            <v>缺失</v>
          </cell>
          <cell r="Q149" t="str">
            <v>高血压</v>
          </cell>
          <cell r="R149" t="str">
            <v>缺失</v>
          </cell>
          <cell r="S149" t="str">
            <v>缺失</v>
          </cell>
          <cell r="T149">
            <v>38945</v>
          </cell>
          <cell r="V149" t="str">
            <v>缺失</v>
          </cell>
          <cell r="W149" t="str">
            <v>大部切除</v>
          </cell>
          <cell r="Y149">
            <v>58900</v>
          </cell>
          <cell r="Z149" t="str">
            <v>OA</v>
          </cell>
          <cell r="AA149" t="str">
            <v>OA(WHO II)</v>
          </cell>
          <cell r="AB149">
            <v>2</v>
          </cell>
          <cell r="AC149" t="str">
            <v>少枝-星形细胞瘤</v>
          </cell>
          <cell r="AD149" t="str">
            <v>部分切除</v>
          </cell>
          <cell r="AE149">
            <v>38959</v>
          </cell>
          <cell r="AF149" t="str">
            <v>缺失</v>
          </cell>
          <cell r="AG149">
            <v>39748</v>
          </cell>
          <cell r="AH149" t="str">
            <v>未终止</v>
          </cell>
          <cell r="AI149">
            <v>803</v>
          </cell>
          <cell r="AJ149">
            <v>0</v>
          </cell>
          <cell r="AK149">
            <v>803</v>
          </cell>
          <cell r="AL149">
            <v>0</v>
          </cell>
          <cell r="AM149">
            <v>803</v>
          </cell>
          <cell r="AN149" t="str">
            <v>缺失</v>
          </cell>
          <cell r="AO149">
            <v>1</v>
          </cell>
          <cell r="AP149" t="str">
            <v>缺失</v>
          </cell>
          <cell r="AQ149">
            <v>0</v>
          </cell>
          <cell r="AS149" t="str">
            <v>原发</v>
          </cell>
          <cell r="AU149" t="str">
            <v>突变</v>
          </cell>
          <cell r="AV149" t="str">
            <v>突变</v>
          </cell>
          <cell r="AW149" t="str">
            <v>NA</v>
          </cell>
          <cell r="AX149" t="str">
            <v>NA</v>
          </cell>
          <cell r="AY149" t="str">
            <v>NA</v>
          </cell>
          <cell r="AZ149" t="str">
            <v>NA</v>
          </cell>
          <cell r="BA149" t="str">
            <v>无</v>
          </cell>
          <cell r="BB149" t="str">
            <v>无</v>
          </cell>
          <cell r="BD149" t="str">
            <v>抗癫痫药</v>
          </cell>
        </row>
        <row r="150">
          <cell r="B150">
            <v>149</v>
          </cell>
          <cell r="C150" t="str">
            <v>CGGA_149</v>
          </cell>
          <cell r="D150" t="str">
            <v>CGGA_149, CGGA_2270</v>
          </cell>
          <cell r="E150" t="str">
            <v>李嫦云</v>
          </cell>
          <cell r="F150">
            <v>258958</v>
          </cell>
          <cell r="G150">
            <v>38933</v>
          </cell>
          <cell r="H150" t="str">
            <v>颅内占位性病变（顶、右）：胶质瘤</v>
          </cell>
          <cell r="J150" t="str">
            <v>女</v>
          </cell>
          <cell r="K150">
            <v>47</v>
          </cell>
          <cell r="L150" t="str">
            <v>缺失</v>
          </cell>
          <cell r="M150" t="str">
            <v>52322195809062946</v>
          </cell>
          <cell r="N150" t="str">
            <v>13521900947   63953185    63953186</v>
          </cell>
          <cell r="O150" t="str">
            <v>左侧肢体抽搐4年，发作意识障碍、四肢抽搐后6小时</v>
          </cell>
          <cell r="P150" t="str">
            <v>缺失</v>
          </cell>
          <cell r="Q150" t="str">
            <v>9年前曾行子宫肌瘤切除术</v>
          </cell>
          <cell r="R150" t="str">
            <v>缺失</v>
          </cell>
          <cell r="S150" t="str">
            <v>80</v>
          </cell>
          <cell r="T150">
            <v>38950</v>
          </cell>
          <cell r="V150" t="str">
            <v>缺失</v>
          </cell>
          <cell r="W150" t="str">
            <v>近全切</v>
          </cell>
          <cell r="Y150">
            <v>58962</v>
          </cell>
          <cell r="Z150" t="str">
            <v>OA</v>
          </cell>
          <cell r="AA150" t="str">
            <v>OA(WHO II)</v>
          </cell>
          <cell r="AB150">
            <v>2</v>
          </cell>
          <cell r="AC150" t="str">
            <v>少枝-星形细胞瘤</v>
          </cell>
          <cell r="AD150" t="str">
            <v>部分切除</v>
          </cell>
          <cell r="AE150">
            <v>38961</v>
          </cell>
          <cell r="AF150" t="str">
            <v>缺失</v>
          </cell>
          <cell r="AH150" t="str">
            <v>未终止</v>
          </cell>
          <cell r="AI150">
            <v>5545</v>
          </cell>
          <cell r="AJ150">
            <v>0</v>
          </cell>
          <cell r="AK150">
            <v>4667</v>
          </cell>
          <cell r="AL150">
            <v>1</v>
          </cell>
          <cell r="AM150">
            <v>5545</v>
          </cell>
          <cell r="AN150" t="str">
            <v>放疗32次</v>
          </cell>
          <cell r="AO150">
            <v>1</v>
          </cell>
          <cell r="AP150" t="str">
            <v>替莫脞胺</v>
          </cell>
          <cell r="AQ150">
            <v>1</v>
          </cell>
          <cell r="AS150">
            <v>0</v>
          </cell>
          <cell r="AU150" t="str">
            <v>突变</v>
          </cell>
          <cell r="AV150" t="str">
            <v>突变</v>
          </cell>
          <cell r="AW150" t="str">
            <v>NA</v>
          </cell>
          <cell r="AX150" t="str">
            <v>NA</v>
          </cell>
          <cell r="AY150" t="str">
            <v>NA</v>
          </cell>
          <cell r="AZ150" t="str">
            <v>NA</v>
          </cell>
          <cell r="BA150" t="str">
            <v>有</v>
          </cell>
          <cell r="BB150">
            <v>0</v>
          </cell>
          <cell r="BC150" t="str">
            <v>不详</v>
          </cell>
        </row>
        <row r="151">
          <cell r="B151">
            <v>150</v>
          </cell>
          <cell r="C151" t="str">
            <v>CGGA_150</v>
          </cell>
          <cell r="E151" t="str">
            <v>张秀波</v>
          </cell>
          <cell r="F151">
            <v>258957</v>
          </cell>
          <cell r="G151">
            <v>38936</v>
          </cell>
          <cell r="H151" t="str">
            <v>胶质瘤（额，左）</v>
          </cell>
          <cell r="J151" t="str">
            <v>女</v>
          </cell>
          <cell r="K151">
            <v>52</v>
          </cell>
          <cell r="L151" t="str">
            <v>A</v>
          </cell>
          <cell r="M151" t="str">
            <v>缺失</v>
          </cell>
          <cell r="N151" t="str">
            <v xml:space="preserve">87298236  13552062483   </v>
          </cell>
          <cell r="O151" t="str">
            <v>突发意识丧失四肢抽搐7天</v>
          </cell>
          <cell r="P151" t="str">
            <v>缺失</v>
          </cell>
          <cell r="Q151" t="str">
            <v>体健</v>
          </cell>
          <cell r="R151" t="str">
            <v>缺失</v>
          </cell>
          <cell r="S151" t="str">
            <v>缺失</v>
          </cell>
          <cell r="T151">
            <v>38950</v>
          </cell>
          <cell r="V151" t="str">
            <v>缺失</v>
          </cell>
          <cell r="W151" t="str">
            <v>近全切除</v>
          </cell>
          <cell r="Y151">
            <v>58963</v>
          </cell>
          <cell r="Z151" t="str">
            <v>O</v>
          </cell>
          <cell r="AA151" t="str">
            <v>O(WHO II)</v>
          </cell>
          <cell r="AB151">
            <v>2</v>
          </cell>
          <cell r="AC151" t="str">
            <v>少枝胶质细胞瘤</v>
          </cell>
          <cell r="AD151" t="str">
            <v>部分切除</v>
          </cell>
          <cell r="AE151">
            <v>38967</v>
          </cell>
          <cell r="AF151" t="str">
            <v>缺失</v>
          </cell>
          <cell r="AG151">
            <v>40403</v>
          </cell>
          <cell r="AH151" t="str">
            <v>未终止</v>
          </cell>
          <cell r="AI151">
            <v>1453</v>
          </cell>
          <cell r="AJ151">
            <v>0</v>
          </cell>
          <cell r="AK151">
            <v>1453</v>
          </cell>
          <cell r="AL151">
            <v>0</v>
          </cell>
          <cell r="AM151">
            <v>1453</v>
          </cell>
          <cell r="AN151" t="str">
            <v>缺失</v>
          </cell>
          <cell r="AO151">
            <v>1</v>
          </cell>
          <cell r="AP151" t="str">
            <v>缺失</v>
          </cell>
          <cell r="AQ151">
            <v>0</v>
          </cell>
          <cell r="AS151" t="str">
            <v>原发</v>
          </cell>
          <cell r="AU151" t="str">
            <v>突变</v>
          </cell>
          <cell r="AV151" t="str">
            <v>突变</v>
          </cell>
          <cell r="AW151" t="str">
            <v>NA</v>
          </cell>
          <cell r="AX151" t="str">
            <v>NA</v>
          </cell>
          <cell r="AY151" t="str">
            <v>NA</v>
          </cell>
          <cell r="AZ151" t="str">
            <v>NA</v>
          </cell>
          <cell r="BA151" t="str">
            <v>有</v>
          </cell>
          <cell r="BB151" t="str">
            <v>无</v>
          </cell>
          <cell r="BD151" t="str">
            <v>抗癫痫</v>
          </cell>
        </row>
        <row r="152">
          <cell r="B152">
            <v>151</v>
          </cell>
          <cell r="C152" t="str">
            <v>CGGA_151</v>
          </cell>
          <cell r="E152" t="str">
            <v>顾珊</v>
          </cell>
          <cell r="F152">
            <v>258963</v>
          </cell>
          <cell r="G152">
            <v>38939</v>
          </cell>
          <cell r="H152" t="str">
            <v>胶质瘤（额，左）</v>
          </cell>
          <cell r="J152" t="str">
            <v>女</v>
          </cell>
          <cell r="K152">
            <v>29</v>
          </cell>
          <cell r="L152" t="str">
            <v>缺失</v>
          </cell>
          <cell r="M152" t="str">
            <v>缺失</v>
          </cell>
          <cell r="N152" t="str">
            <v>13831592788 0315-8998292  13315500386</v>
          </cell>
          <cell r="O152" t="str">
            <v>发作性意识障碍伴四肢抽搐12天，</v>
          </cell>
          <cell r="P152" t="str">
            <v>缺失</v>
          </cell>
          <cell r="Q152" t="str">
            <v>健康</v>
          </cell>
          <cell r="R152" t="str">
            <v>缺失</v>
          </cell>
          <cell r="S152">
            <v>80</v>
          </cell>
          <cell r="T152">
            <v>38951</v>
          </cell>
          <cell r="V152" t="str">
            <v>缺失</v>
          </cell>
          <cell r="W152" t="str">
            <v>全切除</v>
          </cell>
          <cell r="Y152">
            <v>58966</v>
          </cell>
          <cell r="Z152" t="str">
            <v>OA</v>
          </cell>
          <cell r="AA152" t="str">
            <v>OA(WHO II)</v>
          </cell>
          <cell r="AB152">
            <v>2</v>
          </cell>
          <cell r="AC152" t="str">
            <v>少枝-星形细胞瘤</v>
          </cell>
          <cell r="AD152" t="str">
            <v>全切除</v>
          </cell>
          <cell r="AE152">
            <v>38968</v>
          </cell>
          <cell r="AF152" t="str">
            <v>缺失</v>
          </cell>
          <cell r="AH152" t="str">
            <v>未终止</v>
          </cell>
          <cell r="AI152">
            <v>5834</v>
          </cell>
          <cell r="AJ152">
            <v>0</v>
          </cell>
          <cell r="AK152">
            <v>5834</v>
          </cell>
          <cell r="AL152">
            <v>0</v>
          </cell>
          <cell r="AM152">
            <v>5834</v>
          </cell>
          <cell r="AN152" t="str">
            <v>21次</v>
          </cell>
          <cell r="AO152">
            <v>1</v>
          </cell>
          <cell r="AP152" t="str">
            <v>替莫脞胺</v>
          </cell>
          <cell r="AQ152">
            <v>1</v>
          </cell>
          <cell r="AS152">
            <v>0</v>
          </cell>
          <cell r="AU152" t="str">
            <v>无突变</v>
          </cell>
          <cell r="AV152" t="str">
            <v>无突变</v>
          </cell>
          <cell r="AW152" t="str">
            <v>NA</v>
          </cell>
          <cell r="AX152" t="str">
            <v>NA</v>
          </cell>
          <cell r="AY152" t="str">
            <v>NA</v>
          </cell>
          <cell r="AZ152" t="str">
            <v>NA</v>
          </cell>
          <cell r="BA152" t="str">
            <v>有</v>
          </cell>
          <cell r="BB152">
            <v>0</v>
          </cell>
          <cell r="BD152" t="str">
            <v>抗癫痫吃完后以停，0癫痫发作史。</v>
          </cell>
        </row>
        <row r="153">
          <cell r="B153">
            <v>152</v>
          </cell>
          <cell r="C153" t="str">
            <v>CGGA_152</v>
          </cell>
          <cell r="E153" t="str">
            <v>王宝红</v>
          </cell>
          <cell r="F153">
            <v>258962</v>
          </cell>
          <cell r="G153">
            <v>38938</v>
          </cell>
          <cell r="H153" t="str">
            <v>少枝星形细胞瘤（颞，左）</v>
          </cell>
          <cell r="J153" t="str">
            <v>男</v>
          </cell>
          <cell r="K153">
            <v>37</v>
          </cell>
          <cell r="L153" t="str">
            <v>缺失</v>
          </cell>
          <cell r="M153" t="str">
            <v>缺失</v>
          </cell>
          <cell r="N153" t="str">
            <v>03125353608  13933260050</v>
          </cell>
          <cell r="O153" t="str">
            <v>发作性失神7年，发作性四肢抽搐伴意识障碍3天。</v>
          </cell>
          <cell r="P153" t="str">
            <v>缺失</v>
          </cell>
          <cell r="Q153" t="str">
            <v>健康</v>
          </cell>
          <cell r="R153" t="str">
            <v>缺失</v>
          </cell>
          <cell r="S153" t="str">
            <v>缺失</v>
          </cell>
          <cell r="T153">
            <v>38951</v>
          </cell>
          <cell r="V153" t="str">
            <v>缺失</v>
          </cell>
          <cell r="W153" t="str">
            <v>全切除</v>
          </cell>
          <cell r="Y153">
            <v>58965</v>
          </cell>
          <cell r="Z153" t="str">
            <v>OA</v>
          </cell>
          <cell r="AA153" t="str">
            <v>OA(WHO II)</v>
          </cell>
          <cell r="AB153">
            <v>2</v>
          </cell>
          <cell r="AC153" t="str">
            <v>少枝-星形细胞瘤</v>
          </cell>
          <cell r="AD153" t="str">
            <v>全切除</v>
          </cell>
          <cell r="AE153">
            <v>38964</v>
          </cell>
          <cell r="AF153" t="str">
            <v>缺失</v>
          </cell>
          <cell r="AG153">
            <v>39467</v>
          </cell>
          <cell r="AH153" t="str">
            <v>未终止</v>
          </cell>
          <cell r="AI153">
            <v>516</v>
          </cell>
          <cell r="AJ153">
            <v>0</v>
          </cell>
          <cell r="AK153">
            <v>516</v>
          </cell>
          <cell r="AL153">
            <v>0</v>
          </cell>
          <cell r="AM153">
            <v>516</v>
          </cell>
          <cell r="AN153" t="str">
            <v>缺失</v>
          </cell>
          <cell r="AO153">
            <v>1</v>
          </cell>
          <cell r="AP153" t="str">
            <v>缺失</v>
          </cell>
          <cell r="AQ153">
            <v>1</v>
          </cell>
          <cell r="AS153" t="str">
            <v>原发</v>
          </cell>
          <cell r="AU153" t="str">
            <v>无突变</v>
          </cell>
          <cell r="AV153" t="str">
            <v>无突变</v>
          </cell>
          <cell r="AW153" t="str">
            <v>NA</v>
          </cell>
          <cell r="AX153" t="str">
            <v>NA</v>
          </cell>
          <cell r="AY153" t="str">
            <v>NA</v>
          </cell>
          <cell r="AZ153" t="str">
            <v>NA</v>
          </cell>
          <cell r="BA153" t="str">
            <v>有</v>
          </cell>
          <cell r="BB153" t="str">
            <v>无</v>
          </cell>
          <cell r="BC153" t="str">
            <v>不详</v>
          </cell>
          <cell r="BD153" t="str">
            <v>无</v>
          </cell>
        </row>
        <row r="154">
          <cell r="B154">
            <v>153</v>
          </cell>
          <cell r="C154" t="str">
            <v>NA</v>
          </cell>
          <cell r="D154" t="str">
            <v>NA</v>
          </cell>
          <cell r="E154" t="str">
            <v>NA</v>
          </cell>
          <cell r="F154" t="str">
            <v>NA</v>
          </cell>
          <cell r="G154" t="str">
            <v>NA</v>
          </cell>
          <cell r="H154" t="str">
            <v>NA</v>
          </cell>
          <cell r="I154" t="str">
            <v>NA</v>
          </cell>
          <cell r="J154" t="str">
            <v>NA</v>
          </cell>
          <cell r="K154" t="str">
            <v>NA</v>
          </cell>
          <cell r="L154" t="str">
            <v>NA</v>
          </cell>
          <cell r="M154" t="str">
            <v>NA</v>
          </cell>
          <cell r="N154" t="str">
            <v>NA</v>
          </cell>
          <cell r="O154" t="str">
            <v>NA</v>
          </cell>
          <cell r="P154" t="str">
            <v>NA</v>
          </cell>
          <cell r="Q154" t="str">
            <v>NA</v>
          </cell>
          <cell r="R154" t="str">
            <v>NA</v>
          </cell>
          <cell r="S154" t="str">
            <v>NA</v>
          </cell>
          <cell r="T154" t="str">
            <v>NA</v>
          </cell>
          <cell r="U154" t="str">
            <v>NA</v>
          </cell>
          <cell r="V154" t="str">
            <v>NA</v>
          </cell>
          <cell r="W154" t="str">
            <v>NA</v>
          </cell>
          <cell r="X154" t="str">
            <v>NA</v>
          </cell>
          <cell r="Y154" t="str">
            <v>NA</v>
          </cell>
          <cell r="Z154" t="str">
            <v>NA</v>
          </cell>
          <cell r="AA154" t="str">
            <v>NA</v>
          </cell>
          <cell r="AB154" t="str">
            <v>NA</v>
          </cell>
          <cell r="AC154" t="str">
            <v>NA</v>
          </cell>
          <cell r="AD154" t="str">
            <v>NA</v>
          </cell>
          <cell r="AE154" t="str">
            <v>NA</v>
          </cell>
          <cell r="AF154" t="str">
            <v>NA</v>
          </cell>
          <cell r="AG154" t="str">
            <v>NA</v>
          </cell>
          <cell r="AH154" t="str">
            <v>NA</v>
          </cell>
          <cell r="AI154" t="str">
            <v>NA</v>
          </cell>
          <cell r="AJ154" t="str">
            <v>NA</v>
          </cell>
          <cell r="AK154" t="str">
            <v>NA</v>
          </cell>
          <cell r="AL154" t="str">
            <v>NA</v>
          </cell>
          <cell r="AM154" t="str">
            <v>NA</v>
          </cell>
          <cell r="AN154" t="str">
            <v>NA</v>
          </cell>
          <cell r="AO154" t="str">
            <v>NA</v>
          </cell>
          <cell r="AP154" t="str">
            <v>NA</v>
          </cell>
          <cell r="AQ154" t="str">
            <v>NA</v>
          </cell>
          <cell r="AS154" t="str">
            <v>NA</v>
          </cell>
          <cell r="AT154" t="str">
            <v>NA</v>
          </cell>
          <cell r="AU154" t="str">
            <v>NA</v>
          </cell>
          <cell r="AV154" t="str">
            <v>NA</v>
          </cell>
          <cell r="AW154" t="str">
            <v>NA</v>
          </cell>
          <cell r="AX154" t="str">
            <v>NA</v>
          </cell>
          <cell r="AY154" t="str">
            <v>NA</v>
          </cell>
          <cell r="AZ154" t="str">
            <v>NA</v>
          </cell>
          <cell r="BA154" t="str">
            <v>NA</v>
          </cell>
          <cell r="BB154" t="str">
            <v>NA</v>
          </cell>
          <cell r="BC154" t="str">
            <v>NA</v>
          </cell>
          <cell r="BD154" t="str">
            <v>NA</v>
          </cell>
        </row>
        <row r="155">
          <cell r="B155">
            <v>154</v>
          </cell>
          <cell r="C155" t="str">
            <v>CGGA_154</v>
          </cell>
          <cell r="E155" t="str">
            <v>高中民</v>
          </cell>
          <cell r="F155">
            <v>258964</v>
          </cell>
          <cell r="G155">
            <v>38940</v>
          </cell>
          <cell r="H155" t="str">
            <v>胶质瘤（额颞岛，右）</v>
          </cell>
          <cell r="J155" t="str">
            <v>男</v>
          </cell>
          <cell r="K155">
            <v>37</v>
          </cell>
          <cell r="L155" t="str">
            <v>缺失</v>
          </cell>
          <cell r="M155" t="str">
            <v>缺失</v>
          </cell>
          <cell r="N155" t="str">
            <v>03598203069  13363598298 13120486752</v>
          </cell>
          <cell r="O155" t="str">
            <v>四肢抽搐伴意识丧失3周。</v>
          </cell>
          <cell r="P155" t="str">
            <v>缺失</v>
          </cell>
          <cell r="Q155" t="str">
            <v>健康</v>
          </cell>
          <cell r="R155" t="str">
            <v>缺失</v>
          </cell>
          <cell r="S155">
            <v>90</v>
          </cell>
          <cell r="T155">
            <v>38952</v>
          </cell>
          <cell r="V155" t="str">
            <v>缺失</v>
          </cell>
          <cell r="W155" t="str">
            <v>近全切</v>
          </cell>
          <cell r="Y155">
            <v>59002</v>
          </cell>
          <cell r="Z155" t="str">
            <v>A</v>
          </cell>
          <cell r="AA155" t="str">
            <v>A(WHO II)</v>
          </cell>
          <cell r="AB155">
            <v>2</v>
          </cell>
          <cell r="AC155" t="str">
            <v>星形细胞瘤</v>
          </cell>
          <cell r="AD155" t="str">
            <v>部分切除</v>
          </cell>
          <cell r="AE155">
            <v>38965</v>
          </cell>
          <cell r="AF155" t="str">
            <v>缺失</v>
          </cell>
          <cell r="AG155">
            <v>40403</v>
          </cell>
          <cell r="AH155" t="str">
            <v>未终止</v>
          </cell>
          <cell r="AI155">
            <v>1451</v>
          </cell>
          <cell r="AJ155">
            <v>0</v>
          </cell>
          <cell r="AK155">
            <v>1451</v>
          </cell>
          <cell r="AL155">
            <v>0</v>
          </cell>
          <cell r="AM155">
            <v>1451</v>
          </cell>
          <cell r="AN155" t="str">
            <v>缺失</v>
          </cell>
          <cell r="AO155">
            <v>1</v>
          </cell>
          <cell r="AP155" t="str">
            <v>缺失</v>
          </cell>
          <cell r="AQ155">
            <v>0</v>
          </cell>
          <cell r="AS155" t="str">
            <v>原发</v>
          </cell>
          <cell r="AU155" t="str">
            <v>突变</v>
          </cell>
          <cell r="AV155" t="str">
            <v>突变</v>
          </cell>
          <cell r="AW155" t="str">
            <v>NA</v>
          </cell>
          <cell r="AX155" t="str">
            <v>NA</v>
          </cell>
          <cell r="AY155" t="str">
            <v>NA</v>
          </cell>
          <cell r="AZ155" t="str">
            <v>NA</v>
          </cell>
          <cell r="BA155" t="str">
            <v>有</v>
          </cell>
          <cell r="BB155" t="str">
            <v>无</v>
          </cell>
          <cell r="BC155" t="str">
            <v>不详</v>
          </cell>
          <cell r="BD155" t="str">
            <v>无</v>
          </cell>
        </row>
        <row r="156">
          <cell r="B156">
            <v>155</v>
          </cell>
          <cell r="C156" t="str">
            <v>CGGA_155</v>
          </cell>
          <cell r="E156" t="str">
            <v>薛玉英</v>
          </cell>
          <cell r="F156">
            <v>258968</v>
          </cell>
          <cell r="G156">
            <v>38943</v>
          </cell>
          <cell r="H156" t="str">
            <v>胶质瘤（颞枕，左）</v>
          </cell>
          <cell r="J156" t="str">
            <v>女</v>
          </cell>
          <cell r="K156">
            <v>50</v>
          </cell>
          <cell r="L156" t="str">
            <v>缺失</v>
          </cell>
          <cell r="M156" t="str">
            <v>缺失</v>
          </cell>
          <cell r="N156" t="str">
            <v>13501667340（外地）</v>
          </cell>
          <cell r="O156" t="str">
            <v>发作性失语3月，间断头晕，头痛1月。</v>
          </cell>
          <cell r="P156" t="str">
            <v>缺失</v>
          </cell>
          <cell r="Q156" t="str">
            <v>子宫肌瘤手术</v>
          </cell>
          <cell r="R156" t="str">
            <v>缺失</v>
          </cell>
          <cell r="S156" t="str">
            <v>缺失</v>
          </cell>
          <cell r="T156">
            <v>38957</v>
          </cell>
          <cell r="V156" t="str">
            <v>缺失</v>
          </cell>
          <cell r="W156" t="str">
            <v>肿瘤切除</v>
          </cell>
          <cell r="Y156">
            <v>59083</v>
          </cell>
          <cell r="Z156" t="str">
            <v>AO</v>
          </cell>
          <cell r="AA156" t="str">
            <v>AO(WHO III)</v>
          </cell>
          <cell r="AB156">
            <v>3</v>
          </cell>
          <cell r="AC156" t="str">
            <v>间变性少枝胶质细胞瘤</v>
          </cell>
          <cell r="AD156" t="str">
            <v>缺失</v>
          </cell>
          <cell r="AE156">
            <v>38968</v>
          </cell>
          <cell r="AF156" t="str">
            <v>缺失</v>
          </cell>
          <cell r="AG156">
            <v>40154</v>
          </cell>
          <cell r="AH156" t="str">
            <v>终止</v>
          </cell>
          <cell r="AI156">
            <v>460</v>
          </cell>
          <cell r="AJ156">
            <v>1</v>
          </cell>
          <cell r="AK156">
            <v>338</v>
          </cell>
          <cell r="AL156">
            <v>1</v>
          </cell>
          <cell r="AM156">
            <v>1197</v>
          </cell>
          <cell r="AN156" t="str">
            <v>缺失</v>
          </cell>
          <cell r="AO156">
            <v>1</v>
          </cell>
          <cell r="AP156" t="str">
            <v>缺失</v>
          </cell>
          <cell r="AQ156">
            <v>1</v>
          </cell>
          <cell r="AS156" t="str">
            <v>原发</v>
          </cell>
          <cell r="AU156" t="str">
            <v>无突变</v>
          </cell>
          <cell r="AV156" t="str">
            <v>无突变</v>
          </cell>
          <cell r="AW156" t="str">
            <v>NA</v>
          </cell>
          <cell r="AX156" t="str">
            <v>NA</v>
          </cell>
          <cell r="AY156" t="str">
            <v>NA</v>
          </cell>
          <cell r="AZ156" t="str">
            <v>NA</v>
          </cell>
          <cell r="BA156" t="str">
            <v>无</v>
          </cell>
          <cell r="BB156" t="str">
            <v>缺失</v>
          </cell>
          <cell r="BD156" t="str">
            <v>缺失</v>
          </cell>
        </row>
        <row r="157">
          <cell r="B157">
            <v>156</v>
          </cell>
          <cell r="C157" t="str">
            <v>CGGA_156</v>
          </cell>
          <cell r="E157" t="str">
            <v>苏立进</v>
          </cell>
          <cell r="F157">
            <v>258956</v>
          </cell>
          <cell r="G157">
            <v>38936</v>
          </cell>
          <cell r="H157" t="str">
            <v>胶质母细胞瘤（丘脑，左）</v>
          </cell>
          <cell r="J157" t="str">
            <v>男</v>
          </cell>
          <cell r="K157">
            <v>51</v>
          </cell>
          <cell r="L157" t="str">
            <v>缺失</v>
          </cell>
          <cell r="M157" t="str">
            <v>缺失</v>
          </cell>
          <cell r="N157" t="str">
            <v>0577-65985209  13958802102 13691213118</v>
          </cell>
          <cell r="O157" t="str">
            <v>右半身麻木半月，右偏身浅感觉减退。</v>
          </cell>
          <cell r="P157" t="str">
            <v>缺失</v>
          </cell>
          <cell r="Q157" t="str">
            <v>骨髓炎手术</v>
          </cell>
          <cell r="R157" t="str">
            <v>缺失</v>
          </cell>
          <cell r="S157">
            <v>80</v>
          </cell>
          <cell r="T157">
            <v>38957</v>
          </cell>
          <cell r="V157" t="str">
            <v>缺失</v>
          </cell>
          <cell r="W157" t="str">
            <v>肿瘤切除彻底</v>
          </cell>
          <cell r="Y157">
            <v>59082</v>
          </cell>
          <cell r="Z157" t="str">
            <v>GBM</v>
          </cell>
          <cell r="AA157" t="str">
            <v>GBM(WHO IV)</v>
          </cell>
          <cell r="AB157">
            <v>4</v>
          </cell>
          <cell r="AC157" t="str">
            <v>胶质母细胞瘤</v>
          </cell>
          <cell r="AD157" t="str">
            <v>全切除</v>
          </cell>
          <cell r="AE157">
            <v>38975</v>
          </cell>
          <cell r="AF157" t="str">
            <v>缺失</v>
          </cell>
          <cell r="AG157">
            <v>39321</v>
          </cell>
          <cell r="AH157" t="str">
            <v>终止</v>
          </cell>
          <cell r="AI157">
            <v>179</v>
          </cell>
          <cell r="AJ157">
            <v>1</v>
          </cell>
          <cell r="AK157">
            <v>65</v>
          </cell>
          <cell r="AL157">
            <v>1</v>
          </cell>
          <cell r="AM157">
            <v>364</v>
          </cell>
          <cell r="AN157" t="str">
            <v>缺失</v>
          </cell>
          <cell r="AO157">
            <v>1</v>
          </cell>
          <cell r="AP157" t="str">
            <v>缺失</v>
          </cell>
          <cell r="AQ157" t="str">
            <v>其他药化疗</v>
          </cell>
          <cell r="AS157" t="str">
            <v>原发</v>
          </cell>
          <cell r="AU157" t="str">
            <v>无突变</v>
          </cell>
          <cell r="AV157" t="str">
            <v>无突变</v>
          </cell>
          <cell r="AW157" t="str">
            <v>NA</v>
          </cell>
          <cell r="AX157" t="str">
            <v>无甲基化</v>
          </cell>
          <cell r="AY157" t="str">
            <v>NA</v>
          </cell>
          <cell r="AZ157" t="str">
            <v>NA</v>
          </cell>
          <cell r="BA157" t="str">
            <v>无</v>
          </cell>
          <cell r="BB157" t="str">
            <v>无</v>
          </cell>
          <cell r="BC157" t="str">
            <v>不详</v>
          </cell>
          <cell r="BD157" t="str">
            <v>无</v>
          </cell>
        </row>
        <row r="158">
          <cell r="B158">
            <v>157</v>
          </cell>
          <cell r="C158" t="str">
            <v>CGGA_157</v>
          </cell>
          <cell r="E158" t="str">
            <v>陈卫国</v>
          </cell>
          <cell r="F158">
            <v>113367</v>
          </cell>
          <cell r="G158">
            <v>38950</v>
          </cell>
          <cell r="H158" t="str">
            <v>星形细胞瘤术后复发（颞枕，左）</v>
          </cell>
          <cell r="J158" t="str">
            <v>男</v>
          </cell>
          <cell r="K158">
            <v>34</v>
          </cell>
          <cell r="L158" t="str">
            <v>缺失</v>
          </cell>
          <cell r="M158" t="str">
            <v>缺失</v>
          </cell>
          <cell r="N158" t="str">
            <v>13116194493  0316-8592619 13103264488</v>
          </cell>
          <cell r="O158" t="str">
            <v>间断发作性意识障碍伴四肢抽搐13年，左颞星形细胞瘤术后13年发作性意识障碍伴双眼外斜半年。</v>
          </cell>
          <cell r="P158" t="str">
            <v>缺失</v>
          </cell>
          <cell r="Q158" t="str">
            <v>健康</v>
          </cell>
          <cell r="R158" t="str">
            <v>缺失</v>
          </cell>
          <cell r="S158">
            <v>70</v>
          </cell>
          <cell r="T158">
            <v>38959</v>
          </cell>
          <cell r="U158">
            <v>34211</v>
          </cell>
          <cell r="V158" t="str">
            <v>缺失</v>
          </cell>
          <cell r="W158" t="str">
            <v>全切除</v>
          </cell>
          <cell r="Y158">
            <v>59126</v>
          </cell>
          <cell r="Z158" t="str">
            <v>RA</v>
          </cell>
          <cell r="AA158" t="str">
            <v>A(WHO II)</v>
          </cell>
          <cell r="AB158">
            <v>2</v>
          </cell>
          <cell r="AC158" t="str">
            <v>星形细胞瘤（复发）</v>
          </cell>
          <cell r="AD158" t="str">
            <v>全切除</v>
          </cell>
          <cell r="AE158">
            <v>38972</v>
          </cell>
          <cell r="AF158" t="str">
            <v>缺失</v>
          </cell>
          <cell r="AG158">
            <v>40403</v>
          </cell>
          <cell r="AH158" t="str">
            <v>终止</v>
          </cell>
          <cell r="AI158">
            <v>914</v>
          </cell>
          <cell r="AJ158">
            <v>1</v>
          </cell>
          <cell r="AK158">
            <v>489</v>
          </cell>
          <cell r="AL158">
            <v>1</v>
          </cell>
          <cell r="AM158">
            <v>1444</v>
          </cell>
          <cell r="AN158" t="str">
            <v>缺失</v>
          </cell>
          <cell r="AO158">
            <v>1</v>
          </cell>
          <cell r="AP158" t="str">
            <v>缺失</v>
          </cell>
          <cell r="AQ158">
            <v>1</v>
          </cell>
          <cell r="AS158" t="str">
            <v>复发</v>
          </cell>
          <cell r="AT158">
            <v>1</v>
          </cell>
          <cell r="AU158" t="str">
            <v>突变</v>
          </cell>
          <cell r="AV158" t="str">
            <v>突变</v>
          </cell>
          <cell r="AW158" t="str">
            <v>无共缺失</v>
          </cell>
          <cell r="AX158" t="str">
            <v>NA</v>
          </cell>
          <cell r="AY158" t="str">
            <v>NA</v>
          </cell>
          <cell r="AZ158" t="str">
            <v>NA</v>
          </cell>
          <cell r="BA158" t="str">
            <v>有</v>
          </cell>
          <cell r="BB158" t="str">
            <v>无</v>
          </cell>
          <cell r="BC158" t="str">
            <v>不详</v>
          </cell>
          <cell r="BD158" t="str">
            <v>无</v>
          </cell>
        </row>
        <row r="159">
          <cell r="B159">
            <v>158</v>
          </cell>
          <cell r="C159" t="str">
            <v>CGGA_158</v>
          </cell>
          <cell r="E159" t="str">
            <v>樊文雄</v>
          </cell>
          <cell r="F159">
            <v>258973</v>
          </cell>
          <cell r="G159">
            <v>38944</v>
          </cell>
          <cell r="H159" t="str">
            <v>颅内占位性病变（额、左）：胶质瘤</v>
          </cell>
          <cell r="J159" t="str">
            <v>男</v>
          </cell>
          <cell r="K159">
            <v>30</v>
          </cell>
          <cell r="L159" t="str">
            <v>缺失</v>
          </cell>
          <cell r="M159" t="str">
            <v>缺失</v>
          </cell>
          <cell r="N159" t="str">
            <v>13111285130  13834026516  0352-5902445</v>
          </cell>
          <cell r="O159" t="str">
            <v>发作性发音障碍</v>
          </cell>
          <cell r="P159" t="str">
            <v>缺失</v>
          </cell>
          <cell r="Q159" t="str">
            <v>健康</v>
          </cell>
          <cell r="R159" t="str">
            <v>缺失</v>
          </cell>
          <cell r="S159" t="str">
            <v>缺失</v>
          </cell>
          <cell r="T159">
            <v>38959</v>
          </cell>
          <cell r="V159" t="str">
            <v>缺失</v>
          </cell>
          <cell r="W159" t="str">
            <v>大部切除</v>
          </cell>
          <cell r="Y159">
            <v>59128</v>
          </cell>
          <cell r="Z159" t="str">
            <v>OA</v>
          </cell>
          <cell r="AA159" t="str">
            <v>OA(WHO II)</v>
          </cell>
          <cell r="AB159">
            <v>2</v>
          </cell>
          <cell r="AC159" t="str">
            <v>少枝-星形细胞瘤</v>
          </cell>
          <cell r="AD159" t="str">
            <v>部分切除</v>
          </cell>
          <cell r="AE159">
            <v>38972</v>
          </cell>
          <cell r="AF159" t="str">
            <v>缺失</v>
          </cell>
          <cell r="AH159" t="str">
            <v>未终止</v>
          </cell>
          <cell r="AI159">
            <v>5829</v>
          </cell>
          <cell r="AJ159">
            <v>0</v>
          </cell>
          <cell r="AK159">
            <v>5829</v>
          </cell>
          <cell r="AL159">
            <v>0</v>
          </cell>
          <cell r="AM159">
            <v>5829</v>
          </cell>
          <cell r="AN159" t="str">
            <v>28次</v>
          </cell>
          <cell r="AO159">
            <v>1</v>
          </cell>
          <cell r="AP159" t="str">
            <v>无</v>
          </cell>
          <cell r="AQ159">
            <v>0</v>
          </cell>
          <cell r="AS159">
            <v>0</v>
          </cell>
          <cell r="AU159" t="str">
            <v>突变</v>
          </cell>
          <cell r="AV159" t="str">
            <v>突变</v>
          </cell>
          <cell r="AW159" t="str">
            <v>NA</v>
          </cell>
          <cell r="AX159" t="str">
            <v>NA</v>
          </cell>
          <cell r="AY159" t="str">
            <v>NA</v>
          </cell>
          <cell r="AZ159" t="str">
            <v>NA</v>
          </cell>
          <cell r="BA159">
            <v>0</v>
          </cell>
          <cell r="BB159">
            <v>0</v>
          </cell>
          <cell r="BC159" t="str">
            <v>不详</v>
          </cell>
        </row>
        <row r="160">
          <cell r="B160">
            <v>159</v>
          </cell>
          <cell r="C160" t="str">
            <v>NA</v>
          </cell>
          <cell r="D160" t="str">
            <v>NA</v>
          </cell>
          <cell r="E160" t="str">
            <v>NA</v>
          </cell>
          <cell r="F160" t="str">
            <v>NA</v>
          </cell>
          <cell r="G160" t="str">
            <v>NA</v>
          </cell>
          <cell r="H160" t="str">
            <v>NA</v>
          </cell>
          <cell r="I160" t="str">
            <v>NA</v>
          </cell>
          <cell r="J160" t="str">
            <v>NA</v>
          </cell>
          <cell r="K160" t="str">
            <v>NA</v>
          </cell>
          <cell r="L160" t="str">
            <v>NA</v>
          </cell>
          <cell r="M160" t="str">
            <v>NA</v>
          </cell>
          <cell r="N160" t="str">
            <v>NA</v>
          </cell>
          <cell r="O160" t="str">
            <v>NA</v>
          </cell>
          <cell r="P160" t="str">
            <v>NA</v>
          </cell>
          <cell r="Q160" t="str">
            <v>NA</v>
          </cell>
          <cell r="R160" t="str">
            <v>NA</v>
          </cell>
          <cell r="S160" t="str">
            <v>NA</v>
          </cell>
          <cell r="T160" t="str">
            <v>NA</v>
          </cell>
          <cell r="U160" t="str">
            <v>NA</v>
          </cell>
          <cell r="V160" t="str">
            <v>NA</v>
          </cell>
          <cell r="W160" t="str">
            <v>NA</v>
          </cell>
          <cell r="X160" t="str">
            <v>NA</v>
          </cell>
          <cell r="Y160" t="str">
            <v>NA</v>
          </cell>
          <cell r="Z160" t="str">
            <v>NA</v>
          </cell>
          <cell r="AA160" t="str">
            <v>NA</v>
          </cell>
          <cell r="AB160" t="str">
            <v>NA</v>
          </cell>
          <cell r="AC160" t="str">
            <v>NA</v>
          </cell>
          <cell r="AD160" t="str">
            <v>NA</v>
          </cell>
          <cell r="AE160" t="str">
            <v>NA</v>
          </cell>
          <cell r="AF160" t="str">
            <v>NA</v>
          </cell>
          <cell r="AG160" t="str">
            <v>NA</v>
          </cell>
          <cell r="AH160" t="str">
            <v>NA</v>
          </cell>
          <cell r="AI160" t="str">
            <v>NA</v>
          </cell>
          <cell r="AJ160" t="str">
            <v>NA</v>
          </cell>
          <cell r="AK160" t="str">
            <v>NA</v>
          </cell>
          <cell r="AL160" t="str">
            <v>NA</v>
          </cell>
          <cell r="AM160" t="str">
            <v>NA</v>
          </cell>
          <cell r="AN160" t="str">
            <v>NA</v>
          </cell>
          <cell r="AO160" t="str">
            <v>NA</v>
          </cell>
          <cell r="AP160" t="str">
            <v>NA</v>
          </cell>
          <cell r="AQ160" t="str">
            <v>NA</v>
          </cell>
          <cell r="AS160" t="str">
            <v>NA</v>
          </cell>
          <cell r="AT160" t="str">
            <v>NA</v>
          </cell>
          <cell r="AU160" t="str">
            <v>NA</v>
          </cell>
          <cell r="AV160" t="str">
            <v>NA</v>
          </cell>
          <cell r="AW160" t="str">
            <v>NA</v>
          </cell>
          <cell r="AX160" t="str">
            <v>NA</v>
          </cell>
          <cell r="AY160" t="str">
            <v>NA</v>
          </cell>
          <cell r="AZ160" t="str">
            <v>NA</v>
          </cell>
          <cell r="BA160" t="str">
            <v>NA</v>
          </cell>
          <cell r="BB160" t="str">
            <v>NA</v>
          </cell>
          <cell r="BC160" t="str">
            <v>NA</v>
          </cell>
          <cell r="BD160" t="str">
            <v>NA</v>
          </cell>
        </row>
        <row r="161">
          <cell r="B161">
            <v>160</v>
          </cell>
          <cell r="C161" t="str">
            <v>CGGA_160</v>
          </cell>
          <cell r="E161" t="str">
            <v>李秋梅</v>
          </cell>
          <cell r="F161">
            <v>258976</v>
          </cell>
          <cell r="G161">
            <v>38947</v>
          </cell>
          <cell r="H161" t="str">
            <v>胶质瘤（额中回后，右）</v>
          </cell>
          <cell r="J161" t="str">
            <v>女</v>
          </cell>
          <cell r="K161">
            <v>29</v>
          </cell>
          <cell r="L161" t="str">
            <v>缺失</v>
          </cell>
          <cell r="M161" t="str">
            <v>缺失</v>
          </cell>
          <cell r="N161" t="str">
            <v>0358-4425762  13935831293</v>
          </cell>
          <cell r="O161" t="str">
            <v>发作性意识障碍伴左侧肢体抽搐2年</v>
          </cell>
          <cell r="P161" t="str">
            <v>缺失</v>
          </cell>
          <cell r="Q161" t="str">
            <v>健康</v>
          </cell>
          <cell r="R161" t="str">
            <v>缺失</v>
          </cell>
          <cell r="S161" t="str">
            <v>缺失</v>
          </cell>
          <cell r="T161">
            <v>38920</v>
          </cell>
          <cell r="V161" t="str">
            <v>缺失</v>
          </cell>
          <cell r="W161" t="str">
            <v>镜下全切</v>
          </cell>
          <cell r="Y161">
            <v>59160</v>
          </cell>
          <cell r="Z161" t="str">
            <v>OA</v>
          </cell>
          <cell r="AA161" t="str">
            <v>OA(WHO II)</v>
          </cell>
          <cell r="AB161">
            <v>2</v>
          </cell>
          <cell r="AC161" t="str">
            <v>少枝胶质细胞瘤，局灶呈星形细胞瘤结构。</v>
          </cell>
          <cell r="AD161" t="str">
            <v>全切除</v>
          </cell>
          <cell r="AE161">
            <v>38975</v>
          </cell>
          <cell r="AF161" t="str">
            <v>缺失</v>
          </cell>
          <cell r="AH161" t="str">
            <v>未终止</v>
          </cell>
          <cell r="AI161">
            <v>5868</v>
          </cell>
          <cell r="AJ161">
            <v>0</v>
          </cell>
          <cell r="AK161">
            <v>5868</v>
          </cell>
          <cell r="AL161">
            <v>0</v>
          </cell>
          <cell r="AM161">
            <v>5868</v>
          </cell>
          <cell r="AN161" t="str">
            <v>放</v>
          </cell>
          <cell r="AO161">
            <v>1</v>
          </cell>
          <cell r="AP161" t="str">
            <v>化疗同步</v>
          </cell>
          <cell r="AQ161">
            <v>1</v>
          </cell>
          <cell r="AS161">
            <v>0</v>
          </cell>
          <cell r="AU161" t="str">
            <v>NA</v>
          </cell>
          <cell r="AV161" t="str">
            <v>NA</v>
          </cell>
          <cell r="AW161" t="str">
            <v>NA</v>
          </cell>
          <cell r="AX161" t="str">
            <v>NA</v>
          </cell>
          <cell r="AY161" t="str">
            <v>NA</v>
          </cell>
          <cell r="AZ161" t="str">
            <v>NA</v>
          </cell>
          <cell r="BA161" t="str">
            <v>有</v>
          </cell>
          <cell r="BB161">
            <v>0</v>
          </cell>
          <cell r="BC161" t="str">
            <v>不详</v>
          </cell>
        </row>
        <row r="162">
          <cell r="B162">
            <v>161</v>
          </cell>
          <cell r="C162" t="str">
            <v>CGGA_161</v>
          </cell>
          <cell r="E162" t="str">
            <v>张春艳</v>
          </cell>
          <cell r="F162">
            <v>258986</v>
          </cell>
          <cell r="G162">
            <v>38957</v>
          </cell>
          <cell r="H162" t="str">
            <v>胶质瘤（额，左）</v>
          </cell>
          <cell r="J162" t="str">
            <v>女</v>
          </cell>
          <cell r="K162">
            <v>35</v>
          </cell>
          <cell r="L162" t="str">
            <v>缺失</v>
          </cell>
          <cell r="M162" t="str">
            <v>缺失</v>
          </cell>
          <cell r="N162" t="str">
            <v>13693503745  69133894 13161431051</v>
          </cell>
          <cell r="O162" t="str">
            <v>一过性意识丧失1月余</v>
          </cell>
          <cell r="P162" t="str">
            <v>缺失</v>
          </cell>
          <cell r="Q162" t="str">
            <v>双侧乳腺纤维瘤已手术</v>
          </cell>
          <cell r="R162" t="str">
            <v>缺失</v>
          </cell>
          <cell r="S162">
            <v>90</v>
          </cell>
          <cell r="T162">
            <v>38966</v>
          </cell>
          <cell r="V162" t="str">
            <v>缺失</v>
          </cell>
          <cell r="W162" t="str">
            <v>大部切除</v>
          </cell>
          <cell r="Y162">
            <v>59198</v>
          </cell>
          <cell r="Z162" t="str">
            <v>GBM-O</v>
          </cell>
          <cell r="AA162" t="str">
            <v>GBM-O(WHO IV)</v>
          </cell>
          <cell r="AB162">
            <v>4</v>
          </cell>
          <cell r="AC162" t="str">
            <v>少枝-星形细胞瘤，部分呈胶质母细胞瘤结构。</v>
          </cell>
          <cell r="AD162" t="str">
            <v>部分切除</v>
          </cell>
          <cell r="AE162">
            <v>38980</v>
          </cell>
          <cell r="AF162" t="str">
            <v>缺失</v>
          </cell>
          <cell r="AG162">
            <v>39473</v>
          </cell>
          <cell r="AH162" t="str">
            <v>终止</v>
          </cell>
          <cell r="AI162">
            <v>329</v>
          </cell>
          <cell r="AJ162">
            <v>1</v>
          </cell>
          <cell r="AK162">
            <v>329</v>
          </cell>
          <cell r="AL162">
            <v>1</v>
          </cell>
          <cell r="AM162">
            <v>507</v>
          </cell>
          <cell r="AN162" t="str">
            <v>缺失</v>
          </cell>
          <cell r="AO162">
            <v>1</v>
          </cell>
          <cell r="AP162" t="str">
            <v>缺失</v>
          </cell>
          <cell r="AQ162">
            <v>0</v>
          </cell>
          <cell r="AS162" t="str">
            <v>原发</v>
          </cell>
          <cell r="AU162" t="str">
            <v>NA</v>
          </cell>
          <cell r="AV162" t="str">
            <v>NA</v>
          </cell>
          <cell r="AW162" t="str">
            <v>NA</v>
          </cell>
          <cell r="AX162" t="str">
            <v>甲基化</v>
          </cell>
          <cell r="AY162" t="str">
            <v>NA</v>
          </cell>
          <cell r="AZ162" t="str">
            <v>NA</v>
          </cell>
          <cell r="BA162" t="str">
            <v>无</v>
          </cell>
          <cell r="BB162" t="str">
            <v>无</v>
          </cell>
          <cell r="BC162" t="str">
            <v>不详</v>
          </cell>
          <cell r="BD162" t="str">
            <v>无</v>
          </cell>
        </row>
        <row r="163">
          <cell r="B163">
            <v>162</v>
          </cell>
          <cell r="C163" t="str">
            <v>CGGA_162</v>
          </cell>
          <cell r="E163" t="str">
            <v>王常佑</v>
          </cell>
          <cell r="F163">
            <v>266807</v>
          </cell>
          <cell r="G163">
            <v>38950</v>
          </cell>
          <cell r="H163" t="str">
            <v>胶质瘤（额，左）</v>
          </cell>
          <cell r="J163" t="str">
            <v>男</v>
          </cell>
          <cell r="K163">
            <v>31</v>
          </cell>
          <cell r="L163" t="str">
            <v>缺失</v>
          </cell>
          <cell r="M163" t="str">
            <v>缺失</v>
          </cell>
          <cell r="N163" t="str">
            <v>0354-5771031  010-67658561</v>
          </cell>
          <cell r="O163" t="str">
            <v>右侧肢体无力19天，伴口角左偏，略跛行。</v>
          </cell>
          <cell r="P163" t="str">
            <v>缺失</v>
          </cell>
          <cell r="Q163" t="str">
            <v>健康</v>
          </cell>
          <cell r="R163" t="str">
            <v>缺失</v>
          </cell>
          <cell r="S163" t="str">
            <v>缺失</v>
          </cell>
          <cell r="T163">
            <v>38966</v>
          </cell>
          <cell r="V163" t="str">
            <v>缺失</v>
          </cell>
          <cell r="W163" t="str">
            <v>全切除</v>
          </cell>
          <cell r="Y163">
            <v>59196</v>
          </cell>
          <cell r="Z163" t="str">
            <v>AA</v>
          </cell>
          <cell r="AA163" t="str">
            <v>AA(WHO III)</v>
          </cell>
          <cell r="AB163">
            <v>3</v>
          </cell>
          <cell r="AC163" t="str">
            <v xml:space="preserve">间变性星形细胞瘤 </v>
          </cell>
          <cell r="AD163" t="str">
            <v>全切除</v>
          </cell>
          <cell r="AE163">
            <v>38976</v>
          </cell>
          <cell r="AF163" t="str">
            <v>缺失</v>
          </cell>
          <cell r="AG163">
            <v>40725</v>
          </cell>
          <cell r="AH163" t="str">
            <v>未终止</v>
          </cell>
          <cell r="AI163">
            <v>1759</v>
          </cell>
          <cell r="AJ163">
            <v>0</v>
          </cell>
          <cell r="AK163">
            <v>1759</v>
          </cell>
          <cell r="AL163">
            <v>0</v>
          </cell>
          <cell r="AM163">
            <v>1759</v>
          </cell>
          <cell r="AN163" t="str">
            <v>缺失</v>
          </cell>
          <cell r="AO163">
            <v>1</v>
          </cell>
          <cell r="AP163" t="str">
            <v>缺失</v>
          </cell>
          <cell r="AQ163">
            <v>0</v>
          </cell>
          <cell r="AS163" t="str">
            <v>原发</v>
          </cell>
          <cell r="AU163" t="str">
            <v>突变</v>
          </cell>
          <cell r="AV163" t="str">
            <v>突变</v>
          </cell>
          <cell r="AW163" t="str">
            <v>NA</v>
          </cell>
          <cell r="AX163" t="str">
            <v>无甲基化</v>
          </cell>
          <cell r="AY163" t="str">
            <v>NA</v>
          </cell>
          <cell r="AZ163" t="str">
            <v>NA</v>
          </cell>
          <cell r="BA163" t="str">
            <v>无</v>
          </cell>
          <cell r="BB163" t="str">
            <v>无</v>
          </cell>
          <cell r="BD163" t="str">
            <v>术后抗癫痫，2010-9发作，1月吃丙蒙酸钠，</v>
          </cell>
        </row>
        <row r="164">
          <cell r="B164">
            <v>163</v>
          </cell>
          <cell r="C164" t="str">
            <v>CGGA_163</v>
          </cell>
          <cell r="E164" t="str">
            <v>姚二奴</v>
          </cell>
          <cell r="F164">
            <v>258989</v>
          </cell>
          <cell r="G164">
            <v>38964</v>
          </cell>
          <cell r="H164" t="str">
            <v>颅内占位性病变（额、右） ：胶质瘤</v>
          </cell>
          <cell r="J164" t="str">
            <v>女</v>
          </cell>
          <cell r="K164">
            <v>35</v>
          </cell>
          <cell r="L164" t="str">
            <v>缺失</v>
          </cell>
          <cell r="M164" t="str">
            <v>缺失</v>
          </cell>
          <cell r="N164" t="str">
            <v>13734722402    13451323287</v>
          </cell>
          <cell r="O164" t="str">
            <v>突发意识障碍，四肢抽搐9天，</v>
          </cell>
          <cell r="P164" t="str">
            <v>缺失</v>
          </cell>
          <cell r="Q164" t="str">
            <v>健康</v>
          </cell>
          <cell r="R164" t="str">
            <v>缺失</v>
          </cell>
          <cell r="S164" t="str">
            <v>缺失</v>
          </cell>
          <cell r="T164">
            <v>38973</v>
          </cell>
          <cell r="V164" t="str">
            <v>缺失</v>
          </cell>
          <cell r="W164" t="str">
            <v>全切除</v>
          </cell>
          <cell r="Y164">
            <v>59302</v>
          </cell>
          <cell r="Z164" t="str">
            <v>A</v>
          </cell>
          <cell r="AA164" t="str">
            <v>A(WHO II)</v>
          </cell>
          <cell r="AB164">
            <v>2</v>
          </cell>
          <cell r="AC164" t="str">
            <v>星形细胞瘤</v>
          </cell>
          <cell r="AD164" t="str">
            <v>全切除</v>
          </cell>
          <cell r="AE164">
            <v>38985</v>
          </cell>
          <cell r="AF164" t="str">
            <v>缺失</v>
          </cell>
          <cell r="AG164" t="str">
            <v>缺失</v>
          </cell>
          <cell r="AH164" t="str">
            <v>未终止</v>
          </cell>
          <cell r="AI164" t="str">
            <v>NA</v>
          </cell>
          <cell r="AJ164" t="str">
            <v>NA</v>
          </cell>
          <cell r="AK164" t="str">
            <v>NA</v>
          </cell>
          <cell r="AL164" t="str">
            <v>NA</v>
          </cell>
          <cell r="AM164" t="str">
            <v>NA</v>
          </cell>
          <cell r="AN164" t="str">
            <v>缺失</v>
          </cell>
          <cell r="AO164">
            <v>0</v>
          </cell>
          <cell r="AP164" t="str">
            <v>缺失</v>
          </cell>
          <cell r="AQ164" t="str">
            <v>NA</v>
          </cell>
          <cell r="AS164" t="str">
            <v>原发</v>
          </cell>
          <cell r="AU164" t="str">
            <v>突变</v>
          </cell>
          <cell r="AV164" t="str">
            <v>突变</v>
          </cell>
          <cell r="AW164" t="str">
            <v>NA</v>
          </cell>
          <cell r="AX164" t="str">
            <v>NA</v>
          </cell>
          <cell r="AY164" t="str">
            <v>NA</v>
          </cell>
          <cell r="AZ164" t="str">
            <v>NA</v>
          </cell>
          <cell r="BA164" t="str">
            <v>有</v>
          </cell>
          <cell r="BB164" t="str">
            <v>缺失</v>
          </cell>
          <cell r="BD164" t="str">
            <v>缺失</v>
          </cell>
        </row>
        <row r="165">
          <cell r="B165">
            <v>164</v>
          </cell>
          <cell r="C165" t="str">
            <v>CGGA_164</v>
          </cell>
          <cell r="E165" t="str">
            <v>赵莲池</v>
          </cell>
          <cell r="F165">
            <v>258984</v>
          </cell>
          <cell r="G165">
            <v>38953</v>
          </cell>
          <cell r="H165" t="str">
            <v>星形细胞瘤（额上回后，右）</v>
          </cell>
          <cell r="J165" t="str">
            <v>女</v>
          </cell>
          <cell r="K165">
            <v>49</v>
          </cell>
          <cell r="L165" t="str">
            <v>O</v>
          </cell>
          <cell r="M165" t="str">
            <v>缺失</v>
          </cell>
          <cell r="N165" t="str">
            <v>13833767962 13833582641 13931775851</v>
          </cell>
          <cell r="O165" t="str">
            <v>发作性左侧上肢及口眼抽搐1周。</v>
          </cell>
          <cell r="P165" t="str">
            <v>缺失</v>
          </cell>
          <cell r="Q165" t="str">
            <v>健康</v>
          </cell>
          <cell r="R165" t="str">
            <v>缺失</v>
          </cell>
          <cell r="S165">
            <v>90</v>
          </cell>
          <cell r="T165">
            <v>38973</v>
          </cell>
          <cell r="V165" t="str">
            <v>缺失</v>
          </cell>
          <cell r="W165" t="str">
            <v>全切除</v>
          </cell>
          <cell r="Y165">
            <v>59303</v>
          </cell>
          <cell r="Z165" t="str">
            <v>A</v>
          </cell>
          <cell r="AA165" t="str">
            <v>A(WHO II)</v>
          </cell>
          <cell r="AB165">
            <v>2</v>
          </cell>
          <cell r="AC165" t="str">
            <v>星形细胞瘤</v>
          </cell>
          <cell r="AD165" t="str">
            <v>全切除</v>
          </cell>
          <cell r="AE165">
            <v>38998</v>
          </cell>
          <cell r="AF165" t="str">
            <v>缺失</v>
          </cell>
          <cell r="AG165">
            <v>42887</v>
          </cell>
          <cell r="AH165" t="str">
            <v>未终止</v>
          </cell>
          <cell r="AI165">
            <v>3914</v>
          </cell>
          <cell r="AJ165">
            <v>0</v>
          </cell>
          <cell r="AK165">
            <v>3914</v>
          </cell>
          <cell r="AL165">
            <v>0</v>
          </cell>
          <cell r="AM165">
            <v>3914</v>
          </cell>
          <cell r="AN165" t="str">
            <v>缺失</v>
          </cell>
          <cell r="AO165">
            <v>1</v>
          </cell>
          <cell r="AP165" t="str">
            <v>缺失</v>
          </cell>
          <cell r="AQ165">
            <v>0</v>
          </cell>
          <cell r="AS165" t="str">
            <v>原发</v>
          </cell>
          <cell r="AU165" t="str">
            <v>突变</v>
          </cell>
          <cell r="AV165" t="str">
            <v>突变</v>
          </cell>
          <cell r="AW165" t="str">
            <v>NA</v>
          </cell>
          <cell r="AX165" t="str">
            <v>NA</v>
          </cell>
          <cell r="AY165" t="str">
            <v>NA</v>
          </cell>
          <cell r="AZ165" t="str">
            <v>NA</v>
          </cell>
          <cell r="BA165" t="str">
            <v>有</v>
          </cell>
          <cell r="BB165" t="str">
            <v>无</v>
          </cell>
          <cell r="BD165" t="str">
            <v>术后抗癫痫，1年后停药。术后5年无癫痫发作史。</v>
          </cell>
        </row>
        <row r="166">
          <cell r="B166">
            <v>165</v>
          </cell>
          <cell r="C166" t="str">
            <v>CGGA_165</v>
          </cell>
          <cell r="E166" t="str">
            <v>赵宁-2</v>
          </cell>
          <cell r="F166">
            <v>258821</v>
          </cell>
          <cell r="G166">
            <v>38844</v>
          </cell>
          <cell r="H166" t="str">
            <v>颅内占位性病变(胼胝体区占位)胶质瘤?</v>
          </cell>
          <cell r="J166" t="str">
            <v>男</v>
          </cell>
          <cell r="K166">
            <v>34</v>
          </cell>
          <cell r="L166" t="str">
            <v>B</v>
          </cell>
          <cell r="M166" t="str">
            <v>缺失</v>
          </cell>
          <cell r="N166" t="str">
            <v>13804601246  1331360508  13945179945</v>
          </cell>
          <cell r="O166" t="str">
            <v>2月内间断抽搐三次。</v>
          </cell>
          <cell r="P166" t="str">
            <v>缺失</v>
          </cell>
          <cell r="Q166" t="str">
            <v>健康</v>
          </cell>
          <cell r="R166" t="str">
            <v>缺失</v>
          </cell>
          <cell r="S166" t="str">
            <v>缺失</v>
          </cell>
          <cell r="T166">
            <v>38861</v>
          </cell>
          <cell r="V166" t="str">
            <v>缺失</v>
          </cell>
          <cell r="W166" t="str">
            <v>部分切除</v>
          </cell>
          <cell r="Y166">
            <v>57722</v>
          </cell>
          <cell r="Z166" t="str">
            <v>A</v>
          </cell>
          <cell r="AA166" t="str">
            <v>A(WHO II)</v>
          </cell>
          <cell r="AB166">
            <v>2</v>
          </cell>
          <cell r="AC166" t="str">
            <v>星形细胞瘤</v>
          </cell>
          <cell r="AD166" t="str">
            <v>缺失</v>
          </cell>
          <cell r="AE166">
            <v>38881</v>
          </cell>
          <cell r="AF166" t="str">
            <v>缺失</v>
          </cell>
          <cell r="AG166">
            <v>39044</v>
          </cell>
          <cell r="AH166" t="str">
            <v>未终止</v>
          </cell>
          <cell r="AI166">
            <v>183</v>
          </cell>
          <cell r="AJ166">
            <v>0</v>
          </cell>
          <cell r="AK166">
            <v>183</v>
          </cell>
          <cell r="AL166">
            <v>0</v>
          </cell>
          <cell r="AM166">
            <v>183</v>
          </cell>
          <cell r="AN166" t="str">
            <v>缺失</v>
          </cell>
          <cell r="AO166">
            <v>1</v>
          </cell>
          <cell r="AP166" t="str">
            <v>缺失</v>
          </cell>
          <cell r="AQ166">
            <v>0</v>
          </cell>
          <cell r="AS166" t="str">
            <v>原发</v>
          </cell>
          <cell r="AU166" t="str">
            <v>突变</v>
          </cell>
          <cell r="AV166" t="str">
            <v>突变</v>
          </cell>
          <cell r="AW166" t="str">
            <v>无共缺失</v>
          </cell>
          <cell r="AX166" t="str">
            <v>NA</v>
          </cell>
          <cell r="AY166" t="str">
            <v>NA</v>
          </cell>
          <cell r="AZ166" t="str">
            <v>NA</v>
          </cell>
          <cell r="BA166" t="str">
            <v>有</v>
          </cell>
          <cell r="BB166" t="str">
            <v>无</v>
          </cell>
          <cell r="BD166" t="str">
            <v>二次手术（弥漫性星形细胞瘤）</v>
          </cell>
        </row>
        <row r="167">
          <cell r="B167">
            <v>166</v>
          </cell>
          <cell r="C167" t="str">
            <v>NA</v>
          </cell>
          <cell r="D167" t="str">
            <v>NA</v>
          </cell>
          <cell r="E167" t="str">
            <v>NA</v>
          </cell>
          <cell r="F167" t="str">
            <v>NA</v>
          </cell>
          <cell r="G167" t="str">
            <v>NA</v>
          </cell>
          <cell r="H167" t="str">
            <v>NA</v>
          </cell>
          <cell r="I167" t="str">
            <v>NA</v>
          </cell>
          <cell r="J167" t="str">
            <v>NA</v>
          </cell>
          <cell r="K167" t="str">
            <v>NA</v>
          </cell>
          <cell r="L167" t="str">
            <v>NA</v>
          </cell>
          <cell r="M167" t="str">
            <v>NA</v>
          </cell>
          <cell r="N167" t="str">
            <v>NA</v>
          </cell>
          <cell r="O167" t="str">
            <v>NA</v>
          </cell>
          <cell r="P167" t="str">
            <v>NA</v>
          </cell>
          <cell r="Q167" t="str">
            <v>NA</v>
          </cell>
          <cell r="R167" t="str">
            <v>NA</v>
          </cell>
          <cell r="S167" t="str">
            <v>NA</v>
          </cell>
          <cell r="T167" t="str">
            <v>NA</v>
          </cell>
          <cell r="U167" t="str">
            <v>NA</v>
          </cell>
          <cell r="V167" t="str">
            <v>NA</v>
          </cell>
          <cell r="W167" t="str">
            <v>NA</v>
          </cell>
          <cell r="X167" t="str">
            <v>NA</v>
          </cell>
          <cell r="Y167" t="str">
            <v>NA</v>
          </cell>
          <cell r="Z167" t="str">
            <v>NA</v>
          </cell>
          <cell r="AA167" t="str">
            <v>NA</v>
          </cell>
          <cell r="AB167" t="str">
            <v>NA</v>
          </cell>
          <cell r="AC167" t="str">
            <v>NA</v>
          </cell>
          <cell r="AD167" t="str">
            <v>NA</v>
          </cell>
          <cell r="AE167" t="str">
            <v>NA</v>
          </cell>
          <cell r="AF167" t="str">
            <v>NA</v>
          </cell>
          <cell r="AG167" t="str">
            <v>NA</v>
          </cell>
          <cell r="AH167" t="str">
            <v>NA</v>
          </cell>
          <cell r="AI167" t="str">
            <v>NA</v>
          </cell>
          <cell r="AJ167" t="str">
            <v>NA</v>
          </cell>
          <cell r="AK167" t="str">
            <v>NA</v>
          </cell>
          <cell r="AL167" t="str">
            <v>NA</v>
          </cell>
          <cell r="AM167" t="str">
            <v>NA</v>
          </cell>
          <cell r="AN167" t="str">
            <v>NA</v>
          </cell>
          <cell r="AO167" t="str">
            <v>NA</v>
          </cell>
          <cell r="AP167" t="str">
            <v>NA</v>
          </cell>
          <cell r="AQ167" t="str">
            <v>NA</v>
          </cell>
          <cell r="AS167" t="str">
            <v>NA</v>
          </cell>
          <cell r="AT167" t="str">
            <v>NA</v>
          </cell>
          <cell r="AU167" t="str">
            <v>NA</v>
          </cell>
          <cell r="AV167" t="str">
            <v>NA</v>
          </cell>
          <cell r="AW167" t="str">
            <v>NA</v>
          </cell>
          <cell r="AX167" t="str">
            <v>NA</v>
          </cell>
          <cell r="AY167" t="str">
            <v>NA</v>
          </cell>
          <cell r="AZ167" t="str">
            <v>NA</v>
          </cell>
          <cell r="BA167" t="str">
            <v>NA</v>
          </cell>
          <cell r="BB167" t="str">
            <v>NA</v>
          </cell>
          <cell r="BC167" t="str">
            <v>NA</v>
          </cell>
          <cell r="BD167" t="str">
            <v>NA</v>
          </cell>
        </row>
        <row r="168">
          <cell r="B168">
            <v>167</v>
          </cell>
          <cell r="C168" t="str">
            <v>CGGA_167</v>
          </cell>
          <cell r="E168" t="str">
            <v>张云刚</v>
          </cell>
          <cell r="F168">
            <v>258995</v>
          </cell>
          <cell r="G168">
            <v>38966</v>
          </cell>
          <cell r="H168" t="str">
            <v>胶质瘤（颞，右）</v>
          </cell>
          <cell r="J168" t="str">
            <v>男</v>
          </cell>
          <cell r="K168">
            <v>45</v>
          </cell>
          <cell r="L168" t="str">
            <v>O</v>
          </cell>
          <cell r="M168" t="str">
            <v>缺失</v>
          </cell>
          <cell r="N168" t="str">
            <v>03573889412 13811835328</v>
          </cell>
          <cell r="O168" t="str">
            <v>持续头痛1月，加重伴耳鸣4天。</v>
          </cell>
          <cell r="P168" t="str">
            <v>缺失</v>
          </cell>
          <cell r="Q168" t="str">
            <v>健康</v>
          </cell>
          <cell r="R168" t="str">
            <v>缺失</v>
          </cell>
          <cell r="S168">
            <v>95</v>
          </cell>
          <cell r="T168">
            <v>38978</v>
          </cell>
          <cell r="V168" t="str">
            <v>缺失</v>
          </cell>
          <cell r="W168" t="str">
            <v>切除肿瘤5*6*7cm</v>
          </cell>
          <cell r="Y168">
            <v>59336</v>
          </cell>
          <cell r="Z168" t="str">
            <v>AOA</v>
          </cell>
          <cell r="AA168" t="str">
            <v>AOA(WHO III)</v>
          </cell>
          <cell r="AB168">
            <v>3</v>
          </cell>
          <cell r="AC168" t="str">
            <v>少枝胶质细胞瘤，部分呈星形细胞瘤结构，伴间变。</v>
          </cell>
          <cell r="AD168" t="str">
            <v>缺失</v>
          </cell>
          <cell r="AE168">
            <v>38998</v>
          </cell>
          <cell r="AF168" t="str">
            <v>缺失</v>
          </cell>
          <cell r="AG168">
            <v>40818</v>
          </cell>
          <cell r="AH168" t="str">
            <v>未终止</v>
          </cell>
          <cell r="AI168">
            <v>1840</v>
          </cell>
          <cell r="AJ168">
            <v>0</v>
          </cell>
          <cell r="AK168">
            <v>1840</v>
          </cell>
          <cell r="AL168">
            <v>0</v>
          </cell>
          <cell r="AM168">
            <v>1840</v>
          </cell>
          <cell r="AN168" t="str">
            <v>缺失</v>
          </cell>
          <cell r="AO168">
            <v>1</v>
          </cell>
          <cell r="AP168" t="str">
            <v>缺失</v>
          </cell>
          <cell r="AQ168">
            <v>1</v>
          </cell>
          <cell r="AS168" t="str">
            <v>原发</v>
          </cell>
          <cell r="AU168" t="str">
            <v>突变</v>
          </cell>
          <cell r="AV168" t="str">
            <v>突变</v>
          </cell>
          <cell r="AW168" t="str">
            <v>NA</v>
          </cell>
          <cell r="AX168" t="str">
            <v>甲基化</v>
          </cell>
          <cell r="AY168" t="str">
            <v>NA</v>
          </cell>
          <cell r="AZ168" t="str">
            <v>NA</v>
          </cell>
          <cell r="BA168" t="str">
            <v>无</v>
          </cell>
          <cell r="BB168" t="str">
            <v>无</v>
          </cell>
          <cell r="BC168" t="str">
            <v>不详</v>
          </cell>
          <cell r="BD168" t="str">
            <v>无</v>
          </cell>
        </row>
        <row r="169">
          <cell r="B169">
            <v>168</v>
          </cell>
          <cell r="C169" t="str">
            <v>CGGA_168</v>
          </cell>
          <cell r="E169" t="str">
            <v>辛帅</v>
          </cell>
          <cell r="F169">
            <v>258998</v>
          </cell>
          <cell r="G169">
            <v>38967</v>
          </cell>
          <cell r="H169" t="str">
            <v>颅内占位性病变（顶，右） ：胶质瘤？ 脑膜瘤？</v>
          </cell>
          <cell r="J169" t="str">
            <v>男</v>
          </cell>
          <cell r="K169">
            <v>17</v>
          </cell>
          <cell r="L169" t="str">
            <v>B</v>
          </cell>
          <cell r="M169" t="str">
            <v>缺失</v>
          </cell>
          <cell r="N169" t="str">
            <v>0316-6112703  0316-6112507  03166115116</v>
          </cell>
          <cell r="O169" t="str">
            <v>肢体抽搐3天</v>
          </cell>
          <cell r="P169" t="str">
            <v>缺失</v>
          </cell>
          <cell r="Q169" t="str">
            <v>健康</v>
          </cell>
          <cell r="R169" t="str">
            <v>缺失</v>
          </cell>
          <cell r="S169" t="str">
            <v>缺失</v>
          </cell>
          <cell r="T169">
            <v>38978</v>
          </cell>
          <cell r="V169" t="str">
            <v>缺失</v>
          </cell>
          <cell r="W169" t="str">
            <v>分块切除</v>
          </cell>
          <cell r="Y169">
            <v>59337</v>
          </cell>
          <cell r="Z169" t="str">
            <v>GBM</v>
          </cell>
          <cell r="AA169" t="str">
            <v>GBM(WHO IV)</v>
          </cell>
          <cell r="AB169">
            <v>4</v>
          </cell>
          <cell r="AC169" t="str">
            <v>胶质母细胞瘤</v>
          </cell>
          <cell r="AD169" t="str">
            <v>全切除</v>
          </cell>
          <cell r="AE169">
            <v>38989</v>
          </cell>
          <cell r="AF169" t="str">
            <v>缺失</v>
          </cell>
          <cell r="AG169">
            <v>42064</v>
          </cell>
          <cell r="AH169" t="str">
            <v>未终止</v>
          </cell>
          <cell r="AI169">
            <v>3086</v>
          </cell>
          <cell r="AJ169">
            <v>0</v>
          </cell>
          <cell r="AK169" t="str">
            <v>NA</v>
          </cell>
          <cell r="AL169">
            <v>1</v>
          </cell>
          <cell r="AM169">
            <v>3086</v>
          </cell>
          <cell r="AN169" t="str">
            <v>缺失</v>
          </cell>
          <cell r="AO169">
            <v>1</v>
          </cell>
          <cell r="AP169" t="str">
            <v>缺失</v>
          </cell>
          <cell r="AQ169">
            <v>1</v>
          </cell>
          <cell r="AS169" t="str">
            <v>原发</v>
          </cell>
          <cell r="AU169" t="str">
            <v>无突变</v>
          </cell>
          <cell r="AV169" t="str">
            <v>无突变</v>
          </cell>
          <cell r="AW169" t="str">
            <v>NA</v>
          </cell>
          <cell r="AX169" t="str">
            <v>无甲基化</v>
          </cell>
          <cell r="AY169" t="str">
            <v>NA</v>
          </cell>
          <cell r="AZ169" t="str">
            <v>NA</v>
          </cell>
          <cell r="BA169" t="str">
            <v>有</v>
          </cell>
          <cell r="BB169" t="str">
            <v>无</v>
          </cell>
          <cell r="BC169" t="str">
            <v>不详</v>
          </cell>
          <cell r="BD169" t="str">
            <v>无</v>
          </cell>
        </row>
        <row r="170">
          <cell r="B170">
            <v>169</v>
          </cell>
          <cell r="C170" t="str">
            <v>CGGA_169</v>
          </cell>
          <cell r="E170" t="str">
            <v>顾长青</v>
          </cell>
          <cell r="F170">
            <v>258999</v>
          </cell>
          <cell r="G170">
            <v>38969</v>
          </cell>
          <cell r="H170" t="str">
            <v>颅内占位性病变（颞，左） ：胶质瘤？</v>
          </cell>
          <cell r="J170" t="str">
            <v>男</v>
          </cell>
          <cell r="K170">
            <v>59</v>
          </cell>
          <cell r="L170" t="str">
            <v>O</v>
          </cell>
          <cell r="M170" t="str">
            <v>缺失</v>
          </cell>
          <cell r="N170" t="str">
            <v>04548232668  13634546900  13512691119</v>
          </cell>
          <cell r="O170" t="str">
            <v>头痛伴语言不利半月。</v>
          </cell>
          <cell r="P170" t="str">
            <v>缺失</v>
          </cell>
          <cell r="Q170" t="str">
            <v>健康</v>
          </cell>
          <cell r="R170" t="str">
            <v>缺失</v>
          </cell>
          <cell r="S170">
            <v>70</v>
          </cell>
          <cell r="T170">
            <v>38979</v>
          </cell>
          <cell r="V170" t="str">
            <v>缺失</v>
          </cell>
          <cell r="W170" t="str">
            <v>大部切除</v>
          </cell>
          <cell r="Y170">
            <v>59386</v>
          </cell>
          <cell r="Z170" t="str">
            <v>GBM</v>
          </cell>
          <cell r="AA170" t="str">
            <v>GBM(WHO IV)</v>
          </cell>
          <cell r="AB170">
            <v>4</v>
          </cell>
          <cell r="AC170" t="str">
            <v>胶质母细胞瘤</v>
          </cell>
          <cell r="AD170" t="str">
            <v>部分切除</v>
          </cell>
          <cell r="AE170">
            <v>38991</v>
          </cell>
          <cell r="AF170" t="str">
            <v>缺失</v>
          </cell>
          <cell r="AG170">
            <v>39310</v>
          </cell>
          <cell r="AH170" t="str">
            <v>终止</v>
          </cell>
          <cell r="AI170">
            <v>450</v>
          </cell>
          <cell r="AJ170">
            <v>1</v>
          </cell>
          <cell r="AK170">
            <v>328</v>
          </cell>
          <cell r="AL170">
            <v>1</v>
          </cell>
          <cell r="AM170">
            <v>450</v>
          </cell>
          <cell r="AN170" t="str">
            <v>缺失</v>
          </cell>
          <cell r="AO170">
            <v>0</v>
          </cell>
          <cell r="AP170" t="str">
            <v>缺失</v>
          </cell>
          <cell r="AQ170">
            <v>0</v>
          </cell>
          <cell r="AS170" t="str">
            <v>原发</v>
          </cell>
          <cell r="AU170" t="str">
            <v>NA</v>
          </cell>
          <cell r="AV170" t="str">
            <v>NA</v>
          </cell>
          <cell r="AW170" t="str">
            <v>NA</v>
          </cell>
          <cell r="AX170" t="str">
            <v>无甲基化</v>
          </cell>
          <cell r="AY170" t="str">
            <v>NA</v>
          </cell>
          <cell r="AZ170" t="str">
            <v>NA</v>
          </cell>
          <cell r="BA170" t="str">
            <v>无</v>
          </cell>
          <cell r="BB170" t="str">
            <v>无</v>
          </cell>
          <cell r="BC170" t="str">
            <v>不详</v>
          </cell>
          <cell r="BD170" t="str">
            <v>无</v>
          </cell>
        </row>
        <row r="171">
          <cell r="B171">
            <v>170</v>
          </cell>
          <cell r="C171" t="str">
            <v>CGGA_170</v>
          </cell>
          <cell r="D171" t="str">
            <v>CGGA_170, CGGA_2070</v>
          </cell>
          <cell r="E171" t="str">
            <v>白建风</v>
          </cell>
          <cell r="F171">
            <v>258994</v>
          </cell>
          <cell r="G171">
            <v>38965</v>
          </cell>
          <cell r="H171" t="str">
            <v>胶质瘤（颞，右）</v>
          </cell>
          <cell r="J171" t="str">
            <v>女</v>
          </cell>
          <cell r="K171">
            <v>42</v>
          </cell>
          <cell r="L171" t="str">
            <v>B</v>
          </cell>
          <cell r="M171" t="str">
            <v>缺失</v>
          </cell>
          <cell r="N171" t="str">
            <v>13931246410  0312-7222875  0312-7225385</v>
          </cell>
          <cell r="O171" t="str">
            <v>发作性意识障碍2月余。</v>
          </cell>
          <cell r="P171" t="str">
            <v>缺失</v>
          </cell>
          <cell r="Q171" t="str">
            <v>健康</v>
          </cell>
          <cell r="R171" t="str">
            <v>缺失</v>
          </cell>
          <cell r="S171">
            <v>90</v>
          </cell>
          <cell r="T171">
            <v>38979</v>
          </cell>
          <cell r="V171" t="str">
            <v>缺失</v>
          </cell>
          <cell r="W171" t="str">
            <v>全切除</v>
          </cell>
          <cell r="Y171">
            <v>59387</v>
          </cell>
          <cell r="Z171" t="str">
            <v>A</v>
          </cell>
          <cell r="AA171" t="str">
            <v>A(WHO II)</v>
          </cell>
          <cell r="AB171">
            <v>2</v>
          </cell>
          <cell r="AC171" t="str">
            <v>星形细胞瘤</v>
          </cell>
          <cell r="AD171" t="str">
            <v>全切除</v>
          </cell>
          <cell r="AE171">
            <v>39000</v>
          </cell>
          <cell r="AF171" t="str">
            <v>缺失</v>
          </cell>
          <cell r="AG171">
            <v>43103</v>
          </cell>
          <cell r="AH171" t="str">
            <v>终止</v>
          </cell>
          <cell r="AI171">
            <v>3963</v>
          </cell>
          <cell r="AJ171">
            <v>1</v>
          </cell>
          <cell r="AK171">
            <v>3938</v>
          </cell>
          <cell r="AL171">
            <v>1</v>
          </cell>
          <cell r="AM171">
            <v>4124</v>
          </cell>
          <cell r="AN171" t="str">
            <v>缺失</v>
          </cell>
          <cell r="AO171">
            <v>1</v>
          </cell>
          <cell r="AP171" t="str">
            <v>缺失</v>
          </cell>
          <cell r="AQ171">
            <v>0</v>
          </cell>
          <cell r="AS171" t="str">
            <v>原发</v>
          </cell>
          <cell r="AU171" t="str">
            <v>突变</v>
          </cell>
          <cell r="AV171" t="str">
            <v>突变</v>
          </cell>
          <cell r="AW171" t="str">
            <v>NA</v>
          </cell>
          <cell r="AX171" t="str">
            <v>NA</v>
          </cell>
          <cell r="AY171" t="str">
            <v>NA</v>
          </cell>
          <cell r="AZ171" t="str">
            <v>NA</v>
          </cell>
          <cell r="BA171" t="str">
            <v>无</v>
          </cell>
          <cell r="BB171" t="str">
            <v>无</v>
          </cell>
          <cell r="BC171" t="str">
            <v>不详</v>
          </cell>
          <cell r="BD171" t="str">
            <v>无</v>
          </cell>
        </row>
        <row r="172">
          <cell r="B172">
            <v>171</v>
          </cell>
          <cell r="C172" t="str">
            <v>CGGA_171</v>
          </cell>
          <cell r="E172" t="str">
            <v>唐荣贞</v>
          </cell>
          <cell r="F172">
            <v>267202</v>
          </cell>
          <cell r="G172">
            <v>38971</v>
          </cell>
          <cell r="H172" t="str">
            <v>颅内占位性病变（额、右） ：胶质瘤？</v>
          </cell>
          <cell r="J172" t="str">
            <v>女</v>
          </cell>
          <cell r="K172">
            <v>37</v>
          </cell>
          <cell r="L172" t="str">
            <v>A</v>
          </cell>
          <cell r="M172" t="str">
            <v>缺失</v>
          </cell>
          <cell r="N172" t="str">
            <v>13910538820  62460067 13681063624</v>
          </cell>
          <cell r="O172" t="str">
            <v>发作性意识障碍，四肢抽搐3周。</v>
          </cell>
          <cell r="P172" t="str">
            <v>缺失</v>
          </cell>
          <cell r="Q172" t="str">
            <v>健康</v>
          </cell>
          <cell r="R172" t="str">
            <v>缺失</v>
          </cell>
          <cell r="S172" t="str">
            <v>缺失</v>
          </cell>
          <cell r="T172">
            <v>38980</v>
          </cell>
          <cell r="V172" t="str">
            <v>缺失</v>
          </cell>
          <cell r="W172" t="str">
            <v>全切除</v>
          </cell>
          <cell r="Y172">
            <v>59385</v>
          </cell>
          <cell r="Z172" t="str">
            <v>O</v>
          </cell>
          <cell r="AA172" t="str">
            <v>O(WHO II)</v>
          </cell>
          <cell r="AB172">
            <v>2</v>
          </cell>
          <cell r="AC172" t="str">
            <v>少枝－星形细胞瘤</v>
          </cell>
          <cell r="AD172" t="str">
            <v>全切除</v>
          </cell>
          <cell r="AE172">
            <v>38998</v>
          </cell>
          <cell r="AF172" t="str">
            <v>缺失</v>
          </cell>
          <cell r="AG172" t="str">
            <v>缺失</v>
          </cell>
          <cell r="AH172" t="str">
            <v>未终止</v>
          </cell>
          <cell r="AI172" t="str">
            <v>NA</v>
          </cell>
          <cell r="AJ172" t="str">
            <v>NA</v>
          </cell>
          <cell r="AK172" t="str">
            <v>NA</v>
          </cell>
          <cell r="AL172" t="str">
            <v>NA</v>
          </cell>
          <cell r="AM172" t="str">
            <v>NA</v>
          </cell>
          <cell r="AN172" t="str">
            <v>缺失</v>
          </cell>
          <cell r="AO172">
            <v>0</v>
          </cell>
          <cell r="AP172" t="str">
            <v>缺失</v>
          </cell>
          <cell r="AQ172" t="str">
            <v>NA</v>
          </cell>
          <cell r="AS172" t="str">
            <v>原发</v>
          </cell>
          <cell r="AU172" t="str">
            <v>突变</v>
          </cell>
          <cell r="AV172" t="str">
            <v>突变</v>
          </cell>
          <cell r="AW172" t="str">
            <v>共缺失</v>
          </cell>
          <cell r="AX172" t="str">
            <v>NA</v>
          </cell>
          <cell r="AY172">
            <v>228</v>
          </cell>
          <cell r="AZ172" t="str">
            <v>NA</v>
          </cell>
          <cell r="BA172" t="str">
            <v>有</v>
          </cell>
          <cell r="BB172" t="str">
            <v>缺失</v>
          </cell>
          <cell r="BD172" t="str">
            <v>缺失</v>
          </cell>
        </row>
        <row r="173">
          <cell r="B173">
            <v>172</v>
          </cell>
          <cell r="C173" t="str">
            <v>CGGA_172</v>
          </cell>
          <cell r="E173" t="str">
            <v>朱秀梅</v>
          </cell>
          <cell r="F173">
            <v>267201</v>
          </cell>
          <cell r="G173">
            <v>38971</v>
          </cell>
          <cell r="H173" t="str">
            <v>颅内多发占位性病变（顶枕、右）胶质瘤？转移癌？</v>
          </cell>
          <cell r="J173" t="str">
            <v>女</v>
          </cell>
          <cell r="K173">
            <v>57</v>
          </cell>
          <cell r="L173" t="str">
            <v>A</v>
          </cell>
          <cell r="M173" t="str">
            <v>缺失</v>
          </cell>
          <cell r="N173">
            <v>13381065913</v>
          </cell>
          <cell r="O173" t="str">
            <v>头晕，左侧视野不清半月。</v>
          </cell>
          <cell r="P173" t="str">
            <v>缺失</v>
          </cell>
          <cell r="Q173" t="str">
            <v>健康</v>
          </cell>
          <cell r="R173" t="str">
            <v>缺失</v>
          </cell>
          <cell r="S173">
            <v>70</v>
          </cell>
          <cell r="T173">
            <v>38980</v>
          </cell>
          <cell r="V173" t="str">
            <v>缺失</v>
          </cell>
          <cell r="W173" t="str">
            <v>分块切除占位，枕极切除</v>
          </cell>
          <cell r="Y173">
            <v>59384</v>
          </cell>
          <cell r="Z173" t="str">
            <v>GBM</v>
          </cell>
          <cell r="AA173" t="str">
            <v>GBM(WHO IV)</v>
          </cell>
          <cell r="AB173">
            <v>4</v>
          </cell>
          <cell r="AC173" t="str">
            <v>胶质母细胞瘤</v>
          </cell>
          <cell r="AD173" t="str">
            <v>全切除</v>
          </cell>
          <cell r="AE173">
            <v>39000</v>
          </cell>
          <cell r="AF173" t="str">
            <v>缺失</v>
          </cell>
          <cell r="AG173">
            <v>39467</v>
          </cell>
          <cell r="AH173" t="str">
            <v>终止</v>
          </cell>
          <cell r="AI173">
            <v>462</v>
          </cell>
          <cell r="AJ173">
            <v>1</v>
          </cell>
          <cell r="AK173">
            <v>179</v>
          </cell>
          <cell r="AL173">
            <v>1</v>
          </cell>
          <cell r="AM173">
            <v>487</v>
          </cell>
          <cell r="AN173" t="str">
            <v>缺失</v>
          </cell>
          <cell r="AO173">
            <v>1</v>
          </cell>
          <cell r="AP173" t="str">
            <v>缺失</v>
          </cell>
          <cell r="AQ173" t="str">
            <v>其他药化疗</v>
          </cell>
          <cell r="AS173" t="str">
            <v>原发</v>
          </cell>
          <cell r="AU173" t="str">
            <v>无突变</v>
          </cell>
          <cell r="AV173" t="str">
            <v>无突变</v>
          </cell>
          <cell r="AW173" t="str">
            <v>NA</v>
          </cell>
          <cell r="AX173" t="str">
            <v>无甲基化</v>
          </cell>
          <cell r="AY173" t="str">
            <v>NA</v>
          </cell>
          <cell r="AZ173" t="str">
            <v>NA</v>
          </cell>
          <cell r="BA173" t="str">
            <v>无</v>
          </cell>
          <cell r="BB173" t="str">
            <v>无</v>
          </cell>
          <cell r="BC173" t="str">
            <v>不详</v>
          </cell>
          <cell r="BD173" t="str">
            <v>无</v>
          </cell>
        </row>
        <row r="174">
          <cell r="B174">
            <v>173</v>
          </cell>
          <cell r="C174" t="str">
            <v>CGGA_173</v>
          </cell>
          <cell r="E174" t="str">
            <v>崔绪奎</v>
          </cell>
          <cell r="F174">
            <v>267209</v>
          </cell>
          <cell r="G174">
            <v>38978</v>
          </cell>
          <cell r="H174" t="str">
            <v>颅内占位性病变；（额 ，左）胶质瘤？</v>
          </cell>
          <cell r="J174" t="str">
            <v>男</v>
          </cell>
          <cell r="K174">
            <v>28</v>
          </cell>
          <cell r="L174" t="str">
            <v>A</v>
          </cell>
          <cell r="M174" t="str">
            <v>缺失</v>
          </cell>
          <cell r="N174" t="str">
            <v>13911856647  13681166047  13601360595</v>
          </cell>
          <cell r="O174" t="str">
            <v>发作性意识障碍，四肢抽搐后10天。</v>
          </cell>
          <cell r="P174" t="str">
            <v>缺失</v>
          </cell>
          <cell r="Q174" t="str">
            <v>3年前有突然昏倒1次</v>
          </cell>
          <cell r="R174" t="str">
            <v>缺失</v>
          </cell>
          <cell r="S174" t="str">
            <v>缺失</v>
          </cell>
          <cell r="T174">
            <v>38986</v>
          </cell>
          <cell r="V174" t="str">
            <v>缺失</v>
          </cell>
          <cell r="W174" t="str">
            <v>全切除</v>
          </cell>
          <cell r="Y174">
            <v>59445</v>
          </cell>
          <cell r="Z174" t="str">
            <v>A</v>
          </cell>
          <cell r="AA174" t="str">
            <v>A(WHO II)</v>
          </cell>
          <cell r="AB174">
            <v>2</v>
          </cell>
          <cell r="AC174" t="str">
            <v>不除外毛细胞型星形细胞瘤</v>
          </cell>
          <cell r="AD174" t="str">
            <v>全切除</v>
          </cell>
          <cell r="AE174">
            <v>39000</v>
          </cell>
          <cell r="AF174" t="str">
            <v>缺失</v>
          </cell>
          <cell r="AH174" t="str">
            <v>未终止</v>
          </cell>
          <cell r="AI174">
            <v>5802</v>
          </cell>
          <cell r="AJ174">
            <v>0</v>
          </cell>
          <cell r="AK174">
            <v>5802</v>
          </cell>
          <cell r="AL174">
            <v>0</v>
          </cell>
          <cell r="AM174">
            <v>5802</v>
          </cell>
          <cell r="AN174" t="str">
            <v>无</v>
          </cell>
          <cell r="AO174">
            <v>0</v>
          </cell>
          <cell r="AP174" t="str">
            <v>无</v>
          </cell>
          <cell r="AQ174">
            <v>0</v>
          </cell>
          <cell r="AS174">
            <v>0</v>
          </cell>
          <cell r="AU174" t="str">
            <v>无突变</v>
          </cell>
          <cell r="AV174" t="str">
            <v>无突变</v>
          </cell>
          <cell r="AW174" t="str">
            <v>NA</v>
          </cell>
          <cell r="AX174" t="str">
            <v>NA</v>
          </cell>
          <cell r="AY174" t="str">
            <v>NA</v>
          </cell>
          <cell r="AZ174" t="str">
            <v>NA</v>
          </cell>
          <cell r="BA174" t="str">
            <v>有</v>
          </cell>
          <cell r="BB174">
            <v>0</v>
          </cell>
          <cell r="BC174" t="str">
            <v>不详</v>
          </cell>
        </row>
        <row r="175">
          <cell r="B175">
            <v>174</v>
          </cell>
          <cell r="C175" t="str">
            <v>CGGA_174</v>
          </cell>
          <cell r="E175" t="str">
            <v>张涛</v>
          </cell>
          <cell r="F175">
            <v>267211</v>
          </cell>
          <cell r="G175">
            <v>38980</v>
          </cell>
          <cell r="H175" t="str">
            <v>颅内占位性病变（额、左） ：胶质瘤？</v>
          </cell>
          <cell r="J175" t="str">
            <v>男</v>
          </cell>
          <cell r="K175">
            <v>31</v>
          </cell>
          <cell r="L175" t="str">
            <v>B</v>
          </cell>
          <cell r="M175" t="str">
            <v>缺失</v>
          </cell>
          <cell r="N175" t="str">
            <v>13833865395  03182048068  13932820706</v>
          </cell>
          <cell r="O175" t="str">
            <v>查体发现左额占位半月</v>
          </cell>
          <cell r="P175" t="str">
            <v>缺失</v>
          </cell>
          <cell r="Q175" t="str">
            <v>健康</v>
          </cell>
          <cell r="R175" t="str">
            <v>缺失</v>
          </cell>
          <cell r="S175">
            <v>100</v>
          </cell>
          <cell r="T175">
            <v>38987</v>
          </cell>
          <cell r="V175" t="str">
            <v>缺失</v>
          </cell>
          <cell r="W175" t="str">
            <v>分块切除</v>
          </cell>
          <cell r="Y175">
            <v>59472</v>
          </cell>
          <cell r="Z175" t="str">
            <v>OA</v>
          </cell>
          <cell r="AA175" t="str">
            <v>OA(WHO II)</v>
          </cell>
          <cell r="AB175">
            <v>2</v>
          </cell>
          <cell r="AC175" t="str">
            <v>少枝－星形细胞瘤</v>
          </cell>
          <cell r="AD175" t="str">
            <v>全切除</v>
          </cell>
          <cell r="AE175">
            <v>39000</v>
          </cell>
          <cell r="AF175" t="str">
            <v>缺失</v>
          </cell>
          <cell r="AG175">
            <v>41750</v>
          </cell>
          <cell r="AH175" t="str">
            <v>终止</v>
          </cell>
          <cell r="AI175">
            <v>2592</v>
          </cell>
          <cell r="AJ175">
            <v>1</v>
          </cell>
          <cell r="AK175">
            <v>2408</v>
          </cell>
          <cell r="AL175">
            <v>1</v>
          </cell>
          <cell r="AM175">
            <v>2763</v>
          </cell>
          <cell r="AN175" t="str">
            <v>缺失</v>
          </cell>
          <cell r="AO175">
            <v>1</v>
          </cell>
          <cell r="AP175" t="str">
            <v>缺失</v>
          </cell>
          <cell r="AQ175">
            <v>1</v>
          </cell>
          <cell r="AS175" t="str">
            <v>原发</v>
          </cell>
          <cell r="AU175" t="str">
            <v>无突变</v>
          </cell>
          <cell r="AV175" t="str">
            <v>无突变</v>
          </cell>
          <cell r="AW175" t="str">
            <v>NA</v>
          </cell>
          <cell r="AX175" t="str">
            <v>NA</v>
          </cell>
          <cell r="AY175" t="str">
            <v>NA</v>
          </cell>
          <cell r="AZ175" t="str">
            <v>NA</v>
          </cell>
          <cell r="BA175" t="str">
            <v>无</v>
          </cell>
          <cell r="BB175" t="str">
            <v>无</v>
          </cell>
          <cell r="BD175" t="str">
            <v>2012-4第二次手术</v>
          </cell>
        </row>
        <row r="176">
          <cell r="B176">
            <v>175</v>
          </cell>
          <cell r="C176" t="str">
            <v>NA</v>
          </cell>
          <cell r="D176" t="str">
            <v>NA</v>
          </cell>
          <cell r="E176" t="str">
            <v>NA</v>
          </cell>
          <cell r="F176" t="str">
            <v>NA</v>
          </cell>
          <cell r="G176" t="str">
            <v>NA</v>
          </cell>
          <cell r="H176" t="str">
            <v>NA</v>
          </cell>
          <cell r="I176" t="str">
            <v>NA</v>
          </cell>
          <cell r="J176" t="str">
            <v>NA</v>
          </cell>
          <cell r="K176" t="str">
            <v>NA</v>
          </cell>
          <cell r="L176" t="str">
            <v>NA</v>
          </cell>
          <cell r="M176" t="str">
            <v>NA</v>
          </cell>
          <cell r="N176" t="str">
            <v>NA</v>
          </cell>
          <cell r="O176" t="str">
            <v>NA</v>
          </cell>
          <cell r="P176" t="str">
            <v>NA</v>
          </cell>
          <cell r="Q176" t="str">
            <v>NA</v>
          </cell>
          <cell r="R176" t="str">
            <v>NA</v>
          </cell>
          <cell r="S176" t="str">
            <v>NA</v>
          </cell>
          <cell r="T176" t="str">
            <v>NA</v>
          </cell>
          <cell r="U176" t="str">
            <v>NA</v>
          </cell>
          <cell r="V176" t="str">
            <v>NA</v>
          </cell>
          <cell r="W176" t="str">
            <v>NA</v>
          </cell>
          <cell r="X176" t="str">
            <v>NA</v>
          </cell>
          <cell r="Y176" t="str">
            <v>NA</v>
          </cell>
          <cell r="Z176" t="str">
            <v>NA</v>
          </cell>
          <cell r="AA176" t="str">
            <v>NA</v>
          </cell>
          <cell r="AB176" t="str">
            <v>NA</v>
          </cell>
          <cell r="AC176" t="str">
            <v>NA</v>
          </cell>
          <cell r="AD176" t="str">
            <v>NA</v>
          </cell>
          <cell r="AE176" t="str">
            <v>NA</v>
          </cell>
          <cell r="AF176" t="str">
            <v>NA</v>
          </cell>
          <cell r="AG176" t="str">
            <v>NA</v>
          </cell>
          <cell r="AH176" t="str">
            <v>NA</v>
          </cell>
          <cell r="AI176" t="str">
            <v>NA</v>
          </cell>
          <cell r="AJ176" t="str">
            <v>NA</v>
          </cell>
          <cell r="AK176" t="str">
            <v>NA</v>
          </cell>
          <cell r="AL176" t="str">
            <v>NA</v>
          </cell>
          <cell r="AM176" t="str">
            <v>NA</v>
          </cell>
          <cell r="AN176" t="str">
            <v>NA</v>
          </cell>
          <cell r="AO176" t="str">
            <v>NA</v>
          </cell>
          <cell r="AP176" t="str">
            <v>NA</v>
          </cell>
          <cell r="AQ176" t="str">
            <v>NA</v>
          </cell>
          <cell r="AS176" t="str">
            <v>NA</v>
          </cell>
          <cell r="AT176" t="str">
            <v>NA</v>
          </cell>
          <cell r="AU176" t="str">
            <v>NA</v>
          </cell>
          <cell r="AV176" t="str">
            <v>NA</v>
          </cell>
          <cell r="AW176" t="str">
            <v>NA</v>
          </cell>
          <cell r="AX176" t="str">
            <v>NA</v>
          </cell>
          <cell r="AY176" t="str">
            <v>NA</v>
          </cell>
          <cell r="AZ176" t="str">
            <v>NA</v>
          </cell>
          <cell r="BA176" t="str">
            <v>NA</v>
          </cell>
          <cell r="BB176" t="str">
            <v>NA</v>
          </cell>
          <cell r="BC176" t="str">
            <v>NA</v>
          </cell>
          <cell r="BD176" t="str">
            <v>NA</v>
          </cell>
        </row>
        <row r="177">
          <cell r="B177">
            <v>176</v>
          </cell>
          <cell r="C177" t="str">
            <v>CGGA_176</v>
          </cell>
          <cell r="E177" t="str">
            <v>候振斌</v>
          </cell>
          <cell r="F177">
            <v>267212</v>
          </cell>
          <cell r="G177">
            <v>38980</v>
          </cell>
          <cell r="H177" t="str">
            <v>胶质瘤（三角区，右）</v>
          </cell>
          <cell r="J177" t="str">
            <v>男</v>
          </cell>
          <cell r="K177">
            <v>58</v>
          </cell>
          <cell r="L177" t="str">
            <v>B</v>
          </cell>
          <cell r="M177" t="str">
            <v>缺失</v>
          </cell>
          <cell r="N177" t="str">
            <v>62831165  13901232932  13031120006</v>
          </cell>
          <cell r="O177" t="str">
            <v>视物模糊2周，头痛伴恶心，呕吐进行性加重1周。</v>
          </cell>
          <cell r="P177" t="str">
            <v>缺失</v>
          </cell>
          <cell r="Q177" t="str">
            <v>健康</v>
          </cell>
          <cell r="R177" t="str">
            <v>缺失</v>
          </cell>
          <cell r="S177" t="str">
            <v>缺失</v>
          </cell>
          <cell r="T177">
            <v>38989</v>
          </cell>
          <cell r="V177" t="str">
            <v>缺失</v>
          </cell>
          <cell r="W177" t="str">
            <v>切除肿瘤5*7*5cm</v>
          </cell>
          <cell r="Y177">
            <v>59509</v>
          </cell>
          <cell r="Z177" t="str">
            <v>AA</v>
          </cell>
          <cell r="AA177" t="str">
            <v>AA(WHO III)</v>
          </cell>
          <cell r="AB177">
            <v>3</v>
          </cell>
          <cell r="AC177" t="str">
            <v>星形细胞瘤，生长活跃。（肿瘤组织较少）</v>
          </cell>
          <cell r="AD177" t="str">
            <v>缺失</v>
          </cell>
          <cell r="AE177">
            <v>39003</v>
          </cell>
          <cell r="AF177" t="str">
            <v>缺失</v>
          </cell>
          <cell r="AG177">
            <v>39445</v>
          </cell>
          <cell r="AH177" t="str">
            <v>终止</v>
          </cell>
          <cell r="AI177">
            <v>307</v>
          </cell>
          <cell r="AJ177">
            <v>1</v>
          </cell>
          <cell r="AK177">
            <v>245</v>
          </cell>
          <cell r="AL177">
            <v>1</v>
          </cell>
          <cell r="AM177">
            <v>456</v>
          </cell>
          <cell r="AN177" t="str">
            <v>缺失</v>
          </cell>
          <cell r="AO177">
            <v>1</v>
          </cell>
          <cell r="AP177" t="str">
            <v>缺失</v>
          </cell>
          <cell r="AQ177">
            <v>1</v>
          </cell>
          <cell r="AS177" t="str">
            <v>原发</v>
          </cell>
          <cell r="AU177" t="str">
            <v>NA</v>
          </cell>
          <cell r="AV177" t="str">
            <v>NA</v>
          </cell>
          <cell r="AW177" t="str">
            <v>NA</v>
          </cell>
          <cell r="AX177" t="str">
            <v>NA</v>
          </cell>
          <cell r="AY177" t="str">
            <v>NA</v>
          </cell>
          <cell r="AZ177" t="str">
            <v>NA</v>
          </cell>
          <cell r="BA177" t="str">
            <v>无</v>
          </cell>
          <cell r="BB177" t="str">
            <v>无</v>
          </cell>
          <cell r="BC177" t="str">
            <v>不详</v>
          </cell>
          <cell r="BD177" t="str">
            <v xml:space="preserve">无 </v>
          </cell>
        </row>
        <row r="178">
          <cell r="B178">
            <v>177</v>
          </cell>
          <cell r="C178" t="str">
            <v>NA</v>
          </cell>
          <cell r="D178" t="str">
            <v>NA</v>
          </cell>
          <cell r="E178" t="str">
            <v>NA</v>
          </cell>
          <cell r="F178" t="str">
            <v>NA</v>
          </cell>
          <cell r="G178" t="str">
            <v>NA</v>
          </cell>
          <cell r="H178" t="str">
            <v>NA</v>
          </cell>
          <cell r="I178" t="str">
            <v>NA</v>
          </cell>
          <cell r="J178" t="str">
            <v>NA</v>
          </cell>
          <cell r="K178" t="str">
            <v>NA</v>
          </cell>
          <cell r="L178" t="str">
            <v>NA</v>
          </cell>
          <cell r="M178" t="str">
            <v>NA</v>
          </cell>
          <cell r="N178" t="str">
            <v>NA</v>
          </cell>
          <cell r="O178" t="str">
            <v>NA</v>
          </cell>
          <cell r="P178" t="str">
            <v>NA</v>
          </cell>
          <cell r="Q178" t="str">
            <v>NA</v>
          </cell>
          <cell r="R178" t="str">
            <v>NA</v>
          </cell>
          <cell r="S178" t="str">
            <v>NA</v>
          </cell>
          <cell r="T178" t="str">
            <v>NA</v>
          </cell>
          <cell r="U178" t="str">
            <v>NA</v>
          </cell>
          <cell r="V178" t="str">
            <v>NA</v>
          </cell>
          <cell r="W178" t="str">
            <v>NA</v>
          </cell>
          <cell r="X178" t="str">
            <v>NA</v>
          </cell>
          <cell r="Y178" t="str">
            <v>NA</v>
          </cell>
          <cell r="Z178" t="str">
            <v>NA</v>
          </cell>
          <cell r="AA178" t="str">
            <v>NA</v>
          </cell>
          <cell r="AB178" t="str">
            <v>NA</v>
          </cell>
          <cell r="AC178" t="str">
            <v>NA</v>
          </cell>
          <cell r="AD178" t="str">
            <v>NA</v>
          </cell>
          <cell r="AE178" t="str">
            <v>NA</v>
          </cell>
          <cell r="AF178" t="str">
            <v>NA</v>
          </cell>
          <cell r="AG178" t="str">
            <v>NA</v>
          </cell>
          <cell r="AH178" t="str">
            <v>NA</v>
          </cell>
          <cell r="AI178" t="str">
            <v>NA</v>
          </cell>
          <cell r="AJ178" t="str">
            <v>NA</v>
          </cell>
          <cell r="AK178" t="str">
            <v>NA</v>
          </cell>
          <cell r="AL178" t="str">
            <v>NA</v>
          </cell>
          <cell r="AM178" t="str">
            <v>NA</v>
          </cell>
          <cell r="AN178" t="str">
            <v>NA</v>
          </cell>
          <cell r="AO178" t="str">
            <v>NA</v>
          </cell>
          <cell r="AP178" t="str">
            <v>NA</v>
          </cell>
          <cell r="AQ178" t="str">
            <v>NA</v>
          </cell>
          <cell r="AS178" t="str">
            <v>NA</v>
          </cell>
          <cell r="AT178" t="str">
            <v>NA</v>
          </cell>
          <cell r="AU178" t="str">
            <v>NA</v>
          </cell>
          <cell r="AV178" t="str">
            <v>NA</v>
          </cell>
          <cell r="AW178" t="str">
            <v>NA</v>
          </cell>
          <cell r="AX178" t="str">
            <v>NA</v>
          </cell>
          <cell r="AY178" t="str">
            <v>NA</v>
          </cell>
          <cell r="AZ178" t="str">
            <v>NA</v>
          </cell>
          <cell r="BA178" t="str">
            <v>NA</v>
          </cell>
          <cell r="BB178" t="str">
            <v>NA</v>
          </cell>
          <cell r="BC178" t="str">
            <v>NA</v>
          </cell>
          <cell r="BD178" t="str">
            <v>NA</v>
          </cell>
        </row>
        <row r="179">
          <cell r="B179">
            <v>178</v>
          </cell>
          <cell r="C179" t="str">
            <v>CGGA_178</v>
          </cell>
          <cell r="E179" t="str">
            <v>张廷玉</v>
          </cell>
          <cell r="F179">
            <v>267229</v>
          </cell>
          <cell r="G179">
            <v>38998</v>
          </cell>
          <cell r="H179" t="str">
            <v>胶质瘤卒中（额，左）</v>
          </cell>
          <cell r="J179" t="str">
            <v>男</v>
          </cell>
          <cell r="K179">
            <v>38</v>
          </cell>
          <cell r="L179" t="str">
            <v>O</v>
          </cell>
          <cell r="M179" t="str">
            <v>缺失</v>
          </cell>
          <cell r="N179" t="str">
            <v>13521996638  0314-7848502  0314-7840527</v>
          </cell>
          <cell r="O179" t="str">
            <v>头痛伴恶心，呕吐1周。</v>
          </cell>
          <cell r="P179" t="str">
            <v>缺失</v>
          </cell>
          <cell r="Q179" t="str">
            <v>健康</v>
          </cell>
          <cell r="R179" t="str">
            <v>缺失</v>
          </cell>
          <cell r="S179" t="str">
            <v>缺失</v>
          </cell>
          <cell r="T179">
            <v>39007</v>
          </cell>
          <cell r="V179" t="str">
            <v>缺失</v>
          </cell>
          <cell r="W179" t="str">
            <v>肿瘤彻底切除4*3*4</v>
          </cell>
          <cell r="Y179">
            <v>59629</v>
          </cell>
          <cell r="Z179" t="str">
            <v>GBM-O</v>
          </cell>
          <cell r="AA179" t="str">
            <v>GBM-O(WHO IV)</v>
          </cell>
          <cell r="AB179">
            <v>4</v>
          </cell>
          <cell r="AC179" t="str">
            <v>间变性少枝-星形细胞瘤，胶母变。</v>
          </cell>
          <cell r="AD179" t="str">
            <v>全切除</v>
          </cell>
          <cell r="AE179">
            <v>39017</v>
          </cell>
          <cell r="AF179" t="str">
            <v>缺失</v>
          </cell>
          <cell r="AG179">
            <v>40135</v>
          </cell>
          <cell r="AH179" t="str">
            <v>终止</v>
          </cell>
          <cell r="AI179">
            <v>972</v>
          </cell>
          <cell r="AJ179">
            <v>1</v>
          </cell>
          <cell r="AK179">
            <v>866</v>
          </cell>
          <cell r="AL179">
            <v>1</v>
          </cell>
          <cell r="AM179">
            <v>1128</v>
          </cell>
          <cell r="AN179" t="str">
            <v>缺失</v>
          </cell>
          <cell r="AO179">
            <v>1</v>
          </cell>
          <cell r="AP179" t="str">
            <v>缺失</v>
          </cell>
          <cell r="AQ179">
            <v>1</v>
          </cell>
          <cell r="AS179" t="str">
            <v>原发</v>
          </cell>
          <cell r="AU179" t="str">
            <v>无突变</v>
          </cell>
          <cell r="AV179" t="str">
            <v>无突变</v>
          </cell>
          <cell r="AW179" t="str">
            <v>NA</v>
          </cell>
          <cell r="AX179" t="str">
            <v>无甲基化</v>
          </cell>
          <cell r="AY179" t="str">
            <v>NA</v>
          </cell>
          <cell r="AZ179" t="str">
            <v>NA</v>
          </cell>
          <cell r="BA179" t="str">
            <v>无</v>
          </cell>
          <cell r="BB179" t="str">
            <v>无</v>
          </cell>
          <cell r="BC179" t="str">
            <v>不详</v>
          </cell>
          <cell r="BD179" t="str">
            <v>无</v>
          </cell>
        </row>
        <row r="180">
          <cell r="B180">
            <v>179</v>
          </cell>
          <cell r="C180" t="str">
            <v>NA</v>
          </cell>
          <cell r="D180" t="str">
            <v>NA</v>
          </cell>
          <cell r="E180" t="str">
            <v>NA</v>
          </cell>
          <cell r="F180" t="str">
            <v>NA</v>
          </cell>
          <cell r="G180" t="str">
            <v>NA</v>
          </cell>
          <cell r="H180" t="str">
            <v>NA</v>
          </cell>
          <cell r="I180" t="str">
            <v>NA</v>
          </cell>
          <cell r="J180" t="str">
            <v>NA</v>
          </cell>
          <cell r="K180" t="str">
            <v>NA</v>
          </cell>
          <cell r="L180" t="str">
            <v>NA</v>
          </cell>
          <cell r="M180" t="str">
            <v>NA</v>
          </cell>
          <cell r="N180" t="str">
            <v>NA</v>
          </cell>
          <cell r="O180" t="str">
            <v>NA</v>
          </cell>
          <cell r="P180" t="str">
            <v>NA</v>
          </cell>
          <cell r="Q180" t="str">
            <v>NA</v>
          </cell>
          <cell r="R180" t="str">
            <v>NA</v>
          </cell>
          <cell r="S180" t="str">
            <v>NA</v>
          </cell>
          <cell r="T180" t="str">
            <v>NA</v>
          </cell>
          <cell r="U180" t="str">
            <v>NA</v>
          </cell>
          <cell r="V180" t="str">
            <v>NA</v>
          </cell>
          <cell r="W180" t="str">
            <v>NA</v>
          </cell>
          <cell r="X180" t="str">
            <v>NA</v>
          </cell>
          <cell r="Y180" t="str">
            <v>NA</v>
          </cell>
          <cell r="Z180" t="str">
            <v>NA</v>
          </cell>
          <cell r="AA180" t="str">
            <v>NA</v>
          </cell>
          <cell r="AB180" t="str">
            <v>NA</v>
          </cell>
          <cell r="AC180" t="str">
            <v>NA</v>
          </cell>
          <cell r="AD180" t="str">
            <v>NA</v>
          </cell>
          <cell r="AE180" t="str">
            <v>NA</v>
          </cell>
          <cell r="AF180" t="str">
            <v>NA</v>
          </cell>
          <cell r="AG180" t="str">
            <v>NA</v>
          </cell>
          <cell r="AH180" t="str">
            <v>NA</v>
          </cell>
          <cell r="AI180" t="str">
            <v>NA</v>
          </cell>
          <cell r="AJ180" t="str">
            <v>NA</v>
          </cell>
          <cell r="AK180" t="str">
            <v>NA</v>
          </cell>
          <cell r="AL180" t="str">
            <v>NA</v>
          </cell>
          <cell r="AM180" t="str">
            <v>NA</v>
          </cell>
          <cell r="AN180" t="str">
            <v>NA</v>
          </cell>
          <cell r="AO180" t="str">
            <v>NA</v>
          </cell>
          <cell r="AP180" t="str">
            <v>NA</v>
          </cell>
          <cell r="AQ180" t="str">
            <v>NA</v>
          </cell>
          <cell r="AS180" t="str">
            <v>NA</v>
          </cell>
          <cell r="AT180" t="str">
            <v>NA</v>
          </cell>
          <cell r="AU180" t="str">
            <v>NA</v>
          </cell>
          <cell r="AV180" t="str">
            <v>NA</v>
          </cell>
          <cell r="AW180" t="str">
            <v>NA</v>
          </cell>
          <cell r="AX180" t="str">
            <v>NA</v>
          </cell>
          <cell r="AY180" t="str">
            <v>NA</v>
          </cell>
          <cell r="AZ180" t="str">
            <v>NA</v>
          </cell>
          <cell r="BA180" t="str">
            <v>NA</v>
          </cell>
          <cell r="BB180" t="str">
            <v>NA</v>
          </cell>
          <cell r="BC180" t="str">
            <v>NA</v>
          </cell>
          <cell r="BD180" t="str">
            <v>NA</v>
          </cell>
        </row>
        <row r="181">
          <cell r="B181">
            <v>180</v>
          </cell>
          <cell r="C181" t="str">
            <v>CGGA_180</v>
          </cell>
          <cell r="E181" t="str">
            <v>蔡凤伟</v>
          </cell>
          <cell r="F181">
            <v>267218</v>
          </cell>
          <cell r="G181">
            <v>38986</v>
          </cell>
          <cell r="H181" t="str">
            <v>颅内占位性病变；（额 ，左）胶质瘤？</v>
          </cell>
          <cell r="J181" t="str">
            <v>女</v>
          </cell>
          <cell r="K181">
            <v>40</v>
          </cell>
          <cell r="L181" t="str">
            <v>B</v>
          </cell>
          <cell r="M181" t="str">
            <v>缺失</v>
          </cell>
          <cell r="N181">
            <v>13336225487</v>
          </cell>
          <cell r="O181" t="str">
            <v>突发意识丧失抽搐15天。</v>
          </cell>
          <cell r="P181" t="str">
            <v>缺失</v>
          </cell>
          <cell r="Q181" t="str">
            <v>健康</v>
          </cell>
          <cell r="R181" t="str">
            <v>缺失</v>
          </cell>
          <cell r="S181" t="str">
            <v>缺失</v>
          </cell>
          <cell r="T181">
            <v>39008</v>
          </cell>
          <cell r="V181" t="str">
            <v>缺失</v>
          </cell>
          <cell r="W181" t="str">
            <v>全切除</v>
          </cell>
          <cell r="Y181">
            <v>59687</v>
          </cell>
          <cell r="Z181" t="str">
            <v>A</v>
          </cell>
          <cell r="AA181" t="str">
            <v>A(WHO II)</v>
          </cell>
          <cell r="AB181">
            <v>2</v>
          </cell>
          <cell r="AC181" t="str">
            <v>星形细胞瘤</v>
          </cell>
          <cell r="AD181" t="str">
            <v>全切除</v>
          </cell>
          <cell r="AE181">
            <v>39020</v>
          </cell>
          <cell r="AF181" t="str">
            <v>缺失</v>
          </cell>
          <cell r="AG181" t="str">
            <v>缺失</v>
          </cell>
          <cell r="AH181" t="str">
            <v>未终止</v>
          </cell>
          <cell r="AI181" t="str">
            <v>NA</v>
          </cell>
          <cell r="AJ181" t="str">
            <v>NA</v>
          </cell>
          <cell r="AK181" t="str">
            <v>NA</v>
          </cell>
          <cell r="AL181" t="str">
            <v>NA</v>
          </cell>
          <cell r="AM181" t="str">
            <v>NA</v>
          </cell>
          <cell r="AN181" t="str">
            <v>缺失</v>
          </cell>
          <cell r="AO181">
            <v>0</v>
          </cell>
          <cell r="AP181" t="str">
            <v>缺失</v>
          </cell>
          <cell r="AQ181" t="str">
            <v>NA</v>
          </cell>
          <cell r="AS181" t="str">
            <v>原发</v>
          </cell>
          <cell r="AU181" t="str">
            <v>突变</v>
          </cell>
          <cell r="AV181" t="str">
            <v>突变</v>
          </cell>
          <cell r="AW181" t="str">
            <v>NA</v>
          </cell>
          <cell r="AX181" t="str">
            <v>NA</v>
          </cell>
          <cell r="AY181" t="str">
            <v>NA</v>
          </cell>
          <cell r="AZ181" t="str">
            <v>NA</v>
          </cell>
          <cell r="BA181" t="str">
            <v>有</v>
          </cell>
          <cell r="BB181" t="str">
            <v>缺失</v>
          </cell>
          <cell r="BD181" t="str">
            <v>缺失</v>
          </cell>
        </row>
        <row r="182">
          <cell r="B182">
            <v>181</v>
          </cell>
          <cell r="C182" t="str">
            <v>CGGA_181</v>
          </cell>
          <cell r="E182" t="str">
            <v>郭艳娇</v>
          </cell>
          <cell r="F182">
            <v>267244</v>
          </cell>
          <cell r="G182">
            <v>39006</v>
          </cell>
          <cell r="H182" t="str">
            <v>胶质瘤复发（额叶、右侧）</v>
          </cell>
          <cell r="J182" t="str">
            <v>女</v>
          </cell>
          <cell r="K182">
            <v>35</v>
          </cell>
          <cell r="L182" t="str">
            <v>AB</v>
          </cell>
          <cell r="M182" t="str">
            <v>缺失</v>
          </cell>
          <cell r="N182" t="str">
            <v>1368518780 0516-85650699</v>
          </cell>
          <cell r="O182" t="str">
            <v>脑瘤术后1年余，再发头痛伴呕吐10天</v>
          </cell>
          <cell r="P182" t="str">
            <v>缺失</v>
          </cell>
          <cell r="Q182" t="str">
            <v>健康</v>
          </cell>
          <cell r="R182" t="str">
            <v>缺失</v>
          </cell>
          <cell r="S182">
            <v>80</v>
          </cell>
          <cell r="T182">
            <v>39014</v>
          </cell>
          <cell r="U182">
            <v>38649</v>
          </cell>
          <cell r="V182" t="str">
            <v>缺失</v>
          </cell>
          <cell r="W182" t="str">
            <v>全切除</v>
          </cell>
          <cell r="Y182">
            <v>59792</v>
          </cell>
          <cell r="Z182" t="str">
            <v>SGBM?</v>
          </cell>
          <cell r="AA182" t="str">
            <v>GBM(WHO IV)</v>
          </cell>
          <cell r="AB182">
            <v>4</v>
          </cell>
          <cell r="AC182" t="str">
            <v>胶质母细胞瘤</v>
          </cell>
          <cell r="AD182" t="str">
            <v>全切除</v>
          </cell>
          <cell r="AE182">
            <v>39024</v>
          </cell>
          <cell r="AF182" t="str">
            <v>缺失</v>
          </cell>
          <cell r="AG182">
            <v>39156</v>
          </cell>
          <cell r="AH182" t="str">
            <v>终止</v>
          </cell>
          <cell r="AI182">
            <v>114</v>
          </cell>
          <cell r="AJ182">
            <v>1</v>
          </cell>
          <cell r="AK182">
            <v>114</v>
          </cell>
          <cell r="AL182">
            <v>1</v>
          </cell>
          <cell r="AM182">
            <v>142</v>
          </cell>
          <cell r="AN182" t="str">
            <v>缺失</v>
          </cell>
          <cell r="AO182">
            <v>0</v>
          </cell>
          <cell r="AP182" t="str">
            <v>缺失</v>
          </cell>
          <cell r="AQ182">
            <v>0</v>
          </cell>
          <cell r="AS182" t="str">
            <v>复发</v>
          </cell>
          <cell r="AT182">
            <v>1</v>
          </cell>
          <cell r="AU182" t="str">
            <v>突变</v>
          </cell>
          <cell r="AV182" t="str">
            <v>突变</v>
          </cell>
          <cell r="AW182" t="str">
            <v>NA</v>
          </cell>
          <cell r="AX182" t="str">
            <v>无甲基化</v>
          </cell>
          <cell r="AY182" t="str">
            <v>NA</v>
          </cell>
          <cell r="AZ182" t="str">
            <v>NA</v>
          </cell>
          <cell r="BA182" t="str">
            <v>无</v>
          </cell>
          <cell r="BB182" t="str">
            <v>无</v>
          </cell>
          <cell r="BC182" t="str">
            <v>不详</v>
          </cell>
          <cell r="BD182" t="str">
            <v>无</v>
          </cell>
        </row>
        <row r="183">
          <cell r="B183">
            <v>182</v>
          </cell>
          <cell r="C183" t="str">
            <v>CGGA_182</v>
          </cell>
          <cell r="E183" t="str">
            <v>孙玉华</v>
          </cell>
          <cell r="F183">
            <v>267238</v>
          </cell>
          <cell r="G183">
            <v>39001</v>
          </cell>
          <cell r="H183" t="str">
            <v>胶质瘤（额、双）</v>
          </cell>
          <cell r="J183" t="str">
            <v>女</v>
          </cell>
          <cell r="K183">
            <v>47</v>
          </cell>
          <cell r="L183" t="str">
            <v>O</v>
          </cell>
          <cell r="M183" t="str">
            <v>缺失</v>
          </cell>
          <cell r="N183" t="str">
            <v xml:space="preserve">04705631880  13933256126  </v>
          </cell>
          <cell r="O183" t="str">
            <v>头痛1月，加重1周。肌张力不高</v>
          </cell>
          <cell r="P183" t="str">
            <v>缺失</v>
          </cell>
          <cell r="Q183" t="str">
            <v>健康</v>
          </cell>
          <cell r="R183" t="str">
            <v>缺失</v>
          </cell>
          <cell r="S183">
            <v>80</v>
          </cell>
          <cell r="T183">
            <v>39014</v>
          </cell>
          <cell r="V183" t="str">
            <v>缺失</v>
          </cell>
          <cell r="W183" t="str">
            <v>肿瘤切除约4*4*5大小</v>
          </cell>
          <cell r="Y183">
            <v>59793</v>
          </cell>
          <cell r="Z183" t="str">
            <v>GBM</v>
          </cell>
          <cell r="AA183" t="str">
            <v>GBM(WHO IV)</v>
          </cell>
          <cell r="AB183">
            <v>4</v>
          </cell>
          <cell r="AC183" t="str">
            <v>胶质母细胞瘤</v>
          </cell>
          <cell r="AD183" t="str">
            <v>部分切除</v>
          </cell>
          <cell r="AE183">
            <v>39048</v>
          </cell>
          <cell r="AF183" t="str">
            <v>缺失</v>
          </cell>
          <cell r="AG183">
            <v>39156</v>
          </cell>
          <cell r="AH183" t="str">
            <v>终止</v>
          </cell>
          <cell r="AI183">
            <v>128</v>
          </cell>
          <cell r="AJ183">
            <v>1</v>
          </cell>
          <cell r="AK183">
            <v>128</v>
          </cell>
          <cell r="AL183">
            <v>1</v>
          </cell>
          <cell r="AM183">
            <v>142</v>
          </cell>
          <cell r="AN183" t="str">
            <v>缺失</v>
          </cell>
          <cell r="AO183">
            <v>0</v>
          </cell>
          <cell r="AP183" t="str">
            <v>缺失</v>
          </cell>
          <cell r="AQ183">
            <v>0</v>
          </cell>
          <cell r="AS183" t="str">
            <v>原发</v>
          </cell>
          <cell r="AU183" t="str">
            <v>无突变</v>
          </cell>
          <cell r="AV183" t="str">
            <v>无突变</v>
          </cell>
          <cell r="AW183" t="str">
            <v>NA</v>
          </cell>
          <cell r="AX183" t="str">
            <v>无甲基化</v>
          </cell>
          <cell r="AY183" t="str">
            <v>NA</v>
          </cell>
          <cell r="AZ183" t="str">
            <v>NA</v>
          </cell>
          <cell r="BA183" t="str">
            <v>无</v>
          </cell>
          <cell r="BB183" t="str">
            <v>无</v>
          </cell>
          <cell r="BC183" t="str">
            <v>不详</v>
          </cell>
          <cell r="BD183" t="str">
            <v>无</v>
          </cell>
        </row>
        <row r="184">
          <cell r="B184">
            <v>183</v>
          </cell>
          <cell r="C184" t="str">
            <v>CGGA_183</v>
          </cell>
          <cell r="E184" t="str">
            <v>赫英兰</v>
          </cell>
          <cell r="F184">
            <v>267239</v>
          </cell>
          <cell r="G184">
            <v>39002</v>
          </cell>
          <cell r="H184" t="str">
            <v>1.胶质瘤（颞极，海马，钩，岛叶，右）2.继发性癫痫</v>
          </cell>
          <cell r="J184" t="str">
            <v>女</v>
          </cell>
          <cell r="K184">
            <v>47</v>
          </cell>
          <cell r="L184" t="str">
            <v>B</v>
          </cell>
          <cell r="M184" t="str">
            <v>缺失</v>
          </cell>
          <cell r="N184" t="str">
            <v>13400432228  0312-7881453  0312-7223360</v>
          </cell>
          <cell r="O184" t="str">
            <v>发作性意识障碍伴四肢强直1月。</v>
          </cell>
          <cell r="P184" t="str">
            <v>缺失</v>
          </cell>
          <cell r="Q184" t="str">
            <v>右面部震颤，抽搐，右睑抬起受限4年。</v>
          </cell>
          <cell r="R184" t="str">
            <v>缺失</v>
          </cell>
          <cell r="S184" t="str">
            <v>缺失</v>
          </cell>
          <cell r="T184">
            <v>39015</v>
          </cell>
          <cell r="V184" t="str">
            <v>缺失</v>
          </cell>
          <cell r="W184" t="str">
            <v>CT示肿瘤切除</v>
          </cell>
          <cell r="Y184">
            <v>59831</v>
          </cell>
          <cell r="Z184" t="str">
            <v>OA</v>
          </cell>
          <cell r="AA184" t="str">
            <v>OA(WHO II)</v>
          </cell>
          <cell r="AB184">
            <v>2</v>
          </cell>
          <cell r="AC184" t="str">
            <v xml:space="preserve">少枝胶质细胞瘤，部分呈少枝星形细胞瘤结构。 </v>
          </cell>
          <cell r="AD184" t="str">
            <v>缺失</v>
          </cell>
          <cell r="AE184">
            <v>39030</v>
          </cell>
          <cell r="AF184" t="str">
            <v>缺失</v>
          </cell>
          <cell r="AG184">
            <v>40725</v>
          </cell>
          <cell r="AH184" t="str">
            <v>终止</v>
          </cell>
          <cell r="AI184">
            <v>1588</v>
          </cell>
          <cell r="AJ184">
            <v>1</v>
          </cell>
          <cell r="AK184">
            <v>1588</v>
          </cell>
          <cell r="AL184">
            <v>1</v>
          </cell>
          <cell r="AM184">
            <v>1710</v>
          </cell>
          <cell r="AN184" t="str">
            <v>缺失</v>
          </cell>
          <cell r="AO184">
            <v>0</v>
          </cell>
          <cell r="AP184" t="str">
            <v>缺失</v>
          </cell>
          <cell r="AQ184">
            <v>0</v>
          </cell>
          <cell r="AS184" t="str">
            <v>原发</v>
          </cell>
          <cell r="AU184" t="str">
            <v>突变</v>
          </cell>
          <cell r="AV184" t="str">
            <v>突变</v>
          </cell>
          <cell r="AW184" t="str">
            <v>NA</v>
          </cell>
          <cell r="AX184" t="str">
            <v>NA</v>
          </cell>
          <cell r="AY184" t="str">
            <v>NA</v>
          </cell>
          <cell r="AZ184" t="str">
            <v>NA</v>
          </cell>
          <cell r="BA184" t="str">
            <v>有</v>
          </cell>
          <cell r="BB184" t="str">
            <v>无</v>
          </cell>
          <cell r="BC184" t="str">
            <v>不详</v>
          </cell>
          <cell r="BD184" t="str">
            <v>无</v>
          </cell>
        </row>
        <row r="185">
          <cell r="B185">
            <v>184</v>
          </cell>
          <cell r="C185" t="str">
            <v>CGGA_184</v>
          </cell>
          <cell r="E185" t="str">
            <v>党宗录</v>
          </cell>
          <cell r="F185">
            <v>267243</v>
          </cell>
          <cell r="G185">
            <v>39003</v>
          </cell>
          <cell r="H185" t="str">
            <v>颅内占位性病变（额叶胼胝体，左；部分右额）：胶质细胞瘤</v>
          </cell>
          <cell r="J185" t="str">
            <v>男</v>
          </cell>
          <cell r="K185">
            <v>50</v>
          </cell>
          <cell r="L185" t="str">
            <v>A</v>
          </cell>
          <cell r="M185" t="str">
            <v>缺失</v>
          </cell>
          <cell r="N185" t="str">
            <v>0936-8232931   0936-8234797   0936-3644413</v>
          </cell>
          <cell r="O185" t="str">
            <v>头痛3周</v>
          </cell>
          <cell r="P185" t="str">
            <v>缺失</v>
          </cell>
          <cell r="Q185" t="str">
            <v>健康</v>
          </cell>
          <cell r="R185" t="str">
            <v>缺失</v>
          </cell>
          <cell r="S185" t="str">
            <v>缺失</v>
          </cell>
          <cell r="T185">
            <v>39020</v>
          </cell>
          <cell r="V185" t="str">
            <v>缺失</v>
          </cell>
          <cell r="W185" t="str">
            <v>肿瘤近全切</v>
          </cell>
          <cell r="Y185">
            <v>59871</v>
          </cell>
          <cell r="Z185" t="str">
            <v>OA</v>
          </cell>
          <cell r="AA185" t="str">
            <v>OA(WHO II)</v>
          </cell>
          <cell r="AB185">
            <v>2</v>
          </cell>
          <cell r="AC185" t="str">
            <v>少枝-星形细胞瘤，以星形细胞瘤为主。</v>
          </cell>
          <cell r="AD185" t="str">
            <v>部分切除</v>
          </cell>
          <cell r="AE185">
            <v>39042</v>
          </cell>
          <cell r="AF185" t="str">
            <v>缺失</v>
          </cell>
          <cell r="AG185">
            <v>40716</v>
          </cell>
          <cell r="AH185" t="str">
            <v>终止</v>
          </cell>
          <cell r="AI185">
            <v>1037</v>
          </cell>
          <cell r="AJ185">
            <v>1</v>
          </cell>
          <cell r="AK185">
            <v>857</v>
          </cell>
          <cell r="AL185">
            <v>1</v>
          </cell>
          <cell r="AM185">
            <v>1696</v>
          </cell>
          <cell r="AN185" t="str">
            <v>缺失</v>
          </cell>
          <cell r="AO185">
            <v>1</v>
          </cell>
          <cell r="AP185" t="str">
            <v>缺失</v>
          </cell>
          <cell r="AQ185">
            <v>1</v>
          </cell>
          <cell r="AS185" t="str">
            <v>原发</v>
          </cell>
          <cell r="AU185" t="str">
            <v>突变</v>
          </cell>
          <cell r="AV185" t="str">
            <v>突变</v>
          </cell>
          <cell r="AW185" t="str">
            <v>NA</v>
          </cell>
          <cell r="AX185" t="str">
            <v>NA</v>
          </cell>
          <cell r="AY185" t="str">
            <v>NA</v>
          </cell>
          <cell r="AZ185" t="str">
            <v>NA</v>
          </cell>
          <cell r="BA185" t="str">
            <v>无</v>
          </cell>
          <cell r="BB185" t="str">
            <v>无</v>
          </cell>
          <cell r="BC185" t="str">
            <v>不详</v>
          </cell>
          <cell r="BD185" t="str">
            <v>无</v>
          </cell>
        </row>
        <row r="186">
          <cell r="B186">
            <v>185</v>
          </cell>
          <cell r="C186" t="str">
            <v>CGGA_185</v>
          </cell>
          <cell r="E186" t="str">
            <v>葛存礼</v>
          </cell>
          <cell r="F186">
            <v>267249</v>
          </cell>
          <cell r="G186">
            <v>39007</v>
          </cell>
          <cell r="H186" t="str">
            <v>胶质瘤（颞，左）</v>
          </cell>
          <cell r="J186" t="str">
            <v>男</v>
          </cell>
          <cell r="K186">
            <v>38</v>
          </cell>
          <cell r="L186" t="str">
            <v>A</v>
          </cell>
          <cell r="M186" t="str">
            <v>缺失</v>
          </cell>
          <cell r="N186" t="str">
            <v>13473085394    0319-7265898   13473085099</v>
          </cell>
          <cell r="O186" t="str">
            <v>间断性头重、头痛、语言欠利3周伴有记忆力减退。</v>
          </cell>
          <cell r="P186" t="str">
            <v>缺失</v>
          </cell>
          <cell r="Q186" t="str">
            <v>健康</v>
          </cell>
          <cell r="R186" t="str">
            <v>缺失</v>
          </cell>
          <cell r="S186">
            <v>90</v>
          </cell>
          <cell r="T186">
            <v>39021</v>
          </cell>
          <cell r="V186" t="str">
            <v>缺失</v>
          </cell>
          <cell r="W186" t="str">
            <v>肿瘤切除4*4*4大小</v>
          </cell>
          <cell r="Y186">
            <v>59916</v>
          </cell>
          <cell r="Z186" t="str">
            <v>AA</v>
          </cell>
          <cell r="AA186" t="str">
            <v>AA(WHO III)</v>
          </cell>
          <cell r="AB186">
            <v>3</v>
          </cell>
          <cell r="AC186" t="str">
            <v>1.星形细胞瘤（第1次手术）  2. 间变性星形细胞瘤（二次手术）</v>
          </cell>
          <cell r="AD186" t="str">
            <v>部分切除</v>
          </cell>
          <cell r="AE186">
            <v>39038</v>
          </cell>
          <cell r="AF186" t="str">
            <v>缺失</v>
          </cell>
          <cell r="AG186">
            <v>39378</v>
          </cell>
          <cell r="AH186" t="str">
            <v>终止</v>
          </cell>
          <cell r="AI186">
            <v>372</v>
          </cell>
          <cell r="AJ186">
            <v>1</v>
          </cell>
          <cell r="AK186">
            <v>274</v>
          </cell>
          <cell r="AL186">
            <v>1</v>
          </cell>
          <cell r="AM186">
            <v>372</v>
          </cell>
          <cell r="AN186" t="str">
            <v>缺失</v>
          </cell>
          <cell r="AO186">
            <v>1</v>
          </cell>
          <cell r="AP186" t="str">
            <v>缺失</v>
          </cell>
          <cell r="AQ186">
            <v>1</v>
          </cell>
          <cell r="AS186" t="str">
            <v>原发</v>
          </cell>
          <cell r="AU186" t="str">
            <v>无突变</v>
          </cell>
          <cell r="AV186" t="str">
            <v>无突变</v>
          </cell>
          <cell r="AW186" t="str">
            <v>NA</v>
          </cell>
          <cell r="AX186" t="str">
            <v>NA</v>
          </cell>
          <cell r="AY186" t="str">
            <v>NA</v>
          </cell>
          <cell r="AZ186" t="str">
            <v>NA</v>
          </cell>
          <cell r="BA186" t="str">
            <v>无</v>
          </cell>
          <cell r="BB186" t="str">
            <v>无</v>
          </cell>
          <cell r="BC186" t="str">
            <v>不详</v>
          </cell>
          <cell r="BD186" t="str">
            <v>无</v>
          </cell>
        </row>
        <row r="187">
          <cell r="B187">
            <v>186</v>
          </cell>
          <cell r="C187" t="str">
            <v>CGGA_186</v>
          </cell>
          <cell r="E187" t="str">
            <v>刘爱合</v>
          </cell>
          <cell r="F187">
            <v>267232</v>
          </cell>
          <cell r="G187">
            <v>38999</v>
          </cell>
          <cell r="H187" t="str">
            <v>颅内占位性病变；（额、左）胶质瘤？</v>
          </cell>
          <cell r="J187" t="str">
            <v>男</v>
          </cell>
          <cell r="K187">
            <v>37</v>
          </cell>
          <cell r="L187" t="str">
            <v>O</v>
          </cell>
          <cell r="M187" t="str">
            <v>缺失</v>
          </cell>
          <cell r="N187" t="str">
            <v>0315-4474652  0315-4474367</v>
          </cell>
          <cell r="O187" t="str">
            <v>突发意识障碍、四肢抽搐1月</v>
          </cell>
          <cell r="P187" t="str">
            <v>缺失</v>
          </cell>
          <cell r="Q187" t="str">
            <v>健康</v>
          </cell>
          <cell r="R187" t="str">
            <v>缺失</v>
          </cell>
          <cell r="S187" t="str">
            <v>缺失</v>
          </cell>
          <cell r="T187">
            <v>39022</v>
          </cell>
          <cell r="V187" t="str">
            <v>缺失</v>
          </cell>
          <cell r="W187" t="str">
            <v>肿瘤完整切除</v>
          </cell>
          <cell r="Y187">
            <v>59913</v>
          </cell>
          <cell r="Z187" t="str">
            <v>O</v>
          </cell>
          <cell r="AA187" t="str">
            <v>O(WHO II)</v>
          </cell>
          <cell r="AB187">
            <v>2</v>
          </cell>
          <cell r="AC187" t="str">
            <v>少枝胶质细胞瘤</v>
          </cell>
          <cell r="AD187" t="str">
            <v>全切除</v>
          </cell>
          <cell r="AE187">
            <v>39041</v>
          </cell>
          <cell r="AF187" t="str">
            <v>缺失</v>
          </cell>
          <cell r="AG187">
            <v>39742</v>
          </cell>
          <cell r="AH187" t="str">
            <v>未终止</v>
          </cell>
          <cell r="AI187">
            <v>720</v>
          </cell>
          <cell r="AJ187">
            <v>0</v>
          </cell>
          <cell r="AK187">
            <v>720</v>
          </cell>
          <cell r="AL187">
            <v>0</v>
          </cell>
          <cell r="AM187">
            <v>720</v>
          </cell>
          <cell r="AN187" t="str">
            <v>缺失</v>
          </cell>
          <cell r="AO187">
            <v>1</v>
          </cell>
          <cell r="AP187" t="str">
            <v>缺失</v>
          </cell>
          <cell r="AQ187">
            <v>0</v>
          </cell>
          <cell r="AS187" t="str">
            <v>原发</v>
          </cell>
          <cell r="AU187" t="str">
            <v>突变</v>
          </cell>
          <cell r="AV187" t="str">
            <v>突变</v>
          </cell>
          <cell r="AW187" t="str">
            <v>NA</v>
          </cell>
          <cell r="AX187" t="str">
            <v>NA</v>
          </cell>
          <cell r="AY187" t="str">
            <v>NA</v>
          </cell>
          <cell r="AZ187" t="str">
            <v>NA</v>
          </cell>
          <cell r="BA187" t="str">
            <v>有</v>
          </cell>
          <cell r="BB187" t="str">
            <v>无</v>
          </cell>
          <cell r="BC187" t="str">
            <v>不详</v>
          </cell>
          <cell r="BD187" t="str">
            <v>无</v>
          </cell>
        </row>
        <row r="188">
          <cell r="B188">
            <v>187</v>
          </cell>
          <cell r="C188" t="str">
            <v>NA</v>
          </cell>
          <cell r="D188" t="str">
            <v>NA</v>
          </cell>
          <cell r="E188" t="str">
            <v>NA</v>
          </cell>
          <cell r="F188" t="str">
            <v>NA</v>
          </cell>
          <cell r="G188" t="str">
            <v>NA</v>
          </cell>
          <cell r="H188" t="str">
            <v>NA</v>
          </cell>
          <cell r="I188" t="str">
            <v>NA</v>
          </cell>
          <cell r="J188" t="str">
            <v>NA</v>
          </cell>
          <cell r="K188" t="str">
            <v>NA</v>
          </cell>
          <cell r="L188" t="str">
            <v>NA</v>
          </cell>
          <cell r="M188" t="str">
            <v>NA</v>
          </cell>
          <cell r="N188" t="str">
            <v>NA</v>
          </cell>
          <cell r="O188" t="str">
            <v>NA</v>
          </cell>
          <cell r="P188" t="str">
            <v>NA</v>
          </cell>
          <cell r="Q188" t="str">
            <v>NA</v>
          </cell>
          <cell r="R188" t="str">
            <v>NA</v>
          </cell>
          <cell r="S188" t="str">
            <v>NA</v>
          </cell>
          <cell r="T188" t="str">
            <v>NA</v>
          </cell>
          <cell r="U188" t="str">
            <v>NA</v>
          </cell>
          <cell r="V188" t="str">
            <v>NA</v>
          </cell>
          <cell r="W188" t="str">
            <v>NA</v>
          </cell>
          <cell r="X188" t="str">
            <v>NA</v>
          </cell>
          <cell r="Y188" t="str">
            <v>NA</v>
          </cell>
          <cell r="Z188" t="str">
            <v>NA</v>
          </cell>
          <cell r="AA188" t="str">
            <v>NA</v>
          </cell>
          <cell r="AB188" t="str">
            <v>NA</v>
          </cell>
          <cell r="AC188" t="str">
            <v>NA</v>
          </cell>
          <cell r="AD188" t="str">
            <v>NA</v>
          </cell>
          <cell r="AE188" t="str">
            <v>NA</v>
          </cell>
          <cell r="AF188" t="str">
            <v>NA</v>
          </cell>
          <cell r="AG188" t="str">
            <v>NA</v>
          </cell>
          <cell r="AH188" t="str">
            <v>NA</v>
          </cell>
          <cell r="AI188" t="str">
            <v>NA</v>
          </cell>
          <cell r="AJ188" t="str">
            <v>NA</v>
          </cell>
          <cell r="AK188" t="str">
            <v>NA</v>
          </cell>
          <cell r="AL188" t="str">
            <v>NA</v>
          </cell>
          <cell r="AM188" t="str">
            <v>NA</v>
          </cell>
          <cell r="AN188" t="str">
            <v>NA</v>
          </cell>
          <cell r="AO188" t="str">
            <v>NA</v>
          </cell>
          <cell r="AP188" t="str">
            <v>NA</v>
          </cell>
          <cell r="AQ188" t="str">
            <v>NA</v>
          </cell>
          <cell r="AS188" t="str">
            <v>NA</v>
          </cell>
          <cell r="AT188" t="str">
            <v>NA</v>
          </cell>
          <cell r="AU188" t="str">
            <v>NA</v>
          </cell>
          <cell r="AV188" t="str">
            <v>NA</v>
          </cell>
          <cell r="AW188" t="str">
            <v>NA</v>
          </cell>
          <cell r="AX188" t="str">
            <v>NA</v>
          </cell>
          <cell r="AY188" t="str">
            <v>NA</v>
          </cell>
          <cell r="AZ188" t="str">
            <v>NA</v>
          </cell>
          <cell r="BA188" t="str">
            <v>NA</v>
          </cell>
          <cell r="BB188" t="str">
            <v>NA</v>
          </cell>
          <cell r="BC188" t="str">
            <v>NA</v>
          </cell>
          <cell r="BD188" t="str">
            <v>NA</v>
          </cell>
        </row>
        <row r="189">
          <cell r="B189">
            <v>188</v>
          </cell>
          <cell r="C189" t="str">
            <v>CGGA_188</v>
          </cell>
          <cell r="E189" t="str">
            <v>贾宝先</v>
          </cell>
          <cell r="F189">
            <v>267253</v>
          </cell>
          <cell r="G189">
            <v>39010</v>
          </cell>
          <cell r="H189" t="str">
            <v>胶质瘤（顶枕，左）</v>
          </cell>
          <cell r="J189" t="str">
            <v>男</v>
          </cell>
          <cell r="K189">
            <v>51</v>
          </cell>
          <cell r="L189" t="str">
            <v>B</v>
          </cell>
          <cell r="M189" t="str">
            <v>缺失</v>
          </cell>
          <cell r="N189" t="str">
            <v>03155167155   03153968667</v>
          </cell>
          <cell r="O189" t="str">
            <v>头痛1个月，加重2周伴右侧肢体无力。右下肢肌力4级。</v>
          </cell>
          <cell r="P189" t="str">
            <v>缺失</v>
          </cell>
          <cell r="Q189" t="str">
            <v>健康</v>
          </cell>
          <cell r="R189" t="str">
            <v>缺失</v>
          </cell>
          <cell r="S189">
            <v>80</v>
          </cell>
          <cell r="T189">
            <v>39023</v>
          </cell>
          <cell r="V189" t="str">
            <v>缺失</v>
          </cell>
          <cell r="W189" t="str">
            <v>切除肿瘤及周围病变组织约5*5*8CM大小</v>
          </cell>
          <cell r="Y189">
            <v>59912</v>
          </cell>
          <cell r="Z189" t="str">
            <v>GBM</v>
          </cell>
          <cell r="AA189" t="str">
            <v>GBM(WHO IV)</v>
          </cell>
          <cell r="AB189">
            <v>4</v>
          </cell>
          <cell r="AC189" t="str">
            <v>胶质母细胞瘤，部分呈胶质肉瘤结构。</v>
          </cell>
          <cell r="AD189" t="str">
            <v>部分切除</v>
          </cell>
          <cell r="AE189">
            <v>39038</v>
          </cell>
          <cell r="AF189" t="str">
            <v>缺失</v>
          </cell>
          <cell r="AG189">
            <v>39421</v>
          </cell>
          <cell r="AH189" t="str">
            <v>终止</v>
          </cell>
          <cell r="AI189">
            <v>397</v>
          </cell>
          <cell r="AJ189">
            <v>1</v>
          </cell>
          <cell r="AK189">
            <v>321</v>
          </cell>
          <cell r="AL189">
            <v>1</v>
          </cell>
          <cell r="AM189">
            <v>398</v>
          </cell>
          <cell r="AN189" t="str">
            <v>缺失</v>
          </cell>
          <cell r="AO189">
            <v>1</v>
          </cell>
          <cell r="AP189" t="str">
            <v>缺失</v>
          </cell>
          <cell r="AQ189">
            <v>0</v>
          </cell>
          <cell r="AS189" t="str">
            <v>原发</v>
          </cell>
          <cell r="AU189" t="str">
            <v>无突变</v>
          </cell>
          <cell r="AV189" t="str">
            <v>无突变</v>
          </cell>
          <cell r="AW189" t="str">
            <v>NA</v>
          </cell>
          <cell r="AX189" t="str">
            <v>无甲基化</v>
          </cell>
          <cell r="AY189" t="str">
            <v>NA</v>
          </cell>
          <cell r="AZ189" t="str">
            <v>NA</v>
          </cell>
          <cell r="BA189" t="str">
            <v>无</v>
          </cell>
          <cell r="BB189" t="str">
            <v>无</v>
          </cell>
          <cell r="BC189" t="str">
            <v>不详</v>
          </cell>
          <cell r="BD189" t="str">
            <v>无</v>
          </cell>
        </row>
        <row r="190">
          <cell r="B190">
            <v>189</v>
          </cell>
          <cell r="C190" t="str">
            <v>CGGA_189</v>
          </cell>
          <cell r="E190" t="str">
            <v>张晓锁</v>
          </cell>
          <cell r="F190">
            <v>267250</v>
          </cell>
          <cell r="G190">
            <v>39009</v>
          </cell>
          <cell r="H190" t="str">
            <v>胶质瘤（颞顶、右）</v>
          </cell>
          <cell r="J190" t="str">
            <v>男</v>
          </cell>
          <cell r="K190">
            <v>61</v>
          </cell>
          <cell r="L190" t="str">
            <v>B</v>
          </cell>
          <cell r="M190" t="str">
            <v>缺失</v>
          </cell>
          <cell r="N190" t="str">
            <v>13910672256   13371630236</v>
          </cell>
          <cell r="O190" t="str">
            <v>头痛10天，加重5天，并出现右侧肢体无力，走路不稳，活动笨拙。</v>
          </cell>
          <cell r="P190" t="str">
            <v>缺失</v>
          </cell>
          <cell r="Q190" t="str">
            <v>鼻窦炎</v>
          </cell>
          <cell r="R190" t="str">
            <v>缺失</v>
          </cell>
          <cell r="S190">
            <v>70</v>
          </cell>
          <cell r="T190">
            <v>39027</v>
          </cell>
          <cell r="V190" t="str">
            <v>缺失</v>
          </cell>
          <cell r="W190" t="str">
            <v>全切除</v>
          </cell>
          <cell r="Y190">
            <v>59993</v>
          </cell>
          <cell r="Z190" t="str">
            <v>GBM-O</v>
          </cell>
          <cell r="AA190" t="str">
            <v>GBM-O(WHO IV)</v>
          </cell>
          <cell r="AB190">
            <v>4</v>
          </cell>
          <cell r="AC190" t="str">
            <v>间变性少枝-星形细胞瘤，灶性胶母变。</v>
          </cell>
          <cell r="AD190" t="str">
            <v>全切除</v>
          </cell>
          <cell r="AE190">
            <v>39045</v>
          </cell>
          <cell r="AF190" t="str">
            <v>缺失</v>
          </cell>
          <cell r="AG190">
            <v>39421</v>
          </cell>
          <cell r="AH190" t="str">
            <v>终止</v>
          </cell>
          <cell r="AI190">
            <v>385</v>
          </cell>
          <cell r="AJ190">
            <v>1</v>
          </cell>
          <cell r="AK190">
            <v>146</v>
          </cell>
          <cell r="AL190">
            <v>1</v>
          </cell>
          <cell r="AM190">
            <v>394</v>
          </cell>
          <cell r="AN190" t="str">
            <v>缺失</v>
          </cell>
          <cell r="AO190">
            <v>1</v>
          </cell>
          <cell r="AP190" t="str">
            <v>缺失</v>
          </cell>
          <cell r="AQ190">
            <v>1</v>
          </cell>
          <cell r="AS190" t="str">
            <v>原发</v>
          </cell>
          <cell r="AU190" t="str">
            <v>NA</v>
          </cell>
          <cell r="AV190" t="str">
            <v>NA</v>
          </cell>
          <cell r="AW190" t="str">
            <v>NA</v>
          </cell>
          <cell r="AX190" t="str">
            <v>NA</v>
          </cell>
          <cell r="AY190" t="str">
            <v>NA</v>
          </cell>
          <cell r="AZ190" t="str">
            <v>NA</v>
          </cell>
          <cell r="BA190" t="str">
            <v>无</v>
          </cell>
          <cell r="BB190" t="str">
            <v>无</v>
          </cell>
          <cell r="BC190" t="str">
            <v>不详</v>
          </cell>
          <cell r="BD190" t="str">
            <v>无</v>
          </cell>
        </row>
        <row r="191">
          <cell r="B191">
            <v>190</v>
          </cell>
          <cell r="C191" t="str">
            <v>CGGA_190</v>
          </cell>
          <cell r="E191" t="str">
            <v>孙金凤</v>
          </cell>
          <cell r="F191">
            <v>267246</v>
          </cell>
          <cell r="G191">
            <v>39006</v>
          </cell>
          <cell r="H191" t="str">
            <v>胶质瘤（额、左）</v>
          </cell>
          <cell r="J191" t="str">
            <v>女</v>
          </cell>
          <cell r="K191">
            <v>32</v>
          </cell>
          <cell r="L191" t="str">
            <v>O</v>
          </cell>
          <cell r="M191" t="str">
            <v>缺失</v>
          </cell>
          <cell r="N191" t="str">
            <v>13936277072   13323363990  13030005289</v>
          </cell>
          <cell r="O191" t="str">
            <v>发作性右面肌抽搐2年加重9月</v>
          </cell>
          <cell r="P191" t="str">
            <v>缺失</v>
          </cell>
          <cell r="Q191" t="str">
            <v>健康</v>
          </cell>
          <cell r="R191" t="str">
            <v>缺失</v>
          </cell>
          <cell r="S191">
            <v>90</v>
          </cell>
          <cell r="T191">
            <v>39027</v>
          </cell>
          <cell r="V191" t="str">
            <v>缺失</v>
          </cell>
          <cell r="W191" t="str">
            <v>肿瘤切除5*5*4大小</v>
          </cell>
          <cell r="Y191">
            <v>59990</v>
          </cell>
          <cell r="Z191" t="str">
            <v>AOA</v>
          </cell>
          <cell r="AA191" t="str">
            <v>AOA(WHO III)</v>
          </cell>
          <cell r="AB191">
            <v>3</v>
          </cell>
          <cell r="AC191" t="str">
            <v>1.间变性少枝胶质细胞瘤，部分呈星形细胞瘤结构。2.间变性少枝胶质细胞瘤成份。</v>
          </cell>
          <cell r="AD191" t="str">
            <v>部分切除</v>
          </cell>
          <cell r="AE191">
            <v>39038</v>
          </cell>
          <cell r="AF191" t="str">
            <v>缺失</v>
          </cell>
          <cell r="AG191">
            <v>41480</v>
          </cell>
          <cell r="AH191" t="str">
            <v>终止</v>
          </cell>
          <cell r="AI191">
            <v>2424</v>
          </cell>
          <cell r="AJ191">
            <v>1</v>
          </cell>
          <cell r="AK191">
            <v>1942</v>
          </cell>
          <cell r="AL191">
            <v>1</v>
          </cell>
          <cell r="AM191">
            <v>2453</v>
          </cell>
          <cell r="AN191" t="str">
            <v>缺失</v>
          </cell>
          <cell r="AO191">
            <v>1</v>
          </cell>
          <cell r="AP191" t="str">
            <v>缺失</v>
          </cell>
          <cell r="AQ191">
            <v>1</v>
          </cell>
          <cell r="AS191" t="str">
            <v>原发</v>
          </cell>
          <cell r="AU191" t="str">
            <v>突变</v>
          </cell>
          <cell r="AV191" t="str">
            <v>突变</v>
          </cell>
          <cell r="AW191" t="str">
            <v>NA</v>
          </cell>
          <cell r="AX191" t="str">
            <v>NA</v>
          </cell>
          <cell r="AY191" t="str">
            <v>NA</v>
          </cell>
          <cell r="AZ191" t="str">
            <v>NA</v>
          </cell>
          <cell r="BA191" t="str">
            <v>有</v>
          </cell>
          <cell r="BB191" t="str">
            <v>无</v>
          </cell>
          <cell r="BD191" t="str">
            <v>术后吃抗癫痫药后停，无癫痫发作史</v>
          </cell>
        </row>
        <row r="192">
          <cell r="B192">
            <v>191</v>
          </cell>
          <cell r="C192" t="str">
            <v>CGGA_191</v>
          </cell>
          <cell r="E192" t="str">
            <v>王金柱</v>
          </cell>
          <cell r="F192">
            <v>267257</v>
          </cell>
          <cell r="G192">
            <v>39015</v>
          </cell>
          <cell r="H192" t="str">
            <v>胶质瘤（颞岛、右）</v>
          </cell>
          <cell r="J192" t="str">
            <v>男</v>
          </cell>
          <cell r="K192">
            <v>50</v>
          </cell>
          <cell r="L192" t="str">
            <v>O</v>
          </cell>
          <cell r="M192" t="str">
            <v>152827195511120014</v>
          </cell>
          <cell r="N192" t="str">
            <v>13832586710  13901382329   0135-3556282</v>
          </cell>
          <cell r="O192" t="str">
            <v>间断发作失神半年，发作时感头痛。</v>
          </cell>
          <cell r="P192" t="str">
            <v>缺失</v>
          </cell>
          <cell r="Q192" t="str">
            <v>健康</v>
          </cell>
          <cell r="R192" t="str">
            <v>缺失</v>
          </cell>
          <cell r="S192" t="str">
            <v>缺失</v>
          </cell>
          <cell r="T192">
            <v>39028</v>
          </cell>
          <cell r="V192" t="str">
            <v>缺失</v>
          </cell>
          <cell r="W192" t="str">
            <v>近全切</v>
          </cell>
          <cell r="Y192">
            <v>59991</v>
          </cell>
          <cell r="Z192" t="str">
            <v>OA</v>
          </cell>
          <cell r="AA192" t="str">
            <v>OA(WHO II)</v>
          </cell>
          <cell r="AB192">
            <v>2</v>
          </cell>
          <cell r="AC192" t="str">
            <v>少枝－星形细胞瘤</v>
          </cell>
          <cell r="AD192" t="str">
            <v>部分切除</v>
          </cell>
          <cell r="AE192">
            <v>39045</v>
          </cell>
          <cell r="AF192" t="str">
            <v>缺失</v>
          </cell>
          <cell r="AG192">
            <v>43434</v>
          </cell>
          <cell r="AH192" t="str">
            <v>终止</v>
          </cell>
          <cell r="AI192">
            <v>3036</v>
          </cell>
          <cell r="AJ192">
            <v>1</v>
          </cell>
          <cell r="AK192">
            <v>3036</v>
          </cell>
          <cell r="AL192">
            <v>1</v>
          </cell>
          <cell r="AM192">
            <v>4406</v>
          </cell>
          <cell r="AN192" t="str">
            <v>缺失</v>
          </cell>
          <cell r="AO192">
            <v>0</v>
          </cell>
          <cell r="AP192" t="str">
            <v>缺失</v>
          </cell>
          <cell r="AQ192" t="str">
            <v>NA</v>
          </cell>
          <cell r="AS192" t="str">
            <v>原发</v>
          </cell>
          <cell r="AU192" t="str">
            <v>突变</v>
          </cell>
          <cell r="AV192" t="str">
            <v>突变</v>
          </cell>
          <cell r="AW192" t="str">
            <v>NA</v>
          </cell>
          <cell r="AX192" t="str">
            <v>NA</v>
          </cell>
          <cell r="AY192" t="str">
            <v>NA</v>
          </cell>
          <cell r="AZ192" t="str">
            <v>NA</v>
          </cell>
          <cell r="BA192" t="str">
            <v>有</v>
          </cell>
          <cell r="BB192" t="str">
            <v>缺失</v>
          </cell>
          <cell r="BD192" t="str">
            <v>缺失</v>
          </cell>
        </row>
        <row r="193">
          <cell r="B193">
            <v>192</v>
          </cell>
          <cell r="C193" t="str">
            <v>CGGA_192</v>
          </cell>
          <cell r="D193" t="str">
            <v>CGGA_192, CGGA_P298</v>
          </cell>
          <cell r="E193" t="str">
            <v>魏永慧</v>
          </cell>
          <cell r="F193">
            <v>267254</v>
          </cell>
          <cell r="G193">
            <v>39010</v>
          </cell>
          <cell r="H193" t="str">
            <v>胶质瘤（额、左）</v>
          </cell>
          <cell r="J193" t="str">
            <v>女</v>
          </cell>
          <cell r="K193">
            <v>40</v>
          </cell>
          <cell r="L193" t="str">
            <v>O</v>
          </cell>
          <cell r="M193" t="str">
            <v>132525196603116524</v>
          </cell>
          <cell r="N193" t="str">
            <v>13716520873    13910739962   13932369059</v>
          </cell>
          <cell r="O193" t="str">
            <v>进行性双眼视力下降一月余</v>
          </cell>
          <cell r="P193" t="str">
            <v>缺失</v>
          </cell>
          <cell r="Q193" t="str">
            <v>健康</v>
          </cell>
          <cell r="R193" t="str">
            <v>缺失</v>
          </cell>
          <cell r="S193" t="str">
            <v>缺失</v>
          </cell>
          <cell r="T193">
            <v>39028</v>
          </cell>
          <cell r="V193" t="str">
            <v>缺失</v>
          </cell>
          <cell r="W193" t="str">
            <v>肿瘤切除彻底</v>
          </cell>
          <cell r="Y193">
            <v>59992</v>
          </cell>
          <cell r="Z193" t="str">
            <v>AOA</v>
          </cell>
          <cell r="AA193" t="str">
            <v>AOA(WHO III)</v>
          </cell>
          <cell r="AB193">
            <v>3</v>
          </cell>
          <cell r="AC193" t="str">
            <v>少枝－星形细胞瘤，生长活跃。</v>
          </cell>
          <cell r="AD193" t="str">
            <v>全切除</v>
          </cell>
          <cell r="AE193">
            <v>39039</v>
          </cell>
          <cell r="AF193" t="str">
            <v>缺失</v>
          </cell>
          <cell r="AG193">
            <v>43248</v>
          </cell>
          <cell r="AH193" t="str">
            <v>终止</v>
          </cell>
          <cell r="AI193">
            <v>3889</v>
          </cell>
          <cell r="AJ193">
            <v>1</v>
          </cell>
          <cell r="AK193">
            <v>3889</v>
          </cell>
          <cell r="AL193">
            <v>1</v>
          </cell>
          <cell r="AM193">
            <v>4220</v>
          </cell>
          <cell r="AN193" t="str">
            <v>缺失</v>
          </cell>
          <cell r="AO193">
            <v>1</v>
          </cell>
          <cell r="AP193" t="str">
            <v>缺失</v>
          </cell>
          <cell r="AQ193">
            <v>0</v>
          </cell>
          <cell r="AS193" t="str">
            <v>原发</v>
          </cell>
          <cell r="AU193" t="str">
            <v>突变</v>
          </cell>
          <cell r="AV193" t="str">
            <v>突变</v>
          </cell>
          <cell r="AW193" t="str">
            <v>NA</v>
          </cell>
          <cell r="AX193" t="str">
            <v>NA</v>
          </cell>
          <cell r="AY193" t="str">
            <v>NA</v>
          </cell>
          <cell r="AZ193" t="str">
            <v>NA</v>
          </cell>
          <cell r="BA193" t="str">
            <v>无</v>
          </cell>
          <cell r="BB193" t="str">
            <v>有</v>
          </cell>
          <cell r="BD193" t="str">
            <v>2015年癫痫发作。口服奥卡西平1次2片，1日两次。2015-12月复发后复发保守治疗。2016-9-1三博手术后植物人。</v>
          </cell>
        </row>
        <row r="194">
          <cell r="B194">
            <v>193</v>
          </cell>
          <cell r="C194" t="str">
            <v>CGGA_193</v>
          </cell>
          <cell r="E194" t="str">
            <v>刘红</v>
          </cell>
          <cell r="F194">
            <v>267252</v>
          </cell>
          <cell r="G194">
            <v>39014</v>
          </cell>
          <cell r="H194" t="str">
            <v>胶质瘤（额、右）</v>
          </cell>
          <cell r="J194" t="str">
            <v>女</v>
          </cell>
          <cell r="K194">
            <v>37</v>
          </cell>
          <cell r="L194" t="str">
            <v>A</v>
          </cell>
          <cell r="M194" t="str">
            <v>缺失</v>
          </cell>
          <cell r="N194" t="str">
            <v>13804098114  81707020  13074169602</v>
          </cell>
          <cell r="O194" t="str">
            <v>发作性意识障碍伴四肢抽搐10天</v>
          </cell>
          <cell r="P194" t="str">
            <v>缺失</v>
          </cell>
          <cell r="Q194" t="str">
            <v>健康</v>
          </cell>
          <cell r="R194" t="str">
            <v>缺失</v>
          </cell>
          <cell r="S194">
            <v>90</v>
          </cell>
          <cell r="T194">
            <v>39029</v>
          </cell>
          <cell r="V194" t="str">
            <v>缺失</v>
          </cell>
          <cell r="W194" t="str">
            <v>镜下全切除</v>
          </cell>
          <cell r="Y194">
            <v>59989</v>
          </cell>
          <cell r="Z194" t="str">
            <v>A</v>
          </cell>
          <cell r="AA194" t="str">
            <v>A(WHO II)</v>
          </cell>
          <cell r="AB194">
            <v>2</v>
          </cell>
          <cell r="AC194" t="str">
            <v>星形细胞瘤，部分呈肥胖型星形细胞瘤结构。</v>
          </cell>
          <cell r="AD194" t="str">
            <v>全切除</v>
          </cell>
          <cell r="AE194">
            <v>39042</v>
          </cell>
          <cell r="AF194" t="str">
            <v>缺失</v>
          </cell>
          <cell r="AG194">
            <v>43271</v>
          </cell>
          <cell r="AH194" t="str">
            <v>终止</v>
          </cell>
          <cell r="AI194">
            <v>4193</v>
          </cell>
          <cell r="AJ194">
            <v>1</v>
          </cell>
          <cell r="AK194">
            <v>4193</v>
          </cell>
          <cell r="AL194">
            <v>1</v>
          </cell>
          <cell r="AM194">
            <v>4242</v>
          </cell>
          <cell r="AN194" t="str">
            <v>缺失</v>
          </cell>
          <cell r="AO194">
            <v>1</v>
          </cell>
          <cell r="AP194" t="str">
            <v>缺失</v>
          </cell>
          <cell r="AQ194">
            <v>0</v>
          </cell>
          <cell r="AS194" t="str">
            <v>原发</v>
          </cell>
          <cell r="AU194" t="str">
            <v>突变</v>
          </cell>
          <cell r="AV194" t="str">
            <v>突变</v>
          </cell>
          <cell r="AW194" t="str">
            <v>NA</v>
          </cell>
          <cell r="AX194" t="str">
            <v>NA</v>
          </cell>
          <cell r="AY194" t="str">
            <v>NA</v>
          </cell>
          <cell r="AZ194" t="str">
            <v>NA</v>
          </cell>
          <cell r="BA194" t="str">
            <v>有</v>
          </cell>
          <cell r="BB194" t="str">
            <v>有</v>
          </cell>
          <cell r="BD194" t="str">
            <v>术后癫痫发作一次，在无法作过。术后吃过抗癫痫药三月，停后再无吃过。</v>
          </cell>
        </row>
        <row r="195">
          <cell r="B195">
            <v>194</v>
          </cell>
          <cell r="C195" t="str">
            <v>CGGA_194</v>
          </cell>
          <cell r="E195" t="str">
            <v>张凤珍</v>
          </cell>
          <cell r="F195">
            <v>166768</v>
          </cell>
          <cell r="G195">
            <v>39020</v>
          </cell>
          <cell r="H195" t="str">
            <v>颅内占位性病变；（额、左）胶质瘤？</v>
          </cell>
          <cell r="J195" t="str">
            <v>女</v>
          </cell>
          <cell r="K195">
            <v>43</v>
          </cell>
          <cell r="L195" t="str">
            <v>B</v>
          </cell>
          <cell r="M195" t="str">
            <v>缺失</v>
          </cell>
          <cell r="N195" t="str">
            <v>13784298411   13261985752  13933456291</v>
          </cell>
          <cell r="O195" t="str">
            <v>胶质瘤术后7年，突发意识丧失1周。</v>
          </cell>
          <cell r="P195" t="str">
            <v>缺失</v>
          </cell>
          <cell r="Q195" t="str">
            <v>健康</v>
          </cell>
          <cell r="R195" t="str">
            <v>缺失</v>
          </cell>
          <cell r="S195" t="str">
            <v>缺失</v>
          </cell>
          <cell r="T195">
            <v>39030</v>
          </cell>
          <cell r="U195">
            <v>36473</v>
          </cell>
          <cell r="V195" t="str">
            <v>缺失</v>
          </cell>
          <cell r="W195" t="str">
            <v>全切</v>
          </cell>
          <cell r="Y195">
            <v>60025</v>
          </cell>
          <cell r="Z195" t="str">
            <v>RAO</v>
          </cell>
          <cell r="AA195" t="str">
            <v>AO(WHO III)</v>
          </cell>
          <cell r="AB195">
            <v>3</v>
          </cell>
          <cell r="AC195" t="str">
            <v>间变性少枝胶质细胞瘤</v>
          </cell>
          <cell r="AD195" t="str">
            <v>全切除</v>
          </cell>
          <cell r="AE195">
            <v>39051</v>
          </cell>
          <cell r="AF195" t="str">
            <v>缺失</v>
          </cell>
          <cell r="AG195">
            <v>41480</v>
          </cell>
          <cell r="AH195" t="str">
            <v>终止</v>
          </cell>
          <cell r="AI195">
            <v>2304</v>
          </cell>
          <cell r="AJ195">
            <v>1</v>
          </cell>
          <cell r="AK195">
            <v>904</v>
          </cell>
          <cell r="AL195">
            <v>1</v>
          </cell>
          <cell r="AM195">
            <v>2450</v>
          </cell>
          <cell r="AN195" t="str">
            <v>缺失</v>
          </cell>
          <cell r="AO195">
            <v>0</v>
          </cell>
          <cell r="AP195" t="str">
            <v>缺失</v>
          </cell>
          <cell r="AQ195">
            <v>0</v>
          </cell>
          <cell r="AS195" t="str">
            <v>复发</v>
          </cell>
          <cell r="AT195">
            <v>1</v>
          </cell>
          <cell r="AU195" t="str">
            <v>突变</v>
          </cell>
          <cell r="AV195" t="str">
            <v>突变</v>
          </cell>
          <cell r="AW195" t="str">
            <v>共缺失</v>
          </cell>
          <cell r="AX195" t="str">
            <v>NA</v>
          </cell>
          <cell r="AY195" t="str">
            <v>NA</v>
          </cell>
          <cell r="AZ195" t="str">
            <v>NA</v>
          </cell>
          <cell r="BA195" t="str">
            <v>有</v>
          </cell>
          <cell r="BB195" t="str">
            <v>无</v>
          </cell>
          <cell r="BD195" t="str">
            <v>1999年天坛医院手术放疗无化疗（第1次）2006年本科放疗无化疗（第2次）2008年4月三博无放疗无化疗</v>
          </cell>
        </row>
        <row r="196">
          <cell r="B196">
            <v>195</v>
          </cell>
          <cell r="C196" t="str">
            <v>CGGA_195</v>
          </cell>
          <cell r="E196" t="str">
            <v>魏庆民</v>
          </cell>
          <cell r="F196">
            <v>267261</v>
          </cell>
          <cell r="G196">
            <v>39020</v>
          </cell>
          <cell r="H196" t="str">
            <v>颅内占位性病变；（颞、左）胶质瘤？</v>
          </cell>
          <cell r="J196" t="str">
            <v>男</v>
          </cell>
          <cell r="K196">
            <v>48</v>
          </cell>
          <cell r="L196" t="str">
            <v>B</v>
          </cell>
          <cell r="M196" t="str">
            <v>缺失</v>
          </cell>
          <cell r="N196" t="str">
            <v>13840779038  13904179073  04175839567</v>
          </cell>
          <cell r="O196" t="str">
            <v>头痛10天加重伴恶心呕吐3天</v>
          </cell>
          <cell r="P196" t="str">
            <v>缺失</v>
          </cell>
          <cell r="Q196" t="str">
            <v>健康</v>
          </cell>
          <cell r="R196" t="str">
            <v>缺失</v>
          </cell>
          <cell r="S196" t="str">
            <v>缺失</v>
          </cell>
          <cell r="T196">
            <v>38999</v>
          </cell>
          <cell r="V196" t="str">
            <v>缺失</v>
          </cell>
          <cell r="W196" t="str">
            <v>全切除</v>
          </cell>
          <cell r="Y196">
            <v>60026</v>
          </cell>
          <cell r="Z196" t="str">
            <v>GBM</v>
          </cell>
          <cell r="AA196" t="str">
            <v>GBM(WHO IV)</v>
          </cell>
          <cell r="AB196">
            <v>4</v>
          </cell>
          <cell r="AC196" t="str">
            <v>1.胶质细胞增生  2.胶质母细胞瘤</v>
          </cell>
          <cell r="AD196" t="str">
            <v>全切除</v>
          </cell>
          <cell r="AE196">
            <v>39056</v>
          </cell>
          <cell r="AF196" t="str">
            <v>缺失</v>
          </cell>
          <cell r="AG196">
            <v>40724.9</v>
          </cell>
          <cell r="AH196" t="str">
            <v>终止</v>
          </cell>
          <cell r="AI196">
            <v>486</v>
          </cell>
          <cell r="AJ196">
            <v>1</v>
          </cell>
          <cell r="AK196">
            <v>432</v>
          </cell>
          <cell r="AL196">
            <v>1</v>
          </cell>
          <cell r="AM196">
            <v>1725.9000000000015</v>
          </cell>
          <cell r="AN196" t="str">
            <v>缺失</v>
          </cell>
          <cell r="AO196">
            <v>1</v>
          </cell>
          <cell r="AP196" t="str">
            <v>缺失</v>
          </cell>
          <cell r="AQ196">
            <v>1</v>
          </cell>
          <cell r="AS196" t="str">
            <v>原发</v>
          </cell>
          <cell r="AU196" t="str">
            <v>无突变</v>
          </cell>
          <cell r="AV196" t="str">
            <v>无突变</v>
          </cell>
          <cell r="AW196" t="str">
            <v>NA</v>
          </cell>
          <cell r="AX196" t="str">
            <v>无甲基化</v>
          </cell>
          <cell r="AY196" t="str">
            <v>NA</v>
          </cell>
          <cell r="AZ196" t="str">
            <v>NA</v>
          </cell>
          <cell r="BA196" t="str">
            <v>无</v>
          </cell>
          <cell r="BB196" t="str">
            <v>无</v>
          </cell>
          <cell r="BC196" t="str">
            <v>不详</v>
          </cell>
          <cell r="BD196" t="str">
            <v>无</v>
          </cell>
        </row>
        <row r="197">
          <cell r="B197">
            <v>196</v>
          </cell>
          <cell r="C197" t="str">
            <v>NA</v>
          </cell>
          <cell r="D197" t="str">
            <v>NA</v>
          </cell>
          <cell r="E197" t="str">
            <v>NA</v>
          </cell>
          <cell r="F197" t="str">
            <v>NA</v>
          </cell>
          <cell r="G197" t="str">
            <v>NA</v>
          </cell>
          <cell r="H197" t="str">
            <v>NA</v>
          </cell>
          <cell r="I197" t="str">
            <v>NA</v>
          </cell>
          <cell r="J197" t="str">
            <v>NA</v>
          </cell>
          <cell r="K197" t="str">
            <v>NA</v>
          </cell>
          <cell r="L197" t="str">
            <v>NA</v>
          </cell>
          <cell r="M197" t="str">
            <v>NA</v>
          </cell>
          <cell r="N197" t="str">
            <v>NA</v>
          </cell>
          <cell r="O197" t="str">
            <v>NA</v>
          </cell>
          <cell r="P197" t="str">
            <v>NA</v>
          </cell>
          <cell r="Q197" t="str">
            <v>NA</v>
          </cell>
          <cell r="R197" t="str">
            <v>NA</v>
          </cell>
          <cell r="S197" t="str">
            <v>NA</v>
          </cell>
          <cell r="T197" t="str">
            <v>NA</v>
          </cell>
          <cell r="U197" t="str">
            <v>NA</v>
          </cell>
          <cell r="V197" t="str">
            <v>NA</v>
          </cell>
          <cell r="W197" t="str">
            <v>NA</v>
          </cell>
          <cell r="X197" t="str">
            <v>NA</v>
          </cell>
          <cell r="Y197" t="str">
            <v>NA</v>
          </cell>
          <cell r="Z197" t="str">
            <v>NA</v>
          </cell>
          <cell r="AA197" t="str">
            <v>NA</v>
          </cell>
          <cell r="AB197" t="str">
            <v>NA</v>
          </cell>
          <cell r="AC197" t="str">
            <v>NA</v>
          </cell>
          <cell r="AD197" t="str">
            <v>NA</v>
          </cell>
          <cell r="AE197" t="str">
            <v>NA</v>
          </cell>
          <cell r="AF197" t="str">
            <v>NA</v>
          </cell>
          <cell r="AG197" t="str">
            <v>NA</v>
          </cell>
          <cell r="AH197" t="str">
            <v>NA</v>
          </cell>
          <cell r="AI197" t="str">
            <v>NA</v>
          </cell>
          <cell r="AJ197" t="str">
            <v>NA</v>
          </cell>
          <cell r="AK197" t="str">
            <v>NA</v>
          </cell>
          <cell r="AL197" t="str">
            <v>NA</v>
          </cell>
          <cell r="AM197" t="str">
            <v>NA</v>
          </cell>
          <cell r="AN197" t="str">
            <v>NA</v>
          </cell>
          <cell r="AO197" t="str">
            <v>NA</v>
          </cell>
          <cell r="AP197" t="str">
            <v>NA</v>
          </cell>
          <cell r="AQ197" t="str">
            <v>NA</v>
          </cell>
          <cell r="AS197" t="str">
            <v>NA</v>
          </cell>
          <cell r="AT197" t="str">
            <v>NA</v>
          </cell>
          <cell r="AU197" t="str">
            <v>NA</v>
          </cell>
          <cell r="AV197" t="str">
            <v>NA</v>
          </cell>
          <cell r="AW197" t="str">
            <v>NA</v>
          </cell>
          <cell r="AX197" t="str">
            <v>NA</v>
          </cell>
          <cell r="AY197" t="str">
            <v>NA</v>
          </cell>
          <cell r="AZ197" t="str">
            <v>NA</v>
          </cell>
          <cell r="BA197" t="str">
            <v>NA</v>
          </cell>
          <cell r="BB197" t="str">
            <v>NA</v>
          </cell>
          <cell r="BC197" t="str">
            <v>NA</v>
          </cell>
          <cell r="BD197" t="str">
            <v>NA</v>
          </cell>
        </row>
        <row r="198">
          <cell r="B198">
            <v>197</v>
          </cell>
          <cell r="C198" t="str">
            <v>NA</v>
          </cell>
          <cell r="D198" t="str">
            <v>NA</v>
          </cell>
          <cell r="E198" t="str">
            <v>NA</v>
          </cell>
          <cell r="F198" t="str">
            <v>NA</v>
          </cell>
          <cell r="G198" t="str">
            <v>NA</v>
          </cell>
          <cell r="H198" t="str">
            <v>NA</v>
          </cell>
          <cell r="I198" t="str">
            <v>NA</v>
          </cell>
          <cell r="J198" t="str">
            <v>NA</v>
          </cell>
          <cell r="K198" t="str">
            <v>NA</v>
          </cell>
          <cell r="L198" t="str">
            <v>NA</v>
          </cell>
          <cell r="M198" t="str">
            <v>NA</v>
          </cell>
          <cell r="N198" t="str">
            <v>NA</v>
          </cell>
          <cell r="O198" t="str">
            <v>NA</v>
          </cell>
          <cell r="P198" t="str">
            <v>NA</v>
          </cell>
          <cell r="Q198" t="str">
            <v>NA</v>
          </cell>
          <cell r="R198" t="str">
            <v>NA</v>
          </cell>
          <cell r="S198" t="str">
            <v>NA</v>
          </cell>
          <cell r="T198" t="str">
            <v>NA</v>
          </cell>
          <cell r="U198" t="str">
            <v>NA</v>
          </cell>
          <cell r="V198" t="str">
            <v>NA</v>
          </cell>
          <cell r="W198" t="str">
            <v>NA</v>
          </cell>
          <cell r="X198" t="str">
            <v>NA</v>
          </cell>
          <cell r="Y198" t="str">
            <v>NA</v>
          </cell>
          <cell r="Z198" t="str">
            <v>NA</v>
          </cell>
          <cell r="AA198" t="str">
            <v>NA</v>
          </cell>
          <cell r="AB198" t="str">
            <v>NA</v>
          </cell>
          <cell r="AC198" t="str">
            <v>NA</v>
          </cell>
          <cell r="AD198" t="str">
            <v>NA</v>
          </cell>
          <cell r="AE198" t="str">
            <v>NA</v>
          </cell>
          <cell r="AF198" t="str">
            <v>NA</v>
          </cell>
          <cell r="AG198" t="str">
            <v>NA</v>
          </cell>
          <cell r="AH198" t="str">
            <v>NA</v>
          </cell>
          <cell r="AI198" t="str">
            <v>NA</v>
          </cell>
          <cell r="AJ198" t="str">
            <v>NA</v>
          </cell>
          <cell r="AK198" t="str">
            <v>NA</v>
          </cell>
          <cell r="AL198" t="str">
            <v>NA</v>
          </cell>
          <cell r="AM198" t="str">
            <v>NA</v>
          </cell>
          <cell r="AN198" t="str">
            <v>NA</v>
          </cell>
          <cell r="AO198" t="str">
            <v>NA</v>
          </cell>
          <cell r="AP198" t="str">
            <v>NA</v>
          </cell>
          <cell r="AQ198" t="str">
            <v>NA</v>
          </cell>
          <cell r="AS198" t="str">
            <v>NA</v>
          </cell>
          <cell r="AT198" t="str">
            <v>NA</v>
          </cell>
          <cell r="AU198" t="str">
            <v>NA</v>
          </cell>
          <cell r="AV198" t="str">
            <v>NA</v>
          </cell>
          <cell r="AW198" t="str">
            <v>NA</v>
          </cell>
          <cell r="AX198" t="str">
            <v>NA</v>
          </cell>
          <cell r="AY198" t="str">
            <v>NA</v>
          </cell>
          <cell r="AZ198" t="str">
            <v>NA</v>
          </cell>
          <cell r="BA198" t="str">
            <v>NA</v>
          </cell>
          <cell r="BB198" t="str">
            <v>NA</v>
          </cell>
          <cell r="BC198" t="str">
            <v>NA</v>
          </cell>
          <cell r="BD198" t="str">
            <v>NA</v>
          </cell>
        </row>
        <row r="199">
          <cell r="B199">
            <v>198</v>
          </cell>
          <cell r="C199" t="str">
            <v>NA</v>
          </cell>
          <cell r="D199" t="str">
            <v>NA</v>
          </cell>
          <cell r="E199" t="str">
            <v>NA</v>
          </cell>
          <cell r="F199" t="str">
            <v>NA</v>
          </cell>
          <cell r="G199" t="str">
            <v>NA</v>
          </cell>
          <cell r="H199" t="str">
            <v>NA</v>
          </cell>
          <cell r="I199" t="str">
            <v>NA</v>
          </cell>
          <cell r="J199" t="str">
            <v>NA</v>
          </cell>
          <cell r="K199" t="str">
            <v>NA</v>
          </cell>
          <cell r="L199" t="str">
            <v>NA</v>
          </cell>
          <cell r="M199" t="str">
            <v>NA</v>
          </cell>
          <cell r="N199" t="str">
            <v>NA</v>
          </cell>
          <cell r="O199" t="str">
            <v>NA</v>
          </cell>
          <cell r="P199" t="str">
            <v>NA</v>
          </cell>
          <cell r="Q199" t="str">
            <v>NA</v>
          </cell>
          <cell r="R199" t="str">
            <v>NA</v>
          </cell>
          <cell r="S199" t="str">
            <v>NA</v>
          </cell>
          <cell r="T199" t="str">
            <v>NA</v>
          </cell>
          <cell r="U199" t="str">
            <v>NA</v>
          </cell>
          <cell r="V199" t="str">
            <v>NA</v>
          </cell>
          <cell r="W199" t="str">
            <v>NA</v>
          </cell>
          <cell r="X199" t="str">
            <v>NA</v>
          </cell>
          <cell r="Y199" t="str">
            <v>NA</v>
          </cell>
          <cell r="Z199" t="str">
            <v>NA</v>
          </cell>
          <cell r="AA199" t="str">
            <v>NA</v>
          </cell>
          <cell r="AB199" t="str">
            <v>NA</v>
          </cell>
          <cell r="AC199" t="str">
            <v>NA</v>
          </cell>
          <cell r="AD199" t="str">
            <v>NA</v>
          </cell>
          <cell r="AE199" t="str">
            <v>NA</v>
          </cell>
          <cell r="AF199" t="str">
            <v>NA</v>
          </cell>
          <cell r="AG199" t="str">
            <v>NA</v>
          </cell>
          <cell r="AH199" t="str">
            <v>NA</v>
          </cell>
          <cell r="AI199" t="str">
            <v>NA</v>
          </cell>
          <cell r="AJ199" t="str">
            <v>NA</v>
          </cell>
          <cell r="AK199" t="str">
            <v>NA</v>
          </cell>
          <cell r="AL199" t="str">
            <v>NA</v>
          </cell>
          <cell r="AM199" t="str">
            <v>NA</v>
          </cell>
          <cell r="AN199" t="str">
            <v>NA</v>
          </cell>
          <cell r="AO199" t="str">
            <v>NA</v>
          </cell>
          <cell r="AP199" t="str">
            <v>NA</v>
          </cell>
          <cell r="AQ199" t="str">
            <v>NA</v>
          </cell>
          <cell r="AS199" t="str">
            <v>NA</v>
          </cell>
          <cell r="AT199" t="str">
            <v>NA</v>
          </cell>
          <cell r="AU199" t="str">
            <v>NA</v>
          </cell>
          <cell r="AV199" t="str">
            <v>NA</v>
          </cell>
          <cell r="AW199" t="str">
            <v>NA</v>
          </cell>
          <cell r="AX199" t="str">
            <v>NA</v>
          </cell>
          <cell r="AY199" t="str">
            <v>NA</v>
          </cell>
          <cell r="AZ199" t="str">
            <v>NA</v>
          </cell>
          <cell r="BA199" t="str">
            <v>NA</v>
          </cell>
          <cell r="BB199" t="str">
            <v>NA</v>
          </cell>
          <cell r="BC199" t="str">
            <v>NA</v>
          </cell>
          <cell r="BD199" t="str">
            <v>NA</v>
          </cell>
        </row>
        <row r="200">
          <cell r="B200">
            <v>199</v>
          </cell>
          <cell r="C200" t="str">
            <v>NA</v>
          </cell>
          <cell r="D200" t="str">
            <v>NA</v>
          </cell>
          <cell r="E200" t="str">
            <v>NA</v>
          </cell>
          <cell r="F200" t="str">
            <v>NA</v>
          </cell>
          <cell r="G200" t="str">
            <v>NA</v>
          </cell>
          <cell r="H200" t="str">
            <v>NA</v>
          </cell>
          <cell r="I200" t="str">
            <v>NA</v>
          </cell>
          <cell r="J200" t="str">
            <v>NA</v>
          </cell>
          <cell r="K200" t="str">
            <v>NA</v>
          </cell>
          <cell r="L200" t="str">
            <v>NA</v>
          </cell>
          <cell r="M200" t="str">
            <v>NA</v>
          </cell>
          <cell r="N200" t="str">
            <v>NA</v>
          </cell>
          <cell r="O200" t="str">
            <v>NA</v>
          </cell>
          <cell r="P200" t="str">
            <v>NA</v>
          </cell>
          <cell r="Q200" t="str">
            <v>NA</v>
          </cell>
          <cell r="R200" t="str">
            <v>NA</v>
          </cell>
          <cell r="S200" t="str">
            <v>NA</v>
          </cell>
          <cell r="T200" t="str">
            <v>NA</v>
          </cell>
          <cell r="U200" t="str">
            <v>NA</v>
          </cell>
          <cell r="V200" t="str">
            <v>NA</v>
          </cell>
          <cell r="W200" t="str">
            <v>NA</v>
          </cell>
          <cell r="X200" t="str">
            <v>NA</v>
          </cell>
          <cell r="Y200" t="str">
            <v>NA</v>
          </cell>
          <cell r="Z200" t="str">
            <v>NA</v>
          </cell>
          <cell r="AA200" t="str">
            <v>NA</v>
          </cell>
          <cell r="AB200" t="str">
            <v>NA</v>
          </cell>
          <cell r="AC200" t="str">
            <v>NA</v>
          </cell>
          <cell r="AD200" t="str">
            <v>NA</v>
          </cell>
          <cell r="AE200" t="str">
            <v>NA</v>
          </cell>
          <cell r="AF200" t="str">
            <v>NA</v>
          </cell>
          <cell r="AG200" t="str">
            <v>NA</v>
          </cell>
          <cell r="AH200" t="str">
            <v>NA</v>
          </cell>
          <cell r="AI200" t="str">
            <v>NA</v>
          </cell>
          <cell r="AJ200" t="str">
            <v>NA</v>
          </cell>
          <cell r="AK200" t="str">
            <v>NA</v>
          </cell>
          <cell r="AL200" t="str">
            <v>NA</v>
          </cell>
          <cell r="AM200" t="str">
            <v>NA</v>
          </cell>
          <cell r="AN200" t="str">
            <v>NA</v>
          </cell>
          <cell r="AO200" t="str">
            <v>NA</v>
          </cell>
          <cell r="AP200" t="str">
            <v>NA</v>
          </cell>
          <cell r="AQ200" t="str">
            <v>NA</v>
          </cell>
          <cell r="AS200" t="str">
            <v>NA</v>
          </cell>
          <cell r="AT200" t="str">
            <v>NA</v>
          </cell>
          <cell r="AU200" t="str">
            <v>NA</v>
          </cell>
          <cell r="AV200" t="str">
            <v>NA</v>
          </cell>
          <cell r="AW200" t="str">
            <v>NA</v>
          </cell>
          <cell r="AX200" t="str">
            <v>NA</v>
          </cell>
          <cell r="AY200" t="str">
            <v>NA</v>
          </cell>
          <cell r="AZ200" t="str">
            <v>NA</v>
          </cell>
          <cell r="BA200" t="str">
            <v>NA</v>
          </cell>
          <cell r="BB200" t="str">
            <v>NA</v>
          </cell>
          <cell r="BC200" t="str">
            <v>NA</v>
          </cell>
          <cell r="BD200" t="str">
            <v>NA</v>
          </cell>
        </row>
        <row r="201">
          <cell r="B201">
            <v>200</v>
          </cell>
          <cell r="C201" t="str">
            <v>NA</v>
          </cell>
          <cell r="D201" t="str">
            <v>NA</v>
          </cell>
          <cell r="E201" t="str">
            <v>NA</v>
          </cell>
          <cell r="F201" t="str">
            <v>NA</v>
          </cell>
          <cell r="G201" t="str">
            <v>NA</v>
          </cell>
          <cell r="H201" t="str">
            <v>NA</v>
          </cell>
          <cell r="I201" t="str">
            <v>NA</v>
          </cell>
          <cell r="J201" t="str">
            <v>NA</v>
          </cell>
          <cell r="K201" t="str">
            <v>NA</v>
          </cell>
          <cell r="L201" t="str">
            <v>NA</v>
          </cell>
          <cell r="M201" t="str">
            <v>NA</v>
          </cell>
          <cell r="N201" t="str">
            <v>NA</v>
          </cell>
          <cell r="O201" t="str">
            <v>NA</v>
          </cell>
          <cell r="P201" t="str">
            <v>NA</v>
          </cell>
          <cell r="Q201" t="str">
            <v>NA</v>
          </cell>
          <cell r="R201" t="str">
            <v>NA</v>
          </cell>
          <cell r="S201" t="str">
            <v>NA</v>
          </cell>
          <cell r="T201" t="str">
            <v>NA</v>
          </cell>
          <cell r="U201" t="str">
            <v>NA</v>
          </cell>
          <cell r="V201" t="str">
            <v>NA</v>
          </cell>
          <cell r="W201" t="str">
            <v>NA</v>
          </cell>
          <cell r="X201" t="str">
            <v>NA</v>
          </cell>
          <cell r="Y201" t="str">
            <v>NA</v>
          </cell>
          <cell r="Z201" t="str">
            <v>NA</v>
          </cell>
          <cell r="AA201" t="str">
            <v>NA</v>
          </cell>
          <cell r="AB201" t="str">
            <v>NA</v>
          </cell>
          <cell r="AC201" t="str">
            <v>NA</v>
          </cell>
          <cell r="AD201" t="str">
            <v>NA</v>
          </cell>
          <cell r="AE201" t="str">
            <v>NA</v>
          </cell>
          <cell r="AF201" t="str">
            <v>NA</v>
          </cell>
          <cell r="AG201" t="str">
            <v>NA</v>
          </cell>
          <cell r="AH201" t="str">
            <v>NA</v>
          </cell>
          <cell r="AI201" t="str">
            <v>NA</v>
          </cell>
          <cell r="AJ201" t="str">
            <v>NA</v>
          </cell>
          <cell r="AK201" t="str">
            <v>NA</v>
          </cell>
          <cell r="AL201" t="str">
            <v>NA</v>
          </cell>
          <cell r="AM201" t="str">
            <v>NA</v>
          </cell>
          <cell r="AN201" t="str">
            <v>NA</v>
          </cell>
          <cell r="AO201" t="str">
            <v>NA</v>
          </cell>
          <cell r="AP201" t="str">
            <v>NA</v>
          </cell>
          <cell r="AQ201" t="str">
            <v>NA</v>
          </cell>
          <cell r="AS201" t="str">
            <v>NA</v>
          </cell>
          <cell r="AT201" t="str">
            <v>NA</v>
          </cell>
          <cell r="AU201" t="str">
            <v>NA</v>
          </cell>
          <cell r="AV201" t="str">
            <v>NA</v>
          </cell>
          <cell r="AW201" t="str">
            <v>NA</v>
          </cell>
          <cell r="AX201" t="str">
            <v>NA</v>
          </cell>
          <cell r="AY201" t="str">
            <v>NA</v>
          </cell>
          <cell r="AZ201" t="str">
            <v>NA</v>
          </cell>
          <cell r="BA201" t="str">
            <v>NA</v>
          </cell>
          <cell r="BB201" t="str">
            <v>NA</v>
          </cell>
          <cell r="BC201" t="str">
            <v>NA</v>
          </cell>
          <cell r="BD201" t="str">
            <v>NA</v>
          </cell>
        </row>
        <row r="202">
          <cell r="B202">
            <v>201</v>
          </cell>
          <cell r="C202" t="str">
            <v>CGGA_201</v>
          </cell>
          <cell r="D202" t="str">
            <v>CGGA_201, CGGA_D39</v>
          </cell>
          <cell r="E202" t="str">
            <v>陈晓光</v>
          </cell>
          <cell r="F202">
            <v>267263</v>
          </cell>
          <cell r="G202">
            <v>39021</v>
          </cell>
          <cell r="H202" t="str">
            <v>颅内占位性病变；（额、左）胶质瘤？</v>
          </cell>
          <cell r="J202" t="str">
            <v>女</v>
          </cell>
          <cell r="K202">
            <v>24</v>
          </cell>
          <cell r="L202" t="str">
            <v>O</v>
          </cell>
          <cell r="M202" t="str">
            <v>缺失</v>
          </cell>
          <cell r="N202" t="str">
            <v>13188469226  0419-6152988  13898242886</v>
          </cell>
          <cell r="O202" t="str">
            <v>头痛1年，发作意识障碍，四肢抽搐1月。</v>
          </cell>
          <cell r="P202" t="str">
            <v>缺失</v>
          </cell>
          <cell r="Q202" t="str">
            <v>健康</v>
          </cell>
          <cell r="R202" t="str">
            <v>缺失</v>
          </cell>
          <cell r="S202" t="str">
            <v>缺失</v>
          </cell>
          <cell r="T202">
            <v>39041</v>
          </cell>
          <cell r="V202" t="str">
            <v>缺失</v>
          </cell>
          <cell r="W202" t="str">
            <v>近全切</v>
          </cell>
          <cell r="Y202">
            <v>60141</v>
          </cell>
          <cell r="Z202" t="str">
            <v>A</v>
          </cell>
          <cell r="AA202" t="str">
            <v>A(WHO II)</v>
          </cell>
          <cell r="AB202">
            <v>2</v>
          </cell>
          <cell r="AC202" t="str">
            <v>星形细胞瘤，局灶散在瘤巨细胞。</v>
          </cell>
          <cell r="AD202" t="str">
            <v>部分切除</v>
          </cell>
          <cell r="AE202">
            <v>39055</v>
          </cell>
          <cell r="AF202" t="str">
            <v>缺失</v>
          </cell>
          <cell r="AG202">
            <v>40738</v>
          </cell>
          <cell r="AH202" t="str">
            <v>终止</v>
          </cell>
          <cell r="AI202">
            <v>1411</v>
          </cell>
          <cell r="AJ202">
            <v>1</v>
          </cell>
          <cell r="AK202">
            <v>1319</v>
          </cell>
          <cell r="AL202">
            <v>1</v>
          </cell>
          <cell r="AM202">
            <v>1697</v>
          </cell>
          <cell r="AN202" t="str">
            <v>缺失</v>
          </cell>
          <cell r="AO202">
            <v>0</v>
          </cell>
          <cell r="AP202" t="str">
            <v>缺失</v>
          </cell>
          <cell r="AQ202">
            <v>0</v>
          </cell>
          <cell r="AS202" t="str">
            <v>原发</v>
          </cell>
          <cell r="AU202" t="str">
            <v>无突变</v>
          </cell>
          <cell r="AV202" t="str">
            <v>无突变</v>
          </cell>
          <cell r="AW202" t="str">
            <v>NA</v>
          </cell>
          <cell r="AX202" t="str">
            <v>NA</v>
          </cell>
          <cell r="AY202" t="str">
            <v>NA</v>
          </cell>
          <cell r="AZ202" t="str">
            <v>NA</v>
          </cell>
          <cell r="BA202" t="str">
            <v>有</v>
          </cell>
          <cell r="BB202" t="str">
            <v>无</v>
          </cell>
          <cell r="BC202" t="str">
            <v>不详</v>
          </cell>
          <cell r="BD202" t="str">
            <v>无</v>
          </cell>
        </row>
        <row r="203">
          <cell r="B203">
            <v>202</v>
          </cell>
          <cell r="C203" t="str">
            <v>CGGA_202</v>
          </cell>
          <cell r="E203" t="str">
            <v>王照彦</v>
          </cell>
          <cell r="F203">
            <v>267271</v>
          </cell>
          <cell r="G203">
            <v>39027</v>
          </cell>
          <cell r="H203" t="str">
            <v>颅内占位性病变；（额顶、右）胶质瘤？</v>
          </cell>
          <cell r="J203" t="str">
            <v>男</v>
          </cell>
          <cell r="K203">
            <v>41</v>
          </cell>
          <cell r="L203" t="str">
            <v>O</v>
          </cell>
          <cell r="M203" t="str">
            <v>缺失</v>
          </cell>
          <cell r="N203" t="str">
            <v xml:space="preserve">13261190432  13641160109  </v>
          </cell>
          <cell r="O203" t="str">
            <v>突发左面上肢抽搐1年，</v>
          </cell>
          <cell r="P203" t="str">
            <v>缺失</v>
          </cell>
          <cell r="Q203" t="str">
            <v>乙肝1年</v>
          </cell>
          <cell r="R203" t="str">
            <v>缺失</v>
          </cell>
          <cell r="S203" t="str">
            <v>缺失</v>
          </cell>
          <cell r="T203">
            <v>39042</v>
          </cell>
          <cell r="V203" t="str">
            <v>缺失</v>
          </cell>
          <cell r="W203" t="str">
            <v>近全切</v>
          </cell>
          <cell r="Y203">
            <v>60189</v>
          </cell>
          <cell r="Z203" t="str">
            <v>AA</v>
          </cell>
          <cell r="AA203" t="str">
            <v>AA(WHO III)</v>
          </cell>
          <cell r="AB203">
            <v>3</v>
          </cell>
          <cell r="AC203" t="str">
            <v>星形细胞瘤，局灶呈间变性星形细胞瘤结构。</v>
          </cell>
          <cell r="AD203" t="str">
            <v>部分切除</v>
          </cell>
          <cell r="AE203">
            <v>39055</v>
          </cell>
          <cell r="AF203" t="str">
            <v>缺失</v>
          </cell>
          <cell r="AG203" t="str">
            <v>缺失</v>
          </cell>
          <cell r="AH203" t="str">
            <v>未终止</v>
          </cell>
          <cell r="AI203" t="str">
            <v>NA</v>
          </cell>
          <cell r="AJ203" t="str">
            <v>NA</v>
          </cell>
          <cell r="AK203" t="str">
            <v>NA</v>
          </cell>
          <cell r="AL203" t="str">
            <v>NA</v>
          </cell>
          <cell r="AM203" t="str">
            <v>NA</v>
          </cell>
          <cell r="AN203" t="str">
            <v>缺失</v>
          </cell>
          <cell r="AO203">
            <v>0</v>
          </cell>
          <cell r="AP203" t="str">
            <v>缺失</v>
          </cell>
          <cell r="AQ203" t="str">
            <v>NA</v>
          </cell>
          <cell r="AS203" t="str">
            <v>原发</v>
          </cell>
          <cell r="AU203" t="str">
            <v>突变</v>
          </cell>
          <cell r="AV203" t="str">
            <v>突变</v>
          </cell>
          <cell r="AW203" t="str">
            <v>NA</v>
          </cell>
          <cell r="AX203" t="str">
            <v>甲基化</v>
          </cell>
          <cell r="AY203" t="str">
            <v>NA</v>
          </cell>
          <cell r="AZ203" t="str">
            <v>NA</v>
          </cell>
          <cell r="BA203" t="str">
            <v>有</v>
          </cell>
          <cell r="BB203" t="str">
            <v>缺失</v>
          </cell>
          <cell r="BD203" t="str">
            <v>缺失</v>
          </cell>
        </row>
        <row r="204">
          <cell r="B204">
            <v>203</v>
          </cell>
          <cell r="C204" t="str">
            <v>CGGA_203</v>
          </cell>
          <cell r="E204" t="str">
            <v>柴强伟</v>
          </cell>
          <cell r="F204">
            <v>267283</v>
          </cell>
          <cell r="G204">
            <v>39031</v>
          </cell>
          <cell r="H204" t="str">
            <v>胶质瘤（颞，左）</v>
          </cell>
          <cell r="J204" t="str">
            <v>男</v>
          </cell>
          <cell r="K204">
            <v>40</v>
          </cell>
          <cell r="L204" t="str">
            <v>A</v>
          </cell>
          <cell r="M204" t="str">
            <v>缺失</v>
          </cell>
          <cell r="N204" t="str">
            <v>03595029903  03595029806</v>
          </cell>
          <cell r="O204" t="str">
            <v>头痛2月加重1周</v>
          </cell>
          <cell r="P204" t="str">
            <v>缺失</v>
          </cell>
          <cell r="Q204" t="str">
            <v>健康</v>
          </cell>
          <cell r="R204" t="str">
            <v>缺失</v>
          </cell>
          <cell r="S204" t="str">
            <v>缺失</v>
          </cell>
          <cell r="T204">
            <v>39043</v>
          </cell>
          <cell r="V204" t="str">
            <v>缺失</v>
          </cell>
          <cell r="W204" t="str">
            <v>全切除</v>
          </cell>
          <cell r="Y204">
            <v>60188</v>
          </cell>
          <cell r="Z204" t="str">
            <v>GBM</v>
          </cell>
          <cell r="AA204" t="str">
            <v>GBM(WHO IV)</v>
          </cell>
          <cell r="AB204">
            <v>4</v>
          </cell>
          <cell r="AC204" t="str">
            <v>胶质母细胞瘤</v>
          </cell>
          <cell r="AD204" t="str">
            <v>全切除</v>
          </cell>
          <cell r="AE204">
            <v>39062</v>
          </cell>
          <cell r="AF204" t="str">
            <v>缺失</v>
          </cell>
          <cell r="AG204">
            <v>39316</v>
          </cell>
          <cell r="AH204" t="str">
            <v>终止</v>
          </cell>
          <cell r="AI204">
            <v>188</v>
          </cell>
          <cell r="AJ204">
            <v>1</v>
          </cell>
          <cell r="AK204">
            <v>99</v>
          </cell>
          <cell r="AL204">
            <v>1</v>
          </cell>
          <cell r="AM204">
            <v>273</v>
          </cell>
          <cell r="AN204" t="str">
            <v>缺失</v>
          </cell>
          <cell r="AO204">
            <v>1</v>
          </cell>
          <cell r="AP204" t="str">
            <v>缺失</v>
          </cell>
          <cell r="AQ204">
            <v>0</v>
          </cell>
          <cell r="AS204" t="str">
            <v>原发</v>
          </cell>
          <cell r="AU204" t="str">
            <v>无突变</v>
          </cell>
          <cell r="AV204" t="str">
            <v>无突变</v>
          </cell>
          <cell r="AW204" t="str">
            <v>NA</v>
          </cell>
          <cell r="AX204" t="str">
            <v>无甲基化</v>
          </cell>
          <cell r="AY204" t="str">
            <v>NA</v>
          </cell>
          <cell r="AZ204" t="str">
            <v>NA</v>
          </cell>
          <cell r="BA204" t="str">
            <v>无</v>
          </cell>
          <cell r="BB204" t="str">
            <v>无</v>
          </cell>
          <cell r="BD204" t="str">
            <v>抗癫痫</v>
          </cell>
        </row>
        <row r="205">
          <cell r="B205">
            <v>204</v>
          </cell>
          <cell r="C205" t="str">
            <v>CGGA_204</v>
          </cell>
          <cell r="E205" t="str">
            <v>董树青</v>
          </cell>
          <cell r="F205">
            <v>267272</v>
          </cell>
          <cell r="G205">
            <v>39027</v>
          </cell>
          <cell r="H205" t="str">
            <v xml:space="preserve"> 少枝-星形细胞瘤术后额顶左（第二次手术）</v>
          </cell>
          <cell r="J205" t="str">
            <v>男</v>
          </cell>
          <cell r="K205">
            <v>60</v>
          </cell>
          <cell r="L205" t="str">
            <v>A</v>
          </cell>
          <cell r="M205" t="str">
            <v>缺失</v>
          </cell>
          <cell r="N205" t="str">
            <v>13634795332  13848695469  13654857747</v>
          </cell>
          <cell r="O205" t="str">
            <v>胶质瘤术后15月，放疗后14月，右侧肢体抽搐进行性无力5月。</v>
          </cell>
          <cell r="P205" t="str">
            <v>缺失</v>
          </cell>
          <cell r="Q205" t="str">
            <v>高血压</v>
          </cell>
          <cell r="R205" t="str">
            <v>缺失</v>
          </cell>
          <cell r="S205" t="str">
            <v>缺失</v>
          </cell>
          <cell r="T205">
            <v>39044</v>
          </cell>
          <cell r="U205">
            <v>38222</v>
          </cell>
          <cell r="V205" t="str">
            <v>缺失</v>
          </cell>
          <cell r="W205" t="str">
            <v>近全切</v>
          </cell>
          <cell r="Y205">
            <v>60187</v>
          </cell>
          <cell r="Z205" t="str">
            <v>RAA</v>
          </cell>
          <cell r="AA205" t="str">
            <v>AA(WHO III)</v>
          </cell>
          <cell r="AB205">
            <v>3</v>
          </cell>
          <cell r="AC205" t="str">
            <v>星形细胞瘤，生长活跃 ，伴有放射性反应及坏死。</v>
          </cell>
          <cell r="AD205" t="str">
            <v>部分切除</v>
          </cell>
          <cell r="AE205">
            <v>39059</v>
          </cell>
          <cell r="AF205" t="str">
            <v>缺失</v>
          </cell>
          <cell r="AG205">
            <v>40738</v>
          </cell>
          <cell r="AH205" t="str">
            <v>终止</v>
          </cell>
          <cell r="AI205">
            <v>617</v>
          </cell>
          <cell r="AJ205">
            <v>1</v>
          </cell>
          <cell r="AK205">
            <v>617</v>
          </cell>
          <cell r="AL205">
            <v>1</v>
          </cell>
          <cell r="AM205">
            <v>1694</v>
          </cell>
          <cell r="AN205" t="str">
            <v>缺失</v>
          </cell>
          <cell r="AO205">
            <v>0</v>
          </cell>
          <cell r="AP205" t="str">
            <v>缺失</v>
          </cell>
          <cell r="AQ205">
            <v>1</v>
          </cell>
          <cell r="AS205" t="str">
            <v>复发</v>
          </cell>
          <cell r="AT205">
            <v>1</v>
          </cell>
          <cell r="AU205" t="str">
            <v>无突变</v>
          </cell>
          <cell r="AV205" t="str">
            <v>无突变</v>
          </cell>
          <cell r="AW205" t="str">
            <v>NA</v>
          </cell>
          <cell r="AX205" t="str">
            <v>NA</v>
          </cell>
          <cell r="AY205" t="str">
            <v>NA</v>
          </cell>
          <cell r="AZ205" t="str">
            <v>NA</v>
          </cell>
          <cell r="BA205" t="str">
            <v>有</v>
          </cell>
          <cell r="BB205" t="str">
            <v>无</v>
          </cell>
          <cell r="BD205" t="str">
            <v>2005.7.12第1次手术（白求恩医大）</v>
          </cell>
        </row>
        <row r="206">
          <cell r="B206">
            <v>205</v>
          </cell>
          <cell r="C206" t="str">
            <v>CGGA_205</v>
          </cell>
          <cell r="E206" t="str">
            <v>王玉喜</v>
          </cell>
          <cell r="F206">
            <v>267296</v>
          </cell>
          <cell r="G206">
            <v>39041</v>
          </cell>
          <cell r="H206" t="str">
            <v>颅内占位性病变（颞、右），胶质瘤</v>
          </cell>
          <cell r="J206" t="str">
            <v>男</v>
          </cell>
          <cell r="K206">
            <v>65</v>
          </cell>
          <cell r="L206" t="str">
            <v>A</v>
          </cell>
          <cell r="M206" t="str">
            <v>缺失</v>
          </cell>
          <cell r="N206" t="str">
            <v>13945025838  13936544366  13603623048</v>
          </cell>
          <cell r="O206" t="str">
            <v>反复发作意识丧失伴肢体抽搐1月余</v>
          </cell>
          <cell r="P206" t="str">
            <v>缺失</v>
          </cell>
          <cell r="Q206" t="str">
            <v>高血压5年</v>
          </cell>
          <cell r="R206" t="str">
            <v>缺失</v>
          </cell>
          <cell r="S206">
            <v>80</v>
          </cell>
          <cell r="T206">
            <v>39048</v>
          </cell>
          <cell r="V206" t="str">
            <v>缺失</v>
          </cell>
          <cell r="W206" t="str">
            <v>全切除</v>
          </cell>
          <cell r="Y206">
            <v>60273</v>
          </cell>
          <cell r="Z206" t="str">
            <v>GBM</v>
          </cell>
          <cell r="AA206" t="str">
            <v>GBM(WHO IV)</v>
          </cell>
          <cell r="AB206">
            <v>4</v>
          </cell>
          <cell r="AC206" t="str">
            <v>胶质母细胞瘤</v>
          </cell>
          <cell r="AD206" t="str">
            <v>全切除</v>
          </cell>
          <cell r="AE206">
            <v>39063</v>
          </cell>
          <cell r="AF206" t="str">
            <v>缺失</v>
          </cell>
          <cell r="AG206">
            <v>39421</v>
          </cell>
          <cell r="AH206" t="str">
            <v>终止</v>
          </cell>
          <cell r="AI206">
            <v>292</v>
          </cell>
          <cell r="AJ206">
            <v>1</v>
          </cell>
          <cell r="AK206">
            <v>278</v>
          </cell>
          <cell r="AL206">
            <v>1</v>
          </cell>
          <cell r="AM206">
            <v>373</v>
          </cell>
          <cell r="AN206" t="str">
            <v>缺失</v>
          </cell>
          <cell r="AO206">
            <v>1</v>
          </cell>
          <cell r="AP206" t="str">
            <v>缺失</v>
          </cell>
          <cell r="AQ206">
            <v>1</v>
          </cell>
          <cell r="AS206" t="str">
            <v>原发</v>
          </cell>
          <cell r="AU206" t="str">
            <v>无突变</v>
          </cell>
          <cell r="AV206" t="str">
            <v>无突变</v>
          </cell>
          <cell r="AW206" t="str">
            <v>NA</v>
          </cell>
          <cell r="AX206" t="str">
            <v>无甲基化</v>
          </cell>
          <cell r="AY206" t="str">
            <v>NA</v>
          </cell>
          <cell r="AZ206" t="str">
            <v>NA</v>
          </cell>
          <cell r="BA206" t="str">
            <v>有</v>
          </cell>
          <cell r="BB206" t="str">
            <v>无</v>
          </cell>
          <cell r="BC206" t="str">
            <v>不详</v>
          </cell>
          <cell r="BD206" t="str">
            <v>无</v>
          </cell>
        </row>
        <row r="207">
          <cell r="B207">
            <v>206</v>
          </cell>
          <cell r="C207" t="str">
            <v>CGGA_206</v>
          </cell>
          <cell r="E207" t="str">
            <v>任秀玲</v>
          </cell>
          <cell r="F207">
            <v>267292</v>
          </cell>
          <cell r="G207">
            <v>39036</v>
          </cell>
          <cell r="H207" t="str">
            <v>胶质瘤（额颞；左）</v>
          </cell>
          <cell r="J207" t="str">
            <v>女</v>
          </cell>
          <cell r="K207">
            <v>30</v>
          </cell>
          <cell r="L207" t="str">
            <v>B</v>
          </cell>
          <cell r="M207" t="str">
            <v>缺失</v>
          </cell>
          <cell r="N207" t="str">
            <v>69543450  01081941914</v>
          </cell>
          <cell r="O207" t="str">
            <v>近1月四肢抽搐4次。</v>
          </cell>
          <cell r="P207" t="str">
            <v>缺失</v>
          </cell>
          <cell r="Q207" t="str">
            <v>健康</v>
          </cell>
          <cell r="R207" t="str">
            <v>缺失</v>
          </cell>
          <cell r="S207" t="str">
            <v>缺失</v>
          </cell>
          <cell r="T207">
            <v>39049</v>
          </cell>
          <cell r="V207" t="str">
            <v>缺失</v>
          </cell>
          <cell r="W207" t="str">
            <v>肿瘤切除约4*5*6CM大小</v>
          </cell>
          <cell r="Y207">
            <v>60324</v>
          </cell>
          <cell r="Z207" t="str">
            <v>A</v>
          </cell>
          <cell r="AA207" t="str">
            <v>A(WHO II)</v>
          </cell>
          <cell r="AB207">
            <v>2</v>
          </cell>
          <cell r="AC207" t="str">
            <v>不除外星形细胞瘤</v>
          </cell>
          <cell r="AD207" t="str">
            <v>部分切除</v>
          </cell>
          <cell r="AE207">
            <v>39066</v>
          </cell>
          <cell r="AF207" t="str">
            <v>缺失</v>
          </cell>
          <cell r="AH207" t="str">
            <v>终止</v>
          </cell>
          <cell r="AI207">
            <v>5633</v>
          </cell>
          <cell r="AJ207">
            <v>1</v>
          </cell>
          <cell r="AK207">
            <v>5360</v>
          </cell>
          <cell r="AL207">
            <v>1</v>
          </cell>
          <cell r="AM207">
            <v>5739</v>
          </cell>
          <cell r="AN207" t="str">
            <v>放疗</v>
          </cell>
          <cell r="AO207">
            <v>1</v>
          </cell>
          <cell r="AP207" t="str">
            <v>替莫脞胺</v>
          </cell>
          <cell r="AQ207">
            <v>1</v>
          </cell>
          <cell r="AS207">
            <v>0</v>
          </cell>
          <cell r="AU207" t="str">
            <v>无突变</v>
          </cell>
          <cell r="AV207" t="str">
            <v>无突变</v>
          </cell>
          <cell r="AW207" t="str">
            <v>NA</v>
          </cell>
          <cell r="AX207" t="str">
            <v>NA</v>
          </cell>
          <cell r="AY207" t="str">
            <v>NA</v>
          </cell>
          <cell r="AZ207" t="str">
            <v>NA</v>
          </cell>
          <cell r="BA207" t="str">
            <v>有</v>
          </cell>
          <cell r="BB207" t="str">
            <v>有</v>
          </cell>
          <cell r="BD207" t="str">
            <v>吃抗癫痫（妥泰），睡眠不好时，偶有发作。2016-12复发，建议化疗。</v>
          </cell>
        </row>
        <row r="208">
          <cell r="B208">
            <v>207</v>
          </cell>
          <cell r="C208" t="str">
            <v>NA</v>
          </cell>
          <cell r="D208" t="str">
            <v>NA</v>
          </cell>
          <cell r="E208" t="str">
            <v>NA</v>
          </cell>
          <cell r="F208" t="str">
            <v>NA</v>
          </cell>
          <cell r="G208" t="str">
            <v>NA</v>
          </cell>
          <cell r="H208" t="str">
            <v>NA</v>
          </cell>
          <cell r="I208" t="str">
            <v>NA</v>
          </cell>
          <cell r="J208" t="str">
            <v>NA</v>
          </cell>
          <cell r="K208" t="str">
            <v>NA</v>
          </cell>
          <cell r="L208" t="str">
            <v>NA</v>
          </cell>
          <cell r="M208" t="str">
            <v>NA</v>
          </cell>
          <cell r="N208" t="str">
            <v>NA</v>
          </cell>
          <cell r="O208" t="str">
            <v>NA</v>
          </cell>
          <cell r="P208" t="str">
            <v>NA</v>
          </cell>
          <cell r="Q208" t="str">
            <v>NA</v>
          </cell>
          <cell r="R208" t="str">
            <v>NA</v>
          </cell>
          <cell r="S208" t="str">
            <v>NA</v>
          </cell>
          <cell r="T208" t="str">
            <v>NA</v>
          </cell>
          <cell r="U208" t="str">
            <v>NA</v>
          </cell>
          <cell r="V208" t="str">
            <v>NA</v>
          </cell>
          <cell r="W208" t="str">
            <v>NA</v>
          </cell>
          <cell r="X208" t="str">
            <v>NA</v>
          </cell>
          <cell r="Y208" t="str">
            <v>NA</v>
          </cell>
          <cell r="Z208" t="str">
            <v>NA</v>
          </cell>
          <cell r="AA208" t="str">
            <v>NA</v>
          </cell>
          <cell r="AB208" t="str">
            <v>NA</v>
          </cell>
          <cell r="AC208" t="str">
            <v>NA</v>
          </cell>
          <cell r="AD208" t="str">
            <v>NA</v>
          </cell>
          <cell r="AE208" t="str">
            <v>NA</v>
          </cell>
          <cell r="AF208" t="str">
            <v>NA</v>
          </cell>
          <cell r="AG208" t="str">
            <v>NA</v>
          </cell>
          <cell r="AH208" t="str">
            <v>NA</v>
          </cell>
          <cell r="AI208" t="str">
            <v>NA</v>
          </cell>
          <cell r="AJ208" t="str">
            <v>NA</v>
          </cell>
          <cell r="AK208" t="str">
            <v>NA</v>
          </cell>
          <cell r="AL208" t="str">
            <v>NA</v>
          </cell>
          <cell r="AM208" t="str">
            <v>NA</v>
          </cell>
          <cell r="AN208" t="str">
            <v>NA</v>
          </cell>
          <cell r="AO208" t="str">
            <v>NA</v>
          </cell>
          <cell r="AP208" t="str">
            <v>NA</v>
          </cell>
          <cell r="AQ208" t="str">
            <v>NA</v>
          </cell>
          <cell r="AS208" t="str">
            <v>NA</v>
          </cell>
          <cell r="AT208" t="str">
            <v>NA</v>
          </cell>
          <cell r="AU208" t="str">
            <v>NA</v>
          </cell>
          <cell r="AV208" t="str">
            <v>NA</v>
          </cell>
          <cell r="AW208" t="str">
            <v>NA</v>
          </cell>
          <cell r="AX208" t="str">
            <v>NA</v>
          </cell>
          <cell r="AY208" t="str">
            <v>NA</v>
          </cell>
          <cell r="AZ208" t="str">
            <v>NA</v>
          </cell>
          <cell r="BA208" t="str">
            <v>NA</v>
          </cell>
          <cell r="BB208" t="str">
            <v>NA</v>
          </cell>
          <cell r="BC208" t="str">
            <v>NA</v>
          </cell>
          <cell r="BD208" t="str">
            <v>NA</v>
          </cell>
        </row>
        <row r="209">
          <cell r="B209">
            <v>208</v>
          </cell>
          <cell r="C209" t="str">
            <v>CGGA_208</v>
          </cell>
          <cell r="D209" t="str">
            <v>CGGA_208, CGGA_P59, CGGA_P1601</v>
          </cell>
          <cell r="E209" t="str">
            <v>王东升</v>
          </cell>
          <cell r="F209">
            <v>184360</v>
          </cell>
          <cell r="G209">
            <v>39034</v>
          </cell>
          <cell r="H209" t="str">
            <v>少枝胶质细胞瘤（额,左）</v>
          </cell>
          <cell r="J209" t="str">
            <v>男</v>
          </cell>
          <cell r="K209">
            <v>43</v>
          </cell>
          <cell r="L209" t="str">
            <v>O</v>
          </cell>
          <cell r="M209" t="str">
            <v>132801196304164214</v>
          </cell>
          <cell r="N209" t="str">
            <v>03162148208 13932685538  13933929580</v>
          </cell>
          <cell r="O209" t="str">
            <v>发作性意识障碍伴四肢抽搐6年加重3周。</v>
          </cell>
          <cell r="P209" t="str">
            <v>缺失</v>
          </cell>
          <cell r="Q209" t="str">
            <v>5岁时流行性乙型脑炎</v>
          </cell>
          <cell r="R209" t="str">
            <v>缺失</v>
          </cell>
          <cell r="S209" t="str">
            <v>缺失</v>
          </cell>
          <cell r="T209">
            <v>39055</v>
          </cell>
          <cell r="V209" t="str">
            <v>缺失</v>
          </cell>
          <cell r="W209" t="str">
            <v>近全切</v>
          </cell>
          <cell r="Y209">
            <v>60342</v>
          </cell>
          <cell r="Z209" t="str">
            <v>OA</v>
          </cell>
          <cell r="AA209" t="str">
            <v>OA(WHO II)</v>
          </cell>
          <cell r="AB209">
            <v>2</v>
          </cell>
          <cell r="AC209" t="str">
            <v>少枝-星形细胞瘤</v>
          </cell>
          <cell r="AD209" t="str">
            <v>部分切除</v>
          </cell>
          <cell r="AE209">
            <v>39073</v>
          </cell>
          <cell r="AF209" t="str">
            <v>缺失</v>
          </cell>
          <cell r="AH209" t="str">
            <v>未终止</v>
          </cell>
          <cell r="AI209">
            <v>5447</v>
          </cell>
          <cell r="AJ209">
            <v>0</v>
          </cell>
          <cell r="AK209">
            <v>3589</v>
          </cell>
          <cell r="AL209">
            <v>1</v>
          </cell>
          <cell r="AM209">
            <v>5447</v>
          </cell>
          <cell r="AN209" t="str">
            <v>无</v>
          </cell>
          <cell r="AO209">
            <v>0</v>
          </cell>
          <cell r="AP209" t="str">
            <v>替莫脞胺</v>
          </cell>
          <cell r="AQ209">
            <v>1</v>
          </cell>
          <cell r="AS209">
            <v>0</v>
          </cell>
          <cell r="AU209" t="str">
            <v>NA</v>
          </cell>
          <cell r="AV209" t="str">
            <v>NA</v>
          </cell>
          <cell r="AW209" t="str">
            <v>NA</v>
          </cell>
          <cell r="AX209" t="str">
            <v>NA</v>
          </cell>
          <cell r="AY209" t="str">
            <v>NA</v>
          </cell>
          <cell r="AZ209" t="str">
            <v>NA</v>
          </cell>
          <cell r="BA209" t="str">
            <v>有</v>
          </cell>
          <cell r="BB209" t="str">
            <v>有</v>
          </cell>
          <cell r="BD209" t="str">
            <v>抗癫痫2011年已停药，0再发作。2013年因劳累发一次，未吃药。2014-12年因劳累发作1次，口服抗癫痫药卡马西平2/1片，到现在0再发作。2015年复发在普仁手术</v>
          </cell>
        </row>
        <row r="210">
          <cell r="B210">
            <v>209</v>
          </cell>
          <cell r="C210" t="str">
            <v>CGGA_209</v>
          </cell>
          <cell r="E210" t="str">
            <v>张家庆</v>
          </cell>
          <cell r="F210">
            <v>267308</v>
          </cell>
          <cell r="G210">
            <v>39048</v>
          </cell>
          <cell r="H210" t="str">
            <v>胶质瘤（额；左）</v>
          </cell>
          <cell r="J210" t="str">
            <v>男</v>
          </cell>
          <cell r="K210">
            <v>49</v>
          </cell>
          <cell r="L210" t="str">
            <v>O</v>
          </cell>
          <cell r="M210" t="str">
            <v>缺失</v>
          </cell>
          <cell r="N210" t="str">
            <v>13901307366  63397768   13681133331  0314-7840527</v>
          </cell>
          <cell r="O210" t="str">
            <v>发作性口角抽搐3周。</v>
          </cell>
          <cell r="P210" t="str">
            <v>缺失</v>
          </cell>
          <cell r="Q210" t="str">
            <v>高血压</v>
          </cell>
          <cell r="R210" t="str">
            <v>缺失</v>
          </cell>
          <cell r="S210" t="str">
            <v>缺失</v>
          </cell>
          <cell r="T210">
            <v>39055</v>
          </cell>
          <cell r="V210" t="str">
            <v>缺失</v>
          </cell>
          <cell r="W210" t="str">
            <v>近全切</v>
          </cell>
          <cell r="Y210">
            <v>60344</v>
          </cell>
          <cell r="Z210" t="str">
            <v>A</v>
          </cell>
          <cell r="AA210" t="str">
            <v>A(WHO II)</v>
          </cell>
          <cell r="AB210">
            <v>2</v>
          </cell>
          <cell r="AC210" t="str">
            <v>星形细胞瘤</v>
          </cell>
          <cell r="AD210" t="str">
            <v>部分切除</v>
          </cell>
          <cell r="AE210">
            <v>39070</v>
          </cell>
          <cell r="AF210" t="str">
            <v>缺失</v>
          </cell>
          <cell r="AH210" t="str">
            <v>未终止</v>
          </cell>
          <cell r="AI210">
            <v>5733</v>
          </cell>
          <cell r="AJ210">
            <v>0</v>
          </cell>
          <cell r="AK210">
            <v>5733</v>
          </cell>
          <cell r="AL210">
            <v>0</v>
          </cell>
          <cell r="AM210">
            <v>5733</v>
          </cell>
          <cell r="AN210" t="str">
            <v>放疗</v>
          </cell>
          <cell r="AO210">
            <v>1</v>
          </cell>
          <cell r="AP210" t="str">
            <v>无</v>
          </cell>
          <cell r="AQ210">
            <v>0</v>
          </cell>
          <cell r="AS210">
            <v>0</v>
          </cell>
          <cell r="AU210" t="str">
            <v>突变</v>
          </cell>
          <cell r="AV210" t="str">
            <v>突变</v>
          </cell>
          <cell r="AW210" t="str">
            <v>NA</v>
          </cell>
          <cell r="AX210" t="str">
            <v>NA</v>
          </cell>
          <cell r="AY210" t="str">
            <v>NA</v>
          </cell>
          <cell r="AZ210" t="str">
            <v>NA</v>
          </cell>
          <cell r="BA210" t="str">
            <v>有</v>
          </cell>
          <cell r="BB210">
            <v>0</v>
          </cell>
          <cell r="BC210" t="str">
            <v>不详</v>
          </cell>
        </row>
        <row r="211">
          <cell r="B211">
            <v>210</v>
          </cell>
          <cell r="C211" t="str">
            <v>CGGA_210</v>
          </cell>
          <cell r="E211" t="str">
            <v>徐玉英</v>
          </cell>
          <cell r="F211">
            <v>267300</v>
          </cell>
          <cell r="G211">
            <v>39041</v>
          </cell>
          <cell r="H211" t="str">
            <v>颅内占位性病变；（额,左）胶质瘤？</v>
          </cell>
          <cell r="J211" t="str">
            <v>女</v>
          </cell>
          <cell r="K211">
            <v>68</v>
          </cell>
          <cell r="L211" t="str">
            <v>O</v>
          </cell>
          <cell r="M211" t="str">
            <v>缺失</v>
          </cell>
          <cell r="N211" t="str">
            <v>13837892882  0378-5985488</v>
          </cell>
          <cell r="O211" t="str">
            <v>不言语伴头晕2月行走不利7天(右侧上下肢肌力3-4级)</v>
          </cell>
          <cell r="P211" t="str">
            <v>缺失</v>
          </cell>
          <cell r="Q211" t="str">
            <v>心肌缺血3年</v>
          </cell>
          <cell r="R211" t="str">
            <v>缺失</v>
          </cell>
          <cell r="S211" t="str">
            <v>缺失</v>
          </cell>
          <cell r="T211">
            <v>39056</v>
          </cell>
          <cell r="V211" t="str">
            <v>缺失</v>
          </cell>
          <cell r="W211" t="str">
            <v>近全切</v>
          </cell>
          <cell r="Y211">
            <v>60405</v>
          </cell>
          <cell r="Z211" t="str">
            <v>GBM</v>
          </cell>
          <cell r="AA211" t="str">
            <v>GBM(WHO IV)</v>
          </cell>
          <cell r="AB211">
            <v>4</v>
          </cell>
          <cell r="AC211" t="str">
            <v>胶质母细胞瘤</v>
          </cell>
          <cell r="AD211" t="str">
            <v>部分切除</v>
          </cell>
          <cell r="AE211">
            <v>39074</v>
          </cell>
          <cell r="AF211" t="str">
            <v>缺失</v>
          </cell>
          <cell r="AG211">
            <v>39398</v>
          </cell>
          <cell r="AH211" t="str">
            <v>终止</v>
          </cell>
          <cell r="AI211">
            <v>300</v>
          </cell>
          <cell r="AJ211">
            <v>1</v>
          </cell>
          <cell r="AK211">
            <v>222</v>
          </cell>
          <cell r="AL211">
            <v>1</v>
          </cell>
          <cell r="AM211">
            <v>342</v>
          </cell>
          <cell r="AN211" t="str">
            <v>缺失</v>
          </cell>
          <cell r="AO211">
            <v>1</v>
          </cell>
          <cell r="AP211" t="str">
            <v>缺失</v>
          </cell>
          <cell r="AQ211">
            <v>1</v>
          </cell>
          <cell r="AS211" t="str">
            <v>原发</v>
          </cell>
          <cell r="AU211" t="str">
            <v>无突变</v>
          </cell>
          <cell r="AV211" t="str">
            <v>无突变</v>
          </cell>
          <cell r="AW211" t="str">
            <v>NA</v>
          </cell>
          <cell r="AX211" t="str">
            <v>甲基化</v>
          </cell>
          <cell r="AY211" t="str">
            <v>NA</v>
          </cell>
          <cell r="AZ211" t="str">
            <v>NA</v>
          </cell>
          <cell r="BA211" t="str">
            <v>无</v>
          </cell>
          <cell r="BB211" t="str">
            <v>无</v>
          </cell>
          <cell r="BD211" t="str">
            <v>抗癫痫、口服抗瘤丸</v>
          </cell>
        </row>
        <row r="212">
          <cell r="B212">
            <v>211</v>
          </cell>
          <cell r="C212" t="str">
            <v>CGGA_211</v>
          </cell>
          <cell r="D212" t="str">
            <v>CGGA_211, CGGA_D06</v>
          </cell>
          <cell r="E212" t="str">
            <v>赵翻琴</v>
          </cell>
          <cell r="F212">
            <v>267294</v>
          </cell>
          <cell r="G212">
            <v>39037</v>
          </cell>
          <cell r="H212" t="str">
            <v>颅内占位性病变伽马刀后（额、左）胶质瘤？</v>
          </cell>
          <cell r="J212" t="str">
            <v>女</v>
          </cell>
          <cell r="K212">
            <v>45</v>
          </cell>
          <cell r="L212" t="str">
            <v>AB</v>
          </cell>
          <cell r="M212" t="str">
            <v>62242519611102612X</v>
          </cell>
          <cell r="N212" t="str">
            <v>86652488  0932-6614883</v>
          </cell>
          <cell r="O212" t="str">
            <v>左额占位7年，二次伽马刀后3年，右侧肢体无力2月。肌力：右足，小腿4级。</v>
          </cell>
          <cell r="P212" t="str">
            <v>缺失</v>
          </cell>
          <cell r="Q212" t="str">
            <v>健康</v>
          </cell>
          <cell r="R212" t="str">
            <v>缺失</v>
          </cell>
          <cell r="S212" t="str">
            <v>缺失</v>
          </cell>
          <cell r="T212">
            <v>39071</v>
          </cell>
          <cell r="V212" t="str">
            <v>缺失</v>
          </cell>
          <cell r="W212" t="str">
            <v>近全切</v>
          </cell>
          <cell r="Y212">
            <v>60407</v>
          </cell>
          <cell r="Z212" t="str">
            <v>OA</v>
          </cell>
          <cell r="AA212" t="str">
            <v>OA(WHO II)</v>
          </cell>
          <cell r="AB212">
            <v>2</v>
          </cell>
          <cell r="AC212" t="str">
            <v>少枝-星形细胞瘤</v>
          </cell>
          <cell r="AD212" t="str">
            <v>部分切除</v>
          </cell>
          <cell r="AE212">
            <v>39056</v>
          </cell>
          <cell r="AF212" t="str">
            <v>缺失</v>
          </cell>
          <cell r="AG212">
            <v>43434</v>
          </cell>
          <cell r="AH212" t="str">
            <v>终止</v>
          </cell>
          <cell r="AI212">
            <v>2176</v>
          </cell>
          <cell r="AJ212">
            <v>1</v>
          </cell>
          <cell r="AK212">
            <v>2176</v>
          </cell>
          <cell r="AL212">
            <v>1</v>
          </cell>
          <cell r="AM212">
            <v>4363</v>
          </cell>
          <cell r="AN212" t="str">
            <v>缺失</v>
          </cell>
          <cell r="AO212">
            <v>1</v>
          </cell>
          <cell r="AP212" t="str">
            <v>缺失</v>
          </cell>
          <cell r="AQ212">
            <v>1</v>
          </cell>
          <cell r="AS212" t="str">
            <v>原发</v>
          </cell>
          <cell r="AU212" t="str">
            <v>无突变</v>
          </cell>
          <cell r="AV212" t="str">
            <v>无突变</v>
          </cell>
          <cell r="AW212" t="str">
            <v>NA</v>
          </cell>
          <cell r="AX212" t="str">
            <v>NA</v>
          </cell>
          <cell r="AY212" t="str">
            <v>NA</v>
          </cell>
          <cell r="AZ212" t="str">
            <v>NA</v>
          </cell>
          <cell r="BA212" t="str">
            <v>无</v>
          </cell>
          <cell r="BB212" t="str">
            <v>无</v>
          </cell>
          <cell r="BC212" t="str">
            <v>不详</v>
          </cell>
          <cell r="BD212" t="str">
            <v>无</v>
          </cell>
        </row>
        <row r="213">
          <cell r="B213">
            <v>212</v>
          </cell>
          <cell r="C213" t="str">
            <v>CGGA_212</v>
          </cell>
          <cell r="E213" t="str">
            <v>李东良</v>
          </cell>
          <cell r="F213">
            <v>267301</v>
          </cell>
          <cell r="G213">
            <v>39042</v>
          </cell>
          <cell r="H213" t="str">
            <v>颅内占位性病变；（额,右）胶质瘤？</v>
          </cell>
          <cell r="J213" t="str">
            <v>男</v>
          </cell>
          <cell r="K213">
            <v>34</v>
          </cell>
          <cell r="L213" t="str">
            <v>B</v>
          </cell>
          <cell r="M213" t="str">
            <v>缺失</v>
          </cell>
          <cell r="N213" t="str">
            <v xml:space="preserve">13813844308    1395197083   </v>
          </cell>
          <cell r="O213" t="str">
            <v>间断左眼上翻，头向左侧甩半年频繁2月，</v>
          </cell>
          <cell r="P213" t="str">
            <v>缺失</v>
          </cell>
          <cell r="Q213" t="str">
            <v>脂肪肝</v>
          </cell>
          <cell r="R213" t="str">
            <v>缺失</v>
          </cell>
          <cell r="S213" t="str">
            <v>缺失</v>
          </cell>
          <cell r="T213">
            <v>39057</v>
          </cell>
          <cell r="V213" t="str">
            <v>缺失</v>
          </cell>
          <cell r="W213" t="str">
            <v>近全切</v>
          </cell>
          <cell r="Y213">
            <v>60409</v>
          </cell>
          <cell r="Z213" t="str">
            <v>OA</v>
          </cell>
          <cell r="AA213" t="str">
            <v>OA(WHO II)</v>
          </cell>
          <cell r="AB213">
            <v>2</v>
          </cell>
          <cell r="AC213" t="str">
            <v>少枝-星形细胞瘤</v>
          </cell>
          <cell r="AD213" t="str">
            <v>部分切除</v>
          </cell>
          <cell r="AE213">
            <v>39078</v>
          </cell>
          <cell r="AF213" t="str">
            <v>缺失</v>
          </cell>
          <cell r="AG213">
            <v>42818</v>
          </cell>
          <cell r="AH213" t="str">
            <v>终止</v>
          </cell>
          <cell r="AI213">
            <v>3465</v>
          </cell>
          <cell r="AJ213">
            <v>1</v>
          </cell>
          <cell r="AK213">
            <v>3282</v>
          </cell>
          <cell r="AL213">
            <v>1</v>
          </cell>
          <cell r="AM213">
            <v>3761</v>
          </cell>
          <cell r="AN213" t="str">
            <v>缺失</v>
          </cell>
          <cell r="AO213">
            <v>1</v>
          </cell>
          <cell r="AP213" t="str">
            <v>缺失</v>
          </cell>
          <cell r="AQ213">
            <v>1</v>
          </cell>
          <cell r="AS213" t="str">
            <v>原发</v>
          </cell>
          <cell r="AU213" t="str">
            <v>NA</v>
          </cell>
          <cell r="AV213" t="str">
            <v>NA</v>
          </cell>
          <cell r="AW213" t="str">
            <v>NA</v>
          </cell>
          <cell r="AX213" t="str">
            <v>NA</v>
          </cell>
          <cell r="AY213" t="str">
            <v>NA</v>
          </cell>
          <cell r="AZ213" t="str">
            <v>NA</v>
          </cell>
          <cell r="BA213" t="str">
            <v>无</v>
          </cell>
          <cell r="BB213" t="str">
            <v>有</v>
          </cell>
          <cell r="BD213" t="str">
            <v>德巴金抗癫痫吃2年半后停药，术后无发作史。2014-11癫痫发作，肿瘤复发。吃抗癫痫药德巴金后这个月好转，未发作。化疗效果不佳。准备放疗（世纪坛）</v>
          </cell>
        </row>
        <row r="214">
          <cell r="B214">
            <v>213</v>
          </cell>
          <cell r="C214" t="str">
            <v>CGGA_213</v>
          </cell>
          <cell r="E214" t="str">
            <v>郝秀花</v>
          </cell>
          <cell r="F214">
            <v>267302</v>
          </cell>
          <cell r="G214">
            <v>39043</v>
          </cell>
          <cell r="H214" t="str">
            <v>胶质瘤（脑室三角区，右）？</v>
          </cell>
          <cell r="J214" t="str">
            <v>女</v>
          </cell>
          <cell r="K214">
            <v>49</v>
          </cell>
          <cell r="L214" t="str">
            <v>A</v>
          </cell>
          <cell r="M214" t="str">
            <v>缺失</v>
          </cell>
          <cell r="N214" t="str">
            <v>13633132933  03133883139  03133165773</v>
          </cell>
          <cell r="O214" t="str">
            <v>左侧肢体无力，麻木半月，伴头痛2天。</v>
          </cell>
          <cell r="P214" t="str">
            <v>缺失</v>
          </cell>
          <cell r="Q214" t="str">
            <v>健康</v>
          </cell>
          <cell r="R214" t="str">
            <v>缺失</v>
          </cell>
          <cell r="S214">
            <v>70</v>
          </cell>
          <cell r="T214">
            <v>39086</v>
          </cell>
          <cell r="V214" t="str">
            <v>缺失</v>
          </cell>
          <cell r="W214" t="str">
            <v>分块切除</v>
          </cell>
          <cell r="Y214">
            <v>60444</v>
          </cell>
          <cell r="Z214" t="str">
            <v>AOA</v>
          </cell>
          <cell r="AA214" t="str">
            <v>AOA(WHO III)</v>
          </cell>
          <cell r="AB214">
            <v>3</v>
          </cell>
          <cell r="AC214" t="str">
            <v>间变性少枝-星形细胞瘤，局灶坏死。</v>
          </cell>
          <cell r="AD214" t="str">
            <v>全切除</v>
          </cell>
          <cell r="AE214">
            <v>39058</v>
          </cell>
          <cell r="AF214" t="str">
            <v>缺失</v>
          </cell>
          <cell r="AG214">
            <v>40154</v>
          </cell>
          <cell r="AH214" t="str">
            <v>终止</v>
          </cell>
          <cell r="AI214">
            <v>209</v>
          </cell>
          <cell r="AJ214">
            <v>1</v>
          </cell>
          <cell r="AK214">
            <v>117</v>
          </cell>
          <cell r="AL214">
            <v>1</v>
          </cell>
          <cell r="AM214">
            <v>1068</v>
          </cell>
          <cell r="AN214" t="str">
            <v>缺失</v>
          </cell>
          <cell r="AO214">
            <v>1</v>
          </cell>
          <cell r="AP214" t="str">
            <v>缺失</v>
          </cell>
          <cell r="AQ214">
            <v>1</v>
          </cell>
          <cell r="AS214" t="str">
            <v>原发</v>
          </cell>
          <cell r="AU214" t="str">
            <v>NA</v>
          </cell>
          <cell r="AV214" t="str">
            <v>NA</v>
          </cell>
          <cell r="AW214" t="str">
            <v>NA</v>
          </cell>
          <cell r="AX214" t="str">
            <v>甲基化</v>
          </cell>
          <cell r="AY214" t="str">
            <v>NA</v>
          </cell>
          <cell r="AZ214" t="str">
            <v>NA</v>
          </cell>
          <cell r="BA214" t="str">
            <v>无</v>
          </cell>
          <cell r="BB214" t="str">
            <v>无</v>
          </cell>
          <cell r="BC214" t="str">
            <v>不详</v>
          </cell>
          <cell r="BD214" t="str">
            <v>无</v>
          </cell>
        </row>
        <row r="215">
          <cell r="B215">
            <v>214</v>
          </cell>
          <cell r="C215" t="str">
            <v>CGGA_214</v>
          </cell>
          <cell r="E215" t="str">
            <v>王文芳</v>
          </cell>
          <cell r="F215">
            <v>271054</v>
          </cell>
          <cell r="G215">
            <v>39044</v>
          </cell>
          <cell r="H215" t="str">
            <v>胶质瘤（底节，右）</v>
          </cell>
          <cell r="J215" t="str">
            <v>女</v>
          </cell>
          <cell r="K215">
            <v>48</v>
          </cell>
          <cell r="L215" t="str">
            <v>O</v>
          </cell>
          <cell r="M215" t="str">
            <v>缺失</v>
          </cell>
          <cell r="N215" t="str">
            <v>0310-7159668 13426286446  0310-7159268</v>
          </cell>
          <cell r="O215" t="str">
            <v>间断性头痛伴左侧肢体无力一周。左侧肢体肌力Ⅳ级。</v>
          </cell>
          <cell r="P215" t="str">
            <v>缺失</v>
          </cell>
          <cell r="Q215" t="str">
            <v>健康</v>
          </cell>
          <cell r="R215" t="str">
            <v>缺失</v>
          </cell>
          <cell r="S215" t="str">
            <v>缺失</v>
          </cell>
          <cell r="T215">
            <v>39062</v>
          </cell>
          <cell r="V215" t="str">
            <v>缺失</v>
          </cell>
          <cell r="W215" t="str">
            <v>近全切</v>
          </cell>
          <cell r="Y215">
            <v>60484</v>
          </cell>
          <cell r="Z215" t="str">
            <v>GBM-O</v>
          </cell>
          <cell r="AA215" t="str">
            <v>GBM-O(WHO IV)</v>
          </cell>
          <cell r="AB215">
            <v>4</v>
          </cell>
          <cell r="AC215" t="str">
            <v>间变性少枝-星形细胞瘤，部分胶母变。</v>
          </cell>
          <cell r="AD215" t="str">
            <v>部分切除</v>
          </cell>
          <cell r="AE215">
            <v>39090</v>
          </cell>
          <cell r="AF215" t="str">
            <v>缺失</v>
          </cell>
          <cell r="AG215">
            <v>39295</v>
          </cell>
          <cell r="AH215" t="str">
            <v>终止</v>
          </cell>
          <cell r="AI215">
            <v>193</v>
          </cell>
          <cell r="AJ215">
            <v>1</v>
          </cell>
          <cell r="AK215" t="str">
            <v>NA</v>
          </cell>
          <cell r="AL215">
            <v>1</v>
          </cell>
          <cell r="AM215">
            <v>233</v>
          </cell>
          <cell r="AN215" t="str">
            <v>缺失</v>
          </cell>
          <cell r="AO215" t="str">
            <v>NA</v>
          </cell>
          <cell r="AP215" t="str">
            <v>缺失</v>
          </cell>
          <cell r="AQ215" t="str">
            <v>NA</v>
          </cell>
          <cell r="AS215" t="str">
            <v>原发</v>
          </cell>
          <cell r="AU215" t="str">
            <v>无突变</v>
          </cell>
          <cell r="AV215" t="str">
            <v>无突变</v>
          </cell>
          <cell r="AW215" t="str">
            <v>NA</v>
          </cell>
          <cell r="AX215" t="str">
            <v>甲基化</v>
          </cell>
          <cell r="AY215" t="str">
            <v>NA</v>
          </cell>
          <cell r="AZ215" t="str">
            <v>NA</v>
          </cell>
          <cell r="BA215" t="str">
            <v>无</v>
          </cell>
          <cell r="BB215" t="str">
            <v>无</v>
          </cell>
          <cell r="BC215" t="str">
            <v>不详</v>
          </cell>
          <cell r="BD215" t="str">
            <v>无</v>
          </cell>
        </row>
        <row r="216">
          <cell r="B216">
            <v>215</v>
          </cell>
          <cell r="C216" t="str">
            <v>CGGA_215</v>
          </cell>
          <cell r="E216" t="str">
            <v>陈文霞</v>
          </cell>
          <cell r="F216">
            <v>267310</v>
          </cell>
          <cell r="G216">
            <v>39049</v>
          </cell>
          <cell r="H216" t="str">
            <v>1.胶质瘤？（额颞，左）2.脑膜瘤？（顶，右）</v>
          </cell>
          <cell r="J216" t="str">
            <v>女</v>
          </cell>
          <cell r="K216">
            <v>50</v>
          </cell>
          <cell r="L216" t="str">
            <v>B</v>
          </cell>
          <cell r="M216" t="str">
            <v>缺失</v>
          </cell>
          <cell r="N216" t="str">
            <v>01067584139  13801182570 01058281263</v>
          </cell>
          <cell r="O216" t="str">
            <v>阵发性意识丧失4年，近1月发作较频繁，肌张力不高。</v>
          </cell>
          <cell r="P216" t="str">
            <v>缺失</v>
          </cell>
          <cell r="Q216" t="str">
            <v>健康</v>
          </cell>
          <cell r="R216" t="str">
            <v>缺失</v>
          </cell>
          <cell r="S216" t="str">
            <v>缺失</v>
          </cell>
          <cell r="T216">
            <v>39062</v>
          </cell>
          <cell r="V216" t="str">
            <v>缺失</v>
          </cell>
          <cell r="W216" t="str">
            <v>切除肿瘤4*5*8CM大小</v>
          </cell>
          <cell r="Y216">
            <v>60483</v>
          </cell>
          <cell r="Z216" t="str">
            <v>A</v>
          </cell>
          <cell r="AA216" t="str">
            <v>A(WHO II)</v>
          </cell>
          <cell r="AB216">
            <v>2</v>
          </cell>
          <cell r="AC216" t="str">
            <v>星形细胞瘤</v>
          </cell>
          <cell r="AD216" t="str">
            <v>部分切除</v>
          </cell>
          <cell r="AE216">
            <v>39079</v>
          </cell>
          <cell r="AF216" t="str">
            <v>缺失</v>
          </cell>
          <cell r="AG216">
            <v>42886</v>
          </cell>
          <cell r="AH216" t="str">
            <v>未终止</v>
          </cell>
          <cell r="AI216">
            <v>3824</v>
          </cell>
          <cell r="AJ216">
            <v>0</v>
          </cell>
          <cell r="AK216">
            <v>3824</v>
          </cell>
          <cell r="AL216">
            <v>0</v>
          </cell>
          <cell r="AM216">
            <v>3824</v>
          </cell>
          <cell r="AN216" t="str">
            <v>缺失</v>
          </cell>
          <cell r="AO216">
            <v>1</v>
          </cell>
          <cell r="AP216" t="str">
            <v>缺失</v>
          </cell>
          <cell r="AQ216">
            <v>0</v>
          </cell>
          <cell r="AS216" t="str">
            <v>原发</v>
          </cell>
          <cell r="AU216" t="str">
            <v>突变</v>
          </cell>
          <cell r="AV216" t="str">
            <v>突变</v>
          </cell>
          <cell r="AW216" t="str">
            <v>NA</v>
          </cell>
          <cell r="AX216" t="str">
            <v>NA</v>
          </cell>
          <cell r="AY216" t="str">
            <v>NA</v>
          </cell>
          <cell r="AZ216" t="str">
            <v>NA</v>
          </cell>
          <cell r="BA216" t="str">
            <v>有</v>
          </cell>
          <cell r="BB216" t="str">
            <v>无</v>
          </cell>
          <cell r="BD216" t="str">
            <v>术后预防性抗癫痫药以停，无癫痫发作史。</v>
          </cell>
        </row>
        <row r="217">
          <cell r="B217">
            <v>216</v>
          </cell>
          <cell r="C217" t="str">
            <v>CGGA_216</v>
          </cell>
          <cell r="E217" t="str">
            <v>徐元发</v>
          </cell>
          <cell r="F217">
            <v>267307</v>
          </cell>
          <cell r="G217">
            <v>39048</v>
          </cell>
          <cell r="H217" t="str">
            <v>少枝-星形细胞瘤（额中下回，左）：继发性癫痫</v>
          </cell>
          <cell r="J217" t="str">
            <v>男</v>
          </cell>
          <cell r="K217">
            <v>63</v>
          </cell>
          <cell r="L217" t="str">
            <v>A</v>
          </cell>
          <cell r="M217" t="str">
            <v>缺失</v>
          </cell>
          <cell r="N217" t="str">
            <v>13911155087 13522291333  13811801705</v>
          </cell>
          <cell r="O217" t="str">
            <v>发作性意识障碍伴四肢抽搐2周。</v>
          </cell>
          <cell r="P217" t="str">
            <v>缺失</v>
          </cell>
          <cell r="Q217" t="str">
            <v>健康</v>
          </cell>
          <cell r="R217" t="str">
            <v>缺失</v>
          </cell>
          <cell r="S217" t="str">
            <v>缺失</v>
          </cell>
          <cell r="T217">
            <v>39064</v>
          </cell>
          <cell r="V217" t="str">
            <v>缺失</v>
          </cell>
          <cell r="W217" t="str">
            <v>镜下全切除</v>
          </cell>
          <cell r="Y217">
            <v>60530</v>
          </cell>
          <cell r="Z217" t="str">
            <v>OA</v>
          </cell>
          <cell r="AA217" t="str">
            <v>OA(WHO II)</v>
          </cell>
          <cell r="AB217">
            <v>2</v>
          </cell>
          <cell r="AC217" t="str">
            <v>少枝-星形细胞瘤，以星形细胞瘤为主。</v>
          </cell>
          <cell r="AD217" t="str">
            <v>全切除</v>
          </cell>
          <cell r="AE217">
            <v>39077</v>
          </cell>
          <cell r="AF217" t="str">
            <v>缺失</v>
          </cell>
          <cell r="AG217">
            <v>43256</v>
          </cell>
          <cell r="AH217" t="str">
            <v>未终止</v>
          </cell>
          <cell r="AI217" t="str">
            <v>NA</v>
          </cell>
          <cell r="AJ217" t="str">
            <v>NA</v>
          </cell>
          <cell r="AK217" t="str">
            <v>NA</v>
          </cell>
          <cell r="AL217" t="str">
            <v>NA</v>
          </cell>
          <cell r="AM217">
            <v>4192</v>
          </cell>
          <cell r="AN217" t="str">
            <v>缺失</v>
          </cell>
          <cell r="AO217">
            <v>1</v>
          </cell>
          <cell r="AP217" t="str">
            <v>缺失</v>
          </cell>
          <cell r="AQ217">
            <v>1</v>
          </cell>
          <cell r="AS217" t="str">
            <v>原发</v>
          </cell>
          <cell r="AU217" t="str">
            <v>突变</v>
          </cell>
          <cell r="AV217" t="str">
            <v>突变</v>
          </cell>
          <cell r="AW217" t="str">
            <v>NA</v>
          </cell>
          <cell r="AX217" t="str">
            <v>NA</v>
          </cell>
          <cell r="AY217" t="str">
            <v>NA</v>
          </cell>
          <cell r="AZ217" t="str">
            <v>NA</v>
          </cell>
          <cell r="BA217" t="str">
            <v>有</v>
          </cell>
          <cell r="BB217" t="str">
            <v>缺失</v>
          </cell>
          <cell r="BD217" t="str">
            <v>缺失</v>
          </cell>
        </row>
        <row r="218">
          <cell r="B218">
            <v>217</v>
          </cell>
          <cell r="C218" t="str">
            <v>CGGA_217</v>
          </cell>
          <cell r="E218" t="str">
            <v>柳英芳</v>
          </cell>
          <cell r="F218">
            <v>267299</v>
          </cell>
          <cell r="G218">
            <v>39041</v>
          </cell>
          <cell r="H218" t="str">
            <v>胶质瘤（额，左）</v>
          </cell>
          <cell r="J218" t="str">
            <v>男</v>
          </cell>
          <cell r="K218">
            <v>45</v>
          </cell>
          <cell r="L218" t="str">
            <v>AB</v>
          </cell>
          <cell r="M218" t="str">
            <v>缺失</v>
          </cell>
          <cell r="N218" t="str">
            <v>04675743164  13091572771 13114679609</v>
          </cell>
          <cell r="O218" t="str">
            <v>1月内肢体抽搐3次，近一周右上肢活动不利，右上肢肌力4级。</v>
          </cell>
          <cell r="P218" t="str">
            <v>缺失</v>
          </cell>
          <cell r="Q218" t="str">
            <v>健康</v>
          </cell>
          <cell r="R218" t="str">
            <v>缺失</v>
          </cell>
          <cell r="S218">
            <v>80</v>
          </cell>
          <cell r="T218">
            <v>39065</v>
          </cell>
          <cell r="V218" t="str">
            <v>缺失</v>
          </cell>
          <cell r="W218" t="str">
            <v>切除肿瘤约4*5*6CM大小</v>
          </cell>
          <cell r="Y218">
            <v>60527</v>
          </cell>
          <cell r="Z218" t="str">
            <v>O</v>
          </cell>
          <cell r="AA218" t="str">
            <v>O(WHO II)</v>
          </cell>
          <cell r="AB218">
            <v>2</v>
          </cell>
          <cell r="AC218" t="str">
            <v>少枝胶质细胞瘤,(肿瘤边缘部位)。</v>
          </cell>
          <cell r="AD218" t="str">
            <v>部分切除</v>
          </cell>
          <cell r="AE218">
            <v>39077</v>
          </cell>
          <cell r="AF218" t="str">
            <v>缺失</v>
          </cell>
          <cell r="AG218">
            <v>43085</v>
          </cell>
          <cell r="AH218" t="str">
            <v>未终止</v>
          </cell>
          <cell r="AI218">
            <v>4020</v>
          </cell>
          <cell r="AJ218">
            <v>0</v>
          </cell>
          <cell r="AK218">
            <v>4020</v>
          </cell>
          <cell r="AL218">
            <v>0</v>
          </cell>
          <cell r="AM218">
            <v>4020</v>
          </cell>
          <cell r="AN218" t="str">
            <v>缺失</v>
          </cell>
          <cell r="AO218">
            <v>0</v>
          </cell>
          <cell r="AP218" t="str">
            <v>缺失</v>
          </cell>
          <cell r="AQ218">
            <v>0</v>
          </cell>
          <cell r="AS218" t="str">
            <v>原发</v>
          </cell>
          <cell r="AU218" t="str">
            <v>无突变</v>
          </cell>
          <cell r="AV218" t="str">
            <v>无突变</v>
          </cell>
          <cell r="AW218" t="str">
            <v>NA</v>
          </cell>
          <cell r="AX218" t="str">
            <v>NA</v>
          </cell>
          <cell r="AY218" t="str">
            <v>NA</v>
          </cell>
          <cell r="AZ218" t="str">
            <v>NA</v>
          </cell>
          <cell r="BA218" t="str">
            <v>有</v>
          </cell>
          <cell r="BB218" t="str">
            <v>无</v>
          </cell>
          <cell r="BC218" t="str">
            <v>不详</v>
          </cell>
          <cell r="BD218" t="str">
            <v>无</v>
          </cell>
        </row>
        <row r="219">
          <cell r="B219">
            <v>218</v>
          </cell>
          <cell r="C219" t="str">
            <v>CGGA_218</v>
          </cell>
          <cell r="E219" t="str">
            <v>张拓</v>
          </cell>
          <cell r="F219">
            <v>267305</v>
          </cell>
          <cell r="G219">
            <v>39046</v>
          </cell>
          <cell r="H219" t="str">
            <v>胶质瘤（颞，右）</v>
          </cell>
          <cell r="J219" t="str">
            <v>男</v>
          </cell>
          <cell r="K219">
            <v>12</v>
          </cell>
          <cell r="L219" t="str">
            <v>O</v>
          </cell>
          <cell r="M219" t="str">
            <v>缺失</v>
          </cell>
          <cell r="N219" t="str">
            <v>13103253951  022-25919520 13164037977</v>
          </cell>
          <cell r="O219" t="str">
            <v>头胀，呕吐，发作性肢体抽搐伴双下肢无力1月。</v>
          </cell>
          <cell r="P219" t="str">
            <v>缺失</v>
          </cell>
          <cell r="Q219" t="str">
            <v xml:space="preserve">头孢类抗生素及鲁米纳过敏 </v>
          </cell>
          <cell r="R219" t="str">
            <v>缺失</v>
          </cell>
          <cell r="S219" t="str">
            <v>缺失</v>
          </cell>
          <cell r="T219">
            <v>39065</v>
          </cell>
          <cell r="V219" t="str">
            <v>缺失</v>
          </cell>
          <cell r="W219" t="str">
            <v>近全切</v>
          </cell>
          <cell r="Y219">
            <v>60526</v>
          </cell>
          <cell r="Z219" t="str">
            <v>GBM-O</v>
          </cell>
          <cell r="AA219" t="str">
            <v>GBM-O(WHO IV)</v>
          </cell>
          <cell r="AB219">
            <v>4</v>
          </cell>
          <cell r="AC219" t="str">
            <v>间变性少枝胶质细胞瘤,局灶为胶质母细胞瘤结构.</v>
          </cell>
          <cell r="AD219" t="str">
            <v>部分切除</v>
          </cell>
          <cell r="AE219">
            <v>39078</v>
          </cell>
          <cell r="AF219" t="str">
            <v>缺失</v>
          </cell>
          <cell r="AG219">
            <v>39432</v>
          </cell>
          <cell r="AH219" t="str">
            <v>终止</v>
          </cell>
          <cell r="AI219">
            <v>313</v>
          </cell>
          <cell r="AJ219">
            <v>1</v>
          </cell>
          <cell r="AK219">
            <v>313</v>
          </cell>
          <cell r="AL219">
            <v>1</v>
          </cell>
          <cell r="AM219">
            <v>367</v>
          </cell>
          <cell r="AN219" t="str">
            <v>缺失</v>
          </cell>
          <cell r="AO219">
            <v>1</v>
          </cell>
          <cell r="AP219" t="str">
            <v>缺失</v>
          </cell>
          <cell r="AQ219" t="str">
            <v>其他药化疗</v>
          </cell>
          <cell r="AS219" t="str">
            <v>原发</v>
          </cell>
          <cell r="AU219" t="str">
            <v>无突变</v>
          </cell>
          <cell r="AV219" t="str">
            <v>无突变</v>
          </cell>
          <cell r="AW219" t="str">
            <v>NA</v>
          </cell>
          <cell r="AX219" t="str">
            <v>NA</v>
          </cell>
          <cell r="AY219" t="str">
            <v>NA</v>
          </cell>
          <cell r="AZ219" t="str">
            <v>NA</v>
          </cell>
          <cell r="BA219" t="str">
            <v>有</v>
          </cell>
          <cell r="BB219" t="str">
            <v>缺失</v>
          </cell>
          <cell r="BD219" t="str">
            <v>缺失</v>
          </cell>
        </row>
        <row r="220">
          <cell r="B220">
            <v>219</v>
          </cell>
          <cell r="C220" t="str">
            <v>CGGA_219</v>
          </cell>
          <cell r="E220" t="str">
            <v>花红</v>
          </cell>
          <cell r="F220">
            <v>267317</v>
          </cell>
          <cell r="G220">
            <v>39051</v>
          </cell>
          <cell r="H220" t="str">
            <v>颅内复发占位性病变；（额,右）胶质瘤？</v>
          </cell>
          <cell r="J220" t="str">
            <v>男</v>
          </cell>
          <cell r="K220">
            <v>33</v>
          </cell>
          <cell r="L220" t="str">
            <v>B</v>
          </cell>
          <cell r="M220" t="str">
            <v>缺失</v>
          </cell>
          <cell r="N220" t="str">
            <v>13966391766  13956633502  0565-6963118</v>
          </cell>
          <cell r="O220" t="str">
            <v>胶质瘤术后2年，头痛9月。</v>
          </cell>
          <cell r="P220" t="str">
            <v>缺失</v>
          </cell>
          <cell r="Q220" t="str">
            <v>健康</v>
          </cell>
          <cell r="R220" t="str">
            <v>缺失</v>
          </cell>
          <cell r="S220" t="str">
            <v>缺失</v>
          </cell>
          <cell r="T220">
            <v>39069</v>
          </cell>
          <cell r="U220">
            <v>38339</v>
          </cell>
          <cell r="V220" t="str">
            <v>缺失</v>
          </cell>
          <cell r="W220" t="str">
            <v>近全切</v>
          </cell>
          <cell r="Y220">
            <v>60560</v>
          </cell>
          <cell r="Z220" t="str">
            <v>RA</v>
          </cell>
          <cell r="AA220" t="str">
            <v>A(WHO II)</v>
          </cell>
          <cell r="AB220">
            <v>2</v>
          </cell>
          <cell r="AC220" t="str">
            <v>肥胖型星形细胞瘤，伴坏死。（复发）</v>
          </cell>
          <cell r="AD220" t="str">
            <v>部分切除</v>
          </cell>
          <cell r="AE220">
            <v>39091</v>
          </cell>
          <cell r="AF220" t="str">
            <v>缺失</v>
          </cell>
          <cell r="AG220">
            <v>39881</v>
          </cell>
          <cell r="AH220" t="str">
            <v>终止</v>
          </cell>
          <cell r="AI220">
            <v>379</v>
          </cell>
          <cell r="AJ220">
            <v>1</v>
          </cell>
          <cell r="AK220">
            <v>257</v>
          </cell>
          <cell r="AL220">
            <v>1</v>
          </cell>
          <cell r="AM220">
            <v>812</v>
          </cell>
          <cell r="AN220" t="str">
            <v>缺失</v>
          </cell>
          <cell r="AO220">
            <v>0</v>
          </cell>
          <cell r="AP220" t="str">
            <v>缺失</v>
          </cell>
          <cell r="AQ220">
            <v>1</v>
          </cell>
          <cell r="AS220" t="str">
            <v>复发</v>
          </cell>
          <cell r="AT220">
            <v>1</v>
          </cell>
          <cell r="AU220" t="str">
            <v>无突变</v>
          </cell>
          <cell r="AV220" t="str">
            <v>无突变</v>
          </cell>
          <cell r="AW220" t="str">
            <v>NA</v>
          </cell>
          <cell r="AX220" t="str">
            <v>NA</v>
          </cell>
          <cell r="AY220" t="str">
            <v>NA</v>
          </cell>
          <cell r="AZ220" t="str">
            <v>NA</v>
          </cell>
          <cell r="BA220" t="str">
            <v>无</v>
          </cell>
          <cell r="BB220" t="str">
            <v>无</v>
          </cell>
          <cell r="BD220" t="str">
            <v>1.2004.8手术（当地）2.本院</v>
          </cell>
        </row>
        <row r="221">
          <cell r="B221">
            <v>220</v>
          </cell>
          <cell r="C221" t="str">
            <v>CGGA_220</v>
          </cell>
          <cell r="E221" t="str">
            <v>郭玉峰</v>
          </cell>
          <cell r="F221">
            <v>267324</v>
          </cell>
          <cell r="G221">
            <v>39062</v>
          </cell>
          <cell r="H221" t="str">
            <v>胶质瘤复发（额，左）</v>
          </cell>
          <cell r="J221" t="str">
            <v>男</v>
          </cell>
          <cell r="K221">
            <v>34</v>
          </cell>
          <cell r="L221" t="str">
            <v>O</v>
          </cell>
          <cell r="M221" t="str">
            <v>缺失</v>
          </cell>
          <cell r="N221" t="str">
            <v>09542075866  13995147956  13629547009</v>
          </cell>
          <cell r="O221" t="str">
            <v>胶质瘤术后3年，头痛2月。</v>
          </cell>
          <cell r="P221" t="str">
            <v>缺失</v>
          </cell>
          <cell r="Q221" t="str">
            <v>健康</v>
          </cell>
          <cell r="R221" t="str">
            <v>缺失</v>
          </cell>
          <cell r="S221" t="str">
            <v>缺失</v>
          </cell>
          <cell r="T221">
            <v>39069</v>
          </cell>
          <cell r="U221">
            <v>37973</v>
          </cell>
          <cell r="V221" t="str">
            <v>缺失</v>
          </cell>
          <cell r="W221" t="str">
            <v>近全切</v>
          </cell>
          <cell r="Y221">
            <v>60562</v>
          </cell>
          <cell r="Z221" t="str">
            <v>SGBM?</v>
          </cell>
          <cell r="AA221" t="str">
            <v>GBM(WHO IV)</v>
          </cell>
          <cell r="AB221">
            <v>4</v>
          </cell>
          <cell r="AC221" t="str">
            <v>胶质母细胞瘤（复发）</v>
          </cell>
          <cell r="AD221" t="str">
            <v>部分切除</v>
          </cell>
          <cell r="AE221">
            <v>39088</v>
          </cell>
          <cell r="AF221" t="str">
            <v>缺失</v>
          </cell>
          <cell r="AG221">
            <v>39398</v>
          </cell>
          <cell r="AH221" t="str">
            <v>终止</v>
          </cell>
          <cell r="AI221">
            <v>318</v>
          </cell>
          <cell r="AJ221">
            <v>1</v>
          </cell>
          <cell r="AK221">
            <v>226</v>
          </cell>
          <cell r="AL221">
            <v>1</v>
          </cell>
          <cell r="AM221">
            <v>329</v>
          </cell>
          <cell r="AN221" t="str">
            <v>缺失</v>
          </cell>
          <cell r="AO221">
            <v>0</v>
          </cell>
          <cell r="AP221" t="str">
            <v>缺失</v>
          </cell>
          <cell r="AQ221">
            <v>1</v>
          </cell>
          <cell r="AS221" t="str">
            <v>复发</v>
          </cell>
          <cell r="AT221">
            <v>1</v>
          </cell>
          <cell r="AU221" t="str">
            <v>突变</v>
          </cell>
          <cell r="AV221" t="str">
            <v>NA</v>
          </cell>
          <cell r="AW221" t="str">
            <v>无共缺失</v>
          </cell>
          <cell r="AX221" t="str">
            <v>NA</v>
          </cell>
          <cell r="AY221" t="str">
            <v>NA</v>
          </cell>
          <cell r="AZ221" t="str">
            <v>NA</v>
          </cell>
          <cell r="BA221" t="str">
            <v>无</v>
          </cell>
          <cell r="BB221" t="str">
            <v>无</v>
          </cell>
          <cell r="BD221" t="str">
            <v>抗癫痫</v>
          </cell>
        </row>
        <row r="222">
          <cell r="B222">
            <v>221</v>
          </cell>
          <cell r="C222" t="str">
            <v>CGGA_221</v>
          </cell>
          <cell r="E222" t="str">
            <v>张志</v>
          </cell>
          <cell r="F222">
            <v>267322</v>
          </cell>
          <cell r="G222">
            <v>39059</v>
          </cell>
          <cell r="H222" t="str">
            <v>胶质瘤（颞枕，左）</v>
          </cell>
          <cell r="J222" t="str">
            <v>男</v>
          </cell>
          <cell r="K222">
            <v>37</v>
          </cell>
          <cell r="L222" t="str">
            <v>A</v>
          </cell>
          <cell r="M222" t="str">
            <v>缺失</v>
          </cell>
          <cell r="N222" t="str">
            <v>13946744676  6179087  13339583687</v>
          </cell>
          <cell r="O222" t="str">
            <v>头痛4月伴四肢抽搐意识丧失1次，右下肢肌力4级。</v>
          </cell>
          <cell r="P222" t="str">
            <v>缺失</v>
          </cell>
          <cell r="Q222" t="str">
            <v>健康</v>
          </cell>
          <cell r="R222" t="str">
            <v>缺失</v>
          </cell>
          <cell r="S222" t="str">
            <v>缺失</v>
          </cell>
          <cell r="T222">
            <v>39070</v>
          </cell>
          <cell r="V222" t="str">
            <v>缺失</v>
          </cell>
          <cell r="W222" t="str">
            <v>近全切</v>
          </cell>
          <cell r="Y222">
            <v>60613</v>
          </cell>
          <cell r="Z222" t="str">
            <v>GBM-O</v>
          </cell>
          <cell r="AA222" t="str">
            <v>GBM-O(WHO IV)</v>
          </cell>
          <cell r="AB222">
            <v>4</v>
          </cell>
          <cell r="AC222" t="str">
            <v>间变性少枝-星形细胞瘤,部分为胶质母细胞瘤</v>
          </cell>
          <cell r="AD222" t="str">
            <v>部分切除</v>
          </cell>
          <cell r="AE222">
            <v>39079</v>
          </cell>
          <cell r="AF222" t="str">
            <v>缺失</v>
          </cell>
          <cell r="AG222">
            <v>39310</v>
          </cell>
          <cell r="AH222" t="str">
            <v>终止</v>
          </cell>
          <cell r="AI222">
            <v>287</v>
          </cell>
          <cell r="AJ222">
            <v>1</v>
          </cell>
          <cell r="AK222">
            <v>272</v>
          </cell>
          <cell r="AL222">
            <v>1</v>
          </cell>
          <cell r="AM222">
            <v>240</v>
          </cell>
          <cell r="AN222" t="str">
            <v>缺失</v>
          </cell>
          <cell r="AO222">
            <v>1</v>
          </cell>
          <cell r="AP222" t="str">
            <v>缺失</v>
          </cell>
          <cell r="AQ222">
            <v>0</v>
          </cell>
          <cell r="AS222" t="str">
            <v>原发</v>
          </cell>
          <cell r="AU222" t="str">
            <v>无突变</v>
          </cell>
          <cell r="AV222" t="str">
            <v>无突变</v>
          </cell>
          <cell r="AW222" t="str">
            <v>NA</v>
          </cell>
          <cell r="AX222" t="str">
            <v>无甲基化</v>
          </cell>
          <cell r="AY222" t="str">
            <v>NA</v>
          </cell>
          <cell r="AZ222" t="str">
            <v>NA</v>
          </cell>
          <cell r="BA222" t="str">
            <v>有</v>
          </cell>
          <cell r="BB222" t="str">
            <v>无</v>
          </cell>
          <cell r="BD222" t="str">
            <v>抗瘤丸</v>
          </cell>
        </row>
        <row r="223">
          <cell r="B223">
            <v>222</v>
          </cell>
          <cell r="C223" t="str">
            <v>CGGA_222</v>
          </cell>
          <cell r="E223" t="str">
            <v>梁苏</v>
          </cell>
          <cell r="F223">
            <v>267319</v>
          </cell>
          <cell r="G223">
            <v>39056</v>
          </cell>
          <cell r="H223" t="str">
            <v>胶质瘤（颞，左）</v>
          </cell>
          <cell r="J223" t="str">
            <v>男</v>
          </cell>
          <cell r="K223">
            <v>51</v>
          </cell>
          <cell r="L223" t="str">
            <v>B</v>
          </cell>
          <cell r="M223" t="str">
            <v>缺失</v>
          </cell>
          <cell r="N223" t="str">
            <v>64220509  13603797009  13461021227</v>
          </cell>
          <cell r="O223" t="str">
            <v>间断头痛2年发作性意识障碍伴四肢抽搐4月，头痛加重伴呕吐5天。肌力∨级，右大腿背侧浅感觉减退。</v>
          </cell>
          <cell r="P223" t="str">
            <v>缺失</v>
          </cell>
          <cell r="Q223" t="str">
            <v>健康</v>
          </cell>
          <cell r="R223" t="str">
            <v>缺失</v>
          </cell>
          <cell r="S223">
            <v>80</v>
          </cell>
          <cell r="T223">
            <v>39071</v>
          </cell>
          <cell r="V223" t="str">
            <v>缺失</v>
          </cell>
          <cell r="W223" t="str">
            <v>全切除</v>
          </cell>
          <cell r="Y223">
            <v>60609</v>
          </cell>
          <cell r="Z223" t="str">
            <v>GBM-O</v>
          </cell>
          <cell r="AA223" t="str">
            <v>GBM-O(WHO IV)</v>
          </cell>
          <cell r="AB223">
            <v>4</v>
          </cell>
          <cell r="AC223" t="str">
            <v>间变性少枝-星形细胞瘤,局灶胶质母细胞瘤结构</v>
          </cell>
          <cell r="AD223" t="str">
            <v>全切除</v>
          </cell>
          <cell r="AE223">
            <v>39088</v>
          </cell>
          <cell r="AF223" t="str">
            <v>缺失</v>
          </cell>
          <cell r="AG223">
            <v>39692</v>
          </cell>
          <cell r="AH223" t="str">
            <v>终止</v>
          </cell>
          <cell r="AI223">
            <v>520</v>
          </cell>
          <cell r="AJ223">
            <v>1</v>
          </cell>
          <cell r="AK223">
            <v>218</v>
          </cell>
          <cell r="AL223">
            <v>1</v>
          </cell>
          <cell r="AM223">
            <v>621</v>
          </cell>
          <cell r="AN223" t="str">
            <v>缺失</v>
          </cell>
          <cell r="AO223">
            <v>1</v>
          </cell>
          <cell r="AP223" t="str">
            <v>缺失</v>
          </cell>
          <cell r="AQ223">
            <v>1</v>
          </cell>
          <cell r="AS223" t="str">
            <v>原发</v>
          </cell>
          <cell r="AU223" t="str">
            <v>无突变</v>
          </cell>
          <cell r="AV223" t="str">
            <v>无突变</v>
          </cell>
          <cell r="AW223" t="str">
            <v>NA</v>
          </cell>
          <cell r="AX223" t="str">
            <v>甲基化</v>
          </cell>
          <cell r="AY223" t="str">
            <v>NA</v>
          </cell>
          <cell r="AZ223" t="str">
            <v>NA</v>
          </cell>
          <cell r="BA223" t="str">
            <v>有</v>
          </cell>
          <cell r="BB223" t="str">
            <v>无</v>
          </cell>
          <cell r="BC223" t="str">
            <v>不详</v>
          </cell>
          <cell r="BD223" t="str">
            <v>无</v>
          </cell>
        </row>
        <row r="224">
          <cell r="B224">
            <v>223</v>
          </cell>
          <cell r="C224" t="str">
            <v>CGGA_223</v>
          </cell>
          <cell r="E224" t="str">
            <v>陶贵华</v>
          </cell>
          <cell r="F224">
            <v>267315</v>
          </cell>
          <cell r="G224">
            <v>39051</v>
          </cell>
          <cell r="H224" t="str">
            <v>颅内占位性病变；（额,左）胶质瘤？</v>
          </cell>
          <cell r="J224" t="str">
            <v>男</v>
          </cell>
          <cell r="K224">
            <v>33</v>
          </cell>
          <cell r="L224" t="str">
            <v>A</v>
          </cell>
          <cell r="M224" t="str">
            <v>缺失</v>
          </cell>
          <cell r="N224" t="str">
            <v xml:space="preserve"> 13899259318  13899286809</v>
          </cell>
          <cell r="O224" t="str">
            <v>全身抽搐伴头痛10天，</v>
          </cell>
          <cell r="P224" t="str">
            <v>缺失</v>
          </cell>
          <cell r="Q224" t="str">
            <v>健康</v>
          </cell>
          <cell r="R224" t="str">
            <v>缺失</v>
          </cell>
          <cell r="S224">
            <v>90</v>
          </cell>
          <cell r="T224">
            <v>39072</v>
          </cell>
          <cell r="V224" t="str">
            <v>缺失</v>
          </cell>
          <cell r="W224" t="str">
            <v>肿瘤切除干净</v>
          </cell>
          <cell r="Y224">
            <v>60608</v>
          </cell>
          <cell r="Z224" t="str">
            <v>AO</v>
          </cell>
          <cell r="AA224" t="str">
            <v>AO(WHO III)</v>
          </cell>
          <cell r="AB224">
            <v>3</v>
          </cell>
          <cell r="AC224" t="str">
            <v>间变性少枝胶质细胞瘤</v>
          </cell>
          <cell r="AD224" t="str">
            <v>全切除</v>
          </cell>
          <cell r="AE224">
            <v>39090</v>
          </cell>
          <cell r="AF224" t="str">
            <v>缺失</v>
          </cell>
          <cell r="AH224" t="str">
            <v>未终止</v>
          </cell>
          <cell r="AI224">
            <v>5716</v>
          </cell>
          <cell r="AJ224">
            <v>0</v>
          </cell>
          <cell r="AK224">
            <v>5716</v>
          </cell>
          <cell r="AL224">
            <v>0</v>
          </cell>
          <cell r="AM224">
            <v>5716</v>
          </cell>
          <cell r="AN224" t="str">
            <v>放疗</v>
          </cell>
          <cell r="AO224">
            <v>1</v>
          </cell>
          <cell r="AP224" t="str">
            <v>化疗用药不详</v>
          </cell>
          <cell r="AQ224">
            <v>1</v>
          </cell>
          <cell r="AS224">
            <v>0</v>
          </cell>
          <cell r="AU224" t="str">
            <v>突变</v>
          </cell>
          <cell r="AV224" t="str">
            <v>突变</v>
          </cell>
          <cell r="AW224" t="str">
            <v>NA</v>
          </cell>
          <cell r="AX224" t="str">
            <v>甲基化</v>
          </cell>
          <cell r="AY224" t="str">
            <v>NA</v>
          </cell>
          <cell r="AZ224" t="str">
            <v>NA</v>
          </cell>
          <cell r="BA224" t="str">
            <v>有</v>
          </cell>
          <cell r="BB224">
            <v>0</v>
          </cell>
          <cell r="BC224" t="str">
            <v>不详</v>
          </cell>
        </row>
        <row r="225">
          <cell r="B225">
            <v>234</v>
          </cell>
          <cell r="C225" t="str">
            <v>NA</v>
          </cell>
          <cell r="D225" t="str">
            <v>NA</v>
          </cell>
          <cell r="E225" t="str">
            <v>NA</v>
          </cell>
          <cell r="F225" t="str">
            <v>NA</v>
          </cell>
          <cell r="G225" t="str">
            <v>NA</v>
          </cell>
          <cell r="H225" t="str">
            <v>NA</v>
          </cell>
          <cell r="I225" t="str">
            <v>NA</v>
          </cell>
          <cell r="J225" t="str">
            <v>NA</v>
          </cell>
          <cell r="K225" t="str">
            <v>NA</v>
          </cell>
          <cell r="L225" t="str">
            <v>NA</v>
          </cell>
          <cell r="M225" t="str">
            <v>NA</v>
          </cell>
          <cell r="N225" t="str">
            <v>NA</v>
          </cell>
          <cell r="O225" t="str">
            <v>NA</v>
          </cell>
          <cell r="P225" t="str">
            <v>NA</v>
          </cell>
          <cell r="Q225" t="str">
            <v>NA</v>
          </cell>
          <cell r="R225" t="str">
            <v>NA</v>
          </cell>
          <cell r="S225" t="str">
            <v>NA</v>
          </cell>
          <cell r="T225" t="str">
            <v>NA</v>
          </cell>
          <cell r="U225" t="str">
            <v>NA</v>
          </cell>
          <cell r="V225" t="str">
            <v>NA</v>
          </cell>
          <cell r="W225" t="str">
            <v>NA</v>
          </cell>
          <cell r="X225" t="str">
            <v>NA</v>
          </cell>
          <cell r="Y225" t="str">
            <v>NA</v>
          </cell>
          <cell r="Z225" t="str">
            <v>NA</v>
          </cell>
          <cell r="AA225" t="str">
            <v>NA</v>
          </cell>
          <cell r="AB225" t="str">
            <v>NA</v>
          </cell>
          <cell r="AC225" t="str">
            <v>NA</v>
          </cell>
          <cell r="AD225" t="str">
            <v>NA</v>
          </cell>
          <cell r="AE225" t="str">
            <v>NA</v>
          </cell>
          <cell r="AF225" t="str">
            <v>NA</v>
          </cell>
          <cell r="AG225" t="str">
            <v>NA</v>
          </cell>
          <cell r="AH225" t="str">
            <v>NA</v>
          </cell>
          <cell r="AI225" t="str">
            <v>NA</v>
          </cell>
          <cell r="AJ225" t="str">
            <v>NA</v>
          </cell>
          <cell r="AK225" t="str">
            <v>NA</v>
          </cell>
          <cell r="AL225" t="str">
            <v>NA</v>
          </cell>
          <cell r="AM225" t="str">
            <v>NA</v>
          </cell>
          <cell r="AN225" t="str">
            <v>NA</v>
          </cell>
          <cell r="AO225" t="str">
            <v>NA</v>
          </cell>
          <cell r="AP225" t="str">
            <v>NA</v>
          </cell>
          <cell r="AQ225" t="str">
            <v>NA</v>
          </cell>
          <cell r="AS225" t="str">
            <v>NA</v>
          </cell>
          <cell r="AT225" t="str">
            <v>NA</v>
          </cell>
          <cell r="AU225" t="str">
            <v>NA</v>
          </cell>
          <cell r="AV225" t="str">
            <v>NA</v>
          </cell>
          <cell r="AW225" t="str">
            <v>NA</v>
          </cell>
          <cell r="AX225" t="str">
            <v>NA</v>
          </cell>
          <cell r="AY225" t="str">
            <v>NA</v>
          </cell>
          <cell r="AZ225" t="str">
            <v>NA</v>
          </cell>
          <cell r="BA225" t="str">
            <v>NA</v>
          </cell>
          <cell r="BB225" t="str">
            <v>NA</v>
          </cell>
          <cell r="BC225" t="str">
            <v>NA</v>
          </cell>
          <cell r="BD225" t="str">
            <v>NA</v>
          </cell>
        </row>
        <row r="226">
          <cell r="B226">
            <v>225</v>
          </cell>
          <cell r="C226" t="str">
            <v>CGGA_225</v>
          </cell>
          <cell r="D226" t="str">
            <v>CGGA_225, CGGA_1067</v>
          </cell>
          <cell r="E226" t="str">
            <v>井淼</v>
          </cell>
          <cell r="F226">
            <v>267332</v>
          </cell>
          <cell r="G226">
            <v>39064</v>
          </cell>
          <cell r="H226" t="str">
            <v>颅内占位性病变；（额,左）胶质瘤？</v>
          </cell>
          <cell r="J226" t="str">
            <v>男</v>
          </cell>
          <cell r="K226">
            <v>32</v>
          </cell>
          <cell r="L226" t="str">
            <v>AB</v>
          </cell>
          <cell r="M226" t="str">
            <v>缺失</v>
          </cell>
          <cell r="N226" t="str">
            <v>13709518096 13995106833</v>
          </cell>
          <cell r="O226" t="str">
            <v>发作性意识障碍，四肢抽搐后1周。</v>
          </cell>
          <cell r="P226" t="str">
            <v>缺失</v>
          </cell>
          <cell r="Q226" t="str">
            <v>健康</v>
          </cell>
          <cell r="R226" t="str">
            <v>缺失</v>
          </cell>
          <cell r="S226" t="str">
            <v>缺失</v>
          </cell>
          <cell r="T226">
            <v>39076</v>
          </cell>
          <cell r="V226" t="str">
            <v>缺失</v>
          </cell>
          <cell r="W226" t="str">
            <v>近全切</v>
          </cell>
          <cell r="Y226">
            <v>60693</v>
          </cell>
          <cell r="Z226" t="str">
            <v>GBM</v>
          </cell>
          <cell r="AA226" t="str">
            <v>GBM(WHO IV)</v>
          </cell>
          <cell r="AB226">
            <v>4</v>
          </cell>
          <cell r="AC226" t="str">
            <v>胶质母细胞瘤</v>
          </cell>
          <cell r="AD226" t="str">
            <v>部分切除</v>
          </cell>
          <cell r="AE226">
            <v>39090</v>
          </cell>
          <cell r="AF226" t="str">
            <v>缺失</v>
          </cell>
          <cell r="AG226">
            <v>41068</v>
          </cell>
          <cell r="AH226" t="str">
            <v>终止</v>
          </cell>
          <cell r="AI226">
            <v>1741</v>
          </cell>
          <cell r="AJ226">
            <v>1</v>
          </cell>
          <cell r="AK226">
            <v>1558</v>
          </cell>
          <cell r="AL226">
            <v>1</v>
          </cell>
          <cell r="AM226">
            <v>1992</v>
          </cell>
          <cell r="AN226" t="str">
            <v>缺失</v>
          </cell>
          <cell r="AO226">
            <v>1</v>
          </cell>
          <cell r="AP226" t="str">
            <v>缺失</v>
          </cell>
          <cell r="AQ226">
            <v>1</v>
          </cell>
          <cell r="AS226" t="str">
            <v>原发</v>
          </cell>
          <cell r="AU226" t="str">
            <v>无突变</v>
          </cell>
          <cell r="AV226" t="str">
            <v>无突变</v>
          </cell>
          <cell r="AW226" t="str">
            <v>NA</v>
          </cell>
          <cell r="AX226" t="str">
            <v>无甲基化</v>
          </cell>
          <cell r="AY226" t="str">
            <v>NA</v>
          </cell>
          <cell r="AZ226" t="str">
            <v>NA</v>
          </cell>
          <cell r="BA226" t="str">
            <v>有</v>
          </cell>
          <cell r="BB226" t="str">
            <v>无</v>
          </cell>
          <cell r="BC226" t="str">
            <v>不详</v>
          </cell>
          <cell r="BD226" t="str">
            <v>无</v>
          </cell>
        </row>
        <row r="227">
          <cell r="B227">
            <v>226</v>
          </cell>
          <cell r="C227" t="str">
            <v>CGGA_226</v>
          </cell>
          <cell r="E227" t="str">
            <v>李霎</v>
          </cell>
          <cell r="F227">
            <v>267336</v>
          </cell>
          <cell r="G227">
            <v>39069</v>
          </cell>
          <cell r="H227" t="str">
            <v>胶质瘤复发（额叶、右侧）</v>
          </cell>
          <cell r="J227" t="str">
            <v>男</v>
          </cell>
          <cell r="K227">
            <v>42</v>
          </cell>
          <cell r="L227" t="str">
            <v>O</v>
          </cell>
          <cell r="M227" t="str">
            <v>缺失</v>
          </cell>
          <cell r="N227" t="str">
            <v>03783395766  13049268378  3395766</v>
          </cell>
          <cell r="O227" t="str">
            <v>脑瘤术后1年半余，再发头痛1个月。</v>
          </cell>
          <cell r="P227" t="str">
            <v>缺失</v>
          </cell>
          <cell r="Q227" t="str">
            <v>健康</v>
          </cell>
          <cell r="R227" t="str">
            <v>缺失</v>
          </cell>
          <cell r="S227" t="str">
            <v>缺失</v>
          </cell>
          <cell r="T227">
            <v>39052</v>
          </cell>
          <cell r="U227">
            <v>38687</v>
          </cell>
          <cell r="V227" t="str">
            <v>缺失</v>
          </cell>
          <cell r="W227" t="str">
            <v>近全切</v>
          </cell>
          <cell r="Y227">
            <v>60690</v>
          </cell>
          <cell r="Z227" t="str">
            <v>SGBM?</v>
          </cell>
          <cell r="AA227" t="str">
            <v>GBM(WHO IV)</v>
          </cell>
          <cell r="AB227">
            <v>4</v>
          </cell>
          <cell r="AC227" t="str">
            <v>胶质母细胞瘤</v>
          </cell>
          <cell r="AD227" t="str">
            <v>部分切除</v>
          </cell>
          <cell r="AE227">
            <v>39101</v>
          </cell>
          <cell r="AF227" t="str">
            <v>缺失</v>
          </cell>
          <cell r="AG227">
            <v>39310</v>
          </cell>
          <cell r="AH227" t="str">
            <v>终止</v>
          </cell>
          <cell r="AI227">
            <v>335</v>
          </cell>
          <cell r="AJ227">
            <v>1</v>
          </cell>
          <cell r="AK227">
            <v>227</v>
          </cell>
          <cell r="AL227">
            <v>1</v>
          </cell>
          <cell r="AM227">
            <v>335</v>
          </cell>
          <cell r="AN227" t="str">
            <v>缺失</v>
          </cell>
          <cell r="AO227">
            <v>0</v>
          </cell>
          <cell r="AP227" t="str">
            <v>缺失</v>
          </cell>
          <cell r="AQ227">
            <v>1</v>
          </cell>
          <cell r="AS227" t="str">
            <v>复发</v>
          </cell>
          <cell r="AT227">
            <v>1</v>
          </cell>
          <cell r="AU227" t="str">
            <v>突变</v>
          </cell>
          <cell r="AV227" t="str">
            <v>突变</v>
          </cell>
          <cell r="AW227" t="str">
            <v>NA</v>
          </cell>
          <cell r="AX227" t="str">
            <v>甲基化</v>
          </cell>
          <cell r="AY227" t="str">
            <v>NA</v>
          </cell>
          <cell r="AZ227" t="str">
            <v>NA</v>
          </cell>
          <cell r="BA227" t="str">
            <v>无</v>
          </cell>
          <cell r="BB227" t="str">
            <v>无</v>
          </cell>
          <cell r="BC227" t="str">
            <v>不详</v>
          </cell>
          <cell r="BD227" t="str">
            <v>无</v>
          </cell>
        </row>
        <row r="228">
          <cell r="B228">
            <v>227</v>
          </cell>
          <cell r="C228" t="str">
            <v>CGGA_227</v>
          </cell>
          <cell r="E228" t="str">
            <v>查克梅</v>
          </cell>
          <cell r="F228">
            <v>267323</v>
          </cell>
          <cell r="G228">
            <v>39062</v>
          </cell>
          <cell r="H228" t="str">
            <v>颅内占位性病变；（三角区,左）胶质瘤？</v>
          </cell>
          <cell r="J228" t="str">
            <v>男</v>
          </cell>
          <cell r="K228">
            <v>58</v>
          </cell>
          <cell r="L228" t="str">
            <v>O</v>
          </cell>
          <cell r="M228" t="str">
            <v>缺失</v>
          </cell>
          <cell r="N228" t="str">
            <v>05152842380   13366361236</v>
          </cell>
          <cell r="O228" t="str">
            <v>头痛2月余、加重1周。</v>
          </cell>
          <cell r="P228" t="str">
            <v>缺失</v>
          </cell>
          <cell r="Q228" t="str">
            <v>健康</v>
          </cell>
          <cell r="R228" t="str">
            <v>缺失</v>
          </cell>
          <cell r="S228" t="str">
            <v>缺失</v>
          </cell>
          <cell r="T228">
            <v>39077</v>
          </cell>
          <cell r="V228" t="str">
            <v>缺失</v>
          </cell>
          <cell r="W228" t="str">
            <v>近全切</v>
          </cell>
          <cell r="Y228">
            <v>60691</v>
          </cell>
          <cell r="Z228" t="str">
            <v>GBM</v>
          </cell>
          <cell r="AA228" t="str">
            <v>GBM(WHO IV)</v>
          </cell>
          <cell r="AB228">
            <v>4</v>
          </cell>
          <cell r="AC228" t="str">
            <v>胶质母细胞瘤</v>
          </cell>
          <cell r="AD228" t="str">
            <v>部分切除</v>
          </cell>
          <cell r="AE228">
            <v>39099</v>
          </cell>
          <cell r="AF228" t="str">
            <v>缺失</v>
          </cell>
          <cell r="AG228">
            <v>39310</v>
          </cell>
          <cell r="AH228" t="str">
            <v>终止</v>
          </cell>
          <cell r="AI228">
            <v>273</v>
          </cell>
          <cell r="AJ228">
            <v>1</v>
          </cell>
          <cell r="AK228">
            <v>172</v>
          </cell>
          <cell r="AL228">
            <v>1</v>
          </cell>
          <cell r="AM228">
            <v>273</v>
          </cell>
          <cell r="AN228" t="str">
            <v>缺失</v>
          </cell>
          <cell r="AO228">
            <v>1</v>
          </cell>
          <cell r="AP228" t="str">
            <v>缺失</v>
          </cell>
          <cell r="AQ228">
            <v>1</v>
          </cell>
          <cell r="AS228" t="str">
            <v>原发</v>
          </cell>
          <cell r="AU228" t="str">
            <v>无突变</v>
          </cell>
          <cell r="AV228" t="str">
            <v>无突变</v>
          </cell>
          <cell r="AW228" t="str">
            <v>NA</v>
          </cell>
          <cell r="AX228" t="str">
            <v>无甲基化</v>
          </cell>
          <cell r="AY228" t="str">
            <v>NA</v>
          </cell>
          <cell r="AZ228" t="str">
            <v>NA</v>
          </cell>
          <cell r="BA228" t="str">
            <v>无</v>
          </cell>
          <cell r="BB228" t="str">
            <v>无</v>
          </cell>
          <cell r="BC228" t="str">
            <v>不详</v>
          </cell>
          <cell r="BD228" t="str">
            <v>无</v>
          </cell>
        </row>
        <row r="229">
          <cell r="B229">
            <v>228</v>
          </cell>
          <cell r="C229" t="str">
            <v>CGGA_228</v>
          </cell>
          <cell r="E229" t="str">
            <v>刘书国</v>
          </cell>
          <cell r="F229">
            <v>267320</v>
          </cell>
          <cell r="G229">
            <v>39058</v>
          </cell>
          <cell r="H229" t="str">
            <v>颅内占位性病变；（额颞岛叶,左）胶质瘤？</v>
          </cell>
          <cell r="J229" t="str">
            <v>男</v>
          </cell>
          <cell r="K229">
            <v>65</v>
          </cell>
          <cell r="L229" t="str">
            <v>A</v>
          </cell>
          <cell r="M229" t="str">
            <v>缺失</v>
          </cell>
          <cell r="N229" t="str">
            <v>13785677993  03163515625</v>
          </cell>
          <cell r="O229" t="str">
            <v>突发意识障碍半年频繁伴胃部不适2月。</v>
          </cell>
          <cell r="P229" t="str">
            <v>缺失</v>
          </cell>
          <cell r="Q229" t="str">
            <v>健康</v>
          </cell>
          <cell r="R229" t="str">
            <v>缺失</v>
          </cell>
          <cell r="S229" t="str">
            <v>缺失</v>
          </cell>
          <cell r="T229">
            <v>39078</v>
          </cell>
          <cell r="V229" t="str">
            <v>缺失</v>
          </cell>
          <cell r="W229" t="str">
            <v>近全切</v>
          </cell>
          <cell r="Y229">
            <v>60732</v>
          </cell>
          <cell r="Z229" t="str">
            <v>OA</v>
          </cell>
          <cell r="AA229" t="str">
            <v>OA(WHO II)</v>
          </cell>
          <cell r="AB229">
            <v>2</v>
          </cell>
          <cell r="AC229" t="str">
            <v>少枝-星形细胞瘤。</v>
          </cell>
          <cell r="AD229" t="str">
            <v>部分切除</v>
          </cell>
          <cell r="AE229">
            <v>39097</v>
          </cell>
          <cell r="AF229" t="str">
            <v>缺失</v>
          </cell>
          <cell r="AG229">
            <v>39230</v>
          </cell>
          <cell r="AH229" t="str">
            <v>未终止</v>
          </cell>
          <cell r="AI229">
            <v>152</v>
          </cell>
          <cell r="AJ229">
            <v>0</v>
          </cell>
          <cell r="AK229">
            <v>152</v>
          </cell>
          <cell r="AL229">
            <v>0</v>
          </cell>
          <cell r="AM229">
            <v>152</v>
          </cell>
          <cell r="AN229" t="str">
            <v>缺失</v>
          </cell>
          <cell r="AO229">
            <v>1</v>
          </cell>
          <cell r="AP229" t="str">
            <v>缺失</v>
          </cell>
          <cell r="AQ229">
            <v>0</v>
          </cell>
          <cell r="AS229" t="str">
            <v>原发</v>
          </cell>
          <cell r="AU229" t="str">
            <v>突变</v>
          </cell>
          <cell r="AV229" t="str">
            <v>突变</v>
          </cell>
          <cell r="AW229" t="str">
            <v>NA</v>
          </cell>
          <cell r="AX229" t="str">
            <v>NA</v>
          </cell>
          <cell r="AY229" t="str">
            <v>NA</v>
          </cell>
          <cell r="AZ229" t="str">
            <v>NA</v>
          </cell>
          <cell r="BA229" t="str">
            <v>有</v>
          </cell>
          <cell r="BB229" t="str">
            <v>无</v>
          </cell>
          <cell r="BC229" t="str">
            <v>不详</v>
          </cell>
          <cell r="BD229" t="str">
            <v>无</v>
          </cell>
        </row>
        <row r="230">
          <cell r="B230">
            <v>229</v>
          </cell>
          <cell r="C230" t="str">
            <v>CGGA_229</v>
          </cell>
          <cell r="E230" t="str">
            <v>汤颖超</v>
          </cell>
          <cell r="F230">
            <v>267331</v>
          </cell>
          <cell r="G230">
            <v>39064</v>
          </cell>
          <cell r="H230" t="str">
            <v>星形细胞瘤（额下回后，左）继发性癫痫</v>
          </cell>
          <cell r="J230" t="str">
            <v>男</v>
          </cell>
          <cell r="K230">
            <v>41</v>
          </cell>
          <cell r="L230" t="str">
            <v>A</v>
          </cell>
          <cell r="M230" t="str">
            <v>缺失</v>
          </cell>
          <cell r="N230" t="str">
            <v>13804766690  13847643805  13947660316</v>
          </cell>
          <cell r="O230" t="str">
            <v>发作性舌右半侧强直伴语言困难19天。</v>
          </cell>
          <cell r="P230" t="str">
            <v>缺失</v>
          </cell>
          <cell r="Q230" t="str">
            <v>糖尿病史</v>
          </cell>
          <cell r="R230" t="str">
            <v>缺失</v>
          </cell>
          <cell r="S230">
            <v>90</v>
          </cell>
          <cell r="T230">
            <v>39078</v>
          </cell>
          <cell r="V230" t="str">
            <v>缺失</v>
          </cell>
          <cell r="W230" t="str">
            <v>近全切</v>
          </cell>
          <cell r="Y230">
            <v>60733</v>
          </cell>
          <cell r="Z230" t="str">
            <v>A</v>
          </cell>
          <cell r="AA230" t="str">
            <v>A(WHO II)</v>
          </cell>
          <cell r="AB230">
            <v>2</v>
          </cell>
          <cell r="AC230" t="str">
            <v>星形细胞瘤</v>
          </cell>
          <cell r="AD230" t="str">
            <v>部分切除</v>
          </cell>
          <cell r="AE230">
            <v>39093</v>
          </cell>
          <cell r="AF230" t="str">
            <v>缺失</v>
          </cell>
          <cell r="AG230">
            <v>41582</v>
          </cell>
          <cell r="AH230" t="str">
            <v>终止</v>
          </cell>
          <cell r="AI230">
            <v>2256</v>
          </cell>
          <cell r="AJ230">
            <v>1</v>
          </cell>
          <cell r="AK230">
            <v>2136</v>
          </cell>
          <cell r="AL230">
            <v>1</v>
          </cell>
          <cell r="AM230">
            <v>2504</v>
          </cell>
          <cell r="AN230" t="str">
            <v>缺失</v>
          </cell>
          <cell r="AO230">
            <v>1</v>
          </cell>
          <cell r="AP230" t="str">
            <v>缺失</v>
          </cell>
          <cell r="AQ230">
            <v>0</v>
          </cell>
          <cell r="AS230" t="str">
            <v>原发</v>
          </cell>
          <cell r="AU230" t="str">
            <v>突变</v>
          </cell>
          <cell r="AV230" t="str">
            <v>突变</v>
          </cell>
          <cell r="AW230" t="str">
            <v>NA</v>
          </cell>
          <cell r="AX230" t="str">
            <v>NA</v>
          </cell>
          <cell r="AY230" t="str">
            <v>NA</v>
          </cell>
          <cell r="AZ230" t="str">
            <v>NA</v>
          </cell>
          <cell r="BA230" t="str">
            <v>有</v>
          </cell>
          <cell r="BB230" t="str">
            <v>无</v>
          </cell>
          <cell r="BD230" t="str">
            <v>抗癫痫</v>
          </cell>
        </row>
        <row r="231">
          <cell r="B231">
            <v>230</v>
          </cell>
          <cell r="C231" t="str">
            <v>CGGA_230</v>
          </cell>
          <cell r="E231" t="str">
            <v>王直洲</v>
          </cell>
          <cell r="F231">
            <v>267338</v>
          </cell>
          <cell r="G231">
            <v>39069</v>
          </cell>
          <cell r="H231" t="str">
            <v>颅内占位性病变；（额颞岛,右）胶质瘤？</v>
          </cell>
          <cell r="J231" t="str">
            <v>男</v>
          </cell>
          <cell r="K231">
            <v>35</v>
          </cell>
          <cell r="L231" t="str">
            <v>A</v>
          </cell>
          <cell r="M231" t="str">
            <v>缺失</v>
          </cell>
          <cell r="N231" t="str">
            <v xml:space="preserve">13906544830  05767113080  </v>
          </cell>
          <cell r="O231" t="str">
            <v>幻嗅头晕头痛伴左侧肢体麻木20天。</v>
          </cell>
          <cell r="P231" t="str">
            <v>缺失</v>
          </cell>
          <cell r="Q231" t="str">
            <v>健康</v>
          </cell>
          <cell r="R231" t="str">
            <v>缺失</v>
          </cell>
          <cell r="S231" t="str">
            <v>缺失</v>
          </cell>
          <cell r="T231">
            <v>39079</v>
          </cell>
          <cell r="V231" t="str">
            <v>缺失</v>
          </cell>
          <cell r="W231" t="str">
            <v>大部切除</v>
          </cell>
          <cell r="Y231">
            <v>60750</v>
          </cell>
          <cell r="Z231" t="str">
            <v>A</v>
          </cell>
          <cell r="AA231" t="str">
            <v>A(WHO II)</v>
          </cell>
          <cell r="AB231">
            <v>2</v>
          </cell>
          <cell r="AC231" t="str">
            <v>星形细胞瘤</v>
          </cell>
          <cell r="AD231" t="str">
            <v>部分切除</v>
          </cell>
          <cell r="AE231">
            <v>39105</v>
          </cell>
          <cell r="AF231" t="str">
            <v>缺失</v>
          </cell>
          <cell r="AG231">
            <v>39456</v>
          </cell>
          <cell r="AH231" t="str">
            <v>未终止</v>
          </cell>
          <cell r="AI231">
            <v>377</v>
          </cell>
          <cell r="AJ231">
            <v>0</v>
          </cell>
          <cell r="AK231">
            <v>377</v>
          </cell>
          <cell r="AL231">
            <v>0</v>
          </cell>
          <cell r="AM231">
            <v>377</v>
          </cell>
          <cell r="AN231" t="str">
            <v>缺失</v>
          </cell>
          <cell r="AO231">
            <v>1</v>
          </cell>
          <cell r="AP231" t="str">
            <v>缺失</v>
          </cell>
          <cell r="AQ231">
            <v>0</v>
          </cell>
          <cell r="AS231" t="str">
            <v>原发</v>
          </cell>
          <cell r="AU231" t="str">
            <v>突变</v>
          </cell>
          <cell r="AV231" t="str">
            <v>突变</v>
          </cell>
          <cell r="AW231" t="str">
            <v>NA</v>
          </cell>
          <cell r="AX231" t="str">
            <v>NA</v>
          </cell>
          <cell r="AY231" t="str">
            <v>NA</v>
          </cell>
          <cell r="AZ231" t="str">
            <v>NA</v>
          </cell>
          <cell r="BA231" t="str">
            <v>无</v>
          </cell>
          <cell r="BB231" t="str">
            <v>无</v>
          </cell>
          <cell r="BD231" t="str">
            <v>抗癫痫</v>
          </cell>
        </row>
        <row r="232">
          <cell r="B232">
            <v>231</v>
          </cell>
          <cell r="C232" t="str">
            <v>CGGA_231</v>
          </cell>
          <cell r="E232" t="str">
            <v>里井旭</v>
          </cell>
          <cell r="F232">
            <v>267328</v>
          </cell>
          <cell r="G232">
            <v>39063</v>
          </cell>
          <cell r="H232" t="str">
            <v>胶质瘤（顶，左）继发性癫痫</v>
          </cell>
          <cell r="J232" t="str">
            <v>男</v>
          </cell>
          <cell r="K232">
            <v>60</v>
          </cell>
          <cell r="L232" t="str">
            <v>A</v>
          </cell>
          <cell r="M232" t="str">
            <v>缺失</v>
          </cell>
          <cell r="N232" t="str">
            <v>13384780032  15947482911  13841250106</v>
          </cell>
          <cell r="O232" t="str">
            <v>发作性右口角抽搐伴右上肢无力2月语言不利1月。右上肢肌力Ⅳ+级。</v>
          </cell>
          <cell r="P232" t="str">
            <v>缺失</v>
          </cell>
          <cell r="Q232" t="str">
            <v>健康</v>
          </cell>
          <cell r="R232" t="str">
            <v>缺失</v>
          </cell>
          <cell r="S232" t="str">
            <v>缺失</v>
          </cell>
          <cell r="T232">
            <v>39059</v>
          </cell>
          <cell r="V232" t="str">
            <v>缺失</v>
          </cell>
          <cell r="W232" t="str">
            <v>近全切</v>
          </cell>
          <cell r="Y232">
            <v>60731</v>
          </cell>
          <cell r="Z232" t="str">
            <v>AOA</v>
          </cell>
          <cell r="AA232" t="str">
            <v>AOA(WHO III)</v>
          </cell>
          <cell r="AB232">
            <v>3</v>
          </cell>
          <cell r="AC232" t="str">
            <v>间变性少枝-星形细胞瘤。</v>
          </cell>
          <cell r="AD232" t="str">
            <v>部分切除</v>
          </cell>
          <cell r="AE232">
            <v>39097</v>
          </cell>
          <cell r="AF232" t="str">
            <v>缺失</v>
          </cell>
          <cell r="AG232">
            <v>39742</v>
          </cell>
          <cell r="AH232" t="str">
            <v>终止</v>
          </cell>
          <cell r="AI232">
            <v>510</v>
          </cell>
          <cell r="AJ232">
            <v>1</v>
          </cell>
          <cell r="AK232">
            <v>144</v>
          </cell>
          <cell r="AL232">
            <v>1</v>
          </cell>
          <cell r="AM232">
            <v>683</v>
          </cell>
          <cell r="AN232" t="str">
            <v>缺失</v>
          </cell>
          <cell r="AO232">
            <v>1</v>
          </cell>
          <cell r="AP232" t="str">
            <v>缺失</v>
          </cell>
          <cell r="AQ232">
            <v>0</v>
          </cell>
          <cell r="AS232" t="str">
            <v>原发</v>
          </cell>
          <cell r="AU232" t="str">
            <v>无突变</v>
          </cell>
          <cell r="AV232" t="str">
            <v>无突变</v>
          </cell>
          <cell r="AW232" t="str">
            <v>NA</v>
          </cell>
          <cell r="AX232" t="str">
            <v>无甲基化</v>
          </cell>
          <cell r="AY232" t="str">
            <v>NA</v>
          </cell>
          <cell r="AZ232" t="str">
            <v>NA</v>
          </cell>
          <cell r="BA232" t="str">
            <v>有</v>
          </cell>
          <cell r="BB232" t="str">
            <v>无</v>
          </cell>
          <cell r="BD232" t="str">
            <v>抗癫痫</v>
          </cell>
        </row>
        <row r="233">
          <cell r="B233">
            <v>232</v>
          </cell>
          <cell r="C233" t="str">
            <v>CGGA_232</v>
          </cell>
          <cell r="E233" t="str">
            <v>刘建林</v>
          </cell>
          <cell r="F233">
            <v>267334</v>
          </cell>
          <cell r="G233">
            <v>39064</v>
          </cell>
          <cell r="H233" t="str">
            <v>胶质瘤复发（额、颞、基底节、左）</v>
          </cell>
          <cell r="J233" t="str">
            <v>男</v>
          </cell>
          <cell r="K233">
            <v>28</v>
          </cell>
          <cell r="L233" t="str">
            <v>A</v>
          </cell>
          <cell r="M233" t="str">
            <v>缺失</v>
          </cell>
          <cell r="N233" t="str">
            <v>3124386638  15830443392（母亲）</v>
          </cell>
          <cell r="O233" t="str">
            <v>胶质瘤术后3年，放疗后2年，近半年头痛剧烈。右侧肢体肌力4级。</v>
          </cell>
          <cell r="P233" t="str">
            <v>缺失</v>
          </cell>
          <cell r="Q233" t="str">
            <v>健康</v>
          </cell>
          <cell r="R233" t="str">
            <v>缺失</v>
          </cell>
          <cell r="S233">
            <v>80</v>
          </cell>
          <cell r="T233">
            <v>39064</v>
          </cell>
          <cell r="U233">
            <v>37968</v>
          </cell>
          <cell r="V233" t="str">
            <v>缺失</v>
          </cell>
          <cell r="W233" t="str">
            <v>切除肿瘤约6*7*8CM大小</v>
          </cell>
          <cell r="Y233">
            <v>60748</v>
          </cell>
          <cell r="Z233" t="str">
            <v>RAOA?</v>
          </cell>
          <cell r="AA233" t="str">
            <v>AOA(WHO III)</v>
          </cell>
          <cell r="AB233">
            <v>3</v>
          </cell>
          <cell r="AC233" t="str">
            <v>间变性少枝-星形细胞瘤，大片坏死。（第二次手术）</v>
          </cell>
          <cell r="AD233" t="str">
            <v>部分切除</v>
          </cell>
          <cell r="AE233">
            <v>39098</v>
          </cell>
          <cell r="AF233" t="str">
            <v>缺失</v>
          </cell>
          <cell r="AG233">
            <v>39882</v>
          </cell>
          <cell r="AH233" t="str">
            <v>终止</v>
          </cell>
          <cell r="AI233">
            <v>415</v>
          </cell>
          <cell r="AJ233">
            <v>1</v>
          </cell>
          <cell r="AK233" t="str">
            <v>NA</v>
          </cell>
          <cell r="AL233">
            <v>1</v>
          </cell>
          <cell r="AM233">
            <v>818</v>
          </cell>
          <cell r="AN233" t="str">
            <v>缺失</v>
          </cell>
          <cell r="AO233">
            <v>1</v>
          </cell>
          <cell r="AP233" t="str">
            <v>缺失</v>
          </cell>
          <cell r="AQ233">
            <v>1</v>
          </cell>
          <cell r="AS233" t="str">
            <v>复发</v>
          </cell>
          <cell r="AT233">
            <v>1</v>
          </cell>
          <cell r="AU233" t="str">
            <v>无突变</v>
          </cell>
          <cell r="AV233" t="str">
            <v>无突变</v>
          </cell>
          <cell r="AW233" t="str">
            <v>NA</v>
          </cell>
          <cell r="AX233" t="str">
            <v>甲基化</v>
          </cell>
          <cell r="AY233" t="str">
            <v>NA</v>
          </cell>
          <cell r="AZ233" t="str">
            <v>NA</v>
          </cell>
          <cell r="BA233" t="str">
            <v>无</v>
          </cell>
          <cell r="BB233" t="str">
            <v>无</v>
          </cell>
          <cell r="BC233" t="str">
            <v>不详</v>
          </cell>
          <cell r="BD233" t="str">
            <v>无</v>
          </cell>
        </row>
        <row r="234">
          <cell r="B234">
            <v>233</v>
          </cell>
          <cell r="C234" t="str">
            <v>CGGA_233</v>
          </cell>
          <cell r="E234" t="str">
            <v>宋玉生</v>
          </cell>
          <cell r="F234">
            <v>267341</v>
          </cell>
          <cell r="G234">
            <v>39069</v>
          </cell>
          <cell r="H234" t="str">
            <v>胶质瘤（额顶，右）</v>
          </cell>
          <cell r="J234" t="str">
            <v>男</v>
          </cell>
          <cell r="K234">
            <v>49</v>
          </cell>
          <cell r="L234" t="str">
            <v>A</v>
          </cell>
          <cell r="M234" t="str">
            <v>缺失</v>
          </cell>
          <cell r="N234" t="str">
            <v xml:space="preserve">03583048180  03583084129  </v>
          </cell>
          <cell r="O234" t="str">
            <v>3个月内意识丧失伴四肢抽搐2次，左下肢肌力4级。</v>
          </cell>
          <cell r="P234" t="str">
            <v>缺失</v>
          </cell>
          <cell r="Q234" t="str">
            <v>健康</v>
          </cell>
          <cell r="R234" t="str">
            <v>缺失</v>
          </cell>
          <cell r="S234">
            <v>90</v>
          </cell>
          <cell r="T234">
            <v>39081</v>
          </cell>
          <cell r="V234" t="str">
            <v>缺失</v>
          </cell>
          <cell r="W234" t="str">
            <v>大部切除</v>
          </cell>
          <cell r="Y234">
            <v>60770</v>
          </cell>
          <cell r="Z234" t="str">
            <v>OA</v>
          </cell>
          <cell r="AA234" t="str">
            <v>OA(WHO II)</v>
          </cell>
          <cell r="AB234">
            <v>2</v>
          </cell>
          <cell r="AC234" t="str">
            <v>少枝胶质细胞瘤，局灶星形细胞瘤结构。</v>
          </cell>
          <cell r="AD234" t="str">
            <v>部分切除</v>
          </cell>
          <cell r="AE234">
            <v>39098</v>
          </cell>
          <cell r="AF234" t="str">
            <v>缺失</v>
          </cell>
          <cell r="AG234">
            <v>43256</v>
          </cell>
          <cell r="AH234" t="str">
            <v>未终止</v>
          </cell>
          <cell r="AI234">
            <v>4175</v>
          </cell>
          <cell r="AJ234">
            <v>0</v>
          </cell>
          <cell r="AK234">
            <v>4175</v>
          </cell>
          <cell r="AL234">
            <v>0</v>
          </cell>
          <cell r="AM234">
            <v>4175</v>
          </cell>
          <cell r="AN234" t="str">
            <v>缺失</v>
          </cell>
          <cell r="AO234">
            <v>1</v>
          </cell>
          <cell r="AP234" t="str">
            <v>缺失</v>
          </cell>
          <cell r="AQ234">
            <v>0</v>
          </cell>
          <cell r="AS234" t="str">
            <v>原发</v>
          </cell>
          <cell r="AU234" t="str">
            <v>突变</v>
          </cell>
          <cell r="AV234" t="str">
            <v>突变</v>
          </cell>
          <cell r="AW234" t="str">
            <v>NA</v>
          </cell>
          <cell r="AX234" t="str">
            <v>NA</v>
          </cell>
          <cell r="AY234" t="str">
            <v>NA</v>
          </cell>
          <cell r="AZ234" t="str">
            <v>NA</v>
          </cell>
          <cell r="BA234" t="str">
            <v>有</v>
          </cell>
          <cell r="BB234" t="str">
            <v>有</v>
          </cell>
          <cell r="BD234" t="str">
            <v>术后预防性抗癫痫已停药，2013-5癫痫发作6-8次，10月开始吃癫痫药未在发作。（德巴金每天一次，每次半片）。每次说话时间长或是看电视时间长会发作。2017年癫痫发作平凡。</v>
          </cell>
        </row>
        <row r="235">
          <cell r="B235">
            <v>234</v>
          </cell>
          <cell r="C235" t="str">
            <v>NA</v>
          </cell>
          <cell r="D235" t="str">
            <v>NA</v>
          </cell>
          <cell r="E235" t="str">
            <v>NA</v>
          </cell>
          <cell r="F235" t="str">
            <v>NA</v>
          </cell>
          <cell r="G235" t="str">
            <v>NA</v>
          </cell>
          <cell r="H235" t="str">
            <v>NA</v>
          </cell>
          <cell r="I235" t="str">
            <v>NA</v>
          </cell>
          <cell r="J235" t="str">
            <v>NA</v>
          </cell>
          <cell r="K235" t="str">
            <v>NA</v>
          </cell>
          <cell r="L235" t="str">
            <v>NA</v>
          </cell>
          <cell r="M235" t="str">
            <v>NA</v>
          </cell>
          <cell r="N235" t="str">
            <v>NA</v>
          </cell>
          <cell r="O235" t="str">
            <v>NA</v>
          </cell>
          <cell r="P235" t="str">
            <v>NA</v>
          </cell>
          <cell r="Q235" t="str">
            <v>NA</v>
          </cell>
          <cell r="R235" t="str">
            <v>NA</v>
          </cell>
          <cell r="S235" t="str">
            <v>NA</v>
          </cell>
          <cell r="T235" t="str">
            <v>NA</v>
          </cell>
          <cell r="U235" t="str">
            <v>NA</v>
          </cell>
          <cell r="V235" t="str">
            <v>NA</v>
          </cell>
          <cell r="W235" t="str">
            <v>NA</v>
          </cell>
          <cell r="X235" t="str">
            <v>NA</v>
          </cell>
          <cell r="Y235" t="str">
            <v>NA</v>
          </cell>
          <cell r="Z235" t="str">
            <v>NA</v>
          </cell>
          <cell r="AA235" t="str">
            <v>NA</v>
          </cell>
          <cell r="AB235" t="str">
            <v>NA</v>
          </cell>
          <cell r="AC235" t="str">
            <v>NA</v>
          </cell>
          <cell r="AD235" t="str">
            <v>NA</v>
          </cell>
          <cell r="AE235" t="str">
            <v>NA</v>
          </cell>
          <cell r="AF235" t="str">
            <v>NA</v>
          </cell>
          <cell r="AG235" t="str">
            <v>NA</v>
          </cell>
          <cell r="AH235" t="str">
            <v>NA</v>
          </cell>
          <cell r="AI235" t="str">
            <v>NA</v>
          </cell>
          <cell r="AJ235" t="str">
            <v>NA</v>
          </cell>
          <cell r="AK235" t="str">
            <v>NA</v>
          </cell>
          <cell r="AL235" t="str">
            <v>NA</v>
          </cell>
          <cell r="AM235" t="str">
            <v>NA</v>
          </cell>
          <cell r="AN235" t="str">
            <v>NA</v>
          </cell>
          <cell r="AO235" t="str">
            <v>NA</v>
          </cell>
          <cell r="AP235" t="str">
            <v>NA</v>
          </cell>
          <cell r="AQ235" t="str">
            <v>NA</v>
          </cell>
          <cell r="AS235" t="str">
            <v>NA</v>
          </cell>
          <cell r="AT235" t="str">
            <v>NA</v>
          </cell>
          <cell r="AU235" t="str">
            <v>NA</v>
          </cell>
          <cell r="AV235" t="str">
            <v>NA</v>
          </cell>
          <cell r="AW235" t="str">
            <v>NA</v>
          </cell>
          <cell r="AX235" t="str">
            <v>NA</v>
          </cell>
          <cell r="AY235" t="str">
            <v>NA</v>
          </cell>
          <cell r="AZ235" t="str">
            <v>NA</v>
          </cell>
          <cell r="BA235" t="str">
            <v>NA</v>
          </cell>
          <cell r="BB235" t="str">
            <v>NA</v>
          </cell>
          <cell r="BC235" t="str">
            <v>NA</v>
          </cell>
          <cell r="BD235" t="str">
            <v>NA</v>
          </cell>
        </row>
        <row r="236">
          <cell r="B236">
            <v>235</v>
          </cell>
          <cell r="C236" t="str">
            <v>CGGA_235</v>
          </cell>
          <cell r="E236" t="str">
            <v>张峰</v>
          </cell>
          <cell r="F236">
            <v>267346</v>
          </cell>
          <cell r="G236">
            <v>39078</v>
          </cell>
          <cell r="H236" t="str">
            <v>星形细胞瘤（额左）</v>
          </cell>
          <cell r="J236" t="str">
            <v>男</v>
          </cell>
          <cell r="K236">
            <v>24</v>
          </cell>
          <cell r="L236" t="str">
            <v>A</v>
          </cell>
          <cell r="M236" t="str">
            <v>缺失</v>
          </cell>
          <cell r="N236" t="str">
            <v>0312-2822549  13403261191</v>
          </cell>
          <cell r="O236" t="str">
            <v>间断头痛21月，加重1月。</v>
          </cell>
          <cell r="P236" t="str">
            <v>缺失</v>
          </cell>
          <cell r="Q236" t="str">
            <v>健康</v>
          </cell>
          <cell r="R236" t="str">
            <v>缺失</v>
          </cell>
          <cell r="S236">
            <v>90</v>
          </cell>
          <cell r="T236">
            <v>39086</v>
          </cell>
          <cell r="V236" t="str">
            <v>缺失</v>
          </cell>
          <cell r="W236" t="str">
            <v>全切除</v>
          </cell>
          <cell r="Y236">
            <v>60795</v>
          </cell>
          <cell r="Z236" t="str">
            <v>O</v>
          </cell>
          <cell r="AA236" t="str">
            <v>O(WHO II)</v>
          </cell>
          <cell r="AB236">
            <v>2</v>
          </cell>
          <cell r="AC236" t="str">
            <v>少枝-星形细胞瘤</v>
          </cell>
          <cell r="AD236" t="str">
            <v>全切除</v>
          </cell>
          <cell r="AE236">
            <v>39101</v>
          </cell>
          <cell r="AF236" t="str">
            <v>缺失</v>
          </cell>
          <cell r="AG236">
            <v>41526</v>
          </cell>
          <cell r="AH236" t="str">
            <v>终止</v>
          </cell>
          <cell r="AI236">
            <v>2340</v>
          </cell>
          <cell r="AJ236">
            <v>1</v>
          </cell>
          <cell r="AK236">
            <v>2158</v>
          </cell>
          <cell r="AL236">
            <v>1</v>
          </cell>
          <cell r="AM236">
            <v>2440</v>
          </cell>
          <cell r="AN236" t="str">
            <v>缺失</v>
          </cell>
          <cell r="AO236">
            <v>1</v>
          </cell>
          <cell r="AP236" t="str">
            <v>缺失</v>
          </cell>
          <cell r="AQ236">
            <v>1</v>
          </cell>
          <cell r="AS236" t="str">
            <v>原发</v>
          </cell>
          <cell r="AU236" t="str">
            <v>无突变</v>
          </cell>
          <cell r="AV236" t="str">
            <v>无突变</v>
          </cell>
          <cell r="AW236" t="str">
            <v>共缺失</v>
          </cell>
          <cell r="AX236" t="str">
            <v>甲基化</v>
          </cell>
          <cell r="AY236" t="str">
            <v>无突变</v>
          </cell>
          <cell r="AZ236" t="str">
            <v>NA</v>
          </cell>
          <cell r="BA236" t="str">
            <v>无</v>
          </cell>
          <cell r="BB236" t="str">
            <v>无</v>
          </cell>
          <cell r="BD236" t="str">
            <v>抗癫痫</v>
          </cell>
        </row>
        <row r="237">
          <cell r="B237">
            <v>236</v>
          </cell>
          <cell r="C237" t="str">
            <v>CGGA_236</v>
          </cell>
          <cell r="E237" t="str">
            <v>余万寿</v>
          </cell>
          <cell r="F237">
            <v>267348</v>
          </cell>
          <cell r="G237">
            <v>39079</v>
          </cell>
          <cell r="H237" t="str">
            <v>颅内占位性病变；（颞顶、右）胶质瘤？</v>
          </cell>
          <cell r="J237" t="str">
            <v>男</v>
          </cell>
          <cell r="K237">
            <v>47</v>
          </cell>
          <cell r="L237" t="str">
            <v>AB</v>
          </cell>
          <cell r="M237" t="str">
            <v>缺失</v>
          </cell>
          <cell r="N237" t="str">
            <v>13895158851 13522946281(无此电话)</v>
          </cell>
          <cell r="O237" t="str">
            <v>间断发作意识障碍，四肢抽搐后4年，头痛恶心1月。</v>
          </cell>
          <cell r="P237" t="str">
            <v>缺失</v>
          </cell>
          <cell r="Q237" t="str">
            <v>健康</v>
          </cell>
          <cell r="R237" t="str">
            <v>缺失</v>
          </cell>
          <cell r="S237" t="str">
            <v>缺失</v>
          </cell>
          <cell r="T237">
            <v>39086</v>
          </cell>
          <cell r="V237" t="str">
            <v>缺失</v>
          </cell>
          <cell r="W237" t="str">
            <v>近全切</v>
          </cell>
          <cell r="Y237">
            <v>60794</v>
          </cell>
          <cell r="Z237" t="str">
            <v>O</v>
          </cell>
          <cell r="AA237" t="str">
            <v>O(WHO II)</v>
          </cell>
          <cell r="AB237">
            <v>2</v>
          </cell>
          <cell r="AC237" t="str">
            <v>少枝胶质细胞瘤，伴点灶状坏死。</v>
          </cell>
          <cell r="AD237" t="str">
            <v>部分切除</v>
          </cell>
          <cell r="AE237">
            <v>39101</v>
          </cell>
          <cell r="AF237" t="str">
            <v>缺失</v>
          </cell>
          <cell r="AG237">
            <v>39792</v>
          </cell>
          <cell r="AH237" t="str">
            <v>未终止</v>
          </cell>
          <cell r="AI237">
            <v>706</v>
          </cell>
          <cell r="AJ237">
            <v>0</v>
          </cell>
          <cell r="AK237">
            <v>706</v>
          </cell>
          <cell r="AL237">
            <v>0</v>
          </cell>
          <cell r="AM237">
            <v>706</v>
          </cell>
          <cell r="AN237" t="str">
            <v>缺失</v>
          </cell>
          <cell r="AO237">
            <v>1</v>
          </cell>
          <cell r="AP237" t="str">
            <v>缺失</v>
          </cell>
          <cell r="AQ237">
            <v>1</v>
          </cell>
          <cell r="AS237" t="str">
            <v>原发</v>
          </cell>
          <cell r="AU237" t="str">
            <v>突变</v>
          </cell>
          <cell r="AV237" t="str">
            <v>突变</v>
          </cell>
          <cell r="AW237" t="str">
            <v>共缺失</v>
          </cell>
          <cell r="AX237" t="str">
            <v>甲基化</v>
          </cell>
          <cell r="AY237">
            <v>250</v>
          </cell>
          <cell r="AZ237" t="str">
            <v>NA</v>
          </cell>
          <cell r="BA237" t="str">
            <v>有</v>
          </cell>
          <cell r="BB237" t="str">
            <v>无</v>
          </cell>
          <cell r="BD237" t="str">
            <v>抗瘤丸（宣武）</v>
          </cell>
        </row>
        <row r="238">
          <cell r="B238">
            <v>237</v>
          </cell>
          <cell r="C238" t="str">
            <v>CGGA_237</v>
          </cell>
          <cell r="E238" t="str">
            <v>郭丽荣</v>
          </cell>
          <cell r="F238">
            <v>267337</v>
          </cell>
          <cell r="G238">
            <v>39069</v>
          </cell>
          <cell r="H238" t="str">
            <v>颅内占位性病变；（额叶,双侧）胶质瘤？</v>
          </cell>
          <cell r="J238" t="str">
            <v>女</v>
          </cell>
          <cell r="K238">
            <v>42</v>
          </cell>
          <cell r="L238" t="str">
            <v>A</v>
          </cell>
          <cell r="M238" t="str">
            <v>缺失</v>
          </cell>
          <cell r="N238" t="str">
            <v>0468-3239654</v>
          </cell>
          <cell r="O238" t="str">
            <v>发作性四肢抽搐伴神志不清半个月。</v>
          </cell>
          <cell r="P238" t="str">
            <v>缺失</v>
          </cell>
          <cell r="Q238" t="str">
            <v>健康</v>
          </cell>
          <cell r="R238" t="str">
            <v>缺失</v>
          </cell>
          <cell r="S238">
            <v>80</v>
          </cell>
          <cell r="T238">
            <v>39088</v>
          </cell>
          <cell r="V238" t="str">
            <v>缺失</v>
          </cell>
          <cell r="W238" t="str">
            <v>肿瘤切除</v>
          </cell>
          <cell r="Y238">
            <v>60828</v>
          </cell>
          <cell r="Z238" t="str">
            <v>OA</v>
          </cell>
          <cell r="AA238" t="str">
            <v>OA(WHO II)</v>
          </cell>
          <cell r="AB238">
            <v>2</v>
          </cell>
          <cell r="AC238" t="str">
            <v>少枝-星形细胞瘤</v>
          </cell>
          <cell r="AD238" t="str">
            <v>缺失</v>
          </cell>
          <cell r="AE238">
            <v>39104</v>
          </cell>
          <cell r="AF238" t="str">
            <v>缺失</v>
          </cell>
          <cell r="AG238">
            <v>39513</v>
          </cell>
          <cell r="AH238" t="str">
            <v>终止</v>
          </cell>
          <cell r="AI238">
            <v>313</v>
          </cell>
          <cell r="AJ238">
            <v>1</v>
          </cell>
          <cell r="AK238">
            <v>313</v>
          </cell>
          <cell r="AL238">
            <v>1</v>
          </cell>
          <cell r="AM238">
            <v>425</v>
          </cell>
          <cell r="AN238" t="str">
            <v>缺失</v>
          </cell>
          <cell r="AO238">
            <v>1</v>
          </cell>
          <cell r="AP238" t="str">
            <v>缺失</v>
          </cell>
          <cell r="AQ238">
            <v>1</v>
          </cell>
          <cell r="AS238" t="str">
            <v>原发</v>
          </cell>
          <cell r="AU238" t="str">
            <v>突变</v>
          </cell>
          <cell r="AV238" t="str">
            <v>突变</v>
          </cell>
          <cell r="AW238" t="str">
            <v>NA</v>
          </cell>
          <cell r="AX238" t="str">
            <v>NA</v>
          </cell>
          <cell r="AY238" t="str">
            <v>NA</v>
          </cell>
          <cell r="AZ238" t="str">
            <v>NA</v>
          </cell>
          <cell r="BA238" t="str">
            <v>有</v>
          </cell>
          <cell r="BB238" t="str">
            <v>无</v>
          </cell>
          <cell r="BC238" t="str">
            <v>不详</v>
          </cell>
          <cell r="BD238" t="str">
            <v>无</v>
          </cell>
        </row>
        <row r="239">
          <cell r="B239">
            <v>238</v>
          </cell>
          <cell r="C239" t="str">
            <v>CGGA_238</v>
          </cell>
          <cell r="E239" t="str">
            <v>徐锁柱</v>
          </cell>
          <cell r="F239">
            <v>267349</v>
          </cell>
          <cell r="G239">
            <v>39079</v>
          </cell>
          <cell r="H239" t="str">
            <v>颅内占位性病变；（颞岛,右）胶质瘤？</v>
          </cell>
          <cell r="J239" t="str">
            <v>男</v>
          </cell>
          <cell r="K239">
            <v>53</v>
          </cell>
          <cell r="L239" t="str">
            <v>A</v>
          </cell>
          <cell r="M239" t="str">
            <v>缺失</v>
          </cell>
          <cell r="N239" t="str">
            <v>13731486832  13930286481 13284382875</v>
          </cell>
          <cell r="O239" t="str">
            <v>发作性幻嗅，全身无力1周。</v>
          </cell>
          <cell r="P239" t="str">
            <v>缺失</v>
          </cell>
          <cell r="Q239" t="str">
            <v>高血压</v>
          </cell>
          <cell r="R239" t="str">
            <v>缺失</v>
          </cell>
          <cell r="S239" t="str">
            <v>缺失</v>
          </cell>
          <cell r="T239">
            <v>39091</v>
          </cell>
          <cell r="V239" t="str">
            <v>缺失</v>
          </cell>
          <cell r="W239" t="str">
            <v>近全切</v>
          </cell>
          <cell r="Y239">
            <v>60866</v>
          </cell>
          <cell r="Z239" t="str">
            <v>GBM</v>
          </cell>
          <cell r="AA239" t="str">
            <v>GBM(WHO IV)</v>
          </cell>
          <cell r="AB239">
            <v>4</v>
          </cell>
          <cell r="AC239" t="str">
            <v>胶质母细胞瘤</v>
          </cell>
          <cell r="AD239" t="str">
            <v>部分切除</v>
          </cell>
          <cell r="AE239">
            <v>39138</v>
          </cell>
          <cell r="AF239" t="str">
            <v>缺失</v>
          </cell>
          <cell r="AG239">
            <v>39692</v>
          </cell>
          <cell r="AH239" t="str">
            <v>终止</v>
          </cell>
          <cell r="AI239">
            <v>275</v>
          </cell>
          <cell r="AJ239">
            <v>1</v>
          </cell>
          <cell r="AK239">
            <v>225</v>
          </cell>
          <cell r="AL239">
            <v>1</v>
          </cell>
          <cell r="AM239">
            <v>601</v>
          </cell>
          <cell r="AN239" t="str">
            <v>缺失</v>
          </cell>
          <cell r="AO239">
            <v>0</v>
          </cell>
          <cell r="AP239" t="str">
            <v>缺失</v>
          </cell>
          <cell r="AQ239">
            <v>0</v>
          </cell>
          <cell r="AS239" t="str">
            <v>原发</v>
          </cell>
          <cell r="AU239" t="str">
            <v>NA</v>
          </cell>
          <cell r="AV239" t="str">
            <v>NA</v>
          </cell>
          <cell r="AW239" t="str">
            <v>NA</v>
          </cell>
          <cell r="AX239" t="str">
            <v>NA</v>
          </cell>
          <cell r="AY239" t="str">
            <v>NA</v>
          </cell>
          <cell r="AZ239" t="str">
            <v>NA</v>
          </cell>
          <cell r="BA239" t="str">
            <v>无</v>
          </cell>
          <cell r="BB239" t="str">
            <v>无</v>
          </cell>
          <cell r="BD239" t="str">
            <v>抗癫痫</v>
          </cell>
        </row>
        <row r="240">
          <cell r="B240">
            <v>239</v>
          </cell>
          <cell r="C240" t="str">
            <v>CGGA_239</v>
          </cell>
          <cell r="E240" t="str">
            <v>陆培根</v>
          </cell>
          <cell r="F240">
            <v>267347</v>
          </cell>
          <cell r="G240">
            <v>39078</v>
          </cell>
          <cell r="H240" t="str">
            <v>右额顶间变性星形细胞瘤</v>
          </cell>
          <cell r="J240" t="str">
            <v>男</v>
          </cell>
          <cell r="K240">
            <v>52</v>
          </cell>
          <cell r="L240" t="str">
            <v>A</v>
          </cell>
          <cell r="M240" t="str">
            <v>缺失</v>
          </cell>
          <cell r="N240" t="str">
            <v>13596091018  13196007258  13943133990</v>
          </cell>
          <cell r="O240" t="str">
            <v>右额顶胶质瘤术后半年，左侧肢体无力2月。</v>
          </cell>
          <cell r="P240" t="str">
            <v>缺失</v>
          </cell>
          <cell r="Q240" t="str">
            <v>健康</v>
          </cell>
          <cell r="R240" t="str">
            <v>缺失</v>
          </cell>
          <cell r="S240">
            <v>80</v>
          </cell>
          <cell r="T240">
            <v>39090</v>
          </cell>
          <cell r="U240">
            <v>38876</v>
          </cell>
          <cell r="V240" t="str">
            <v>缺失</v>
          </cell>
          <cell r="W240" t="str">
            <v>肿瘤切除</v>
          </cell>
          <cell r="Y240">
            <v>60868</v>
          </cell>
          <cell r="Z240" t="str">
            <v>RAA</v>
          </cell>
          <cell r="AA240" t="str">
            <v>AA(WHO III)</v>
          </cell>
          <cell r="AB240">
            <v>3</v>
          </cell>
          <cell r="AC240" t="str">
            <v>间变性星形细胞瘤（复发）</v>
          </cell>
          <cell r="AD240" t="str">
            <v>缺失</v>
          </cell>
          <cell r="AE240">
            <v>39111</v>
          </cell>
          <cell r="AF240" t="str">
            <v>缺失</v>
          </cell>
          <cell r="AG240">
            <v>39274</v>
          </cell>
          <cell r="AH240" t="str">
            <v>终止</v>
          </cell>
          <cell r="AI240">
            <v>241</v>
          </cell>
          <cell r="AJ240">
            <v>1</v>
          </cell>
          <cell r="AK240">
            <v>113</v>
          </cell>
          <cell r="AL240">
            <v>1</v>
          </cell>
          <cell r="AM240">
            <v>241</v>
          </cell>
          <cell r="AN240" t="str">
            <v>缺失</v>
          </cell>
          <cell r="AO240">
            <v>0</v>
          </cell>
          <cell r="AP240" t="str">
            <v>缺失</v>
          </cell>
          <cell r="AQ240">
            <v>1</v>
          </cell>
          <cell r="AS240" t="str">
            <v>复发</v>
          </cell>
          <cell r="AT240">
            <v>1</v>
          </cell>
          <cell r="AU240" t="str">
            <v>NA</v>
          </cell>
          <cell r="AV240" t="str">
            <v>NA</v>
          </cell>
          <cell r="AW240" t="str">
            <v>NA</v>
          </cell>
          <cell r="AX240" t="str">
            <v>甲基化</v>
          </cell>
          <cell r="AY240" t="str">
            <v>NA</v>
          </cell>
          <cell r="AZ240" t="str">
            <v>NA</v>
          </cell>
          <cell r="BA240" t="str">
            <v>无</v>
          </cell>
          <cell r="BB240" t="str">
            <v>无</v>
          </cell>
          <cell r="BD240" t="str">
            <v>2006.6.6当地医院手术（星形细胞瘤）伽马刀1次，化疗2次。MRI:10.23复发</v>
          </cell>
        </row>
        <row r="241">
          <cell r="B241">
            <v>240</v>
          </cell>
          <cell r="C241" t="str">
            <v>CGGA_240</v>
          </cell>
          <cell r="E241" t="str">
            <v>杨正勇</v>
          </cell>
          <cell r="F241">
            <v>267344</v>
          </cell>
          <cell r="G241">
            <v>39072</v>
          </cell>
          <cell r="H241" t="str">
            <v>颅内病变性质待查；（额,左）1.脑脓肿？2.胶质瘤？</v>
          </cell>
          <cell r="J241" t="str">
            <v>男</v>
          </cell>
          <cell r="K241">
            <v>54</v>
          </cell>
          <cell r="L241" t="str">
            <v>B</v>
          </cell>
          <cell r="M241" t="str">
            <v>缺失</v>
          </cell>
          <cell r="N241" t="str">
            <v>13661387861  13161388662  64724508</v>
          </cell>
          <cell r="O241" t="str">
            <v>一过性语言障碍、精神症状发作后7周伴视力下降，</v>
          </cell>
          <cell r="P241" t="str">
            <v>缺失</v>
          </cell>
          <cell r="Q241" t="str">
            <v>健康</v>
          </cell>
          <cell r="R241" t="str">
            <v>缺失</v>
          </cell>
          <cell r="S241" t="str">
            <v>缺失</v>
          </cell>
          <cell r="T241">
            <v>39092</v>
          </cell>
          <cell r="V241" t="str">
            <v>缺失</v>
          </cell>
          <cell r="W241" t="str">
            <v>全切除</v>
          </cell>
          <cell r="Y241">
            <v>60869</v>
          </cell>
          <cell r="Z241" t="str">
            <v>GBM</v>
          </cell>
          <cell r="AA241" t="str">
            <v>GBM(WHO IV)</v>
          </cell>
          <cell r="AB241">
            <v>4</v>
          </cell>
          <cell r="AC241" t="str">
            <v>胶质母细胞瘤</v>
          </cell>
          <cell r="AD241" t="str">
            <v>全切除</v>
          </cell>
          <cell r="AE241">
            <v>39101</v>
          </cell>
          <cell r="AF241" t="str">
            <v>缺失</v>
          </cell>
          <cell r="AG241">
            <v>39491</v>
          </cell>
          <cell r="AH241" t="str">
            <v>终止</v>
          </cell>
          <cell r="AI241">
            <v>386</v>
          </cell>
          <cell r="AJ241">
            <v>1</v>
          </cell>
          <cell r="AK241">
            <v>216</v>
          </cell>
          <cell r="AL241">
            <v>1</v>
          </cell>
          <cell r="AM241">
            <v>399</v>
          </cell>
          <cell r="AN241" t="str">
            <v>缺失</v>
          </cell>
          <cell r="AO241">
            <v>1</v>
          </cell>
          <cell r="AP241" t="str">
            <v>缺失</v>
          </cell>
          <cell r="AQ241">
            <v>1</v>
          </cell>
          <cell r="AS241" t="str">
            <v>原发</v>
          </cell>
          <cell r="AU241" t="str">
            <v>无突变</v>
          </cell>
          <cell r="AV241" t="str">
            <v>无突变</v>
          </cell>
          <cell r="AW241" t="str">
            <v>NA</v>
          </cell>
          <cell r="AX241" t="str">
            <v>无甲基化</v>
          </cell>
          <cell r="AY241" t="str">
            <v>NA</v>
          </cell>
          <cell r="AZ241" t="str">
            <v>NA</v>
          </cell>
          <cell r="BA241" t="str">
            <v>无</v>
          </cell>
          <cell r="BB241" t="str">
            <v>无</v>
          </cell>
          <cell r="BC241" t="str">
            <v>不详</v>
          </cell>
          <cell r="BD241" t="str">
            <v>无</v>
          </cell>
        </row>
        <row r="242">
          <cell r="B242">
            <v>241</v>
          </cell>
          <cell r="C242" t="str">
            <v>CGGA_241</v>
          </cell>
          <cell r="E242" t="str">
            <v>袁重阳</v>
          </cell>
          <cell r="F242">
            <v>267354</v>
          </cell>
          <cell r="G242">
            <v>39086</v>
          </cell>
          <cell r="H242" t="str">
            <v>胶质瘤（额、右）</v>
          </cell>
          <cell r="J242" t="str">
            <v>男</v>
          </cell>
          <cell r="K242">
            <v>34</v>
          </cell>
          <cell r="L242" t="str">
            <v>AB</v>
          </cell>
          <cell r="M242" t="str">
            <v>缺失</v>
          </cell>
          <cell r="N242" t="str">
            <v>13503778733 13903777578 037763116927</v>
          </cell>
          <cell r="O242" t="str">
            <v>发作性意识丧失伴四肢抽搐2月</v>
          </cell>
          <cell r="P242" t="str">
            <v>缺失</v>
          </cell>
          <cell r="Q242" t="str">
            <v>幼时患肺结核，已愈。左足外伤5年，恢复良好。9年前因阑尾炎行阑尾切除术。</v>
          </cell>
          <cell r="R242" t="str">
            <v>缺失</v>
          </cell>
          <cell r="S242">
            <v>80</v>
          </cell>
          <cell r="T242">
            <v>39093</v>
          </cell>
          <cell r="V242" t="str">
            <v>缺失</v>
          </cell>
          <cell r="W242" t="str">
            <v>全切除</v>
          </cell>
          <cell r="Y242">
            <v>60902</v>
          </cell>
          <cell r="Z242" t="str">
            <v>A</v>
          </cell>
          <cell r="AA242" t="str">
            <v>OA(WHO II)</v>
          </cell>
          <cell r="AB242">
            <v>2</v>
          </cell>
          <cell r="AC242" t="str">
            <v>少枝-星形细胞瘤</v>
          </cell>
          <cell r="AD242" t="str">
            <v>全切除</v>
          </cell>
          <cell r="AE242">
            <v>39108</v>
          </cell>
          <cell r="AF242" t="str">
            <v>缺失</v>
          </cell>
          <cell r="AH242" t="str">
            <v>未终止</v>
          </cell>
          <cell r="AI242">
            <v>5695</v>
          </cell>
          <cell r="AJ242">
            <v>0</v>
          </cell>
          <cell r="AK242">
            <v>5695</v>
          </cell>
          <cell r="AL242">
            <v>0</v>
          </cell>
          <cell r="AM242">
            <v>5695</v>
          </cell>
          <cell r="AN242" t="str">
            <v>放疗</v>
          </cell>
          <cell r="AO242">
            <v>1</v>
          </cell>
          <cell r="AP242" t="str">
            <v>无</v>
          </cell>
          <cell r="AQ242">
            <v>0</v>
          </cell>
          <cell r="AS242">
            <v>0</v>
          </cell>
          <cell r="AU242" t="str">
            <v>突变</v>
          </cell>
          <cell r="AV242" t="str">
            <v>突变</v>
          </cell>
          <cell r="AW242" t="str">
            <v>无共缺失</v>
          </cell>
          <cell r="AX242" t="str">
            <v>甲基化</v>
          </cell>
          <cell r="AY242" t="str">
            <v>NA</v>
          </cell>
          <cell r="AZ242" t="str">
            <v>NA</v>
          </cell>
          <cell r="BA242" t="str">
            <v>有</v>
          </cell>
          <cell r="BB242">
            <v>0</v>
          </cell>
          <cell r="BD242" t="str">
            <v>术后预防性抗癫痫药一停。0癫痫发作。2014发作1次，照片0复发。现口服丙锰酸钠2/1片。2015年停药，0再发作。</v>
          </cell>
        </row>
        <row r="243">
          <cell r="B243">
            <v>242</v>
          </cell>
          <cell r="C243" t="str">
            <v>CGGA_242</v>
          </cell>
          <cell r="E243" t="str">
            <v>闫执华</v>
          </cell>
          <cell r="F243">
            <v>267359</v>
          </cell>
          <cell r="G243">
            <v>39086</v>
          </cell>
          <cell r="H243" t="str">
            <v>1.胶质瘤（额、左）2.肝硬化、门脉高压 3.高血压</v>
          </cell>
          <cell r="J243" t="str">
            <v>男</v>
          </cell>
          <cell r="K243">
            <v>62</v>
          </cell>
          <cell r="L243" t="str">
            <v>B</v>
          </cell>
          <cell r="M243" t="str">
            <v>缺失</v>
          </cell>
          <cell r="N243" t="str">
            <v>13832796638  13231720625  13102749513</v>
          </cell>
          <cell r="O243" t="str">
            <v>近2月间断性四肢抽搐伴意识丧失6次，右下肢肌力4级。</v>
          </cell>
          <cell r="P243" t="str">
            <v>缺失</v>
          </cell>
          <cell r="Q243" t="str">
            <v>高血压 ，肝硬化，门脉高压，心脏供血不足。</v>
          </cell>
          <cell r="R243" t="str">
            <v>缺失</v>
          </cell>
          <cell r="S243">
            <v>70</v>
          </cell>
          <cell r="T243">
            <v>39097</v>
          </cell>
          <cell r="V243" t="str">
            <v>缺失</v>
          </cell>
          <cell r="W243" t="str">
            <v>切除肿瘤4*5*5CM</v>
          </cell>
          <cell r="Y243">
            <v>60945</v>
          </cell>
          <cell r="Z243" t="str">
            <v>GBM</v>
          </cell>
          <cell r="AA243" t="str">
            <v>GBM(WHO IV)</v>
          </cell>
          <cell r="AB243">
            <v>4</v>
          </cell>
          <cell r="AC243" t="str">
            <v>胶质母细胞瘤</v>
          </cell>
          <cell r="AD243" t="str">
            <v>缺失</v>
          </cell>
          <cell r="AE243">
            <v>39125</v>
          </cell>
          <cell r="AF243" t="str">
            <v>缺失</v>
          </cell>
          <cell r="AG243">
            <v>39393</v>
          </cell>
          <cell r="AH243" t="str">
            <v>终止</v>
          </cell>
          <cell r="AI243">
            <v>382</v>
          </cell>
          <cell r="AJ243">
            <v>1</v>
          </cell>
          <cell r="AK243">
            <v>382</v>
          </cell>
          <cell r="AL243">
            <v>1</v>
          </cell>
          <cell r="AM243">
            <v>296</v>
          </cell>
          <cell r="AN243" t="str">
            <v>缺失</v>
          </cell>
          <cell r="AO243">
            <v>0</v>
          </cell>
          <cell r="AP243" t="str">
            <v>缺失</v>
          </cell>
          <cell r="AQ243">
            <v>0</v>
          </cell>
          <cell r="AS243" t="str">
            <v>原发</v>
          </cell>
          <cell r="AU243" t="str">
            <v>NA</v>
          </cell>
          <cell r="AV243" t="str">
            <v>NA</v>
          </cell>
          <cell r="AW243" t="str">
            <v>NA</v>
          </cell>
          <cell r="AX243" t="str">
            <v>甲基化</v>
          </cell>
          <cell r="AY243" t="str">
            <v>NA</v>
          </cell>
          <cell r="AZ243" t="str">
            <v>NA</v>
          </cell>
          <cell r="BA243" t="str">
            <v>有</v>
          </cell>
          <cell r="BB243" t="str">
            <v>无</v>
          </cell>
          <cell r="BC243" t="str">
            <v>不详</v>
          </cell>
          <cell r="BD243" t="str">
            <v>无</v>
          </cell>
        </row>
        <row r="244">
          <cell r="B244">
            <v>243</v>
          </cell>
          <cell r="C244" t="str">
            <v>CGGA_243</v>
          </cell>
          <cell r="E244" t="str">
            <v>高绪梅</v>
          </cell>
          <cell r="F244">
            <v>267350</v>
          </cell>
          <cell r="G244">
            <v>39086</v>
          </cell>
          <cell r="H244" t="str">
            <v>胶质瘤（额、右）</v>
          </cell>
          <cell r="J244" t="str">
            <v>女</v>
          </cell>
          <cell r="K244">
            <v>30</v>
          </cell>
          <cell r="L244" t="str">
            <v>O</v>
          </cell>
          <cell r="M244" t="str">
            <v>缺失</v>
          </cell>
          <cell r="N244" t="str">
            <v>0516-83739695 13645204866 13261493735</v>
          </cell>
          <cell r="O244" t="str">
            <v>发作性意识障碍伴双上肢抽搐2周</v>
          </cell>
          <cell r="P244" t="str">
            <v>缺失</v>
          </cell>
          <cell r="Q244" t="str">
            <v>健康</v>
          </cell>
          <cell r="R244" t="str">
            <v>缺失</v>
          </cell>
          <cell r="S244" t="str">
            <v>缺失</v>
          </cell>
          <cell r="T244">
            <v>39098</v>
          </cell>
          <cell r="V244" t="str">
            <v>缺失</v>
          </cell>
          <cell r="W244" t="str">
            <v>近全切</v>
          </cell>
          <cell r="Y244">
            <v>60942</v>
          </cell>
          <cell r="Z244" t="str">
            <v>O</v>
          </cell>
          <cell r="AA244" t="str">
            <v>O(WHO II)</v>
          </cell>
          <cell r="AB244">
            <v>2</v>
          </cell>
          <cell r="AC244" t="str">
            <v>少枝-星形细胞瘤</v>
          </cell>
          <cell r="AD244" t="str">
            <v>部分切除</v>
          </cell>
          <cell r="AE244">
            <v>39115</v>
          </cell>
          <cell r="AF244" t="str">
            <v>缺失</v>
          </cell>
          <cell r="AG244">
            <v>42075</v>
          </cell>
          <cell r="AH244" t="str">
            <v>未终止</v>
          </cell>
          <cell r="AI244">
            <v>2977</v>
          </cell>
          <cell r="AJ244">
            <v>0</v>
          </cell>
          <cell r="AK244">
            <v>2977</v>
          </cell>
          <cell r="AL244">
            <v>0</v>
          </cell>
          <cell r="AM244">
            <v>2977</v>
          </cell>
          <cell r="AN244" t="str">
            <v>缺失</v>
          </cell>
          <cell r="AO244">
            <v>1</v>
          </cell>
          <cell r="AP244" t="str">
            <v>缺失</v>
          </cell>
          <cell r="AQ244">
            <v>0</v>
          </cell>
          <cell r="AS244" t="str">
            <v>原发</v>
          </cell>
          <cell r="AU244" t="str">
            <v>突变</v>
          </cell>
          <cell r="AV244" t="str">
            <v>NA</v>
          </cell>
          <cell r="AW244" t="str">
            <v>共缺失</v>
          </cell>
          <cell r="AX244" t="str">
            <v>甲基化</v>
          </cell>
          <cell r="AY244" t="str">
            <v>NA</v>
          </cell>
          <cell r="AZ244" t="str">
            <v>NA</v>
          </cell>
          <cell r="BA244" t="str">
            <v>有</v>
          </cell>
          <cell r="BB244" t="str">
            <v>无</v>
          </cell>
          <cell r="BD244" t="str">
            <v>抗癫痫药术后1多后停药，无发作过。</v>
          </cell>
        </row>
        <row r="245">
          <cell r="B245">
            <v>244</v>
          </cell>
          <cell r="C245" t="str">
            <v>NA</v>
          </cell>
          <cell r="D245" t="str">
            <v>NA</v>
          </cell>
          <cell r="E245" t="str">
            <v>NA</v>
          </cell>
          <cell r="F245" t="str">
            <v>NA</v>
          </cell>
          <cell r="G245" t="str">
            <v>NA</v>
          </cell>
          <cell r="H245" t="str">
            <v>NA</v>
          </cell>
          <cell r="I245" t="str">
            <v>NA</v>
          </cell>
          <cell r="J245" t="str">
            <v>NA</v>
          </cell>
          <cell r="K245" t="str">
            <v>NA</v>
          </cell>
          <cell r="L245" t="str">
            <v>NA</v>
          </cell>
          <cell r="M245" t="str">
            <v>NA</v>
          </cell>
          <cell r="N245" t="str">
            <v>NA</v>
          </cell>
          <cell r="O245" t="str">
            <v>NA</v>
          </cell>
          <cell r="P245" t="str">
            <v>NA</v>
          </cell>
          <cell r="Q245" t="str">
            <v>NA</v>
          </cell>
          <cell r="R245" t="str">
            <v>NA</v>
          </cell>
          <cell r="S245" t="str">
            <v>NA</v>
          </cell>
          <cell r="T245" t="str">
            <v>NA</v>
          </cell>
          <cell r="U245" t="str">
            <v>NA</v>
          </cell>
          <cell r="V245" t="str">
            <v>NA</v>
          </cell>
          <cell r="W245" t="str">
            <v>NA</v>
          </cell>
          <cell r="X245" t="str">
            <v>NA</v>
          </cell>
          <cell r="Y245" t="str">
            <v>NA</v>
          </cell>
          <cell r="Z245" t="str">
            <v>NA</v>
          </cell>
          <cell r="AA245" t="str">
            <v>NA</v>
          </cell>
          <cell r="AB245" t="str">
            <v>NA</v>
          </cell>
          <cell r="AC245" t="str">
            <v>NA</v>
          </cell>
          <cell r="AD245" t="str">
            <v>NA</v>
          </cell>
          <cell r="AE245" t="str">
            <v>NA</v>
          </cell>
          <cell r="AF245" t="str">
            <v>NA</v>
          </cell>
          <cell r="AG245" t="str">
            <v>NA</v>
          </cell>
          <cell r="AH245" t="str">
            <v>NA</v>
          </cell>
          <cell r="AI245" t="str">
            <v>NA</v>
          </cell>
          <cell r="AJ245" t="str">
            <v>NA</v>
          </cell>
          <cell r="AK245" t="str">
            <v>NA</v>
          </cell>
          <cell r="AL245" t="str">
            <v>NA</v>
          </cell>
          <cell r="AM245" t="str">
            <v>NA</v>
          </cell>
          <cell r="AN245" t="str">
            <v>NA</v>
          </cell>
          <cell r="AO245" t="str">
            <v>NA</v>
          </cell>
          <cell r="AP245" t="str">
            <v>NA</v>
          </cell>
          <cell r="AQ245" t="str">
            <v>NA</v>
          </cell>
          <cell r="AS245" t="str">
            <v>NA</v>
          </cell>
          <cell r="AT245" t="str">
            <v>NA</v>
          </cell>
          <cell r="AU245" t="str">
            <v>NA</v>
          </cell>
          <cell r="AV245" t="str">
            <v>NA</v>
          </cell>
          <cell r="AW245" t="str">
            <v>NA</v>
          </cell>
          <cell r="AX245" t="str">
            <v>NA</v>
          </cell>
          <cell r="AY245" t="str">
            <v>NA</v>
          </cell>
          <cell r="AZ245" t="str">
            <v>NA</v>
          </cell>
          <cell r="BA245" t="str">
            <v>NA</v>
          </cell>
          <cell r="BB245" t="str">
            <v>NA</v>
          </cell>
          <cell r="BC245" t="str">
            <v>NA</v>
          </cell>
          <cell r="BD245" t="str">
            <v>NA</v>
          </cell>
        </row>
        <row r="246">
          <cell r="B246">
            <v>245</v>
          </cell>
          <cell r="C246" t="str">
            <v>CGGA_245</v>
          </cell>
          <cell r="E246" t="str">
            <v>陈学玉</v>
          </cell>
          <cell r="F246">
            <v>267351</v>
          </cell>
          <cell r="G246">
            <v>39447</v>
          </cell>
          <cell r="H246" t="str">
            <v>胶质瘤复发（额、右）?</v>
          </cell>
          <cell r="J246" t="str">
            <v>女</v>
          </cell>
          <cell r="K246">
            <v>39</v>
          </cell>
          <cell r="L246" t="str">
            <v>O</v>
          </cell>
          <cell r="M246" t="str">
            <v>缺失</v>
          </cell>
          <cell r="N246" t="str">
            <v>13893484592 13893635169</v>
          </cell>
          <cell r="O246" t="str">
            <v>胶质瘤术后2年3月，头痛伴恶心呕吐1月。</v>
          </cell>
          <cell r="P246" t="str">
            <v>缺失</v>
          </cell>
          <cell r="Q246" t="str">
            <v>2004.9.2行右额开颅肿瘤近全切除术，病理诊断2-3级，放疗具体不祥，未化疗。银屑病</v>
          </cell>
          <cell r="R246" t="str">
            <v>缺失</v>
          </cell>
          <cell r="S246" t="str">
            <v>缺失</v>
          </cell>
          <cell r="T246">
            <v>39099</v>
          </cell>
          <cell r="U246">
            <v>38232</v>
          </cell>
          <cell r="V246" t="str">
            <v>缺失</v>
          </cell>
          <cell r="W246" t="str">
            <v>近全切</v>
          </cell>
          <cell r="Y246">
            <v>60986</v>
          </cell>
          <cell r="Z246" t="str">
            <v>RAA</v>
          </cell>
          <cell r="AA246" t="str">
            <v>AA(WHO III)</v>
          </cell>
          <cell r="AB246">
            <v>3</v>
          </cell>
          <cell r="AC246" t="str">
            <v>星形细胞瘤，生长活跃  。</v>
          </cell>
          <cell r="AD246" t="str">
            <v>部分切除</v>
          </cell>
          <cell r="AE246">
            <v>39129</v>
          </cell>
          <cell r="AF246" t="str">
            <v>缺失</v>
          </cell>
          <cell r="AG246">
            <v>39538</v>
          </cell>
          <cell r="AH246" t="str">
            <v>终止</v>
          </cell>
          <cell r="AI246">
            <v>318</v>
          </cell>
          <cell r="AJ246">
            <v>1</v>
          </cell>
          <cell r="AK246">
            <v>43</v>
          </cell>
          <cell r="AL246">
            <v>1</v>
          </cell>
          <cell r="AM246">
            <v>439</v>
          </cell>
          <cell r="AN246" t="str">
            <v>缺失</v>
          </cell>
          <cell r="AO246">
            <v>0</v>
          </cell>
          <cell r="AP246" t="str">
            <v>缺失</v>
          </cell>
          <cell r="AQ246">
            <v>1</v>
          </cell>
          <cell r="AS246" t="str">
            <v>复发</v>
          </cell>
          <cell r="AT246">
            <v>1</v>
          </cell>
          <cell r="AU246" t="str">
            <v>突变</v>
          </cell>
          <cell r="AV246" t="str">
            <v>突变</v>
          </cell>
          <cell r="AW246" t="str">
            <v>无共缺失</v>
          </cell>
          <cell r="AX246" t="str">
            <v>NA</v>
          </cell>
          <cell r="AY246" t="str">
            <v>无突变</v>
          </cell>
          <cell r="AZ246" t="str">
            <v>NA</v>
          </cell>
          <cell r="BA246" t="str">
            <v>无</v>
          </cell>
          <cell r="BB246" t="str">
            <v>无</v>
          </cell>
          <cell r="BC246" t="str">
            <v>不详</v>
          </cell>
          <cell r="BD246" t="str">
            <v>无</v>
          </cell>
        </row>
        <row r="247">
          <cell r="B247">
            <v>246</v>
          </cell>
          <cell r="C247" t="str">
            <v>CGGA_246</v>
          </cell>
          <cell r="E247" t="str">
            <v>马建礼</v>
          </cell>
          <cell r="F247">
            <v>267364</v>
          </cell>
          <cell r="G247">
            <v>39090</v>
          </cell>
          <cell r="H247" t="str">
            <v>胶质瘤（颞、左）</v>
          </cell>
          <cell r="J247" t="str">
            <v>男</v>
          </cell>
          <cell r="K247">
            <v>46</v>
          </cell>
          <cell r="L247" t="str">
            <v>B</v>
          </cell>
          <cell r="M247" t="str">
            <v>缺失</v>
          </cell>
          <cell r="N247" t="str">
            <v>60621036 69688218 69682025</v>
          </cell>
          <cell r="O247" t="str">
            <v>头晕4年，发作性意识障碍伴四肢抽搐1年，言语不利伴记忆力减退2月</v>
          </cell>
          <cell r="P247" t="str">
            <v>缺失</v>
          </cell>
          <cell r="Q247" t="str">
            <v>健康</v>
          </cell>
          <cell r="R247" t="str">
            <v>缺失</v>
          </cell>
          <cell r="S247" t="str">
            <v>缺失</v>
          </cell>
          <cell r="T247">
            <v>39099</v>
          </cell>
          <cell r="V247" t="str">
            <v>缺失</v>
          </cell>
          <cell r="W247" t="str">
            <v>部分切除</v>
          </cell>
          <cell r="Y247">
            <v>60984</v>
          </cell>
          <cell r="Z247" t="str">
            <v>AA</v>
          </cell>
          <cell r="AA247" t="str">
            <v>AA(WHO III)</v>
          </cell>
          <cell r="AB247">
            <v>3</v>
          </cell>
          <cell r="AC247" t="str">
            <v>星形细胞瘤，局灶性生长活跃  。</v>
          </cell>
          <cell r="AD247" t="str">
            <v>缺失</v>
          </cell>
          <cell r="AE247">
            <v>39119</v>
          </cell>
          <cell r="AF247" t="str">
            <v>缺失</v>
          </cell>
          <cell r="AG247">
            <v>39538</v>
          </cell>
          <cell r="AH247" t="str">
            <v>终止</v>
          </cell>
          <cell r="AI247">
            <v>318</v>
          </cell>
          <cell r="AJ247">
            <v>1</v>
          </cell>
          <cell r="AK247">
            <v>318</v>
          </cell>
          <cell r="AL247">
            <v>1</v>
          </cell>
          <cell r="AM247">
            <v>439</v>
          </cell>
          <cell r="AN247" t="str">
            <v>缺失</v>
          </cell>
          <cell r="AO247">
            <v>0</v>
          </cell>
          <cell r="AP247" t="str">
            <v>缺失</v>
          </cell>
          <cell r="AQ247">
            <v>0</v>
          </cell>
          <cell r="AS247" t="str">
            <v>原发</v>
          </cell>
          <cell r="AU247" t="str">
            <v>突变</v>
          </cell>
          <cell r="AV247" t="str">
            <v>突变</v>
          </cell>
          <cell r="AW247" t="str">
            <v>NA</v>
          </cell>
          <cell r="AX247" t="str">
            <v>NA</v>
          </cell>
          <cell r="AY247" t="str">
            <v>NA</v>
          </cell>
          <cell r="AZ247" t="str">
            <v>NA</v>
          </cell>
          <cell r="BA247" t="str">
            <v>有</v>
          </cell>
          <cell r="BB247" t="str">
            <v>无</v>
          </cell>
          <cell r="BC247" t="str">
            <v>不详</v>
          </cell>
          <cell r="BD247" t="str">
            <v>无</v>
          </cell>
        </row>
        <row r="248">
          <cell r="B248">
            <v>247</v>
          </cell>
          <cell r="C248" t="str">
            <v>CGGA_247</v>
          </cell>
          <cell r="E248" t="str">
            <v>何志强</v>
          </cell>
          <cell r="F248">
            <v>267365</v>
          </cell>
          <cell r="G248">
            <v>39090</v>
          </cell>
          <cell r="H248" t="str">
            <v>胶质瘤（额、右）</v>
          </cell>
          <cell r="J248" t="str">
            <v>男</v>
          </cell>
          <cell r="K248">
            <v>60</v>
          </cell>
          <cell r="L248" t="str">
            <v>A</v>
          </cell>
          <cell r="M248" t="str">
            <v>缺失</v>
          </cell>
          <cell r="N248" t="str">
            <v>13609209899 13909203166 13892800083</v>
          </cell>
          <cell r="O248" t="str">
            <v>间断头痛22天加重1天</v>
          </cell>
          <cell r="P248" t="str">
            <v>缺失</v>
          </cell>
          <cell r="Q248" t="str">
            <v>头晕7年，颈椎病、腰椎间盘突出数年。1994、1995行双眼白内障手术。</v>
          </cell>
          <cell r="R248" t="str">
            <v>缺失</v>
          </cell>
          <cell r="S248">
            <v>80</v>
          </cell>
          <cell r="T248">
            <v>39099</v>
          </cell>
          <cell r="V248" t="str">
            <v>缺失</v>
          </cell>
          <cell r="W248" t="str">
            <v>全切除</v>
          </cell>
          <cell r="Y248">
            <v>60985</v>
          </cell>
          <cell r="Z248" t="str">
            <v>AA</v>
          </cell>
          <cell r="AA248" t="str">
            <v>AA(WHO III)</v>
          </cell>
          <cell r="AB248">
            <v>3</v>
          </cell>
          <cell r="AC248" t="str">
            <v>间变性星形细胞瘤</v>
          </cell>
          <cell r="AD248" t="str">
            <v>全切除</v>
          </cell>
          <cell r="AE248">
            <v>39119</v>
          </cell>
          <cell r="AF248" t="str">
            <v>缺失</v>
          </cell>
          <cell r="AG248">
            <v>39763</v>
          </cell>
          <cell r="AH248" t="str">
            <v>终止</v>
          </cell>
          <cell r="AI248">
            <v>609</v>
          </cell>
          <cell r="AJ248">
            <v>1</v>
          </cell>
          <cell r="AK248">
            <v>318</v>
          </cell>
          <cell r="AL248">
            <v>1</v>
          </cell>
          <cell r="AM248">
            <v>664</v>
          </cell>
          <cell r="AN248" t="str">
            <v>缺失</v>
          </cell>
          <cell r="AO248">
            <v>1</v>
          </cell>
          <cell r="AP248" t="str">
            <v>缺失</v>
          </cell>
          <cell r="AQ248">
            <v>1</v>
          </cell>
          <cell r="AS248" t="str">
            <v>原发</v>
          </cell>
          <cell r="AU248" t="str">
            <v>无突变</v>
          </cell>
          <cell r="AV248" t="str">
            <v>NA</v>
          </cell>
          <cell r="AW248" t="str">
            <v>无共缺失</v>
          </cell>
          <cell r="AX248" t="str">
            <v>甲基化</v>
          </cell>
          <cell r="AY248" t="str">
            <v>NA</v>
          </cell>
          <cell r="AZ248" t="str">
            <v>NA</v>
          </cell>
          <cell r="BA248" t="str">
            <v>无</v>
          </cell>
          <cell r="BB248" t="str">
            <v>无</v>
          </cell>
          <cell r="BC248" t="str">
            <v>不详</v>
          </cell>
          <cell r="BD248" t="str">
            <v>无</v>
          </cell>
        </row>
        <row r="249">
          <cell r="B249">
            <v>248</v>
          </cell>
          <cell r="C249" t="str">
            <v>CGGA_248</v>
          </cell>
          <cell r="E249" t="str">
            <v>周万平</v>
          </cell>
          <cell r="F249">
            <v>267357</v>
          </cell>
          <cell r="G249">
            <v>39086</v>
          </cell>
          <cell r="H249" t="str">
            <v xml:space="preserve">1.胶质瘤（额、右）2.继发性癫痫 </v>
          </cell>
          <cell r="J249" t="str">
            <v>男</v>
          </cell>
          <cell r="K249">
            <v>41</v>
          </cell>
          <cell r="L249" t="str">
            <v>B</v>
          </cell>
          <cell r="M249" t="str">
            <v>缺失</v>
          </cell>
          <cell r="N249" t="str">
            <v>13911396326（不对）</v>
          </cell>
          <cell r="O249" t="str">
            <v>发作性四肢抽搐9天。</v>
          </cell>
          <cell r="P249" t="str">
            <v>缺失</v>
          </cell>
          <cell r="Q249" t="str">
            <v>椎间盘突出</v>
          </cell>
          <cell r="R249" t="str">
            <v>缺失</v>
          </cell>
          <cell r="S249">
            <v>80</v>
          </cell>
          <cell r="T249">
            <v>39104</v>
          </cell>
          <cell r="V249" t="str">
            <v>缺失</v>
          </cell>
          <cell r="W249" t="str">
            <v>近全切</v>
          </cell>
          <cell r="Y249">
            <v>61016</v>
          </cell>
          <cell r="Z249" t="str">
            <v>OA</v>
          </cell>
          <cell r="AA249" t="str">
            <v>OA(WHO II)</v>
          </cell>
          <cell r="AB249">
            <v>2</v>
          </cell>
          <cell r="AC249" t="str">
            <v>少枝-星形细胞瘤</v>
          </cell>
          <cell r="AD249" t="str">
            <v>部分切除</v>
          </cell>
          <cell r="AE249">
            <v>39128</v>
          </cell>
          <cell r="AF249" t="str">
            <v>缺失</v>
          </cell>
          <cell r="AG249" t="str">
            <v>缺失</v>
          </cell>
          <cell r="AH249" t="str">
            <v>未终止</v>
          </cell>
          <cell r="AI249" t="str">
            <v>NA</v>
          </cell>
          <cell r="AJ249" t="str">
            <v>NA</v>
          </cell>
          <cell r="AK249" t="str">
            <v>NA</v>
          </cell>
          <cell r="AL249" t="str">
            <v>NA</v>
          </cell>
          <cell r="AM249" t="str">
            <v>NA</v>
          </cell>
          <cell r="AN249" t="str">
            <v>缺失</v>
          </cell>
          <cell r="AO249" t="str">
            <v>NA</v>
          </cell>
          <cell r="AP249" t="str">
            <v>缺失</v>
          </cell>
          <cell r="AQ249" t="str">
            <v>NA</v>
          </cell>
          <cell r="AS249" t="str">
            <v>原发</v>
          </cell>
          <cell r="AU249" t="str">
            <v>突变</v>
          </cell>
          <cell r="AV249" t="str">
            <v>突变</v>
          </cell>
          <cell r="AW249" t="str">
            <v>NA</v>
          </cell>
          <cell r="AX249" t="str">
            <v>NA</v>
          </cell>
          <cell r="AY249" t="str">
            <v>NA</v>
          </cell>
          <cell r="AZ249" t="str">
            <v>NA</v>
          </cell>
          <cell r="BA249" t="str">
            <v>有</v>
          </cell>
          <cell r="BB249" t="str">
            <v>缺失</v>
          </cell>
          <cell r="BD249" t="str">
            <v>缺失</v>
          </cell>
        </row>
        <row r="250">
          <cell r="B250">
            <v>249</v>
          </cell>
          <cell r="C250" t="str">
            <v>CGGA_249</v>
          </cell>
          <cell r="E250" t="str">
            <v>王馨</v>
          </cell>
          <cell r="F250">
            <v>267374</v>
          </cell>
          <cell r="G250">
            <v>39097</v>
          </cell>
          <cell r="H250" t="str">
            <v>颅内占位性病变；（颞,右）胶质瘤？</v>
          </cell>
          <cell r="J250" t="str">
            <v>男</v>
          </cell>
          <cell r="K250">
            <v>41</v>
          </cell>
          <cell r="L250" t="str">
            <v>A</v>
          </cell>
          <cell r="M250" t="str">
            <v>缺失</v>
          </cell>
          <cell r="N250" t="str">
            <v>13643391786 13903372985 03127735989</v>
          </cell>
          <cell r="O250" t="str">
            <v>间断头痛1月。</v>
          </cell>
          <cell r="P250" t="str">
            <v>缺失</v>
          </cell>
          <cell r="Q250" t="str">
            <v>高血压10年</v>
          </cell>
          <cell r="R250" t="str">
            <v>缺失</v>
          </cell>
          <cell r="S250" t="str">
            <v>缺失</v>
          </cell>
          <cell r="T250">
            <v>39105</v>
          </cell>
          <cell r="V250" t="str">
            <v>缺失</v>
          </cell>
          <cell r="W250" t="str">
            <v>全切除</v>
          </cell>
          <cell r="Y250">
            <v>61065</v>
          </cell>
          <cell r="Z250" t="str">
            <v>AA</v>
          </cell>
          <cell r="AA250" t="str">
            <v>AA(WHO III)</v>
          </cell>
          <cell r="AB250">
            <v>3</v>
          </cell>
          <cell r="AC250" t="str">
            <v>间变性星形细胞瘤，灶状坏死。</v>
          </cell>
          <cell r="AD250" t="str">
            <v>全切除</v>
          </cell>
          <cell r="AE250">
            <v>39121</v>
          </cell>
          <cell r="AF250" t="str">
            <v>缺失</v>
          </cell>
          <cell r="AG250">
            <v>39435</v>
          </cell>
          <cell r="AH250" t="str">
            <v>终止</v>
          </cell>
          <cell r="AI250">
            <v>312</v>
          </cell>
          <cell r="AJ250">
            <v>1</v>
          </cell>
          <cell r="AK250">
            <v>68</v>
          </cell>
          <cell r="AL250">
            <v>1</v>
          </cell>
          <cell r="AM250">
            <v>330</v>
          </cell>
          <cell r="AN250" t="str">
            <v>缺失</v>
          </cell>
          <cell r="AO250">
            <v>1</v>
          </cell>
          <cell r="AP250" t="str">
            <v>缺失</v>
          </cell>
          <cell r="AQ250">
            <v>1</v>
          </cell>
          <cell r="AS250" t="str">
            <v>原发</v>
          </cell>
          <cell r="AU250" t="str">
            <v>无突变</v>
          </cell>
          <cell r="AV250" t="str">
            <v>无突变</v>
          </cell>
          <cell r="AW250" t="str">
            <v>NA</v>
          </cell>
          <cell r="AX250" t="str">
            <v>甲基化</v>
          </cell>
          <cell r="AY250" t="str">
            <v>NA</v>
          </cell>
          <cell r="AZ250" t="str">
            <v>NA</v>
          </cell>
          <cell r="BA250" t="str">
            <v>无</v>
          </cell>
          <cell r="BB250" t="str">
            <v>无</v>
          </cell>
          <cell r="BC250" t="str">
            <v>不详</v>
          </cell>
          <cell r="BD250" t="str">
            <v>无</v>
          </cell>
        </row>
        <row r="251">
          <cell r="B251">
            <v>250</v>
          </cell>
          <cell r="C251" t="str">
            <v>CGGA_250</v>
          </cell>
          <cell r="E251" t="str">
            <v>姬长允</v>
          </cell>
          <cell r="F251">
            <v>267370</v>
          </cell>
          <cell r="G251">
            <v>39093</v>
          </cell>
          <cell r="H251" t="str">
            <v>1.胶质瘤（颞、额、岛、基底节、丘脑右、脑干）2.继发性癫痫 3.高血压</v>
          </cell>
          <cell r="J251" t="str">
            <v>男</v>
          </cell>
          <cell r="K251">
            <v>51</v>
          </cell>
          <cell r="L251" t="str">
            <v>A</v>
          </cell>
          <cell r="M251" t="str">
            <v>缺失</v>
          </cell>
          <cell r="N251" t="str">
            <v>13673858538 13938096558</v>
          </cell>
          <cell r="O251" t="str">
            <v>发作性四肢抽搐8年。</v>
          </cell>
          <cell r="P251" t="str">
            <v>缺失</v>
          </cell>
          <cell r="Q251" t="str">
            <v>高血压 ，肝硬化，门脉高压，心脏供血不足。</v>
          </cell>
          <cell r="R251" t="str">
            <v>缺失</v>
          </cell>
          <cell r="S251">
            <v>80</v>
          </cell>
          <cell r="T251">
            <v>39106</v>
          </cell>
          <cell r="V251" t="str">
            <v>缺失</v>
          </cell>
          <cell r="W251" t="str">
            <v xml:space="preserve">大部切除 </v>
          </cell>
          <cell r="Y251">
            <v>61064</v>
          </cell>
          <cell r="Z251" t="str">
            <v>A</v>
          </cell>
          <cell r="AA251" t="str">
            <v>A(WHO II)</v>
          </cell>
          <cell r="AB251">
            <v>2</v>
          </cell>
          <cell r="AC251" t="str">
            <v>星形细胞瘤</v>
          </cell>
          <cell r="AD251" t="str">
            <v>部分切除</v>
          </cell>
          <cell r="AE251">
            <v>39126</v>
          </cell>
          <cell r="AF251" t="str">
            <v>缺失</v>
          </cell>
          <cell r="AG251">
            <v>43086</v>
          </cell>
          <cell r="AH251" t="str">
            <v>终止</v>
          </cell>
          <cell r="AI251">
            <v>1438</v>
          </cell>
          <cell r="AJ251">
            <v>1</v>
          </cell>
          <cell r="AK251">
            <v>1438</v>
          </cell>
          <cell r="AL251">
            <v>1</v>
          </cell>
          <cell r="AM251">
            <v>3980</v>
          </cell>
          <cell r="AN251" t="str">
            <v>缺失</v>
          </cell>
          <cell r="AO251">
            <v>1</v>
          </cell>
          <cell r="AP251" t="str">
            <v>缺失</v>
          </cell>
          <cell r="AQ251">
            <v>1</v>
          </cell>
          <cell r="AS251" t="str">
            <v>原发</v>
          </cell>
          <cell r="AU251" t="str">
            <v>无突变</v>
          </cell>
          <cell r="AV251" t="str">
            <v>无突变</v>
          </cell>
          <cell r="AW251" t="str">
            <v>NA</v>
          </cell>
          <cell r="AX251" t="str">
            <v>NA</v>
          </cell>
          <cell r="AY251" t="str">
            <v>NA</v>
          </cell>
          <cell r="AZ251" t="str">
            <v>NA</v>
          </cell>
          <cell r="BA251" t="str">
            <v>有</v>
          </cell>
          <cell r="BB251" t="str">
            <v>无</v>
          </cell>
          <cell r="BC251" t="str">
            <v>不详</v>
          </cell>
          <cell r="BD251" t="str">
            <v>无</v>
          </cell>
        </row>
        <row r="252">
          <cell r="B252">
            <v>251</v>
          </cell>
          <cell r="C252" t="str">
            <v>CGGA_251</v>
          </cell>
          <cell r="E252" t="str">
            <v>夏万福</v>
          </cell>
          <cell r="F252">
            <v>267375</v>
          </cell>
          <cell r="G252">
            <v>39097</v>
          </cell>
          <cell r="H252" t="str">
            <v>胶质瘤（额岛、左）</v>
          </cell>
          <cell r="J252" t="str">
            <v>男</v>
          </cell>
          <cell r="K252">
            <v>45</v>
          </cell>
          <cell r="L252" t="str">
            <v>AB</v>
          </cell>
          <cell r="M252" t="str">
            <v>缺失</v>
          </cell>
          <cell r="N252" t="str">
            <v xml:space="preserve">13898716162 13514279764 </v>
          </cell>
          <cell r="O252" t="str">
            <v>间断流1年，加重伴嘴角抽搐3月。</v>
          </cell>
          <cell r="P252" t="str">
            <v>缺失</v>
          </cell>
          <cell r="Q252" t="str">
            <v>健康</v>
          </cell>
          <cell r="R252" t="str">
            <v>缺失</v>
          </cell>
          <cell r="S252">
            <v>85</v>
          </cell>
          <cell r="T252">
            <v>39107</v>
          </cell>
          <cell r="V252" t="str">
            <v>缺失</v>
          </cell>
          <cell r="W252" t="str">
            <v>切除肿瘤</v>
          </cell>
          <cell r="Y252">
            <v>61102</v>
          </cell>
          <cell r="Z252" t="str">
            <v>A</v>
          </cell>
          <cell r="AA252" t="str">
            <v>A(WHO II)</v>
          </cell>
          <cell r="AB252">
            <v>2</v>
          </cell>
          <cell r="AC252" t="str">
            <v>少枝-星形细胞瘤</v>
          </cell>
          <cell r="AD252" t="str">
            <v>缺失</v>
          </cell>
          <cell r="AE252">
            <v>39122</v>
          </cell>
          <cell r="AF252" t="str">
            <v>缺失</v>
          </cell>
          <cell r="AG252">
            <v>40406</v>
          </cell>
          <cell r="AH252" t="str">
            <v>未终止</v>
          </cell>
          <cell r="AI252">
            <v>1299</v>
          </cell>
          <cell r="AJ252">
            <v>0</v>
          </cell>
          <cell r="AK252">
            <v>1299</v>
          </cell>
          <cell r="AL252">
            <v>0</v>
          </cell>
          <cell r="AM252">
            <v>1299</v>
          </cell>
          <cell r="AN252" t="str">
            <v>缺失</v>
          </cell>
          <cell r="AO252">
            <v>1</v>
          </cell>
          <cell r="AP252" t="str">
            <v>缺失</v>
          </cell>
          <cell r="AQ252">
            <v>0</v>
          </cell>
          <cell r="AS252" t="str">
            <v>原发</v>
          </cell>
          <cell r="AU252" t="str">
            <v>突变</v>
          </cell>
          <cell r="AV252" t="str">
            <v>突变</v>
          </cell>
          <cell r="AW252" t="str">
            <v>无共缺失</v>
          </cell>
          <cell r="AX252" t="str">
            <v>甲基化</v>
          </cell>
          <cell r="AY252" t="str">
            <v>无突变</v>
          </cell>
          <cell r="AZ252" t="str">
            <v>NA</v>
          </cell>
          <cell r="BA252" t="str">
            <v>有</v>
          </cell>
          <cell r="BB252" t="str">
            <v>无</v>
          </cell>
          <cell r="BD252" t="str">
            <v>抗癫痫</v>
          </cell>
        </row>
        <row r="253">
          <cell r="B253">
            <v>252</v>
          </cell>
          <cell r="C253" t="str">
            <v>CGGA_252</v>
          </cell>
          <cell r="E253" t="str">
            <v>池洪宇</v>
          </cell>
          <cell r="F253">
            <v>267377</v>
          </cell>
          <cell r="G253">
            <v>39098</v>
          </cell>
          <cell r="H253" t="str">
            <v>颅内占位性病变；（额、左）胶质瘤？</v>
          </cell>
          <cell r="J253" t="str">
            <v>女</v>
          </cell>
          <cell r="K253">
            <v>24</v>
          </cell>
          <cell r="L253" t="str">
            <v>O</v>
          </cell>
          <cell r="M253" t="str">
            <v>缺失</v>
          </cell>
          <cell r="N253" t="str">
            <v>13943022149 04324248267 13404759099</v>
          </cell>
          <cell r="O253" t="str">
            <v>发作性全身抽搐6天。</v>
          </cell>
          <cell r="P253" t="str">
            <v>缺失</v>
          </cell>
          <cell r="Q253" t="str">
            <v>健康</v>
          </cell>
          <cell r="R253" t="str">
            <v>缺失</v>
          </cell>
          <cell r="S253" t="str">
            <v>缺失</v>
          </cell>
          <cell r="T253">
            <v>39111</v>
          </cell>
          <cell r="V253" t="str">
            <v>缺失</v>
          </cell>
          <cell r="W253" t="str">
            <v>分块切除</v>
          </cell>
          <cell r="Y253">
            <v>61149</v>
          </cell>
          <cell r="Z253" t="str">
            <v>A</v>
          </cell>
          <cell r="AA253" t="str">
            <v>A(WHO II)</v>
          </cell>
          <cell r="AB253">
            <v>2</v>
          </cell>
          <cell r="AC253" t="str">
            <v>星形细胞瘤</v>
          </cell>
          <cell r="AD253" t="str">
            <v>全切除</v>
          </cell>
          <cell r="AE253">
            <v>39125</v>
          </cell>
          <cell r="AF253" t="str">
            <v>缺失</v>
          </cell>
          <cell r="AG253">
            <v>39276</v>
          </cell>
          <cell r="AH253" t="str">
            <v>未终止</v>
          </cell>
          <cell r="AI253">
            <v>165</v>
          </cell>
          <cell r="AJ253">
            <v>0</v>
          </cell>
          <cell r="AK253">
            <v>165</v>
          </cell>
          <cell r="AL253">
            <v>0</v>
          </cell>
          <cell r="AM253">
            <v>165</v>
          </cell>
          <cell r="AN253" t="str">
            <v>缺失</v>
          </cell>
          <cell r="AO253">
            <v>1</v>
          </cell>
          <cell r="AP253" t="str">
            <v>缺失</v>
          </cell>
          <cell r="AQ253">
            <v>0</v>
          </cell>
          <cell r="AS253" t="str">
            <v>原发</v>
          </cell>
          <cell r="AU253" t="str">
            <v>突变</v>
          </cell>
          <cell r="AV253" t="str">
            <v>突变</v>
          </cell>
          <cell r="AW253" t="str">
            <v>无共缺失</v>
          </cell>
          <cell r="AX253" t="str">
            <v>无甲基化</v>
          </cell>
          <cell r="AY253" t="str">
            <v>无突变</v>
          </cell>
          <cell r="AZ253" t="str">
            <v>NA</v>
          </cell>
          <cell r="BA253" t="str">
            <v>有</v>
          </cell>
          <cell r="BB253" t="str">
            <v>无</v>
          </cell>
          <cell r="BC253" t="str">
            <v>不详</v>
          </cell>
          <cell r="BD253" t="str">
            <v>无</v>
          </cell>
        </row>
        <row r="254">
          <cell r="B254">
            <v>253</v>
          </cell>
          <cell r="C254" t="str">
            <v>CGGA_253</v>
          </cell>
          <cell r="E254" t="str">
            <v>罗枝</v>
          </cell>
          <cell r="F254">
            <v>267367</v>
          </cell>
          <cell r="G254">
            <v>39092</v>
          </cell>
          <cell r="H254" t="str">
            <v>颅内占位性病变；（颞,左）胶质瘤？</v>
          </cell>
          <cell r="J254" t="str">
            <v>女</v>
          </cell>
          <cell r="K254">
            <v>37</v>
          </cell>
          <cell r="L254" t="str">
            <v>O</v>
          </cell>
          <cell r="M254" t="str">
            <v>缺失</v>
          </cell>
          <cell r="N254" t="str">
            <v>13641081456 13582448122 13520245798</v>
          </cell>
          <cell r="O254" t="str">
            <v>突发抽搐伴意识丧失6天。</v>
          </cell>
          <cell r="P254" t="str">
            <v>缺失</v>
          </cell>
          <cell r="Q254" t="str">
            <v>健康</v>
          </cell>
          <cell r="R254" t="str">
            <v>缺失</v>
          </cell>
          <cell r="S254" t="str">
            <v>缺失</v>
          </cell>
          <cell r="T254">
            <v>38747</v>
          </cell>
          <cell r="V254" t="str">
            <v>缺失</v>
          </cell>
          <cell r="W254" t="str">
            <v>近全切</v>
          </cell>
          <cell r="Y254">
            <v>61148</v>
          </cell>
          <cell r="Z254" t="str">
            <v>A</v>
          </cell>
          <cell r="AA254" t="str">
            <v>A(WHO II)</v>
          </cell>
          <cell r="AB254">
            <v>2</v>
          </cell>
          <cell r="AC254" t="str">
            <v>星形细胞瘤</v>
          </cell>
          <cell r="AD254" t="str">
            <v>部分切除</v>
          </cell>
          <cell r="AE254">
            <v>39128</v>
          </cell>
          <cell r="AF254" t="str">
            <v>缺失</v>
          </cell>
          <cell r="AH254" t="str">
            <v>未终止</v>
          </cell>
          <cell r="AI254">
            <v>6041</v>
          </cell>
          <cell r="AJ254">
            <v>0</v>
          </cell>
          <cell r="AK254">
            <v>6041</v>
          </cell>
          <cell r="AL254">
            <v>0</v>
          </cell>
          <cell r="AM254">
            <v>6041</v>
          </cell>
          <cell r="AN254" t="str">
            <v>30次</v>
          </cell>
          <cell r="AO254">
            <v>1</v>
          </cell>
          <cell r="AP254" t="str">
            <v>无</v>
          </cell>
          <cell r="AQ254">
            <v>0</v>
          </cell>
          <cell r="AS254">
            <v>0</v>
          </cell>
          <cell r="AU254" t="str">
            <v>突变</v>
          </cell>
          <cell r="AV254" t="str">
            <v>突变</v>
          </cell>
          <cell r="AW254" t="str">
            <v>NA</v>
          </cell>
          <cell r="AX254" t="str">
            <v>NA</v>
          </cell>
          <cell r="AY254" t="str">
            <v>NA</v>
          </cell>
          <cell r="AZ254" t="str">
            <v>NA</v>
          </cell>
          <cell r="BA254" t="str">
            <v>有</v>
          </cell>
          <cell r="BB254">
            <v>0</v>
          </cell>
          <cell r="BD254" t="str">
            <v>抗癫痫术后2年停药，0发作史。</v>
          </cell>
        </row>
        <row r="255">
          <cell r="B255">
            <v>254</v>
          </cell>
          <cell r="C255" t="str">
            <v>CGGA_254</v>
          </cell>
          <cell r="E255" t="str">
            <v>姜伟</v>
          </cell>
          <cell r="F255">
            <v>267383</v>
          </cell>
          <cell r="G255">
            <v>39104</v>
          </cell>
          <cell r="H255" t="str">
            <v>颅内占位性病变；（额颞岛、右）胶质瘤？</v>
          </cell>
          <cell r="J255" t="str">
            <v>男</v>
          </cell>
          <cell r="K255">
            <v>38</v>
          </cell>
          <cell r="L255" t="str">
            <v>B</v>
          </cell>
          <cell r="M255" t="str">
            <v>缺失</v>
          </cell>
          <cell r="N255" t="str">
            <v>02424854805 13304032039  13332487921 13654057650</v>
          </cell>
          <cell r="O255" t="str">
            <v>发作性全身抽搐伴意识丧失4天。</v>
          </cell>
          <cell r="P255" t="str">
            <v>缺失</v>
          </cell>
          <cell r="Q255" t="str">
            <v>健康</v>
          </cell>
          <cell r="R255" t="str">
            <v>缺失</v>
          </cell>
          <cell r="S255">
            <v>90</v>
          </cell>
          <cell r="T255">
            <v>39113</v>
          </cell>
          <cell r="V255" t="str">
            <v>缺失</v>
          </cell>
          <cell r="W255" t="str">
            <v>分块切除</v>
          </cell>
          <cell r="Y255">
            <v>61189</v>
          </cell>
          <cell r="Z255" t="str">
            <v>O</v>
          </cell>
          <cell r="AA255" t="str">
            <v>OA(WHO II)</v>
          </cell>
          <cell r="AB255">
            <v>2</v>
          </cell>
          <cell r="AC255" t="str">
            <v>少枝-星形细胞瘤</v>
          </cell>
          <cell r="AD255" t="str">
            <v>全切除</v>
          </cell>
          <cell r="AE255">
            <v>39128</v>
          </cell>
          <cell r="AF255" t="str">
            <v>缺失</v>
          </cell>
          <cell r="AH255" t="str">
            <v>未终止</v>
          </cell>
          <cell r="AI255">
            <v>5675</v>
          </cell>
          <cell r="AJ255">
            <v>0</v>
          </cell>
          <cell r="AK255">
            <v>5675</v>
          </cell>
          <cell r="AL255">
            <v>0</v>
          </cell>
          <cell r="AM255">
            <v>5675</v>
          </cell>
          <cell r="AN255" t="str">
            <v>放疗</v>
          </cell>
          <cell r="AO255">
            <v>1</v>
          </cell>
          <cell r="AP255" t="str">
            <v>帝清1疗程</v>
          </cell>
          <cell r="AQ255">
            <v>1</v>
          </cell>
          <cell r="AS255">
            <v>0</v>
          </cell>
          <cell r="AU255" t="str">
            <v>突变</v>
          </cell>
          <cell r="AV255" t="str">
            <v>突变</v>
          </cell>
          <cell r="AW255" t="str">
            <v>共缺失</v>
          </cell>
          <cell r="AX255" t="str">
            <v>甲基化</v>
          </cell>
          <cell r="AY255">
            <v>250</v>
          </cell>
          <cell r="AZ255" t="str">
            <v>NA</v>
          </cell>
          <cell r="BA255" t="str">
            <v>有</v>
          </cell>
          <cell r="BB255">
            <v>0</v>
          </cell>
          <cell r="BC255" t="str">
            <v>不详</v>
          </cell>
        </row>
        <row r="256">
          <cell r="B256">
            <v>255</v>
          </cell>
          <cell r="C256" t="str">
            <v>CGGA_255</v>
          </cell>
          <cell r="E256" t="str">
            <v>张秀真</v>
          </cell>
          <cell r="F256">
            <v>267386</v>
          </cell>
          <cell r="G256">
            <v>39106</v>
          </cell>
          <cell r="H256" t="str">
            <v>颅内占位性病变；（额叶、右侧）胶质瘤？</v>
          </cell>
          <cell r="J256" t="str">
            <v>女</v>
          </cell>
          <cell r="K256">
            <v>42</v>
          </cell>
          <cell r="L256" t="str">
            <v>B</v>
          </cell>
          <cell r="M256" t="str">
            <v>缺失</v>
          </cell>
          <cell r="N256" t="str">
            <v>13520531005  13701184966（不对）</v>
          </cell>
          <cell r="O256" t="str">
            <v>头痛9天。</v>
          </cell>
          <cell r="P256" t="str">
            <v>缺失</v>
          </cell>
          <cell r="Q256" t="str">
            <v>关节炎病史47年</v>
          </cell>
          <cell r="R256" t="str">
            <v>缺失</v>
          </cell>
          <cell r="S256">
            <v>60</v>
          </cell>
          <cell r="T256">
            <v>39114</v>
          </cell>
          <cell r="V256" t="str">
            <v>缺失</v>
          </cell>
          <cell r="W256" t="str">
            <v>镜下切除肿瘤</v>
          </cell>
          <cell r="Y256">
            <v>61190</v>
          </cell>
          <cell r="Z256" t="str">
            <v>GBM</v>
          </cell>
          <cell r="AA256" t="str">
            <v>GBM(WHO IV)</v>
          </cell>
          <cell r="AB256">
            <v>4</v>
          </cell>
          <cell r="AC256" t="str">
            <v>胶质母细胞瘤</v>
          </cell>
          <cell r="AD256" t="str">
            <v>全切除</v>
          </cell>
          <cell r="AE256">
            <v>39129</v>
          </cell>
          <cell r="AF256" t="str">
            <v>缺失</v>
          </cell>
          <cell r="AG256">
            <v>39973</v>
          </cell>
          <cell r="AH256" t="str">
            <v>终止</v>
          </cell>
          <cell r="AI256">
            <v>591</v>
          </cell>
          <cell r="AJ256">
            <v>1</v>
          </cell>
          <cell r="AK256">
            <v>516</v>
          </cell>
          <cell r="AL256">
            <v>1</v>
          </cell>
          <cell r="AM256">
            <v>859</v>
          </cell>
          <cell r="AN256" t="str">
            <v>缺失</v>
          </cell>
          <cell r="AO256" t="str">
            <v>NA</v>
          </cell>
          <cell r="AP256" t="str">
            <v>缺失</v>
          </cell>
          <cell r="AQ256" t="str">
            <v>NA</v>
          </cell>
          <cell r="AS256" t="str">
            <v>原发</v>
          </cell>
          <cell r="AU256" t="str">
            <v>无突变</v>
          </cell>
          <cell r="AV256" t="str">
            <v>无突变</v>
          </cell>
          <cell r="AW256" t="str">
            <v>NA</v>
          </cell>
          <cell r="AX256" t="str">
            <v>无甲基化</v>
          </cell>
          <cell r="AY256" t="str">
            <v>NA</v>
          </cell>
          <cell r="AZ256" t="str">
            <v>NA</v>
          </cell>
          <cell r="BA256" t="str">
            <v>无</v>
          </cell>
          <cell r="BB256" t="str">
            <v>无</v>
          </cell>
          <cell r="BC256" t="str">
            <v>不详</v>
          </cell>
          <cell r="BD256" t="str">
            <v>无</v>
          </cell>
        </row>
        <row r="257">
          <cell r="B257">
            <v>256</v>
          </cell>
          <cell r="C257" t="str">
            <v>CGGA_256</v>
          </cell>
          <cell r="E257" t="str">
            <v>王建所</v>
          </cell>
          <cell r="F257">
            <v>267381</v>
          </cell>
          <cell r="G257">
            <v>39100</v>
          </cell>
          <cell r="H257" t="str">
            <v>胶质瘤（额颞、左）</v>
          </cell>
          <cell r="J257" t="str">
            <v>男</v>
          </cell>
          <cell r="K257">
            <v>39</v>
          </cell>
          <cell r="L257" t="str">
            <v>B</v>
          </cell>
          <cell r="M257" t="str">
            <v>缺失</v>
          </cell>
          <cell r="N257" t="str">
            <v>69148311 60104013</v>
          </cell>
          <cell r="O257" t="str">
            <v>间断失神3月，加重伴呕吐，尿失禁一次。</v>
          </cell>
          <cell r="P257" t="str">
            <v>缺失</v>
          </cell>
          <cell r="Q257" t="str">
            <v>健康</v>
          </cell>
          <cell r="R257" t="str">
            <v>缺失</v>
          </cell>
          <cell r="S257">
            <v>90</v>
          </cell>
          <cell r="T257">
            <v>39118</v>
          </cell>
          <cell r="V257" t="str">
            <v>缺失</v>
          </cell>
          <cell r="W257" t="str">
            <v>肿瘤切除</v>
          </cell>
          <cell r="Y257">
            <v>61223</v>
          </cell>
          <cell r="Z257" t="str">
            <v>A</v>
          </cell>
          <cell r="AA257" t="str">
            <v>A(WHO II)</v>
          </cell>
          <cell r="AB257">
            <v>2</v>
          </cell>
          <cell r="AC257" t="str">
            <v>符合星形细胞瘤</v>
          </cell>
          <cell r="AD257" t="str">
            <v>缺失</v>
          </cell>
          <cell r="AE257">
            <v>39147</v>
          </cell>
          <cell r="AF257" t="str">
            <v>缺失</v>
          </cell>
          <cell r="AG257">
            <v>39276</v>
          </cell>
          <cell r="AH257" t="str">
            <v>未终止</v>
          </cell>
          <cell r="AI257">
            <v>158</v>
          </cell>
          <cell r="AJ257">
            <v>0</v>
          </cell>
          <cell r="AK257">
            <v>158</v>
          </cell>
          <cell r="AL257">
            <v>0</v>
          </cell>
          <cell r="AM257">
            <v>158</v>
          </cell>
          <cell r="AN257" t="str">
            <v>缺失</v>
          </cell>
          <cell r="AO257">
            <v>1</v>
          </cell>
          <cell r="AP257" t="str">
            <v>缺失</v>
          </cell>
          <cell r="AQ257">
            <v>1</v>
          </cell>
          <cell r="AS257" t="str">
            <v>原发</v>
          </cell>
          <cell r="AU257" t="str">
            <v>突变</v>
          </cell>
          <cell r="AV257" t="str">
            <v>突变</v>
          </cell>
          <cell r="AW257" t="str">
            <v>无共缺失</v>
          </cell>
          <cell r="AX257" t="str">
            <v>NA</v>
          </cell>
          <cell r="AY257" t="str">
            <v>无突变</v>
          </cell>
          <cell r="AZ257" t="str">
            <v>NA</v>
          </cell>
          <cell r="BA257" t="str">
            <v>有</v>
          </cell>
          <cell r="BB257" t="str">
            <v>无</v>
          </cell>
          <cell r="BC257" t="str">
            <v>不详</v>
          </cell>
          <cell r="BD257" t="str">
            <v>无</v>
          </cell>
        </row>
        <row r="258">
          <cell r="B258">
            <v>257</v>
          </cell>
          <cell r="C258" t="str">
            <v>NA</v>
          </cell>
          <cell r="D258" t="str">
            <v>NA</v>
          </cell>
          <cell r="E258" t="str">
            <v>NA</v>
          </cell>
          <cell r="F258" t="str">
            <v>NA</v>
          </cell>
          <cell r="G258" t="str">
            <v>NA</v>
          </cell>
          <cell r="H258" t="str">
            <v>NA</v>
          </cell>
          <cell r="I258" t="str">
            <v>NA</v>
          </cell>
          <cell r="J258" t="str">
            <v>NA</v>
          </cell>
          <cell r="K258" t="str">
            <v>NA</v>
          </cell>
          <cell r="L258" t="str">
            <v>NA</v>
          </cell>
          <cell r="M258" t="str">
            <v>NA</v>
          </cell>
          <cell r="N258" t="str">
            <v>NA</v>
          </cell>
          <cell r="O258" t="str">
            <v>NA</v>
          </cell>
          <cell r="P258" t="str">
            <v>NA</v>
          </cell>
          <cell r="Q258" t="str">
            <v>NA</v>
          </cell>
          <cell r="R258" t="str">
            <v>NA</v>
          </cell>
          <cell r="S258" t="str">
            <v>NA</v>
          </cell>
          <cell r="T258" t="str">
            <v>NA</v>
          </cell>
          <cell r="U258" t="str">
            <v>NA</v>
          </cell>
          <cell r="V258" t="str">
            <v>NA</v>
          </cell>
          <cell r="W258" t="str">
            <v>NA</v>
          </cell>
          <cell r="X258" t="str">
            <v>NA</v>
          </cell>
          <cell r="Y258" t="str">
            <v>NA</v>
          </cell>
          <cell r="Z258" t="str">
            <v>NA</v>
          </cell>
          <cell r="AA258" t="str">
            <v>NA</v>
          </cell>
          <cell r="AB258" t="str">
            <v>NA</v>
          </cell>
          <cell r="AC258" t="str">
            <v>NA</v>
          </cell>
          <cell r="AD258" t="str">
            <v>NA</v>
          </cell>
          <cell r="AE258" t="str">
            <v>NA</v>
          </cell>
          <cell r="AF258" t="str">
            <v>NA</v>
          </cell>
          <cell r="AG258" t="str">
            <v>NA</v>
          </cell>
          <cell r="AH258" t="str">
            <v>NA</v>
          </cell>
          <cell r="AI258" t="str">
            <v>NA</v>
          </cell>
          <cell r="AJ258" t="str">
            <v>NA</v>
          </cell>
          <cell r="AK258" t="str">
            <v>NA</v>
          </cell>
          <cell r="AL258" t="str">
            <v>NA</v>
          </cell>
          <cell r="AM258" t="str">
            <v>NA</v>
          </cell>
          <cell r="AN258" t="str">
            <v>NA</v>
          </cell>
          <cell r="AO258" t="str">
            <v>NA</v>
          </cell>
          <cell r="AP258" t="str">
            <v>NA</v>
          </cell>
          <cell r="AQ258" t="str">
            <v>NA</v>
          </cell>
          <cell r="AS258" t="str">
            <v>NA</v>
          </cell>
          <cell r="AT258" t="str">
            <v>NA</v>
          </cell>
          <cell r="AU258" t="str">
            <v>NA</v>
          </cell>
          <cell r="AV258" t="str">
            <v>NA</v>
          </cell>
          <cell r="AW258" t="str">
            <v>NA</v>
          </cell>
          <cell r="AX258" t="str">
            <v>NA</v>
          </cell>
          <cell r="AY258" t="str">
            <v>NA</v>
          </cell>
          <cell r="AZ258" t="str">
            <v>NA</v>
          </cell>
          <cell r="BA258" t="str">
            <v>NA</v>
          </cell>
          <cell r="BB258" t="str">
            <v>NA</v>
          </cell>
          <cell r="BC258" t="str">
            <v>NA</v>
          </cell>
          <cell r="BD258" t="str">
            <v>NA</v>
          </cell>
        </row>
        <row r="259">
          <cell r="B259">
            <v>258</v>
          </cell>
          <cell r="C259" t="str">
            <v>CGGA_258</v>
          </cell>
          <cell r="E259" t="str">
            <v>魏永珍</v>
          </cell>
          <cell r="F259">
            <v>267384</v>
          </cell>
          <cell r="G259">
            <v>39104</v>
          </cell>
          <cell r="H259" t="str">
            <v>颅内占位性病变；（岛颞、右）胶质瘤？</v>
          </cell>
          <cell r="J259" t="str">
            <v>女</v>
          </cell>
          <cell r="K259">
            <v>61</v>
          </cell>
          <cell r="L259" t="str">
            <v>B</v>
          </cell>
          <cell r="M259" t="str">
            <v>缺失</v>
          </cell>
          <cell r="N259" t="str">
            <v>13653168177  13785600568  0316-7231878 13831665516</v>
          </cell>
          <cell r="O259" t="str">
            <v>间断发作失神2月，伴四肢抽搐发作后3日。左肌力Ⅳ级。</v>
          </cell>
          <cell r="P259" t="str">
            <v>缺失</v>
          </cell>
          <cell r="Q259" t="str">
            <v>高血压5年，自服尼富达1片，1次/日，控制血压在140-150/80-90mmHg，糖尿病半年，自服二甲双胍1片，1次/日，效果不祥。心肌缺血2月。</v>
          </cell>
          <cell r="R259" t="str">
            <v>缺失</v>
          </cell>
          <cell r="S259">
            <v>70</v>
          </cell>
          <cell r="T259">
            <v>39120</v>
          </cell>
          <cell r="V259" t="str">
            <v>缺失</v>
          </cell>
          <cell r="W259" t="str">
            <v>近全切</v>
          </cell>
          <cell r="Y259">
            <v>61307</v>
          </cell>
          <cell r="Z259" t="str">
            <v>A</v>
          </cell>
          <cell r="AA259" t="str">
            <v>A(WHO II)</v>
          </cell>
          <cell r="AB259">
            <v>2</v>
          </cell>
          <cell r="AC259" t="str">
            <v>1.胶质细胞增生 2.星形细胞瘤，粘液样变性。</v>
          </cell>
          <cell r="AD259" t="str">
            <v>部分切除</v>
          </cell>
          <cell r="AE259">
            <v>39141</v>
          </cell>
          <cell r="AF259" t="str">
            <v>缺失</v>
          </cell>
          <cell r="AG259">
            <v>40742</v>
          </cell>
          <cell r="AH259" t="str">
            <v>终止</v>
          </cell>
          <cell r="AI259">
            <v>663</v>
          </cell>
          <cell r="AJ259">
            <v>1</v>
          </cell>
          <cell r="AK259">
            <v>359</v>
          </cell>
          <cell r="AL259">
            <v>1</v>
          </cell>
          <cell r="AM259">
            <v>1622</v>
          </cell>
          <cell r="AN259" t="str">
            <v>缺失</v>
          </cell>
          <cell r="AO259">
            <v>1</v>
          </cell>
          <cell r="AP259" t="str">
            <v>缺失</v>
          </cell>
          <cell r="AQ259">
            <v>1</v>
          </cell>
          <cell r="AS259" t="str">
            <v>原发</v>
          </cell>
          <cell r="AU259" t="str">
            <v>无突变</v>
          </cell>
          <cell r="AV259" t="str">
            <v>无突变</v>
          </cell>
          <cell r="AW259" t="str">
            <v>NA</v>
          </cell>
          <cell r="AX259" t="str">
            <v>NA</v>
          </cell>
          <cell r="AY259" t="str">
            <v>NA</v>
          </cell>
          <cell r="AZ259" t="str">
            <v>NA</v>
          </cell>
          <cell r="BA259" t="str">
            <v>有</v>
          </cell>
          <cell r="BB259" t="str">
            <v>无</v>
          </cell>
          <cell r="BD259" t="str">
            <v>抗癫痫</v>
          </cell>
        </row>
        <row r="260">
          <cell r="B260">
            <v>259</v>
          </cell>
          <cell r="C260" t="str">
            <v>CGGA_259</v>
          </cell>
          <cell r="E260" t="str">
            <v>乔静</v>
          </cell>
          <cell r="F260">
            <v>236415</v>
          </cell>
          <cell r="G260">
            <v>39114</v>
          </cell>
          <cell r="H260" t="str">
            <v>星形细胞瘤术后复发（额顶、底节、部分丘脑、右）</v>
          </cell>
          <cell r="J260" t="str">
            <v>女</v>
          </cell>
          <cell r="K260">
            <v>26</v>
          </cell>
          <cell r="L260" t="str">
            <v>A</v>
          </cell>
          <cell r="M260" t="str">
            <v>缺失</v>
          </cell>
          <cell r="N260" t="str">
            <v>0412-8240270</v>
          </cell>
          <cell r="O260" t="str">
            <v>术后2年余左面及左侧肢体麻木无力两周。</v>
          </cell>
          <cell r="P260" t="str">
            <v>缺失</v>
          </cell>
          <cell r="Q260" t="str">
            <v>健康。有青霉素过敏史</v>
          </cell>
          <cell r="R260" t="str">
            <v>缺失</v>
          </cell>
          <cell r="S260" t="str">
            <v>缺失</v>
          </cell>
          <cell r="T260">
            <v>39121</v>
          </cell>
          <cell r="U260">
            <v>38391</v>
          </cell>
          <cell r="V260" t="str">
            <v>缺失</v>
          </cell>
          <cell r="W260" t="str">
            <v>肿瘤切除较彻底</v>
          </cell>
          <cell r="Y260">
            <v>61306</v>
          </cell>
          <cell r="Z260" t="str">
            <v>PAOA</v>
          </cell>
          <cell r="AA260" t="str">
            <v>AOA(WHO III)</v>
          </cell>
          <cell r="AB260">
            <v>3</v>
          </cell>
          <cell r="AC260" t="str">
            <v>间变性少枝-星形细胞瘤</v>
          </cell>
          <cell r="AD260" t="str">
            <v>全切除</v>
          </cell>
          <cell r="AE260">
            <v>39131</v>
          </cell>
          <cell r="AF260" t="str">
            <v>缺失</v>
          </cell>
          <cell r="AG260">
            <v>39770</v>
          </cell>
          <cell r="AH260" t="str">
            <v>未终止</v>
          </cell>
          <cell r="AI260">
            <v>649</v>
          </cell>
          <cell r="AJ260">
            <v>0</v>
          </cell>
          <cell r="AK260">
            <v>649</v>
          </cell>
          <cell r="AL260">
            <v>0</v>
          </cell>
          <cell r="AM260">
            <v>649</v>
          </cell>
          <cell r="AN260" t="str">
            <v>缺失</v>
          </cell>
          <cell r="AO260">
            <v>0</v>
          </cell>
          <cell r="AP260" t="str">
            <v>缺失</v>
          </cell>
          <cell r="AQ260">
            <v>1</v>
          </cell>
          <cell r="AS260" t="str">
            <v>复发</v>
          </cell>
          <cell r="AT260">
            <v>1</v>
          </cell>
          <cell r="AU260" t="str">
            <v>无突变</v>
          </cell>
          <cell r="AV260" t="str">
            <v>无突变</v>
          </cell>
          <cell r="AW260" t="str">
            <v>NA</v>
          </cell>
          <cell r="AX260" t="str">
            <v>甲基化</v>
          </cell>
          <cell r="AY260" t="str">
            <v>NA</v>
          </cell>
          <cell r="AZ260" t="str">
            <v>NA</v>
          </cell>
          <cell r="BA260" t="str">
            <v>无</v>
          </cell>
          <cell r="BB260" t="str">
            <v>无</v>
          </cell>
          <cell r="BD260" t="str">
            <v>抗癫痫</v>
          </cell>
        </row>
        <row r="261">
          <cell r="B261">
            <v>260</v>
          </cell>
          <cell r="C261" t="str">
            <v>CGGA_260</v>
          </cell>
          <cell r="E261" t="str">
            <v>柴露</v>
          </cell>
          <cell r="F261">
            <v>271501</v>
          </cell>
          <cell r="G261">
            <v>39119</v>
          </cell>
          <cell r="H261" t="str">
            <v>颅内占位性病变；（基底节颞；左）胶质瘤？</v>
          </cell>
          <cell r="J261" t="str">
            <v>女</v>
          </cell>
          <cell r="K261">
            <v>49</v>
          </cell>
          <cell r="L261" t="str">
            <v>O</v>
          </cell>
          <cell r="M261" t="str">
            <v>缺失</v>
          </cell>
          <cell r="N261" t="str">
            <v>64942653 83550605 15901322329</v>
          </cell>
          <cell r="O261" t="str">
            <v>右侧肢体乏力，走路不稳5月。右侧上肢4级，右下至4级减</v>
          </cell>
          <cell r="P261" t="str">
            <v>缺失</v>
          </cell>
          <cell r="Q261" t="str">
            <v>小儿麻痹症</v>
          </cell>
          <cell r="R261" t="str">
            <v>缺失</v>
          </cell>
          <cell r="S261">
            <v>60</v>
          </cell>
          <cell r="T261">
            <v>39125</v>
          </cell>
          <cell r="V261" t="str">
            <v>缺失</v>
          </cell>
          <cell r="W261" t="str">
            <v xml:space="preserve">大部切除 </v>
          </cell>
          <cell r="Y261">
            <v>61352</v>
          </cell>
          <cell r="Z261" t="str">
            <v>AO</v>
          </cell>
          <cell r="AA261" t="str">
            <v>AO(WHO III)</v>
          </cell>
          <cell r="AB261">
            <v>3</v>
          </cell>
          <cell r="AC261" t="str">
            <v>间变性少枝胶质细胞瘤</v>
          </cell>
          <cell r="AD261" t="str">
            <v>部分切除</v>
          </cell>
          <cell r="AE261">
            <v>39150</v>
          </cell>
          <cell r="AF261" t="str">
            <v>缺失</v>
          </cell>
          <cell r="AG261">
            <v>39770</v>
          </cell>
          <cell r="AH261" t="str">
            <v>终止</v>
          </cell>
          <cell r="AI261">
            <v>567</v>
          </cell>
          <cell r="AJ261">
            <v>1</v>
          </cell>
          <cell r="AK261">
            <v>170</v>
          </cell>
          <cell r="AL261">
            <v>1</v>
          </cell>
          <cell r="AM261">
            <v>645</v>
          </cell>
          <cell r="AN261" t="str">
            <v>缺失</v>
          </cell>
          <cell r="AO261">
            <v>1</v>
          </cell>
          <cell r="AP261" t="str">
            <v>缺失</v>
          </cell>
          <cell r="AQ261">
            <v>0</v>
          </cell>
          <cell r="AS261" t="str">
            <v>原发</v>
          </cell>
          <cell r="AU261" t="str">
            <v>突变</v>
          </cell>
          <cell r="AV261" t="str">
            <v>突变</v>
          </cell>
          <cell r="AW261" t="str">
            <v>NA</v>
          </cell>
          <cell r="AX261" t="str">
            <v>甲基化</v>
          </cell>
          <cell r="AY261" t="str">
            <v>NA</v>
          </cell>
          <cell r="AZ261" t="str">
            <v>NA</v>
          </cell>
          <cell r="BA261" t="str">
            <v>无</v>
          </cell>
          <cell r="BB261" t="str">
            <v>无</v>
          </cell>
          <cell r="BD261" t="str">
            <v>抗癫痫</v>
          </cell>
        </row>
        <row r="262">
          <cell r="B262">
            <v>261</v>
          </cell>
          <cell r="C262" t="str">
            <v>CGGA_261</v>
          </cell>
          <cell r="E262" t="str">
            <v>徐畅</v>
          </cell>
          <cell r="F262">
            <v>267396</v>
          </cell>
          <cell r="G262">
            <v>39114</v>
          </cell>
          <cell r="H262" t="str">
            <v>胶质瘤（额、右）</v>
          </cell>
          <cell r="J262" t="str">
            <v>男</v>
          </cell>
          <cell r="K262">
            <v>27</v>
          </cell>
          <cell r="L262" t="str">
            <v>B</v>
          </cell>
          <cell r="M262" t="str">
            <v>缺失</v>
          </cell>
          <cell r="N262">
            <v>13965972712</v>
          </cell>
          <cell r="O262" t="str">
            <v>发作性肢体抽搐1周</v>
          </cell>
          <cell r="P262" t="str">
            <v>缺失</v>
          </cell>
          <cell r="Q262" t="str">
            <v>健康</v>
          </cell>
          <cell r="R262" t="str">
            <v>缺失</v>
          </cell>
          <cell r="S262">
            <v>80</v>
          </cell>
          <cell r="T262">
            <v>39126</v>
          </cell>
          <cell r="V262" t="str">
            <v>缺失</v>
          </cell>
          <cell r="W262" t="str">
            <v>分块切除</v>
          </cell>
          <cell r="Y262">
            <v>61351</v>
          </cell>
          <cell r="Z262" t="str">
            <v>A</v>
          </cell>
          <cell r="AA262" t="str">
            <v>A(WHO II)</v>
          </cell>
          <cell r="AB262">
            <v>2</v>
          </cell>
          <cell r="AC262" t="str">
            <v>星形细胞瘤</v>
          </cell>
          <cell r="AD262" t="str">
            <v>全切除</v>
          </cell>
          <cell r="AE262">
            <v>39140</v>
          </cell>
          <cell r="AF262" t="str">
            <v>缺失</v>
          </cell>
          <cell r="AG262">
            <v>43256</v>
          </cell>
          <cell r="AH262" t="str">
            <v>未终止</v>
          </cell>
          <cell r="AI262">
            <v>4130</v>
          </cell>
          <cell r="AJ262">
            <v>0</v>
          </cell>
          <cell r="AK262">
            <v>4130</v>
          </cell>
          <cell r="AL262">
            <v>0</v>
          </cell>
          <cell r="AM262">
            <v>4130</v>
          </cell>
          <cell r="AN262" t="str">
            <v>缺失</v>
          </cell>
          <cell r="AO262">
            <v>1</v>
          </cell>
          <cell r="AP262" t="str">
            <v>缺失</v>
          </cell>
          <cell r="AQ262">
            <v>0</v>
          </cell>
          <cell r="AS262" t="str">
            <v>原发</v>
          </cell>
          <cell r="AU262" t="str">
            <v>突变</v>
          </cell>
          <cell r="AV262" t="str">
            <v>突变</v>
          </cell>
          <cell r="AW262" t="str">
            <v>无共缺失</v>
          </cell>
          <cell r="AX262" t="str">
            <v>无甲基化</v>
          </cell>
          <cell r="AY262" t="str">
            <v>无突变</v>
          </cell>
          <cell r="AZ262" t="str">
            <v>NA</v>
          </cell>
          <cell r="BA262" t="str">
            <v>有</v>
          </cell>
          <cell r="BB262" t="str">
            <v>有</v>
          </cell>
          <cell r="BD262" t="str">
            <v>抗癫痫吃了1-2年丙戊酸钠后停，术后发作过2次，后来再无发作。</v>
          </cell>
        </row>
        <row r="263">
          <cell r="B263">
            <v>262</v>
          </cell>
          <cell r="C263" t="str">
            <v>CGGA_262</v>
          </cell>
          <cell r="E263" t="str">
            <v>王善胜</v>
          </cell>
          <cell r="F263">
            <v>267399</v>
          </cell>
          <cell r="G263">
            <v>39118</v>
          </cell>
          <cell r="H263" t="str">
            <v>颅内占位性病变；（额、左）胶质瘤？</v>
          </cell>
          <cell r="J263" t="str">
            <v>男</v>
          </cell>
          <cell r="K263">
            <v>52</v>
          </cell>
          <cell r="L263" t="str">
            <v>A</v>
          </cell>
          <cell r="M263" t="str">
            <v>缺失</v>
          </cell>
          <cell r="N263" t="str">
            <v>13573883156  05358123352</v>
          </cell>
          <cell r="O263" t="str">
            <v>四肢抽搐4年口角抽搐2年头晕伴恶心呕吐13天</v>
          </cell>
          <cell r="P263" t="str">
            <v>缺失</v>
          </cell>
          <cell r="Q263" t="str">
            <v>高血压</v>
          </cell>
          <cell r="R263" t="str">
            <v>缺失</v>
          </cell>
          <cell r="S263" t="str">
            <v>缺失</v>
          </cell>
          <cell r="T263">
            <v>39127</v>
          </cell>
          <cell r="V263" t="str">
            <v>缺失</v>
          </cell>
          <cell r="W263" t="str">
            <v>近全切</v>
          </cell>
          <cell r="Y263">
            <v>61372</v>
          </cell>
          <cell r="Z263" t="str">
            <v>OA</v>
          </cell>
          <cell r="AA263" t="str">
            <v>OA(WHO II)</v>
          </cell>
          <cell r="AB263">
            <v>2</v>
          </cell>
          <cell r="AC263" t="str">
            <v>符合少枝星形细胞瘤</v>
          </cell>
          <cell r="AD263" t="str">
            <v>部分切除</v>
          </cell>
          <cell r="AE263">
            <v>39161</v>
          </cell>
          <cell r="AF263" t="str">
            <v>缺失</v>
          </cell>
          <cell r="AG263">
            <v>42064</v>
          </cell>
          <cell r="AH263" t="str">
            <v>终止</v>
          </cell>
          <cell r="AI263">
            <v>2937</v>
          </cell>
          <cell r="AJ263">
            <v>1</v>
          </cell>
          <cell r="AK263">
            <v>2299</v>
          </cell>
          <cell r="AL263">
            <v>1</v>
          </cell>
          <cell r="AM263">
            <v>2937</v>
          </cell>
          <cell r="AN263" t="str">
            <v>缺失</v>
          </cell>
          <cell r="AO263">
            <v>1</v>
          </cell>
          <cell r="AP263" t="str">
            <v>缺失</v>
          </cell>
          <cell r="AQ263">
            <v>1</v>
          </cell>
          <cell r="AS263" t="str">
            <v>原发</v>
          </cell>
          <cell r="AU263" t="str">
            <v>突变</v>
          </cell>
          <cell r="AV263" t="str">
            <v>突变</v>
          </cell>
          <cell r="AW263" t="str">
            <v>NA</v>
          </cell>
          <cell r="AX263" t="str">
            <v>NA</v>
          </cell>
          <cell r="AY263" t="str">
            <v>NA</v>
          </cell>
          <cell r="AZ263" t="str">
            <v>NA</v>
          </cell>
          <cell r="BA263" t="str">
            <v>有</v>
          </cell>
          <cell r="BB263" t="str">
            <v>无</v>
          </cell>
          <cell r="BC263" t="str">
            <v>不详</v>
          </cell>
          <cell r="BD263" t="str">
            <v>无</v>
          </cell>
        </row>
        <row r="264">
          <cell r="B264">
            <v>263</v>
          </cell>
          <cell r="C264" t="str">
            <v>CGGA_263</v>
          </cell>
          <cell r="E264" t="str">
            <v>钱学富</v>
          </cell>
          <cell r="F264">
            <v>267394</v>
          </cell>
          <cell r="G264">
            <v>39125</v>
          </cell>
          <cell r="H264" t="str">
            <v>颅内占位性病变：（额颞顶、左）</v>
          </cell>
          <cell r="J264" t="str">
            <v>男</v>
          </cell>
          <cell r="K264">
            <v>47</v>
          </cell>
          <cell r="L264" t="str">
            <v>缺失</v>
          </cell>
          <cell r="M264" t="str">
            <v>缺失</v>
          </cell>
          <cell r="N264" t="str">
            <v>13791588997 0539-8246238 13562990555</v>
          </cell>
          <cell r="O264" t="str">
            <v>发作性全身抽搐8年，头痛1月</v>
          </cell>
          <cell r="P264" t="str">
            <v>缺失</v>
          </cell>
          <cell r="Q264" t="str">
            <v>健康</v>
          </cell>
          <cell r="R264" t="str">
            <v>缺失</v>
          </cell>
          <cell r="S264" t="str">
            <v>缺失</v>
          </cell>
          <cell r="T264">
            <v>39142</v>
          </cell>
          <cell r="V264" t="str">
            <v>缺失</v>
          </cell>
          <cell r="W264" t="str">
            <v>近全切</v>
          </cell>
          <cell r="Y264">
            <v>61373</v>
          </cell>
          <cell r="Z264" t="str">
            <v>AOA</v>
          </cell>
          <cell r="AA264" t="str">
            <v>AOA(WHO III)</v>
          </cell>
          <cell r="AB264">
            <v>3</v>
          </cell>
          <cell r="AC264" t="str">
            <v>间变性少枝-星形细胞瘤，大片坏死。</v>
          </cell>
          <cell r="AD264" t="str">
            <v>部分切除</v>
          </cell>
          <cell r="AE264">
            <v>39112</v>
          </cell>
          <cell r="AF264" t="str">
            <v>缺失</v>
          </cell>
          <cell r="AG264">
            <v>43256</v>
          </cell>
          <cell r="AH264" t="str">
            <v>终止</v>
          </cell>
          <cell r="AI264">
            <v>4049</v>
          </cell>
          <cell r="AJ264">
            <v>1</v>
          </cell>
          <cell r="AK264">
            <v>3349</v>
          </cell>
          <cell r="AL264">
            <v>1</v>
          </cell>
          <cell r="AM264">
            <v>4114</v>
          </cell>
          <cell r="AN264" t="str">
            <v>缺失</v>
          </cell>
          <cell r="AO264">
            <v>1</v>
          </cell>
          <cell r="AP264" t="str">
            <v>缺失</v>
          </cell>
          <cell r="AQ264">
            <v>1</v>
          </cell>
          <cell r="AS264" t="str">
            <v>原发</v>
          </cell>
          <cell r="AU264" t="str">
            <v>NA</v>
          </cell>
          <cell r="AV264" t="str">
            <v>NA</v>
          </cell>
          <cell r="AW264" t="str">
            <v>NA</v>
          </cell>
          <cell r="AX264" t="str">
            <v>甲基化</v>
          </cell>
          <cell r="AY264" t="str">
            <v>NA</v>
          </cell>
          <cell r="AZ264" t="str">
            <v>NA</v>
          </cell>
          <cell r="BA264" t="str">
            <v>有</v>
          </cell>
          <cell r="BB264" t="str">
            <v>无</v>
          </cell>
          <cell r="BD264" t="str">
            <v>抗癫痫半年后停药，无癫痫发作。2016-5复发后有癫痫发作史，抗癫痫后，无发作。</v>
          </cell>
        </row>
        <row r="265">
          <cell r="B265">
            <v>264</v>
          </cell>
          <cell r="C265" t="str">
            <v>CGGA_264</v>
          </cell>
          <cell r="E265" t="str">
            <v>王清荣</v>
          </cell>
          <cell r="F265">
            <v>271504</v>
          </cell>
          <cell r="G265">
            <v>39124</v>
          </cell>
          <cell r="H265" t="str">
            <v>颅内占位性病变；（额底节、左）胶质瘤？</v>
          </cell>
          <cell r="J265" t="str">
            <v>男</v>
          </cell>
          <cell r="K265">
            <v>54</v>
          </cell>
          <cell r="L265" t="str">
            <v>B</v>
          </cell>
          <cell r="M265" t="str">
            <v>缺失</v>
          </cell>
          <cell r="N265" t="str">
            <v>15932513618    3933470216   13313157598 13931469658</v>
          </cell>
          <cell r="O265" t="str">
            <v>间断头胀痛三周。</v>
          </cell>
          <cell r="P265" t="str">
            <v>缺失</v>
          </cell>
          <cell r="Q265" t="str">
            <v>健康</v>
          </cell>
          <cell r="R265" t="str">
            <v>缺失</v>
          </cell>
          <cell r="S265">
            <v>70</v>
          </cell>
          <cell r="T265">
            <v>39140</v>
          </cell>
          <cell r="V265" t="str">
            <v>缺失</v>
          </cell>
          <cell r="W265" t="str">
            <v>切除肿瘤</v>
          </cell>
          <cell r="Y265">
            <v>61376</v>
          </cell>
          <cell r="Z265" t="str">
            <v>GBM</v>
          </cell>
          <cell r="AA265" t="str">
            <v>GBM(WHO IV)</v>
          </cell>
          <cell r="AB265">
            <v>4</v>
          </cell>
          <cell r="AC265" t="str">
            <v>胶质母细胞瘤</v>
          </cell>
          <cell r="AD265" t="str">
            <v>缺失</v>
          </cell>
          <cell r="AE265">
            <v>39128</v>
          </cell>
          <cell r="AF265" t="str">
            <v>缺失</v>
          </cell>
          <cell r="AG265">
            <v>39763</v>
          </cell>
          <cell r="AH265" t="str">
            <v>终止</v>
          </cell>
          <cell r="AI265">
            <v>383</v>
          </cell>
          <cell r="AJ265">
            <v>1</v>
          </cell>
          <cell r="AK265">
            <v>247</v>
          </cell>
          <cell r="AL265">
            <v>1</v>
          </cell>
          <cell r="AM265">
            <v>623</v>
          </cell>
          <cell r="AN265" t="str">
            <v>缺失</v>
          </cell>
          <cell r="AO265">
            <v>1</v>
          </cell>
          <cell r="AP265" t="str">
            <v>缺失</v>
          </cell>
          <cell r="AQ265">
            <v>0</v>
          </cell>
          <cell r="AS265" t="str">
            <v>原发</v>
          </cell>
          <cell r="AU265" t="str">
            <v>无突变</v>
          </cell>
          <cell r="AV265" t="str">
            <v>无突变</v>
          </cell>
          <cell r="AW265" t="str">
            <v>NA</v>
          </cell>
          <cell r="AX265" t="str">
            <v>无甲基化</v>
          </cell>
          <cell r="AY265" t="str">
            <v>NA</v>
          </cell>
          <cell r="AZ265" t="str">
            <v>NA</v>
          </cell>
          <cell r="BA265" t="str">
            <v>无</v>
          </cell>
          <cell r="BB265" t="str">
            <v>无</v>
          </cell>
          <cell r="BD265" t="str">
            <v>抗癫痫</v>
          </cell>
        </row>
        <row r="266">
          <cell r="B266">
            <v>265</v>
          </cell>
          <cell r="C266" t="str">
            <v>CGGA_265</v>
          </cell>
          <cell r="E266" t="str">
            <v>王广计</v>
          </cell>
          <cell r="F266">
            <v>267395</v>
          </cell>
          <cell r="G266">
            <v>39114</v>
          </cell>
          <cell r="H266" t="str">
            <v>胶质瘤复发（额顶、右）</v>
          </cell>
          <cell r="J266" t="str">
            <v>男</v>
          </cell>
          <cell r="K266">
            <v>43</v>
          </cell>
          <cell r="L266" t="str">
            <v>B</v>
          </cell>
          <cell r="M266" t="str">
            <v>缺失</v>
          </cell>
          <cell r="N266" t="str">
            <v>13835958199 13994881040  0359-3522852</v>
          </cell>
          <cell r="O266" t="str">
            <v>间断左手发麻7年，近2年上述症状加重并伴四肢抽搐，</v>
          </cell>
          <cell r="P266" t="str">
            <v>缺失</v>
          </cell>
          <cell r="Q266" t="str">
            <v>健康</v>
          </cell>
          <cell r="R266" t="str">
            <v>缺失</v>
          </cell>
          <cell r="S266">
            <v>85</v>
          </cell>
          <cell r="T266">
            <v>39129</v>
          </cell>
          <cell r="U266" t="str">
            <v>缺失</v>
          </cell>
          <cell r="V266" t="str">
            <v>缺失</v>
          </cell>
          <cell r="W266" t="str">
            <v>镜下肿瘤全切除</v>
          </cell>
          <cell r="Y266">
            <v>61390</v>
          </cell>
          <cell r="Z266" t="str">
            <v>RA</v>
          </cell>
          <cell r="AA266" t="str">
            <v>A(WHO II)</v>
          </cell>
          <cell r="AB266">
            <v>2</v>
          </cell>
          <cell r="AC266" t="str">
            <v>星形细胞瘤(复发)</v>
          </cell>
          <cell r="AD266" t="str">
            <v>全切除</v>
          </cell>
          <cell r="AE266">
            <v>39143</v>
          </cell>
          <cell r="AF266" t="str">
            <v>缺失</v>
          </cell>
          <cell r="AG266">
            <v>43088</v>
          </cell>
          <cell r="AH266" t="str">
            <v>未终止</v>
          </cell>
          <cell r="AI266">
            <v>3959</v>
          </cell>
          <cell r="AJ266">
            <v>0</v>
          </cell>
          <cell r="AK266">
            <v>3959</v>
          </cell>
          <cell r="AL266">
            <v>0</v>
          </cell>
          <cell r="AM266">
            <v>3959</v>
          </cell>
          <cell r="AN266" t="str">
            <v>缺失</v>
          </cell>
          <cell r="AO266">
            <v>1</v>
          </cell>
          <cell r="AP266" t="str">
            <v>缺失</v>
          </cell>
          <cell r="AQ266">
            <v>1</v>
          </cell>
          <cell r="AS266" t="str">
            <v>复发</v>
          </cell>
          <cell r="AT266">
            <v>1</v>
          </cell>
          <cell r="AU266" t="str">
            <v>突变</v>
          </cell>
          <cell r="AV266" t="str">
            <v>突变</v>
          </cell>
          <cell r="AW266" t="str">
            <v>无共缺失</v>
          </cell>
          <cell r="AX266" t="str">
            <v>甲基化</v>
          </cell>
          <cell r="AY266" t="str">
            <v>NA</v>
          </cell>
          <cell r="AZ266" t="str">
            <v>NA</v>
          </cell>
          <cell r="BA266" t="str">
            <v>有</v>
          </cell>
          <cell r="BB266" t="str">
            <v>无</v>
          </cell>
          <cell r="BD266" t="str">
            <v>第一次手术西安</v>
          </cell>
        </row>
        <row r="267">
          <cell r="B267">
            <v>266</v>
          </cell>
          <cell r="C267" t="str">
            <v>CGGA_266</v>
          </cell>
          <cell r="E267" t="str">
            <v>赵贵平</v>
          </cell>
          <cell r="F267">
            <v>271505</v>
          </cell>
          <cell r="G267">
            <v>39130</v>
          </cell>
          <cell r="H267" t="str">
            <v>胶质瘤？（额 左）</v>
          </cell>
          <cell r="J267" t="str">
            <v>男</v>
          </cell>
          <cell r="K267">
            <v>37</v>
          </cell>
          <cell r="L267" t="str">
            <v>O</v>
          </cell>
          <cell r="M267" t="str">
            <v>缺失</v>
          </cell>
          <cell r="N267" t="str">
            <v>03555927941 03555928536</v>
          </cell>
          <cell r="O267" t="str">
            <v>间断头痛1个月，加重伴眼痛1周</v>
          </cell>
          <cell r="P267" t="str">
            <v>缺失</v>
          </cell>
          <cell r="Q267" t="str">
            <v>肝炎，胃炎，胆囊炎</v>
          </cell>
          <cell r="R267" t="str">
            <v>缺失</v>
          </cell>
          <cell r="S267">
            <v>80</v>
          </cell>
          <cell r="T267">
            <v>39140</v>
          </cell>
          <cell r="V267" t="str">
            <v>缺失</v>
          </cell>
          <cell r="W267" t="str">
            <v>切除肿瘤</v>
          </cell>
          <cell r="Y267">
            <v>61444</v>
          </cell>
          <cell r="Z267" t="str">
            <v>OA</v>
          </cell>
          <cell r="AA267" t="str">
            <v>OA(WHO II)</v>
          </cell>
          <cell r="AB267">
            <v>2</v>
          </cell>
          <cell r="AC267" t="str">
            <v>少枝星形细胞瘤</v>
          </cell>
          <cell r="AD267" t="str">
            <v>缺失</v>
          </cell>
          <cell r="AE267">
            <v>39154</v>
          </cell>
          <cell r="AF267" t="str">
            <v>缺失</v>
          </cell>
          <cell r="AG267">
            <v>42468</v>
          </cell>
          <cell r="AH267" t="str">
            <v>未终止</v>
          </cell>
          <cell r="AI267">
            <v>3328</v>
          </cell>
          <cell r="AJ267">
            <v>0</v>
          </cell>
          <cell r="AK267">
            <v>3328</v>
          </cell>
          <cell r="AL267">
            <v>0</v>
          </cell>
          <cell r="AM267">
            <v>3328</v>
          </cell>
          <cell r="AN267" t="str">
            <v>缺失</v>
          </cell>
          <cell r="AO267">
            <v>1</v>
          </cell>
          <cell r="AP267" t="str">
            <v>缺失</v>
          </cell>
          <cell r="AQ267">
            <v>0</v>
          </cell>
          <cell r="AS267" t="str">
            <v>原发</v>
          </cell>
          <cell r="AU267" t="str">
            <v>无突变</v>
          </cell>
          <cell r="AV267" t="str">
            <v>无突变</v>
          </cell>
          <cell r="AW267" t="str">
            <v>NA</v>
          </cell>
          <cell r="AX267" t="str">
            <v>NA</v>
          </cell>
          <cell r="AY267" t="str">
            <v>NA</v>
          </cell>
          <cell r="AZ267" t="str">
            <v>NA</v>
          </cell>
          <cell r="BA267" t="str">
            <v>无</v>
          </cell>
          <cell r="BB267" t="str">
            <v>无</v>
          </cell>
          <cell r="BD267" t="str">
            <v>预防性抗癫痫已停，无癫痫发作史。</v>
          </cell>
        </row>
        <row r="268">
          <cell r="B268">
            <v>267</v>
          </cell>
          <cell r="C268" t="str">
            <v>CGGA_267</v>
          </cell>
          <cell r="E268" t="str">
            <v>孙怀宇</v>
          </cell>
          <cell r="F268">
            <v>271507</v>
          </cell>
          <cell r="G268">
            <v>39138</v>
          </cell>
          <cell r="H268" t="str">
            <v>星形细胞瘤（额中上回，左）继发性癫痫</v>
          </cell>
          <cell r="J268" t="str">
            <v>男</v>
          </cell>
          <cell r="K268">
            <v>36</v>
          </cell>
          <cell r="L268" t="str">
            <v>B</v>
          </cell>
          <cell r="M268" t="str">
            <v>缺失</v>
          </cell>
          <cell r="N268" t="str">
            <v>0755-83721117  0755-26751199  13316989090</v>
          </cell>
          <cell r="O268" t="str">
            <v>发作性意识障碍伴面肌抽搐20天，</v>
          </cell>
          <cell r="P268" t="str">
            <v>缺失</v>
          </cell>
          <cell r="Q268" t="str">
            <v>健康</v>
          </cell>
          <cell r="R268" t="str">
            <v>缺失</v>
          </cell>
          <cell r="S268">
            <v>90</v>
          </cell>
          <cell r="T268">
            <v>39141</v>
          </cell>
          <cell r="V268" t="str">
            <v>缺失</v>
          </cell>
          <cell r="W268" t="str">
            <v>切除肿瘤3*4*4CM</v>
          </cell>
          <cell r="Y268">
            <v>61445</v>
          </cell>
          <cell r="Z268" t="str">
            <v>A</v>
          </cell>
          <cell r="AA268" t="str">
            <v>A(WHO II)</v>
          </cell>
          <cell r="AB268">
            <v>2</v>
          </cell>
          <cell r="AC268" t="str">
            <v>星形细胞瘤</v>
          </cell>
          <cell r="AD268" t="str">
            <v>缺失</v>
          </cell>
          <cell r="AE268">
            <v>39157</v>
          </cell>
          <cell r="AF268" t="str">
            <v>缺失</v>
          </cell>
          <cell r="AG268">
            <v>42077</v>
          </cell>
          <cell r="AH268" t="str">
            <v>终止</v>
          </cell>
          <cell r="AI268">
            <v>1374</v>
          </cell>
          <cell r="AJ268">
            <v>1</v>
          </cell>
          <cell r="AK268">
            <v>1069</v>
          </cell>
          <cell r="AL268">
            <v>1</v>
          </cell>
          <cell r="AM268">
            <v>2936</v>
          </cell>
          <cell r="AN268" t="str">
            <v>缺失</v>
          </cell>
          <cell r="AO268">
            <v>0</v>
          </cell>
          <cell r="AP268" t="str">
            <v>缺失</v>
          </cell>
          <cell r="AQ268">
            <v>0</v>
          </cell>
          <cell r="AS268" t="str">
            <v>原发</v>
          </cell>
          <cell r="AU268" t="str">
            <v>突变</v>
          </cell>
          <cell r="AV268" t="str">
            <v>突变</v>
          </cell>
          <cell r="AW268" t="str">
            <v>无共缺失</v>
          </cell>
          <cell r="AX268" t="str">
            <v>无甲基化</v>
          </cell>
          <cell r="AY268" t="str">
            <v>无突变</v>
          </cell>
          <cell r="AZ268" t="str">
            <v>NA</v>
          </cell>
          <cell r="BA268" t="str">
            <v>有</v>
          </cell>
          <cell r="BB268" t="str">
            <v>无</v>
          </cell>
          <cell r="BD268" t="str">
            <v>抗癫痫</v>
          </cell>
        </row>
        <row r="269">
          <cell r="B269">
            <v>268</v>
          </cell>
          <cell r="C269" t="str">
            <v>CGGA_268</v>
          </cell>
          <cell r="E269" t="str">
            <v>王慧美</v>
          </cell>
          <cell r="F269">
            <v>271506</v>
          </cell>
          <cell r="G269">
            <v>39138</v>
          </cell>
          <cell r="H269" t="str">
            <v>颅内占位性病变；（小脑蚓部）胶质瘤？</v>
          </cell>
          <cell r="J269" t="str">
            <v>女</v>
          </cell>
          <cell r="K269">
            <v>18</v>
          </cell>
          <cell r="L269" t="str">
            <v>B</v>
          </cell>
          <cell r="M269" t="str">
            <v>缺失</v>
          </cell>
          <cell r="N269" t="str">
            <v>13473219942  13722297567</v>
          </cell>
          <cell r="O269" t="str">
            <v>间断头痛伴呕吐2年半。共济活动失调。</v>
          </cell>
          <cell r="P269" t="str">
            <v>缺失</v>
          </cell>
          <cell r="Q269" t="str">
            <v>健康</v>
          </cell>
          <cell r="R269" t="str">
            <v>缺失</v>
          </cell>
          <cell r="S269" t="str">
            <v>缺失</v>
          </cell>
          <cell r="T269">
            <v>39146</v>
          </cell>
          <cell r="V269" t="str">
            <v>缺失</v>
          </cell>
          <cell r="W269" t="str">
            <v>全切除</v>
          </cell>
          <cell r="Y269">
            <v>61513</v>
          </cell>
          <cell r="Z269" t="str">
            <v>OA</v>
          </cell>
          <cell r="AA269" t="str">
            <v>OA(WHO II)</v>
          </cell>
          <cell r="AB269">
            <v>2</v>
          </cell>
          <cell r="AC269" t="str">
            <v>星形细胞瘤，部分呈少枝胶质细胞瘤样结构。</v>
          </cell>
          <cell r="AD269" t="str">
            <v>全切除</v>
          </cell>
          <cell r="AE269">
            <v>39156</v>
          </cell>
          <cell r="AF269" t="str">
            <v>缺失</v>
          </cell>
          <cell r="AH269" t="str">
            <v>未终止</v>
          </cell>
          <cell r="AI269">
            <v>5642</v>
          </cell>
          <cell r="AJ269">
            <v>0</v>
          </cell>
          <cell r="AK269">
            <v>5642</v>
          </cell>
          <cell r="AL269">
            <v>0</v>
          </cell>
          <cell r="AM269">
            <v>5642</v>
          </cell>
          <cell r="AN269" t="str">
            <v>放疗</v>
          </cell>
          <cell r="AO269">
            <v>1</v>
          </cell>
          <cell r="AP269" t="str">
            <v>无</v>
          </cell>
          <cell r="AQ269">
            <v>0</v>
          </cell>
          <cell r="AS269">
            <v>0</v>
          </cell>
          <cell r="AU269" t="str">
            <v>无突变</v>
          </cell>
          <cell r="AV269" t="str">
            <v>无突变</v>
          </cell>
          <cell r="AW269" t="str">
            <v>NA</v>
          </cell>
          <cell r="AX269" t="str">
            <v>NA</v>
          </cell>
          <cell r="AY269" t="str">
            <v>NA</v>
          </cell>
          <cell r="AZ269" t="str">
            <v>NA</v>
          </cell>
          <cell r="BA269">
            <v>0</v>
          </cell>
          <cell r="BB269">
            <v>0</v>
          </cell>
          <cell r="BC269" t="str">
            <v>不详</v>
          </cell>
        </row>
        <row r="270">
          <cell r="B270">
            <v>269</v>
          </cell>
          <cell r="C270" t="str">
            <v>CGGA_269</v>
          </cell>
          <cell r="E270" t="str">
            <v>李秀换</v>
          </cell>
          <cell r="F270">
            <v>271513</v>
          </cell>
          <cell r="G270">
            <v>39138</v>
          </cell>
          <cell r="H270" t="str">
            <v>颅内占位性病变；（小脑蚓部）胶质瘤？髓母细胞瘤？</v>
          </cell>
          <cell r="J270" t="str">
            <v>女</v>
          </cell>
          <cell r="K270">
            <v>45</v>
          </cell>
          <cell r="L270" t="str">
            <v>AB</v>
          </cell>
          <cell r="M270" t="str">
            <v>缺失</v>
          </cell>
          <cell r="N270" t="str">
            <v>13283284462 86768979  87676727</v>
          </cell>
          <cell r="O270" t="str">
            <v>视力下降1年，间断头痛3月。共济活动稍差。</v>
          </cell>
          <cell r="P270" t="str">
            <v>缺失</v>
          </cell>
          <cell r="Q270" t="str">
            <v>健康</v>
          </cell>
          <cell r="R270" t="str">
            <v>缺失</v>
          </cell>
          <cell r="S270">
            <v>90</v>
          </cell>
          <cell r="T270">
            <v>39147</v>
          </cell>
          <cell r="V270" t="str">
            <v>缺失</v>
          </cell>
          <cell r="W270" t="str">
            <v>全切除</v>
          </cell>
          <cell r="Y270">
            <v>61512</v>
          </cell>
          <cell r="Z270" t="str">
            <v>A</v>
          </cell>
          <cell r="AA270" t="str">
            <v>A(WHO II)</v>
          </cell>
          <cell r="AB270">
            <v>2</v>
          </cell>
          <cell r="AC270" t="str">
            <v>星形细胞瘤</v>
          </cell>
          <cell r="AD270" t="str">
            <v>全切除</v>
          </cell>
          <cell r="AE270">
            <v>39164</v>
          </cell>
          <cell r="AF270" t="str">
            <v>缺失</v>
          </cell>
          <cell r="AG270">
            <v>42079</v>
          </cell>
          <cell r="AH270" t="str">
            <v>未终止</v>
          </cell>
          <cell r="AI270">
            <v>2932</v>
          </cell>
          <cell r="AJ270">
            <v>0</v>
          </cell>
          <cell r="AK270">
            <v>2932</v>
          </cell>
          <cell r="AL270">
            <v>0</v>
          </cell>
          <cell r="AM270">
            <v>2932</v>
          </cell>
          <cell r="AN270" t="str">
            <v>缺失</v>
          </cell>
          <cell r="AO270">
            <v>1</v>
          </cell>
          <cell r="AP270" t="str">
            <v>缺失</v>
          </cell>
          <cell r="AQ270">
            <v>0</v>
          </cell>
          <cell r="AS270" t="str">
            <v>原发</v>
          </cell>
          <cell r="AU270" t="str">
            <v>无突变</v>
          </cell>
          <cell r="AV270" t="str">
            <v>无突变</v>
          </cell>
          <cell r="AW270" t="str">
            <v>无共缺失</v>
          </cell>
          <cell r="AX270" t="str">
            <v>无甲基化</v>
          </cell>
          <cell r="AY270" t="str">
            <v>无突变</v>
          </cell>
          <cell r="AZ270" t="str">
            <v>NA</v>
          </cell>
          <cell r="BA270" t="str">
            <v>无</v>
          </cell>
          <cell r="BB270" t="str">
            <v>无</v>
          </cell>
          <cell r="BC270" t="str">
            <v>不详</v>
          </cell>
          <cell r="BD270" t="str">
            <v>无</v>
          </cell>
        </row>
        <row r="271">
          <cell r="B271">
            <v>270</v>
          </cell>
          <cell r="C271" t="str">
            <v>NA</v>
          </cell>
          <cell r="D271" t="str">
            <v>NA</v>
          </cell>
          <cell r="E271" t="str">
            <v>NA</v>
          </cell>
          <cell r="F271" t="str">
            <v>NA</v>
          </cell>
          <cell r="G271" t="str">
            <v>NA</v>
          </cell>
          <cell r="H271" t="str">
            <v>NA</v>
          </cell>
          <cell r="I271" t="str">
            <v>NA</v>
          </cell>
          <cell r="J271" t="str">
            <v>NA</v>
          </cell>
          <cell r="K271" t="str">
            <v>NA</v>
          </cell>
          <cell r="L271" t="str">
            <v>NA</v>
          </cell>
          <cell r="M271" t="str">
            <v>NA</v>
          </cell>
          <cell r="N271" t="str">
            <v>NA</v>
          </cell>
          <cell r="O271" t="str">
            <v>NA</v>
          </cell>
          <cell r="P271" t="str">
            <v>NA</v>
          </cell>
          <cell r="Q271" t="str">
            <v>NA</v>
          </cell>
          <cell r="R271" t="str">
            <v>NA</v>
          </cell>
          <cell r="S271" t="str">
            <v>NA</v>
          </cell>
          <cell r="T271" t="str">
            <v>NA</v>
          </cell>
          <cell r="U271" t="str">
            <v>NA</v>
          </cell>
          <cell r="V271" t="str">
            <v>NA</v>
          </cell>
          <cell r="W271" t="str">
            <v>NA</v>
          </cell>
          <cell r="X271" t="str">
            <v>NA</v>
          </cell>
          <cell r="Y271" t="str">
            <v>NA</v>
          </cell>
          <cell r="Z271" t="str">
            <v>NA</v>
          </cell>
          <cell r="AA271" t="str">
            <v>NA</v>
          </cell>
          <cell r="AB271" t="str">
            <v>NA</v>
          </cell>
          <cell r="AC271" t="str">
            <v>NA</v>
          </cell>
          <cell r="AD271" t="str">
            <v>NA</v>
          </cell>
          <cell r="AE271" t="str">
            <v>NA</v>
          </cell>
          <cell r="AF271" t="str">
            <v>NA</v>
          </cell>
          <cell r="AG271" t="str">
            <v>NA</v>
          </cell>
          <cell r="AH271" t="str">
            <v>NA</v>
          </cell>
          <cell r="AI271" t="str">
            <v>NA</v>
          </cell>
          <cell r="AJ271" t="str">
            <v>NA</v>
          </cell>
          <cell r="AK271" t="str">
            <v>NA</v>
          </cell>
          <cell r="AL271" t="str">
            <v>NA</v>
          </cell>
          <cell r="AM271" t="str">
            <v>NA</v>
          </cell>
          <cell r="AN271" t="str">
            <v>NA</v>
          </cell>
          <cell r="AO271" t="str">
            <v>NA</v>
          </cell>
          <cell r="AP271" t="str">
            <v>NA</v>
          </cell>
          <cell r="AQ271" t="str">
            <v>NA</v>
          </cell>
          <cell r="AS271" t="str">
            <v>NA</v>
          </cell>
          <cell r="AT271" t="str">
            <v>NA</v>
          </cell>
          <cell r="AU271" t="str">
            <v>NA</v>
          </cell>
          <cell r="AV271" t="str">
            <v>NA</v>
          </cell>
          <cell r="AW271" t="str">
            <v>NA</v>
          </cell>
          <cell r="AX271" t="str">
            <v>NA</v>
          </cell>
          <cell r="AY271" t="str">
            <v>NA</v>
          </cell>
          <cell r="AZ271" t="str">
            <v>NA</v>
          </cell>
          <cell r="BA271" t="str">
            <v>NA</v>
          </cell>
          <cell r="BB271" t="str">
            <v>NA</v>
          </cell>
          <cell r="BC271" t="str">
            <v>NA</v>
          </cell>
          <cell r="BD271" t="str">
            <v>NA</v>
          </cell>
        </row>
        <row r="272">
          <cell r="B272">
            <v>271</v>
          </cell>
          <cell r="C272" t="str">
            <v>CGGA_271</v>
          </cell>
          <cell r="E272" t="str">
            <v>郝燕明</v>
          </cell>
          <cell r="F272">
            <v>271522</v>
          </cell>
          <cell r="G272">
            <v>39139</v>
          </cell>
          <cell r="H272" t="str">
            <v>颅内占位性病变；（颞岛 右）胶质瘤？</v>
          </cell>
          <cell r="J272" t="str">
            <v>男</v>
          </cell>
          <cell r="K272">
            <v>42</v>
          </cell>
          <cell r="L272" t="str">
            <v>B</v>
          </cell>
          <cell r="M272" t="str">
            <v>110106196411273617</v>
          </cell>
          <cell r="N272" t="str">
            <v>010-87677649  13911727163</v>
          </cell>
          <cell r="O272" t="str">
            <v>发作性恐惧感，伴幻视8月</v>
          </cell>
          <cell r="P272" t="str">
            <v>缺失</v>
          </cell>
          <cell r="Q272" t="str">
            <v>肺结核治愈</v>
          </cell>
          <cell r="R272" t="str">
            <v>缺失</v>
          </cell>
          <cell r="S272" t="str">
            <v>缺失</v>
          </cell>
          <cell r="T272">
            <v>39149</v>
          </cell>
          <cell r="V272" t="str">
            <v>缺失</v>
          </cell>
          <cell r="W272" t="str">
            <v>近全切</v>
          </cell>
          <cell r="Y272">
            <v>61560</v>
          </cell>
          <cell r="Z272" t="str">
            <v>A</v>
          </cell>
          <cell r="AA272" t="str">
            <v>A(WHO II)</v>
          </cell>
          <cell r="AB272">
            <v>2</v>
          </cell>
          <cell r="AC272" t="str">
            <v>星形细胞瘤</v>
          </cell>
          <cell r="AD272" t="str">
            <v>部分切除</v>
          </cell>
          <cell r="AE272">
            <v>39164</v>
          </cell>
          <cell r="AF272" t="str">
            <v>缺失</v>
          </cell>
          <cell r="AG272">
            <v>40752</v>
          </cell>
          <cell r="AH272" t="str">
            <v>未终止</v>
          </cell>
          <cell r="AI272">
            <v>1603</v>
          </cell>
          <cell r="AJ272">
            <v>0</v>
          </cell>
          <cell r="AK272">
            <v>747</v>
          </cell>
          <cell r="AL272">
            <v>1</v>
          </cell>
          <cell r="AM272">
            <v>1603</v>
          </cell>
          <cell r="AN272" t="str">
            <v>缺失</v>
          </cell>
          <cell r="AO272">
            <v>1</v>
          </cell>
          <cell r="AP272" t="str">
            <v>缺失</v>
          </cell>
          <cell r="AQ272">
            <v>1</v>
          </cell>
          <cell r="AS272" t="str">
            <v>原发</v>
          </cell>
          <cell r="AU272" t="str">
            <v>无突变</v>
          </cell>
          <cell r="AV272" t="str">
            <v>无突变</v>
          </cell>
          <cell r="AW272" t="str">
            <v>NA</v>
          </cell>
          <cell r="AX272" t="str">
            <v>NA</v>
          </cell>
          <cell r="AY272" t="str">
            <v>NA</v>
          </cell>
          <cell r="AZ272" t="str">
            <v>NA</v>
          </cell>
          <cell r="BA272" t="str">
            <v>有</v>
          </cell>
          <cell r="BB272" t="str">
            <v>无</v>
          </cell>
          <cell r="BD272" t="str">
            <v>抗癫痫</v>
          </cell>
        </row>
        <row r="273">
          <cell r="B273">
            <v>272</v>
          </cell>
          <cell r="C273" t="str">
            <v>CGGA_272</v>
          </cell>
          <cell r="E273" t="str">
            <v>张学库</v>
          </cell>
          <cell r="F273">
            <v>271531</v>
          </cell>
          <cell r="G273">
            <v>39142</v>
          </cell>
          <cell r="H273" t="str">
            <v>胶质瘤复发（额 、左侧）</v>
          </cell>
          <cell r="J273" t="str">
            <v>男</v>
          </cell>
          <cell r="K273">
            <v>51</v>
          </cell>
          <cell r="L273" t="str">
            <v>O</v>
          </cell>
          <cell r="M273" t="str">
            <v>缺失</v>
          </cell>
          <cell r="N273" t="str">
            <v>13513529912  13008080215  13934731990</v>
          </cell>
          <cell r="O273" t="str">
            <v>胶质瘤术后2月，头痛伴情感淡漠2周。</v>
          </cell>
          <cell r="P273" t="str">
            <v>缺失</v>
          </cell>
          <cell r="Q273" t="str">
            <v>健康</v>
          </cell>
          <cell r="R273" t="str">
            <v>缺失</v>
          </cell>
          <cell r="S273" t="str">
            <v>缺失</v>
          </cell>
          <cell r="T273">
            <v>39171</v>
          </cell>
          <cell r="U273">
            <v>39112</v>
          </cell>
          <cell r="V273" t="str">
            <v>缺失</v>
          </cell>
          <cell r="W273" t="str">
            <v>切除肿瘤</v>
          </cell>
          <cell r="Y273">
            <v>61597</v>
          </cell>
          <cell r="Z273" t="str">
            <v>SGBM?</v>
          </cell>
          <cell r="AA273" t="str">
            <v>GBM(WHO IV)</v>
          </cell>
          <cell r="AB273">
            <v>4</v>
          </cell>
          <cell r="AC273" t="str">
            <v>胶质母细胞瘤（复发）</v>
          </cell>
          <cell r="AD273" t="str">
            <v>缺失</v>
          </cell>
          <cell r="AE273">
            <v>39153</v>
          </cell>
          <cell r="AF273" t="str">
            <v>缺失</v>
          </cell>
          <cell r="AG273">
            <v>39393</v>
          </cell>
          <cell r="AH273" t="str">
            <v>终止</v>
          </cell>
          <cell r="AI273">
            <v>217</v>
          </cell>
          <cell r="AJ273">
            <v>1</v>
          </cell>
          <cell r="AK273">
            <v>93</v>
          </cell>
          <cell r="AL273">
            <v>1</v>
          </cell>
          <cell r="AM273">
            <v>222</v>
          </cell>
          <cell r="AN273" t="str">
            <v>缺失</v>
          </cell>
          <cell r="AO273">
            <v>0</v>
          </cell>
          <cell r="AP273" t="str">
            <v>缺失</v>
          </cell>
          <cell r="AQ273">
            <v>0</v>
          </cell>
          <cell r="AS273" t="str">
            <v>复发</v>
          </cell>
          <cell r="AT273">
            <v>1</v>
          </cell>
          <cell r="AU273" t="str">
            <v>无突变</v>
          </cell>
          <cell r="AV273" t="str">
            <v>无突变</v>
          </cell>
          <cell r="AW273" t="str">
            <v>无共缺失</v>
          </cell>
          <cell r="AX273" t="str">
            <v>无甲基化</v>
          </cell>
          <cell r="AY273">
            <v>228</v>
          </cell>
          <cell r="AZ273" t="str">
            <v>NA</v>
          </cell>
          <cell r="BA273" t="str">
            <v>无</v>
          </cell>
          <cell r="BB273" t="str">
            <v>无</v>
          </cell>
          <cell r="BD273" t="str">
            <v>2003年因头痛，头晕在解放军322医院就诊，2月前因阵发性头痛，头晕在322医院手术，病理为星形细胞瘤2-3级。未行放化疗。</v>
          </cell>
        </row>
        <row r="274">
          <cell r="B274">
            <v>273</v>
          </cell>
          <cell r="C274" t="str">
            <v>CGGA_273</v>
          </cell>
          <cell r="D274" t="str">
            <v>CGGA_273, CGGA_1609</v>
          </cell>
          <cell r="E274" t="str">
            <v>黄芝莺</v>
          </cell>
          <cell r="F274">
            <v>271523</v>
          </cell>
          <cell r="G274">
            <v>39139</v>
          </cell>
          <cell r="H274" t="str">
            <v>颅内占位性病变；（颞 左）胶质瘤？</v>
          </cell>
          <cell r="J274" t="str">
            <v>女</v>
          </cell>
          <cell r="K274">
            <v>35</v>
          </cell>
          <cell r="L274" t="str">
            <v>O</v>
          </cell>
          <cell r="M274" t="str">
            <v>缺失</v>
          </cell>
          <cell r="N274" t="str">
            <v>13509561827  13067262491</v>
          </cell>
          <cell r="O274" t="str">
            <v>反复头晕1年，伴头痛、呕吐20余天</v>
          </cell>
          <cell r="P274" t="str">
            <v>缺失</v>
          </cell>
          <cell r="Q274" t="str">
            <v>胆结石 有青霉素过敏史</v>
          </cell>
          <cell r="R274" t="str">
            <v>缺失</v>
          </cell>
          <cell r="S274" t="str">
            <v>缺失</v>
          </cell>
          <cell r="T274">
            <v>39153</v>
          </cell>
          <cell r="V274" t="str">
            <v>缺失</v>
          </cell>
          <cell r="W274" t="str">
            <v>切除肿瘤</v>
          </cell>
          <cell r="Y274">
            <v>61596</v>
          </cell>
          <cell r="Z274" t="str">
            <v>A</v>
          </cell>
          <cell r="AA274" t="str">
            <v>A(WHO II)</v>
          </cell>
          <cell r="AB274">
            <v>2</v>
          </cell>
          <cell r="AC274" t="str">
            <v>少枝-星形细胞瘤</v>
          </cell>
          <cell r="AD274" t="str">
            <v>缺失</v>
          </cell>
          <cell r="AE274">
            <v>39170</v>
          </cell>
          <cell r="AF274" t="str">
            <v>缺失</v>
          </cell>
          <cell r="AG274">
            <v>42084</v>
          </cell>
          <cell r="AH274" t="str">
            <v>终止</v>
          </cell>
          <cell r="AI274">
            <v>2635</v>
          </cell>
          <cell r="AJ274">
            <v>1</v>
          </cell>
          <cell r="AK274">
            <v>2577</v>
          </cell>
          <cell r="AL274">
            <v>1</v>
          </cell>
          <cell r="AM274">
            <v>2931</v>
          </cell>
          <cell r="AN274" t="str">
            <v>缺失</v>
          </cell>
          <cell r="AO274">
            <v>1</v>
          </cell>
          <cell r="AP274" t="str">
            <v>缺失</v>
          </cell>
          <cell r="AQ274">
            <v>0</v>
          </cell>
          <cell r="AS274" t="str">
            <v>原发</v>
          </cell>
          <cell r="AU274" t="str">
            <v>突变</v>
          </cell>
          <cell r="AV274" t="str">
            <v>突变</v>
          </cell>
          <cell r="AW274" t="str">
            <v>无共缺失</v>
          </cell>
          <cell r="AX274" t="str">
            <v>NA</v>
          </cell>
          <cell r="AY274">
            <v>228</v>
          </cell>
          <cell r="AZ274" t="str">
            <v>NA</v>
          </cell>
          <cell r="BA274" t="str">
            <v>无</v>
          </cell>
          <cell r="BB274" t="str">
            <v>无</v>
          </cell>
          <cell r="BD274" t="str">
            <v>2013-9复.发2013-11在三博手术.</v>
          </cell>
        </row>
        <row r="275">
          <cell r="B275">
            <v>274</v>
          </cell>
          <cell r="C275" t="str">
            <v>CGGA_274</v>
          </cell>
          <cell r="E275" t="str">
            <v>李淑凤</v>
          </cell>
          <cell r="F275">
            <v>271534</v>
          </cell>
          <cell r="G275">
            <v>39142</v>
          </cell>
          <cell r="H275" t="str">
            <v>颅内占位性病变：（颞顶、右）胶质瘤</v>
          </cell>
          <cell r="J275" t="str">
            <v>女</v>
          </cell>
          <cell r="K275">
            <v>55</v>
          </cell>
          <cell r="L275" t="str">
            <v>A</v>
          </cell>
          <cell r="M275" t="str">
            <v>缺失</v>
          </cell>
          <cell r="N275" t="str">
            <v>0429-6492558 13191801561 13998908052</v>
          </cell>
          <cell r="O275" t="str">
            <v>左侧肢体麻木2月余</v>
          </cell>
          <cell r="P275" t="str">
            <v>缺失</v>
          </cell>
          <cell r="Q275" t="str">
            <v>健康</v>
          </cell>
          <cell r="R275" t="str">
            <v>缺失</v>
          </cell>
          <cell r="S275" t="str">
            <v>缺失</v>
          </cell>
          <cell r="T275">
            <v>39161</v>
          </cell>
          <cell r="V275" t="str">
            <v>缺失</v>
          </cell>
          <cell r="W275" t="str">
            <v>近全切</v>
          </cell>
          <cell r="Y275">
            <v>61708</v>
          </cell>
          <cell r="Z275" t="str">
            <v>GBM</v>
          </cell>
          <cell r="AA275" t="str">
            <v>GBM(WHO IV)</v>
          </cell>
          <cell r="AB275">
            <v>4</v>
          </cell>
          <cell r="AC275" t="str">
            <v>胶质母细胞瘤</v>
          </cell>
          <cell r="AD275" t="str">
            <v>部分切除</v>
          </cell>
          <cell r="AE275">
            <v>39178</v>
          </cell>
          <cell r="AF275" t="str">
            <v>缺失</v>
          </cell>
          <cell r="AG275">
            <v>39771</v>
          </cell>
          <cell r="AH275" t="str">
            <v>未终止</v>
          </cell>
          <cell r="AI275">
            <v>610</v>
          </cell>
          <cell r="AJ275">
            <v>0</v>
          </cell>
          <cell r="AK275">
            <v>610</v>
          </cell>
          <cell r="AL275">
            <v>0</v>
          </cell>
          <cell r="AM275">
            <v>610</v>
          </cell>
          <cell r="AN275" t="str">
            <v>缺失</v>
          </cell>
          <cell r="AO275">
            <v>1</v>
          </cell>
          <cell r="AP275" t="str">
            <v>缺失</v>
          </cell>
          <cell r="AQ275">
            <v>1</v>
          </cell>
          <cell r="AS275" t="str">
            <v>原发</v>
          </cell>
          <cell r="AU275" t="str">
            <v>无突变</v>
          </cell>
          <cell r="AV275" t="str">
            <v>无突变</v>
          </cell>
          <cell r="AW275" t="str">
            <v>无共缺失</v>
          </cell>
          <cell r="AX275" t="str">
            <v>无甲基化</v>
          </cell>
          <cell r="AY275">
            <v>228</v>
          </cell>
          <cell r="AZ275" t="str">
            <v>NA</v>
          </cell>
          <cell r="BA275" t="str">
            <v>无</v>
          </cell>
          <cell r="BB275" t="str">
            <v>无</v>
          </cell>
          <cell r="BC275" t="str">
            <v>不详</v>
          </cell>
          <cell r="BD275" t="str">
            <v>无</v>
          </cell>
        </row>
        <row r="276">
          <cell r="B276">
            <v>275</v>
          </cell>
          <cell r="C276" t="str">
            <v>CGGA_275</v>
          </cell>
          <cell r="E276" t="str">
            <v>王秀慧</v>
          </cell>
          <cell r="F276">
            <v>271530</v>
          </cell>
          <cell r="G276">
            <v>39142</v>
          </cell>
          <cell r="H276" t="str">
            <v>颅内占位性病变；（额、左）胶质瘤？</v>
          </cell>
          <cell r="J276" t="str">
            <v>女</v>
          </cell>
          <cell r="K276">
            <v>43</v>
          </cell>
          <cell r="L276" t="str">
            <v>B</v>
          </cell>
          <cell r="M276" t="str">
            <v>缺失</v>
          </cell>
          <cell r="N276" t="str">
            <v>13904496005  13604492356  13604496577</v>
          </cell>
          <cell r="O276" t="str">
            <v>发现左额占位1月余。</v>
          </cell>
          <cell r="P276" t="str">
            <v>缺失</v>
          </cell>
          <cell r="Q276" t="str">
            <v>健康</v>
          </cell>
          <cell r="R276" t="str">
            <v>缺失</v>
          </cell>
          <cell r="S276" t="str">
            <v>缺失</v>
          </cell>
          <cell r="T276">
            <v>39184</v>
          </cell>
          <cell r="V276" t="str">
            <v>缺失</v>
          </cell>
          <cell r="W276" t="str">
            <v>全切除</v>
          </cell>
          <cell r="Y276">
            <v>61754</v>
          </cell>
          <cell r="Z276" t="str">
            <v>O</v>
          </cell>
          <cell r="AA276" t="str">
            <v>O(WHO II)</v>
          </cell>
          <cell r="AB276">
            <v>2</v>
          </cell>
          <cell r="AC276" t="str">
            <v>少枝胶质细胞瘤</v>
          </cell>
          <cell r="AD276" t="str">
            <v>全切除</v>
          </cell>
          <cell r="AE276">
            <v>39162</v>
          </cell>
          <cell r="AF276" t="str">
            <v>缺失</v>
          </cell>
          <cell r="AH276" t="str">
            <v>未终止</v>
          </cell>
          <cell r="AI276">
            <v>5604</v>
          </cell>
          <cell r="AJ276">
            <v>0</v>
          </cell>
          <cell r="AK276">
            <v>5604</v>
          </cell>
          <cell r="AL276">
            <v>0</v>
          </cell>
          <cell r="AM276">
            <v>5604</v>
          </cell>
          <cell r="AN276" t="str">
            <v>放疗</v>
          </cell>
          <cell r="AO276">
            <v>1</v>
          </cell>
          <cell r="AP276" t="str">
            <v>无</v>
          </cell>
          <cell r="AQ276">
            <v>0</v>
          </cell>
          <cell r="AS276">
            <v>0</v>
          </cell>
          <cell r="AU276" t="str">
            <v>无突变</v>
          </cell>
          <cell r="AV276" t="str">
            <v>无突变</v>
          </cell>
          <cell r="AW276" t="str">
            <v>NA</v>
          </cell>
          <cell r="AX276" t="str">
            <v>NA</v>
          </cell>
          <cell r="AY276" t="str">
            <v>NA</v>
          </cell>
          <cell r="AZ276" t="str">
            <v>NA</v>
          </cell>
          <cell r="BA276">
            <v>0</v>
          </cell>
          <cell r="BB276">
            <v>0</v>
          </cell>
          <cell r="BC276" t="str">
            <v>不详</v>
          </cell>
        </row>
        <row r="277">
          <cell r="B277">
            <v>276</v>
          </cell>
          <cell r="C277" t="str">
            <v>CGGA_276</v>
          </cell>
          <cell r="E277" t="str">
            <v>王怀江</v>
          </cell>
          <cell r="F277">
            <v>271527</v>
          </cell>
          <cell r="G277">
            <v>39141</v>
          </cell>
          <cell r="H277" t="str">
            <v>颅内占位性病变（额、岛左）胶质瘤？</v>
          </cell>
          <cell r="J277" t="str">
            <v>男</v>
          </cell>
          <cell r="K277">
            <v>44</v>
          </cell>
          <cell r="L277" t="str">
            <v>A</v>
          </cell>
          <cell r="M277" t="str">
            <v>缺失</v>
          </cell>
          <cell r="N277" t="str">
            <v>03135792076    13253150397</v>
          </cell>
          <cell r="O277" t="str">
            <v>间断头痛头晕半年。</v>
          </cell>
          <cell r="P277" t="str">
            <v>缺失</v>
          </cell>
          <cell r="Q277" t="str">
            <v>健康</v>
          </cell>
          <cell r="R277" t="str">
            <v>缺失</v>
          </cell>
          <cell r="S277" t="str">
            <v>缺失</v>
          </cell>
          <cell r="T277">
            <v>39163</v>
          </cell>
          <cell r="V277" t="str">
            <v>缺失</v>
          </cell>
          <cell r="W277" t="str">
            <v xml:space="preserve">大部切除 </v>
          </cell>
          <cell r="Y277">
            <v>61753</v>
          </cell>
          <cell r="Z277" t="str">
            <v>A</v>
          </cell>
          <cell r="AA277" t="str">
            <v>A(WHO II)</v>
          </cell>
          <cell r="AB277">
            <v>2</v>
          </cell>
          <cell r="AC277" t="str">
            <v>少枝胶质细胞瘤</v>
          </cell>
          <cell r="AD277" t="str">
            <v>部分切除</v>
          </cell>
          <cell r="AE277">
            <v>39192</v>
          </cell>
          <cell r="AF277" t="str">
            <v>缺失</v>
          </cell>
          <cell r="AG277">
            <v>39692</v>
          </cell>
          <cell r="AH277" t="str">
            <v>未终止</v>
          </cell>
          <cell r="AI277">
            <v>529</v>
          </cell>
          <cell r="AJ277">
            <v>0</v>
          </cell>
          <cell r="AK277">
            <v>529</v>
          </cell>
          <cell r="AL277">
            <v>0</v>
          </cell>
          <cell r="AM277">
            <v>529</v>
          </cell>
          <cell r="AN277" t="str">
            <v>缺失</v>
          </cell>
          <cell r="AO277">
            <v>0</v>
          </cell>
          <cell r="AP277" t="str">
            <v>缺失</v>
          </cell>
          <cell r="AQ277">
            <v>0</v>
          </cell>
          <cell r="AS277" t="str">
            <v>原发</v>
          </cell>
          <cell r="AU277" t="str">
            <v>无突变</v>
          </cell>
          <cell r="AV277" t="str">
            <v>无突变</v>
          </cell>
          <cell r="AW277" t="str">
            <v>无共缺失</v>
          </cell>
          <cell r="AX277" t="str">
            <v>甲基化</v>
          </cell>
          <cell r="AY277" t="str">
            <v>NA</v>
          </cell>
          <cell r="AZ277" t="str">
            <v>NA</v>
          </cell>
          <cell r="BA277" t="str">
            <v>无</v>
          </cell>
          <cell r="BB277" t="str">
            <v>无</v>
          </cell>
          <cell r="BD277" t="str">
            <v>抗癫痫</v>
          </cell>
        </row>
        <row r="278">
          <cell r="B278">
            <v>277</v>
          </cell>
          <cell r="C278" t="str">
            <v>CGGA_277</v>
          </cell>
          <cell r="E278" t="str">
            <v>周吉坤</v>
          </cell>
          <cell r="F278">
            <v>271549</v>
          </cell>
          <cell r="G278">
            <v>39155</v>
          </cell>
          <cell r="H278" t="str">
            <v>颅内占位性病变（顶、左）胶质瘤</v>
          </cell>
          <cell r="J278" t="str">
            <v>男</v>
          </cell>
          <cell r="K278">
            <v>40</v>
          </cell>
          <cell r="L278" t="str">
            <v>缺失</v>
          </cell>
          <cell r="M278" t="str">
            <v>缺失</v>
          </cell>
          <cell r="N278" t="str">
            <v>13704527771 0452-2565500 13946282000</v>
          </cell>
          <cell r="O278" t="str">
            <v>头痛、头晕半年，加重伴恶心、呕吐1周</v>
          </cell>
          <cell r="P278" t="str">
            <v>缺失</v>
          </cell>
          <cell r="Q278" t="str">
            <v>健康</v>
          </cell>
          <cell r="R278" t="str">
            <v>缺失</v>
          </cell>
          <cell r="S278" t="str">
            <v>缺失</v>
          </cell>
          <cell r="T278">
            <v>39167</v>
          </cell>
          <cell r="V278" t="str">
            <v>缺失</v>
          </cell>
          <cell r="W278" t="str">
            <v>近全切</v>
          </cell>
          <cell r="Y278">
            <v>61793</v>
          </cell>
          <cell r="Z278" t="str">
            <v>AO</v>
          </cell>
          <cell r="AA278" t="str">
            <v>AO(WHO III)</v>
          </cell>
          <cell r="AB278">
            <v>3</v>
          </cell>
          <cell r="AC278" t="str">
            <v>间变性少枝胶质细胞瘤</v>
          </cell>
          <cell r="AD278" t="str">
            <v>部分切除</v>
          </cell>
          <cell r="AE278">
            <v>39185</v>
          </cell>
          <cell r="AF278" t="str">
            <v>缺失</v>
          </cell>
          <cell r="AH278" t="str">
            <v>未终止</v>
          </cell>
          <cell r="AI278">
            <v>5621</v>
          </cell>
          <cell r="AJ278">
            <v>0</v>
          </cell>
          <cell r="AK278">
            <v>5621</v>
          </cell>
          <cell r="AL278">
            <v>0</v>
          </cell>
          <cell r="AM278">
            <v>5621</v>
          </cell>
          <cell r="AN278" t="str">
            <v>放疗</v>
          </cell>
          <cell r="AO278">
            <v>1</v>
          </cell>
          <cell r="AP278" t="str">
            <v>替莫脞胺6疗程</v>
          </cell>
          <cell r="AQ278">
            <v>1</v>
          </cell>
          <cell r="AS278">
            <v>0</v>
          </cell>
          <cell r="AU278" t="str">
            <v>突变</v>
          </cell>
          <cell r="AV278" t="str">
            <v>突变</v>
          </cell>
          <cell r="AW278" t="str">
            <v>NA</v>
          </cell>
          <cell r="AX278" t="str">
            <v>甲基化</v>
          </cell>
          <cell r="AY278">
            <v>250</v>
          </cell>
          <cell r="AZ278" t="str">
            <v>NA</v>
          </cell>
          <cell r="BA278">
            <v>0</v>
          </cell>
          <cell r="BB278">
            <v>0</v>
          </cell>
          <cell r="BC278" t="str">
            <v>不详</v>
          </cell>
        </row>
        <row r="279">
          <cell r="B279">
            <v>278</v>
          </cell>
          <cell r="C279" t="str">
            <v>CGGA_278</v>
          </cell>
          <cell r="E279" t="str">
            <v>马凤芝</v>
          </cell>
          <cell r="F279">
            <v>270047</v>
          </cell>
          <cell r="G279">
            <v>39163</v>
          </cell>
          <cell r="H279" t="str">
            <v>颅内占位性病变（颞、右）胶质瘤</v>
          </cell>
          <cell r="J279" t="str">
            <v>女</v>
          </cell>
          <cell r="K279">
            <v>57</v>
          </cell>
          <cell r="L279" t="str">
            <v>AB</v>
          </cell>
          <cell r="M279" t="str">
            <v>缺失</v>
          </cell>
          <cell r="N279" t="str">
            <v>0459-6218183 13199076616 13351096222  13796981588</v>
          </cell>
          <cell r="O279" t="str">
            <v>发作性左侧肢体麻木乏力4年，头痛2月，嗜睡1月</v>
          </cell>
          <cell r="P279" t="str">
            <v>缺失</v>
          </cell>
          <cell r="Q279" t="str">
            <v>健康</v>
          </cell>
          <cell r="R279" t="str">
            <v>缺失</v>
          </cell>
          <cell r="S279" t="str">
            <v>缺失</v>
          </cell>
          <cell r="T279">
            <v>39168</v>
          </cell>
          <cell r="V279" t="str">
            <v>缺失</v>
          </cell>
          <cell r="W279" t="str">
            <v>近全切</v>
          </cell>
          <cell r="Y279">
            <v>61824</v>
          </cell>
          <cell r="Z279" t="str">
            <v>AOA</v>
          </cell>
          <cell r="AA279" t="str">
            <v>AOA(WHO III)</v>
          </cell>
          <cell r="AB279">
            <v>3</v>
          </cell>
          <cell r="AC279" t="str">
            <v>间变性胶质瘤，伴大片坏死。不除外间变性少枝-星形细胞瘤（标本固定欠佳）</v>
          </cell>
          <cell r="AD279" t="str">
            <v>部分切除</v>
          </cell>
          <cell r="AE279">
            <v>39188</v>
          </cell>
          <cell r="AF279" t="str">
            <v>缺失</v>
          </cell>
          <cell r="AG279">
            <v>39771</v>
          </cell>
          <cell r="AH279" t="str">
            <v>终止</v>
          </cell>
          <cell r="AI279">
            <v>371</v>
          </cell>
          <cell r="AJ279">
            <v>1</v>
          </cell>
          <cell r="AK279">
            <v>280</v>
          </cell>
          <cell r="AL279">
            <v>1</v>
          </cell>
          <cell r="AM279">
            <v>603</v>
          </cell>
          <cell r="AN279" t="str">
            <v>缺失</v>
          </cell>
          <cell r="AO279">
            <v>1</v>
          </cell>
          <cell r="AP279" t="str">
            <v>缺失</v>
          </cell>
          <cell r="AQ279">
            <v>1</v>
          </cell>
          <cell r="AS279" t="str">
            <v>原发</v>
          </cell>
          <cell r="AU279" t="str">
            <v>无突变</v>
          </cell>
          <cell r="AV279" t="str">
            <v>无突变</v>
          </cell>
          <cell r="AW279" t="str">
            <v>NA</v>
          </cell>
          <cell r="AX279" t="str">
            <v>甲基化</v>
          </cell>
          <cell r="AY279" t="str">
            <v>NA</v>
          </cell>
          <cell r="AZ279" t="str">
            <v>NA</v>
          </cell>
          <cell r="BA279" t="str">
            <v>无</v>
          </cell>
          <cell r="BB279" t="str">
            <v>无</v>
          </cell>
          <cell r="BD279" t="str">
            <v>抗癫痫</v>
          </cell>
        </row>
        <row r="280">
          <cell r="B280">
            <v>279</v>
          </cell>
          <cell r="C280" t="str">
            <v>CGGA_279</v>
          </cell>
          <cell r="E280" t="str">
            <v>郭俊先</v>
          </cell>
          <cell r="F280">
            <v>271546</v>
          </cell>
          <cell r="G280">
            <v>39153</v>
          </cell>
          <cell r="H280" t="str">
            <v xml:space="preserve">1.颅内复发占位性病变：间变性少枝-星形细胞瘤 </v>
          </cell>
          <cell r="J280" t="str">
            <v>女</v>
          </cell>
          <cell r="K280">
            <v>49</v>
          </cell>
          <cell r="L280" t="str">
            <v>B</v>
          </cell>
          <cell r="M280" t="str">
            <v>缺失</v>
          </cell>
          <cell r="N280" t="str">
            <v>13932377963  13513135737 0313-3163386</v>
          </cell>
          <cell r="O280" t="str">
            <v>胶质瘤术后5年，头痛1月。</v>
          </cell>
          <cell r="P280" t="str">
            <v>缺失</v>
          </cell>
          <cell r="Q280" t="str">
            <v>健康</v>
          </cell>
          <cell r="R280" t="str">
            <v>缺失</v>
          </cell>
          <cell r="S280">
            <v>80</v>
          </cell>
          <cell r="T280">
            <v>39169</v>
          </cell>
          <cell r="U280">
            <v>37343</v>
          </cell>
          <cell r="V280" t="str">
            <v>缺失</v>
          </cell>
          <cell r="W280" t="str">
            <v>近全切</v>
          </cell>
          <cell r="Y280">
            <v>61827</v>
          </cell>
          <cell r="Z280" t="str">
            <v>RAA</v>
          </cell>
          <cell r="AA280" t="str">
            <v>AA(WHO III)</v>
          </cell>
          <cell r="AB280">
            <v>3</v>
          </cell>
          <cell r="AC280" t="str">
            <v>间变性少枝-星形细胞瘤，伴有坏死（二次手术）</v>
          </cell>
          <cell r="AD280" t="str">
            <v>部分切除</v>
          </cell>
          <cell r="AE280">
            <v>39202</v>
          </cell>
          <cell r="AF280" t="str">
            <v>缺失</v>
          </cell>
          <cell r="AG280">
            <v>40545</v>
          </cell>
          <cell r="AH280" t="str">
            <v>终止</v>
          </cell>
          <cell r="AI280">
            <v>1314</v>
          </cell>
          <cell r="AJ280">
            <v>1</v>
          </cell>
          <cell r="AK280" t="str">
            <v>NA</v>
          </cell>
          <cell r="AL280">
            <v>1</v>
          </cell>
          <cell r="AM280">
            <v>1376</v>
          </cell>
          <cell r="AN280" t="str">
            <v>缺失</v>
          </cell>
          <cell r="AO280">
            <v>0</v>
          </cell>
          <cell r="AP280" t="str">
            <v>缺失</v>
          </cell>
          <cell r="AQ280">
            <v>1</v>
          </cell>
          <cell r="AS280" t="str">
            <v>复发</v>
          </cell>
          <cell r="AT280">
            <v>1</v>
          </cell>
          <cell r="AU280" t="str">
            <v>突变</v>
          </cell>
          <cell r="AV280" t="str">
            <v>突变</v>
          </cell>
          <cell r="AW280" t="str">
            <v>无共缺失</v>
          </cell>
          <cell r="AX280" t="str">
            <v>甲基化</v>
          </cell>
          <cell r="AY280" t="str">
            <v>NA</v>
          </cell>
          <cell r="AZ280" t="str">
            <v>NA</v>
          </cell>
          <cell r="BA280" t="str">
            <v>无</v>
          </cell>
          <cell r="BB280" t="str">
            <v>无</v>
          </cell>
          <cell r="BC280" t="str">
            <v>不详</v>
          </cell>
          <cell r="BD280" t="str">
            <v>无</v>
          </cell>
        </row>
        <row r="281">
          <cell r="B281">
            <v>280</v>
          </cell>
          <cell r="C281" t="str">
            <v>CGGA_280</v>
          </cell>
          <cell r="E281" t="str">
            <v>黄菲</v>
          </cell>
          <cell r="F281">
            <v>271532</v>
          </cell>
          <cell r="G281">
            <v>39142</v>
          </cell>
          <cell r="H281" t="str">
            <v>胶质母细胞瘤（顶、底节、左）</v>
          </cell>
          <cell r="J281" t="str">
            <v>女</v>
          </cell>
          <cell r="K281">
            <v>45</v>
          </cell>
          <cell r="L281" t="str">
            <v>O</v>
          </cell>
          <cell r="M281" t="str">
            <v>缺失</v>
          </cell>
          <cell r="N281" t="str">
            <v>87279887  80507613  67764082</v>
          </cell>
          <cell r="O281" t="str">
            <v>语言不利一月余、右手及右足麻木一周。</v>
          </cell>
          <cell r="P281" t="str">
            <v>缺失</v>
          </cell>
          <cell r="Q281" t="str">
            <v>阑尾手术，剖宫产手术。对青霉素，扑尔敏过敏</v>
          </cell>
          <cell r="R281" t="str">
            <v>缺失</v>
          </cell>
          <cell r="S281">
            <v>70</v>
          </cell>
          <cell r="T281">
            <v>39169</v>
          </cell>
          <cell r="V281" t="str">
            <v>缺失</v>
          </cell>
          <cell r="W281" t="str">
            <v>分块切除</v>
          </cell>
          <cell r="Y281">
            <v>61828</v>
          </cell>
          <cell r="Z281" t="str">
            <v>AOA</v>
          </cell>
          <cell r="AA281" t="str">
            <v>AOA(WHO III)</v>
          </cell>
          <cell r="AB281">
            <v>3</v>
          </cell>
          <cell r="AC281" t="str">
            <v>少枝-星形细胞瘤，部分间变。</v>
          </cell>
          <cell r="AD281" t="str">
            <v>全切除</v>
          </cell>
          <cell r="AE281">
            <v>39186</v>
          </cell>
          <cell r="AF281" t="str">
            <v>缺失</v>
          </cell>
          <cell r="AG281">
            <v>40752</v>
          </cell>
          <cell r="AH281" t="str">
            <v>终止</v>
          </cell>
          <cell r="AI281">
            <v>1130</v>
          </cell>
          <cell r="AJ281">
            <v>1</v>
          </cell>
          <cell r="AK281">
            <v>888</v>
          </cell>
          <cell r="AL281">
            <v>1</v>
          </cell>
          <cell r="AM281">
            <v>1583</v>
          </cell>
          <cell r="AN281" t="str">
            <v>缺失</v>
          </cell>
          <cell r="AO281">
            <v>1</v>
          </cell>
          <cell r="AP281" t="str">
            <v>缺失</v>
          </cell>
          <cell r="AQ281">
            <v>1</v>
          </cell>
          <cell r="AS281" t="str">
            <v>原发</v>
          </cell>
          <cell r="AU281" t="str">
            <v>NA</v>
          </cell>
          <cell r="AV281" t="str">
            <v>NA</v>
          </cell>
          <cell r="AW281" t="str">
            <v>NA</v>
          </cell>
          <cell r="AX281" t="str">
            <v>无甲基化</v>
          </cell>
          <cell r="AY281" t="str">
            <v>NA</v>
          </cell>
          <cell r="AZ281" t="str">
            <v>NA</v>
          </cell>
          <cell r="BA281" t="str">
            <v>无</v>
          </cell>
          <cell r="BB281" t="str">
            <v>无</v>
          </cell>
          <cell r="BC281" t="str">
            <v>不详</v>
          </cell>
          <cell r="BD281" t="str">
            <v>无</v>
          </cell>
        </row>
        <row r="282">
          <cell r="B282">
            <v>281</v>
          </cell>
          <cell r="C282" t="str">
            <v>CGGA_281</v>
          </cell>
          <cell r="E282" t="str">
            <v>李淑莲</v>
          </cell>
          <cell r="F282">
            <v>271551</v>
          </cell>
          <cell r="G282">
            <v>39155</v>
          </cell>
          <cell r="H282" t="str">
            <v>颅内占位性病变（颞、右）胶质瘤？</v>
          </cell>
          <cell r="J282" t="str">
            <v>女</v>
          </cell>
          <cell r="K282">
            <v>36</v>
          </cell>
          <cell r="L282" t="str">
            <v>B</v>
          </cell>
          <cell r="M282" t="str">
            <v>缺失</v>
          </cell>
          <cell r="N282">
            <v>13241116527</v>
          </cell>
          <cell r="O282" t="str">
            <v>意识丧失抽搐2月。</v>
          </cell>
          <cell r="P282" t="str">
            <v>缺失</v>
          </cell>
          <cell r="Q282" t="str">
            <v>健康</v>
          </cell>
          <cell r="R282" t="str">
            <v>缺失</v>
          </cell>
          <cell r="S282" t="str">
            <v>缺失</v>
          </cell>
          <cell r="T282">
            <v>39170</v>
          </cell>
          <cell r="V282" t="str">
            <v>缺失</v>
          </cell>
          <cell r="W282" t="str">
            <v>近全切</v>
          </cell>
          <cell r="Y282">
            <v>61871</v>
          </cell>
          <cell r="Z282" t="str">
            <v>A</v>
          </cell>
          <cell r="AA282" t="str">
            <v>A(WHO II)</v>
          </cell>
          <cell r="AB282">
            <v>2</v>
          </cell>
          <cell r="AC282" t="str">
            <v>星形细胞瘤</v>
          </cell>
          <cell r="AD282" t="str">
            <v>部分切除</v>
          </cell>
          <cell r="AE282">
            <v>39191</v>
          </cell>
          <cell r="AF282" t="str">
            <v>缺失</v>
          </cell>
          <cell r="AG282">
            <v>40406</v>
          </cell>
          <cell r="AH282" t="str">
            <v>未终止</v>
          </cell>
          <cell r="AI282">
            <v>1236</v>
          </cell>
          <cell r="AJ282">
            <v>0</v>
          </cell>
          <cell r="AK282">
            <v>1236</v>
          </cell>
          <cell r="AL282">
            <v>0</v>
          </cell>
          <cell r="AM282">
            <v>1236</v>
          </cell>
          <cell r="AN282" t="str">
            <v>缺失</v>
          </cell>
          <cell r="AO282">
            <v>1</v>
          </cell>
          <cell r="AP282" t="str">
            <v>缺失</v>
          </cell>
          <cell r="AQ282">
            <v>1</v>
          </cell>
          <cell r="AS282" t="str">
            <v>原发</v>
          </cell>
          <cell r="AU282" t="str">
            <v>突变</v>
          </cell>
          <cell r="AV282" t="str">
            <v>突变</v>
          </cell>
          <cell r="AW282" t="str">
            <v>NA</v>
          </cell>
          <cell r="AX282" t="str">
            <v>NA</v>
          </cell>
          <cell r="AY282" t="str">
            <v>NA</v>
          </cell>
          <cell r="AZ282" t="str">
            <v>NA</v>
          </cell>
          <cell r="BA282" t="str">
            <v>有</v>
          </cell>
          <cell r="BB282" t="str">
            <v>无</v>
          </cell>
          <cell r="BD282" t="str">
            <v>抗癫痫</v>
          </cell>
        </row>
        <row r="283">
          <cell r="B283">
            <v>282</v>
          </cell>
          <cell r="C283" t="str">
            <v>CGGA_282</v>
          </cell>
          <cell r="E283" t="str">
            <v>刘宏</v>
          </cell>
          <cell r="F283">
            <v>271568</v>
          </cell>
          <cell r="G283">
            <v>39167</v>
          </cell>
          <cell r="H283" t="str">
            <v>室管膜瘤？胶质瘤？（额、颞、底节；左）</v>
          </cell>
          <cell r="J283" t="str">
            <v>男</v>
          </cell>
          <cell r="K283">
            <v>44</v>
          </cell>
          <cell r="L283" t="str">
            <v>O</v>
          </cell>
          <cell r="M283" t="str">
            <v>缺失</v>
          </cell>
          <cell r="N283" t="str">
            <v>04106981563  04137643682   13998229393</v>
          </cell>
          <cell r="O283" t="str">
            <v>嗜睡一月余，</v>
          </cell>
          <cell r="P283" t="str">
            <v>缺失</v>
          </cell>
          <cell r="Q283" t="str">
            <v>高血压</v>
          </cell>
          <cell r="R283" t="str">
            <v>缺失</v>
          </cell>
          <cell r="S283">
            <v>20</v>
          </cell>
          <cell r="T283">
            <v>39170</v>
          </cell>
          <cell r="V283" t="str">
            <v>缺失</v>
          </cell>
          <cell r="W283" t="str">
            <v xml:space="preserve">大部切除 </v>
          </cell>
          <cell r="Y283">
            <v>61916</v>
          </cell>
          <cell r="Z283" t="str">
            <v>OA</v>
          </cell>
          <cell r="AA283" t="str">
            <v>OA(WHO II)</v>
          </cell>
          <cell r="AB283">
            <v>2</v>
          </cell>
          <cell r="AC283" t="str">
            <v>少枝-星形细胞瘤。</v>
          </cell>
          <cell r="AD283" t="str">
            <v>部分切除</v>
          </cell>
          <cell r="AE283">
            <v>39191</v>
          </cell>
          <cell r="AF283" t="str">
            <v>缺失</v>
          </cell>
          <cell r="AG283">
            <v>39386</v>
          </cell>
          <cell r="AH283" t="str">
            <v>终止</v>
          </cell>
          <cell r="AI283">
            <v>247</v>
          </cell>
          <cell r="AJ283">
            <v>1</v>
          </cell>
          <cell r="AK283">
            <v>156</v>
          </cell>
          <cell r="AL283">
            <v>1</v>
          </cell>
          <cell r="AM283">
            <v>247</v>
          </cell>
          <cell r="AN283" t="str">
            <v>缺失</v>
          </cell>
          <cell r="AO283">
            <v>1</v>
          </cell>
          <cell r="AP283" t="str">
            <v>缺失</v>
          </cell>
          <cell r="AQ283">
            <v>0</v>
          </cell>
          <cell r="AS283" t="str">
            <v>原发</v>
          </cell>
          <cell r="AU283" t="str">
            <v>突变</v>
          </cell>
          <cell r="AV283" t="str">
            <v>突变</v>
          </cell>
          <cell r="AW283" t="str">
            <v>NA</v>
          </cell>
          <cell r="AX283" t="str">
            <v>NA</v>
          </cell>
          <cell r="AY283" t="str">
            <v>NA</v>
          </cell>
          <cell r="AZ283" t="str">
            <v>NA</v>
          </cell>
          <cell r="BA283" t="str">
            <v>无</v>
          </cell>
          <cell r="BB283" t="str">
            <v>无</v>
          </cell>
          <cell r="BD283" t="str">
            <v>中药</v>
          </cell>
        </row>
        <row r="284">
          <cell r="B284">
            <v>283</v>
          </cell>
          <cell r="C284" t="str">
            <v>CGGA_283</v>
          </cell>
          <cell r="E284" t="str">
            <v>李玉珍</v>
          </cell>
          <cell r="F284">
            <v>271544</v>
          </cell>
          <cell r="G284">
            <v>39153</v>
          </cell>
          <cell r="H284" t="str">
            <v>胶质瘤（双额、左颞）</v>
          </cell>
          <cell r="J284" t="str">
            <v>女</v>
          </cell>
          <cell r="K284">
            <v>47</v>
          </cell>
          <cell r="L284" t="str">
            <v>O</v>
          </cell>
          <cell r="M284" t="str">
            <v>缺失</v>
          </cell>
          <cell r="N284" t="str">
            <v>0474-7411653  13294748635 13847484816 13641128191</v>
          </cell>
          <cell r="O284" t="str">
            <v>嗅觉丧失6月，伴头晕3月</v>
          </cell>
          <cell r="P284" t="str">
            <v>缺失</v>
          </cell>
          <cell r="Q284" t="str">
            <v>健康</v>
          </cell>
          <cell r="R284" t="str">
            <v>缺失</v>
          </cell>
          <cell r="S284">
            <v>80</v>
          </cell>
          <cell r="T284">
            <v>39174</v>
          </cell>
          <cell r="V284" t="str">
            <v>缺失</v>
          </cell>
          <cell r="W284" t="str">
            <v>近全切</v>
          </cell>
          <cell r="Y284">
            <v>61915</v>
          </cell>
          <cell r="Z284" t="str">
            <v>O</v>
          </cell>
          <cell r="AA284" t="str">
            <v>O(WHO II)</v>
          </cell>
          <cell r="AB284">
            <v>2</v>
          </cell>
          <cell r="AC284" t="str">
            <v>少枝胶质细胞瘤</v>
          </cell>
          <cell r="AD284" t="str">
            <v>部分切除</v>
          </cell>
          <cell r="AE284">
            <v>39216</v>
          </cell>
          <cell r="AF284" t="str">
            <v>缺失</v>
          </cell>
          <cell r="AG284">
            <v>43088</v>
          </cell>
          <cell r="AH284" t="str">
            <v>终止</v>
          </cell>
          <cell r="AI284">
            <v>3470</v>
          </cell>
          <cell r="AJ284">
            <v>1</v>
          </cell>
          <cell r="AK284">
            <v>243</v>
          </cell>
          <cell r="AL284">
            <v>1</v>
          </cell>
          <cell r="AM284">
            <v>3914</v>
          </cell>
          <cell r="AN284" t="str">
            <v>缺失</v>
          </cell>
          <cell r="AO284">
            <v>1</v>
          </cell>
          <cell r="AP284" t="str">
            <v>缺失</v>
          </cell>
          <cell r="AQ284">
            <v>1</v>
          </cell>
          <cell r="AS284" t="str">
            <v>原发</v>
          </cell>
          <cell r="AU284" t="str">
            <v>突变</v>
          </cell>
          <cell r="AV284" t="str">
            <v>突变</v>
          </cell>
          <cell r="AW284" t="str">
            <v>共缺失</v>
          </cell>
          <cell r="AX284" t="str">
            <v>甲基化</v>
          </cell>
          <cell r="AY284">
            <v>228</v>
          </cell>
          <cell r="AZ284" t="str">
            <v>NA</v>
          </cell>
          <cell r="BA284" t="str">
            <v>无</v>
          </cell>
          <cell r="BB284" t="str">
            <v>无</v>
          </cell>
          <cell r="BD284" t="str">
            <v>抗癫痫 术后一直语言无法表达，行动不便。</v>
          </cell>
        </row>
        <row r="285">
          <cell r="B285">
            <v>284</v>
          </cell>
          <cell r="C285" t="str">
            <v>NA</v>
          </cell>
          <cell r="D285" t="str">
            <v>NA</v>
          </cell>
          <cell r="E285" t="str">
            <v>NA</v>
          </cell>
          <cell r="F285" t="str">
            <v>NA</v>
          </cell>
          <cell r="G285" t="str">
            <v>NA</v>
          </cell>
          <cell r="H285" t="str">
            <v>NA</v>
          </cell>
          <cell r="I285" t="str">
            <v>NA</v>
          </cell>
          <cell r="J285" t="str">
            <v>NA</v>
          </cell>
          <cell r="K285" t="str">
            <v>NA</v>
          </cell>
          <cell r="L285" t="str">
            <v>NA</v>
          </cell>
          <cell r="M285" t="str">
            <v>NA</v>
          </cell>
          <cell r="N285" t="str">
            <v>NA</v>
          </cell>
          <cell r="O285" t="str">
            <v>NA</v>
          </cell>
          <cell r="P285" t="str">
            <v>NA</v>
          </cell>
          <cell r="Q285" t="str">
            <v>NA</v>
          </cell>
          <cell r="R285" t="str">
            <v>NA</v>
          </cell>
          <cell r="S285" t="str">
            <v>NA</v>
          </cell>
          <cell r="T285" t="str">
            <v>NA</v>
          </cell>
          <cell r="U285" t="str">
            <v>NA</v>
          </cell>
          <cell r="V285" t="str">
            <v>NA</v>
          </cell>
          <cell r="W285" t="str">
            <v>NA</v>
          </cell>
          <cell r="X285" t="str">
            <v>NA</v>
          </cell>
          <cell r="Y285" t="str">
            <v>NA</v>
          </cell>
          <cell r="Z285" t="str">
            <v>NA</v>
          </cell>
          <cell r="AA285" t="str">
            <v>NA</v>
          </cell>
          <cell r="AB285" t="str">
            <v>NA</v>
          </cell>
          <cell r="AC285" t="str">
            <v>NA</v>
          </cell>
          <cell r="AD285" t="str">
            <v>NA</v>
          </cell>
          <cell r="AE285" t="str">
            <v>NA</v>
          </cell>
          <cell r="AF285" t="str">
            <v>NA</v>
          </cell>
          <cell r="AG285" t="str">
            <v>NA</v>
          </cell>
          <cell r="AH285" t="str">
            <v>NA</v>
          </cell>
          <cell r="AI285" t="str">
            <v>NA</v>
          </cell>
          <cell r="AJ285" t="str">
            <v>NA</v>
          </cell>
          <cell r="AK285" t="str">
            <v>NA</v>
          </cell>
          <cell r="AL285" t="str">
            <v>NA</v>
          </cell>
          <cell r="AM285" t="str">
            <v>NA</v>
          </cell>
          <cell r="AN285" t="str">
            <v>NA</v>
          </cell>
          <cell r="AO285" t="str">
            <v>NA</v>
          </cell>
          <cell r="AP285" t="str">
            <v>NA</v>
          </cell>
          <cell r="AQ285" t="str">
            <v>NA</v>
          </cell>
          <cell r="AS285" t="str">
            <v>NA</v>
          </cell>
          <cell r="AT285" t="str">
            <v>NA</v>
          </cell>
          <cell r="AU285" t="str">
            <v>NA</v>
          </cell>
          <cell r="AV285" t="str">
            <v>NA</v>
          </cell>
          <cell r="AW285" t="str">
            <v>NA</v>
          </cell>
          <cell r="AX285" t="str">
            <v>NA</v>
          </cell>
          <cell r="AY285" t="str">
            <v>NA</v>
          </cell>
          <cell r="AZ285" t="str">
            <v>NA</v>
          </cell>
          <cell r="BA285" t="str">
            <v>NA</v>
          </cell>
          <cell r="BB285" t="str">
            <v>NA</v>
          </cell>
          <cell r="BC285" t="str">
            <v>NA</v>
          </cell>
          <cell r="BD285" t="str">
            <v>NA</v>
          </cell>
        </row>
        <row r="286">
          <cell r="B286">
            <v>285</v>
          </cell>
          <cell r="C286" t="str">
            <v>CGGA_285</v>
          </cell>
          <cell r="E286" t="str">
            <v>齐国防</v>
          </cell>
          <cell r="F286">
            <v>271558</v>
          </cell>
          <cell r="G286">
            <v>39160</v>
          </cell>
          <cell r="H286" t="str">
            <v>1.颅内占位性病变（额叶、左）胶质瘤？</v>
          </cell>
          <cell r="J286" t="str">
            <v>男</v>
          </cell>
          <cell r="K286">
            <v>30</v>
          </cell>
          <cell r="L286" t="str">
            <v>O</v>
          </cell>
          <cell r="M286" t="str">
            <v>缺失</v>
          </cell>
          <cell r="N286">
            <v>13552178095</v>
          </cell>
          <cell r="O286" t="str">
            <v>发作性意识障碍伴四肢抽搐4天。</v>
          </cell>
          <cell r="P286" t="str">
            <v>缺失</v>
          </cell>
          <cell r="Q286" t="str">
            <v>健康</v>
          </cell>
          <cell r="R286" t="str">
            <v>缺失</v>
          </cell>
          <cell r="S286">
            <v>70</v>
          </cell>
          <cell r="T286">
            <v>39176</v>
          </cell>
          <cell r="V286" t="str">
            <v>缺失</v>
          </cell>
          <cell r="W286" t="str">
            <v>分块切除</v>
          </cell>
          <cell r="Y286">
            <v>61964</v>
          </cell>
          <cell r="Z286" t="str">
            <v>A</v>
          </cell>
          <cell r="AA286" t="str">
            <v>A(WHO II)</v>
          </cell>
          <cell r="AB286">
            <v>2</v>
          </cell>
          <cell r="AC286" t="str">
            <v>星形细胞瘤</v>
          </cell>
          <cell r="AD286" t="str">
            <v>全切除</v>
          </cell>
          <cell r="AE286">
            <v>39200</v>
          </cell>
          <cell r="AF286" t="str">
            <v>缺失</v>
          </cell>
          <cell r="AG286">
            <v>40752</v>
          </cell>
          <cell r="AH286" t="str">
            <v>未终止</v>
          </cell>
          <cell r="AI286">
            <v>1576</v>
          </cell>
          <cell r="AJ286">
            <v>0</v>
          </cell>
          <cell r="AK286">
            <v>1576</v>
          </cell>
          <cell r="AL286">
            <v>0</v>
          </cell>
          <cell r="AM286">
            <v>1576</v>
          </cell>
          <cell r="AN286" t="str">
            <v>缺失</v>
          </cell>
          <cell r="AO286" t="str">
            <v>NA</v>
          </cell>
          <cell r="AP286" t="str">
            <v>缺失</v>
          </cell>
          <cell r="AQ286" t="str">
            <v>NA</v>
          </cell>
          <cell r="AS286" t="str">
            <v>原发</v>
          </cell>
          <cell r="AU286" t="str">
            <v>突变</v>
          </cell>
          <cell r="AV286" t="str">
            <v>突变</v>
          </cell>
          <cell r="AW286" t="str">
            <v>NA</v>
          </cell>
          <cell r="AX286" t="str">
            <v>NA</v>
          </cell>
          <cell r="AY286" t="str">
            <v>NA</v>
          </cell>
          <cell r="AZ286" t="str">
            <v>NA</v>
          </cell>
          <cell r="BA286" t="str">
            <v>有</v>
          </cell>
          <cell r="BB286" t="str">
            <v>缺失</v>
          </cell>
          <cell r="BD286" t="str">
            <v>缺失</v>
          </cell>
        </row>
        <row r="287">
          <cell r="B287">
            <v>286</v>
          </cell>
          <cell r="C287" t="str">
            <v>CGGA_286</v>
          </cell>
          <cell r="E287" t="str">
            <v>赵式宽</v>
          </cell>
          <cell r="F287">
            <v>271552</v>
          </cell>
          <cell r="G287">
            <v>39156</v>
          </cell>
          <cell r="H287" t="str">
            <v>1.颅内占位性病变（颞、左）胶质瘤？2.续发性癫痫</v>
          </cell>
          <cell r="J287" t="str">
            <v>男</v>
          </cell>
          <cell r="K287">
            <v>26</v>
          </cell>
          <cell r="L287" t="str">
            <v>O</v>
          </cell>
          <cell r="M287" t="str">
            <v>缺失</v>
          </cell>
          <cell r="N287">
            <v>13683308432</v>
          </cell>
          <cell r="O287" t="str">
            <v>突发意识散失伴四肢抽搐1月</v>
          </cell>
          <cell r="P287" t="str">
            <v>缺失</v>
          </cell>
          <cell r="Q287" t="str">
            <v>健康</v>
          </cell>
          <cell r="R287" t="str">
            <v>缺失</v>
          </cell>
          <cell r="S287" t="str">
            <v>缺失</v>
          </cell>
          <cell r="T287">
            <v>39176</v>
          </cell>
          <cell r="V287" t="str">
            <v>缺失</v>
          </cell>
          <cell r="W287" t="str">
            <v>切除肿瘤</v>
          </cell>
          <cell r="Y287">
            <v>61965</v>
          </cell>
          <cell r="Z287" t="str">
            <v>OA</v>
          </cell>
          <cell r="AA287" t="str">
            <v>OA(WHO II)</v>
          </cell>
          <cell r="AB287">
            <v>2</v>
          </cell>
          <cell r="AC287" t="str">
            <v>少枝胶质细胞瘤，局灶星形细胞瘤样形态。</v>
          </cell>
          <cell r="AD287" t="str">
            <v>缺失</v>
          </cell>
          <cell r="AE287">
            <v>39192</v>
          </cell>
          <cell r="AF287" t="str">
            <v>缺失</v>
          </cell>
          <cell r="AG287">
            <v>40814</v>
          </cell>
          <cell r="AH287" t="str">
            <v>未终止</v>
          </cell>
          <cell r="AI287">
            <v>1638</v>
          </cell>
          <cell r="AJ287">
            <v>0</v>
          </cell>
          <cell r="AK287">
            <v>1638</v>
          </cell>
          <cell r="AL287">
            <v>0</v>
          </cell>
          <cell r="AM287">
            <v>1638</v>
          </cell>
          <cell r="AN287" t="str">
            <v>缺失</v>
          </cell>
          <cell r="AO287">
            <v>1</v>
          </cell>
          <cell r="AP287" t="str">
            <v>缺失</v>
          </cell>
          <cell r="AQ287">
            <v>0</v>
          </cell>
          <cell r="AS287" t="str">
            <v>原发</v>
          </cell>
          <cell r="AU287" t="str">
            <v>突变</v>
          </cell>
          <cell r="AV287" t="str">
            <v>突变</v>
          </cell>
          <cell r="AW287" t="str">
            <v>NA</v>
          </cell>
          <cell r="AX287" t="str">
            <v>NA</v>
          </cell>
          <cell r="AY287" t="str">
            <v>NA</v>
          </cell>
          <cell r="AZ287" t="str">
            <v>NA</v>
          </cell>
          <cell r="BA287" t="str">
            <v>有</v>
          </cell>
          <cell r="BB287" t="str">
            <v>有</v>
          </cell>
          <cell r="BD287" t="str">
            <v>抗癫痫卡马西平偶有发作，2011年6月后无发作。</v>
          </cell>
        </row>
        <row r="288">
          <cell r="B288">
            <v>287</v>
          </cell>
          <cell r="C288" t="str">
            <v>CGGA_287</v>
          </cell>
          <cell r="E288" t="str">
            <v>吴梅荣</v>
          </cell>
          <cell r="F288">
            <v>271586</v>
          </cell>
          <cell r="G288">
            <v>39175</v>
          </cell>
          <cell r="H288" t="str">
            <v>胶质瘤（颞、右）</v>
          </cell>
          <cell r="J288" t="str">
            <v>女</v>
          </cell>
          <cell r="K288">
            <v>39</v>
          </cell>
          <cell r="L288" t="str">
            <v>O</v>
          </cell>
          <cell r="M288" t="str">
            <v>缺失</v>
          </cell>
          <cell r="N288" t="str">
            <v xml:space="preserve">13948450358 13948652356 </v>
          </cell>
          <cell r="O288" t="str">
            <v>头痛10余年，加重1个月</v>
          </cell>
          <cell r="P288" t="str">
            <v>缺失</v>
          </cell>
          <cell r="Q288" t="str">
            <v>健康</v>
          </cell>
          <cell r="R288" t="str">
            <v>缺失</v>
          </cell>
          <cell r="S288">
            <v>60</v>
          </cell>
          <cell r="T288">
            <v>39178</v>
          </cell>
          <cell r="V288" t="str">
            <v>缺失</v>
          </cell>
          <cell r="W288" t="str">
            <v>全切除</v>
          </cell>
          <cell r="Y288">
            <v>62016</v>
          </cell>
          <cell r="Z288" t="str">
            <v>GBM</v>
          </cell>
          <cell r="AA288" t="str">
            <v>GBM(WHO IV)</v>
          </cell>
          <cell r="AB288">
            <v>4</v>
          </cell>
          <cell r="AC288" t="str">
            <v>胶质母细胞瘤</v>
          </cell>
          <cell r="AD288" t="str">
            <v>全切除</v>
          </cell>
          <cell r="AE288">
            <v>39196</v>
          </cell>
          <cell r="AF288" t="str">
            <v>缺失</v>
          </cell>
          <cell r="AG288">
            <v>39890</v>
          </cell>
          <cell r="AH288" t="str">
            <v>终止</v>
          </cell>
          <cell r="AI288">
            <v>571</v>
          </cell>
          <cell r="AJ288">
            <v>1</v>
          </cell>
          <cell r="AK288">
            <v>391</v>
          </cell>
          <cell r="AL288">
            <v>1</v>
          </cell>
          <cell r="AM288">
            <v>712</v>
          </cell>
          <cell r="AN288" t="str">
            <v>缺失</v>
          </cell>
          <cell r="AO288">
            <v>1</v>
          </cell>
          <cell r="AP288" t="str">
            <v>缺失</v>
          </cell>
          <cell r="AQ288">
            <v>1</v>
          </cell>
          <cell r="AS288" t="str">
            <v>原发</v>
          </cell>
          <cell r="AU288" t="str">
            <v>无突变</v>
          </cell>
          <cell r="AV288" t="str">
            <v>无突变</v>
          </cell>
          <cell r="AW288" t="str">
            <v>NA</v>
          </cell>
          <cell r="AX288" t="str">
            <v>无甲基化</v>
          </cell>
          <cell r="AY288" t="str">
            <v>NA</v>
          </cell>
          <cell r="AZ288" t="str">
            <v>NA</v>
          </cell>
          <cell r="BA288" t="str">
            <v>无</v>
          </cell>
          <cell r="BB288" t="str">
            <v>无</v>
          </cell>
          <cell r="BC288" t="str">
            <v>不详</v>
          </cell>
          <cell r="BD288" t="str">
            <v>无</v>
          </cell>
        </row>
        <row r="289">
          <cell r="B289">
            <v>288</v>
          </cell>
          <cell r="C289" t="str">
            <v>CGGA_288</v>
          </cell>
          <cell r="E289" t="str">
            <v>汪国山</v>
          </cell>
          <cell r="F289">
            <v>271562</v>
          </cell>
          <cell r="G289">
            <v>39163</v>
          </cell>
          <cell r="H289" t="str">
            <v>胶质瘤复发（顶枕，右）</v>
          </cell>
          <cell r="J289" t="str">
            <v>男</v>
          </cell>
          <cell r="K289">
            <v>49</v>
          </cell>
          <cell r="L289" t="str">
            <v>A</v>
          </cell>
          <cell r="M289" t="str">
            <v>缺失</v>
          </cell>
          <cell r="N289" t="str">
            <v>O4162611302 13897866659 04163221185</v>
          </cell>
          <cell r="O289" t="str">
            <v>胶质瘤术后7年，左下肢抽搐2年，头痛3月</v>
          </cell>
          <cell r="P289" t="str">
            <v>缺失</v>
          </cell>
          <cell r="Q289" t="str">
            <v>92年因车祸行CT发现颅内占位，一直观察至2000年手术治疗</v>
          </cell>
          <cell r="R289" t="str">
            <v>缺失</v>
          </cell>
          <cell r="S289">
            <v>80</v>
          </cell>
          <cell r="T289">
            <v>39181</v>
          </cell>
          <cell r="U289">
            <v>36625</v>
          </cell>
          <cell r="V289" t="str">
            <v>缺失</v>
          </cell>
          <cell r="W289" t="str">
            <v>分块近全切</v>
          </cell>
          <cell r="Y289">
            <v>62015</v>
          </cell>
          <cell r="Z289" t="str">
            <v>RO</v>
          </cell>
          <cell r="AA289" t="str">
            <v>O(WHO II)</v>
          </cell>
          <cell r="AB289">
            <v>2</v>
          </cell>
          <cell r="AC289" t="str">
            <v>少枝你胶质细胞瘤</v>
          </cell>
          <cell r="AD289" t="str">
            <v>部分切除</v>
          </cell>
          <cell r="AE289">
            <v>39199</v>
          </cell>
          <cell r="AF289" t="str">
            <v>缺失</v>
          </cell>
          <cell r="AG289">
            <v>40814</v>
          </cell>
          <cell r="AH289" t="str">
            <v>终止</v>
          </cell>
          <cell r="AI289">
            <v>1057</v>
          </cell>
          <cell r="AJ289">
            <v>1</v>
          </cell>
          <cell r="AK289" t="str">
            <v>NA</v>
          </cell>
          <cell r="AL289">
            <v>1</v>
          </cell>
          <cell r="AM289">
            <v>1633</v>
          </cell>
          <cell r="AN289" t="str">
            <v>缺失</v>
          </cell>
          <cell r="AO289">
            <v>0</v>
          </cell>
          <cell r="AP289" t="str">
            <v>缺失</v>
          </cell>
          <cell r="AQ289">
            <v>0</v>
          </cell>
          <cell r="AS289" t="str">
            <v>复发</v>
          </cell>
          <cell r="AT289">
            <v>1</v>
          </cell>
          <cell r="AU289" t="str">
            <v>突变</v>
          </cell>
          <cell r="AV289" t="str">
            <v>NA</v>
          </cell>
          <cell r="AW289" t="str">
            <v>共缺失</v>
          </cell>
          <cell r="AX289" t="str">
            <v>NA</v>
          </cell>
          <cell r="AY289" t="str">
            <v>NA</v>
          </cell>
          <cell r="AZ289" t="str">
            <v>NA</v>
          </cell>
          <cell r="BA289" t="str">
            <v>有</v>
          </cell>
          <cell r="BB289" t="str">
            <v>有</v>
          </cell>
          <cell r="BD289" t="str">
            <v>抗癫痫偶有发作</v>
          </cell>
        </row>
        <row r="290">
          <cell r="B290">
            <v>289</v>
          </cell>
          <cell r="C290" t="str">
            <v>CGGA_289</v>
          </cell>
          <cell r="E290" t="str">
            <v>车粉青</v>
          </cell>
          <cell r="F290">
            <v>271557</v>
          </cell>
          <cell r="G290">
            <v>39160</v>
          </cell>
          <cell r="H290" t="str">
            <v>胶质瘤（丘脑、颞，左）</v>
          </cell>
          <cell r="J290" t="str">
            <v>女</v>
          </cell>
          <cell r="K290">
            <v>28</v>
          </cell>
          <cell r="L290" t="str">
            <v>O</v>
          </cell>
          <cell r="M290" t="str">
            <v>缺失</v>
          </cell>
          <cell r="N290" t="str">
            <v xml:space="preserve">13463824453 0312-6652538 </v>
          </cell>
          <cell r="O290" t="str">
            <v>视物模糊伴头痛3个月</v>
          </cell>
          <cell r="P290" t="str">
            <v>缺失</v>
          </cell>
          <cell r="Q290" t="str">
            <v>13岁时阑尾炎，已手术切除</v>
          </cell>
          <cell r="R290" t="str">
            <v>缺失</v>
          </cell>
          <cell r="S290">
            <v>80</v>
          </cell>
          <cell r="T290">
            <v>39181</v>
          </cell>
          <cell r="V290" t="str">
            <v>缺失</v>
          </cell>
          <cell r="W290" t="str">
            <v>部分切除</v>
          </cell>
          <cell r="Y290">
            <v>62062</v>
          </cell>
          <cell r="Z290" t="str">
            <v>AOA</v>
          </cell>
          <cell r="AA290" t="str">
            <v>AOA(WHO III)</v>
          </cell>
          <cell r="AB290">
            <v>3</v>
          </cell>
          <cell r="AC290" t="str">
            <v>星形细胞瘤,生长活跃，局灶含少枝胶质细胞瘤成分。</v>
          </cell>
          <cell r="AD290" t="str">
            <v>缺失</v>
          </cell>
          <cell r="AE290">
            <v>39210</v>
          </cell>
          <cell r="AF290" t="str">
            <v>缺失</v>
          </cell>
          <cell r="AG290">
            <v>39388</v>
          </cell>
          <cell r="AH290" t="str">
            <v>未终止</v>
          </cell>
          <cell r="AI290">
            <v>207</v>
          </cell>
          <cell r="AJ290">
            <v>0</v>
          </cell>
          <cell r="AK290">
            <v>207</v>
          </cell>
          <cell r="AL290">
            <v>0</v>
          </cell>
          <cell r="AM290">
            <v>207</v>
          </cell>
          <cell r="AN290" t="str">
            <v>缺失</v>
          </cell>
          <cell r="AO290">
            <v>1</v>
          </cell>
          <cell r="AP290" t="str">
            <v>缺失</v>
          </cell>
          <cell r="AQ290">
            <v>0</v>
          </cell>
          <cell r="AS290" t="str">
            <v>原发</v>
          </cell>
          <cell r="AU290" t="str">
            <v>NA</v>
          </cell>
          <cell r="AV290" t="str">
            <v>NA</v>
          </cell>
          <cell r="AW290" t="str">
            <v>NA</v>
          </cell>
          <cell r="AX290" t="str">
            <v>NA</v>
          </cell>
          <cell r="AY290" t="str">
            <v>NA</v>
          </cell>
          <cell r="AZ290" t="str">
            <v>NA</v>
          </cell>
          <cell r="BA290" t="str">
            <v>无</v>
          </cell>
          <cell r="BB290" t="str">
            <v>无</v>
          </cell>
          <cell r="BC290" t="str">
            <v>不详</v>
          </cell>
          <cell r="BD290" t="str">
            <v>无</v>
          </cell>
        </row>
        <row r="291">
          <cell r="B291">
            <v>290</v>
          </cell>
          <cell r="C291" t="str">
            <v>CGGA_290</v>
          </cell>
          <cell r="E291" t="str">
            <v>王丽</v>
          </cell>
          <cell r="F291">
            <v>271561</v>
          </cell>
          <cell r="G291">
            <v>39161</v>
          </cell>
          <cell r="H291" t="str">
            <v>1.颅内占位性病变（额、右）胶质瘤？2.续发性癫痫</v>
          </cell>
          <cell r="J291" t="str">
            <v>女</v>
          </cell>
          <cell r="K291">
            <v>37</v>
          </cell>
          <cell r="L291" t="str">
            <v>O</v>
          </cell>
          <cell r="M291" t="str">
            <v>缺失</v>
          </cell>
          <cell r="N291" t="str">
            <v>13886082496  13681491591 13839790858</v>
          </cell>
          <cell r="O291" t="str">
            <v>头晕3年，发作性肢体抽搐半年。</v>
          </cell>
          <cell r="P291" t="str">
            <v>缺失</v>
          </cell>
          <cell r="Q291" t="str">
            <v>肝炎 肾炎</v>
          </cell>
          <cell r="R291" t="str">
            <v>缺失</v>
          </cell>
          <cell r="S291" t="str">
            <v>缺失</v>
          </cell>
          <cell r="T291">
            <v>39181</v>
          </cell>
          <cell r="V291" t="str">
            <v>缺失</v>
          </cell>
          <cell r="W291" t="str">
            <v>切除肿瘤</v>
          </cell>
          <cell r="Y291">
            <v>62063</v>
          </cell>
          <cell r="Z291" t="str">
            <v>O</v>
          </cell>
          <cell r="AA291" t="str">
            <v>OA(WHO II)</v>
          </cell>
          <cell r="AB291">
            <v>2</v>
          </cell>
          <cell r="AC291" t="str">
            <v>少枝-星形细胞瘤。</v>
          </cell>
          <cell r="AD291" t="str">
            <v>缺失</v>
          </cell>
          <cell r="AE291">
            <v>39198</v>
          </cell>
          <cell r="AF291" t="str">
            <v>缺失</v>
          </cell>
          <cell r="AH291" t="str">
            <v>未终止</v>
          </cell>
          <cell r="AI291">
            <v>5321</v>
          </cell>
          <cell r="AJ291">
            <v>0</v>
          </cell>
          <cell r="AK291">
            <v>5321</v>
          </cell>
          <cell r="AL291">
            <v>0</v>
          </cell>
          <cell r="AM291">
            <v>5321</v>
          </cell>
          <cell r="AN291" t="str">
            <v>放疗</v>
          </cell>
          <cell r="AO291">
            <v>1</v>
          </cell>
          <cell r="AP291" t="str">
            <v>无</v>
          </cell>
          <cell r="AQ291">
            <v>0</v>
          </cell>
          <cell r="AS291">
            <v>0</v>
          </cell>
          <cell r="AU291" t="str">
            <v>突变</v>
          </cell>
          <cell r="AV291" t="str">
            <v>突变</v>
          </cell>
          <cell r="AW291" t="str">
            <v>共缺失</v>
          </cell>
          <cell r="AX291" t="str">
            <v>NA</v>
          </cell>
          <cell r="AY291" t="str">
            <v>NA</v>
          </cell>
          <cell r="AZ291" t="str">
            <v>NA</v>
          </cell>
          <cell r="BA291" t="str">
            <v>有</v>
          </cell>
          <cell r="BB291">
            <v>0</v>
          </cell>
          <cell r="BC291" t="str">
            <v>不详</v>
          </cell>
        </row>
        <row r="292">
          <cell r="B292">
            <v>291</v>
          </cell>
          <cell r="C292" t="str">
            <v>CGGA_291</v>
          </cell>
          <cell r="E292" t="str">
            <v>王玉平</v>
          </cell>
          <cell r="F292">
            <v>271560</v>
          </cell>
          <cell r="G292">
            <v>39161</v>
          </cell>
          <cell r="H292" t="str">
            <v>胶质瘤（颞、右）</v>
          </cell>
          <cell r="J292" t="str">
            <v>女</v>
          </cell>
          <cell r="K292">
            <v>50</v>
          </cell>
          <cell r="L292" t="str">
            <v>O</v>
          </cell>
          <cell r="M292" t="str">
            <v>缺失</v>
          </cell>
          <cell r="N292" t="str">
            <v>13939680804 13366467770 13939680804</v>
          </cell>
          <cell r="O292" t="str">
            <v>头痛4个月加重2周</v>
          </cell>
          <cell r="P292" t="str">
            <v>缺失</v>
          </cell>
          <cell r="Q292" t="str">
            <v>胃炎</v>
          </cell>
          <cell r="R292" t="str">
            <v>缺失</v>
          </cell>
          <cell r="S292">
            <v>90</v>
          </cell>
          <cell r="T292">
            <v>39182</v>
          </cell>
          <cell r="V292" t="str">
            <v>缺失</v>
          </cell>
          <cell r="W292" t="str">
            <v>全切除</v>
          </cell>
          <cell r="Y292">
            <v>62064</v>
          </cell>
          <cell r="Z292" t="str">
            <v>OA</v>
          </cell>
          <cell r="AA292" t="str">
            <v>OA(WHO II)</v>
          </cell>
          <cell r="AB292">
            <v>2</v>
          </cell>
          <cell r="AC292" t="str">
            <v>少枝-星形细胞瘤。</v>
          </cell>
          <cell r="AD292" t="str">
            <v>全切除</v>
          </cell>
          <cell r="AE292">
            <v>39196</v>
          </cell>
          <cell r="AF292" t="str">
            <v>缺失</v>
          </cell>
          <cell r="AG292">
            <v>40918</v>
          </cell>
          <cell r="AH292" t="str">
            <v>未终止</v>
          </cell>
          <cell r="AI292">
            <v>1736</v>
          </cell>
          <cell r="AJ292">
            <v>0</v>
          </cell>
          <cell r="AK292">
            <v>1736</v>
          </cell>
          <cell r="AL292">
            <v>0</v>
          </cell>
          <cell r="AM292">
            <v>1736</v>
          </cell>
          <cell r="AN292" t="str">
            <v>缺失</v>
          </cell>
          <cell r="AO292">
            <v>1</v>
          </cell>
          <cell r="AP292" t="str">
            <v>缺失</v>
          </cell>
          <cell r="AQ292">
            <v>0</v>
          </cell>
          <cell r="AS292" t="str">
            <v>原发</v>
          </cell>
          <cell r="AU292" t="str">
            <v>无突变</v>
          </cell>
          <cell r="AV292" t="str">
            <v>无突变</v>
          </cell>
          <cell r="AW292" t="str">
            <v>NA</v>
          </cell>
          <cell r="AX292" t="str">
            <v>NA</v>
          </cell>
          <cell r="AY292" t="str">
            <v>NA</v>
          </cell>
          <cell r="AZ292" t="str">
            <v>NA</v>
          </cell>
          <cell r="BA292" t="str">
            <v>无</v>
          </cell>
          <cell r="BB292" t="str">
            <v>有</v>
          </cell>
          <cell r="BD292" t="str">
            <v>抗癫痫    目前1个月犯一次癫痫</v>
          </cell>
        </row>
        <row r="293">
          <cell r="B293">
            <v>292</v>
          </cell>
          <cell r="C293" t="str">
            <v>CGGA_292</v>
          </cell>
          <cell r="E293" t="str">
            <v>麻青华</v>
          </cell>
          <cell r="F293">
            <v>271564</v>
          </cell>
          <cell r="G293">
            <v>39164</v>
          </cell>
          <cell r="H293" t="str">
            <v>颅内占位性病变（额顶、右）胶质瘤</v>
          </cell>
          <cell r="J293" t="str">
            <v>男</v>
          </cell>
          <cell r="K293">
            <v>37</v>
          </cell>
          <cell r="L293" t="str">
            <v>缺失</v>
          </cell>
          <cell r="M293" t="str">
            <v>缺失</v>
          </cell>
          <cell r="N293" t="str">
            <v>13933735865   03198564287  03198564065 13581793551</v>
          </cell>
          <cell r="O293" t="str">
            <v>头痛1年余，全身抽搐伴肢体乏力1周。</v>
          </cell>
          <cell r="P293" t="str">
            <v>缺失</v>
          </cell>
          <cell r="Q293" t="str">
            <v>健康</v>
          </cell>
          <cell r="R293" t="str">
            <v>缺失</v>
          </cell>
          <cell r="S293" t="str">
            <v>缺失</v>
          </cell>
          <cell r="T293">
            <v>39183</v>
          </cell>
          <cell r="V293" t="str">
            <v>缺失</v>
          </cell>
          <cell r="W293" t="str">
            <v>分块切除</v>
          </cell>
          <cell r="Y293">
            <v>62058</v>
          </cell>
          <cell r="Z293" t="str">
            <v>GBM</v>
          </cell>
          <cell r="AA293" t="str">
            <v>GBM(WHO IV)</v>
          </cell>
          <cell r="AB293">
            <v>4</v>
          </cell>
          <cell r="AC293" t="str">
            <v>胶质母细胞瘤</v>
          </cell>
          <cell r="AD293" t="str">
            <v>全切除</v>
          </cell>
          <cell r="AE293">
            <v>39202</v>
          </cell>
          <cell r="AF293" t="str">
            <v>缺失</v>
          </cell>
          <cell r="AG293">
            <v>40396</v>
          </cell>
          <cell r="AH293" t="str">
            <v>终止</v>
          </cell>
          <cell r="AI293">
            <v>812</v>
          </cell>
          <cell r="AJ293">
            <v>1</v>
          </cell>
          <cell r="AK293" t="str">
            <v>NA</v>
          </cell>
          <cell r="AL293">
            <v>1</v>
          </cell>
          <cell r="AM293">
            <v>1213</v>
          </cell>
          <cell r="AN293" t="str">
            <v>缺失</v>
          </cell>
          <cell r="AO293" t="str">
            <v>NA</v>
          </cell>
          <cell r="AP293" t="str">
            <v>缺失</v>
          </cell>
          <cell r="AQ293">
            <v>1</v>
          </cell>
          <cell r="AS293" t="str">
            <v>原发</v>
          </cell>
          <cell r="AU293" t="str">
            <v>无突变</v>
          </cell>
          <cell r="AV293" t="str">
            <v>无突变</v>
          </cell>
          <cell r="AW293" t="str">
            <v>NA</v>
          </cell>
          <cell r="AX293" t="str">
            <v>无甲基化</v>
          </cell>
          <cell r="AY293" t="str">
            <v>NA</v>
          </cell>
          <cell r="AZ293" t="str">
            <v>NA</v>
          </cell>
          <cell r="BA293" t="str">
            <v>有</v>
          </cell>
          <cell r="BB293" t="str">
            <v>有</v>
          </cell>
          <cell r="BD293" t="str">
            <v>抗癫痫    目前20天左右犯一次癫痫</v>
          </cell>
        </row>
        <row r="294">
          <cell r="B294">
            <v>293</v>
          </cell>
          <cell r="C294" t="str">
            <v>CGGA_293</v>
          </cell>
          <cell r="E294" t="str">
            <v>陈勇涛</v>
          </cell>
          <cell r="F294">
            <v>271578</v>
          </cell>
          <cell r="G294">
            <v>39171</v>
          </cell>
          <cell r="H294" t="str">
            <v>胶质瘤（额颞、左）</v>
          </cell>
          <cell r="J294" t="str">
            <v>男</v>
          </cell>
          <cell r="K294">
            <v>26</v>
          </cell>
          <cell r="L294" t="str">
            <v>O</v>
          </cell>
          <cell r="M294" t="str">
            <v>缺失</v>
          </cell>
          <cell r="N294" t="str">
            <v>13617235617 0712-2520786 0712-2520286</v>
          </cell>
          <cell r="O294" t="str">
            <v>发作性意识丧失伴肢体抽搐发作半年</v>
          </cell>
          <cell r="P294" t="str">
            <v>缺失</v>
          </cell>
          <cell r="Q294" t="str">
            <v>健康</v>
          </cell>
          <cell r="R294" t="str">
            <v>缺失</v>
          </cell>
          <cell r="S294" t="str">
            <v>缺失</v>
          </cell>
          <cell r="T294">
            <v>39188</v>
          </cell>
          <cell r="V294" t="str">
            <v>缺失</v>
          </cell>
          <cell r="W294" t="str">
            <v>全切</v>
          </cell>
          <cell r="Y294">
            <v>62146</v>
          </cell>
          <cell r="Z294" t="str">
            <v>OA</v>
          </cell>
          <cell r="AA294" t="str">
            <v>OA(WHO II)</v>
          </cell>
          <cell r="AB294">
            <v>2</v>
          </cell>
          <cell r="AC294" t="str">
            <v>星形细胞瘤,散在少许瘤巨细胞。</v>
          </cell>
          <cell r="AD294" t="str">
            <v>全切除</v>
          </cell>
          <cell r="AE294">
            <v>39202</v>
          </cell>
          <cell r="AF294" t="str">
            <v>缺失</v>
          </cell>
          <cell r="AG294">
            <v>39388</v>
          </cell>
          <cell r="AH294" t="str">
            <v>未终止</v>
          </cell>
          <cell r="AI294">
            <v>200</v>
          </cell>
          <cell r="AJ294">
            <v>0</v>
          </cell>
          <cell r="AK294">
            <v>200</v>
          </cell>
          <cell r="AL294">
            <v>0</v>
          </cell>
          <cell r="AM294">
            <v>200</v>
          </cell>
          <cell r="AN294" t="str">
            <v>缺失</v>
          </cell>
          <cell r="AO294">
            <v>1</v>
          </cell>
          <cell r="AP294" t="str">
            <v>缺失</v>
          </cell>
          <cell r="AQ294">
            <v>0</v>
          </cell>
          <cell r="AS294" t="str">
            <v>原发</v>
          </cell>
          <cell r="AU294" t="str">
            <v>突变</v>
          </cell>
          <cell r="AV294" t="str">
            <v>突变</v>
          </cell>
          <cell r="AW294" t="str">
            <v>NA</v>
          </cell>
          <cell r="AX294" t="str">
            <v>NA</v>
          </cell>
          <cell r="AY294" t="str">
            <v>NA</v>
          </cell>
          <cell r="AZ294" t="str">
            <v>NA</v>
          </cell>
          <cell r="BA294" t="str">
            <v>有</v>
          </cell>
          <cell r="BB294" t="str">
            <v>无</v>
          </cell>
          <cell r="BC294" t="str">
            <v>不详</v>
          </cell>
          <cell r="BD294" t="str">
            <v>无</v>
          </cell>
        </row>
        <row r="295">
          <cell r="B295">
            <v>294</v>
          </cell>
          <cell r="C295" t="str">
            <v>CGGA_294</v>
          </cell>
          <cell r="E295" t="str">
            <v>张国忠</v>
          </cell>
          <cell r="F295">
            <v>271545</v>
          </cell>
          <cell r="G295">
            <v>39153</v>
          </cell>
          <cell r="H295" t="str">
            <v>颅内占位性病变（枕、左）胶质瘤？</v>
          </cell>
          <cell r="J295" t="str">
            <v>男</v>
          </cell>
          <cell r="K295">
            <v>53</v>
          </cell>
          <cell r="L295" t="str">
            <v>B</v>
          </cell>
          <cell r="M295" t="str">
            <v>缺失</v>
          </cell>
          <cell r="N295" t="str">
            <v>13603148938 13623247116 03142669888</v>
          </cell>
          <cell r="O295" t="str">
            <v>间断头痛10年加重8天</v>
          </cell>
          <cell r="P295" t="str">
            <v>缺失</v>
          </cell>
          <cell r="Q295" t="str">
            <v>健康</v>
          </cell>
          <cell r="R295" t="str">
            <v>缺失</v>
          </cell>
          <cell r="S295" t="str">
            <v>缺失</v>
          </cell>
          <cell r="T295">
            <v>39189</v>
          </cell>
          <cell r="V295" t="str">
            <v>缺失</v>
          </cell>
          <cell r="W295" t="str">
            <v>境下全切除</v>
          </cell>
          <cell r="Y295">
            <v>62143</v>
          </cell>
          <cell r="Z295" t="str">
            <v>OA</v>
          </cell>
          <cell r="AA295" t="str">
            <v>OA(WHO II)</v>
          </cell>
          <cell r="AB295">
            <v>2</v>
          </cell>
          <cell r="AC295" t="str">
            <v>少枝胶质细胞瘤，局灶星形细胞瘤形态。</v>
          </cell>
          <cell r="AD295" t="str">
            <v>全切除</v>
          </cell>
          <cell r="AE295">
            <v>39210</v>
          </cell>
          <cell r="AF295" t="str">
            <v>缺失</v>
          </cell>
          <cell r="AG295">
            <v>39386</v>
          </cell>
          <cell r="AH295" t="str">
            <v>未终止</v>
          </cell>
          <cell r="AI295">
            <v>197</v>
          </cell>
          <cell r="AJ295">
            <v>0</v>
          </cell>
          <cell r="AK295">
            <v>197</v>
          </cell>
          <cell r="AL295">
            <v>0</v>
          </cell>
          <cell r="AM295">
            <v>197</v>
          </cell>
          <cell r="AN295" t="str">
            <v>缺失</v>
          </cell>
          <cell r="AO295">
            <v>1</v>
          </cell>
          <cell r="AP295" t="str">
            <v>缺失</v>
          </cell>
          <cell r="AQ295">
            <v>0</v>
          </cell>
          <cell r="AS295" t="str">
            <v>原发</v>
          </cell>
          <cell r="AU295" t="str">
            <v>无突变</v>
          </cell>
          <cell r="AV295" t="str">
            <v>无突变</v>
          </cell>
          <cell r="AW295" t="str">
            <v>NA</v>
          </cell>
          <cell r="AX295" t="str">
            <v>NA</v>
          </cell>
          <cell r="AY295" t="str">
            <v>NA</v>
          </cell>
          <cell r="AZ295" t="str">
            <v>NA</v>
          </cell>
          <cell r="BA295" t="str">
            <v>无</v>
          </cell>
          <cell r="BB295" t="str">
            <v>无</v>
          </cell>
          <cell r="BC295" t="str">
            <v>不详</v>
          </cell>
          <cell r="BD295" t="str">
            <v>无</v>
          </cell>
        </row>
        <row r="296">
          <cell r="B296">
            <v>295</v>
          </cell>
          <cell r="C296" t="str">
            <v>CGGA_295</v>
          </cell>
          <cell r="E296" t="str">
            <v>张树兰</v>
          </cell>
          <cell r="F296">
            <v>271585</v>
          </cell>
          <cell r="G296">
            <v>39175</v>
          </cell>
          <cell r="H296" t="str">
            <v>颅内占位性病变（颞、左）胶质瘤？</v>
          </cell>
          <cell r="J296" t="str">
            <v>女</v>
          </cell>
          <cell r="K296">
            <v>46</v>
          </cell>
          <cell r="L296" t="str">
            <v>A</v>
          </cell>
          <cell r="M296" t="str">
            <v>132825195605052482</v>
          </cell>
          <cell r="N296" t="str">
            <v>13187457311 13693226411</v>
          </cell>
          <cell r="O296" t="str">
            <v>间断头痛18年，幻嗅1月，突发意识障碍22天。</v>
          </cell>
          <cell r="P296" t="str">
            <v>缺失</v>
          </cell>
          <cell r="Q296" t="str">
            <v>健康</v>
          </cell>
          <cell r="R296" t="str">
            <v>缺失</v>
          </cell>
          <cell r="S296" t="str">
            <v>缺失</v>
          </cell>
          <cell r="T296">
            <v>39190</v>
          </cell>
          <cell r="V296" t="str">
            <v>缺失</v>
          </cell>
          <cell r="W296" t="str">
            <v>近全切</v>
          </cell>
          <cell r="Y296">
            <v>62144</v>
          </cell>
          <cell r="Z296" t="str">
            <v>AOA</v>
          </cell>
          <cell r="AA296" t="str">
            <v>AOA(WHO III)</v>
          </cell>
          <cell r="AB296">
            <v>3</v>
          </cell>
          <cell r="AC296" t="str">
            <v>少枝胶质细胞瘤，局灶间变，偶见星形细胞瘤样形态。</v>
          </cell>
          <cell r="AD296" t="str">
            <v>部分切除</v>
          </cell>
          <cell r="AE296">
            <v>39207</v>
          </cell>
          <cell r="AF296" t="str">
            <v>缺失</v>
          </cell>
          <cell r="AG296">
            <v>42535</v>
          </cell>
          <cell r="AH296" t="str">
            <v>未终止</v>
          </cell>
          <cell r="AI296">
            <v>3345</v>
          </cell>
          <cell r="AJ296">
            <v>0</v>
          </cell>
          <cell r="AK296">
            <v>3345</v>
          </cell>
          <cell r="AL296">
            <v>0</v>
          </cell>
          <cell r="AM296">
            <v>3345</v>
          </cell>
          <cell r="AN296" t="str">
            <v>缺失</v>
          </cell>
          <cell r="AO296">
            <v>1</v>
          </cell>
          <cell r="AP296" t="str">
            <v>缺失</v>
          </cell>
          <cell r="AQ296">
            <v>0</v>
          </cell>
          <cell r="AS296" t="str">
            <v>原发</v>
          </cell>
          <cell r="AU296" t="str">
            <v>NA</v>
          </cell>
          <cell r="AV296" t="str">
            <v>NA</v>
          </cell>
          <cell r="AW296" t="str">
            <v>NA</v>
          </cell>
          <cell r="AX296" t="str">
            <v>无甲基化</v>
          </cell>
          <cell r="AY296" t="str">
            <v>NA</v>
          </cell>
          <cell r="AZ296" t="str">
            <v>NA</v>
          </cell>
          <cell r="BA296" t="str">
            <v>有</v>
          </cell>
          <cell r="BB296" t="str">
            <v>无</v>
          </cell>
          <cell r="BD296" t="str">
            <v>中药1年</v>
          </cell>
        </row>
        <row r="297">
          <cell r="B297">
            <v>296</v>
          </cell>
          <cell r="C297" t="str">
            <v>CGGA_296</v>
          </cell>
          <cell r="E297" t="str">
            <v>张毅</v>
          </cell>
          <cell r="F297">
            <v>271582</v>
          </cell>
          <cell r="G297">
            <v>39174</v>
          </cell>
          <cell r="H297" t="str">
            <v>颅内占位性病变（颞叶、左）胶质瘤？</v>
          </cell>
          <cell r="J297" t="str">
            <v>男</v>
          </cell>
          <cell r="K297">
            <v>47</v>
          </cell>
          <cell r="L297" t="str">
            <v>A</v>
          </cell>
          <cell r="M297" t="str">
            <v>缺失</v>
          </cell>
          <cell r="N297" t="str">
            <v>051685209958 05274359129</v>
          </cell>
          <cell r="O297" t="str">
            <v>发作性意识丧失伴四肢抽搐6天。</v>
          </cell>
          <cell r="P297" t="str">
            <v>缺失</v>
          </cell>
          <cell r="Q297" t="str">
            <v>2003.3发现左侧面瘫，后缓解。血糖高。</v>
          </cell>
          <cell r="R297" t="str">
            <v>缺失</v>
          </cell>
          <cell r="S297" t="str">
            <v>缺失</v>
          </cell>
          <cell r="T297">
            <v>39190</v>
          </cell>
          <cell r="V297" t="str">
            <v>缺失</v>
          </cell>
          <cell r="W297" t="str">
            <v>全切除</v>
          </cell>
          <cell r="Y297">
            <v>62187</v>
          </cell>
          <cell r="Z297" t="str">
            <v>OA</v>
          </cell>
          <cell r="AA297" t="str">
            <v>OA(WHO II)</v>
          </cell>
          <cell r="AB297">
            <v>2</v>
          </cell>
          <cell r="AC297" t="str">
            <v>胶质细胞增生，不除外少枝星形细胞瘤。</v>
          </cell>
          <cell r="AD297" t="str">
            <v>全切除</v>
          </cell>
          <cell r="AE297">
            <v>39210</v>
          </cell>
          <cell r="AF297" t="str">
            <v>缺失</v>
          </cell>
          <cell r="AG297">
            <v>39388</v>
          </cell>
          <cell r="AH297" t="str">
            <v>未终止</v>
          </cell>
          <cell r="AI297">
            <v>198</v>
          </cell>
          <cell r="AJ297">
            <v>0</v>
          </cell>
          <cell r="AK297">
            <v>198</v>
          </cell>
          <cell r="AL297">
            <v>0</v>
          </cell>
          <cell r="AM297">
            <v>198</v>
          </cell>
          <cell r="AN297" t="str">
            <v>缺失</v>
          </cell>
          <cell r="AO297">
            <v>1</v>
          </cell>
          <cell r="AP297" t="str">
            <v>缺失</v>
          </cell>
          <cell r="AQ297">
            <v>0</v>
          </cell>
          <cell r="AS297" t="str">
            <v>原发</v>
          </cell>
          <cell r="AU297" t="str">
            <v>无突变</v>
          </cell>
          <cell r="AV297" t="str">
            <v>无突变</v>
          </cell>
          <cell r="AW297" t="str">
            <v>NA</v>
          </cell>
          <cell r="AX297" t="str">
            <v>NA</v>
          </cell>
          <cell r="AY297" t="str">
            <v>NA</v>
          </cell>
          <cell r="AZ297" t="str">
            <v>NA</v>
          </cell>
          <cell r="BA297" t="str">
            <v>有</v>
          </cell>
          <cell r="BB297" t="str">
            <v>无</v>
          </cell>
          <cell r="BC297" t="str">
            <v>不详</v>
          </cell>
          <cell r="BD297" t="str">
            <v>无</v>
          </cell>
        </row>
        <row r="298">
          <cell r="B298">
            <v>297</v>
          </cell>
          <cell r="C298" t="str">
            <v>CGGA_297</v>
          </cell>
          <cell r="E298" t="str">
            <v>白俊红</v>
          </cell>
          <cell r="F298">
            <v>271571</v>
          </cell>
          <cell r="G298">
            <v>39168</v>
          </cell>
          <cell r="H298" t="str">
            <v>胶质瘤？</v>
          </cell>
          <cell r="J298" t="str">
            <v>女</v>
          </cell>
          <cell r="K298">
            <v>31</v>
          </cell>
          <cell r="L298" t="str">
            <v>B</v>
          </cell>
          <cell r="M298" t="str">
            <v>缺失</v>
          </cell>
          <cell r="N298" t="str">
            <v>03172068211 03172068212 03172016381</v>
          </cell>
          <cell r="O298" t="str">
            <v>头晕伴视物模糊1年，加重伴头痛4月</v>
          </cell>
          <cell r="P298" t="str">
            <v>缺失</v>
          </cell>
          <cell r="Q298" t="str">
            <v>无</v>
          </cell>
          <cell r="R298" t="str">
            <v>缺失</v>
          </cell>
          <cell r="S298">
            <v>90</v>
          </cell>
          <cell r="T298">
            <v>39191</v>
          </cell>
          <cell r="V298" t="str">
            <v>缺失</v>
          </cell>
          <cell r="W298" t="str">
            <v>近全切</v>
          </cell>
          <cell r="Y298">
            <v>62189</v>
          </cell>
          <cell r="Z298" t="str">
            <v>O</v>
          </cell>
          <cell r="AA298" t="str">
            <v>O(WHO II)</v>
          </cell>
          <cell r="AB298">
            <v>2</v>
          </cell>
          <cell r="AC298" t="str">
            <v>少枝胶质细胞瘤</v>
          </cell>
          <cell r="AD298" t="str">
            <v>部分切除</v>
          </cell>
          <cell r="AE298">
            <v>39201</v>
          </cell>
          <cell r="AF298" t="str">
            <v>缺失</v>
          </cell>
          <cell r="AG298">
            <v>42856</v>
          </cell>
          <cell r="AH298" t="str">
            <v>未终止</v>
          </cell>
          <cell r="AI298">
            <v>3665</v>
          </cell>
          <cell r="AJ298">
            <v>0</v>
          </cell>
          <cell r="AK298">
            <v>3665</v>
          </cell>
          <cell r="AL298">
            <v>0</v>
          </cell>
          <cell r="AM298">
            <v>3665</v>
          </cell>
          <cell r="AN298" t="str">
            <v>缺失</v>
          </cell>
          <cell r="AO298">
            <v>1</v>
          </cell>
          <cell r="AP298" t="str">
            <v>缺失</v>
          </cell>
          <cell r="AQ298">
            <v>0</v>
          </cell>
          <cell r="AS298" t="str">
            <v>原发</v>
          </cell>
          <cell r="AU298" t="str">
            <v>无突变</v>
          </cell>
          <cell r="AV298" t="str">
            <v>无突变</v>
          </cell>
          <cell r="AW298" t="str">
            <v>NA</v>
          </cell>
          <cell r="AX298" t="str">
            <v>NA</v>
          </cell>
          <cell r="AY298" t="str">
            <v>NA</v>
          </cell>
          <cell r="AZ298" t="str">
            <v>NA</v>
          </cell>
          <cell r="BA298" t="str">
            <v>无</v>
          </cell>
          <cell r="BB298" t="str">
            <v>无</v>
          </cell>
          <cell r="BC298" t="str">
            <v>不详</v>
          </cell>
          <cell r="BD298" t="str">
            <v>无</v>
          </cell>
        </row>
        <row r="299">
          <cell r="B299">
            <v>298</v>
          </cell>
          <cell r="C299" t="str">
            <v>CGGA_298</v>
          </cell>
          <cell r="E299" t="str">
            <v>石泉</v>
          </cell>
          <cell r="F299">
            <v>271595</v>
          </cell>
          <cell r="G299">
            <v>39188</v>
          </cell>
          <cell r="H299" t="str">
            <v>1.胶质瘤复发（颞、左）2.继发性癫痫</v>
          </cell>
          <cell r="J299" t="str">
            <v>男</v>
          </cell>
          <cell r="K299" t="str">
            <v>缺失</v>
          </cell>
          <cell r="L299" t="str">
            <v>B</v>
          </cell>
          <cell r="M299" t="str">
            <v>缺失</v>
          </cell>
          <cell r="N299" t="str">
            <v>051262746885  13801549670 13806207115</v>
          </cell>
          <cell r="O299" t="str">
            <v>脑瘤术后10月，复查发现肿瘤复发1月。</v>
          </cell>
          <cell r="P299" t="str">
            <v>缺失</v>
          </cell>
          <cell r="Q299" t="str">
            <v>阑尾炎</v>
          </cell>
          <cell r="R299" t="str">
            <v>缺失</v>
          </cell>
          <cell r="S299" t="str">
            <v>缺失</v>
          </cell>
          <cell r="T299">
            <v>39195</v>
          </cell>
          <cell r="U299">
            <v>38909</v>
          </cell>
          <cell r="V299" t="str">
            <v>缺失</v>
          </cell>
          <cell r="W299" t="str">
            <v>切除肿瘤</v>
          </cell>
          <cell r="Y299">
            <v>62210</v>
          </cell>
          <cell r="Z299" t="str">
            <v>缺失</v>
          </cell>
          <cell r="AA299" t="str">
            <v>放射性坏死</v>
          </cell>
          <cell r="AB299" t="str">
            <v>NA</v>
          </cell>
          <cell r="AC299" t="str">
            <v>胶质细胞不均匀增生，呈非典型性，偶见异形核细胞，灶性放射性坏死，血管内皮细胞显著增生。</v>
          </cell>
          <cell r="AD299" t="str">
            <v>缺失</v>
          </cell>
          <cell r="AE299">
            <v>39213</v>
          </cell>
          <cell r="AF299" t="str">
            <v>缺失</v>
          </cell>
          <cell r="AG299">
            <v>40168</v>
          </cell>
          <cell r="AH299" t="str">
            <v>未终止</v>
          </cell>
          <cell r="AI299">
            <v>973</v>
          </cell>
          <cell r="AJ299">
            <v>0</v>
          </cell>
          <cell r="AK299">
            <v>973</v>
          </cell>
          <cell r="AL299">
            <v>0</v>
          </cell>
          <cell r="AM299">
            <v>973</v>
          </cell>
          <cell r="AN299" t="str">
            <v>缺失</v>
          </cell>
          <cell r="AO299">
            <v>0</v>
          </cell>
          <cell r="AP299" t="str">
            <v>缺失</v>
          </cell>
          <cell r="AQ299">
            <v>0</v>
          </cell>
          <cell r="AS299" t="str">
            <v>复发</v>
          </cell>
          <cell r="AT299">
            <v>1</v>
          </cell>
          <cell r="AU299" t="str">
            <v>NA</v>
          </cell>
          <cell r="AV299" t="str">
            <v>NA</v>
          </cell>
          <cell r="AW299" t="str">
            <v>NA</v>
          </cell>
          <cell r="AX299" t="str">
            <v>NA</v>
          </cell>
          <cell r="AY299" t="str">
            <v>NA</v>
          </cell>
          <cell r="AZ299" t="str">
            <v>NA</v>
          </cell>
          <cell r="BA299" t="str">
            <v>无</v>
          </cell>
          <cell r="BB299" t="str">
            <v>无</v>
          </cell>
          <cell r="BD299" t="str">
            <v>10月前因幻觉，幻嗅苏州第一人民医院就诊手术      （不需随访）</v>
          </cell>
        </row>
        <row r="300">
          <cell r="B300">
            <v>299</v>
          </cell>
          <cell r="C300" t="str">
            <v>CGGA_299</v>
          </cell>
          <cell r="E300" t="str">
            <v>李玉莲</v>
          </cell>
          <cell r="F300">
            <v>271590</v>
          </cell>
          <cell r="G300">
            <v>39179</v>
          </cell>
          <cell r="H300" t="str">
            <v>颅内占位性病变（小脑、右）胶质瘤？</v>
          </cell>
          <cell r="J300" t="str">
            <v>女</v>
          </cell>
          <cell r="K300">
            <v>52</v>
          </cell>
          <cell r="L300" t="str">
            <v>AB</v>
          </cell>
          <cell r="M300" t="str">
            <v>缺失</v>
          </cell>
          <cell r="N300" t="str">
            <v>13146935485  13224748615</v>
          </cell>
          <cell r="O300" t="str">
            <v>间断头晕9月加重3月。</v>
          </cell>
          <cell r="P300" t="str">
            <v>缺失</v>
          </cell>
          <cell r="Q300" t="str">
            <v>胃炎</v>
          </cell>
          <cell r="R300" t="str">
            <v>缺失</v>
          </cell>
          <cell r="S300" t="str">
            <v>缺失</v>
          </cell>
          <cell r="T300">
            <v>39196</v>
          </cell>
          <cell r="V300" t="str">
            <v>缺失</v>
          </cell>
          <cell r="W300" t="str">
            <v>全切除</v>
          </cell>
          <cell r="Y300">
            <v>62253</v>
          </cell>
          <cell r="Z300" t="str">
            <v>OA</v>
          </cell>
          <cell r="AA300" t="str">
            <v>OA(WHO II)</v>
          </cell>
          <cell r="AB300">
            <v>2</v>
          </cell>
          <cell r="AC300" t="str">
            <v>少枝-星形细胞瘤。</v>
          </cell>
          <cell r="AD300" t="str">
            <v>全切除</v>
          </cell>
          <cell r="AE300">
            <v>39210</v>
          </cell>
          <cell r="AF300" t="str">
            <v>缺失</v>
          </cell>
          <cell r="AG300">
            <v>40764</v>
          </cell>
          <cell r="AH300" t="str">
            <v>未终止</v>
          </cell>
          <cell r="AI300" t="str">
            <v>NA</v>
          </cell>
          <cell r="AJ300" t="str">
            <v>NA</v>
          </cell>
          <cell r="AK300" t="str">
            <v>NA</v>
          </cell>
          <cell r="AL300" t="str">
            <v>NA</v>
          </cell>
          <cell r="AM300">
            <v>1568</v>
          </cell>
          <cell r="AN300" t="str">
            <v>缺失</v>
          </cell>
          <cell r="AO300">
            <v>0</v>
          </cell>
          <cell r="AP300" t="str">
            <v>缺失</v>
          </cell>
          <cell r="AQ300" t="str">
            <v>NA</v>
          </cell>
          <cell r="AS300" t="str">
            <v>原发</v>
          </cell>
          <cell r="AU300" t="str">
            <v>无突变</v>
          </cell>
          <cell r="AV300" t="str">
            <v>无突变</v>
          </cell>
          <cell r="AW300" t="str">
            <v>NA</v>
          </cell>
          <cell r="AX300" t="str">
            <v>NA</v>
          </cell>
          <cell r="AY300" t="str">
            <v>NA</v>
          </cell>
          <cell r="AZ300" t="str">
            <v>NA</v>
          </cell>
          <cell r="BA300" t="str">
            <v>无</v>
          </cell>
          <cell r="BB300" t="str">
            <v>缺失</v>
          </cell>
          <cell r="BD300" t="str">
            <v>缺失</v>
          </cell>
        </row>
        <row r="301">
          <cell r="B301">
            <v>300</v>
          </cell>
          <cell r="C301" t="str">
            <v>CGGA_300</v>
          </cell>
          <cell r="E301" t="str">
            <v>陈淑波</v>
          </cell>
          <cell r="F301">
            <v>271593</v>
          </cell>
          <cell r="G301">
            <v>39184</v>
          </cell>
          <cell r="H301" t="str">
            <v>颅内占位（额、左）</v>
          </cell>
          <cell r="J301" t="str">
            <v>女</v>
          </cell>
          <cell r="K301">
            <v>35</v>
          </cell>
          <cell r="L301" t="str">
            <v>O</v>
          </cell>
          <cell r="M301" t="str">
            <v>缺失</v>
          </cell>
          <cell r="N301" t="str">
            <v>13895062503 13195064601 13995469998</v>
          </cell>
          <cell r="O301" t="str">
            <v>头痛半年</v>
          </cell>
          <cell r="P301" t="str">
            <v>缺失</v>
          </cell>
          <cell r="Q301" t="str">
            <v>健康</v>
          </cell>
          <cell r="R301" t="str">
            <v>缺失</v>
          </cell>
          <cell r="S301">
            <v>90</v>
          </cell>
          <cell r="T301">
            <v>39196</v>
          </cell>
          <cell r="V301" t="str">
            <v>缺失</v>
          </cell>
          <cell r="W301" t="str">
            <v>近全切</v>
          </cell>
          <cell r="Y301">
            <v>62252</v>
          </cell>
          <cell r="Z301" t="str">
            <v>A</v>
          </cell>
          <cell r="AA301" t="str">
            <v>A(WHO II)</v>
          </cell>
          <cell r="AB301">
            <v>2</v>
          </cell>
          <cell r="AC301" t="str">
            <v>星形细胞瘤</v>
          </cell>
          <cell r="AD301" t="str">
            <v>部分切除</v>
          </cell>
          <cell r="AE301">
            <v>39216</v>
          </cell>
          <cell r="AF301" t="str">
            <v>缺失</v>
          </cell>
          <cell r="AG301">
            <v>41603</v>
          </cell>
          <cell r="AH301" t="str">
            <v>终止</v>
          </cell>
          <cell r="AI301">
            <v>2199</v>
          </cell>
          <cell r="AJ301">
            <v>1</v>
          </cell>
          <cell r="AK301">
            <v>1987</v>
          </cell>
          <cell r="AL301">
            <v>1</v>
          </cell>
          <cell r="AM301">
            <v>2407</v>
          </cell>
          <cell r="AN301" t="str">
            <v>缺失</v>
          </cell>
          <cell r="AO301">
            <v>1</v>
          </cell>
          <cell r="AP301" t="str">
            <v>缺失</v>
          </cell>
          <cell r="AQ301">
            <v>1</v>
          </cell>
          <cell r="AS301" t="str">
            <v>原发</v>
          </cell>
          <cell r="AU301" t="str">
            <v>突变</v>
          </cell>
          <cell r="AV301" t="str">
            <v>突变</v>
          </cell>
          <cell r="AW301" t="str">
            <v>无共缺失</v>
          </cell>
          <cell r="AX301" t="str">
            <v>无甲基化</v>
          </cell>
          <cell r="AY301" t="str">
            <v>无突变</v>
          </cell>
          <cell r="AZ301" t="str">
            <v>NA</v>
          </cell>
          <cell r="BA301" t="str">
            <v>无</v>
          </cell>
          <cell r="BB301" t="str">
            <v>无</v>
          </cell>
          <cell r="BD301" t="str">
            <v>抗癫痫，停药后发作2次，去年又开始吃药，在无发作。</v>
          </cell>
        </row>
        <row r="302">
          <cell r="B302">
            <v>301</v>
          </cell>
          <cell r="C302" t="str">
            <v>NA</v>
          </cell>
          <cell r="D302" t="str">
            <v>NA</v>
          </cell>
          <cell r="E302" t="str">
            <v>NA</v>
          </cell>
          <cell r="F302" t="str">
            <v>NA</v>
          </cell>
          <cell r="G302" t="str">
            <v>NA</v>
          </cell>
          <cell r="H302" t="str">
            <v>NA</v>
          </cell>
          <cell r="I302" t="str">
            <v>NA</v>
          </cell>
          <cell r="J302" t="str">
            <v>NA</v>
          </cell>
          <cell r="K302" t="str">
            <v>NA</v>
          </cell>
          <cell r="L302" t="str">
            <v>NA</v>
          </cell>
          <cell r="M302" t="str">
            <v>NA</v>
          </cell>
          <cell r="N302" t="str">
            <v>NA</v>
          </cell>
          <cell r="O302" t="str">
            <v>NA</v>
          </cell>
          <cell r="P302" t="str">
            <v>NA</v>
          </cell>
          <cell r="Q302" t="str">
            <v>NA</v>
          </cell>
          <cell r="R302" t="str">
            <v>NA</v>
          </cell>
          <cell r="S302" t="str">
            <v>NA</v>
          </cell>
          <cell r="T302" t="str">
            <v>NA</v>
          </cell>
          <cell r="U302" t="str">
            <v>NA</v>
          </cell>
          <cell r="V302" t="str">
            <v>NA</v>
          </cell>
          <cell r="W302" t="str">
            <v>NA</v>
          </cell>
          <cell r="X302" t="str">
            <v>NA</v>
          </cell>
          <cell r="Y302" t="str">
            <v>NA</v>
          </cell>
          <cell r="Z302" t="str">
            <v>NA</v>
          </cell>
          <cell r="AA302" t="str">
            <v>NA</v>
          </cell>
          <cell r="AB302" t="str">
            <v>NA</v>
          </cell>
          <cell r="AC302" t="str">
            <v>NA</v>
          </cell>
          <cell r="AD302" t="str">
            <v>NA</v>
          </cell>
          <cell r="AE302" t="str">
            <v>NA</v>
          </cell>
          <cell r="AF302" t="str">
            <v>NA</v>
          </cell>
          <cell r="AG302" t="str">
            <v>NA</v>
          </cell>
          <cell r="AH302" t="str">
            <v>NA</v>
          </cell>
          <cell r="AI302" t="str">
            <v>NA</v>
          </cell>
          <cell r="AJ302" t="str">
            <v>NA</v>
          </cell>
          <cell r="AK302" t="str">
            <v>NA</v>
          </cell>
          <cell r="AL302" t="str">
            <v>NA</v>
          </cell>
          <cell r="AM302" t="str">
            <v>NA</v>
          </cell>
          <cell r="AN302" t="str">
            <v>NA</v>
          </cell>
          <cell r="AO302" t="str">
            <v>NA</v>
          </cell>
          <cell r="AP302" t="str">
            <v>NA</v>
          </cell>
          <cell r="AQ302" t="str">
            <v>NA</v>
          </cell>
          <cell r="AS302" t="str">
            <v>NA</v>
          </cell>
          <cell r="AT302" t="str">
            <v>NA</v>
          </cell>
          <cell r="AU302" t="str">
            <v>NA</v>
          </cell>
          <cell r="AV302" t="str">
            <v>NA</v>
          </cell>
          <cell r="AW302" t="str">
            <v>NA</v>
          </cell>
          <cell r="AX302" t="str">
            <v>NA</v>
          </cell>
          <cell r="AY302" t="str">
            <v>NA</v>
          </cell>
          <cell r="AZ302" t="str">
            <v>NA</v>
          </cell>
          <cell r="BA302" t="str">
            <v>NA</v>
          </cell>
          <cell r="BB302" t="str">
            <v>NA</v>
          </cell>
          <cell r="BC302" t="str">
            <v>NA</v>
          </cell>
          <cell r="BD302" t="str">
            <v>NA</v>
          </cell>
        </row>
        <row r="303">
          <cell r="B303">
            <v>302</v>
          </cell>
          <cell r="C303" t="str">
            <v>CGGA_302</v>
          </cell>
          <cell r="E303" t="str">
            <v>李毓翾</v>
          </cell>
          <cell r="F303">
            <v>271587</v>
          </cell>
          <cell r="G303">
            <v>39176</v>
          </cell>
          <cell r="H303" t="str">
            <v>胶质瘤复发（颞、左）</v>
          </cell>
          <cell r="J303" t="str">
            <v>女</v>
          </cell>
          <cell r="K303">
            <v>17</v>
          </cell>
          <cell r="L303" t="str">
            <v>O</v>
          </cell>
          <cell r="M303" t="str">
            <v>缺失</v>
          </cell>
          <cell r="N303" t="str">
            <v>13519341437 0934-4465069</v>
          </cell>
          <cell r="O303" t="str">
            <v>脑瘤术后4月，再发头痛1周</v>
          </cell>
          <cell r="P303" t="str">
            <v>缺失</v>
          </cell>
          <cell r="Q303" t="str">
            <v>健康</v>
          </cell>
          <cell r="R303" t="str">
            <v>缺失</v>
          </cell>
          <cell r="S303">
            <v>80</v>
          </cell>
          <cell r="T303">
            <v>39197</v>
          </cell>
          <cell r="U303">
            <v>39076</v>
          </cell>
          <cell r="V303" t="str">
            <v>缺失</v>
          </cell>
          <cell r="W303" t="str">
            <v>全切除</v>
          </cell>
          <cell r="Y303">
            <v>62282</v>
          </cell>
          <cell r="Z303" t="str">
            <v>RGBM?</v>
          </cell>
          <cell r="AA303" t="str">
            <v>GBM(WHO IV)</v>
          </cell>
          <cell r="AB303">
            <v>4</v>
          </cell>
          <cell r="AC303" t="str">
            <v>胶质母细胞瘤（二次手术）</v>
          </cell>
          <cell r="AD303" t="str">
            <v>全切除</v>
          </cell>
          <cell r="AE303">
            <v>39227</v>
          </cell>
          <cell r="AF303" t="str">
            <v>缺失</v>
          </cell>
          <cell r="AG303">
            <v>39772</v>
          </cell>
          <cell r="AH303" t="str">
            <v>终止</v>
          </cell>
          <cell r="AI303">
            <v>525</v>
          </cell>
          <cell r="AJ303">
            <v>1</v>
          </cell>
          <cell r="AK303">
            <v>372</v>
          </cell>
          <cell r="AL303">
            <v>1</v>
          </cell>
          <cell r="AM303">
            <v>575</v>
          </cell>
          <cell r="AN303" t="str">
            <v>缺失</v>
          </cell>
          <cell r="AO303">
            <v>0</v>
          </cell>
          <cell r="AP303" t="str">
            <v>缺失</v>
          </cell>
          <cell r="AQ303">
            <v>1</v>
          </cell>
          <cell r="AS303" t="str">
            <v>复发</v>
          </cell>
          <cell r="AT303">
            <v>1</v>
          </cell>
          <cell r="AU303" t="str">
            <v>无突变</v>
          </cell>
          <cell r="AV303" t="str">
            <v>无突变</v>
          </cell>
          <cell r="AW303" t="str">
            <v>NA</v>
          </cell>
          <cell r="AX303" t="str">
            <v>无甲基化</v>
          </cell>
          <cell r="AY303" t="str">
            <v>NA</v>
          </cell>
          <cell r="AZ303" t="str">
            <v>NA</v>
          </cell>
          <cell r="BA303" t="str">
            <v>无</v>
          </cell>
          <cell r="BB303" t="str">
            <v>无</v>
          </cell>
          <cell r="BD303" t="str">
            <v>2006.11在西安手术</v>
          </cell>
        </row>
        <row r="304">
          <cell r="B304">
            <v>303</v>
          </cell>
          <cell r="C304" t="str">
            <v>CGGA_303</v>
          </cell>
          <cell r="E304" t="str">
            <v>姬凤银</v>
          </cell>
          <cell r="F304">
            <v>271592</v>
          </cell>
          <cell r="G304">
            <v>39210</v>
          </cell>
          <cell r="H304" t="str">
            <v>颅内占位（额、右）</v>
          </cell>
          <cell r="J304" t="str">
            <v>男</v>
          </cell>
          <cell r="K304">
            <v>56</v>
          </cell>
          <cell r="L304" t="str">
            <v>O</v>
          </cell>
          <cell r="M304" t="str">
            <v>缺失</v>
          </cell>
          <cell r="N304" t="str">
            <v>010-89338083 13717693001</v>
          </cell>
          <cell r="O304" t="str">
            <v>间断头沉、双下肢无力1月</v>
          </cell>
          <cell r="P304" t="str">
            <v>缺失</v>
          </cell>
          <cell r="Q304" t="str">
            <v>高血压1年，自服硝苯地平治疗</v>
          </cell>
          <cell r="R304" t="str">
            <v>缺失</v>
          </cell>
          <cell r="S304" t="str">
            <v>缺失</v>
          </cell>
          <cell r="T304">
            <v>39198</v>
          </cell>
          <cell r="V304" t="str">
            <v>缺失</v>
          </cell>
          <cell r="W304" t="str">
            <v>全切除</v>
          </cell>
          <cell r="Y304">
            <v>62281</v>
          </cell>
          <cell r="Z304" t="str">
            <v>AOA</v>
          </cell>
          <cell r="AA304" t="str">
            <v>AOA(WHO III)</v>
          </cell>
          <cell r="AB304">
            <v>3</v>
          </cell>
          <cell r="AC304" t="str">
            <v>间变性少枝-星形细胞瘤，伴大片凝固性坏死。</v>
          </cell>
          <cell r="AD304" t="str">
            <v>全切除</v>
          </cell>
          <cell r="AE304">
            <v>39227</v>
          </cell>
          <cell r="AF304" t="str">
            <v>缺失</v>
          </cell>
          <cell r="AG304">
            <v>41750</v>
          </cell>
          <cell r="AH304" t="str">
            <v>终止</v>
          </cell>
          <cell r="AI304">
            <v>2473</v>
          </cell>
          <cell r="AJ304">
            <v>1</v>
          </cell>
          <cell r="AK304">
            <v>2350</v>
          </cell>
          <cell r="AL304">
            <v>1</v>
          </cell>
          <cell r="AM304">
            <v>2552</v>
          </cell>
          <cell r="AN304" t="str">
            <v>缺失</v>
          </cell>
          <cell r="AO304">
            <v>1</v>
          </cell>
          <cell r="AP304" t="str">
            <v>缺失</v>
          </cell>
          <cell r="AQ304">
            <v>1</v>
          </cell>
          <cell r="AS304" t="str">
            <v>原发</v>
          </cell>
          <cell r="AU304" t="str">
            <v>NA</v>
          </cell>
          <cell r="AV304" t="str">
            <v>NA</v>
          </cell>
          <cell r="AW304" t="str">
            <v>NA</v>
          </cell>
          <cell r="AX304" t="str">
            <v>无甲基化</v>
          </cell>
          <cell r="AY304" t="str">
            <v>NA</v>
          </cell>
          <cell r="AZ304" t="str">
            <v>NA</v>
          </cell>
          <cell r="BA304" t="str">
            <v>无</v>
          </cell>
          <cell r="BB304" t="str">
            <v>无</v>
          </cell>
          <cell r="BC304" t="str">
            <v>不详</v>
          </cell>
          <cell r="BD304" t="str">
            <v>无</v>
          </cell>
        </row>
        <row r="305">
          <cell r="B305">
            <v>304</v>
          </cell>
          <cell r="C305" t="str">
            <v>CGGA_304</v>
          </cell>
          <cell r="E305" t="str">
            <v>部立顺</v>
          </cell>
          <cell r="F305">
            <v>271597</v>
          </cell>
          <cell r="G305">
            <v>39191</v>
          </cell>
          <cell r="H305" t="str">
            <v>1.颅内占位性病变（额叶、左）胶质瘤？</v>
          </cell>
          <cell r="J305" t="str">
            <v>男</v>
          </cell>
          <cell r="K305">
            <v>62</v>
          </cell>
          <cell r="L305" t="str">
            <v>O</v>
          </cell>
          <cell r="M305" t="str">
            <v>缺失</v>
          </cell>
          <cell r="N305" t="str">
            <v>04528619462  03162083069 13911165398</v>
          </cell>
          <cell r="O305" t="str">
            <v>2004年2月因头痛，头晕4月，查左脑占位。未手术。2006.12月发作性意识丧失伴四肢抽搐6天来京求治。</v>
          </cell>
          <cell r="P305" t="str">
            <v>缺失</v>
          </cell>
          <cell r="Q305" t="str">
            <v>1999年发生头皮外伤，又昏迷史</v>
          </cell>
          <cell r="R305" t="str">
            <v>缺失</v>
          </cell>
          <cell r="S305">
            <v>90</v>
          </cell>
          <cell r="T305">
            <v>39200</v>
          </cell>
          <cell r="V305" t="str">
            <v>缺失</v>
          </cell>
          <cell r="W305" t="str">
            <v>切除肿瘤</v>
          </cell>
          <cell r="Y305">
            <v>62330</v>
          </cell>
          <cell r="Z305" t="str">
            <v>A</v>
          </cell>
          <cell r="AA305" t="str">
            <v>A(WHO II)</v>
          </cell>
          <cell r="AB305">
            <v>2</v>
          </cell>
          <cell r="AC305" t="str">
            <v>原浆及肥胖星形细胞瘤结构。</v>
          </cell>
          <cell r="AD305" t="str">
            <v>缺失</v>
          </cell>
          <cell r="AE305">
            <v>39216</v>
          </cell>
          <cell r="AF305" t="str">
            <v>缺失</v>
          </cell>
          <cell r="AG305">
            <v>42189</v>
          </cell>
          <cell r="AH305" t="str">
            <v>未终止</v>
          </cell>
          <cell r="AI305">
            <v>2989</v>
          </cell>
          <cell r="AJ305">
            <v>0</v>
          </cell>
          <cell r="AK305">
            <v>2989</v>
          </cell>
          <cell r="AL305">
            <v>0</v>
          </cell>
          <cell r="AM305">
            <v>2989</v>
          </cell>
          <cell r="AN305" t="str">
            <v>缺失</v>
          </cell>
          <cell r="AO305">
            <v>1</v>
          </cell>
          <cell r="AP305" t="str">
            <v>缺失</v>
          </cell>
          <cell r="AQ305">
            <v>0</v>
          </cell>
          <cell r="AS305" t="str">
            <v>原发</v>
          </cell>
          <cell r="AU305" t="str">
            <v>NA</v>
          </cell>
          <cell r="AV305" t="str">
            <v>NA</v>
          </cell>
          <cell r="AW305" t="str">
            <v>NA</v>
          </cell>
          <cell r="AX305" t="str">
            <v>NA</v>
          </cell>
          <cell r="AY305" t="str">
            <v>NA</v>
          </cell>
          <cell r="AZ305" t="str">
            <v>NA</v>
          </cell>
          <cell r="BA305" t="str">
            <v>有</v>
          </cell>
          <cell r="BB305" t="str">
            <v>无</v>
          </cell>
          <cell r="BD305" t="str">
            <v>2005..5.18作r刀1次</v>
          </cell>
        </row>
        <row r="306">
          <cell r="B306">
            <v>305</v>
          </cell>
          <cell r="C306" t="str">
            <v>CGGA_305</v>
          </cell>
          <cell r="E306" t="str">
            <v>张宝华</v>
          </cell>
          <cell r="F306">
            <v>275103</v>
          </cell>
          <cell r="G306">
            <v>39200</v>
          </cell>
          <cell r="H306" t="str">
            <v>胶质瘤（基底节、右侧）</v>
          </cell>
          <cell r="J306" t="str">
            <v>女</v>
          </cell>
          <cell r="K306">
            <v>49</v>
          </cell>
          <cell r="L306" t="str">
            <v>B</v>
          </cell>
          <cell r="M306" t="str">
            <v>缺失</v>
          </cell>
          <cell r="N306" t="str">
            <v>13051293175  13811744532  13051293175</v>
          </cell>
          <cell r="O306" t="str">
            <v>间断性头痛1周，呕吐2次</v>
          </cell>
          <cell r="P306" t="str">
            <v>缺失</v>
          </cell>
          <cell r="Q306" t="str">
            <v>健康</v>
          </cell>
          <cell r="R306" t="str">
            <v>缺失</v>
          </cell>
          <cell r="S306">
            <v>50</v>
          </cell>
          <cell r="T306">
            <v>39210</v>
          </cell>
          <cell r="V306" t="str">
            <v>缺失</v>
          </cell>
          <cell r="W306" t="str">
            <v>近全切</v>
          </cell>
          <cell r="Y306">
            <v>62417</v>
          </cell>
          <cell r="Z306" t="str">
            <v>GBM</v>
          </cell>
          <cell r="AA306" t="str">
            <v>GBM(WHO IV)</v>
          </cell>
          <cell r="AB306">
            <v>4</v>
          </cell>
          <cell r="AC306" t="str">
            <v>胶质母细胞瘤</v>
          </cell>
          <cell r="AD306" t="str">
            <v>部分切除</v>
          </cell>
          <cell r="AE306">
            <v>39232</v>
          </cell>
          <cell r="AF306" t="str">
            <v>缺失</v>
          </cell>
          <cell r="AG306">
            <v>39388</v>
          </cell>
          <cell r="AH306" t="str">
            <v>终止</v>
          </cell>
          <cell r="AI306">
            <v>34</v>
          </cell>
          <cell r="AJ306">
            <v>1</v>
          </cell>
          <cell r="AK306" t="str">
            <v>NA</v>
          </cell>
          <cell r="AL306">
            <v>1</v>
          </cell>
          <cell r="AM306">
            <v>178</v>
          </cell>
          <cell r="AN306" t="str">
            <v>缺失</v>
          </cell>
          <cell r="AO306">
            <v>0</v>
          </cell>
          <cell r="AP306" t="str">
            <v>缺失</v>
          </cell>
          <cell r="AQ306">
            <v>0</v>
          </cell>
          <cell r="AS306" t="str">
            <v>原发</v>
          </cell>
          <cell r="AU306" t="str">
            <v>无突变</v>
          </cell>
          <cell r="AV306" t="str">
            <v>无突变</v>
          </cell>
          <cell r="AW306" t="str">
            <v>NA</v>
          </cell>
          <cell r="AX306" t="str">
            <v>无甲基化</v>
          </cell>
          <cell r="AY306" t="str">
            <v>NA</v>
          </cell>
          <cell r="AZ306" t="str">
            <v>NA</v>
          </cell>
          <cell r="BA306" t="str">
            <v>无</v>
          </cell>
          <cell r="BB306" t="str">
            <v>无</v>
          </cell>
          <cell r="BC306" t="str">
            <v>不详</v>
          </cell>
          <cell r="BD306" t="str">
            <v>无</v>
          </cell>
        </row>
        <row r="307">
          <cell r="B307">
            <v>306</v>
          </cell>
          <cell r="C307" t="str">
            <v>CGGA_306</v>
          </cell>
          <cell r="E307" t="str">
            <v>张振中</v>
          </cell>
          <cell r="F307">
            <v>275111</v>
          </cell>
          <cell r="G307">
            <v>39210</v>
          </cell>
          <cell r="H307" t="str">
            <v>胶质瘤（颞、右）</v>
          </cell>
          <cell r="J307" t="str">
            <v>男</v>
          </cell>
          <cell r="K307">
            <v>59</v>
          </cell>
          <cell r="L307" t="str">
            <v>B</v>
          </cell>
          <cell r="M307" t="str">
            <v>缺失</v>
          </cell>
          <cell r="N307" t="str">
            <v>13916351626 13467087510 0355-3502391</v>
          </cell>
          <cell r="O307" t="str">
            <v>右侧肢体麻木伴头痛15天</v>
          </cell>
          <cell r="P307" t="str">
            <v>缺失</v>
          </cell>
          <cell r="Q307" t="str">
            <v>健康</v>
          </cell>
          <cell r="R307" t="str">
            <v>缺失</v>
          </cell>
          <cell r="S307" t="str">
            <v>缺失</v>
          </cell>
          <cell r="T307">
            <v>39217</v>
          </cell>
          <cell r="V307" t="str">
            <v>缺失</v>
          </cell>
          <cell r="W307" t="str">
            <v>全切除</v>
          </cell>
          <cell r="Y307">
            <v>62416</v>
          </cell>
          <cell r="Z307" t="str">
            <v>GBM</v>
          </cell>
          <cell r="AA307" t="str">
            <v>GBM(WHO IV)</v>
          </cell>
          <cell r="AB307">
            <v>4</v>
          </cell>
          <cell r="AC307" t="str">
            <v>胶质母细胞瘤</v>
          </cell>
          <cell r="AD307" t="str">
            <v>全切除</v>
          </cell>
          <cell r="AE307">
            <v>39227</v>
          </cell>
          <cell r="AF307" t="str">
            <v>缺失</v>
          </cell>
          <cell r="AG307">
            <v>40134</v>
          </cell>
          <cell r="AH307" t="str">
            <v>终止</v>
          </cell>
          <cell r="AI307">
            <v>901</v>
          </cell>
          <cell r="AJ307">
            <v>1</v>
          </cell>
          <cell r="AK307">
            <v>840</v>
          </cell>
          <cell r="AL307">
            <v>1</v>
          </cell>
          <cell r="AM307">
            <v>917</v>
          </cell>
          <cell r="AN307" t="str">
            <v>缺失</v>
          </cell>
          <cell r="AO307">
            <v>1</v>
          </cell>
          <cell r="AP307" t="str">
            <v>缺失</v>
          </cell>
          <cell r="AQ307">
            <v>1</v>
          </cell>
          <cell r="AS307" t="str">
            <v>原发</v>
          </cell>
          <cell r="AU307" t="str">
            <v>无突变</v>
          </cell>
          <cell r="AV307" t="str">
            <v>无突变</v>
          </cell>
          <cell r="AW307" t="str">
            <v>NA</v>
          </cell>
          <cell r="AX307" t="str">
            <v>甲基化</v>
          </cell>
          <cell r="AY307" t="str">
            <v>NA</v>
          </cell>
          <cell r="AZ307" t="str">
            <v>NA</v>
          </cell>
          <cell r="BA307" t="str">
            <v>无</v>
          </cell>
          <cell r="BB307" t="str">
            <v>无</v>
          </cell>
          <cell r="BD307" t="str">
            <v>抗癫痫</v>
          </cell>
        </row>
        <row r="308">
          <cell r="B308">
            <v>307</v>
          </cell>
          <cell r="C308" t="str">
            <v>CGGA_307</v>
          </cell>
          <cell r="E308" t="str">
            <v>单士敏</v>
          </cell>
          <cell r="F308">
            <v>275105</v>
          </cell>
          <cell r="G308">
            <v>39201</v>
          </cell>
          <cell r="H308" t="str">
            <v>颅内占位（额、左）</v>
          </cell>
          <cell r="J308" t="str">
            <v>男</v>
          </cell>
          <cell r="K308">
            <v>39</v>
          </cell>
          <cell r="L308" t="str">
            <v>B</v>
          </cell>
          <cell r="M308" t="str">
            <v>缺失</v>
          </cell>
          <cell r="N308" t="str">
            <v xml:space="preserve">13570901871 13530927551 </v>
          </cell>
          <cell r="O308" t="str">
            <v>头痛、记忆力减退4月余</v>
          </cell>
          <cell r="P308" t="str">
            <v>缺失</v>
          </cell>
          <cell r="Q308" t="str">
            <v>健康</v>
          </cell>
          <cell r="R308" t="str">
            <v>缺失</v>
          </cell>
          <cell r="S308">
            <v>90</v>
          </cell>
          <cell r="T308">
            <v>39216</v>
          </cell>
          <cell r="V308" t="str">
            <v>缺失</v>
          </cell>
          <cell r="W308" t="str">
            <v>全切除</v>
          </cell>
          <cell r="Y308">
            <v>62451</v>
          </cell>
          <cell r="Z308" t="str">
            <v>A</v>
          </cell>
          <cell r="AA308" t="str">
            <v>A(WHO II)</v>
          </cell>
          <cell r="AB308">
            <v>2</v>
          </cell>
          <cell r="AC308" t="str">
            <v>肥胖型星形细胞瘤</v>
          </cell>
          <cell r="AD308" t="str">
            <v>全切除</v>
          </cell>
          <cell r="AE308">
            <v>39236</v>
          </cell>
          <cell r="AF308" t="str">
            <v>缺失</v>
          </cell>
          <cell r="AG308">
            <v>39388</v>
          </cell>
          <cell r="AH308" t="str">
            <v>未终止</v>
          </cell>
          <cell r="AI308">
            <v>172</v>
          </cell>
          <cell r="AJ308">
            <v>0</v>
          </cell>
          <cell r="AK308">
            <v>172</v>
          </cell>
          <cell r="AL308">
            <v>0</v>
          </cell>
          <cell r="AM308">
            <v>172</v>
          </cell>
          <cell r="AN308" t="str">
            <v>缺失</v>
          </cell>
          <cell r="AO308">
            <v>1</v>
          </cell>
          <cell r="AP308" t="str">
            <v>缺失</v>
          </cell>
          <cell r="AQ308">
            <v>0</v>
          </cell>
          <cell r="AS308" t="str">
            <v>原发</v>
          </cell>
          <cell r="AU308" t="str">
            <v>突变</v>
          </cell>
          <cell r="AV308" t="str">
            <v>突变</v>
          </cell>
          <cell r="AW308" t="str">
            <v>NA</v>
          </cell>
          <cell r="AX308" t="str">
            <v>NA</v>
          </cell>
          <cell r="AY308" t="str">
            <v>NA</v>
          </cell>
          <cell r="AZ308" t="str">
            <v>NA</v>
          </cell>
          <cell r="BA308" t="str">
            <v>无</v>
          </cell>
          <cell r="BB308" t="str">
            <v>无</v>
          </cell>
          <cell r="BC308" t="str">
            <v>不详</v>
          </cell>
          <cell r="BD308" t="str">
            <v>无</v>
          </cell>
        </row>
        <row r="309">
          <cell r="B309">
            <v>308</v>
          </cell>
          <cell r="C309" t="str">
            <v>CGGA_308</v>
          </cell>
          <cell r="E309" t="str">
            <v>唐淑明</v>
          </cell>
          <cell r="F309">
            <v>275118</v>
          </cell>
          <cell r="G309">
            <v>39210</v>
          </cell>
          <cell r="H309" t="str">
            <v>胶质瘤（额岛、右）</v>
          </cell>
          <cell r="J309" t="str">
            <v>女</v>
          </cell>
          <cell r="K309">
            <v>55</v>
          </cell>
          <cell r="L309" t="str">
            <v>B</v>
          </cell>
          <cell r="M309" t="str">
            <v>缺失</v>
          </cell>
          <cell r="N309" t="str">
            <v>13683683324  13910755060 13683683324</v>
          </cell>
          <cell r="O309" t="str">
            <v>嘴角歪斜流伴左侧肢体活动不利1个月，</v>
          </cell>
          <cell r="P309" t="str">
            <v>缺失</v>
          </cell>
          <cell r="Q309" t="str">
            <v>胃炎</v>
          </cell>
          <cell r="R309" t="str">
            <v>缺失</v>
          </cell>
          <cell r="S309">
            <v>50</v>
          </cell>
          <cell r="T309">
            <v>39216</v>
          </cell>
          <cell r="V309" t="str">
            <v>缺失</v>
          </cell>
          <cell r="W309" t="str">
            <v>切除肿瘤约5*4*5CM大小</v>
          </cell>
          <cell r="Y309">
            <v>62492</v>
          </cell>
          <cell r="Z309" t="str">
            <v>GBM-O</v>
          </cell>
          <cell r="AA309" t="str">
            <v>GBM-O(WHO IV)</v>
          </cell>
          <cell r="AB309">
            <v>4</v>
          </cell>
          <cell r="AC309" t="str">
            <v>间变性少枝星形细胞瘤，胶母变。</v>
          </cell>
          <cell r="AD309" t="str">
            <v>部分切除</v>
          </cell>
          <cell r="AE309">
            <v>39232</v>
          </cell>
          <cell r="AF309" t="str">
            <v>缺失</v>
          </cell>
          <cell r="AG309">
            <v>40398</v>
          </cell>
          <cell r="AH309" t="str">
            <v>终止</v>
          </cell>
          <cell r="AI309">
            <v>823</v>
          </cell>
          <cell r="AJ309">
            <v>1</v>
          </cell>
          <cell r="AK309">
            <v>750</v>
          </cell>
          <cell r="AL309">
            <v>1</v>
          </cell>
          <cell r="AM309">
            <v>1182</v>
          </cell>
          <cell r="AN309" t="str">
            <v>缺失</v>
          </cell>
          <cell r="AO309">
            <v>1</v>
          </cell>
          <cell r="AP309" t="str">
            <v>缺失</v>
          </cell>
          <cell r="AQ309">
            <v>1</v>
          </cell>
          <cell r="AS309" t="str">
            <v>原发</v>
          </cell>
          <cell r="AU309" t="str">
            <v>无突变</v>
          </cell>
          <cell r="AV309" t="str">
            <v>无突变</v>
          </cell>
          <cell r="AW309" t="str">
            <v>NA</v>
          </cell>
          <cell r="AX309" t="str">
            <v>NA</v>
          </cell>
          <cell r="AY309" t="str">
            <v>NA</v>
          </cell>
          <cell r="AZ309" t="str">
            <v>NA</v>
          </cell>
          <cell r="BA309" t="str">
            <v>无</v>
          </cell>
          <cell r="BB309" t="str">
            <v>无</v>
          </cell>
          <cell r="BC309" t="str">
            <v>不详</v>
          </cell>
          <cell r="BD309" t="str">
            <v>无</v>
          </cell>
        </row>
        <row r="310">
          <cell r="B310">
            <v>309</v>
          </cell>
          <cell r="C310" t="str">
            <v>CGGA_309</v>
          </cell>
          <cell r="E310" t="str">
            <v>高营宽</v>
          </cell>
          <cell r="F310">
            <v>275109</v>
          </cell>
          <cell r="G310">
            <v>39210</v>
          </cell>
          <cell r="H310" t="str">
            <v>胶质瘤复发（颞、右）</v>
          </cell>
          <cell r="J310" t="str">
            <v>男</v>
          </cell>
          <cell r="K310">
            <v>44</v>
          </cell>
          <cell r="L310" t="str">
            <v>B</v>
          </cell>
          <cell r="M310" t="str">
            <v>缺失</v>
          </cell>
          <cell r="N310" t="str">
            <v>13526890005 13525583064 13525582750</v>
          </cell>
          <cell r="O310" t="str">
            <v>胶质瘤术后14月，头晕头痛1月余，加重伴呕吐半月</v>
          </cell>
          <cell r="P310" t="str">
            <v>缺失</v>
          </cell>
          <cell r="Q310" t="str">
            <v>高血压2年，不规律服用卡托普利，血压控制满意，最近已停药</v>
          </cell>
          <cell r="R310" t="str">
            <v>缺失</v>
          </cell>
          <cell r="S310" t="str">
            <v>缺失</v>
          </cell>
          <cell r="T310">
            <v>39217</v>
          </cell>
          <cell r="U310">
            <v>38791</v>
          </cell>
          <cell r="V310" t="str">
            <v>缺失</v>
          </cell>
          <cell r="W310" t="str">
            <v>近全切</v>
          </cell>
          <cell r="Y310">
            <v>62493</v>
          </cell>
          <cell r="Z310" t="str">
            <v>复发胶质瘤</v>
          </cell>
          <cell r="AA310" t="str">
            <v>颅内其他疾病</v>
          </cell>
          <cell r="AB310" t="str">
            <v>NA</v>
          </cell>
          <cell r="AC310" t="str">
            <v>胶质肉瘤（二次手术）</v>
          </cell>
          <cell r="AD310" t="str">
            <v>部分切除</v>
          </cell>
          <cell r="AE310">
            <v>39240</v>
          </cell>
          <cell r="AF310" t="str">
            <v>缺失</v>
          </cell>
          <cell r="AG310">
            <v>39392</v>
          </cell>
          <cell r="AH310" t="str">
            <v>终止</v>
          </cell>
          <cell r="AI310">
            <v>139</v>
          </cell>
          <cell r="AJ310">
            <v>1</v>
          </cell>
          <cell r="AK310" t="str">
            <v>NA</v>
          </cell>
          <cell r="AL310">
            <v>1</v>
          </cell>
          <cell r="AM310">
            <v>175</v>
          </cell>
          <cell r="AN310" t="str">
            <v>缺失</v>
          </cell>
          <cell r="AO310">
            <v>1</v>
          </cell>
          <cell r="AP310" t="str">
            <v>缺失</v>
          </cell>
          <cell r="AQ310">
            <v>1</v>
          </cell>
          <cell r="AS310" t="str">
            <v>复发</v>
          </cell>
          <cell r="AT310">
            <v>1</v>
          </cell>
          <cell r="AU310" t="str">
            <v>无突变</v>
          </cell>
          <cell r="AV310" t="str">
            <v>无突变</v>
          </cell>
          <cell r="AW310" t="str">
            <v>NA</v>
          </cell>
          <cell r="AX310" t="str">
            <v>无甲基化</v>
          </cell>
          <cell r="AY310" t="str">
            <v>NA</v>
          </cell>
          <cell r="AZ310" t="str">
            <v>NA</v>
          </cell>
          <cell r="BA310" t="str">
            <v>缺失</v>
          </cell>
          <cell r="BB310" t="str">
            <v>缺失</v>
          </cell>
          <cell r="BC310" t="str">
            <v>缺失</v>
          </cell>
          <cell r="BD310" t="e">
            <v>#N/A</v>
          </cell>
        </row>
        <row r="311">
          <cell r="B311">
            <v>310</v>
          </cell>
          <cell r="C311" t="str">
            <v>NA</v>
          </cell>
          <cell r="D311" t="str">
            <v>NA</v>
          </cell>
          <cell r="E311" t="str">
            <v>NA</v>
          </cell>
          <cell r="F311" t="str">
            <v>NA</v>
          </cell>
          <cell r="G311" t="str">
            <v>NA</v>
          </cell>
          <cell r="H311" t="str">
            <v>NA</v>
          </cell>
          <cell r="I311" t="str">
            <v>NA</v>
          </cell>
          <cell r="J311" t="str">
            <v>NA</v>
          </cell>
          <cell r="K311" t="str">
            <v>NA</v>
          </cell>
          <cell r="L311" t="str">
            <v>NA</v>
          </cell>
          <cell r="M311" t="str">
            <v>NA</v>
          </cell>
          <cell r="N311" t="str">
            <v>NA</v>
          </cell>
          <cell r="O311" t="str">
            <v>NA</v>
          </cell>
          <cell r="P311" t="str">
            <v>NA</v>
          </cell>
          <cell r="Q311" t="str">
            <v>NA</v>
          </cell>
          <cell r="R311" t="str">
            <v>NA</v>
          </cell>
          <cell r="S311" t="str">
            <v>NA</v>
          </cell>
          <cell r="T311" t="str">
            <v>NA</v>
          </cell>
          <cell r="U311" t="str">
            <v>NA</v>
          </cell>
          <cell r="V311" t="str">
            <v>NA</v>
          </cell>
          <cell r="W311" t="str">
            <v>NA</v>
          </cell>
          <cell r="X311" t="str">
            <v>NA</v>
          </cell>
          <cell r="Y311" t="str">
            <v>NA</v>
          </cell>
          <cell r="Z311" t="str">
            <v>NA</v>
          </cell>
          <cell r="AA311" t="str">
            <v>NA</v>
          </cell>
          <cell r="AB311" t="str">
            <v>NA</v>
          </cell>
          <cell r="AC311" t="str">
            <v>NA</v>
          </cell>
          <cell r="AD311" t="str">
            <v>NA</v>
          </cell>
          <cell r="AE311" t="str">
            <v>NA</v>
          </cell>
          <cell r="AF311" t="str">
            <v>NA</v>
          </cell>
          <cell r="AG311" t="str">
            <v>NA</v>
          </cell>
          <cell r="AH311" t="str">
            <v>NA</v>
          </cell>
          <cell r="AI311" t="str">
            <v>NA</v>
          </cell>
          <cell r="AJ311" t="str">
            <v>NA</v>
          </cell>
          <cell r="AK311" t="str">
            <v>NA</v>
          </cell>
          <cell r="AL311" t="str">
            <v>NA</v>
          </cell>
          <cell r="AM311" t="str">
            <v>NA</v>
          </cell>
          <cell r="AN311" t="str">
            <v>NA</v>
          </cell>
          <cell r="AO311" t="str">
            <v>NA</v>
          </cell>
          <cell r="AP311" t="str">
            <v>NA</v>
          </cell>
          <cell r="AQ311" t="str">
            <v>NA</v>
          </cell>
          <cell r="AS311" t="str">
            <v>NA</v>
          </cell>
          <cell r="AT311" t="str">
            <v>NA</v>
          </cell>
          <cell r="AU311" t="str">
            <v>NA</v>
          </cell>
          <cell r="AV311" t="str">
            <v>NA</v>
          </cell>
          <cell r="AW311" t="str">
            <v>NA</v>
          </cell>
          <cell r="AX311" t="str">
            <v>NA</v>
          </cell>
          <cell r="AY311" t="str">
            <v>NA</v>
          </cell>
          <cell r="AZ311" t="str">
            <v>NA</v>
          </cell>
          <cell r="BA311" t="str">
            <v>NA</v>
          </cell>
          <cell r="BB311" t="str">
            <v>NA</v>
          </cell>
          <cell r="BC311" t="str">
            <v>NA</v>
          </cell>
          <cell r="BD311" t="str">
            <v>NA</v>
          </cell>
        </row>
        <row r="312">
          <cell r="B312">
            <v>311</v>
          </cell>
          <cell r="C312" t="str">
            <v>CGGA_311</v>
          </cell>
          <cell r="E312" t="str">
            <v>邹昆黔</v>
          </cell>
          <cell r="F312">
            <v>275126</v>
          </cell>
          <cell r="G312">
            <v>39211</v>
          </cell>
          <cell r="H312" t="str">
            <v>胶质瘤（双额、胼胝体）</v>
          </cell>
          <cell r="J312" t="str">
            <v>男</v>
          </cell>
          <cell r="K312">
            <v>40</v>
          </cell>
          <cell r="L312" t="str">
            <v>A</v>
          </cell>
          <cell r="M312" t="str">
            <v>缺失</v>
          </cell>
          <cell r="N312" t="str">
            <v>0137-08590220  0133229696998 013985992628</v>
          </cell>
          <cell r="O312" t="str">
            <v>间断性头痛10年余，加重伴呕吐，小便失禁1月</v>
          </cell>
          <cell r="P312" t="str">
            <v>缺失</v>
          </cell>
          <cell r="Q312" t="str">
            <v>健康</v>
          </cell>
          <cell r="R312" t="str">
            <v>缺失</v>
          </cell>
          <cell r="S312" t="str">
            <v>缺失</v>
          </cell>
          <cell r="T312">
            <v>39218</v>
          </cell>
          <cell r="V312" t="str">
            <v>缺失</v>
          </cell>
          <cell r="W312" t="str">
            <v>近全切</v>
          </cell>
          <cell r="Y312">
            <v>62495</v>
          </cell>
          <cell r="Z312" t="str">
            <v>GBM</v>
          </cell>
          <cell r="AA312" t="str">
            <v>GBM(WHO IV)</v>
          </cell>
          <cell r="AB312">
            <v>4</v>
          </cell>
          <cell r="AC312" t="str">
            <v>胶质母细胞瘤</v>
          </cell>
          <cell r="AD312" t="str">
            <v>部分切除</v>
          </cell>
          <cell r="AE312">
            <v>39231</v>
          </cell>
          <cell r="AF312" t="str">
            <v>缺失</v>
          </cell>
          <cell r="AG312">
            <v>39692</v>
          </cell>
          <cell r="AH312" t="str">
            <v>终止</v>
          </cell>
          <cell r="AI312">
            <v>230</v>
          </cell>
          <cell r="AJ312">
            <v>1</v>
          </cell>
          <cell r="AK312">
            <v>108</v>
          </cell>
          <cell r="AL312">
            <v>1</v>
          </cell>
          <cell r="AM312">
            <v>474</v>
          </cell>
          <cell r="AN312" t="str">
            <v>缺失</v>
          </cell>
          <cell r="AO312">
            <v>1</v>
          </cell>
          <cell r="AP312" t="str">
            <v>缺失</v>
          </cell>
          <cell r="AQ312">
            <v>0</v>
          </cell>
          <cell r="AS312" t="str">
            <v>原发</v>
          </cell>
          <cell r="AU312" t="str">
            <v>突变</v>
          </cell>
          <cell r="AV312" t="str">
            <v>突变</v>
          </cell>
          <cell r="AW312" t="str">
            <v>NA</v>
          </cell>
          <cell r="AX312" t="str">
            <v>甲基化</v>
          </cell>
          <cell r="AY312" t="str">
            <v>NA</v>
          </cell>
          <cell r="AZ312" t="str">
            <v>NA</v>
          </cell>
          <cell r="BA312" t="str">
            <v>无</v>
          </cell>
          <cell r="BB312" t="str">
            <v>无</v>
          </cell>
          <cell r="BC312" t="str">
            <v>不详</v>
          </cell>
          <cell r="BD312" t="str">
            <v>无</v>
          </cell>
        </row>
        <row r="313">
          <cell r="B313">
            <v>312</v>
          </cell>
          <cell r="C313" t="str">
            <v>CGGA_312</v>
          </cell>
          <cell r="E313" t="str">
            <v>龙淑娟</v>
          </cell>
          <cell r="F313">
            <v>236434</v>
          </cell>
          <cell r="G313">
            <v>39210</v>
          </cell>
          <cell r="H313" t="str">
            <v>颅内占位性病变（颞叶、左）胶质瘤？</v>
          </cell>
          <cell r="J313" t="str">
            <v>女</v>
          </cell>
          <cell r="K313">
            <v>34</v>
          </cell>
          <cell r="L313" t="str">
            <v>AB</v>
          </cell>
          <cell r="M313" t="str">
            <v>缺失</v>
          </cell>
          <cell r="N313" t="str">
            <v>13161516952  13191747241</v>
          </cell>
          <cell r="O313" t="str">
            <v>发作性意识障碍伴幻嗅2年半，幻嗅加重1月。</v>
          </cell>
          <cell r="P313" t="str">
            <v>缺失</v>
          </cell>
          <cell r="Q313" t="str">
            <v>健康</v>
          </cell>
          <cell r="R313" t="str">
            <v>缺失</v>
          </cell>
          <cell r="S313">
            <v>90</v>
          </cell>
          <cell r="T313">
            <v>39219</v>
          </cell>
          <cell r="V313" t="str">
            <v>缺失</v>
          </cell>
          <cell r="W313" t="str">
            <v>全切除</v>
          </cell>
          <cell r="Y313">
            <v>62491</v>
          </cell>
          <cell r="Z313" t="str">
            <v>OA</v>
          </cell>
          <cell r="AA313" t="str">
            <v>OA(WHO II)</v>
          </cell>
          <cell r="AB313">
            <v>2</v>
          </cell>
          <cell r="AC313" t="str">
            <v>少枝-星形细胞瘤。</v>
          </cell>
          <cell r="AD313" t="str">
            <v>全切除</v>
          </cell>
          <cell r="AE313">
            <v>39244</v>
          </cell>
          <cell r="AF313" t="str">
            <v>缺失</v>
          </cell>
          <cell r="AG313">
            <v>40168</v>
          </cell>
          <cell r="AH313" t="str">
            <v>终止</v>
          </cell>
          <cell r="AI313">
            <v>740</v>
          </cell>
          <cell r="AJ313">
            <v>1</v>
          </cell>
          <cell r="AK313">
            <v>107</v>
          </cell>
          <cell r="AL313">
            <v>1</v>
          </cell>
          <cell r="AM313">
            <v>949</v>
          </cell>
          <cell r="AN313" t="str">
            <v>缺失</v>
          </cell>
          <cell r="AO313">
            <v>1</v>
          </cell>
          <cell r="AP313" t="str">
            <v>缺失</v>
          </cell>
          <cell r="AQ313">
            <v>0</v>
          </cell>
          <cell r="AS313" t="str">
            <v>原发</v>
          </cell>
          <cell r="AU313" t="str">
            <v>突变</v>
          </cell>
          <cell r="AV313" t="str">
            <v>突变</v>
          </cell>
          <cell r="AW313" t="str">
            <v>NA</v>
          </cell>
          <cell r="AX313" t="str">
            <v>NA</v>
          </cell>
          <cell r="AY313" t="str">
            <v>NA</v>
          </cell>
          <cell r="AZ313" t="str">
            <v>NA</v>
          </cell>
          <cell r="BA313" t="str">
            <v>有</v>
          </cell>
          <cell r="BB313" t="str">
            <v>无</v>
          </cell>
          <cell r="BD313" t="str">
            <v>2004.12.28我科肿瘤切除术</v>
          </cell>
        </row>
        <row r="314">
          <cell r="B314">
            <v>313</v>
          </cell>
          <cell r="C314" t="str">
            <v>CGGA_313</v>
          </cell>
          <cell r="E314" t="str">
            <v>刘敏</v>
          </cell>
          <cell r="F314">
            <v>275130</v>
          </cell>
          <cell r="G314">
            <v>39213</v>
          </cell>
          <cell r="H314" t="str">
            <v>胶质瘤（额、双；胼胝体）</v>
          </cell>
          <cell r="J314" t="str">
            <v>男</v>
          </cell>
          <cell r="K314">
            <v>31</v>
          </cell>
          <cell r="L314" t="str">
            <v>B</v>
          </cell>
          <cell r="M314" t="str">
            <v>缺失</v>
          </cell>
          <cell r="N314" t="str">
            <v xml:space="preserve">6853591 6627000 </v>
          </cell>
          <cell r="O314" t="str">
            <v>近一周出现头晕、头痛、呕吐伴四肢抽搐、全身乏力</v>
          </cell>
          <cell r="P314" t="str">
            <v>缺失</v>
          </cell>
          <cell r="Q314" t="str">
            <v>健康</v>
          </cell>
          <cell r="R314" t="str">
            <v>缺失</v>
          </cell>
          <cell r="S314">
            <v>60</v>
          </cell>
          <cell r="T314">
            <v>39219</v>
          </cell>
          <cell r="V314" t="str">
            <v>缺失</v>
          </cell>
          <cell r="W314" t="str">
            <v>大部分切除</v>
          </cell>
          <cell r="Y314">
            <v>62581</v>
          </cell>
          <cell r="Z314" t="str">
            <v>OA</v>
          </cell>
          <cell r="AA314" t="str">
            <v>OA(WHO II)</v>
          </cell>
          <cell r="AB314">
            <v>2</v>
          </cell>
          <cell r="AC314" t="str">
            <v>混合性胶质瘤（少枝-星形细胞瘤，部分室管膜瘤样结构。）</v>
          </cell>
          <cell r="AD314" t="str">
            <v>部分切除</v>
          </cell>
          <cell r="AE314">
            <v>39247</v>
          </cell>
          <cell r="AF314" t="str">
            <v>缺失</v>
          </cell>
          <cell r="AG314">
            <v>43088</v>
          </cell>
          <cell r="AH314" t="str">
            <v>未终止</v>
          </cell>
          <cell r="AI314">
            <v>3869</v>
          </cell>
          <cell r="AJ314">
            <v>0</v>
          </cell>
          <cell r="AK314">
            <v>3869</v>
          </cell>
          <cell r="AL314">
            <v>0</v>
          </cell>
          <cell r="AM314">
            <v>3869</v>
          </cell>
          <cell r="AN314" t="str">
            <v>缺失</v>
          </cell>
          <cell r="AO314">
            <v>1</v>
          </cell>
          <cell r="AP314" t="str">
            <v>缺失</v>
          </cell>
          <cell r="AQ314">
            <v>1</v>
          </cell>
          <cell r="AS314" t="str">
            <v>原发</v>
          </cell>
          <cell r="AU314" t="str">
            <v>无突变</v>
          </cell>
          <cell r="AV314" t="str">
            <v>无突变</v>
          </cell>
          <cell r="AW314" t="str">
            <v>NA</v>
          </cell>
          <cell r="AX314" t="str">
            <v>NA</v>
          </cell>
          <cell r="AY314" t="str">
            <v>NA</v>
          </cell>
          <cell r="AZ314" t="str">
            <v>NA</v>
          </cell>
          <cell r="BA314" t="str">
            <v>有</v>
          </cell>
          <cell r="BB314" t="str">
            <v>无</v>
          </cell>
          <cell r="BD314" t="str">
            <v xml:space="preserve">丛草和声白细胞的药 </v>
          </cell>
        </row>
        <row r="315">
          <cell r="B315">
            <v>314</v>
          </cell>
          <cell r="C315" t="str">
            <v>CGGA_314</v>
          </cell>
          <cell r="D315" t="str">
            <v>CGGA_314, CGGA_1197</v>
          </cell>
          <cell r="E315" t="str">
            <v>王世波</v>
          </cell>
          <cell r="F315">
            <v>275106</v>
          </cell>
          <cell r="G315">
            <v>39210</v>
          </cell>
          <cell r="H315" t="str">
            <v>胶质瘤术后（额、左）</v>
          </cell>
          <cell r="J315" t="str">
            <v>男</v>
          </cell>
          <cell r="K315">
            <v>39</v>
          </cell>
          <cell r="L315" t="str">
            <v>B</v>
          </cell>
          <cell r="M315" t="str">
            <v>缺失</v>
          </cell>
          <cell r="N315" t="str">
            <v xml:space="preserve">010-68337835 13661003022 </v>
          </cell>
          <cell r="O315" t="str">
            <v>左额间变少枝胶质瘤术后1月</v>
          </cell>
          <cell r="P315" t="str">
            <v>缺失</v>
          </cell>
          <cell r="Q315" t="str">
            <v>无</v>
          </cell>
          <cell r="R315" t="str">
            <v>缺失</v>
          </cell>
          <cell r="S315" t="str">
            <v>缺失</v>
          </cell>
          <cell r="T315">
            <v>39223</v>
          </cell>
          <cell r="U315">
            <v>39193</v>
          </cell>
          <cell r="V315" t="str">
            <v>缺失</v>
          </cell>
          <cell r="W315" t="str">
            <v>近全切</v>
          </cell>
          <cell r="Y315">
            <v>62582</v>
          </cell>
          <cell r="Z315" t="str">
            <v>RAO</v>
          </cell>
          <cell r="AA315" t="str">
            <v>AO(WHO III)</v>
          </cell>
          <cell r="AB315">
            <v>3</v>
          </cell>
          <cell r="AC315" t="str">
            <v>间变性少枝胶质瘤。（再次手术）</v>
          </cell>
          <cell r="AD315" t="str">
            <v>部分切除</v>
          </cell>
          <cell r="AE315">
            <v>39251</v>
          </cell>
          <cell r="AF315" t="str">
            <v>缺失</v>
          </cell>
          <cell r="AG315">
            <v>41960</v>
          </cell>
          <cell r="AH315" t="str">
            <v>终止</v>
          </cell>
          <cell r="AI315">
            <v>2568</v>
          </cell>
          <cell r="AJ315">
            <v>1</v>
          </cell>
          <cell r="AK315">
            <v>1996</v>
          </cell>
          <cell r="AL315">
            <v>1</v>
          </cell>
          <cell r="AM315">
            <v>2737</v>
          </cell>
          <cell r="AN315" t="str">
            <v>缺失</v>
          </cell>
          <cell r="AO315">
            <v>1</v>
          </cell>
          <cell r="AP315" t="str">
            <v>缺失</v>
          </cell>
          <cell r="AQ315">
            <v>1</v>
          </cell>
          <cell r="AS315" t="str">
            <v>复发</v>
          </cell>
          <cell r="AT315">
            <v>1</v>
          </cell>
          <cell r="AU315" t="str">
            <v>突变</v>
          </cell>
          <cell r="AV315" t="str">
            <v>突变</v>
          </cell>
          <cell r="AW315" t="str">
            <v>共缺失</v>
          </cell>
          <cell r="AX315" t="str">
            <v>无甲基化</v>
          </cell>
          <cell r="AY315" t="str">
            <v>NA</v>
          </cell>
          <cell r="AZ315" t="str">
            <v>NA</v>
          </cell>
          <cell r="BA315" t="str">
            <v>无</v>
          </cell>
          <cell r="BB315" t="str">
            <v>无</v>
          </cell>
          <cell r="BD315" t="str">
            <v>抗癫痫  2008年8月复发，2011-11次手术</v>
          </cell>
        </row>
        <row r="316">
          <cell r="B316">
            <v>315</v>
          </cell>
          <cell r="C316" t="str">
            <v>CGGA_315</v>
          </cell>
          <cell r="E316" t="str">
            <v>秦睿</v>
          </cell>
          <cell r="F316">
            <v>275112</v>
          </cell>
          <cell r="G316">
            <v>39210</v>
          </cell>
          <cell r="H316" t="str">
            <v>颅内占位（颞、左）</v>
          </cell>
          <cell r="J316" t="str">
            <v>女</v>
          </cell>
          <cell r="K316">
            <v>33</v>
          </cell>
          <cell r="L316" t="str">
            <v>O</v>
          </cell>
          <cell r="M316" t="str">
            <v>缺失</v>
          </cell>
          <cell r="N316" t="str">
            <v xml:space="preserve">0451-88679478 0451-82441738 </v>
          </cell>
          <cell r="O316" t="str">
            <v>双手臂间断麻木9年，阵发性言语不利2年，抽搐4次</v>
          </cell>
          <cell r="P316" t="str">
            <v>缺失</v>
          </cell>
          <cell r="Q316" t="str">
            <v>健康</v>
          </cell>
          <cell r="R316" t="str">
            <v>缺失</v>
          </cell>
          <cell r="S316" t="str">
            <v>缺失</v>
          </cell>
          <cell r="T316">
            <v>39223</v>
          </cell>
          <cell r="V316" t="str">
            <v>缺失</v>
          </cell>
          <cell r="W316" t="str">
            <v>近全切</v>
          </cell>
          <cell r="Y316">
            <v>62579</v>
          </cell>
          <cell r="Z316" t="str">
            <v>OA</v>
          </cell>
          <cell r="AA316" t="str">
            <v>OA(WHO II)</v>
          </cell>
          <cell r="AB316">
            <v>2</v>
          </cell>
          <cell r="AC316" t="str">
            <v>少枝-星形细胞瘤。</v>
          </cell>
          <cell r="AD316" t="str">
            <v>部分切除</v>
          </cell>
          <cell r="AE316">
            <v>39239</v>
          </cell>
          <cell r="AF316" t="str">
            <v>缺失</v>
          </cell>
          <cell r="AG316">
            <v>43256</v>
          </cell>
          <cell r="AH316" t="str">
            <v>未终止</v>
          </cell>
          <cell r="AI316">
            <v>4033</v>
          </cell>
          <cell r="AJ316">
            <v>0</v>
          </cell>
          <cell r="AK316">
            <v>4033</v>
          </cell>
          <cell r="AL316">
            <v>0</v>
          </cell>
          <cell r="AM316">
            <v>4033</v>
          </cell>
          <cell r="AN316" t="str">
            <v>缺失</v>
          </cell>
          <cell r="AO316">
            <v>1</v>
          </cell>
          <cell r="AP316" t="str">
            <v>缺失</v>
          </cell>
          <cell r="AQ316">
            <v>0</v>
          </cell>
          <cell r="AS316" t="str">
            <v>原发</v>
          </cell>
          <cell r="AU316" t="str">
            <v>突变</v>
          </cell>
          <cell r="AV316" t="str">
            <v>突变</v>
          </cell>
          <cell r="AW316" t="str">
            <v>NA</v>
          </cell>
          <cell r="AX316" t="str">
            <v>NA</v>
          </cell>
          <cell r="AY316" t="str">
            <v>NA</v>
          </cell>
          <cell r="AZ316" t="str">
            <v>NA</v>
          </cell>
          <cell r="BA316" t="str">
            <v>有</v>
          </cell>
          <cell r="BB316" t="str">
            <v>有</v>
          </cell>
          <cell r="BD316" t="str">
            <v>术后癫痫发作2次，口服德利多抗癫药每日2次，2008年后未发作。</v>
          </cell>
        </row>
        <row r="317">
          <cell r="B317">
            <v>316</v>
          </cell>
          <cell r="C317" t="str">
            <v>CGGA_316</v>
          </cell>
          <cell r="E317" t="str">
            <v>马改晓</v>
          </cell>
          <cell r="F317">
            <v>277607</v>
          </cell>
          <cell r="G317">
            <v>39210</v>
          </cell>
          <cell r="H317" t="str">
            <v>颅内占位（额、右）</v>
          </cell>
          <cell r="J317" t="str">
            <v>女</v>
          </cell>
          <cell r="K317">
            <v>30</v>
          </cell>
          <cell r="L317" t="str">
            <v>AB</v>
          </cell>
          <cell r="M317" t="str">
            <v>缺失</v>
          </cell>
          <cell r="N317" t="str">
            <v>13017632432 13323799030 0379-63991410</v>
          </cell>
          <cell r="O317" t="str">
            <v>突发意识丧失伴四肢抽搐2月</v>
          </cell>
          <cell r="P317" t="str">
            <v>缺失</v>
          </cell>
          <cell r="Q317" t="str">
            <v>健康</v>
          </cell>
          <cell r="R317" t="str">
            <v>缺失</v>
          </cell>
          <cell r="S317">
            <v>80</v>
          </cell>
          <cell r="T317">
            <v>39224</v>
          </cell>
          <cell r="V317" t="str">
            <v>缺失</v>
          </cell>
          <cell r="W317" t="str">
            <v>全切除</v>
          </cell>
          <cell r="Y317">
            <v>62578</v>
          </cell>
          <cell r="Z317" t="str">
            <v>A</v>
          </cell>
          <cell r="AA317" t="str">
            <v>A(WHO II)</v>
          </cell>
          <cell r="AB317">
            <v>2</v>
          </cell>
          <cell r="AC317" t="str">
            <v>星形细胞瘤</v>
          </cell>
          <cell r="AD317" t="str">
            <v>全切除</v>
          </cell>
          <cell r="AE317">
            <v>39239</v>
          </cell>
          <cell r="AF317" t="str">
            <v>缺失</v>
          </cell>
          <cell r="AH317" t="str">
            <v>未终止</v>
          </cell>
          <cell r="AI317">
            <v>5564</v>
          </cell>
          <cell r="AJ317">
            <v>0</v>
          </cell>
          <cell r="AK317">
            <v>5564</v>
          </cell>
          <cell r="AL317">
            <v>0</v>
          </cell>
          <cell r="AM317">
            <v>5564</v>
          </cell>
          <cell r="AN317" t="str">
            <v>20次</v>
          </cell>
          <cell r="AO317">
            <v>1</v>
          </cell>
          <cell r="AP317" t="str">
            <v>无</v>
          </cell>
          <cell r="AQ317">
            <v>0</v>
          </cell>
          <cell r="AS317">
            <v>0</v>
          </cell>
          <cell r="AU317" t="str">
            <v>突变</v>
          </cell>
          <cell r="AV317" t="str">
            <v>突变</v>
          </cell>
          <cell r="AW317" t="str">
            <v>NA</v>
          </cell>
          <cell r="AX317" t="str">
            <v>NA</v>
          </cell>
          <cell r="AY317" t="str">
            <v>NA</v>
          </cell>
          <cell r="AZ317" t="str">
            <v>NA</v>
          </cell>
          <cell r="BA317" t="str">
            <v>有</v>
          </cell>
          <cell r="BB317">
            <v>0</v>
          </cell>
          <cell r="BC317" t="str">
            <v>不详</v>
          </cell>
        </row>
        <row r="318">
          <cell r="B318">
            <v>317</v>
          </cell>
          <cell r="C318" t="str">
            <v>CGGA_317</v>
          </cell>
          <cell r="E318" t="str">
            <v>刘蓉璞</v>
          </cell>
          <cell r="F318">
            <v>275132</v>
          </cell>
          <cell r="G318">
            <v>39216</v>
          </cell>
          <cell r="H318" t="str">
            <v>颅内占位（枕、左）</v>
          </cell>
          <cell r="J318" t="str">
            <v>女</v>
          </cell>
          <cell r="K318">
            <v>42</v>
          </cell>
          <cell r="L318" t="str">
            <v>B</v>
          </cell>
          <cell r="M318" t="str">
            <v>缺失</v>
          </cell>
          <cell r="N318" t="str">
            <v xml:space="preserve">13836068499 13604810216 </v>
          </cell>
          <cell r="O318" t="str">
            <v>发现左额占位性病变半月</v>
          </cell>
          <cell r="P318" t="str">
            <v>缺失</v>
          </cell>
          <cell r="Q318" t="str">
            <v>2001年右颌下淋巴结活检术</v>
          </cell>
          <cell r="R318" t="str">
            <v>缺失</v>
          </cell>
          <cell r="S318" t="str">
            <v>缺失</v>
          </cell>
          <cell r="T318">
            <v>39225</v>
          </cell>
          <cell r="V318" t="str">
            <v>缺失</v>
          </cell>
          <cell r="W318" t="str">
            <v>全切除</v>
          </cell>
          <cell r="Y318">
            <v>62634</v>
          </cell>
          <cell r="Z318" t="str">
            <v>A</v>
          </cell>
          <cell r="AA318" t="str">
            <v>A(WHO II)</v>
          </cell>
          <cell r="AB318">
            <v>2</v>
          </cell>
          <cell r="AC318" t="str">
            <v>星形细胞瘤,偶见点状坏死。</v>
          </cell>
          <cell r="AD318" t="str">
            <v>全切除</v>
          </cell>
          <cell r="AE318">
            <v>39238</v>
          </cell>
          <cell r="AF318" t="str">
            <v>缺失</v>
          </cell>
          <cell r="AH318" t="str">
            <v>未终止</v>
          </cell>
          <cell r="AI318">
            <v>5563</v>
          </cell>
          <cell r="AJ318">
            <v>0</v>
          </cell>
          <cell r="AK318">
            <v>832</v>
          </cell>
          <cell r="AL318">
            <v>1</v>
          </cell>
          <cell r="AM318">
            <v>5563</v>
          </cell>
          <cell r="AN318" t="str">
            <v>放疗</v>
          </cell>
          <cell r="AO318">
            <v>1</v>
          </cell>
          <cell r="AP318" t="str">
            <v>帝清4年左右</v>
          </cell>
          <cell r="AQ318">
            <v>1</v>
          </cell>
          <cell r="AS318">
            <v>0</v>
          </cell>
          <cell r="AU318" t="str">
            <v>突变</v>
          </cell>
          <cell r="AV318" t="str">
            <v>突变</v>
          </cell>
          <cell r="AW318" t="str">
            <v>NA</v>
          </cell>
          <cell r="AX318" t="str">
            <v>NA</v>
          </cell>
          <cell r="AY318" t="str">
            <v>NA</v>
          </cell>
          <cell r="AZ318" t="str">
            <v>NA</v>
          </cell>
          <cell r="BA318">
            <v>0</v>
          </cell>
          <cell r="BB318">
            <v>0</v>
          </cell>
          <cell r="BC318" t="str">
            <v>不详</v>
          </cell>
        </row>
        <row r="319">
          <cell r="B319">
            <v>318</v>
          </cell>
          <cell r="C319" t="str">
            <v>CGGA_318</v>
          </cell>
          <cell r="E319" t="str">
            <v>潘香花</v>
          </cell>
          <cell r="F319">
            <v>258830</v>
          </cell>
          <cell r="G319">
            <v>39219</v>
          </cell>
          <cell r="H319" t="str">
            <v>星形细胞瘤（颞、岛、左）术后复发</v>
          </cell>
          <cell r="J319" t="str">
            <v>女</v>
          </cell>
          <cell r="K319">
            <v>40</v>
          </cell>
          <cell r="L319" t="str">
            <v>B</v>
          </cell>
          <cell r="M319" t="str">
            <v>缺失</v>
          </cell>
          <cell r="N319" t="str">
            <v xml:space="preserve">63250581  89666332  </v>
          </cell>
          <cell r="O319" t="str">
            <v>左颞岛叶胶质瘤术后1年，头痛、呕吐1月。</v>
          </cell>
          <cell r="P319" t="str">
            <v>缺失</v>
          </cell>
          <cell r="Q319" t="str">
            <v>健康</v>
          </cell>
          <cell r="R319" t="str">
            <v>缺失</v>
          </cell>
          <cell r="S319" t="str">
            <v>缺失</v>
          </cell>
          <cell r="T319">
            <v>39226</v>
          </cell>
          <cell r="U319">
            <v>38861</v>
          </cell>
          <cell r="V319" t="str">
            <v>缺失</v>
          </cell>
          <cell r="W319" t="str">
            <v>镜下全切</v>
          </cell>
          <cell r="Y319">
            <v>62630</v>
          </cell>
          <cell r="Z319" t="str">
            <v>SGBM</v>
          </cell>
          <cell r="AA319" t="str">
            <v>GBM(WHO IV)</v>
          </cell>
          <cell r="AB319">
            <v>4</v>
          </cell>
          <cell r="AC319" t="str">
            <v>胶质母细胞瘤（二次手术）</v>
          </cell>
          <cell r="AD319" t="str">
            <v>全切除</v>
          </cell>
          <cell r="AE319">
            <v>39244</v>
          </cell>
          <cell r="AF319" t="str">
            <v>缺失</v>
          </cell>
          <cell r="AG319">
            <v>39392</v>
          </cell>
          <cell r="AH319" t="str">
            <v>终止</v>
          </cell>
          <cell r="AI319">
            <v>222</v>
          </cell>
          <cell r="AJ319">
            <v>1</v>
          </cell>
          <cell r="AK319">
            <v>100</v>
          </cell>
          <cell r="AL319">
            <v>1</v>
          </cell>
          <cell r="AM319">
            <v>222</v>
          </cell>
          <cell r="AN319" t="str">
            <v>缺失</v>
          </cell>
          <cell r="AO319" t="str">
            <v>NA</v>
          </cell>
          <cell r="AP319" t="str">
            <v>缺失</v>
          </cell>
          <cell r="AQ319">
            <v>1</v>
          </cell>
          <cell r="AS319" t="str">
            <v>复发</v>
          </cell>
          <cell r="AT319">
            <v>1</v>
          </cell>
          <cell r="AU319" t="str">
            <v>无突变</v>
          </cell>
          <cell r="AV319" t="str">
            <v>无突变</v>
          </cell>
          <cell r="AW319" t="str">
            <v>无共缺失</v>
          </cell>
          <cell r="AX319" t="str">
            <v>无甲基化</v>
          </cell>
          <cell r="AY319">
            <v>228</v>
          </cell>
          <cell r="AZ319" t="str">
            <v>NA</v>
          </cell>
          <cell r="BA319" t="str">
            <v>无</v>
          </cell>
          <cell r="BB319" t="str">
            <v>无</v>
          </cell>
          <cell r="BD319" t="str">
            <v>抗癫痫</v>
          </cell>
        </row>
        <row r="320">
          <cell r="B320">
            <v>319</v>
          </cell>
          <cell r="C320" t="str">
            <v>NA</v>
          </cell>
          <cell r="D320" t="str">
            <v>NA</v>
          </cell>
          <cell r="E320" t="str">
            <v>NA</v>
          </cell>
          <cell r="F320" t="str">
            <v>NA</v>
          </cell>
          <cell r="G320" t="str">
            <v>NA</v>
          </cell>
          <cell r="H320" t="str">
            <v>NA</v>
          </cell>
          <cell r="I320" t="str">
            <v>NA</v>
          </cell>
          <cell r="J320" t="str">
            <v>NA</v>
          </cell>
          <cell r="K320" t="str">
            <v>NA</v>
          </cell>
          <cell r="L320" t="str">
            <v>NA</v>
          </cell>
          <cell r="M320" t="str">
            <v>NA</v>
          </cell>
          <cell r="N320" t="str">
            <v>NA</v>
          </cell>
          <cell r="O320" t="str">
            <v>NA</v>
          </cell>
          <cell r="P320" t="str">
            <v>NA</v>
          </cell>
          <cell r="Q320" t="str">
            <v>NA</v>
          </cell>
          <cell r="R320" t="str">
            <v>NA</v>
          </cell>
          <cell r="S320" t="str">
            <v>NA</v>
          </cell>
          <cell r="T320" t="str">
            <v>NA</v>
          </cell>
          <cell r="U320" t="str">
            <v>NA</v>
          </cell>
          <cell r="V320" t="str">
            <v>NA</v>
          </cell>
          <cell r="W320" t="str">
            <v>NA</v>
          </cell>
          <cell r="X320" t="str">
            <v>NA</v>
          </cell>
          <cell r="Y320" t="str">
            <v>NA</v>
          </cell>
          <cell r="Z320" t="str">
            <v>NA</v>
          </cell>
          <cell r="AA320" t="str">
            <v>NA</v>
          </cell>
          <cell r="AB320" t="str">
            <v>NA</v>
          </cell>
          <cell r="AC320" t="str">
            <v>NA</v>
          </cell>
          <cell r="AD320" t="str">
            <v>NA</v>
          </cell>
          <cell r="AE320" t="str">
            <v>NA</v>
          </cell>
          <cell r="AF320" t="str">
            <v>NA</v>
          </cell>
          <cell r="AG320" t="str">
            <v>NA</v>
          </cell>
          <cell r="AH320" t="str">
            <v>NA</v>
          </cell>
          <cell r="AI320" t="str">
            <v>NA</v>
          </cell>
          <cell r="AJ320" t="str">
            <v>NA</v>
          </cell>
          <cell r="AK320" t="str">
            <v>NA</v>
          </cell>
          <cell r="AL320" t="str">
            <v>NA</v>
          </cell>
          <cell r="AM320" t="str">
            <v>NA</v>
          </cell>
          <cell r="AN320" t="str">
            <v>NA</v>
          </cell>
          <cell r="AO320" t="str">
            <v>NA</v>
          </cell>
          <cell r="AP320" t="str">
            <v>NA</v>
          </cell>
          <cell r="AQ320" t="str">
            <v>NA</v>
          </cell>
          <cell r="AS320" t="str">
            <v>NA</v>
          </cell>
          <cell r="AT320" t="str">
            <v>NA</v>
          </cell>
          <cell r="AU320" t="str">
            <v>NA</v>
          </cell>
          <cell r="AV320" t="str">
            <v>NA</v>
          </cell>
          <cell r="AW320" t="str">
            <v>NA</v>
          </cell>
          <cell r="AX320" t="str">
            <v>NA</v>
          </cell>
          <cell r="AY320" t="str">
            <v>NA</v>
          </cell>
          <cell r="AZ320" t="str">
            <v>NA</v>
          </cell>
          <cell r="BA320" t="str">
            <v>NA</v>
          </cell>
          <cell r="BB320" t="str">
            <v>NA</v>
          </cell>
          <cell r="BC320" t="str">
            <v>NA</v>
          </cell>
          <cell r="BD320" t="str">
            <v>NA</v>
          </cell>
        </row>
        <row r="321">
          <cell r="B321">
            <v>320</v>
          </cell>
          <cell r="C321" t="str">
            <v>CGGA_320</v>
          </cell>
          <cell r="D321" t="str">
            <v>CGGA_320, CGGA_1450</v>
          </cell>
          <cell r="E321" t="str">
            <v>李峰</v>
          </cell>
          <cell r="F321">
            <v>275108</v>
          </cell>
          <cell r="G321">
            <v>39210</v>
          </cell>
          <cell r="H321" t="str">
            <v>颅内占位性病变（额颞，右侧）胶质瘤？</v>
          </cell>
          <cell r="J321" t="str">
            <v>男</v>
          </cell>
          <cell r="K321">
            <v>31</v>
          </cell>
          <cell r="L321" t="str">
            <v>AB</v>
          </cell>
          <cell r="M321" t="str">
            <v>缺失</v>
          </cell>
          <cell r="N321" t="str">
            <v>13404841625 13074734382  13354899170</v>
          </cell>
          <cell r="O321" t="str">
            <v>间断性口角抽搐4个月</v>
          </cell>
          <cell r="P321" t="str">
            <v>缺失</v>
          </cell>
          <cell r="Q321" t="str">
            <v>2年前蛛网膜下腔出血，已痊愈。</v>
          </cell>
          <cell r="R321" t="str">
            <v>缺失</v>
          </cell>
          <cell r="S321" t="str">
            <v>缺失</v>
          </cell>
          <cell r="T321">
            <v>39212</v>
          </cell>
          <cell r="V321" t="str">
            <v>缺失</v>
          </cell>
          <cell r="W321" t="str">
            <v xml:space="preserve">大部切除 </v>
          </cell>
          <cell r="Y321">
            <v>62708</v>
          </cell>
          <cell r="Z321" t="str">
            <v>O</v>
          </cell>
          <cell r="AA321" t="str">
            <v>O(WHO II)</v>
          </cell>
          <cell r="AB321">
            <v>2</v>
          </cell>
          <cell r="AC321" t="str">
            <v>星形细胞瘤，含少枝胶质细胞瘤成分。</v>
          </cell>
          <cell r="AD321" t="str">
            <v>部分切除</v>
          </cell>
          <cell r="AE321">
            <v>39254</v>
          </cell>
          <cell r="AF321" t="str">
            <v>缺失</v>
          </cell>
          <cell r="AG321">
            <v>42445</v>
          </cell>
          <cell r="AH321" t="str">
            <v>终止</v>
          </cell>
          <cell r="AI321">
            <v>3005</v>
          </cell>
          <cell r="AJ321">
            <v>1</v>
          </cell>
          <cell r="AK321">
            <v>2883</v>
          </cell>
          <cell r="AL321">
            <v>1</v>
          </cell>
          <cell r="AM321">
            <v>3233</v>
          </cell>
          <cell r="AN321" t="str">
            <v>缺失</v>
          </cell>
          <cell r="AO321">
            <v>1</v>
          </cell>
          <cell r="AP321" t="str">
            <v>缺失</v>
          </cell>
          <cell r="AQ321">
            <v>1</v>
          </cell>
          <cell r="AS321" t="str">
            <v>原发</v>
          </cell>
          <cell r="AU321" t="str">
            <v>突变</v>
          </cell>
          <cell r="AV321" t="str">
            <v>突变</v>
          </cell>
          <cell r="AW321" t="str">
            <v>共缺失</v>
          </cell>
          <cell r="AX321" t="str">
            <v>NA</v>
          </cell>
          <cell r="AY321" t="str">
            <v>NA</v>
          </cell>
          <cell r="AZ321" t="str">
            <v>NA</v>
          </cell>
          <cell r="BA321" t="str">
            <v>有</v>
          </cell>
          <cell r="BB321" t="str">
            <v>无</v>
          </cell>
          <cell r="BD321" t="str">
            <v>手术后无癫痫发作，2012-6俩天发作3次，复查复发。2012-12-17三博二次手术</v>
          </cell>
        </row>
        <row r="322">
          <cell r="B322">
            <v>321</v>
          </cell>
          <cell r="C322" t="str">
            <v>CGGA_321</v>
          </cell>
          <cell r="E322" t="str">
            <v>袁中棣</v>
          </cell>
          <cell r="F322">
            <v>275129</v>
          </cell>
          <cell r="G322">
            <v>39213</v>
          </cell>
          <cell r="H322" t="str">
            <v>颅内占位（颞顶、右）</v>
          </cell>
          <cell r="J322" t="str">
            <v>男</v>
          </cell>
          <cell r="K322">
            <v>42</v>
          </cell>
          <cell r="L322" t="str">
            <v>O</v>
          </cell>
          <cell r="M322" t="str">
            <v>缺失</v>
          </cell>
          <cell r="N322">
            <v>13261615639</v>
          </cell>
          <cell r="O322" t="str">
            <v>间断头痛3年</v>
          </cell>
          <cell r="P322" t="str">
            <v>缺失</v>
          </cell>
          <cell r="Q322" t="str">
            <v>健康</v>
          </cell>
          <cell r="R322" t="str">
            <v>缺失</v>
          </cell>
          <cell r="S322" t="str">
            <v>缺失</v>
          </cell>
          <cell r="T322">
            <v>39232</v>
          </cell>
          <cell r="V322" t="str">
            <v>缺失</v>
          </cell>
          <cell r="W322" t="str">
            <v>全切除</v>
          </cell>
          <cell r="Y322">
            <v>62706</v>
          </cell>
          <cell r="Z322" t="str">
            <v>A</v>
          </cell>
          <cell r="AA322" t="str">
            <v>A(WHO II)</v>
          </cell>
          <cell r="AB322">
            <v>2</v>
          </cell>
          <cell r="AC322" t="str">
            <v>星形细胞瘤，散在分布异形核。</v>
          </cell>
          <cell r="AD322" t="str">
            <v>全切除</v>
          </cell>
          <cell r="AE322">
            <v>39252</v>
          </cell>
          <cell r="AF322" t="str">
            <v>缺失</v>
          </cell>
          <cell r="AG322">
            <v>40913</v>
          </cell>
          <cell r="AH322" t="str">
            <v>未终止</v>
          </cell>
          <cell r="AI322" t="str">
            <v>NA</v>
          </cell>
          <cell r="AJ322" t="str">
            <v>NA</v>
          </cell>
          <cell r="AK322" t="str">
            <v>NA</v>
          </cell>
          <cell r="AL322" t="str">
            <v>NA</v>
          </cell>
          <cell r="AM322">
            <v>1681</v>
          </cell>
          <cell r="AN322" t="str">
            <v>缺失</v>
          </cell>
          <cell r="AO322">
            <v>0</v>
          </cell>
          <cell r="AP322" t="str">
            <v>缺失</v>
          </cell>
          <cell r="AQ322" t="str">
            <v>NA</v>
          </cell>
          <cell r="AS322" t="str">
            <v>原发</v>
          </cell>
          <cell r="AU322" t="str">
            <v>无突变</v>
          </cell>
          <cell r="AV322" t="str">
            <v>无突变</v>
          </cell>
          <cell r="AW322" t="str">
            <v>NA</v>
          </cell>
          <cell r="AX322" t="str">
            <v>NA</v>
          </cell>
          <cell r="AY322" t="str">
            <v>NA</v>
          </cell>
          <cell r="AZ322" t="str">
            <v>NA</v>
          </cell>
          <cell r="BA322" t="str">
            <v>无</v>
          </cell>
          <cell r="BB322" t="str">
            <v>缺失</v>
          </cell>
          <cell r="BD322" t="str">
            <v>缺失</v>
          </cell>
        </row>
        <row r="323">
          <cell r="B323">
            <v>322</v>
          </cell>
          <cell r="C323" t="str">
            <v>CGGA_322</v>
          </cell>
          <cell r="E323" t="str">
            <v>付增国</v>
          </cell>
          <cell r="F323">
            <v>275117</v>
          </cell>
          <cell r="G323">
            <v>39210</v>
          </cell>
          <cell r="H323" t="str">
            <v>间变星形细胞瘤（额、左）</v>
          </cell>
          <cell r="J323" t="str">
            <v>男</v>
          </cell>
          <cell r="K323">
            <v>24</v>
          </cell>
          <cell r="L323" t="str">
            <v>O</v>
          </cell>
          <cell r="M323" t="str">
            <v>缺失</v>
          </cell>
          <cell r="N323" t="str">
            <v xml:space="preserve">13257168634     13691042913 0716-3698599 </v>
          </cell>
          <cell r="O323" t="str">
            <v>左额肿瘤术后2月，口角及肢体抽搐2次</v>
          </cell>
          <cell r="P323" t="str">
            <v>缺失</v>
          </cell>
          <cell r="Q323" t="str">
            <v>2007.3广西柳州第三医院行开颅肿瘤切除术</v>
          </cell>
          <cell r="R323" t="str">
            <v>缺失</v>
          </cell>
          <cell r="S323">
            <v>90</v>
          </cell>
          <cell r="T323">
            <v>39232</v>
          </cell>
          <cell r="U323">
            <v>39171</v>
          </cell>
          <cell r="V323" t="str">
            <v>缺失</v>
          </cell>
          <cell r="W323" t="str">
            <v>全切除</v>
          </cell>
          <cell r="Y323">
            <v>62707</v>
          </cell>
          <cell r="Z323" t="str">
            <v>RAOA?</v>
          </cell>
          <cell r="AA323" t="str">
            <v>AOA(WHO III)</v>
          </cell>
          <cell r="AB323">
            <v>3</v>
          </cell>
          <cell r="AC323" t="str">
            <v>间变性少枝星形细胞瘤,以间变性少枝星形细胞瘤为主，可见单核及多核瘤巨细胞。</v>
          </cell>
          <cell r="AD323" t="str">
            <v>全切除</v>
          </cell>
          <cell r="AE323">
            <v>39248</v>
          </cell>
          <cell r="AF323" t="str">
            <v>缺失</v>
          </cell>
          <cell r="AG323">
            <v>39770</v>
          </cell>
          <cell r="AH323" t="str">
            <v>未终止</v>
          </cell>
          <cell r="AI323">
            <v>538</v>
          </cell>
          <cell r="AJ323">
            <v>0</v>
          </cell>
          <cell r="AK323">
            <v>538</v>
          </cell>
          <cell r="AL323">
            <v>0</v>
          </cell>
          <cell r="AM323">
            <v>538</v>
          </cell>
          <cell r="AN323" t="str">
            <v>缺失</v>
          </cell>
          <cell r="AO323">
            <v>0</v>
          </cell>
          <cell r="AP323" t="str">
            <v>缺失</v>
          </cell>
          <cell r="AQ323">
            <v>1</v>
          </cell>
          <cell r="AS323" t="str">
            <v>复发</v>
          </cell>
          <cell r="AT323">
            <v>1</v>
          </cell>
          <cell r="AU323" t="str">
            <v>无突变</v>
          </cell>
          <cell r="AV323" t="str">
            <v>无突变</v>
          </cell>
          <cell r="AW323" t="str">
            <v>NA</v>
          </cell>
          <cell r="AX323" t="str">
            <v>无甲基化</v>
          </cell>
          <cell r="AY323" t="str">
            <v>NA</v>
          </cell>
          <cell r="AZ323" t="str">
            <v>NA</v>
          </cell>
          <cell r="BA323" t="str">
            <v>有</v>
          </cell>
          <cell r="BB323" t="str">
            <v>无</v>
          </cell>
          <cell r="BC323" t="str">
            <v>不详</v>
          </cell>
          <cell r="BD323" t="str">
            <v>无</v>
          </cell>
        </row>
        <row r="324">
          <cell r="B324">
            <v>323</v>
          </cell>
          <cell r="C324" t="str">
            <v>CGGA_323</v>
          </cell>
          <cell r="E324" t="str">
            <v>刘桂凤</v>
          </cell>
          <cell r="F324">
            <v>275127</v>
          </cell>
          <cell r="G324">
            <v>39212</v>
          </cell>
          <cell r="H324" t="str">
            <v>胶质瘤（额、左）</v>
          </cell>
          <cell r="J324" t="str">
            <v>女</v>
          </cell>
          <cell r="K324">
            <v>48</v>
          </cell>
          <cell r="L324" t="str">
            <v>O</v>
          </cell>
          <cell r="M324" t="str">
            <v>缺失</v>
          </cell>
          <cell r="N324" t="str">
            <v>13683652435 13683340285</v>
          </cell>
          <cell r="O324" t="str">
            <v>头痛伴发作性意识丧失1月</v>
          </cell>
          <cell r="P324" t="str">
            <v>缺失</v>
          </cell>
          <cell r="Q324" t="str">
            <v>健康</v>
          </cell>
          <cell r="R324" t="str">
            <v>缺失</v>
          </cell>
          <cell r="S324">
            <v>20</v>
          </cell>
          <cell r="T324">
            <v>39233</v>
          </cell>
          <cell r="V324" t="str">
            <v>缺失</v>
          </cell>
          <cell r="W324" t="str">
            <v>近全切</v>
          </cell>
          <cell r="Y324">
            <v>62744</v>
          </cell>
          <cell r="Z324" t="str">
            <v>A</v>
          </cell>
          <cell r="AA324" t="str">
            <v>A(WHO II)</v>
          </cell>
          <cell r="AB324">
            <v>2</v>
          </cell>
          <cell r="AC324" t="str">
            <v>少枝胶质细胞瘤</v>
          </cell>
          <cell r="AD324" t="str">
            <v>部分切除</v>
          </cell>
          <cell r="AE324">
            <v>39247</v>
          </cell>
          <cell r="AF324" t="str">
            <v>缺失</v>
          </cell>
          <cell r="AG324">
            <v>43571</v>
          </cell>
          <cell r="AH324" t="str">
            <v>未终止</v>
          </cell>
          <cell r="AI324">
            <v>4338</v>
          </cell>
          <cell r="AJ324">
            <v>0</v>
          </cell>
          <cell r="AK324">
            <v>4338</v>
          </cell>
          <cell r="AL324">
            <v>0</v>
          </cell>
          <cell r="AM324">
            <v>4338</v>
          </cell>
          <cell r="AN324" t="str">
            <v>无</v>
          </cell>
          <cell r="AO324">
            <v>0</v>
          </cell>
          <cell r="AP324" t="str">
            <v>无</v>
          </cell>
          <cell r="AQ324">
            <v>0</v>
          </cell>
          <cell r="AS324" t="str">
            <v>原发</v>
          </cell>
          <cell r="AU324" t="str">
            <v>无突变</v>
          </cell>
          <cell r="AV324" t="str">
            <v>无突变</v>
          </cell>
          <cell r="AW324" t="str">
            <v>无共缺失</v>
          </cell>
          <cell r="AX324" t="str">
            <v>无甲基化</v>
          </cell>
          <cell r="AY324" t="str">
            <v>无突变</v>
          </cell>
          <cell r="AZ324" t="str">
            <v>NA</v>
          </cell>
          <cell r="BA324" t="str">
            <v>有</v>
          </cell>
          <cell r="BB324" t="str">
            <v>无</v>
          </cell>
          <cell r="BC324" t="str">
            <v>不详</v>
          </cell>
          <cell r="BD324" t="str">
            <v>无</v>
          </cell>
        </row>
        <row r="325">
          <cell r="B325">
            <v>324</v>
          </cell>
          <cell r="C325" t="str">
            <v>CGGA_324</v>
          </cell>
          <cell r="E325" t="str">
            <v>王顺</v>
          </cell>
          <cell r="F325">
            <v>275123</v>
          </cell>
          <cell r="G325">
            <v>39210</v>
          </cell>
          <cell r="H325" t="str">
            <v>胶质瘤（额、右）</v>
          </cell>
          <cell r="J325" t="str">
            <v>男</v>
          </cell>
          <cell r="K325">
            <v>52</v>
          </cell>
          <cell r="L325" t="str">
            <v>A</v>
          </cell>
          <cell r="M325" t="str">
            <v>缺失</v>
          </cell>
          <cell r="N325" t="str">
            <v>010-64200448 010-84250196</v>
          </cell>
          <cell r="O325" t="str">
            <v>头痛3周</v>
          </cell>
          <cell r="P325" t="str">
            <v>缺失</v>
          </cell>
          <cell r="Q325" t="str">
            <v>高血压2年，未治疗</v>
          </cell>
          <cell r="R325" t="str">
            <v>缺失</v>
          </cell>
          <cell r="S325" t="str">
            <v>缺失</v>
          </cell>
          <cell r="T325">
            <v>39234</v>
          </cell>
          <cell r="V325" t="str">
            <v>缺失</v>
          </cell>
          <cell r="W325" t="str">
            <v>全切</v>
          </cell>
          <cell r="Y325">
            <v>62789</v>
          </cell>
          <cell r="Z325" t="str">
            <v>GBM</v>
          </cell>
          <cell r="AA325" t="str">
            <v>GBM(WHO IV)</v>
          </cell>
          <cell r="AB325">
            <v>4</v>
          </cell>
          <cell r="AC325" t="str">
            <v>胶质母细胞瘤</v>
          </cell>
          <cell r="AD325" t="str">
            <v>全切除</v>
          </cell>
          <cell r="AE325">
            <v>39258</v>
          </cell>
          <cell r="AF325" t="str">
            <v>缺失</v>
          </cell>
          <cell r="AG325">
            <v>39577</v>
          </cell>
          <cell r="AH325" t="str">
            <v>终止</v>
          </cell>
          <cell r="AI325">
            <v>336</v>
          </cell>
          <cell r="AJ325">
            <v>1</v>
          </cell>
          <cell r="AK325">
            <v>115</v>
          </cell>
          <cell r="AL325">
            <v>1</v>
          </cell>
          <cell r="AM325">
            <v>343</v>
          </cell>
          <cell r="AN325" t="str">
            <v>缺失</v>
          </cell>
          <cell r="AO325">
            <v>1</v>
          </cell>
          <cell r="AP325" t="str">
            <v>缺失</v>
          </cell>
          <cell r="AQ325" t="str">
            <v>其他药化疗</v>
          </cell>
          <cell r="AS325" t="str">
            <v>原发</v>
          </cell>
          <cell r="AU325" t="str">
            <v>无突变</v>
          </cell>
          <cell r="AV325" t="str">
            <v>无突变</v>
          </cell>
          <cell r="AW325" t="str">
            <v>NA</v>
          </cell>
          <cell r="AX325" t="str">
            <v>NA</v>
          </cell>
          <cell r="AY325" t="str">
            <v>NA</v>
          </cell>
          <cell r="AZ325" t="str">
            <v>NA</v>
          </cell>
          <cell r="BA325" t="str">
            <v>无</v>
          </cell>
          <cell r="BB325" t="str">
            <v>无</v>
          </cell>
          <cell r="BD325" t="str">
            <v>抗癫痫</v>
          </cell>
        </row>
        <row r="326">
          <cell r="B326">
            <v>325</v>
          </cell>
          <cell r="C326" t="str">
            <v>NA</v>
          </cell>
          <cell r="D326" t="str">
            <v>NA</v>
          </cell>
          <cell r="E326" t="str">
            <v>NA</v>
          </cell>
          <cell r="F326" t="str">
            <v>NA</v>
          </cell>
          <cell r="G326" t="str">
            <v>NA</v>
          </cell>
          <cell r="H326" t="str">
            <v>NA</v>
          </cell>
          <cell r="I326" t="str">
            <v>NA</v>
          </cell>
          <cell r="J326" t="str">
            <v>NA</v>
          </cell>
          <cell r="K326" t="str">
            <v>NA</v>
          </cell>
          <cell r="L326" t="str">
            <v>NA</v>
          </cell>
          <cell r="M326" t="str">
            <v>NA</v>
          </cell>
          <cell r="N326" t="str">
            <v>NA</v>
          </cell>
          <cell r="O326" t="str">
            <v>NA</v>
          </cell>
          <cell r="P326" t="str">
            <v>NA</v>
          </cell>
          <cell r="Q326" t="str">
            <v>NA</v>
          </cell>
          <cell r="R326" t="str">
            <v>NA</v>
          </cell>
          <cell r="S326" t="str">
            <v>NA</v>
          </cell>
          <cell r="T326" t="str">
            <v>NA</v>
          </cell>
          <cell r="U326" t="str">
            <v>NA</v>
          </cell>
          <cell r="V326" t="str">
            <v>NA</v>
          </cell>
          <cell r="W326" t="str">
            <v>NA</v>
          </cell>
          <cell r="X326" t="str">
            <v>NA</v>
          </cell>
          <cell r="Y326" t="str">
            <v>NA</v>
          </cell>
          <cell r="Z326" t="str">
            <v>NA</v>
          </cell>
          <cell r="AA326" t="str">
            <v>NA</v>
          </cell>
          <cell r="AB326" t="str">
            <v>NA</v>
          </cell>
          <cell r="AC326" t="str">
            <v>NA</v>
          </cell>
          <cell r="AD326" t="str">
            <v>NA</v>
          </cell>
          <cell r="AE326" t="str">
            <v>NA</v>
          </cell>
          <cell r="AF326" t="str">
            <v>NA</v>
          </cell>
          <cell r="AG326" t="str">
            <v>NA</v>
          </cell>
          <cell r="AH326" t="str">
            <v>NA</v>
          </cell>
          <cell r="AI326" t="str">
            <v>NA</v>
          </cell>
          <cell r="AJ326" t="str">
            <v>NA</v>
          </cell>
          <cell r="AK326" t="str">
            <v>NA</v>
          </cell>
          <cell r="AL326" t="str">
            <v>NA</v>
          </cell>
          <cell r="AM326" t="str">
            <v>NA</v>
          </cell>
          <cell r="AN326" t="str">
            <v>NA</v>
          </cell>
          <cell r="AO326" t="str">
            <v>NA</v>
          </cell>
          <cell r="AP326" t="str">
            <v>NA</v>
          </cell>
          <cell r="AQ326" t="str">
            <v>NA</v>
          </cell>
          <cell r="AS326" t="str">
            <v>NA</v>
          </cell>
          <cell r="AT326" t="str">
            <v>NA</v>
          </cell>
          <cell r="AU326" t="str">
            <v>NA</v>
          </cell>
          <cell r="AV326" t="str">
            <v>NA</v>
          </cell>
          <cell r="AW326" t="str">
            <v>NA</v>
          </cell>
          <cell r="AX326" t="str">
            <v>NA</v>
          </cell>
          <cell r="AY326" t="str">
            <v>NA</v>
          </cell>
          <cell r="AZ326" t="str">
            <v>NA</v>
          </cell>
          <cell r="BA326" t="str">
            <v>NA</v>
          </cell>
          <cell r="BB326" t="str">
            <v>NA</v>
          </cell>
          <cell r="BC326" t="str">
            <v>NA</v>
          </cell>
          <cell r="BD326" t="str">
            <v>NA</v>
          </cell>
        </row>
        <row r="327">
          <cell r="B327">
            <v>326</v>
          </cell>
          <cell r="C327" t="str">
            <v>CGGA_326</v>
          </cell>
          <cell r="E327" t="str">
            <v>邵国邱</v>
          </cell>
          <cell r="F327">
            <v>275137</v>
          </cell>
          <cell r="G327">
            <v>39219</v>
          </cell>
          <cell r="H327" t="str">
            <v>颅内占位性病变（颞、左）胶质瘤？</v>
          </cell>
          <cell r="J327" t="str">
            <v>男</v>
          </cell>
          <cell r="K327">
            <v>44</v>
          </cell>
          <cell r="L327" t="str">
            <v>A</v>
          </cell>
          <cell r="M327" t="str">
            <v>缺失</v>
          </cell>
          <cell r="N327" t="str">
            <v>03198564353   03198563347</v>
          </cell>
          <cell r="O327" t="str">
            <v>间断性全身抽搐伴半年，r刀治疗后5月</v>
          </cell>
          <cell r="P327" t="str">
            <v>缺失</v>
          </cell>
          <cell r="Q327" t="str">
            <v>健康</v>
          </cell>
          <cell r="R327" t="str">
            <v>缺失</v>
          </cell>
          <cell r="S327" t="str">
            <v>缺失</v>
          </cell>
          <cell r="T327">
            <v>39237</v>
          </cell>
          <cell r="V327" t="str">
            <v>缺失</v>
          </cell>
          <cell r="W327" t="str">
            <v>近全切</v>
          </cell>
          <cell r="Y327">
            <v>62790</v>
          </cell>
          <cell r="Z327" t="str">
            <v>A</v>
          </cell>
          <cell r="AA327" t="str">
            <v>A(WHO II)</v>
          </cell>
          <cell r="AB327">
            <v>2</v>
          </cell>
          <cell r="AC327" t="str">
            <v>星形细胞瘤</v>
          </cell>
          <cell r="AD327" t="str">
            <v>部分切除</v>
          </cell>
          <cell r="AE327">
            <v>39253</v>
          </cell>
          <cell r="AF327" t="str">
            <v>缺失</v>
          </cell>
          <cell r="AG327">
            <v>41000</v>
          </cell>
          <cell r="AH327" t="str">
            <v>终止</v>
          </cell>
          <cell r="AI327">
            <v>393</v>
          </cell>
          <cell r="AJ327">
            <v>1</v>
          </cell>
          <cell r="AK327" t="str">
            <v>NA</v>
          </cell>
          <cell r="AL327">
            <v>1</v>
          </cell>
          <cell r="AM327">
            <v>1763</v>
          </cell>
          <cell r="AN327" t="str">
            <v>缺失</v>
          </cell>
          <cell r="AO327">
            <v>0</v>
          </cell>
          <cell r="AP327" t="str">
            <v>缺失</v>
          </cell>
          <cell r="AQ327">
            <v>0</v>
          </cell>
          <cell r="AS327" t="str">
            <v>原发</v>
          </cell>
          <cell r="AU327" t="str">
            <v>突变</v>
          </cell>
          <cell r="AV327" t="str">
            <v>突变</v>
          </cell>
          <cell r="AW327" t="str">
            <v>NA</v>
          </cell>
          <cell r="AX327" t="str">
            <v>NA</v>
          </cell>
          <cell r="AY327" t="str">
            <v>NA</v>
          </cell>
          <cell r="AZ327" t="str">
            <v>NA</v>
          </cell>
          <cell r="BA327" t="str">
            <v>有</v>
          </cell>
          <cell r="BB327" t="str">
            <v>无</v>
          </cell>
          <cell r="BC327" t="str">
            <v>不详</v>
          </cell>
          <cell r="BD327" t="str">
            <v>无</v>
          </cell>
        </row>
        <row r="328">
          <cell r="B328">
            <v>327</v>
          </cell>
          <cell r="C328" t="str">
            <v>NA</v>
          </cell>
          <cell r="D328" t="str">
            <v>NA</v>
          </cell>
          <cell r="E328" t="str">
            <v>NA</v>
          </cell>
          <cell r="F328" t="str">
            <v>NA</v>
          </cell>
          <cell r="G328" t="str">
            <v>NA</v>
          </cell>
          <cell r="H328" t="str">
            <v>NA</v>
          </cell>
          <cell r="I328" t="str">
            <v>NA</v>
          </cell>
          <cell r="J328" t="str">
            <v>NA</v>
          </cell>
          <cell r="K328" t="str">
            <v>NA</v>
          </cell>
          <cell r="L328" t="str">
            <v>NA</v>
          </cell>
          <cell r="M328" t="str">
            <v>NA</v>
          </cell>
          <cell r="N328" t="str">
            <v>NA</v>
          </cell>
          <cell r="O328" t="str">
            <v>NA</v>
          </cell>
          <cell r="P328" t="str">
            <v>NA</v>
          </cell>
          <cell r="Q328" t="str">
            <v>NA</v>
          </cell>
          <cell r="R328" t="str">
            <v>NA</v>
          </cell>
          <cell r="S328" t="str">
            <v>NA</v>
          </cell>
          <cell r="T328" t="str">
            <v>NA</v>
          </cell>
          <cell r="U328" t="str">
            <v>NA</v>
          </cell>
          <cell r="V328" t="str">
            <v>NA</v>
          </cell>
          <cell r="W328" t="str">
            <v>NA</v>
          </cell>
          <cell r="X328" t="str">
            <v>NA</v>
          </cell>
          <cell r="Y328" t="str">
            <v>NA</v>
          </cell>
          <cell r="Z328" t="str">
            <v>NA</v>
          </cell>
          <cell r="AA328" t="str">
            <v>NA</v>
          </cell>
          <cell r="AB328" t="str">
            <v>NA</v>
          </cell>
          <cell r="AC328" t="str">
            <v>NA</v>
          </cell>
          <cell r="AD328" t="str">
            <v>NA</v>
          </cell>
          <cell r="AE328" t="str">
            <v>NA</v>
          </cell>
          <cell r="AF328" t="str">
            <v>NA</v>
          </cell>
          <cell r="AG328" t="str">
            <v>NA</v>
          </cell>
          <cell r="AH328" t="str">
            <v>NA</v>
          </cell>
          <cell r="AI328" t="str">
            <v>NA</v>
          </cell>
          <cell r="AJ328" t="str">
            <v>NA</v>
          </cell>
          <cell r="AK328" t="str">
            <v>NA</v>
          </cell>
          <cell r="AL328" t="str">
            <v>NA</v>
          </cell>
          <cell r="AM328" t="str">
            <v>NA</v>
          </cell>
          <cell r="AN328" t="str">
            <v>NA</v>
          </cell>
          <cell r="AO328" t="str">
            <v>NA</v>
          </cell>
          <cell r="AP328" t="str">
            <v>NA</v>
          </cell>
          <cell r="AQ328" t="str">
            <v>NA</v>
          </cell>
          <cell r="AS328" t="str">
            <v>NA</v>
          </cell>
          <cell r="AT328" t="str">
            <v>NA</v>
          </cell>
          <cell r="AU328" t="str">
            <v>NA</v>
          </cell>
          <cell r="AV328" t="str">
            <v>NA</v>
          </cell>
          <cell r="AW328" t="str">
            <v>NA</v>
          </cell>
          <cell r="AX328" t="str">
            <v>NA</v>
          </cell>
          <cell r="AY328" t="str">
            <v>NA</v>
          </cell>
          <cell r="AZ328" t="str">
            <v>NA</v>
          </cell>
          <cell r="BA328" t="str">
            <v>NA</v>
          </cell>
          <cell r="BB328" t="str">
            <v>NA</v>
          </cell>
          <cell r="BC328" t="str">
            <v>NA</v>
          </cell>
          <cell r="BD328" t="str">
            <v>NA</v>
          </cell>
        </row>
        <row r="329">
          <cell r="B329">
            <v>328</v>
          </cell>
          <cell r="C329" t="str">
            <v>CGGA_328</v>
          </cell>
          <cell r="E329" t="str">
            <v>张雪燕</v>
          </cell>
          <cell r="F329">
            <v>275139</v>
          </cell>
          <cell r="G329">
            <v>39220</v>
          </cell>
          <cell r="H329" t="str">
            <v>颅内占位性病变（额颞，岛叶，右侧）胶质瘤？</v>
          </cell>
          <cell r="J329" t="str">
            <v>女</v>
          </cell>
          <cell r="K329">
            <v>20</v>
          </cell>
          <cell r="L329" t="str">
            <v>O</v>
          </cell>
          <cell r="M329" t="str">
            <v>缺失</v>
          </cell>
          <cell r="N329" t="str">
            <v xml:space="preserve">0471-8643117  </v>
          </cell>
          <cell r="O329" t="str">
            <v>因发作性抽搐5个月，发热伴呕吐1天步行入院</v>
          </cell>
          <cell r="P329" t="str">
            <v>缺失</v>
          </cell>
          <cell r="Q329" t="str">
            <v>健康</v>
          </cell>
          <cell r="R329" t="str">
            <v>缺失</v>
          </cell>
          <cell r="S329">
            <v>90</v>
          </cell>
          <cell r="T329">
            <v>39238</v>
          </cell>
          <cell r="V329" t="str">
            <v>缺失</v>
          </cell>
          <cell r="W329" t="str">
            <v>切除肿瘤6*6*7CM大小</v>
          </cell>
          <cell r="Y329">
            <v>62841</v>
          </cell>
          <cell r="Z329" t="str">
            <v>A</v>
          </cell>
          <cell r="AA329" t="str">
            <v>A(WHO II)</v>
          </cell>
          <cell r="AB329">
            <v>2</v>
          </cell>
          <cell r="AC329" t="str">
            <v>星形细胞瘤</v>
          </cell>
          <cell r="AD329" t="str">
            <v>部分切除</v>
          </cell>
          <cell r="AE329">
            <v>39253</v>
          </cell>
          <cell r="AF329" t="str">
            <v>缺失</v>
          </cell>
          <cell r="AG329">
            <v>41027</v>
          </cell>
          <cell r="AH329" t="str">
            <v>终止</v>
          </cell>
          <cell r="AI329">
            <v>1610</v>
          </cell>
          <cell r="AJ329">
            <v>1</v>
          </cell>
          <cell r="AK329" t="str">
            <v>NA</v>
          </cell>
          <cell r="AL329">
            <v>1</v>
          </cell>
          <cell r="AM329">
            <v>1789</v>
          </cell>
          <cell r="AN329" t="str">
            <v>缺失</v>
          </cell>
          <cell r="AO329">
            <v>1</v>
          </cell>
          <cell r="AP329" t="str">
            <v>缺失</v>
          </cell>
          <cell r="AQ329">
            <v>1</v>
          </cell>
          <cell r="AS329" t="str">
            <v>原发</v>
          </cell>
          <cell r="AU329" t="str">
            <v>无突变</v>
          </cell>
          <cell r="AV329" t="str">
            <v>无突变</v>
          </cell>
          <cell r="AW329" t="str">
            <v>NA</v>
          </cell>
          <cell r="AX329" t="str">
            <v>NA</v>
          </cell>
          <cell r="AY329" t="str">
            <v>NA</v>
          </cell>
          <cell r="AZ329" t="str">
            <v>NA</v>
          </cell>
          <cell r="BA329" t="str">
            <v>有</v>
          </cell>
          <cell r="BB329" t="str">
            <v>无</v>
          </cell>
          <cell r="BC329" t="str">
            <v>不详</v>
          </cell>
          <cell r="BD329" t="str">
            <v>无</v>
          </cell>
        </row>
        <row r="330">
          <cell r="B330">
            <v>329</v>
          </cell>
          <cell r="C330" t="str">
            <v>CGGA_329</v>
          </cell>
          <cell r="E330" t="str">
            <v>张波</v>
          </cell>
          <cell r="F330">
            <v>275142</v>
          </cell>
          <cell r="G330">
            <v>39223</v>
          </cell>
          <cell r="H330" t="str">
            <v>颅内占位（岛、左）</v>
          </cell>
          <cell r="J330" t="str">
            <v>男</v>
          </cell>
          <cell r="K330">
            <v>42</v>
          </cell>
          <cell r="L330" t="str">
            <v>O</v>
          </cell>
          <cell r="M330" t="str">
            <v>缺失</v>
          </cell>
          <cell r="N330" t="str">
            <v>13993991188 13501008939 13909391676</v>
          </cell>
          <cell r="O330" t="str">
            <v>右半身麻木3月，伴头痛7天</v>
          </cell>
          <cell r="P330" t="str">
            <v>缺失</v>
          </cell>
          <cell r="Q330" t="str">
            <v>健康</v>
          </cell>
          <cell r="R330" t="str">
            <v>缺失</v>
          </cell>
          <cell r="S330">
            <v>80</v>
          </cell>
          <cell r="T330">
            <v>39239</v>
          </cell>
          <cell r="V330" t="str">
            <v>缺失</v>
          </cell>
          <cell r="W330" t="str">
            <v>全切</v>
          </cell>
          <cell r="Y330">
            <v>62842</v>
          </cell>
          <cell r="Z330" t="str">
            <v>AOA</v>
          </cell>
          <cell r="AA330" t="str">
            <v>AOA(WHO III)</v>
          </cell>
          <cell r="AB330">
            <v>3</v>
          </cell>
          <cell r="AC330" t="str">
            <v>间变性少枝星形细胞瘤,伴有坏死。</v>
          </cell>
          <cell r="AD330" t="str">
            <v>全切除</v>
          </cell>
          <cell r="AE330">
            <v>39258</v>
          </cell>
          <cell r="AF330" t="str">
            <v>缺失</v>
          </cell>
          <cell r="AG330">
            <v>39444</v>
          </cell>
          <cell r="AH330" t="str">
            <v>终止</v>
          </cell>
          <cell r="AI330">
            <v>419</v>
          </cell>
          <cell r="AJ330">
            <v>1</v>
          </cell>
          <cell r="AK330">
            <v>108</v>
          </cell>
          <cell r="AL330">
            <v>1</v>
          </cell>
          <cell r="AM330">
            <v>419</v>
          </cell>
          <cell r="AN330" t="str">
            <v>缺失</v>
          </cell>
          <cell r="AO330">
            <v>1</v>
          </cell>
          <cell r="AP330" t="str">
            <v>缺失</v>
          </cell>
          <cell r="AQ330">
            <v>1</v>
          </cell>
          <cell r="AS330" t="str">
            <v>原发</v>
          </cell>
          <cell r="AU330" t="str">
            <v>无突变</v>
          </cell>
          <cell r="AV330" t="str">
            <v>无突变</v>
          </cell>
          <cell r="AW330" t="str">
            <v>NA</v>
          </cell>
          <cell r="AX330" t="str">
            <v>NA</v>
          </cell>
          <cell r="AY330" t="str">
            <v>NA</v>
          </cell>
          <cell r="AZ330" t="str">
            <v>NA</v>
          </cell>
          <cell r="BA330" t="str">
            <v>无</v>
          </cell>
          <cell r="BB330" t="str">
            <v>无</v>
          </cell>
          <cell r="BD330" t="str">
            <v>抗癫痫</v>
          </cell>
        </row>
        <row r="331">
          <cell r="B331">
            <v>330</v>
          </cell>
          <cell r="C331" t="str">
            <v>CGGA_330</v>
          </cell>
          <cell r="E331" t="str">
            <v>张福利</v>
          </cell>
          <cell r="F331">
            <v>270225</v>
          </cell>
          <cell r="G331">
            <v>39223</v>
          </cell>
          <cell r="H331" t="str">
            <v>颅内占位性病变（额顶交界区，右）胶质瘤？</v>
          </cell>
          <cell r="J331" t="str">
            <v>男</v>
          </cell>
          <cell r="K331">
            <v>45</v>
          </cell>
          <cell r="L331" t="str">
            <v>缺失</v>
          </cell>
          <cell r="M331" t="str">
            <v>缺失</v>
          </cell>
          <cell r="N331" t="str">
            <v>01061287372  13426169654</v>
          </cell>
          <cell r="O331" t="str">
            <v>发作性左面部抽搐伴语言不利10月，左手肌力下降1周</v>
          </cell>
          <cell r="P331" t="str">
            <v>缺失</v>
          </cell>
          <cell r="Q331" t="str">
            <v>健康</v>
          </cell>
          <cell r="R331" t="str">
            <v>缺失</v>
          </cell>
          <cell r="S331" t="str">
            <v>缺失</v>
          </cell>
          <cell r="T331">
            <v>39239</v>
          </cell>
          <cell r="V331" t="str">
            <v>缺失</v>
          </cell>
          <cell r="W331" t="str">
            <v>肿瘤切除彻底</v>
          </cell>
          <cell r="Y331">
            <v>62840</v>
          </cell>
          <cell r="Z331" t="str">
            <v>AA</v>
          </cell>
          <cell r="AA331" t="str">
            <v>AA(WHO III)</v>
          </cell>
          <cell r="AB331">
            <v>3</v>
          </cell>
          <cell r="AC331" t="str">
            <v>间变性少枝星形细胞瘤,伴大片坏死。</v>
          </cell>
          <cell r="AD331" t="str">
            <v>全切除</v>
          </cell>
          <cell r="AE331">
            <v>39254</v>
          </cell>
          <cell r="AF331" t="str">
            <v>缺失</v>
          </cell>
          <cell r="AG331">
            <v>41016</v>
          </cell>
          <cell r="AH331" t="str">
            <v>终止</v>
          </cell>
          <cell r="AI331">
            <v>1121</v>
          </cell>
          <cell r="AJ331">
            <v>1</v>
          </cell>
          <cell r="AK331">
            <v>178</v>
          </cell>
          <cell r="AL331">
            <v>1</v>
          </cell>
          <cell r="AM331">
            <v>1777</v>
          </cell>
          <cell r="AN331" t="str">
            <v>缺失</v>
          </cell>
          <cell r="AO331">
            <v>1</v>
          </cell>
          <cell r="AP331" t="str">
            <v>缺失</v>
          </cell>
          <cell r="AQ331">
            <v>1</v>
          </cell>
          <cell r="AS331" t="str">
            <v>原发</v>
          </cell>
          <cell r="AU331" t="str">
            <v>无突变</v>
          </cell>
          <cell r="AV331" t="str">
            <v>无突变</v>
          </cell>
          <cell r="AW331" t="str">
            <v>无共缺失</v>
          </cell>
          <cell r="AX331" t="str">
            <v>无甲基化</v>
          </cell>
          <cell r="AY331" t="str">
            <v>NA</v>
          </cell>
          <cell r="AZ331" t="str">
            <v>NA</v>
          </cell>
          <cell r="BA331" t="str">
            <v>有</v>
          </cell>
          <cell r="BB331" t="str">
            <v>无</v>
          </cell>
          <cell r="BD331" t="str">
            <v>抗癫痫</v>
          </cell>
        </row>
        <row r="332">
          <cell r="B332">
            <v>331</v>
          </cell>
          <cell r="C332" t="str">
            <v>CGGA_331</v>
          </cell>
          <cell r="E332" t="str">
            <v>刘袆</v>
          </cell>
          <cell r="F332">
            <v>275144</v>
          </cell>
          <cell r="G332">
            <v>39224</v>
          </cell>
          <cell r="H332" t="str">
            <v>颅内占位性病变（额颞，右侧）胶质瘤？</v>
          </cell>
          <cell r="J332" t="str">
            <v>女</v>
          </cell>
          <cell r="K332">
            <v>27</v>
          </cell>
          <cell r="L332" t="str">
            <v>O</v>
          </cell>
          <cell r="M332" t="str">
            <v>缺失</v>
          </cell>
          <cell r="N332" t="str">
            <v>13372868808  0411-83609631 89341917  1369300013</v>
          </cell>
          <cell r="O332" t="str">
            <v>间断性头晕，头痛1月余。</v>
          </cell>
          <cell r="P332" t="str">
            <v>缺失</v>
          </cell>
          <cell r="Q332" t="str">
            <v>健康</v>
          </cell>
          <cell r="R332" t="str">
            <v>缺失</v>
          </cell>
          <cell r="S332" t="str">
            <v>缺失</v>
          </cell>
          <cell r="T332">
            <v>39240</v>
          </cell>
          <cell r="V332" t="str">
            <v>缺失</v>
          </cell>
          <cell r="W332" t="str">
            <v>全切</v>
          </cell>
          <cell r="Y332">
            <v>62880</v>
          </cell>
          <cell r="Z332" t="str">
            <v>AA</v>
          </cell>
          <cell r="AA332" t="str">
            <v>AA(WHO III)</v>
          </cell>
          <cell r="AB332">
            <v>3</v>
          </cell>
          <cell r="AC332" t="str">
            <v>间变性星形细胞瘤</v>
          </cell>
          <cell r="AD332" t="str">
            <v>全切除</v>
          </cell>
          <cell r="AE332">
            <v>39265</v>
          </cell>
          <cell r="AF332" t="str">
            <v>缺失</v>
          </cell>
          <cell r="AG332">
            <v>41232</v>
          </cell>
          <cell r="AH332" t="str">
            <v>终止</v>
          </cell>
          <cell r="AI332">
            <v>1638</v>
          </cell>
          <cell r="AJ332">
            <v>1</v>
          </cell>
          <cell r="AK332">
            <v>1424</v>
          </cell>
          <cell r="AL332">
            <v>1</v>
          </cell>
          <cell r="AM332">
            <v>1992</v>
          </cell>
          <cell r="AN332" t="str">
            <v>缺失</v>
          </cell>
          <cell r="AO332">
            <v>1</v>
          </cell>
          <cell r="AP332" t="str">
            <v>缺失</v>
          </cell>
          <cell r="AQ332">
            <v>1</v>
          </cell>
          <cell r="AS332" t="str">
            <v>原发</v>
          </cell>
          <cell r="AU332" t="str">
            <v>无突变</v>
          </cell>
          <cell r="AV332" t="str">
            <v>无突变</v>
          </cell>
          <cell r="AW332" t="str">
            <v>NA</v>
          </cell>
          <cell r="AX332" t="str">
            <v>无甲基化</v>
          </cell>
          <cell r="AY332" t="str">
            <v>NA</v>
          </cell>
          <cell r="AZ332" t="str">
            <v>NA</v>
          </cell>
          <cell r="BA332" t="str">
            <v>无</v>
          </cell>
          <cell r="BB332" t="str">
            <v>无</v>
          </cell>
          <cell r="BD332" t="str">
            <v>抗癫痫2011年5复发，2011.6.10在天坛手术</v>
          </cell>
        </row>
        <row r="333">
          <cell r="B333">
            <v>332</v>
          </cell>
          <cell r="C333" t="str">
            <v>NA</v>
          </cell>
          <cell r="D333" t="str">
            <v>NA</v>
          </cell>
          <cell r="E333" t="str">
            <v>NA</v>
          </cell>
          <cell r="F333" t="str">
            <v>NA</v>
          </cell>
          <cell r="G333" t="str">
            <v>NA</v>
          </cell>
          <cell r="H333" t="str">
            <v>NA</v>
          </cell>
          <cell r="I333" t="str">
            <v>NA</v>
          </cell>
          <cell r="J333" t="str">
            <v>NA</v>
          </cell>
          <cell r="K333" t="str">
            <v>NA</v>
          </cell>
          <cell r="L333" t="str">
            <v>NA</v>
          </cell>
          <cell r="M333" t="str">
            <v>NA</v>
          </cell>
          <cell r="N333" t="str">
            <v>NA</v>
          </cell>
          <cell r="O333" t="str">
            <v>NA</v>
          </cell>
          <cell r="P333" t="str">
            <v>NA</v>
          </cell>
          <cell r="Q333" t="str">
            <v>NA</v>
          </cell>
          <cell r="R333" t="str">
            <v>NA</v>
          </cell>
          <cell r="S333" t="str">
            <v>NA</v>
          </cell>
          <cell r="T333" t="str">
            <v>NA</v>
          </cell>
          <cell r="U333" t="str">
            <v>NA</v>
          </cell>
          <cell r="V333" t="str">
            <v>NA</v>
          </cell>
          <cell r="W333" t="str">
            <v>NA</v>
          </cell>
          <cell r="X333" t="str">
            <v>NA</v>
          </cell>
          <cell r="Y333" t="str">
            <v>NA</v>
          </cell>
          <cell r="Z333" t="str">
            <v>NA</v>
          </cell>
          <cell r="AA333" t="str">
            <v>NA</v>
          </cell>
          <cell r="AB333" t="str">
            <v>NA</v>
          </cell>
          <cell r="AC333" t="str">
            <v>NA</v>
          </cell>
          <cell r="AD333" t="str">
            <v>NA</v>
          </cell>
          <cell r="AE333" t="str">
            <v>NA</v>
          </cell>
          <cell r="AF333" t="str">
            <v>NA</v>
          </cell>
          <cell r="AG333" t="str">
            <v>NA</v>
          </cell>
          <cell r="AH333" t="str">
            <v>NA</v>
          </cell>
          <cell r="AI333" t="str">
            <v>NA</v>
          </cell>
          <cell r="AJ333" t="str">
            <v>NA</v>
          </cell>
          <cell r="AK333" t="str">
            <v>NA</v>
          </cell>
          <cell r="AL333" t="str">
            <v>NA</v>
          </cell>
          <cell r="AM333" t="str">
            <v>NA</v>
          </cell>
          <cell r="AN333" t="str">
            <v>NA</v>
          </cell>
          <cell r="AO333" t="str">
            <v>NA</v>
          </cell>
          <cell r="AP333" t="str">
            <v>NA</v>
          </cell>
          <cell r="AQ333" t="str">
            <v>NA</v>
          </cell>
          <cell r="AS333" t="str">
            <v>NA</v>
          </cell>
          <cell r="AT333" t="str">
            <v>NA</v>
          </cell>
          <cell r="AU333" t="str">
            <v>NA</v>
          </cell>
          <cell r="AV333" t="str">
            <v>NA</v>
          </cell>
          <cell r="AW333" t="str">
            <v>NA</v>
          </cell>
          <cell r="AX333" t="str">
            <v>NA</v>
          </cell>
          <cell r="AY333" t="str">
            <v>NA</v>
          </cell>
          <cell r="AZ333" t="str">
            <v>NA</v>
          </cell>
          <cell r="BA333" t="str">
            <v>NA</v>
          </cell>
          <cell r="BB333" t="str">
            <v>NA</v>
          </cell>
          <cell r="BC333" t="str">
            <v>NA</v>
          </cell>
          <cell r="BD333" t="str">
            <v>NA</v>
          </cell>
        </row>
        <row r="334">
          <cell r="B334">
            <v>333</v>
          </cell>
          <cell r="C334" t="str">
            <v>CGGA_333</v>
          </cell>
          <cell r="E334" t="str">
            <v>王来庆</v>
          </cell>
          <cell r="F334">
            <v>275148</v>
          </cell>
          <cell r="G334">
            <v>39231</v>
          </cell>
          <cell r="H334" t="str">
            <v>胶质瘤（额岛、右）</v>
          </cell>
          <cell r="J334" t="str">
            <v>男</v>
          </cell>
          <cell r="K334">
            <v>40</v>
          </cell>
          <cell r="L334" t="str">
            <v>B</v>
          </cell>
          <cell r="M334" t="str">
            <v>缺失</v>
          </cell>
          <cell r="N334" t="str">
            <v>0356- 6851549 0356-6851301 13835655823</v>
          </cell>
          <cell r="O334" t="str">
            <v>头痛4年，伴恶心1年</v>
          </cell>
          <cell r="P334" t="str">
            <v>缺失</v>
          </cell>
          <cell r="Q334" t="str">
            <v>健康</v>
          </cell>
          <cell r="R334" t="str">
            <v>缺失</v>
          </cell>
          <cell r="S334" t="str">
            <v>缺失</v>
          </cell>
          <cell r="T334">
            <v>39244</v>
          </cell>
          <cell r="V334" t="str">
            <v>缺失</v>
          </cell>
          <cell r="W334" t="str">
            <v xml:space="preserve">大部切除 </v>
          </cell>
          <cell r="Y334">
            <v>62881</v>
          </cell>
          <cell r="Z334" t="str">
            <v>A</v>
          </cell>
          <cell r="AA334" t="str">
            <v>A(WHO II)</v>
          </cell>
          <cell r="AB334">
            <v>2</v>
          </cell>
          <cell r="AC334" t="str">
            <v>少枝-星形细胞瘤。</v>
          </cell>
          <cell r="AD334" t="str">
            <v>部分切除</v>
          </cell>
          <cell r="AE334">
            <v>39261</v>
          </cell>
          <cell r="AF334" t="str">
            <v>缺失</v>
          </cell>
          <cell r="AG334">
            <v>41027</v>
          </cell>
          <cell r="AH334" t="str">
            <v>未终止</v>
          </cell>
          <cell r="AI334">
            <v>1783</v>
          </cell>
          <cell r="AJ334">
            <v>0</v>
          </cell>
          <cell r="AK334">
            <v>1783</v>
          </cell>
          <cell r="AL334">
            <v>0</v>
          </cell>
          <cell r="AM334">
            <v>1783</v>
          </cell>
          <cell r="AN334" t="str">
            <v>缺失</v>
          </cell>
          <cell r="AO334">
            <v>1</v>
          </cell>
          <cell r="AP334" t="str">
            <v>缺失</v>
          </cell>
          <cell r="AQ334">
            <v>0</v>
          </cell>
          <cell r="AS334" t="str">
            <v>原发</v>
          </cell>
          <cell r="AU334" t="str">
            <v>突变</v>
          </cell>
          <cell r="AV334" t="str">
            <v>突变</v>
          </cell>
          <cell r="AW334" t="str">
            <v>无共缺失</v>
          </cell>
          <cell r="AX334" t="str">
            <v>NA</v>
          </cell>
          <cell r="AY334">
            <v>228</v>
          </cell>
          <cell r="AZ334" t="str">
            <v>NA</v>
          </cell>
          <cell r="BA334" t="str">
            <v>无</v>
          </cell>
          <cell r="BB334" t="str">
            <v>有</v>
          </cell>
          <cell r="BD334" t="str">
            <v>术后3年开始有有癫痫发作1年大概3-5次发作时吃丙孟酸钠</v>
          </cell>
        </row>
        <row r="335">
          <cell r="B335">
            <v>334</v>
          </cell>
          <cell r="C335" t="str">
            <v>CGGA_334</v>
          </cell>
          <cell r="E335" t="str">
            <v>于丽萍</v>
          </cell>
          <cell r="F335">
            <v>275152</v>
          </cell>
          <cell r="G335">
            <v>39234</v>
          </cell>
          <cell r="H335" t="str">
            <v>胶质瘤（额、右）</v>
          </cell>
          <cell r="J335" t="str">
            <v>女</v>
          </cell>
          <cell r="K335">
            <v>35</v>
          </cell>
          <cell r="L335" t="str">
            <v>A</v>
          </cell>
          <cell r="M335" t="str">
            <v>缺失</v>
          </cell>
          <cell r="N335" t="str">
            <v>13806383400 15953532058 0535-6359478 0535-6949770</v>
          </cell>
          <cell r="O335" t="str">
            <v>突发意识丧失伴肢体抽搐1周</v>
          </cell>
          <cell r="P335" t="str">
            <v>缺失</v>
          </cell>
          <cell r="Q335" t="str">
            <v>健康</v>
          </cell>
          <cell r="R335" t="str">
            <v>缺失</v>
          </cell>
          <cell r="S335" t="str">
            <v>缺失</v>
          </cell>
          <cell r="T335">
            <v>39245</v>
          </cell>
          <cell r="V335" t="str">
            <v>缺失</v>
          </cell>
          <cell r="W335" t="str">
            <v>全切除</v>
          </cell>
          <cell r="Y335">
            <v>62927</v>
          </cell>
          <cell r="Z335" t="str">
            <v>AA</v>
          </cell>
          <cell r="AA335" t="str">
            <v>AA(WHO III)</v>
          </cell>
          <cell r="AB335">
            <v>3</v>
          </cell>
          <cell r="AC335" t="str">
            <v>间变性星形细胞瘤。</v>
          </cell>
          <cell r="AD335" t="str">
            <v>全切除</v>
          </cell>
          <cell r="AE335">
            <v>39261</v>
          </cell>
          <cell r="AF335" t="str">
            <v>缺失</v>
          </cell>
          <cell r="AG335">
            <v>40806</v>
          </cell>
          <cell r="AH335" t="str">
            <v>终止</v>
          </cell>
          <cell r="AI335">
            <v>1450</v>
          </cell>
          <cell r="AJ335">
            <v>1</v>
          </cell>
          <cell r="AK335">
            <v>993</v>
          </cell>
          <cell r="AL335">
            <v>1</v>
          </cell>
          <cell r="AM335">
            <v>1561</v>
          </cell>
          <cell r="AN335" t="str">
            <v>缺失</v>
          </cell>
          <cell r="AO335">
            <v>1</v>
          </cell>
          <cell r="AP335" t="str">
            <v>缺失</v>
          </cell>
          <cell r="AQ335">
            <v>0</v>
          </cell>
          <cell r="AS335" t="str">
            <v>原发</v>
          </cell>
          <cell r="AU335" t="str">
            <v>无突变</v>
          </cell>
          <cell r="AV335" t="str">
            <v>无突变</v>
          </cell>
          <cell r="AW335" t="str">
            <v>NA</v>
          </cell>
          <cell r="AX335" t="str">
            <v>无甲基化</v>
          </cell>
          <cell r="AY335" t="str">
            <v>NA</v>
          </cell>
          <cell r="AZ335" t="str">
            <v>NA</v>
          </cell>
          <cell r="BA335" t="str">
            <v>有</v>
          </cell>
          <cell r="BB335" t="str">
            <v>无</v>
          </cell>
          <cell r="BD335" t="str">
            <v>抗癫痫</v>
          </cell>
        </row>
        <row r="336">
          <cell r="B336">
            <v>335</v>
          </cell>
          <cell r="C336" t="str">
            <v>CGGA_335</v>
          </cell>
          <cell r="E336" t="str">
            <v>赵广田</v>
          </cell>
          <cell r="F336">
            <v>275154</v>
          </cell>
          <cell r="G336">
            <v>39237</v>
          </cell>
          <cell r="H336" t="str">
            <v>颅内占位性病变（颞、左）胶质瘤？</v>
          </cell>
          <cell r="J336" t="str">
            <v>男</v>
          </cell>
          <cell r="K336">
            <v>59</v>
          </cell>
          <cell r="L336" t="str">
            <v>AB</v>
          </cell>
          <cell r="M336" t="str">
            <v>缺失</v>
          </cell>
          <cell r="N336" t="str">
            <v>0315-6449519  13131548796 13703387453</v>
          </cell>
          <cell r="O336" t="str">
            <v>言语不利、交流困难伴头痛1月余。</v>
          </cell>
          <cell r="P336" t="str">
            <v>缺失</v>
          </cell>
          <cell r="Q336" t="str">
            <v>健康</v>
          </cell>
          <cell r="R336" t="str">
            <v>缺失</v>
          </cell>
          <cell r="S336">
            <v>80</v>
          </cell>
          <cell r="T336">
            <v>39245</v>
          </cell>
          <cell r="V336" t="str">
            <v>缺失</v>
          </cell>
          <cell r="W336" t="str">
            <v>全切</v>
          </cell>
          <cell r="Y336">
            <v>62924</v>
          </cell>
          <cell r="Z336" t="str">
            <v>GBM</v>
          </cell>
          <cell r="AA336" t="str">
            <v>GBM(WHO IV)</v>
          </cell>
          <cell r="AB336">
            <v>4</v>
          </cell>
          <cell r="AC336" t="str">
            <v>胶质母细胞瘤</v>
          </cell>
          <cell r="AD336" t="str">
            <v>全切除</v>
          </cell>
          <cell r="AE336">
            <v>39259</v>
          </cell>
          <cell r="AF336" t="str">
            <v>缺失</v>
          </cell>
          <cell r="AG336">
            <v>39393</v>
          </cell>
          <cell r="AH336" t="str">
            <v>终止</v>
          </cell>
          <cell r="AI336">
            <v>385</v>
          </cell>
          <cell r="AJ336">
            <v>1</v>
          </cell>
          <cell r="AK336">
            <v>135</v>
          </cell>
          <cell r="AL336">
            <v>1</v>
          </cell>
          <cell r="AM336">
            <v>385</v>
          </cell>
          <cell r="AN336" t="str">
            <v>缺失</v>
          </cell>
          <cell r="AO336">
            <v>1</v>
          </cell>
          <cell r="AP336" t="str">
            <v>缺失</v>
          </cell>
          <cell r="AQ336">
            <v>0</v>
          </cell>
          <cell r="AS336" t="str">
            <v>原发</v>
          </cell>
          <cell r="AU336" t="str">
            <v>无突变</v>
          </cell>
          <cell r="AV336" t="str">
            <v>无突变</v>
          </cell>
          <cell r="AW336" t="str">
            <v>NA</v>
          </cell>
          <cell r="AX336" t="str">
            <v>NA</v>
          </cell>
          <cell r="AY336" t="str">
            <v>NA</v>
          </cell>
          <cell r="AZ336" t="str">
            <v>NA</v>
          </cell>
          <cell r="BA336" t="str">
            <v>有</v>
          </cell>
          <cell r="BB336" t="str">
            <v>无</v>
          </cell>
          <cell r="BC336" t="str">
            <v>不详</v>
          </cell>
          <cell r="BD336" t="str">
            <v>无</v>
          </cell>
        </row>
        <row r="337">
          <cell r="B337">
            <v>336</v>
          </cell>
          <cell r="C337" t="str">
            <v>CGGA_336</v>
          </cell>
          <cell r="E337" t="str">
            <v>苏道英</v>
          </cell>
          <cell r="F337">
            <v>178503</v>
          </cell>
          <cell r="G337">
            <v>39227</v>
          </cell>
          <cell r="H337" t="str">
            <v>少枝-星形细胞瘤术后复发（额颞、左）</v>
          </cell>
          <cell r="J337" t="str">
            <v>女</v>
          </cell>
          <cell r="K337">
            <v>57</v>
          </cell>
          <cell r="L337" t="str">
            <v>O</v>
          </cell>
          <cell r="M337" t="str">
            <v>缺失</v>
          </cell>
          <cell r="N337" t="str">
            <v>010-64754359 13651024461</v>
          </cell>
          <cell r="O337" t="str">
            <v>左额颞少枝-星形细胞瘤术后7年，间断性头痛1年余</v>
          </cell>
          <cell r="P337" t="str">
            <v>缺失</v>
          </cell>
          <cell r="Q337" t="str">
            <v>健康</v>
          </cell>
          <cell r="R337" t="str">
            <v>缺失</v>
          </cell>
          <cell r="S337">
            <v>95</v>
          </cell>
          <cell r="T337">
            <v>39246</v>
          </cell>
          <cell r="U337">
            <v>36690</v>
          </cell>
          <cell r="V337" t="str">
            <v>缺失</v>
          </cell>
          <cell r="W337" t="str">
            <v>近全切</v>
          </cell>
          <cell r="Y337">
            <v>62925</v>
          </cell>
          <cell r="Z337" t="str">
            <v>RAO</v>
          </cell>
          <cell r="AA337" t="str">
            <v>AO(WHO III)</v>
          </cell>
          <cell r="AB337">
            <v>3</v>
          </cell>
          <cell r="AC337" t="str">
            <v>间变性少枝星形细胞瘤。(复发)</v>
          </cell>
          <cell r="AD337" t="str">
            <v>部分切除</v>
          </cell>
          <cell r="AE337">
            <v>39259</v>
          </cell>
          <cell r="AF337" t="str">
            <v>缺失</v>
          </cell>
          <cell r="AG337">
            <v>42084</v>
          </cell>
          <cell r="AH337" t="str">
            <v>终止</v>
          </cell>
          <cell r="AI337">
            <v>2549</v>
          </cell>
          <cell r="AJ337">
            <v>1</v>
          </cell>
          <cell r="AK337">
            <v>2210</v>
          </cell>
          <cell r="AL337">
            <v>1</v>
          </cell>
          <cell r="AM337">
            <v>2838</v>
          </cell>
          <cell r="AN337" t="str">
            <v>缺失</v>
          </cell>
          <cell r="AO337">
            <v>0</v>
          </cell>
          <cell r="AP337" t="str">
            <v>缺失</v>
          </cell>
          <cell r="AQ337">
            <v>1</v>
          </cell>
          <cell r="AS337" t="str">
            <v>复发</v>
          </cell>
          <cell r="AT337">
            <v>1</v>
          </cell>
          <cell r="AU337" t="str">
            <v>突变</v>
          </cell>
          <cell r="AV337" t="str">
            <v>NA</v>
          </cell>
          <cell r="AW337" t="str">
            <v>共缺失</v>
          </cell>
          <cell r="AX337" t="str">
            <v>甲基化</v>
          </cell>
          <cell r="AY337" t="str">
            <v>NA</v>
          </cell>
          <cell r="AZ337" t="str">
            <v>NA</v>
          </cell>
          <cell r="BA337" t="str">
            <v>无</v>
          </cell>
          <cell r="BB337" t="str">
            <v>无</v>
          </cell>
          <cell r="BD337" t="str">
            <v>抗癫痫 2011年复发做介入疗法， 后右侒医院基因疗法14次 2013年在望京做了2次避光药疗法</v>
          </cell>
        </row>
        <row r="338">
          <cell r="B338">
            <v>337</v>
          </cell>
          <cell r="C338" t="str">
            <v>CGGA_337</v>
          </cell>
          <cell r="D338" t="str">
            <v>CGGA_337, CGGA_773</v>
          </cell>
          <cell r="E338" t="str">
            <v>葛树敏</v>
          </cell>
          <cell r="F338">
            <v>275151</v>
          </cell>
          <cell r="G338">
            <v>39234</v>
          </cell>
          <cell r="H338" t="str">
            <v>颅内占位（额、双）</v>
          </cell>
          <cell r="J338" t="str">
            <v>女</v>
          </cell>
          <cell r="K338">
            <v>50</v>
          </cell>
          <cell r="L338" t="str">
            <v>O</v>
          </cell>
          <cell r="M338" t="str">
            <v>缺失</v>
          </cell>
          <cell r="N338">
            <v>13963873050</v>
          </cell>
          <cell r="O338" t="str">
            <v>突发意识丧失抽搐5天</v>
          </cell>
          <cell r="P338" t="str">
            <v>缺失</v>
          </cell>
          <cell r="Q338" t="str">
            <v>健康</v>
          </cell>
          <cell r="R338" t="str">
            <v>缺失</v>
          </cell>
          <cell r="S338" t="str">
            <v>缺失</v>
          </cell>
          <cell r="T338">
            <v>39247</v>
          </cell>
          <cell r="V338" t="str">
            <v>缺失</v>
          </cell>
          <cell r="W338" t="str">
            <v xml:space="preserve">大部切除 </v>
          </cell>
          <cell r="Y338">
            <v>62960</v>
          </cell>
          <cell r="Z338" t="str">
            <v>AA</v>
          </cell>
          <cell r="AA338" t="str">
            <v>AA(WHO III)</v>
          </cell>
          <cell r="AB338">
            <v>3</v>
          </cell>
          <cell r="AC338" t="str">
            <v>间变性少枝胶质细胞瘤，局灶星形细胞瘤样形态。</v>
          </cell>
          <cell r="AD338" t="str">
            <v>部分切除</v>
          </cell>
          <cell r="AE338">
            <v>39266</v>
          </cell>
          <cell r="AF338" t="str">
            <v>缺失</v>
          </cell>
          <cell r="AG338">
            <v>40996</v>
          </cell>
          <cell r="AH338" t="str">
            <v>终止</v>
          </cell>
          <cell r="AI338">
            <v>1008</v>
          </cell>
          <cell r="AJ338">
            <v>1</v>
          </cell>
          <cell r="AK338">
            <v>718</v>
          </cell>
          <cell r="AL338">
            <v>1</v>
          </cell>
          <cell r="AM338">
            <v>1749</v>
          </cell>
          <cell r="AN338" t="str">
            <v>缺失</v>
          </cell>
          <cell r="AO338" t="str">
            <v>NA</v>
          </cell>
          <cell r="AP338" t="str">
            <v>缺失</v>
          </cell>
          <cell r="AQ338" t="str">
            <v>NA</v>
          </cell>
          <cell r="AS338" t="str">
            <v>原发</v>
          </cell>
          <cell r="AU338" t="str">
            <v>突变</v>
          </cell>
          <cell r="AV338" t="str">
            <v>突变</v>
          </cell>
          <cell r="AW338" t="str">
            <v>无共缺失</v>
          </cell>
          <cell r="AX338" t="str">
            <v>NA</v>
          </cell>
          <cell r="AY338" t="str">
            <v>NA</v>
          </cell>
          <cell r="AZ338" t="str">
            <v>NA</v>
          </cell>
          <cell r="BA338" t="str">
            <v>有</v>
          </cell>
          <cell r="BB338" t="str">
            <v>无</v>
          </cell>
          <cell r="BD338" t="str">
            <v>第一次手术2008-10复发</v>
          </cell>
        </row>
        <row r="339">
          <cell r="B339">
            <v>338</v>
          </cell>
          <cell r="C339" t="str">
            <v>CGGA_338</v>
          </cell>
          <cell r="E339" t="str">
            <v>尹世宇</v>
          </cell>
          <cell r="F339">
            <v>275141</v>
          </cell>
          <cell r="G339">
            <v>39220</v>
          </cell>
          <cell r="H339" t="str">
            <v>颅内占位（额颞顶，左）</v>
          </cell>
          <cell r="J339" t="str">
            <v>男</v>
          </cell>
          <cell r="K339">
            <v>21</v>
          </cell>
          <cell r="L339" t="str">
            <v>A</v>
          </cell>
          <cell r="M339" t="str">
            <v>缺失</v>
          </cell>
          <cell r="N339" t="str">
            <v xml:space="preserve">0451-57016053 13329317170 </v>
          </cell>
          <cell r="O339" t="str">
            <v>头痛、右侧肢体麻木5天</v>
          </cell>
          <cell r="P339" t="str">
            <v>缺失</v>
          </cell>
          <cell r="Q339" t="str">
            <v>健康</v>
          </cell>
          <cell r="R339" t="str">
            <v>缺失</v>
          </cell>
          <cell r="S339" t="str">
            <v>缺失</v>
          </cell>
          <cell r="T339">
            <v>39251</v>
          </cell>
          <cell r="V339" t="str">
            <v>缺失</v>
          </cell>
          <cell r="W339" t="str">
            <v xml:space="preserve">大部切除 </v>
          </cell>
          <cell r="Y339">
            <v>63007</v>
          </cell>
          <cell r="Z339" t="str">
            <v>A</v>
          </cell>
          <cell r="AA339" t="str">
            <v>A(WHO II)</v>
          </cell>
          <cell r="AB339">
            <v>2</v>
          </cell>
          <cell r="AC339" t="str">
            <v>星形细胞瘤，部分呈原浆型星形细胞瘤结构。</v>
          </cell>
          <cell r="AD339" t="str">
            <v>部分切除</v>
          </cell>
          <cell r="AE339">
            <v>39266</v>
          </cell>
          <cell r="AF339" t="str">
            <v>缺失</v>
          </cell>
          <cell r="AG339">
            <v>41232</v>
          </cell>
          <cell r="AH339" t="str">
            <v>终止</v>
          </cell>
          <cell r="AI339">
            <v>1779</v>
          </cell>
          <cell r="AJ339">
            <v>1</v>
          </cell>
          <cell r="AK339">
            <v>1536</v>
          </cell>
          <cell r="AL339">
            <v>1</v>
          </cell>
          <cell r="AM339">
            <v>1981</v>
          </cell>
          <cell r="AN339" t="str">
            <v>缺失</v>
          </cell>
          <cell r="AO339">
            <v>1</v>
          </cell>
          <cell r="AP339" t="str">
            <v>缺失</v>
          </cell>
          <cell r="AQ339">
            <v>1</v>
          </cell>
          <cell r="AS339" t="str">
            <v>原发</v>
          </cell>
          <cell r="AU339" t="str">
            <v>突变</v>
          </cell>
          <cell r="AV339" t="str">
            <v>突变</v>
          </cell>
          <cell r="AW339" t="str">
            <v>NA</v>
          </cell>
          <cell r="AX339" t="str">
            <v>NA</v>
          </cell>
          <cell r="AY339" t="str">
            <v>NA</v>
          </cell>
          <cell r="AZ339" t="str">
            <v>NA</v>
          </cell>
          <cell r="BA339" t="str">
            <v>无</v>
          </cell>
          <cell r="BB339" t="str">
            <v>无</v>
          </cell>
          <cell r="BD339" t="str">
            <v>三月前复发(现在哈尔滨医院救治）</v>
          </cell>
        </row>
        <row r="340">
          <cell r="B340">
            <v>339</v>
          </cell>
          <cell r="C340" t="str">
            <v>CGGA_339</v>
          </cell>
          <cell r="E340" t="str">
            <v>张玉华</v>
          </cell>
          <cell r="F340">
            <v>275165</v>
          </cell>
          <cell r="G340">
            <v>39245</v>
          </cell>
          <cell r="H340" t="str">
            <v>颅内占位性病变（颞，右侧）胶质瘤？</v>
          </cell>
          <cell r="J340" t="str">
            <v>女</v>
          </cell>
          <cell r="K340">
            <v>35</v>
          </cell>
          <cell r="L340" t="str">
            <v>A</v>
          </cell>
          <cell r="M340" t="str">
            <v>缺失</v>
          </cell>
          <cell r="N340" t="str">
            <v xml:space="preserve">13206469088  13522644005 </v>
          </cell>
          <cell r="O340" t="str">
            <v>头痛伴视物不清半月余，右视力下降，双眼左侧偏盲。</v>
          </cell>
          <cell r="P340" t="str">
            <v>缺失</v>
          </cell>
          <cell r="Q340" t="str">
            <v>剖宫术</v>
          </cell>
          <cell r="R340" t="str">
            <v>缺失</v>
          </cell>
          <cell r="S340" t="str">
            <v>缺失</v>
          </cell>
          <cell r="T340">
            <v>39252</v>
          </cell>
          <cell r="V340" t="str">
            <v>缺失</v>
          </cell>
          <cell r="W340" t="str">
            <v>全切</v>
          </cell>
          <cell r="Y340">
            <v>63008</v>
          </cell>
          <cell r="Z340" t="str">
            <v>A</v>
          </cell>
          <cell r="AA340" t="str">
            <v>A(WHO II)</v>
          </cell>
          <cell r="AB340">
            <v>2</v>
          </cell>
          <cell r="AC340" t="str">
            <v>星形细胞瘤，部分呈毛细胞型星形细胞瘤结构。</v>
          </cell>
          <cell r="AD340" t="str">
            <v>全切除</v>
          </cell>
          <cell r="AE340">
            <v>39269</v>
          </cell>
          <cell r="AF340" t="str">
            <v>缺失</v>
          </cell>
          <cell r="AG340" t="str">
            <v>缺失</v>
          </cell>
          <cell r="AH340" t="str">
            <v>未终止</v>
          </cell>
          <cell r="AI340" t="str">
            <v>NA</v>
          </cell>
          <cell r="AJ340" t="str">
            <v>NA</v>
          </cell>
          <cell r="AK340" t="str">
            <v>NA</v>
          </cell>
          <cell r="AL340" t="str">
            <v>NA</v>
          </cell>
          <cell r="AM340" t="str">
            <v>NA</v>
          </cell>
          <cell r="AN340" t="str">
            <v>缺失</v>
          </cell>
          <cell r="AO340" t="str">
            <v>NA</v>
          </cell>
          <cell r="AP340" t="str">
            <v>缺失</v>
          </cell>
          <cell r="AQ340" t="str">
            <v>NA</v>
          </cell>
          <cell r="AS340" t="str">
            <v>原发</v>
          </cell>
          <cell r="AU340" t="str">
            <v>无突变</v>
          </cell>
          <cell r="AV340" t="str">
            <v>无突变</v>
          </cell>
          <cell r="AW340" t="str">
            <v>NA</v>
          </cell>
          <cell r="AX340" t="str">
            <v>NA</v>
          </cell>
          <cell r="AY340" t="str">
            <v>NA</v>
          </cell>
          <cell r="AZ340" t="str">
            <v>NA</v>
          </cell>
          <cell r="BA340" t="str">
            <v>无</v>
          </cell>
          <cell r="BB340" t="str">
            <v>缺失</v>
          </cell>
          <cell r="BD340" t="str">
            <v>缺失</v>
          </cell>
        </row>
        <row r="341">
          <cell r="B341">
            <v>340</v>
          </cell>
          <cell r="C341" t="str">
            <v>CGGA_340</v>
          </cell>
          <cell r="E341" t="str">
            <v>易颖</v>
          </cell>
          <cell r="F341">
            <v>275168</v>
          </cell>
          <cell r="G341">
            <v>39246</v>
          </cell>
          <cell r="H341" t="str">
            <v>胶质瘤（丘脑枕、右）</v>
          </cell>
          <cell r="J341" t="str">
            <v>男</v>
          </cell>
          <cell r="K341">
            <v>21</v>
          </cell>
          <cell r="L341" t="str">
            <v>A</v>
          </cell>
          <cell r="M341" t="str">
            <v>缺失</v>
          </cell>
          <cell r="N341" t="str">
            <v>13710153605 13048074052</v>
          </cell>
          <cell r="O341" t="str">
            <v xml:space="preserve">头痛1月 </v>
          </cell>
          <cell r="P341" t="str">
            <v>缺失</v>
          </cell>
          <cell r="Q341" t="str">
            <v>健康</v>
          </cell>
          <cell r="R341" t="str">
            <v>缺失</v>
          </cell>
          <cell r="S341" t="str">
            <v>缺失</v>
          </cell>
          <cell r="T341">
            <v>39252</v>
          </cell>
          <cell r="V341" t="str">
            <v>缺失</v>
          </cell>
          <cell r="W341" t="str">
            <v>近全切</v>
          </cell>
          <cell r="Y341">
            <v>63051</v>
          </cell>
          <cell r="Z341" t="str">
            <v>OA</v>
          </cell>
          <cell r="AA341" t="str">
            <v>OA(WHO II)</v>
          </cell>
          <cell r="AB341">
            <v>2</v>
          </cell>
          <cell r="AC341" t="str">
            <v>少枝-星形细胞瘤。</v>
          </cell>
          <cell r="AD341" t="str">
            <v>部分切除</v>
          </cell>
          <cell r="AE341">
            <v>39276</v>
          </cell>
          <cell r="AF341" t="str">
            <v>缺失</v>
          </cell>
          <cell r="AG341" t="str">
            <v>缺失</v>
          </cell>
          <cell r="AH341" t="str">
            <v>未终止</v>
          </cell>
          <cell r="AI341" t="str">
            <v>NA</v>
          </cell>
          <cell r="AJ341" t="str">
            <v>NA</v>
          </cell>
          <cell r="AK341" t="str">
            <v>NA</v>
          </cell>
          <cell r="AL341" t="str">
            <v>NA</v>
          </cell>
          <cell r="AM341" t="str">
            <v>NA</v>
          </cell>
          <cell r="AN341" t="str">
            <v>缺失</v>
          </cell>
          <cell r="AO341" t="str">
            <v>NA</v>
          </cell>
          <cell r="AP341" t="str">
            <v>缺失</v>
          </cell>
          <cell r="AQ341" t="str">
            <v>NA</v>
          </cell>
          <cell r="AS341" t="str">
            <v>原发</v>
          </cell>
          <cell r="AU341" t="str">
            <v>突变</v>
          </cell>
          <cell r="AV341" t="str">
            <v>突变</v>
          </cell>
          <cell r="AW341" t="str">
            <v>NA</v>
          </cell>
          <cell r="AX341" t="str">
            <v>NA</v>
          </cell>
          <cell r="AY341" t="str">
            <v>NA</v>
          </cell>
          <cell r="AZ341" t="str">
            <v>NA</v>
          </cell>
          <cell r="BA341" t="str">
            <v>无</v>
          </cell>
          <cell r="BB341" t="str">
            <v>缺失</v>
          </cell>
          <cell r="BD341" t="str">
            <v>缺失</v>
          </cell>
        </row>
        <row r="342">
          <cell r="B342">
            <v>341</v>
          </cell>
          <cell r="C342" t="str">
            <v>CGGA_341</v>
          </cell>
          <cell r="E342" t="str">
            <v>卢殿成</v>
          </cell>
          <cell r="F342">
            <v>275161</v>
          </cell>
          <cell r="G342">
            <v>39241</v>
          </cell>
          <cell r="H342" t="str">
            <v>颅内占位（额颞岛，左）</v>
          </cell>
          <cell r="J342" t="str">
            <v>男</v>
          </cell>
          <cell r="K342">
            <v>42</v>
          </cell>
          <cell r="L342" t="str">
            <v>B</v>
          </cell>
          <cell r="M342" t="str">
            <v>缺失</v>
          </cell>
          <cell r="N342" t="str">
            <v>13853417328 13905347545</v>
          </cell>
          <cell r="O342" t="str">
            <v>胸闷1月，突发意识丧失1周</v>
          </cell>
          <cell r="P342" t="str">
            <v>缺失</v>
          </cell>
          <cell r="Q342" t="str">
            <v>健康</v>
          </cell>
          <cell r="R342" t="str">
            <v>缺失</v>
          </cell>
          <cell r="S342" t="str">
            <v>缺失</v>
          </cell>
          <cell r="T342">
            <v>39253</v>
          </cell>
          <cell r="V342" t="str">
            <v>缺失</v>
          </cell>
          <cell r="W342" t="str">
            <v>近全切</v>
          </cell>
          <cell r="Y342">
            <v>63058</v>
          </cell>
          <cell r="Z342" t="str">
            <v>A</v>
          </cell>
          <cell r="AA342" t="str">
            <v>A(WHO II)</v>
          </cell>
          <cell r="AB342">
            <v>2</v>
          </cell>
          <cell r="AC342" t="str">
            <v>星形细胞瘤</v>
          </cell>
          <cell r="AD342" t="str">
            <v>部分切除</v>
          </cell>
          <cell r="AE342">
            <v>39266</v>
          </cell>
          <cell r="AF342" t="str">
            <v>缺失</v>
          </cell>
          <cell r="AG342">
            <v>43088</v>
          </cell>
          <cell r="AH342" t="str">
            <v>终止</v>
          </cell>
          <cell r="AI342">
            <v>2630</v>
          </cell>
          <cell r="AJ342">
            <v>1</v>
          </cell>
          <cell r="AK342" t="str">
            <v>NA</v>
          </cell>
          <cell r="AL342">
            <v>1</v>
          </cell>
          <cell r="AM342">
            <v>3835</v>
          </cell>
          <cell r="AN342" t="str">
            <v>缺失</v>
          </cell>
          <cell r="AO342" t="str">
            <v>NA</v>
          </cell>
          <cell r="AP342" t="str">
            <v>缺失</v>
          </cell>
          <cell r="AQ342" t="str">
            <v>NA</v>
          </cell>
          <cell r="AS342" t="str">
            <v>原发</v>
          </cell>
          <cell r="AU342" t="str">
            <v>突变</v>
          </cell>
          <cell r="AV342" t="str">
            <v>突变</v>
          </cell>
          <cell r="AW342" t="str">
            <v>NA</v>
          </cell>
          <cell r="AX342" t="str">
            <v>NA</v>
          </cell>
          <cell r="AY342" t="str">
            <v>NA</v>
          </cell>
          <cell r="AZ342" t="str">
            <v>NA</v>
          </cell>
          <cell r="BA342" t="str">
            <v>有</v>
          </cell>
          <cell r="BB342" t="str">
            <v>缺失</v>
          </cell>
          <cell r="BD342" t="str">
            <v>缺失</v>
          </cell>
        </row>
        <row r="343">
          <cell r="B343">
            <v>342</v>
          </cell>
          <cell r="C343" t="str">
            <v>CGGA_342</v>
          </cell>
          <cell r="D343" t="str">
            <v>CGGA_342, CGGA_624</v>
          </cell>
          <cell r="E343" t="str">
            <v>曹肃鸣</v>
          </cell>
          <cell r="F343">
            <v>275155</v>
          </cell>
          <cell r="G343">
            <v>39237</v>
          </cell>
          <cell r="H343" t="str">
            <v>胶质瘤（颞枕、左）</v>
          </cell>
          <cell r="J343" t="str">
            <v>女</v>
          </cell>
          <cell r="K343">
            <v>49</v>
          </cell>
          <cell r="L343" t="str">
            <v>O</v>
          </cell>
          <cell r="M343" t="str">
            <v>缺失</v>
          </cell>
          <cell r="N343" t="str">
            <v>0931-7995913 13909461007</v>
          </cell>
          <cell r="O343" t="str">
            <v>突发脑出血3月，视力下降2月</v>
          </cell>
          <cell r="P343" t="str">
            <v>缺失</v>
          </cell>
          <cell r="Q343" t="str">
            <v>健康</v>
          </cell>
          <cell r="R343" t="str">
            <v>缺失</v>
          </cell>
          <cell r="S343" t="str">
            <v>缺失</v>
          </cell>
          <cell r="T343">
            <v>39253</v>
          </cell>
          <cell r="V343" t="str">
            <v>缺失</v>
          </cell>
          <cell r="W343" t="str">
            <v>全切</v>
          </cell>
          <cell r="Y343">
            <v>63060</v>
          </cell>
          <cell r="Z343" t="str">
            <v>GBM</v>
          </cell>
          <cell r="AA343" t="str">
            <v>GBM(WHO IV)</v>
          </cell>
          <cell r="AB343">
            <v>4</v>
          </cell>
          <cell r="AC343" t="str">
            <v>胶质母细胞瘤</v>
          </cell>
          <cell r="AD343" t="str">
            <v>全切除</v>
          </cell>
          <cell r="AE343">
            <v>39266</v>
          </cell>
          <cell r="AF343" t="str">
            <v>缺失</v>
          </cell>
          <cell r="AG343">
            <v>39890</v>
          </cell>
          <cell r="AH343" t="str">
            <v>终止</v>
          </cell>
          <cell r="AI343">
            <v>500</v>
          </cell>
          <cell r="AJ343">
            <v>1</v>
          </cell>
          <cell r="AK343">
            <v>278</v>
          </cell>
          <cell r="AL343">
            <v>1</v>
          </cell>
          <cell r="AM343">
            <v>637</v>
          </cell>
          <cell r="AN343" t="str">
            <v>缺失</v>
          </cell>
          <cell r="AO343">
            <v>1</v>
          </cell>
          <cell r="AP343" t="str">
            <v>缺失</v>
          </cell>
          <cell r="AQ343">
            <v>1</v>
          </cell>
          <cell r="AS343" t="str">
            <v>原发</v>
          </cell>
          <cell r="AU343" t="str">
            <v>无突变</v>
          </cell>
          <cell r="AV343" t="str">
            <v>无突变</v>
          </cell>
          <cell r="AW343" t="str">
            <v>NA</v>
          </cell>
          <cell r="AX343" t="str">
            <v>甲基化</v>
          </cell>
          <cell r="AY343" t="str">
            <v>NA</v>
          </cell>
          <cell r="AZ343" t="str">
            <v>NA</v>
          </cell>
          <cell r="BA343" t="str">
            <v>无</v>
          </cell>
          <cell r="BB343" t="str">
            <v>无</v>
          </cell>
          <cell r="BC343" t="str">
            <v>不详</v>
          </cell>
          <cell r="BD343" t="str">
            <v>无</v>
          </cell>
        </row>
        <row r="344">
          <cell r="B344">
            <v>343</v>
          </cell>
          <cell r="C344" t="str">
            <v>CGGA_343</v>
          </cell>
          <cell r="E344" t="str">
            <v>贾汉胜</v>
          </cell>
          <cell r="F344">
            <v>275173</v>
          </cell>
          <cell r="G344">
            <v>39248</v>
          </cell>
          <cell r="H344" t="str">
            <v>颅内占位性病变（额，左）胶质瘤？</v>
          </cell>
          <cell r="J344" t="str">
            <v>男</v>
          </cell>
          <cell r="K344">
            <v>44</v>
          </cell>
          <cell r="L344" t="str">
            <v>B</v>
          </cell>
          <cell r="M344" t="str">
            <v>缺失</v>
          </cell>
          <cell r="N344" t="str">
            <v>0310-8944286  13581938817 13051385011</v>
          </cell>
          <cell r="O344" t="str">
            <v>间断性头痛伴视物模糊1月</v>
          </cell>
          <cell r="P344" t="str">
            <v>缺失</v>
          </cell>
          <cell r="Q344" t="str">
            <v>健康</v>
          </cell>
          <cell r="R344" t="str">
            <v>缺失</v>
          </cell>
          <cell r="S344">
            <v>95</v>
          </cell>
          <cell r="T344">
            <v>39254</v>
          </cell>
          <cell r="V344" t="str">
            <v>缺失</v>
          </cell>
          <cell r="W344" t="str">
            <v>近全切</v>
          </cell>
          <cell r="Y344">
            <v>63059</v>
          </cell>
          <cell r="Z344" t="str">
            <v>OA</v>
          </cell>
          <cell r="AA344" t="str">
            <v>OA(WHO II)</v>
          </cell>
          <cell r="AB344">
            <v>2</v>
          </cell>
          <cell r="AC344" t="str">
            <v xml:space="preserve">星形细胞瘤，含少枝胶质细胞瘤成分 </v>
          </cell>
          <cell r="AD344" t="str">
            <v>部分切除</v>
          </cell>
          <cell r="AE344">
            <v>39289</v>
          </cell>
          <cell r="AF344" t="str">
            <v>缺失</v>
          </cell>
          <cell r="AG344">
            <v>42189</v>
          </cell>
          <cell r="AH344" t="str">
            <v>终止</v>
          </cell>
          <cell r="AI344">
            <v>2690</v>
          </cell>
          <cell r="AJ344">
            <v>1</v>
          </cell>
          <cell r="AK344">
            <v>2445</v>
          </cell>
          <cell r="AL344">
            <v>1</v>
          </cell>
          <cell r="AM344">
            <v>2935</v>
          </cell>
          <cell r="AN344" t="str">
            <v>缺失</v>
          </cell>
          <cell r="AO344">
            <v>1</v>
          </cell>
          <cell r="AP344" t="str">
            <v>缺失</v>
          </cell>
          <cell r="AQ344">
            <v>0</v>
          </cell>
          <cell r="AS344" t="str">
            <v>原发</v>
          </cell>
          <cell r="AU344" t="str">
            <v>突变</v>
          </cell>
          <cell r="AV344" t="str">
            <v>突变</v>
          </cell>
          <cell r="AW344" t="str">
            <v>NA</v>
          </cell>
          <cell r="AX344" t="str">
            <v>NA</v>
          </cell>
          <cell r="AY344" t="str">
            <v>NA</v>
          </cell>
          <cell r="AZ344" t="str">
            <v>NA</v>
          </cell>
          <cell r="BA344" t="str">
            <v>无</v>
          </cell>
          <cell r="BB344" t="str">
            <v>有</v>
          </cell>
          <cell r="BD344" t="str">
            <v>一直抗癫痫，偶有发作。目前当地医院住院降颅压治疗。</v>
          </cell>
        </row>
        <row r="345">
          <cell r="B345">
            <v>344</v>
          </cell>
          <cell r="C345" t="str">
            <v>CGGA_344</v>
          </cell>
          <cell r="E345" t="str">
            <v>马秀兰</v>
          </cell>
          <cell r="F345">
            <v>275170</v>
          </cell>
          <cell r="G345">
            <v>39247</v>
          </cell>
          <cell r="H345" t="str">
            <v>胶质瘤（额颞、右）</v>
          </cell>
          <cell r="J345" t="str">
            <v>女</v>
          </cell>
          <cell r="K345">
            <v>43</v>
          </cell>
          <cell r="L345" t="str">
            <v>B</v>
          </cell>
          <cell r="M345" t="str">
            <v>缺失</v>
          </cell>
          <cell r="N345" t="str">
            <v>13937050074 13837565531 0370-7418325</v>
          </cell>
          <cell r="O345" t="str">
            <v>间断口角抽搐左手麻木6月偶伴失语</v>
          </cell>
          <cell r="P345" t="str">
            <v>缺失</v>
          </cell>
          <cell r="Q345" t="str">
            <v>健康</v>
          </cell>
          <cell r="R345" t="str">
            <v>缺失</v>
          </cell>
          <cell r="S345" t="str">
            <v>缺失</v>
          </cell>
          <cell r="T345">
            <v>39258</v>
          </cell>
          <cell r="V345" t="str">
            <v>缺失</v>
          </cell>
          <cell r="W345" t="str">
            <v>近全切</v>
          </cell>
          <cell r="Y345">
            <v>63095</v>
          </cell>
          <cell r="Z345" t="str">
            <v>OA</v>
          </cell>
          <cell r="AA345" t="str">
            <v>OA(WHO II)</v>
          </cell>
          <cell r="AB345">
            <v>2</v>
          </cell>
          <cell r="AC345" t="str">
            <v>少枝-星形细胞瘤。</v>
          </cell>
          <cell r="AD345" t="str">
            <v>部分切除</v>
          </cell>
          <cell r="AE345">
            <v>39274</v>
          </cell>
          <cell r="AF345" t="str">
            <v>缺失</v>
          </cell>
          <cell r="AG345">
            <v>39912</v>
          </cell>
          <cell r="AH345" t="str">
            <v>未终止</v>
          </cell>
          <cell r="AI345">
            <v>654</v>
          </cell>
          <cell r="AJ345">
            <v>0</v>
          </cell>
          <cell r="AK345">
            <v>654</v>
          </cell>
          <cell r="AL345">
            <v>0</v>
          </cell>
          <cell r="AM345">
            <v>654</v>
          </cell>
          <cell r="AN345" t="str">
            <v>缺失</v>
          </cell>
          <cell r="AO345">
            <v>1</v>
          </cell>
          <cell r="AP345" t="str">
            <v>缺失</v>
          </cell>
          <cell r="AQ345">
            <v>0</v>
          </cell>
          <cell r="AS345" t="str">
            <v>原发</v>
          </cell>
          <cell r="AU345" t="str">
            <v>突变</v>
          </cell>
          <cell r="AV345" t="str">
            <v>突变</v>
          </cell>
          <cell r="AW345" t="str">
            <v>NA</v>
          </cell>
          <cell r="AX345" t="str">
            <v>无甲基化</v>
          </cell>
          <cell r="AY345" t="str">
            <v>NA</v>
          </cell>
          <cell r="AZ345" t="str">
            <v>NA</v>
          </cell>
          <cell r="BA345" t="str">
            <v>有</v>
          </cell>
          <cell r="BB345" t="str">
            <v>无</v>
          </cell>
          <cell r="BD345" t="str">
            <v>抗癫痫</v>
          </cell>
        </row>
        <row r="346">
          <cell r="B346">
            <v>345</v>
          </cell>
          <cell r="C346" t="str">
            <v>CGGA_345</v>
          </cell>
          <cell r="E346" t="str">
            <v>崔颖</v>
          </cell>
          <cell r="F346">
            <v>275174</v>
          </cell>
          <cell r="G346">
            <v>39251</v>
          </cell>
          <cell r="H346" t="str">
            <v>胶质瘤（额、右）</v>
          </cell>
          <cell r="J346" t="str">
            <v>女</v>
          </cell>
          <cell r="K346">
            <v>43</v>
          </cell>
          <cell r="L346" t="str">
            <v>B</v>
          </cell>
          <cell r="M346" t="str">
            <v>缺失</v>
          </cell>
          <cell r="N346" t="str">
            <v xml:space="preserve">0417-7028899 15904970688 </v>
          </cell>
          <cell r="O346" t="str">
            <v>头痛3月，加重1周</v>
          </cell>
          <cell r="P346" t="str">
            <v>缺失</v>
          </cell>
          <cell r="Q346" t="str">
            <v>1985年过敏性鼻窦炎，近期发现双肾结石、乳腺增生</v>
          </cell>
          <cell r="R346" t="str">
            <v>缺失</v>
          </cell>
          <cell r="S346">
            <v>85</v>
          </cell>
          <cell r="T346">
            <v>39259</v>
          </cell>
          <cell r="V346" t="str">
            <v>缺失</v>
          </cell>
          <cell r="W346" t="str">
            <v>全切除</v>
          </cell>
          <cell r="Y346">
            <v>63235</v>
          </cell>
          <cell r="Z346" t="str">
            <v>GBM</v>
          </cell>
          <cell r="AA346" t="str">
            <v>GBM(WHO IV)</v>
          </cell>
          <cell r="AB346">
            <v>4</v>
          </cell>
          <cell r="AC346" t="str">
            <v>胶质母细胞瘤</v>
          </cell>
          <cell r="AD346" t="str">
            <v>全切除</v>
          </cell>
          <cell r="AE346">
            <v>39273</v>
          </cell>
          <cell r="AF346" t="str">
            <v>缺失</v>
          </cell>
          <cell r="AG346">
            <v>40806</v>
          </cell>
          <cell r="AH346" t="str">
            <v>未终止</v>
          </cell>
          <cell r="AI346">
            <v>1547</v>
          </cell>
          <cell r="AJ346">
            <v>0</v>
          </cell>
          <cell r="AK346">
            <v>857</v>
          </cell>
          <cell r="AL346">
            <v>1</v>
          </cell>
          <cell r="AM346">
            <v>1547</v>
          </cell>
          <cell r="AN346" t="str">
            <v>缺失</v>
          </cell>
          <cell r="AO346">
            <v>1</v>
          </cell>
          <cell r="AP346" t="str">
            <v>缺失</v>
          </cell>
          <cell r="AQ346">
            <v>1</v>
          </cell>
          <cell r="AS346" t="str">
            <v>原发</v>
          </cell>
          <cell r="AU346" t="str">
            <v>无突变</v>
          </cell>
          <cell r="AV346" t="str">
            <v>无突变</v>
          </cell>
          <cell r="AW346" t="str">
            <v>NA</v>
          </cell>
          <cell r="AX346" t="str">
            <v>NA</v>
          </cell>
          <cell r="AY346" t="str">
            <v>NA</v>
          </cell>
          <cell r="AZ346" t="str">
            <v>NA</v>
          </cell>
          <cell r="BA346" t="str">
            <v>无</v>
          </cell>
          <cell r="BB346" t="str">
            <v>无</v>
          </cell>
          <cell r="BD346" t="str">
            <v>抗癫痫</v>
          </cell>
        </row>
        <row r="347">
          <cell r="B347">
            <v>346</v>
          </cell>
          <cell r="C347" t="str">
            <v>CGGA_346</v>
          </cell>
          <cell r="E347" t="str">
            <v>王尚涛</v>
          </cell>
          <cell r="F347">
            <v>275169</v>
          </cell>
          <cell r="G347">
            <v>39247</v>
          </cell>
          <cell r="H347" t="str">
            <v>颅内占位性病变（额，右侧）胶质瘤？</v>
          </cell>
          <cell r="J347" t="str">
            <v>男</v>
          </cell>
          <cell r="K347">
            <v>45</v>
          </cell>
          <cell r="L347" t="str">
            <v>B</v>
          </cell>
          <cell r="M347" t="str">
            <v>缺失</v>
          </cell>
          <cell r="N347" t="str">
            <v>13716157317  010-69704010  01068626956</v>
          </cell>
          <cell r="O347" t="str">
            <v>头痛2周，加重伴恶心呕吐4天。</v>
          </cell>
          <cell r="P347" t="str">
            <v>缺失</v>
          </cell>
          <cell r="Q347" t="str">
            <v>高血压、血糖高</v>
          </cell>
          <cell r="R347" t="str">
            <v>缺失</v>
          </cell>
          <cell r="S347" t="str">
            <v>缺失</v>
          </cell>
          <cell r="T347">
            <v>39259</v>
          </cell>
          <cell r="V347" t="str">
            <v>缺失</v>
          </cell>
          <cell r="W347" t="str">
            <v>近全切</v>
          </cell>
          <cell r="Y347">
            <v>63136</v>
          </cell>
          <cell r="Z347" t="str">
            <v>GBM</v>
          </cell>
          <cell r="AA347" t="str">
            <v>GBM(WHO IV)</v>
          </cell>
          <cell r="AB347">
            <v>4</v>
          </cell>
          <cell r="AC347" t="str">
            <v>间变性星形细胞瘤，部分胶质母细胞瘤结构。</v>
          </cell>
          <cell r="AD347" t="str">
            <v>部分切除</v>
          </cell>
          <cell r="AE347">
            <v>39273</v>
          </cell>
          <cell r="AF347" t="str">
            <v>缺失</v>
          </cell>
          <cell r="AG347">
            <v>39395</v>
          </cell>
          <cell r="AH347" t="str">
            <v>终止</v>
          </cell>
          <cell r="AI347">
            <v>104</v>
          </cell>
          <cell r="AJ347">
            <v>1</v>
          </cell>
          <cell r="AK347">
            <v>104</v>
          </cell>
          <cell r="AL347">
            <v>1</v>
          </cell>
          <cell r="AM347">
            <v>136</v>
          </cell>
          <cell r="AN347" t="str">
            <v>缺失</v>
          </cell>
          <cell r="AO347">
            <v>1</v>
          </cell>
          <cell r="AP347" t="str">
            <v>缺失</v>
          </cell>
          <cell r="AQ347">
            <v>1</v>
          </cell>
          <cell r="AS347" t="str">
            <v>原发</v>
          </cell>
          <cell r="AU347" t="str">
            <v>无突变</v>
          </cell>
          <cell r="AV347" t="str">
            <v>无突变</v>
          </cell>
          <cell r="AW347" t="str">
            <v>NA</v>
          </cell>
          <cell r="AX347" t="str">
            <v>甲基化</v>
          </cell>
          <cell r="AY347" t="str">
            <v>NA</v>
          </cell>
          <cell r="AZ347" t="str">
            <v>NA</v>
          </cell>
          <cell r="BA347" t="str">
            <v>无</v>
          </cell>
          <cell r="BB347" t="str">
            <v>无</v>
          </cell>
          <cell r="BC347" t="str">
            <v>不详</v>
          </cell>
          <cell r="BD347" t="str">
            <v>无</v>
          </cell>
        </row>
        <row r="348">
          <cell r="B348">
            <v>347</v>
          </cell>
          <cell r="C348" t="str">
            <v>CGGA_347</v>
          </cell>
          <cell r="E348" t="str">
            <v>周慧敏</v>
          </cell>
          <cell r="F348">
            <v>275167</v>
          </cell>
          <cell r="G348">
            <v>39245</v>
          </cell>
          <cell r="H348" t="str">
            <v>胶质瘤（额、右）</v>
          </cell>
          <cell r="J348" t="str">
            <v>女</v>
          </cell>
          <cell r="K348">
            <v>27</v>
          </cell>
          <cell r="L348" t="str">
            <v>AB</v>
          </cell>
          <cell r="M348" t="str">
            <v>缺失</v>
          </cell>
          <cell r="N348" t="str">
            <v>13783061360 13241889871 0395-7165635</v>
          </cell>
          <cell r="O348" t="str">
            <v>发作性意识丧失伴肢体抽搐4月余</v>
          </cell>
          <cell r="P348" t="str">
            <v>缺失</v>
          </cell>
          <cell r="Q348" t="str">
            <v>健康</v>
          </cell>
          <cell r="R348" t="str">
            <v>缺失</v>
          </cell>
          <cell r="S348">
            <v>90</v>
          </cell>
          <cell r="T348">
            <v>39260</v>
          </cell>
          <cell r="V348" t="str">
            <v>缺失</v>
          </cell>
          <cell r="W348" t="str">
            <v>近全切</v>
          </cell>
          <cell r="Y348">
            <v>63133</v>
          </cell>
          <cell r="Z348" t="str">
            <v>OA</v>
          </cell>
          <cell r="AA348" t="str">
            <v>OA(WHO II)</v>
          </cell>
          <cell r="AB348">
            <v>2</v>
          </cell>
          <cell r="AC348" t="str">
            <v>少枝-星形细胞瘤。</v>
          </cell>
          <cell r="AD348" t="str">
            <v>部分切除</v>
          </cell>
          <cell r="AE348">
            <v>39272</v>
          </cell>
          <cell r="AF348" t="str">
            <v>缺失</v>
          </cell>
          <cell r="AG348">
            <v>43256</v>
          </cell>
          <cell r="AH348" t="str">
            <v>终止</v>
          </cell>
          <cell r="AI348">
            <v>3900</v>
          </cell>
          <cell r="AJ348">
            <v>1</v>
          </cell>
          <cell r="AK348">
            <v>2684</v>
          </cell>
          <cell r="AL348">
            <v>1</v>
          </cell>
          <cell r="AM348">
            <v>3996</v>
          </cell>
          <cell r="AN348" t="str">
            <v>缺失</v>
          </cell>
          <cell r="AO348">
            <v>1</v>
          </cell>
          <cell r="AP348" t="str">
            <v>缺失</v>
          </cell>
          <cell r="AQ348">
            <v>0</v>
          </cell>
          <cell r="AS348" t="str">
            <v>原发</v>
          </cell>
          <cell r="AU348" t="str">
            <v>无突变</v>
          </cell>
          <cell r="AV348" t="str">
            <v>无突变</v>
          </cell>
          <cell r="AW348" t="str">
            <v>NA</v>
          </cell>
          <cell r="AX348" t="str">
            <v>无甲基化</v>
          </cell>
          <cell r="AY348" t="str">
            <v>NA</v>
          </cell>
          <cell r="AZ348" t="str">
            <v>NA</v>
          </cell>
          <cell r="BA348" t="str">
            <v>有</v>
          </cell>
          <cell r="BB348" t="str">
            <v>有</v>
          </cell>
          <cell r="BD348" t="str">
            <v>抗癫痫3月，术后无发作史。2013年开始每月来月经癫痫发作，今年开始吃抗癫痫药（丙孟酸钠缓释片1次片1日2次）。2014-11复发后在天坛做伽马刀。</v>
          </cell>
        </row>
        <row r="349">
          <cell r="B349">
            <v>348</v>
          </cell>
          <cell r="C349" t="str">
            <v>CGGA_348</v>
          </cell>
          <cell r="E349" t="str">
            <v>王桂兰</v>
          </cell>
          <cell r="F349">
            <v>275177</v>
          </cell>
          <cell r="G349">
            <v>39252</v>
          </cell>
          <cell r="H349" t="str">
            <v>颅内占位性病变（颞，右侧）胶质瘤？</v>
          </cell>
          <cell r="J349" t="str">
            <v>女</v>
          </cell>
          <cell r="K349">
            <v>43</v>
          </cell>
          <cell r="L349" t="str">
            <v>O</v>
          </cell>
          <cell r="M349" t="str">
            <v>缺失</v>
          </cell>
          <cell r="N349" t="str">
            <v>13942959948  13898911929</v>
          </cell>
          <cell r="O349" t="str">
            <v>发作性意识障碍，四肢抽搐后1个月</v>
          </cell>
          <cell r="P349" t="str">
            <v>缺失</v>
          </cell>
          <cell r="Q349" t="str">
            <v>健康</v>
          </cell>
          <cell r="R349" t="str">
            <v>缺失</v>
          </cell>
          <cell r="S349" t="str">
            <v>缺失</v>
          </cell>
          <cell r="T349">
            <v>39261</v>
          </cell>
          <cell r="V349" t="str">
            <v>缺失</v>
          </cell>
          <cell r="W349" t="str">
            <v>全切除</v>
          </cell>
          <cell r="Y349">
            <v>63170</v>
          </cell>
          <cell r="Z349" t="str">
            <v>OA</v>
          </cell>
          <cell r="AA349" t="str">
            <v>OA(WHO II)</v>
          </cell>
          <cell r="AB349">
            <v>2</v>
          </cell>
          <cell r="AC349" t="str">
            <v>少枝-星形细胞瘤。</v>
          </cell>
          <cell r="AD349" t="str">
            <v>全切除</v>
          </cell>
          <cell r="AE349">
            <v>39283</v>
          </cell>
          <cell r="AF349" t="str">
            <v>缺失</v>
          </cell>
          <cell r="AH349" t="str">
            <v>未终止</v>
          </cell>
          <cell r="AI349">
            <v>5527</v>
          </cell>
          <cell r="AJ349">
            <v>0</v>
          </cell>
          <cell r="AK349">
            <v>5527</v>
          </cell>
          <cell r="AL349">
            <v>0</v>
          </cell>
          <cell r="AM349">
            <v>5527</v>
          </cell>
          <cell r="AN349" t="str">
            <v>放疗</v>
          </cell>
          <cell r="AO349">
            <v>1</v>
          </cell>
          <cell r="AP349" t="str">
            <v>明德朗邦莱</v>
          </cell>
          <cell r="AQ349">
            <v>1</v>
          </cell>
          <cell r="AS349">
            <v>0</v>
          </cell>
          <cell r="AU349" t="str">
            <v>突变</v>
          </cell>
          <cell r="AV349" t="str">
            <v>突变</v>
          </cell>
          <cell r="AW349" t="str">
            <v>NA</v>
          </cell>
          <cell r="AX349" t="str">
            <v>NA</v>
          </cell>
          <cell r="AY349" t="str">
            <v>NA</v>
          </cell>
          <cell r="AZ349" t="str">
            <v>NA</v>
          </cell>
          <cell r="BA349" t="str">
            <v>有</v>
          </cell>
          <cell r="BB349">
            <v>0</v>
          </cell>
          <cell r="BD349" t="str">
            <v>抗癫痫1年，术后0发作史。</v>
          </cell>
        </row>
        <row r="350">
          <cell r="B350">
            <v>349</v>
          </cell>
          <cell r="C350" t="str">
            <v>CGGA_349</v>
          </cell>
          <cell r="E350" t="str">
            <v>周玲</v>
          </cell>
          <cell r="F350">
            <v>275187</v>
          </cell>
          <cell r="G350">
            <v>39258</v>
          </cell>
          <cell r="H350" t="str">
            <v>颅内占位性病变（顶、枕，右侧）胶质瘤？</v>
          </cell>
          <cell r="J350" t="str">
            <v>女</v>
          </cell>
          <cell r="K350">
            <v>49</v>
          </cell>
          <cell r="L350" t="str">
            <v>B</v>
          </cell>
          <cell r="M350" t="str">
            <v>缺失</v>
          </cell>
          <cell r="N350" t="str">
            <v>13520531512  13552535306</v>
          </cell>
          <cell r="O350" t="str">
            <v>头痛伴呕吐近三周</v>
          </cell>
          <cell r="P350" t="str">
            <v>缺失</v>
          </cell>
          <cell r="Q350" t="str">
            <v>健康</v>
          </cell>
          <cell r="R350" t="str">
            <v>缺失</v>
          </cell>
          <cell r="S350" t="str">
            <v>缺失</v>
          </cell>
          <cell r="T350">
            <v>39265</v>
          </cell>
          <cell r="V350" t="str">
            <v>缺失</v>
          </cell>
          <cell r="W350" t="str">
            <v>全切除</v>
          </cell>
          <cell r="Y350">
            <v>63209</v>
          </cell>
          <cell r="Z350" t="str">
            <v>GBM</v>
          </cell>
          <cell r="AA350" t="str">
            <v>GBM(WHO IV)</v>
          </cell>
          <cell r="AB350">
            <v>4</v>
          </cell>
          <cell r="AC350" t="str">
            <v>胶质母细胞瘤,部分呈胶质肉瘤结构。</v>
          </cell>
          <cell r="AD350" t="str">
            <v>全切除</v>
          </cell>
          <cell r="AE350">
            <v>39282</v>
          </cell>
          <cell r="AF350" t="str">
            <v>缺失</v>
          </cell>
          <cell r="AG350">
            <v>40134</v>
          </cell>
          <cell r="AH350" t="str">
            <v>未终止</v>
          </cell>
          <cell r="AI350">
            <v>869</v>
          </cell>
          <cell r="AJ350">
            <v>0</v>
          </cell>
          <cell r="AK350">
            <v>669</v>
          </cell>
          <cell r="AL350">
            <v>1</v>
          </cell>
          <cell r="AM350">
            <v>869</v>
          </cell>
          <cell r="AN350" t="str">
            <v>缺失</v>
          </cell>
          <cell r="AO350">
            <v>1</v>
          </cell>
          <cell r="AP350" t="str">
            <v>缺失</v>
          </cell>
          <cell r="AQ350">
            <v>1</v>
          </cell>
          <cell r="AS350" t="str">
            <v>原发</v>
          </cell>
          <cell r="AU350" t="str">
            <v>无突变</v>
          </cell>
          <cell r="AV350" t="str">
            <v>无突变</v>
          </cell>
          <cell r="AW350" t="str">
            <v>NA</v>
          </cell>
          <cell r="AX350" t="str">
            <v>甲基化</v>
          </cell>
          <cell r="AY350" t="str">
            <v>NA</v>
          </cell>
          <cell r="AZ350" t="str">
            <v>NA</v>
          </cell>
          <cell r="BA350" t="str">
            <v>无</v>
          </cell>
          <cell r="BB350" t="str">
            <v>无</v>
          </cell>
          <cell r="BD350" t="str">
            <v>中药</v>
          </cell>
        </row>
        <row r="351">
          <cell r="B351">
            <v>350</v>
          </cell>
          <cell r="C351" t="str">
            <v>NA</v>
          </cell>
          <cell r="D351" t="str">
            <v>NA</v>
          </cell>
          <cell r="E351" t="str">
            <v>NA</v>
          </cell>
          <cell r="F351" t="str">
            <v>NA</v>
          </cell>
          <cell r="G351" t="str">
            <v>NA</v>
          </cell>
          <cell r="H351" t="str">
            <v>NA</v>
          </cell>
          <cell r="I351" t="str">
            <v>NA</v>
          </cell>
          <cell r="J351" t="str">
            <v>NA</v>
          </cell>
          <cell r="K351" t="str">
            <v>NA</v>
          </cell>
          <cell r="L351" t="str">
            <v>NA</v>
          </cell>
          <cell r="M351" t="str">
            <v>NA</v>
          </cell>
          <cell r="N351" t="str">
            <v>NA</v>
          </cell>
          <cell r="O351" t="str">
            <v>NA</v>
          </cell>
          <cell r="P351" t="str">
            <v>NA</v>
          </cell>
          <cell r="Q351" t="str">
            <v>NA</v>
          </cell>
          <cell r="R351" t="str">
            <v>NA</v>
          </cell>
          <cell r="S351" t="str">
            <v>NA</v>
          </cell>
          <cell r="T351" t="str">
            <v>NA</v>
          </cell>
          <cell r="U351" t="str">
            <v>NA</v>
          </cell>
          <cell r="V351" t="str">
            <v>NA</v>
          </cell>
          <cell r="W351" t="str">
            <v>NA</v>
          </cell>
          <cell r="X351" t="str">
            <v>NA</v>
          </cell>
          <cell r="Y351" t="str">
            <v>NA</v>
          </cell>
          <cell r="Z351" t="str">
            <v>NA</v>
          </cell>
          <cell r="AA351" t="str">
            <v>NA</v>
          </cell>
          <cell r="AB351" t="str">
            <v>NA</v>
          </cell>
          <cell r="AC351" t="str">
            <v>NA</v>
          </cell>
          <cell r="AD351" t="str">
            <v>NA</v>
          </cell>
          <cell r="AE351" t="str">
            <v>NA</v>
          </cell>
          <cell r="AF351" t="str">
            <v>NA</v>
          </cell>
          <cell r="AG351" t="str">
            <v>NA</v>
          </cell>
          <cell r="AH351" t="str">
            <v>NA</v>
          </cell>
          <cell r="AI351" t="str">
            <v>NA</v>
          </cell>
          <cell r="AJ351" t="str">
            <v>NA</v>
          </cell>
          <cell r="AK351" t="str">
            <v>NA</v>
          </cell>
          <cell r="AL351" t="str">
            <v>NA</v>
          </cell>
          <cell r="AM351" t="str">
            <v>NA</v>
          </cell>
          <cell r="AN351" t="str">
            <v>NA</v>
          </cell>
          <cell r="AO351" t="str">
            <v>NA</v>
          </cell>
          <cell r="AP351" t="str">
            <v>NA</v>
          </cell>
          <cell r="AQ351" t="str">
            <v>NA</v>
          </cell>
          <cell r="AS351" t="str">
            <v>NA</v>
          </cell>
          <cell r="AT351" t="str">
            <v>NA</v>
          </cell>
          <cell r="AU351" t="str">
            <v>NA</v>
          </cell>
          <cell r="AV351" t="str">
            <v>NA</v>
          </cell>
          <cell r="AW351" t="str">
            <v>NA</v>
          </cell>
          <cell r="AX351" t="str">
            <v>NA</v>
          </cell>
          <cell r="AY351" t="str">
            <v>NA</v>
          </cell>
          <cell r="AZ351" t="str">
            <v>NA</v>
          </cell>
          <cell r="BA351" t="str">
            <v>NA</v>
          </cell>
          <cell r="BB351" t="str">
            <v>NA</v>
          </cell>
          <cell r="BC351" t="str">
            <v>NA</v>
          </cell>
          <cell r="BD351" t="str">
            <v>NA</v>
          </cell>
        </row>
        <row r="352">
          <cell r="B352">
            <v>351</v>
          </cell>
          <cell r="C352" t="str">
            <v>CGGA_351</v>
          </cell>
          <cell r="E352" t="str">
            <v>崔丽春</v>
          </cell>
          <cell r="F352">
            <v>275475</v>
          </cell>
          <cell r="G352">
            <v>39251</v>
          </cell>
          <cell r="H352" t="str">
            <v>颅内占位性病变（颞，右侧）胶质瘤？</v>
          </cell>
          <cell r="J352" t="str">
            <v>女</v>
          </cell>
          <cell r="K352">
            <v>35</v>
          </cell>
          <cell r="L352" t="str">
            <v>O</v>
          </cell>
          <cell r="M352" t="str">
            <v>缺失</v>
          </cell>
          <cell r="N352" t="str">
            <v>0455-8310080 0455-8225688</v>
          </cell>
          <cell r="O352" t="str">
            <v>头痛伴呕吐三月余。</v>
          </cell>
          <cell r="P352" t="str">
            <v>缺失</v>
          </cell>
          <cell r="Q352" t="str">
            <v>胃炎，剖宫术</v>
          </cell>
          <cell r="R352" t="str">
            <v>缺失</v>
          </cell>
          <cell r="S352" t="str">
            <v>缺失</v>
          </cell>
          <cell r="T352">
            <v>39266</v>
          </cell>
          <cell r="V352" t="str">
            <v>缺失</v>
          </cell>
          <cell r="W352" t="str">
            <v>全切除</v>
          </cell>
          <cell r="Y352">
            <v>63208</v>
          </cell>
          <cell r="Z352" t="str">
            <v>AOA</v>
          </cell>
          <cell r="AA352" t="str">
            <v>AOA(WHO III)</v>
          </cell>
          <cell r="AB352">
            <v>3</v>
          </cell>
          <cell r="AC352" t="str">
            <v>间变性少枝星形细胞瘤。</v>
          </cell>
          <cell r="AD352" t="str">
            <v>全切除</v>
          </cell>
          <cell r="AE352">
            <v>39281</v>
          </cell>
          <cell r="AF352" t="str">
            <v>缺失</v>
          </cell>
          <cell r="AG352">
            <v>40558</v>
          </cell>
          <cell r="AH352" t="str">
            <v>终止</v>
          </cell>
          <cell r="AI352">
            <v>742</v>
          </cell>
          <cell r="AJ352">
            <v>1</v>
          </cell>
          <cell r="AK352">
            <v>548</v>
          </cell>
          <cell r="AL352">
            <v>1</v>
          </cell>
          <cell r="AM352">
            <v>1292</v>
          </cell>
          <cell r="AN352" t="str">
            <v>缺失</v>
          </cell>
          <cell r="AO352">
            <v>1</v>
          </cell>
          <cell r="AP352" t="str">
            <v>缺失</v>
          </cell>
          <cell r="AQ352">
            <v>1</v>
          </cell>
          <cell r="AS352" t="str">
            <v>原发</v>
          </cell>
          <cell r="AU352" t="str">
            <v>无突变</v>
          </cell>
          <cell r="AV352" t="str">
            <v>无突变</v>
          </cell>
          <cell r="AW352" t="str">
            <v>NA</v>
          </cell>
          <cell r="AX352" t="str">
            <v>无甲基化</v>
          </cell>
          <cell r="AY352" t="str">
            <v>NA</v>
          </cell>
          <cell r="AZ352" t="str">
            <v>NA</v>
          </cell>
          <cell r="BA352" t="str">
            <v>无</v>
          </cell>
          <cell r="BB352" t="str">
            <v>无</v>
          </cell>
          <cell r="BC352" t="str">
            <v>不详</v>
          </cell>
          <cell r="BD352" t="str">
            <v>无</v>
          </cell>
        </row>
        <row r="353">
          <cell r="B353">
            <v>352</v>
          </cell>
          <cell r="C353" t="str">
            <v>CGGA_352</v>
          </cell>
          <cell r="E353" t="str">
            <v>刘思源</v>
          </cell>
          <cell r="F353">
            <v>275188</v>
          </cell>
          <cell r="G353">
            <v>39258</v>
          </cell>
          <cell r="H353" t="str">
            <v>颅内占位性病变（额，右侧）胶质瘤？</v>
          </cell>
          <cell r="J353" t="str">
            <v>男</v>
          </cell>
          <cell r="K353">
            <v>18</v>
          </cell>
          <cell r="L353" t="str">
            <v>B</v>
          </cell>
          <cell r="M353" t="str">
            <v>缺失</v>
          </cell>
          <cell r="N353" t="str">
            <v>138003385580   0335-4052556</v>
          </cell>
          <cell r="O353" t="str">
            <v>间断性头痛2年</v>
          </cell>
          <cell r="P353" t="str">
            <v>缺失</v>
          </cell>
          <cell r="Q353" t="str">
            <v>健康</v>
          </cell>
          <cell r="R353" t="str">
            <v>缺失</v>
          </cell>
          <cell r="S353" t="str">
            <v>缺失</v>
          </cell>
          <cell r="T353">
            <v>39267</v>
          </cell>
          <cell r="V353" t="str">
            <v>缺失</v>
          </cell>
          <cell r="W353" t="str">
            <v>近全切</v>
          </cell>
          <cell r="Y353">
            <v>63258</v>
          </cell>
          <cell r="Z353" t="str">
            <v>AOA</v>
          </cell>
          <cell r="AA353" t="str">
            <v>AOA(WHO III)</v>
          </cell>
          <cell r="AB353">
            <v>3</v>
          </cell>
          <cell r="AC353" t="str">
            <v>间变性少枝星形细胞瘤。</v>
          </cell>
          <cell r="AD353" t="str">
            <v>部分切除</v>
          </cell>
          <cell r="AE353">
            <v>39287</v>
          </cell>
          <cell r="AF353" t="str">
            <v>缺失</v>
          </cell>
          <cell r="AH353" t="str">
            <v>未终止</v>
          </cell>
          <cell r="AI353">
            <v>5521</v>
          </cell>
          <cell r="AJ353">
            <v>0</v>
          </cell>
          <cell r="AK353">
            <v>5521</v>
          </cell>
          <cell r="AL353">
            <v>0</v>
          </cell>
          <cell r="AM353">
            <v>5521</v>
          </cell>
          <cell r="AN353" t="str">
            <v>放疗</v>
          </cell>
          <cell r="AO353">
            <v>1</v>
          </cell>
          <cell r="AP353" t="str">
            <v>替莫脞胺1年</v>
          </cell>
          <cell r="AQ353">
            <v>1</v>
          </cell>
          <cell r="AS353">
            <v>0</v>
          </cell>
          <cell r="AU353" t="str">
            <v>无突变</v>
          </cell>
          <cell r="AV353" t="str">
            <v>无突变</v>
          </cell>
          <cell r="AW353" t="str">
            <v>NA</v>
          </cell>
          <cell r="AX353" t="str">
            <v>甲基化</v>
          </cell>
          <cell r="AY353" t="str">
            <v>NA</v>
          </cell>
          <cell r="AZ353" t="str">
            <v>NA</v>
          </cell>
          <cell r="BA353">
            <v>0</v>
          </cell>
          <cell r="BB353">
            <v>0</v>
          </cell>
          <cell r="BD353" t="str">
            <v>抗癫痫药以停</v>
          </cell>
        </row>
        <row r="354">
          <cell r="B354">
            <v>353</v>
          </cell>
          <cell r="C354" t="str">
            <v>CGGA_353</v>
          </cell>
          <cell r="E354" t="str">
            <v>毕兰芬</v>
          </cell>
          <cell r="F354">
            <v>275191</v>
          </cell>
          <cell r="G354">
            <v>39258</v>
          </cell>
          <cell r="H354" t="str">
            <v>颅内占位性病变（颞顶枕，右侧）胶质瘤？</v>
          </cell>
          <cell r="J354" t="str">
            <v>女</v>
          </cell>
          <cell r="K354">
            <v>60</v>
          </cell>
          <cell r="L354" t="str">
            <v>O</v>
          </cell>
          <cell r="M354" t="str">
            <v>缺失</v>
          </cell>
          <cell r="N354" t="str">
            <v xml:space="preserve"> 13661013969 81442904  13601327769 67981016</v>
          </cell>
          <cell r="O354" t="str">
            <v>头痛伴恶心，呕吐半个月</v>
          </cell>
          <cell r="P354" t="str">
            <v>缺失</v>
          </cell>
          <cell r="Q354" t="str">
            <v>高血压3年</v>
          </cell>
          <cell r="R354" t="str">
            <v>缺失</v>
          </cell>
          <cell r="S354" t="str">
            <v>缺失</v>
          </cell>
          <cell r="T354">
            <v>39267</v>
          </cell>
          <cell r="V354" t="str">
            <v>缺失</v>
          </cell>
          <cell r="W354" t="str">
            <v>肿瘤切除</v>
          </cell>
          <cell r="Y354">
            <v>63257</v>
          </cell>
          <cell r="Z354" t="str">
            <v>AA</v>
          </cell>
          <cell r="AA354" t="str">
            <v>AA(WHO III)</v>
          </cell>
          <cell r="AB354">
            <v>3</v>
          </cell>
          <cell r="AC354" t="str">
            <v>间变性星形细胞瘤。</v>
          </cell>
          <cell r="AD354" t="str">
            <v>缺失</v>
          </cell>
          <cell r="AE354">
            <v>39289</v>
          </cell>
          <cell r="AF354" t="str">
            <v>缺失</v>
          </cell>
          <cell r="AG354">
            <v>40558</v>
          </cell>
          <cell r="AH354" t="str">
            <v>终止</v>
          </cell>
          <cell r="AI354">
            <v>516</v>
          </cell>
          <cell r="AJ354">
            <v>1</v>
          </cell>
          <cell r="AK354">
            <v>302</v>
          </cell>
          <cell r="AL354">
            <v>1</v>
          </cell>
          <cell r="AM354">
            <v>1291</v>
          </cell>
          <cell r="AN354" t="str">
            <v>缺失</v>
          </cell>
          <cell r="AO354">
            <v>1</v>
          </cell>
          <cell r="AP354" t="str">
            <v>缺失</v>
          </cell>
          <cell r="AQ354">
            <v>0</v>
          </cell>
          <cell r="AS354" t="str">
            <v>原发</v>
          </cell>
          <cell r="AU354" t="str">
            <v>突变</v>
          </cell>
          <cell r="AV354" t="str">
            <v>突变</v>
          </cell>
          <cell r="AW354" t="str">
            <v>NA</v>
          </cell>
          <cell r="AX354" t="str">
            <v>无甲基化</v>
          </cell>
          <cell r="AY354" t="str">
            <v>NA</v>
          </cell>
          <cell r="AZ354" t="str">
            <v>NA</v>
          </cell>
          <cell r="BA354" t="str">
            <v>无</v>
          </cell>
          <cell r="BB354" t="str">
            <v>无</v>
          </cell>
          <cell r="BD354" t="str">
            <v>抗癫痫</v>
          </cell>
        </row>
        <row r="355">
          <cell r="B355">
            <v>354</v>
          </cell>
          <cell r="C355" t="str">
            <v>CGGA_354</v>
          </cell>
          <cell r="E355" t="str">
            <v>王焕</v>
          </cell>
          <cell r="F355">
            <v>275194</v>
          </cell>
          <cell r="G355">
            <v>39260</v>
          </cell>
          <cell r="H355" t="str">
            <v>颅内占位性病变（三角区，右侧）胶质瘤？</v>
          </cell>
          <cell r="J355" t="str">
            <v>男</v>
          </cell>
          <cell r="K355">
            <v>62</v>
          </cell>
          <cell r="L355" t="str">
            <v>B</v>
          </cell>
          <cell r="M355" t="str">
            <v>缺失</v>
          </cell>
          <cell r="N355" t="str">
            <v>13069754432  1311549529 13054368808</v>
          </cell>
          <cell r="O355" t="str">
            <v>视物模糊伴头痛呕吐1个月</v>
          </cell>
          <cell r="P355" t="str">
            <v>缺失</v>
          </cell>
          <cell r="Q355" t="str">
            <v>健康</v>
          </cell>
          <cell r="R355" t="str">
            <v>缺失</v>
          </cell>
          <cell r="S355" t="str">
            <v>缺失</v>
          </cell>
          <cell r="T355">
            <v>39268</v>
          </cell>
          <cell r="V355" t="str">
            <v>缺失</v>
          </cell>
          <cell r="W355" t="str">
            <v>近全切</v>
          </cell>
          <cell r="Y355">
            <v>63256</v>
          </cell>
          <cell r="Z355" t="str">
            <v>AA</v>
          </cell>
          <cell r="AA355" t="str">
            <v>AA(WHO III)</v>
          </cell>
          <cell r="AB355">
            <v>3</v>
          </cell>
          <cell r="AC355" t="str">
            <v>间变性星形细胞瘤。</v>
          </cell>
          <cell r="AD355" t="str">
            <v>部分切除</v>
          </cell>
          <cell r="AE355">
            <v>39287</v>
          </cell>
          <cell r="AF355" t="str">
            <v>缺失</v>
          </cell>
          <cell r="AG355">
            <v>40806</v>
          </cell>
          <cell r="AH355" t="str">
            <v>终止</v>
          </cell>
          <cell r="AI355">
            <v>180</v>
          </cell>
          <cell r="AJ355">
            <v>1</v>
          </cell>
          <cell r="AK355">
            <v>180</v>
          </cell>
          <cell r="AL355">
            <v>1</v>
          </cell>
          <cell r="AM355">
            <v>1538</v>
          </cell>
          <cell r="AN355" t="str">
            <v>缺失</v>
          </cell>
          <cell r="AO355">
            <v>1</v>
          </cell>
          <cell r="AP355" t="str">
            <v>缺失</v>
          </cell>
          <cell r="AQ355">
            <v>1</v>
          </cell>
          <cell r="AS355" t="str">
            <v>原发</v>
          </cell>
          <cell r="AU355" t="str">
            <v>突变</v>
          </cell>
          <cell r="AV355" t="str">
            <v>突变</v>
          </cell>
          <cell r="AW355" t="str">
            <v>NA</v>
          </cell>
          <cell r="AX355" t="str">
            <v>甲基化</v>
          </cell>
          <cell r="AY355" t="str">
            <v>NA</v>
          </cell>
          <cell r="AZ355" t="str">
            <v>NA</v>
          </cell>
          <cell r="BA355" t="str">
            <v>无</v>
          </cell>
          <cell r="BB355" t="str">
            <v>无</v>
          </cell>
          <cell r="BD355" t="str">
            <v>抗癫痫</v>
          </cell>
        </row>
        <row r="356">
          <cell r="B356">
            <v>355</v>
          </cell>
          <cell r="C356" t="str">
            <v>CGGA_355</v>
          </cell>
          <cell r="D356" t="str">
            <v>CGGA_355, CGGA_1573</v>
          </cell>
          <cell r="E356" t="str">
            <v>孙田刚</v>
          </cell>
          <cell r="F356">
            <v>275193</v>
          </cell>
          <cell r="G356">
            <v>39259</v>
          </cell>
          <cell r="H356" t="str">
            <v>胶质瘤（双额、胼胝体）</v>
          </cell>
          <cell r="J356" t="str">
            <v>男</v>
          </cell>
          <cell r="K356">
            <v>34</v>
          </cell>
          <cell r="L356" t="str">
            <v>B</v>
          </cell>
          <cell r="M356" t="str">
            <v>缺失</v>
          </cell>
          <cell r="N356" t="str">
            <v xml:space="preserve">15901316676  13051065953  </v>
          </cell>
          <cell r="O356" t="str">
            <v>左手麻木3年小便失禁1年，近半年出现间断头痛，四肢抽搐一次</v>
          </cell>
          <cell r="P356" t="str">
            <v>缺失</v>
          </cell>
          <cell r="Q356" t="str">
            <v>健康</v>
          </cell>
          <cell r="R356" t="str">
            <v>缺失</v>
          </cell>
          <cell r="S356">
            <v>85</v>
          </cell>
          <cell r="T356">
            <v>39272</v>
          </cell>
          <cell r="V356" t="str">
            <v>缺失</v>
          </cell>
          <cell r="W356" t="str">
            <v>全切除</v>
          </cell>
          <cell r="Y356">
            <v>63295</v>
          </cell>
          <cell r="Z356" t="str">
            <v>A</v>
          </cell>
          <cell r="AA356" t="str">
            <v>A(WHO II)</v>
          </cell>
          <cell r="AB356">
            <v>2</v>
          </cell>
          <cell r="AC356" t="str">
            <v>星形细胞瘤</v>
          </cell>
          <cell r="AD356" t="str">
            <v>全切除</v>
          </cell>
          <cell r="AE356">
            <v>39288</v>
          </cell>
          <cell r="AF356" t="str">
            <v>缺失</v>
          </cell>
          <cell r="AG356">
            <v>41844</v>
          </cell>
          <cell r="AH356" t="str">
            <v>终止</v>
          </cell>
          <cell r="AI356">
            <v>2488</v>
          </cell>
          <cell r="AJ356">
            <v>1</v>
          </cell>
          <cell r="AK356">
            <v>2488</v>
          </cell>
          <cell r="AL356">
            <v>1</v>
          </cell>
          <cell r="AM356">
            <v>2572</v>
          </cell>
          <cell r="AN356" t="str">
            <v>缺失</v>
          </cell>
          <cell r="AO356">
            <v>1</v>
          </cell>
          <cell r="AP356" t="str">
            <v>缺失</v>
          </cell>
          <cell r="AQ356">
            <v>1</v>
          </cell>
          <cell r="AS356" t="str">
            <v>原发</v>
          </cell>
          <cell r="AU356" t="str">
            <v>突变</v>
          </cell>
          <cell r="AV356" t="str">
            <v>突变</v>
          </cell>
          <cell r="AW356" t="str">
            <v>NA</v>
          </cell>
          <cell r="AX356" t="str">
            <v>NA</v>
          </cell>
          <cell r="AY356" t="str">
            <v>NA</v>
          </cell>
          <cell r="AZ356" t="str">
            <v>NA</v>
          </cell>
          <cell r="BA356" t="str">
            <v>有</v>
          </cell>
          <cell r="BB356" t="str">
            <v>有</v>
          </cell>
          <cell r="BD356" t="str">
            <v>一个月前有癫痫发作，服用奥卡西平一天两次。</v>
          </cell>
        </row>
        <row r="357">
          <cell r="B357">
            <v>356</v>
          </cell>
          <cell r="C357" t="str">
            <v>CGGA_356</v>
          </cell>
          <cell r="D357" t="str">
            <v>CGGA_356, CGGA_1652</v>
          </cell>
          <cell r="E357" t="str">
            <v>李翔</v>
          </cell>
          <cell r="F357">
            <v>275196</v>
          </cell>
          <cell r="G357">
            <v>39261</v>
          </cell>
          <cell r="H357" t="str">
            <v>颅内占位性病变（颞，右侧）胶质瘤？</v>
          </cell>
          <cell r="J357" t="str">
            <v>男</v>
          </cell>
          <cell r="K357">
            <v>30</v>
          </cell>
          <cell r="L357" t="str">
            <v>B</v>
          </cell>
          <cell r="M357" t="str">
            <v>缺失</v>
          </cell>
          <cell r="N357" t="str">
            <v>13693676818  13661000579</v>
          </cell>
          <cell r="O357" t="str">
            <v>发作性意识障碍，四肢抽搐后6天</v>
          </cell>
          <cell r="P357" t="str">
            <v>缺失</v>
          </cell>
          <cell r="Q357" t="str">
            <v>健康</v>
          </cell>
          <cell r="R357" t="str">
            <v>缺失</v>
          </cell>
          <cell r="S357" t="str">
            <v>缺失</v>
          </cell>
          <cell r="T357">
            <v>39272</v>
          </cell>
          <cell r="V357" t="str">
            <v>缺失</v>
          </cell>
          <cell r="W357" t="str">
            <v>近全切</v>
          </cell>
          <cell r="Y357">
            <v>63298</v>
          </cell>
          <cell r="Z357" t="str">
            <v>O</v>
          </cell>
          <cell r="AA357" t="str">
            <v>O(WHO II)</v>
          </cell>
          <cell r="AB357">
            <v>2</v>
          </cell>
          <cell r="AC357" t="str">
            <v>符合少枝胶质细胞瘤</v>
          </cell>
          <cell r="AD357" t="str">
            <v>部分切除</v>
          </cell>
          <cell r="AE357">
            <v>39289</v>
          </cell>
          <cell r="AF357" t="str">
            <v>缺失</v>
          </cell>
          <cell r="AG357">
            <v>42744</v>
          </cell>
          <cell r="AH357" t="str">
            <v>终止</v>
          </cell>
          <cell r="AI357">
            <v>3406</v>
          </cell>
          <cell r="AJ357">
            <v>1</v>
          </cell>
          <cell r="AK357">
            <v>3006</v>
          </cell>
          <cell r="AL357">
            <v>1</v>
          </cell>
          <cell r="AM357">
            <v>3472</v>
          </cell>
          <cell r="AN357" t="str">
            <v>缺失</v>
          </cell>
          <cell r="AO357">
            <v>1</v>
          </cell>
          <cell r="AP357" t="str">
            <v>缺失</v>
          </cell>
          <cell r="AQ357">
            <v>0</v>
          </cell>
          <cell r="AS357" t="str">
            <v>原发</v>
          </cell>
          <cell r="AU357" t="str">
            <v>NA</v>
          </cell>
          <cell r="AV357" t="str">
            <v>NA</v>
          </cell>
          <cell r="AW357" t="str">
            <v>NA</v>
          </cell>
          <cell r="AX357" t="str">
            <v>无甲基化</v>
          </cell>
          <cell r="AY357" t="str">
            <v>NA</v>
          </cell>
          <cell r="AZ357" t="str">
            <v>NA</v>
          </cell>
          <cell r="BA357" t="str">
            <v>有</v>
          </cell>
          <cell r="BB357" t="str">
            <v>无</v>
          </cell>
          <cell r="BD357" t="str">
            <v>抗癫痫口服德巴金+卡马西平2012-2013之间无再发作，今年7月-10照片怀疑复发，11月协和照片排除。2014.3复发，三博手术后输贝伐单抗3次，1次2万。2015-1输贝伐单抗3次，1次2万。</v>
          </cell>
        </row>
        <row r="358">
          <cell r="B358">
            <v>357</v>
          </cell>
          <cell r="C358" t="str">
            <v>CGGA_357</v>
          </cell>
          <cell r="E358" t="str">
            <v>赵新茹</v>
          </cell>
          <cell r="F358">
            <v>275195</v>
          </cell>
          <cell r="G358">
            <v>39260</v>
          </cell>
          <cell r="H358" t="str">
            <v>颅内占位性病变（颞，右侧）胶质瘤？</v>
          </cell>
          <cell r="J358" t="str">
            <v>女</v>
          </cell>
          <cell r="K358">
            <v>37</v>
          </cell>
          <cell r="L358" t="str">
            <v>A</v>
          </cell>
          <cell r="M358" t="str">
            <v>缺失</v>
          </cell>
          <cell r="N358" t="str">
            <v>13671013216 13699154886  13671013216</v>
          </cell>
          <cell r="O358" t="str">
            <v>突发性肢体抽搐伴意识障碍间歇性发作3月余</v>
          </cell>
          <cell r="P358" t="str">
            <v>缺失</v>
          </cell>
          <cell r="Q358" t="str">
            <v>健康</v>
          </cell>
          <cell r="R358" t="str">
            <v>缺失</v>
          </cell>
          <cell r="S358" t="str">
            <v>缺失</v>
          </cell>
          <cell r="T358">
            <v>39273</v>
          </cell>
          <cell r="V358" t="str">
            <v>缺失</v>
          </cell>
          <cell r="W358" t="str">
            <v>全切除</v>
          </cell>
          <cell r="Y358">
            <v>63346</v>
          </cell>
          <cell r="Z358" t="str">
            <v>A</v>
          </cell>
          <cell r="AA358" t="str">
            <v>A(WHO II)</v>
          </cell>
          <cell r="AB358">
            <v>2</v>
          </cell>
          <cell r="AC358" t="str">
            <v>星形细胞瘤</v>
          </cell>
          <cell r="AD358" t="str">
            <v>全切除</v>
          </cell>
          <cell r="AE358">
            <v>39287</v>
          </cell>
          <cell r="AF358" t="str">
            <v>缺失</v>
          </cell>
          <cell r="AG358">
            <v>42085</v>
          </cell>
          <cell r="AH358" t="str">
            <v>终止</v>
          </cell>
          <cell r="AI358">
            <v>2518</v>
          </cell>
          <cell r="AJ358">
            <v>1</v>
          </cell>
          <cell r="AK358">
            <v>2398</v>
          </cell>
          <cell r="AL358">
            <v>1</v>
          </cell>
          <cell r="AM358">
            <v>2812</v>
          </cell>
          <cell r="AN358" t="str">
            <v>缺失</v>
          </cell>
          <cell r="AO358">
            <v>1</v>
          </cell>
          <cell r="AP358" t="str">
            <v>缺失</v>
          </cell>
          <cell r="AQ358">
            <v>1</v>
          </cell>
          <cell r="AS358" t="str">
            <v>原发</v>
          </cell>
          <cell r="AU358" t="str">
            <v>突变</v>
          </cell>
          <cell r="AV358" t="str">
            <v>突变</v>
          </cell>
          <cell r="AW358" t="str">
            <v>NA</v>
          </cell>
          <cell r="AX358" t="str">
            <v>NA</v>
          </cell>
          <cell r="AY358" t="str">
            <v>NA</v>
          </cell>
          <cell r="AZ358" t="str">
            <v>NA</v>
          </cell>
          <cell r="BA358" t="str">
            <v>有</v>
          </cell>
          <cell r="BB358" t="str">
            <v>无</v>
          </cell>
          <cell r="BC358" t="str">
            <v>不详</v>
          </cell>
          <cell r="BD358" t="str">
            <v>无</v>
          </cell>
        </row>
        <row r="359">
          <cell r="B359">
            <v>358</v>
          </cell>
          <cell r="C359" t="str">
            <v>CGGA_358</v>
          </cell>
          <cell r="E359" t="str">
            <v>张志红</v>
          </cell>
          <cell r="F359">
            <v>227912</v>
          </cell>
          <cell r="G359">
            <v>39259</v>
          </cell>
          <cell r="H359" t="str">
            <v>胶质瘤复发（颞.左）</v>
          </cell>
          <cell r="J359" t="str">
            <v>女</v>
          </cell>
          <cell r="K359">
            <v>30</v>
          </cell>
          <cell r="L359" t="str">
            <v>B</v>
          </cell>
          <cell r="M359" t="str">
            <v>缺失</v>
          </cell>
          <cell r="N359" t="str">
            <v>03127933306   13780529609</v>
          </cell>
          <cell r="O359" t="str">
            <v>胶质瘤术后3年2月，左眼裂变小20天</v>
          </cell>
          <cell r="P359" t="str">
            <v>缺失</v>
          </cell>
          <cell r="Q359" t="str">
            <v>2004年4月7日左颞开颅肿瘤近全切术</v>
          </cell>
          <cell r="R359" t="str">
            <v>缺失</v>
          </cell>
          <cell r="S359" t="str">
            <v>缺失</v>
          </cell>
          <cell r="T359">
            <v>39273</v>
          </cell>
          <cell r="U359">
            <v>38084</v>
          </cell>
          <cell r="V359" t="str">
            <v>缺失</v>
          </cell>
          <cell r="W359" t="str">
            <v>全切除</v>
          </cell>
          <cell r="Y359">
            <v>63345</v>
          </cell>
          <cell r="Z359" t="str">
            <v>RAA</v>
          </cell>
          <cell r="AA359" t="str">
            <v>AA(WHO III)</v>
          </cell>
          <cell r="AB359">
            <v>3</v>
          </cell>
          <cell r="AC359" t="str">
            <v>间变性少枝胶质细胞瘤，部分呈星形细胞瘤结构。</v>
          </cell>
          <cell r="AD359" t="str">
            <v>全切除</v>
          </cell>
          <cell r="AE359">
            <v>39304</v>
          </cell>
          <cell r="AF359" t="str">
            <v>缺失</v>
          </cell>
          <cell r="AG359">
            <v>39420</v>
          </cell>
          <cell r="AH359" t="str">
            <v>终止</v>
          </cell>
          <cell r="AI359">
            <v>122</v>
          </cell>
          <cell r="AJ359">
            <v>1</v>
          </cell>
          <cell r="AK359" t="str">
            <v>NA</v>
          </cell>
          <cell r="AL359">
            <v>1</v>
          </cell>
          <cell r="AM359">
            <v>147</v>
          </cell>
          <cell r="AN359" t="str">
            <v>缺失</v>
          </cell>
          <cell r="AO359">
            <v>0</v>
          </cell>
          <cell r="AP359" t="str">
            <v>缺失</v>
          </cell>
          <cell r="AQ359">
            <v>0</v>
          </cell>
          <cell r="AS359" t="str">
            <v>复发</v>
          </cell>
          <cell r="AT359">
            <v>1</v>
          </cell>
          <cell r="AU359" t="str">
            <v>突变</v>
          </cell>
          <cell r="AV359" t="str">
            <v>突变</v>
          </cell>
          <cell r="AW359" t="str">
            <v>无共缺失</v>
          </cell>
          <cell r="AX359" t="str">
            <v>甲基化</v>
          </cell>
          <cell r="AY359" t="str">
            <v>NA</v>
          </cell>
          <cell r="AZ359" t="str">
            <v>NA</v>
          </cell>
          <cell r="BA359" t="str">
            <v>无</v>
          </cell>
          <cell r="BB359" t="str">
            <v>无</v>
          </cell>
          <cell r="BC359" t="str">
            <v>不详</v>
          </cell>
          <cell r="BD359" t="str">
            <v>无</v>
          </cell>
        </row>
        <row r="360">
          <cell r="B360">
            <v>359</v>
          </cell>
          <cell r="C360" t="str">
            <v>CGGA_359</v>
          </cell>
          <cell r="E360" t="str">
            <v>李艳坤</v>
          </cell>
          <cell r="F360">
            <v>275199</v>
          </cell>
          <cell r="G360">
            <v>39265</v>
          </cell>
          <cell r="H360" t="str">
            <v>颅内占位性病变（额，左）胶质瘤？</v>
          </cell>
          <cell r="J360" t="str">
            <v>女</v>
          </cell>
          <cell r="K360">
            <v>33</v>
          </cell>
          <cell r="L360" t="str">
            <v>B</v>
          </cell>
          <cell r="M360" t="str">
            <v>缺失</v>
          </cell>
          <cell r="N360" t="str">
            <v xml:space="preserve">13986854978  0719-8234411 </v>
          </cell>
          <cell r="O360" t="str">
            <v>发作性四肢抽搐伴意识丧失半个月。</v>
          </cell>
          <cell r="P360" t="str">
            <v>缺失</v>
          </cell>
          <cell r="Q360" t="str">
            <v>健康</v>
          </cell>
          <cell r="R360" t="str">
            <v>缺失</v>
          </cell>
          <cell r="S360" t="str">
            <v>缺失</v>
          </cell>
          <cell r="T360">
            <v>39279</v>
          </cell>
          <cell r="V360" t="str">
            <v>缺失</v>
          </cell>
          <cell r="W360" t="str">
            <v>全切除</v>
          </cell>
          <cell r="Y360">
            <v>63428</v>
          </cell>
          <cell r="Z360" t="str">
            <v>OA</v>
          </cell>
          <cell r="AA360" t="str">
            <v>OA(WHO II)</v>
          </cell>
          <cell r="AB360">
            <v>2</v>
          </cell>
          <cell r="AC360" t="str">
            <v>少枝-星形细胞瘤。</v>
          </cell>
          <cell r="AD360" t="str">
            <v>全切除</v>
          </cell>
          <cell r="AE360">
            <v>39290</v>
          </cell>
          <cell r="AF360" t="str">
            <v>缺失</v>
          </cell>
          <cell r="AG360">
            <v>39448</v>
          </cell>
          <cell r="AH360" t="str">
            <v>未终止</v>
          </cell>
          <cell r="AI360" t="str">
            <v>NA</v>
          </cell>
          <cell r="AJ360" t="str">
            <v>NA</v>
          </cell>
          <cell r="AK360" t="str">
            <v>NA</v>
          </cell>
          <cell r="AL360" t="str">
            <v>NA</v>
          </cell>
          <cell r="AM360">
            <v>169</v>
          </cell>
          <cell r="AN360" t="str">
            <v>缺失</v>
          </cell>
          <cell r="AO360">
            <v>0</v>
          </cell>
          <cell r="AP360" t="str">
            <v>缺失</v>
          </cell>
          <cell r="AQ360" t="str">
            <v>NA</v>
          </cell>
          <cell r="AS360" t="str">
            <v>原发</v>
          </cell>
          <cell r="AU360" t="str">
            <v>无突变</v>
          </cell>
          <cell r="AV360" t="str">
            <v>无突变</v>
          </cell>
          <cell r="AW360" t="str">
            <v>NA</v>
          </cell>
          <cell r="AX360" t="str">
            <v>NA</v>
          </cell>
          <cell r="AY360" t="str">
            <v>NA</v>
          </cell>
          <cell r="AZ360" t="str">
            <v>NA</v>
          </cell>
          <cell r="BA360" t="str">
            <v>有</v>
          </cell>
          <cell r="BB360" t="str">
            <v>缺失</v>
          </cell>
          <cell r="BD360" t="str">
            <v>缺失</v>
          </cell>
        </row>
        <row r="361">
          <cell r="B361">
            <v>360</v>
          </cell>
          <cell r="C361" t="str">
            <v>NA</v>
          </cell>
          <cell r="D361" t="str">
            <v>NA</v>
          </cell>
          <cell r="E361" t="str">
            <v>NA</v>
          </cell>
          <cell r="F361" t="str">
            <v>NA</v>
          </cell>
          <cell r="G361" t="str">
            <v>NA</v>
          </cell>
          <cell r="H361" t="str">
            <v>NA</v>
          </cell>
          <cell r="I361" t="str">
            <v>NA</v>
          </cell>
          <cell r="J361" t="str">
            <v>NA</v>
          </cell>
          <cell r="K361" t="str">
            <v>NA</v>
          </cell>
          <cell r="L361" t="str">
            <v>NA</v>
          </cell>
          <cell r="M361" t="str">
            <v>NA</v>
          </cell>
          <cell r="N361" t="str">
            <v>NA</v>
          </cell>
          <cell r="O361" t="str">
            <v>NA</v>
          </cell>
          <cell r="P361" t="str">
            <v>NA</v>
          </cell>
          <cell r="Q361" t="str">
            <v>NA</v>
          </cell>
          <cell r="R361" t="str">
            <v>NA</v>
          </cell>
          <cell r="S361" t="str">
            <v>NA</v>
          </cell>
          <cell r="T361" t="str">
            <v>NA</v>
          </cell>
          <cell r="U361" t="str">
            <v>NA</v>
          </cell>
          <cell r="V361" t="str">
            <v>NA</v>
          </cell>
          <cell r="W361" t="str">
            <v>NA</v>
          </cell>
          <cell r="X361" t="str">
            <v>NA</v>
          </cell>
          <cell r="Y361" t="str">
            <v>NA</v>
          </cell>
          <cell r="Z361" t="str">
            <v>NA</v>
          </cell>
          <cell r="AA361" t="str">
            <v>NA</v>
          </cell>
          <cell r="AB361" t="str">
            <v>NA</v>
          </cell>
          <cell r="AC361" t="str">
            <v>NA</v>
          </cell>
          <cell r="AD361" t="str">
            <v>NA</v>
          </cell>
          <cell r="AE361" t="str">
            <v>NA</v>
          </cell>
          <cell r="AF361" t="str">
            <v>NA</v>
          </cell>
          <cell r="AG361" t="str">
            <v>NA</v>
          </cell>
          <cell r="AH361" t="str">
            <v>NA</v>
          </cell>
          <cell r="AI361" t="str">
            <v>NA</v>
          </cell>
          <cell r="AJ361" t="str">
            <v>NA</v>
          </cell>
          <cell r="AK361" t="str">
            <v>NA</v>
          </cell>
          <cell r="AL361" t="str">
            <v>NA</v>
          </cell>
          <cell r="AM361" t="str">
            <v>NA</v>
          </cell>
          <cell r="AN361" t="str">
            <v>NA</v>
          </cell>
          <cell r="AO361" t="str">
            <v>NA</v>
          </cell>
          <cell r="AP361" t="str">
            <v>NA</v>
          </cell>
          <cell r="AQ361" t="str">
            <v>NA</v>
          </cell>
          <cell r="AS361" t="str">
            <v>NA</v>
          </cell>
          <cell r="AT361" t="str">
            <v>NA</v>
          </cell>
          <cell r="AU361" t="str">
            <v>NA</v>
          </cell>
          <cell r="AV361" t="str">
            <v>NA</v>
          </cell>
          <cell r="AW361" t="str">
            <v>NA</v>
          </cell>
          <cell r="AX361" t="str">
            <v>NA</v>
          </cell>
          <cell r="AY361" t="str">
            <v>NA</v>
          </cell>
          <cell r="AZ361" t="str">
            <v>NA</v>
          </cell>
          <cell r="BA361" t="str">
            <v>NA</v>
          </cell>
          <cell r="BB361" t="str">
            <v>NA</v>
          </cell>
          <cell r="BC361" t="str">
            <v>NA</v>
          </cell>
          <cell r="BD361" t="str">
            <v>NA</v>
          </cell>
        </row>
        <row r="362">
          <cell r="B362">
            <v>361</v>
          </cell>
          <cell r="C362" t="str">
            <v>CGGA_361</v>
          </cell>
          <cell r="E362" t="str">
            <v>孙长林</v>
          </cell>
          <cell r="F362">
            <v>276606</v>
          </cell>
          <cell r="G362">
            <v>39269</v>
          </cell>
          <cell r="H362" t="str">
            <v>颅内占位性病变（顶枕、左）胶质瘤？</v>
          </cell>
          <cell r="J362" t="str">
            <v>男</v>
          </cell>
          <cell r="K362">
            <v>54</v>
          </cell>
          <cell r="L362" t="str">
            <v>AB</v>
          </cell>
          <cell r="M362" t="str">
            <v>缺失</v>
          </cell>
          <cell r="N362" t="str">
            <v>13681493208   0437－5883023</v>
          </cell>
          <cell r="O362" t="str">
            <v>突发右侧肢体无力2周</v>
          </cell>
          <cell r="P362" t="str">
            <v>缺失</v>
          </cell>
          <cell r="Q362" t="str">
            <v>健康</v>
          </cell>
          <cell r="R362" t="str">
            <v>缺失</v>
          </cell>
          <cell r="S362" t="str">
            <v>缺失</v>
          </cell>
          <cell r="T362">
            <v>39280</v>
          </cell>
          <cell r="V362" t="str">
            <v>缺失</v>
          </cell>
          <cell r="W362" t="str">
            <v>近全切</v>
          </cell>
          <cell r="Y362">
            <v>63479</v>
          </cell>
          <cell r="Z362" t="str">
            <v>AOA</v>
          </cell>
          <cell r="AA362" t="str">
            <v>AOA(WHO III)</v>
          </cell>
          <cell r="AB362">
            <v>3</v>
          </cell>
          <cell r="AC362" t="str">
            <v>少枝－星形细胞瘤,局灶生长活跃。</v>
          </cell>
          <cell r="AD362" t="str">
            <v>部分切除</v>
          </cell>
          <cell r="AE362">
            <v>39302</v>
          </cell>
          <cell r="AF362" t="str">
            <v>缺失</v>
          </cell>
          <cell r="AG362">
            <v>39448</v>
          </cell>
          <cell r="AH362" t="str">
            <v>未终止</v>
          </cell>
          <cell r="AI362" t="str">
            <v>NA</v>
          </cell>
          <cell r="AJ362" t="str">
            <v>NA</v>
          </cell>
          <cell r="AK362" t="str">
            <v>NA</v>
          </cell>
          <cell r="AL362" t="str">
            <v>NA</v>
          </cell>
          <cell r="AM362">
            <v>168</v>
          </cell>
          <cell r="AN362" t="str">
            <v>缺失</v>
          </cell>
          <cell r="AO362">
            <v>0</v>
          </cell>
          <cell r="AP362" t="str">
            <v>缺失</v>
          </cell>
          <cell r="AQ362" t="str">
            <v>NA</v>
          </cell>
          <cell r="AS362" t="str">
            <v>原发</v>
          </cell>
          <cell r="AU362" t="str">
            <v>突变</v>
          </cell>
          <cell r="AV362" t="str">
            <v>突变</v>
          </cell>
          <cell r="AW362" t="str">
            <v>NA</v>
          </cell>
          <cell r="AX362" t="str">
            <v>NA</v>
          </cell>
          <cell r="AY362" t="str">
            <v>NA</v>
          </cell>
          <cell r="AZ362" t="str">
            <v>NA</v>
          </cell>
          <cell r="BA362" t="str">
            <v>无</v>
          </cell>
          <cell r="BB362" t="str">
            <v>缺失</v>
          </cell>
          <cell r="BD362" t="str">
            <v>缺失</v>
          </cell>
        </row>
        <row r="363">
          <cell r="B363">
            <v>362</v>
          </cell>
          <cell r="C363" t="str">
            <v>CGGA_362</v>
          </cell>
          <cell r="D363" t="str">
            <v>CGGA_362, CGGA_P1585</v>
          </cell>
          <cell r="E363" t="str">
            <v>熊秀珍</v>
          </cell>
          <cell r="F363">
            <v>276607</v>
          </cell>
          <cell r="G363">
            <v>39272</v>
          </cell>
          <cell r="H363" t="str">
            <v>颅内占位性病变（颞顶 ，左）胶质瘤？</v>
          </cell>
          <cell r="J363" t="str">
            <v>女</v>
          </cell>
          <cell r="K363">
            <v>39</v>
          </cell>
          <cell r="L363" t="str">
            <v>O</v>
          </cell>
          <cell r="M363" t="str">
            <v>533221196807090067</v>
          </cell>
          <cell r="N363" t="str">
            <v>08885160659  08885185012</v>
          </cell>
          <cell r="O363" t="str">
            <v>2年前因频繁抽搐在当地医院行手术治疗及放疗，近一月出现头痛恶心呕吐不行入院</v>
          </cell>
          <cell r="P363" t="str">
            <v>缺失</v>
          </cell>
          <cell r="Q363" t="str">
            <v>健康</v>
          </cell>
          <cell r="R363" t="str">
            <v>缺失</v>
          </cell>
          <cell r="S363">
            <v>80</v>
          </cell>
          <cell r="T363">
            <v>39286</v>
          </cell>
          <cell r="U363">
            <v>38556</v>
          </cell>
          <cell r="V363" t="str">
            <v>缺失</v>
          </cell>
          <cell r="W363" t="str">
            <v>近全切</v>
          </cell>
          <cell r="Y363">
            <v>63521</v>
          </cell>
          <cell r="Z363" t="str">
            <v>RO</v>
          </cell>
          <cell r="AA363" t="str">
            <v>O(WHO II)</v>
          </cell>
          <cell r="AB363">
            <v>2</v>
          </cell>
          <cell r="AC363" t="str">
            <v>星形细胞瘤，伴大片凝固坏死。</v>
          </cell>
          <cell r="AD363" t="str">
            <v>部分切除</v>
          </cell>
          <cell r="AE363">
            <v>39301</v>
          </cell>
          <cell r="AF363" t="str">
            <v>缺失</v>
          </cell>
          <cell r="AG363">
            <v>40966</v>
          </cell>
          <cell r="AH363" t="str">
            <v>未终止</v>
          </cell>
          <cell r="AI363" t="str">
            <v>NA</v>
          </cell>
          <cell r="AJ363" t="str">
            <v>NA</v>
          </cell>
          <cell r="AK363" t="str">
            <v>NA</v>
          </cell>
          <cell r="AL363" t="str">
            <v>NA</v>
          </cell>
          <cell r="AM363">
            <v>1680</v>
          </cell>
          <cell r="AN363" t="str">
            <v>缺失</v>
          </cell>
          <cell r="AO363">
            <v>0</v>
          </cell>
          <cell r="AP363" t="str">
            <v>缺失</v>
          </cell>
          <cell r="AQ363" t="str">
            <v>NA</v>
          </cell>
          <cell r="AS363" t="str">
            <v>复发</v>
          </cell>
          <cell r="AT363">
            <v>1</v>
          </cell>
          <cell r="AU363" t="str">
            <v>突变</v>
          </cell>
          <cell r="AV363" t="str">
            <v>突变</v>
          </cell>
          <cell r="AW363" t="str">
            <v>共缺失</v>
          </cell>
          <cell r="AX363" t="str">
            <v>NA</v>
          </cell>
          <cell r="AY363" t="str">
            <v>NA</v>
          </cell>
          <cell r="AZ363" t="str">
            <v>NA</v>
          </cell>
          <cell r="BA363" t="str">
            <v>有</v>
          </cell>
          <cell r="BB363" t="str">
            <v>缺失</v>
          </cell>
          <cell r="BD363" t="str">
            <v>缺失</v>
          </cell>
        </row>
        <row r="364">
          <cell r="B364">
            <v>363</v>
          </cell>
          <cell r="C364" t="str">
            <v>CGGA_363</v>
          </cell>
          <cell r="E364" t="str">
            <v>崔增杰</v>
          </cell>
          <cell r="F364">
            <v>276619</v>
          </cell>
          <cell r="G364">
            <v>39279</v>
          </cell>
          <cell r="H364" t="str">
            <v>颅内占位性病变（额，左）胶质瘤？</v>
          </cell>
          <cell r="J364" t="str">
            <v>男</v>
          </cell>
          <cell r="K364">
            <v>42</v>
          </cell>
          <cell r="L364" t="str">
            <v>B</v>
          </cell>
          <cell r="M364" t="str">
            <v>缺失</v>
          </cell>
          <cell r="N364" t="str">
            <v xml:space="preserve">03124933164  13780439142 </v>
          </cell>
          <cell r="O364" t="str">
            <v>一周前出现四肢抽搐 ，意识不清，</v>
          </cell>
          <cell r="P364" t="str">
            <v>缺失</v>
          </cell>
          <cell r="Q364" t="str">
            <v>肝炎</v>
          </cell>
          <cell r="R364" t="str">
            <v>缺失</v>
          </cell>
          <cell r="S364">
            <v>90</v>
          </cell>
          <cell r="T364">
            <v>39287</v>
          </cell>
          <cell r="V364" t="str">
            <v>缺失</v>
          </cell>
          <cell r="W364" t="str">
            <v>切除大小8*7*7CM</v>
          </cell>
          <cell r="Y364">
            <v>63568</v>
          </cell>
          <cell r="Z364" t="str">
            <v>OA</v>
          </cell>
          <cell r="AA364" t="str">
            <v>OA(WHO II)</v>
          </cell>
          <cell r="AB364">
            <v>2</v>
          </cell>
          <cell r="AC364" t="str">
            <v>少枝-星形细胞瘤。</v>
          </cell>
          <cell r="AD364" t="str">
            <v>部分切除</v>
          </cell>
          <cell r="AE364">
            <v>39301</v>
          </cell>
          <cell r="AF364" t="str">
            <v>缺失</v>
          </cell>
          <cell r="AG364">
            <v>39417</v>
          </cell>
          <cell r="AH364" t="str">
            <v>未终止</v>
          </cell>
          <cell r="AI364" t="str">
            <v>NA</v>
          </cell>
          <cell r="AJ364" t="str">
            <v>NA</v>
          </cell>
          <cell r="AK364" t="str">
            <v>NA</v>
          </cell>
          <cell r="AL364" t="str">
            <v>NA</v>
          </cell>
          <cell r="AM364">
            <v>130</v>
          </cell>
          <cell r="AN364" t="str">
            <v>缺失</v>
          </cell>
          <cell r="AO364">
            <v>0</v>
          </cell>
          <cell r="AP364" t="str">
            <v>缺失</v>
          </cell>
          <cell r="AQ364" t="str">
            <v>NA</v>
          </cell>
          <cell r="AS364" t="str">
            <v>原发</v>
          </cell>
          <cell r="AU364" t="str">
            <v>突变</v>
          </cell>
          <cell r="AV364" t="str">
            <v>突变</v>
          </cell>
          <cell r="AW364" t="str">
            <v>NA</v>
          </cell>
          <cell r="AX364" t="str">
            <v>NA</v>
          </cell>
          <cell r="AY364" t="str">
            <v>NA</v>
          </cell>
          <cell r="AZ364" t="str">
            <v>NA</v>
          </cell>
          <cell r="BA364" t="str">
            <v>有</v>
          </cell>
          <cell r="BB364" t="str">
            <v>缺失</v>
          </cell>
          <cell r="BD364" t="str">
            <v>缺失</v>
          </cell>
        </row>
        <row r="365">
          <cell r="B365">
            <v>364</v>
          </cell>
          <cell r="C365" t="str">
            <v>CGGA_364</v>
          </cell>
          <cell r="E365" t="str">
            <v>范学基</v>
          </cell>
          <cell r="F365">
            <v>276623</v>
          </cell>
          <cell r="G365">
            <v>39280</v>
          </cell>
          <cell r="H365" t="str">
            <v>颅内占位性病变（岛叶、基底节、左）胶质瘤？</v>
          </cell>
          <cell r="J365" t="str">
            <v>男</v>
          </cell>
          <cell r="K365">
            <v>32</v>
          </cell>
          <cell r="L365" t="str">
            <v>A</v>
          </cell>
          <cell r="M365" t="str">
            <v>缺失</v>
          </cell>
          <cell r="N365" t="str">
            <v>13911320126  13693279965</v>
          </cell>
          <cell r="O365" t="str">
            <v>体检发现颅内占位4个月、右侧肢体无力2周、右侧肢体肌力4级。</v>
          </cell>
          <cell r="P365" t="str">
            <v>缺失</v>
          </cell>
          <cell r="Q365" t="str">
            <v>健康</v>
          </cell>
          <cell r="R365" t="str">
            <v>缺失</v>
          </cell>
          <cell r="S365" t="str">
            <v>缺失</v>
          </cell>
          <cell r="T365">
            <v>39299</v>
          </cell>
          <cell r="V365" t="str">
            <v>缺失</v>
          </cell>
          <cell r="W365" t="str">
            <v>近全切</v>
          </cell>
          <cell r="Y365">
            <v>63564</v>
          </cell>
          <cell r="Z365" t="str">
            <v>AO</v>
          </cell>
          <cell r="AA365" t="str">
            <v>AO(WHO III)</v>
          </cell>
          <cell r="AB365">
            <v>3</v>
          </cell>
          <cell r="AC365" t="str">
            <v>间变性少枝胶质细胞瘤。</v>
          </cell>
          <cell r="AD365" t="str">
            <v>部分切除</v>
          </cell>
          <cell r="AE365">
            <v>39314</v>
          </cell>
          <cell r="AF365" t="str">
            <v>缺失</v>
          </cell>
          <cell r="AG365">
            <v>40162</v>
          </cell>
          <cell r="AH365" t="str">
            <v>终止</v>
          </cell>
          <cell r="AI365">
            <v>666</v>
          </cell>
          <cell r="AJ365">
            <v>1</v>
          </cell>
          <cell r="AK365">
            <v>495</v>
          </cell>
          <cell r="AL365">
            <v>1</v>
          </cell>
          <cell r="AM365">
            <v>863</v>
          </cell>
          <cell r="AN365" t="str">
            <v>缺失</v>
          </cell>
          <cell r="AO365">
            <v>1</v>
          </cell>
          <cell r="AP365" t="str">
            <v>缺失</v>
          </cell>
          <cell r="AQ365">
            <v>1</v>
          </cell>
          <cell r="AS365" t="str">
            <v>原发</v>
          </cell>
          <cell r="AU365" t="str">
            <v>突变</v>
          </cell>
          <cell r="AV365" t="str">
            <v>突变</v>
          </cell>
          <cell r="AW365" t="str">
            <v>NA</v>
          </cell>
          <cell r="AX365" t="str">
            <v>NA</v>
          </cell>
          <cell r="AY365" t="str">
            <v>NA</v>
          </cell>
          <cell r="AZ365" t="str">
            <v>NA</v>
          </cell>
          <cell r="BA365" t="str">
            <v>无</v>
          </cell>
          <cell r="BB365" t="str">
            <v>无</v>
          </cell>
          <cell r="BD365" t="str">
            <v>天坛医院中药</v>
          </cell>
        </row>
        <row r="366">
          <cell r="B366">
            <v>365</v>
          </cell>
          <cell r="C366" t="str">
            <v>CGGA_365</v>
          </cell>
          <cell r="D366" t="str">
            <v>CGGA_365, CGGA_P185</v>
          </cell>
          <cell r="E366" t="str">
            <v>杨红丽/杨闳荔</v>
          </cell>
          <cell r="F366">
            <v>276627</v>
          </cell>
          <cell r="G366">
            <v>39282</v>
          </cell>
          <cell r="H366" t="str">
            <v>颅内占位性病变（颞、左）胶质瘤？</v>
          </cell>
          <cell r="J366" t="str">
            <v>女</v>
          </cell>
          <cell r="K366">
            <v>32</v>
          </cell>
          <cell r="L366" t="str">
            <v>A</v>
          </cell>
          <cell r="M366" t="str">
            <v>230107197507250629</v>
          </cell>
          <cell r="N366" t="str">
            <v>13359713800  138957266877</v>
          </cell>
          <cell r="O366" t="str">
            <v>间歇性头痛、头晕伴恶心三月余、</v>
          </cell>
          <cell r="P366" t="str">
            <v>缺失</v>
          </cell>
          <cell r="Q366" t="str">
            <v>1985年行阑尾炎、1999年行剖宫术</v>
          </cell>
          <cell r="R366" t="str">
            <v>缺失</v>
          </cell>
          <cell r="S366" t="str">
            <v>缺失</v>
          </cell>
          <cell r="T366">
            <v>39293</v>
          </cell>
          <cell r="V366" t="str">
            <v>缺失</v>
          </cell>
          <cell r="W366" t="str">
            <v>全切除</v>
          </cell>
          <cell r="Y366">
            <v>63655</v>
          </cell>
          <cell r="Z366" t="str">
            <v>A</v>
          </cell>
          <cell r="AA366" t="str">
            <v>A(WHO II)</v>
          </cell>
          <cell r="AB366">
            <v>2</v>
          </cell>
          <cell r="AC366" t="str">
            <v>星形细胞瘤</v>
          </cell>
          <cell r="AD366" t="str">
            <v>全切除</v>
          </cell>
          <cell r="AE366">
            <v>39314</v>
          </cell>
          <cell r="AF366" t="str">
            <v>缺失</v>
          </cell>
          <cell r="AG366">
            <v>42886</v>
          </cell>
          <cell r="AH366" t="str">
            <v>未终止</v>
          </cell>
          <cell r="AI366">
            <v>3593</v>
          </cell>
          <cell r="AJ366">
            <v>0</v>
          </cell>
          <cell r="AK366">
            <v>3351</v>
          </cell>
          <cell r="AL366">
            <v>1</v>
          </cell>
          <cell r="AM366">
            <v>3593</v>
          </cell>
          <cell r="AN366" t="str">
            <v>缺失</v>
          </cell>
          <cell r="AO366">
            <v>1</v>
          </cell>
          <cell r="AP366" t="str">
            <v>缺失</v>
          </cell>
          <cell r="AQ366">
            <v>1</v>
          </cell>
          <cell r="AS366" t="str">
            <v>原发</v>
          </cell>
          <cell r="AU366" t="str">
            <v>突变</v>
          </cell>
          <cell r="AV366" t="str">
            <v>突变</v>
          </cell>
          <cell r="AW366" t="str">
            <v>NA</v>
          </cell>
          <cell r="AX366" t="str">
            <v>NA</v>
          </cell>
          <cell r="AY366" t="str">
            <v>NA</v>
          </cell>
          <cell r="AZ366" t="str">
            <v>NA</v>
          </cell>
          <cell r="BA366" t="str">
            <v>无</v>
          </cell>
          <cell r="BB366" t="str">
            <v>无</v>
          </cell>
          <cell r="BD366" t="str">
            <v>术前术后无癫痫史。术后预防性吃抗癫痫药个多月后停药。+K205 2014.9头痛 2015年底复发2016年1月在普仁二次手术</v>
          </cell>
        </row>
        <row r="367">
          <cell r="B367">
            <v>366</v>
          </cell>
          <cell r="C367" t="str">
            <v>CGGA_366</v>
          </cell>
          <cell r="E367" t="str">
            <v>韩世杰</v>
          </cell>
          <cell r="F367">
            <v>276622</v>
          </cell>
          <cell r="G367">
            <v>39280</v>
          </cell>
          <cell r="H367" t="str">
            <v>颅内占位性病变（额，左）胶质瘤？</v>
          </cell>
          <cell r="J367" t="str">
            <v>男</v>
          </cell>
          <cell r="K367">
            <v>54</v>
          </cell>
          <cell r="L367" t="str">
            <v>O</v>
          </cell>
          <cell r="M367" t="str">
            <v>缺失</v>
          </cell>
          <cell r="N367" t="str">
            <v>0971－8231312   13521669652  13552759456</v>
          </cell>
          <cell r="O367" t="str">
            <v>右侧肢体无力半月</v>
          </cell>
          <cell r="P367" t="str">
            <v>缺失</v>
          </cell>
          <cell r="Q367" t="str">
            <v>健康</v>
          </cell>
          <cell r="R367" t="str">
            <v>缺失</v>
          </cell>
          <cell r="S367" t="str">
            <v>缺失</v>
          </cell>
          <cell r="T367">
            <v>39294</v>
          </cell>
          <cell r="V367" t="str">
            <v>缺失</v>
          </cell>
          <cell r="W367" t="str">
            <v>全切除</v>
          </cell>
          <cell r="Y367">
            <v>63652</v>
          </cell>
          <cell r="Z367" t="str">
            <v>GBM</v>
          </cell>
          <cell r="AA367" t="str">
            <v>GBM(WHO IV)</v>
          </cell>
          <cell r="AB367">
            <v>4</v>
          </cell>
          <cell r="AC367" t="str">
            <v>间变性星形细胞瘤，部分呈胶质母细胞瘤形态</v>
          </cell>
          <cell r="AD367" t="str">
            <v>全切除</v>
          </cell>
          <cell r="AE367">
            <v>39314</v>
          </cell>
          <cell r="AF367" t="str">
            <v>缺失</v>
          </cell>
          <cell r="AG367">
            <v>39692</v>
          </cell>
          <cell r="AH367" t="str">
            <v>终止</v>
          </cell>
          <cell r="AI367">
            <v>255</v>
          </cell>
          <cell r="AJ367">
            <v>1</v>
          </cell>
          <cell r="AK367">
            <v>92</v>
          </cell>
          <cell r="AL367">
            <v>1</v>
          </cell>
          <cell r="AM367">
            <v>398</v>
          </cell>
          <cell r="AN367" t="str">
            <v>缺失</v>
          </cell>
          <cell r="AO367">
            <v>1</v>
          </cell>
          <cell r="AP367" t="str">
            <v>缺失</v>
          </cell>
          <cell r="AQ367">
            <v>0</v>
          </cell>
          <cell r="AS367" t="str">
            <v>原发</v>
          </cell>
          <cell r="AU367" t="str">
            <v>无突变</v>
          </cell>
          <cell r="AV367" t="str">
            <v>无突变</v>
          </cell>
          <cell r="AW367" t="str">
            <v>NA</v>
          </cell>
          <cell r="AX367" t="str">
            <v>无甲基化</v>
          </cell>
          <cell r="AY367" t="str">
            <v>NA</v>
          </cell>
          <cell r="AZ367" t="str">
            <v>NA</v>
          </cell>
          <cell r="BA367" t="str">
            <v>无</v>
          </cell>
          <cell r="BB367" t="str">
            <v>无</v>
          </cell>
          <cell r="BD367" t="str">
            <v>抗癫痫减量</v>
          </cell>
        </row>
        <row r="368">
          <cell r="B368">
            <v>367</v>
          </cell>
          <cell r="C368" t="str">
            <v>NA</v>
          </cell>
          <cell r="D368" t="str">
            <v>NA</v>
          </cell>
          <cell r="E368" t="str">
            <v>NA</v>
          </cell>
          <cell r="F368" t="str">
            <v>NA</v>
          </cell>
          <cell r="G368" t="str">
            <v>NA</v>
          </cell>
          <cell r="H368" t="str">
            <v>NA</v>
          </cell>
          <cell r="I368" t="str">
            <v>NA</v>
          </cell>
          <cell r="J368" t="str">
            <v>NA</v>
          </cell>
          <cell r="K368" t="str">
            <v>NA</v>
          </cell>
          <cell r="L368" t="str">
            <v>NA</v>
          </cell>
          <cell r="M368" t="str">
            <v>NA</v>
          </cell>
          <cell r="N368" t="str">
            <v>NA</v>
          </cell>
          <cell r="O368" t="str">
            <v>NA</v>
          </cell>
          <cell r="P368" t="str">
            <v>NA</v>
          </cell>
          <cell r="Q368" t="str">
            <v>NA</v>
          </cell>
          <cell r="R368" t="str">
            <v>NA</v>
          </cell>
          <cell r="S368" t="str">
            <v>NA</v>
          </cell>
          <cell r="T368" t="str">
            <v>NA</v>
          </cell>
          <cell r="U368" t="str">
            <v>NA</v>
          </cell>
          <cell r="V368" t="str">
            <v>NA</v>
          </cell>
          <cell r="W368" t="str">
            <v>NA</v>
          </cell>
          <cell r="X368" t="str">
            <v>NA</v>
          </cell>
          <cell r="Y368" t="str">
            <v>NA</v>
          </cell>
          <cell r="Z368" t="str">
            <v>NA</v>
          </cell>
          <cell r="AA368" t="str">
            <v>NA</v>
          </cell>
          <cell r="AB368" t="str">
            <v>NA</v>
          </cell>
          <cell r="AC368" t="str">
            <v>NA</v>
          </cell>
          <cell r="AD368" t="str">
            <v>NA</v>
          </cell>
          <cell r="AE368" t="str">
            <v>NA</v>
          </cell>
          <cell r="AF368" t="str">
            <v>NA</v>
          </cell>
          <cell r="AG368" t="str">
            <v>NA</v>
          </cell>
          <cell r="AH368" t="str">
            <v>NA</v>
          </cell>
          <cell r="AI368" t="str">
            <v>NA</v>
          </cell>
          <cell r="AJ368" t="str">
            <v>NA</v>
          </cell>
          <cell r="AK368" t="str">
            <v>NA</v>
          </cell>
          <cell r="AL368" t="str">
            <v>NA</v>
          </cell>
          <cell r="AM368" t="str">
            <v>NA</v>
          </cell>
          <cell r="AN368" t="str">
            <v>NA</v>
          </cell>
          <cell r="AO368" t="str">
            <v>NA</v>
          </cell>
          <cell r="AP368" t="str">
            <v>NA</v>
          </cell>
          <cell r="AQ368" t="str">
            <v>NA</v>
          </cell>
          <cell r="AS368" t="str">
            <v>NA</v>
          </cell>
          <cell r="AT368" t="str">
            <v>NA</v>
          </cell>
          <cell r="AU368" t="str">
            <v>NA</v>
          </cell>
          <cell r="AV368" t="str">
            <v>NA</v>
          </cell>
          <cell r="AW368" t="str">
            <v>NA</v>
          </cell>
          <cell r="AX368" t="str">
            <v>NA</v>
          </cell>
          <cell r="AY368" t="str">
            <v>NA</v>
          </cell>
          <cell r="AZ368" t="str">
            <v>NA</v>
          </cell>
          <cell r="BA368" t="str">
            <v>NA</v>
          </cell>
          <cell r="BB368" t="str">
            <v>NA</v>
          </cell>
          <cell r="BC368" t="str">
            <v>NA</v>
          </cell>
          <cell r="BD368" t="str">
            <v>NA</v>
          </cell>
        </row>
        <row r="369">
          <cell r="B369">
            <v>368</v>
          </cell>
          <cell r="C369" t="str">
            <v>NA</v>
          </cell>
          <cell r="D369" t="str">
            <v>NA</v>
          </cell>
          <cell r="E369" t="str">
            <v>NA</v>
          </cell>
          <cell r="F369" t="str">
            <v>NA</v>
          </cell>
          <cell r="G369" t="str">
            <v>NA</v>
          </cell>
          <cell r="H369" t="str">
            <v>NA</v>
          </cell>
          <cell r="I369" t="str">
            <v>NA</v>
          </cell>
          <cell r="J369" t="str">
            <v>NA</v>
          </cell>
          <cell r="K369" t="str">
            <v>NA</v>
          </cell>
          <cell r="L369" t="str">
            <v>NA</v>
          </cell>
          <cell r="M369" t="str">
            <v>NA</v>
          </cell>
          <cell r="N369" t="str">
            <v>NA</v>
          </cell>
          <cell r="O369" t="str">
            <v>NA</v>
          </cell>
          <cell r="P369" t="str">
            <v>NA</v>
          </cell>
          <cell r="Q369" t="str">
            <v>NA</v>
          </cell>
          <cell r="R369" t="str">
            <v>NA</v>
          </cell>
          <cell r="S369" t="str">
            <v>NA</v>
          </cell>
          <cell r="T369" t="str">
            <v>NA</v>
          </cell>
          <cell r="U369" t="str">
            <v>NA</v>
          </cell>
          <cell r="V369" t="str">
            <v>NA</v>
          </cell>
          <cell r="W369" t="str">
            <v>NA</v>
          </cell>
          <cell r="X369" t="str">
            <v>NA</v>
          </cell>
          <cell r="Y369" t="str">
            <v>NA</v>
          </cell>
          <cell r="Z369" t="str">
            <v>NA</v>
          </cell>
          <cell r="AA369" t="str">
            <v>NA</v>
          </cell>
          <cell r="AB369" t="str">
            <v>NA</v>
          </cell>
          <cell r="AC369" t="str">
            <v>NA</v>
          </cell>
          <cell r="AD369" t="str">
            <v>NA</v>
          </cell>
          <cell r="AE369" t="str">
            <v>NA</v>
          </cell>
          <cell r="AF369" t="str">
            <v>NA</v>
          </cell>
          <cell r="AG369" t="str">
            <v>NA</v>
          </cell>
          <cell r="AH369" t="str">
            <v>NA</v>
          </cell>
          <cell r="AI369" t="str">
            <v>NA</v>
          </cell>
          <cell r="AJ369" t="str">
            <v>NA</v>
          </cell>
          <cell r="AK369" t="str">
            <v>NA</v>
          </cell>
          <cell r="AL369" t="str">
            <v>NA</v>
          </cell>
          <cell r="AM369" t="str">
            <v>NA</v>
          </cell>
          <cell r="AN369" t="str">
            <v>NA</v>
          </cell>
          <cell r="AO369" t="str">
            <v>NA</v>
          </cell>
          <cell r="AP369" t="str">
            <v>NA</v>
          </cell>
          <cell r="AQ369" t="str">
            <v>NA</v>
          </cell>
          <cell r="AS369" t="str">
            <v>NA</v>
          </cell>
          <cell r="AT369" t="str">
            <v>NA</v>
          </cell>
          <cell r="AU369" t="str">
            <v>NA</v>
          </cell>
          <cell r="AV369" t="str">
            <v>NA</v>
          </cell>
          <cell r="AW369" t="str">
            <v>NA</v>
          </cell>
          <cell r="AX369" t="str">
            <v>NA</v>
          </cell>
          <cell r="AY369" t="str">
            <v>NA</v>
          </cell>
          <cell r="AZ369" t="str">
            <v>NA</v>
          </cell>
          <cell r="BA369" t="str">
            <v>NA</v>
          </cell>
          <cell r="BB369" t="str">
            <v>NA</v>
          </cell>
          <cell r="BC369" t="str">
            <v>NA</v>
          </cell>
          <cell r="BD369" t="str">
            <v>NA</v>
          </cell>
        </row>
        <row r="370">
          <cell r="B370">
            <v>369</v>
          </cell>
          <cell r="C370" t="str">
            <v>CGGA_369</v>
          </cell>
          <cell r="E370" t="str">
            <v>汪来卫</v>
          </cell>
          <cell r="F370">
            <v>276638</v>
          </cell>
          <cell r="G370">
            <v>39289</v>
          </cell>
          <cell r="H370" t="str">
            <v>胶质瘤复发（枕，右）</v>
          </cell>
          <cell r="J370" t="str">
            <v>男</v>
          </cell>
          <cell r="K370">
            <v>33</v>
          </cell>
          <cell r="L370" t="str">
            <v>B</v>
          </cell>
          <cell r="M370" t="str">
            <v>缺失</v>
          </cell>
          <cell r="N370" t="str">
            <v xml:space="preserve">13603480638 (爱人) 13663084131 </v>
          </cell>
          <cell r="O370" t="str">
            <v>2006年4月3日右枕叶开颅肿瘤切除术，近三月出现头痛恶心呕吐症状</v>
          </cell>
          <cell r="P370" t="str">
            <v>缺失</v>
          </cell>
          <cell r="Q370" t="str">
            <v>2000年右枕叶脑出血治愈</v>
          </cell>
          <cell r="R370" t="str">
            <v>缺失</v>
          </cell>
          <cell r="S370">
            <v>70</v>
          </cell>
          <cell r="T370">
            <v>39300</v>
          </cell>
          <cell r="U370">
            <v>38810</v>
          </cell>
          <cell r="V370" t="str">
            <v>缺失</v>
          </cell>
          <cell r="W370" t="str">
            <v>全切除</v>
          </cell>
          <cell r="Y370">
            <v>63731</v>
          </cell>
          <cell r="Z370" t="str">
            <v>RA</v>
          </cell>
          <cell r="AA370" t="str">
            <v>A(WHO II)</v>
          </cell>
          <cell r="AB370">
            <v>2</v>
          </cell>
          <cell r="AC370" t="str">
            <v>星形细胞瘤</v>
          </cell>
          <cell r="AD370" t="str">
            <v>全切除</v>
          </cell>
          <cell r="AE370">
            <v>39321</v>
          </cell>
          <cell r="AF370" t="str">
            <v>缺失</v>
          </cell>
          <cell r="AH370" t="str">
            <v>未终止</v>
          </cell>
          <cell r="AI370">
            <v>5488</v>
          </cell>
          <cell r="AJ370">
            <v>0</v>
          </cell>
          <cell r="AK370">
            <v>5488</v>
          </cell>
          <cell r="AL370">
            <v>0</v>
          </cell>
          <cell r="AM370">
            <v>5488</v>
          </cell>
          <cell r="AN370" t="str">
            <v>28次</v>
          </cell>
          <cell r="AO370">
            <v>1</v>
          </cell>
          <cell r="AP370" t="str">
            <v>无</v>
          </cell>
          <cell r="AQ370">
            <v>0</v>
          </cell>
          <cell r="AS370">
            <v>0</v>
          </cell>
          <cell r="AT370">
            <v>1</v>
          </cell>
          <cell r="AU370" t="str">
            <v>无突变</v>
          </cell>
          <cell r="AV370" t="str">
            <v>无突变</v>
          </cell>
          <cell r="AW370" t="str">
            <v>无共缺失</v>
          </cell>
          <cell r="AX370" t="str">
            <v>NA</v>
          </cell>
          <cell r="AY370" t="str">
            <v>NA</v>
          </cell>
          <cell r="AZ370" t="str">
            <v>NA</v>
          </cell>
          <cell r="BA370">
            <v>0</v>
          </cell>
          <cell r="BB370">
            <v>0</v>
          </cell>
          <cell r="BC370" t="str">
            <v>不详</v>
          </cell>
        </row>
        <row r="371">
          <cell r="B371">
            <v>370</v>
          </cell>
          <cell r="C371" t="str">
            <v>CGGA_370</v>
          </cell>
          <cell r="E371" t="str">
            <v>张功云</v>
          </cell>
          <cell r="F371">
            <v>276620</v>
          </cell>
          <cell r="G371">
            <v>39280</v>
          </cell>
          <cell r="H371" t="str">
            <v>颅内占位性病变（岛，右）胶质瘤？</v>
          </cell>
          <cell r="J371" t="str">
            <v>男</v>
          </cell>
          <cell r="K371">
            <v>51</v>
          </cell>
          <cell r="L371" t="str">
            <v>O</v>
          </cell>
          <cell r="M371" t="str">
            <v>缺失</v>
          </cell>
          <cell r="N371" t="str">
            <v>13503905866 13838919839</v>
          </cell>
          <cell r="O371" t="str">
            <v>间歇性左半身麻木发作2月余</v>
          </cell>
          <cell r="P371" t="str">
            <v>缺失</v>
          </cell>
          <cell r="Q371" t="str">
            <v>健康</v>
          </cell>
          <cell r="R371" t="str">
            <v>缺失</v>
          </cell>
          <cell r="S371" t="str">
            <v>缺失</v>
          </cell>
          <cell r="T371">
            <v>39300</v>
          </cell>
          <cell r="V371" t="str">
            <v>缺失</v>
          </cell>
          <cell r="W371" t="str">
            <v>全切除</v>
          </cell>
          <cell r="Y371">
            <v>63732</v>
          </cell>
          <cell r="Z371" t="str">
            <v>GBM</v>
          </cell>
          <cell r="AA371" t="str">
            <v>GBM(WHO IV)</v>
          </cell>
          <cell r="AB371">
            <v>4</v>
          </cell>
          <cell r="AC371" t="str">
            <v>胶质母细胞瘤，脑组织胶质细胞增生，散在少数轻度异形细胞核</v>
          </cell>
          <cell r="AD371" t="str">
            <v>全切除</v>
          </cell>
          <cell r="AE371">
            <v>39321</v>
          </cell>
          <cell r="AF371" t="str">
            <v>缺失</v>
          </cell>
          <cell r="AG371">
            <v>39420</v>
          </cell>
          <cell r="AH371" t="str">
            <v>终止</v>
          </cell>
          <cell r="AI371">
            <v>338</v>
          </cell>
          <cell r="AJ371">
            <v>1</v>
          </cell>
          <cell r="AK371">
            <v>65</v>
          </cell>
          <cell r="AL371">
            <v>1</v>
          </cell>
          <cell r="AM371">
            <v>338</v>
          </cell>
          <cell r="AN371" t="str">
            <v>缺失</v>
          </cell>
          <cell r="AO371" t="str">
            <v>NA</v>
          </cell>
          <cell r="AP371" t="str">
            <v>缺失</v>
          </cell>
          <cell r="AQ371">
            <v>0</v>
          </cell>
          <cell r="AS371" t="str">
            <v>原发</v>
          </cell>
          <cell r="AU371" t="str">
            <v>无突变</v>
          </cell>
          <cell r="AV371" t="str">
            <v>无突变</v>
          </cell>
          <cell r="AW371" t="str">
            <v>NA</v>
          </cell>
          <cell r="AX371" t="str">
            <v>甲基化</v>
          </cell>
          <cell r="AY371" t="str">
            <v>NA</v>
          </cell>
          <cell r="AZ371" t="str">
            <v>NA</v>
          </cell>
          <cell r="BA371" t="str">
            <v>无</v>
          </cell>
          <cell r="BB371" t="str">
            <v>无</v>
          </cell>
          <cell r="BD371" t="str">
            <v>抗癫痫、抗瘤丸</v>
          </cell>
        </row>
        <row r="372">
          <cell r="B372">
            <v>371</v>
          </cell>
          <cell r="C372" t="str">
            <v>CGGA_371</v>
          </cell>
          <cell r="E372" t="str">
            <v>许长缨</v>
          </cell>
          <cell r="F372">
            <v>276637</v>
          </cell>
          <cell r="G372">
            <v>39289</v>
          </cell>
          <cell r="H372" t="str">
            <v>颅内占位性病变（颞枕、右）胶质瘤？</v>
          </cell>
          <cell r="J372" t="str">
            <v>男</v>
          </cell>
          <cell r="K372">
            <v>42</v>
          </cell>
          <cell r="L372" t="str">
            <v>A</v>
          </cell>
          <cell r="M372" t="str">
            <v>缺失</v>
          </cell>
          <cell r="N372" t="str">
            <v>13911137788  04598994056  13069602211</v>
          </cell>
          <cell r="O372" t="str">
            <v>发病3周，眼花、视物重影3周</v>
          </cell>
          <cell r="P372" t="str">
            <v>缺失</v>
          </cell>
          <cell r="Q372" t="str">
            <v>健康</v>
          </cell>
          <cell r="R372" t="str">
            <v>缺失</v>
          </cell>
          <cell r="S372" t="str">
            <v>缺失</v>
          </cell>
          <cell r="T372">
            <v>39302</v>
          </cell>
          <cell r="V372" t="str">
            <v>缺失</v>
          </cell>
          <cell r="W372" t="str">
            <v>无</v>
          </cell>
          <cell r="Y372">
            <v>63781</v>
          </cell>
          <cell r="Z372" t="str">
            <v>GBM</v>
          </cell>
          <cell r="AA372" t="str">
            <v>GBM(WHO IV)</v>
          </cell>
          <cell r="AB372">
            <v>4</v>
          </cell>
          <cell r="AC372" t="str">
            <v>胶质母细胞瘤</v>
          </cell>
          <cell r="AD372" t="str">
            <v>缺失</v>
          </cell>
          <cell r="AE372">
            <v>39322</v>
          </cell>
          <cell r="AF372" t="str">
            <v>缺失</v>
          </cell>
          <cell r="AG372">
            <v>40134</v>
          </cell>
          <cell r="AH372" t="str">
            <v>终止</v>
          </cell>
          <cell r="AI372">
            <v>811</v>
          </cell>
          <cell r="AJ372">
            <v>1</v>
          </cell>
          <cell r="AK372">
            <v>724</v>
          </cell>
          <cell r="AL372">
            <v>1</v>
          </cell>
          <cell r="AM372">
            <v>832</v>
          </cell>
          <cell r="AN372" t="str">
            <v>缺失</v>
          </cell>
          <cell r="AO372">
            <v>1</v>
          </cell>
          <cell r="AP372" t="str">
            <v>缺失</v>
          </cell>
          <cell r="AQ372">
            <v>1</v>
          </cell>
          <cell r="AS372" t="str">
            <v>原发</v>
          </cell>
          <cell r="AU372" t="str">
            <v>无突变</v>
          </cell>
          <cell r="AV372" t="str">
            <v>无突变</v>
          </cell>
          <cell r="AW372" t="str">
            <v>NA</v>
          </cell>
          <cell r="AX372" t="str">
            <v>无甲基化</v>
          </cell>
          <cell r="AY372" t="str">
            <v>NA</v>
          </cell>
          <cell r="AZ372" t="str">
            <v>NA</v>
          </cell>
          <cell r="BA372" t="str">
            <v>无</v>
          </cell>
          <cell r="BB372" t="str">
            <v>无</v>
          </cell>
          <cell r="BC372" t="str">
            <v>不详</v>
          </cell>
          <cell r="BD372" t="str">
            <v>无</v>
          </cell>
        </row>
        <row r="373">
          <cell r="B373">
            <v>372</v>
          </cell>
          <cell r="C373" t="str">
            <v>CGGA_372</v>
          </cell>
          <cell r="E373" t="str">
            <v>韩庆明</v>
          </cell>
          <cell r="F373">
            <v>276604</v>
          </cell>
          <cell r="G373">
            <v>39266</v>
          </cell>
          <cell r="H373" t="str">
            <v>颅内占位性病变（额，左）胶质瘤？</v>
          </cell>
          <cell r="J373" t="str">
            <v>男</v>
          </cell>
          <cell r="K373">
            <v>37</v>
          </cell>
          <cell r="L373" t="str">
            <v>A</v>
          </cell>
          <cell r="M373" t="str">
            <v>缺失</v>
          </cell>
          <cell r="N373">
            <v>13911631893</v>
          </cell>
          <cell r="O373" t="str">
            <v>突发意识障碍后2月.</v>
          </cell>
          <cell r="P373" t="str">
            <v>缺失</v>
          </cell>
          <cell r="Q373" t="str">
            <v>健康</v>
          </cell>
          <cell r="R373" t="str">
            <v>缺失</v>
          </cell>
          <cell r="S373" t="str">
            <v>缺失</v>
          </cell>
          <cell r="T373">
            <v>39303</v>
          </cell>
          <cell r="V373" t="str">
            <v>缺失</v>
          </cell>
          <cell r="W373" t="str">
            <v>近全切</v>
          </cell>
          <cell r="Y373">
            <v>63818</v>
          </cell>
          <cell r="Z373" t="str">
            <v>OA</v>
          </cell>
          <cell r="AA373" t="str">
            <v>OA(WHO II)</v>
          </cell>
          <cell r="AB373">
            <v>2</v>
          </cell>
          <cell r="AC373" t="str">
            <v>符合少枝胶质细胞瘤、局灶星形细胞瘤样形态</v>
          </cell>
          <cell r="AD373" t="str">
            <v>部分切除</v>
          </cell>
          <cell r="AE373">
            <v>39317</v>
          </cell>
          <cell r="AF373" t="str">
            <v>缺失</v>
          </cell>
          <cell r="AG373">
            <v>42445</v>
          </cell>
          <cell r="AH373" t="str">
            <v>终止</v>
          </cell>
          <cell r="AI373">
            <v>3005</v>
          </cell>
          <cell r="AJ373">
            <v>1</v>
          </cell>
          <cell r="AK373">
            <v>2580</v>
          </cell>
          <cell r="AL373">
            <v>1</v>
          </cell>
          <cell r="AM373">
            <v>3142</v>
          </cell>
          <cell r="AN373" t="str">
            <v>缺失</v>
          </cell>
          <cell r="AO373">
            <v>1</v>
          </cell>
          <cell r="AP373" t="str">
            <v>缺失</v>
          </cell>
          <cell r="AQ373">
            <v>0</v>
          </cell>
          <cell r="AS373" t="str">
            <v>原发</v>
          </cell>
          <cell r="AU373" t="str">
            <v>突变</v>
          </cell>
          <cell r="AV373" t="str">
            <v>突变</v>
          </cell>
          <cell r="AW373" t="str">
            <v>NA</v>
          </cell>
          <cell r="AX373" t="str">
            <v>NA</v>
          </cell>
          <cell r="AY373" t="str">
            <v>NA</v>
          </cell>
          <cell r="AZ373" t="str">
            <v>NA</v>
          </cell>
          <cell r="BA373" t="str">
            <v>有</v>
          </cell>
          <cell r="BB373" t="str">
            <v>无</v>
          </cell>
          <cell r="BD373" t="str">
            <v>抗癫痫去年发作9次，吃得丙孟酸纳从一天3片改为4片后再未发作过。因化疗药不敏感，没做化疗。2013年到20014.4无癫痫发作。2012年复发，一小白点到2013，12发展2厘米。未作处理。吃中药控制癫痫，2014年6月后再无癫痫发作史。</v>
          </cell>
        </row>
        <row r="374">
          <cell r="B374">
            <v>373</v>
          </cell>
          <cell r="C374" t="str">
            <v>CGGA_373</v>
          </cell>
          <cell r="E374" t="str">
            <v>王金莲</v>
          </cell>
          <cell r="F374">
            <v>276610</v>
          </cell>
          <cell r="G374">
            <v>39273</v>
          </cell>
          <cell r="H374" t="str">
            <v>颅内占位性病变（额颞、左）胶质瘤？</v>
          </cell>
          <cell r="J374" t="str">
            <v>女</v>
          </cell>
          <cell r="K374">
            <v>45</v>
          </cell>
          <cell r="L374" t="str">
            <v>O</v>
          </cell>
          <cell r="M374" t="str">
            <v>缺失</v>
          </cell>
          <cell r="N374" t="str">
            <v>13522401973   0350-8220416</v>
          </cell>
          <cell r="O374" t="str">
            <v>头痛伴语言不清1月加重伴恶心，呕吐15天</v>
          </cell>
          <cell r="P374" t="str">
            <v>缺失</v>
          </cell>
          <cell r="Q374" t="str">
            <v>健康</v>
          </cell>
          <cell r="R374" t="str">
            <v>缺失</v>
          </cell>
          <cell r="S374" t="str">
            <v>缺失</v>
          </cell>
          <cell r="T374">
            <v>39346</v>
          </cell>
          <cell r="V374" t="str">
            <v>缺失</v>
          </cell>
          <cell r="W374" t="str">
            <v xml:space="preserve">大部切除 </v>
          </cell>
          <cell r="Y374">
            <v>63858</v>
          </cell>
          <cell r="Z374" t="str">
            <v>GBM-O</v>
          </cell>
          <cell r="AA374" t="str">
            <v>GBM-O(WHO IV)</v>
          </cell>
          <cell r="AB374">
            <v>4</v>
          </cell>
          <cell r="AC374" t="str">
            <v>间变性少枝-星形细胞瘤,胶母变。</v>
          </cell>
          <cell r="AD374" t="str">
            <v>部分切除</v>
          </cell>
          <cell r="AE374">
            <v>39346</v>
          </cell>
          <cell r="AF374" t="str">
            <v>缺失</v>
          </cell>
          <cell r="AG374">
            <v>39721</v>
          </cell>
          <cell r="AH374" t="str">
            <v>终止</v>
          </cell>
          <cell r="AI374">
            <v>281</v>
          </cell>
          <cell r="AJ374">
            <v>1</v>
          </cell>
          <cell r="AK374">
            <v>92</v>
          </cell>
          <cell r="AL374">
            <v>1</v>
          </cell>
          <cell r="AM374">
            <v>375</v>
          </cell>
          <cell r="AN374" t="str">
            <v>缺失</v>
          </cell>
          <cell r="AO374">
            <v>0</v>
          </cell>
          <cell r="AP374" t="str">
            <v>缺失</v>
          </cell>
          <cell r="AQ374">
            <v>0</v>
          </cell>
          <cell r="AS374" t="str">
            <v>原发</v>
          </cell>
          <cell r="AU374" t="str">
            <v>无突变</v>
          </cell>
          <cell r="AV374" t="str">
            <v>无突变</v>
          </cell>
          <cell r="AW374" t="str">
            <v>NA</v>
          </cell>
          <cell r="AX374" t="str">
            <v>甲基化</v>
          </cell>
          <cell r="AY374" t="str">
            <v>NA</v>
          </cell>
          <cell r="AZ374" t="str">
            <v>NA</v>
          </cell>
          <cell r="BA374" t="str">
            <v>无</v>
          </cell>
          <cell r="BB374" t="str">
            <v>无</v>
          </cell>
          <cell r="BC374" t="str">
            <v>不详</v>
          </cell>
          <cell r="BD374" t="str">
            <v>无</v>
          </cell>
        </row>
        <row r="375">
          <cell r="B375">
            <v>374</v>
          </cell>
          <cell r="C375" t="str">
            <v>CGGA_374</v>
          </cell>
          <cell r="E375" t="str">
            <v>刘启涛</v>
          </cell>
          <cell r="F375">
            <v>239780</v>
          </cell>
          <cell r="G375">
            <v>39295</v>
          </cell>
          <cell r="H375" t="str">
            <v>星形细胞瘤术后（额，左）</v>
          </cell>
          <cell r="J375" t="str">
            <v>男</v>
          </cell>
          <cell r="K375">
            <v>37</v>
          </cell>
          <cell r="L375" t="str">
            <v>A</v>
          </cell>
          <cell r="M375" t="str">
            <v>缺失</v>
          </cell>
          <cell r="N375" t="str">
            <v>0419－5369939  0419－5308123</v>
          </cell>
          <cell r="O375" t="str">
            <v>2005年9月15手术，2006年10月间歇性肢体抽搐发作</v>
          </cell>
          <cell r="P375" t="str">
            <v>缺失</v>
          </cell>
          <cell r="Q375" t="str">
            <v>2005年9-15第1次手术，诊断为星形细胞瘤。</v>
          </cell>
          <cell r="R375" t="str">
            <v>缺失</v>
          </cell>
          <cell r="S375" t="str">
            <v>缺失</v>
          </cell>
          <cell r="T375">
            <v>39307</v>
          </cell>
          <cell r="U375">
            <v>38610</v>
          </cell>
          <cell r="V375" t="str">
            <v>缺失</v>
          </cell>
          <cell r="W375" t="str">
            <v>近全切</v>
          </cell>
          <cell r="Y375">
            <v>63862</v>
          </cell>
          <cell r="Z375" t="str">
            <v>SGBM</v>
          </cell>
          <cell r="AA375" t="str">
            <v>GBM(WHO IV)</v>
          </cell>
          <cell r="AB375">
            <v>4</v>
          </cell>
          <cell r="AC375" t="str">
            <v>间变性少枝-星形细胞瘤,胶母变。（第二次手术）</v>
          </cell>
          <cell r="AD375" t="str">
            <v>部分切除</v>
          </cell>
          <cell r="AE375">
            <v>39321</v>
          </cell>
          <cell r="AF375" t="str">
            <v>缺失</v>
          </cell>
          <cell r="AG375">
            <v>39890</v>
          </cell>
          <cell r="AH375" t="str">
            <v>终止</v>
          </cell>
          <cell r="AI375">
            <v>493</v>
          </cell>
          <cell r="AJ375">
            <v>1</v>
          </cell>
          <cell r="AK375">
            <v>409</v>
          </cell>
          <cell r="AL375">
            <v>1</v>
          </cell>
          <cell r="AM375">
            <v>583</v>
          </cell>
          <cell r="AN375" t="str">
            <v>缺失</v>
          </cell>
          <cell r="AO375">
            <v>0</v>
          </cell>
          <cell r="AP375" t="str">
            <v>缺失</v>
          </cell>
          <cell r="AQ375">
            <v>1</v>
          </cell>
          <cell r="AS375" t="str">
            <v>复发</v>
          </cell>
          <cell r="AT375">
            <v>1</v>
          </cell>
          <cell r="AU375" t="str">
            <v>突变</v>
          </cell>
          <cell r="AV375" t="str">
            <v>突变</v>
          </cell>
          <cell r="AW375" t="str">
            <v>无共缺失</v>
          </cell>
          <cell r="AX375" t="str">
            <v>甲基化</v>
          </cell>
          <cell r="AY375" t="str">
            <v>无突变</v>
          </cell>
          <cell r="AZ375" t="str">
            <v>NA</v>
          </cell>
          <cell r="BA375" t="str">
            <v>有</v>
          </cell>
          <cell r="BB375" t="str">
            <v>无</v>
          </cell>
          <cell r="BD375" t="str">
            <v>抗癫痫</v>
          </cell>
        </row>
        <row r="376">
          <cell r="B376">
            <v>375</v>
          </cell>
          <cell r="C376" t="str">
            <v>CGGA_375</v>
          </cell>
          <cell r="E376" t="str">
            <v>董春江</v>
          </cell>
          <cell r="F376">
            <v>276643</v>
          </cell>
          <cell r="G376">
            <v>39293</v>
          </cell>
          <cell r="H376" t="str">
            <v>颅内占位性病变（枕，右，胼胝体）胶质瘤？</v>
          </cell>
          <cell r="J376" t="str">
            <v>男</v>
          </cell>
          <cell r="K376">
            <v>57</v>
          </cell>
          <cell r="L376" t="str">
            <v>B</v>
          </cell>
          <cell r="M376" t="str">
            <v>缺失</v>
          </cell>
          <cell r="N376" t="str">
            <v>13089056534  13199060553</v>
          </cell>
          <cell r="O376" t="str">
            <v>头痛伴左侧肢体无力半月</v>
          </cell>
          <cell r="P376" t="str">
            <v>缺失</v>
          </cell>
          <cell r="Q376" t="str">
            <v>健康</v>
          </cell>
          <cell r="R376" t="str">
            <v>缺失</v>
          </cell>
          <cell r="S376" t="str">
            <v>缺失</v>
          </cell>
          <cell r="T376">
            <v>39308</v>
          </cell>
          <cell r="V376" t="str">
            <v>缺失</v>
          </cell>
          <cell r="W376" t="str">
            <v>次全切除</v>
          </cell>
          <cell r="Y376">
            <v>63857</v>
          </cell>
          <cell r="Z376" t="str">
            <v>GBM-O</v>
          </cell>
          <cell r="AA376" t="str">
            <v>GBM-O(WHO IV)</v>
          </cell>
          <cell r="AB376">
            <v>4</v>
          </cell>
          <cell r="AC376" t="str">
            <v>间变性少枝-星形细胞瘤,胶母变。</v>
          </cell>
          <cell r="AD376" t="str">
            <v>部分切除</v>
          </cell>
          <cell r="AE376">
            <v>39328</v>
          </cell>
          <cell r="AF376" t="str">
            <v>缺失</v>
          </cell>
          <cell r="AG376">
            <v>40121</v>
          </cell>
          <cell r="AH376" t="str">
            <v>终止</v>
          </cell>
          <cell r="AI376">
            <v>657</v>
          </cell>
          <cell r="AJ376">
            <v>1</v>
          </cell>
          <cell r="AK376">
            <v>584</v>
          </cell>
          <cell r="AL376">
            <v>1</v>
          </cell>
          <cell r="AM376">
            <v>813</v>
          </cell>
          <cell r="AN376" t="str">
            <v>缺失</v>
          </cell>
          <cell r="AO376">
            <v>1</v>
          </cell>
          <cell r="AP376" t="str">
            <v>缺失</v>
          </cell>
          <cell r="AQ376">
            <v>1</v>
          </cell>
          <cell r="AS376" t="str">
            <v>原发</v>
          </cell>
          <cell r="AU376" t="str">
            <v>无突变</v>
          </cell>
          <cell r="AV376" t="str">
            <v>无突变</v>
          </cell>
          <cell r="AW376" t="str">
            <v>NA</v>
          </cell>
          <cell r="AX376" t="str">
            <v>无甲基化</v>
          </cell>
          <cell r="AY376" t="str">
            <v>NA</v>
          </cell>
          <cell r="AZ376" t="str">
            <v>NA</v>
          </cell>
          <cell r="BA376" t="str">
            <v>无</v>
          </cell>
          <cell r="BB376" t="str">
            <v>无</v>
          </cell>
          <cell r="BD376" t="str">
            <v>抗癫痫</v>
          </cell>
        </row>
        <row r="377">
          <cell r="B377">
            <v>376</v>
          </cell>
          <cell r="C377" t="str">
            <v>CGGA_376</v>
          </cell>
          <cell r="E377" t="str">
            <v>史兴起</v>
          </cell>
          <cell r="F377">
            <v>276645</v>
          </cell>
          <cell r="G377">
            <v>39293</v>
          </cell>
          <cell r="H377" t="str">
            <v>脑胶质瘤病(额，颞，岛叶，左)</v>
          </cell>
          <cell r="J377" t="str">
            <v>男</v>
          </cell>
          <cell r="K377">
            <v>29</v>
          </cell>
          <cell r="L377" t="str">
            <v>O</v>
          </cell>
          <cell r="M377" t="str">
            <v>缺失</v>
          </cell>
          <cell r="N377" t="str">
            <v>13280159763  13064084588 13054761931</v>
          </cell>
          <cell r="O377" t="str">
            <v>头痛头晕半年，发作性意识丧失伴肢体抽搐半个月</v>
          </cell>
          <cell r="P377" t="str">
            <v>缺失</v>
          </cell>
          <cell r="Q377" t="str">
            <v>25年前患化脓性脑炎，已治愈</v>
          </cell>
          <cell r="R377" t="str">
            <v>缺失</v>
          </cell>
          <cell r="S377" t="str">
            <v>缺失</v>
          </cell>
          <cell r="T377">
            <v>39309</v>
          </cell>
          <cell r="V377" t="str">
            <v>缺失</v>
          </cell>
          <cell r="W377" t="str">
            <v xml:space="preserve">大部切除 </v>
          </cell>
          <cell r="Y377">
            <v>63916</v>
          </cell>
          <cell r="Z377" t="str">
            <v>A</v>
          </cell>
          <cell r="AA377" t="str">
            <v>A(WHO II)</v>
          </cell>
          <cell r="AB377">
            <v>2</v>
          </cell>
          <cell r="AC377" t="str">
            <v>星形细胞瘤</v>
          </cell>
          <cell r="AD377" t="str">
            <v>部分切除</v>
          </cell>
          <cell r="AE377">
            <v>39323</v>
          </cell>
          <cell r="AF377" t="str">
            <v>缺失</v>
          </cell>
          <cell r="AG377">
            <v>39417</v>
          </cell>
          <cell r="AH377" t="str">
            <v>未终止</v>
          </cell>
          <cell r="AI377" t="str">
            <v>NA</v>
          </cell>
          <cell r="AJ377" t="str">
            <v>NA</v>
          </cell>
          <cell r="AK377" t="str">
            <v>NA</v>
          </cell>
          <cell r="AL377" t="str">
            <v>NA</v>
          </cell>
          <cell r="AM377">
            <v>108</v>
          </cell>
          <cell r="AN377" t="str">
            <v>缺失</v>
          </cell>
          <cell r="AO377">
            <v>0</v>
          </cell>
          <cell r="AP377" t="str">
            <v>缺失</v>
          </cell>
          <cell r="AQ377" t="str">
            <v>NA</v>
          </cell>
          <cell r="AS377" t="str">
            <v>原发</v>
          </cell>
          <cell r="AU377" t="str">
            <v>突变</v>
          </cell>
          <cell r="AV377" t="str">
            <v>突变</v>
          </cell>
          <cell r="AW377" t="str">
            <v>NA</v>
          </cell>
          <cell r="AX377" t="str">
            <v>NA</v>
          </cell>
          <cell r="AY377" t="str">
            <v>NA</v>
          </cell>
          <cell r="AZ377" t="str">
            <v>NA</v>
          </cell>
          <cell r="BA377" t="str">
            <v>有</v>
          </cell>
          <cell r="BB377" t="str">
            <v>缺失</v>
          </cell>
          <cell r="BD377" t="str">
            <v>缺失</v>
          </cell>
        </row>
        <row r="378">
          <cell r="B378">
            <v>377</v>
          </cell>
          <cell r="C378" t="str">
            <v>CGGA_377</v>
          </cell>
          <cell r="E378" t="str">
            <v>周灵专</v>
          </cell>
          <cell r="F378">
            <v>276642</v>
          </cell>
          <cell r="G378">
            <v>39293</v>
          </cell>
          <cell r="H378" t="str">
            <v>颅内占位性病变（颞额，基底节，右）胶质瘤？</v>
          </cell>
          <cell r="J378" t="str">
            <v>男</v>
          </cell>
          <cell r="K378">
            <v>17</v>
          </cell>
          <cell r="L378" t="str">
            <v>A</v>
          </cell>
          <cell r="M378" t="str">
            <v>缺失</v>
          </cell>
          <cell r="N378" t="str">
            <v>13693617635  13691107702</v>
          </cell>
          <cell r="O378" t="str">
            <v>间断性头晕，头痛伴月余。</v>
          </cell>
          <cell r="P378" t="str">
            <v>缺失</v>
          </cell>
          <cell r="Q378" t="str">
            <v>健康</v>
          </cell>
          <cell r="R378" t="str">
            <v>缺失</v>
          </cell>
          <cell r="S378">
            <v>80</v>
          </cell>
          <cell r="T378">
            <v>39309</v>
          </cell>
          <cell r="V378" t="str">
            <v>缺失</v>
          </cell>
          <cell r="W378" t="str">
            <v>近全切</v>
          </cell>
          <cell r="Y378">
            <v>63914</v>
          </cell>
          <cell r="Z378" t="str">
            <v>GBM</v>
          </cell>
          <cell r="AA378" t="str">
            <v>GBM(WHO IV)</v>
          </cell>
          <cell r="AB378">
            <v>4</v>
          </cell>
          <cell r="AC378" t="str">
            <v>胶质母细胞瘤</v>
          </cell>
          <cell r="AD378" t="str">
            <v>部分切除</v>
          </cell>
          <cell r="AE378">
            <v>39329</v>
          </cell>
          <cell r="AF378" t="str">
            <v>缺失</v>
          </cell>
          <cell r="AG378">
            <v>39890</v>
          </cell>
          <cell r="AH378" t="str">
            <v>终止</v>
          </cell>
          <cell r="AI378">
            <v>398</v>
          </cell>
          <cell r="AJ378">
            <v>1</v>
          </cell>
          <cell r="AK378">
            <v>398</v>
          </cell>
          <cell r="AL378">
            <v>1</v>
          </cell>
          <cell r="AM378">
            <v>581</v>
          </cell>
          <cell r="AN378" t="str">
            <v>缺失</v>
          </cell>
          <cell r="AO378">
            <v>1</v>
          </cell>
          <cell r="AP378" t="str">
            <v>缺失</v>
          </cell>
          <cell r="AQ378">
            <v>1</v>
          </cell>
          <cell r="AS378" t="str">
            <v>原发</v>
          </cell>
          <cell r="AU378" t="str">
            <v>无突变</v>
          </cell>
          <cell r="AV378" t="str">
            <v>无突变</v>
          </cell>
          <cell r="AW378" t="str">
            <v>NA</v>
          </cell>
          <cell r="AX378" t="str">
            <v>无甲基化</v>
          </cell>
          <cell r="AY378" t="str">
            <v>NA</v>
          </cell>
          <cell r="AZ378" t="str">
            <v>NA</v>
          </cell>
          <cell r="BA378" t="str">
            <v>无</v>
          </cell>
          <cell r="BB378" t="str">
            <v>无</v>
          </cell>
          <cell r="BD378" t="str">
            <v>抗癫痫</v>
          </cell>
        </row>
        <row r="379">
          <cell r="B379">
            <v>378</v>
          </cell>
          <cell r="C379" t="str">
            <v>CGGA_378</v>
          </cell>
          <cell r="E379" t="str">
            <v>李方</v>
          </cell>
          <cell r="F379">
            <v>276651</v>
          </cell>
          <cell r="G379">
            <v>39296</v>
          </cell>
          <cell r="H379" t="str">
            <v>颅内占位性病变（额、左）胶质瘤？</v>
          </cell>
          <cell r="J379" t="str">
            <v>男</v>
          </cell>
          <cell r="K379">
            <v>51</v>
          </cell>
          <cell r="L379" t="str">
            <v>B</v>
          </cell>
          <cell r="M379" t="str">
            <v>缺失</v>
          </cell>
          <cell r="N379" t="str">
            <v>0311－85670350  15930106287   13261983851</v>
          </cell>
          <cell r="O379" t="str">
            <v>间断性失眠3年，加重1月。</v>
          </cell>
          <cell r="P379" t="str">
            <v>缺失</v>
          </cell>
          <cell r="Q379" t="str">
            <v>风湿性关节炎30年，慢性胃炎10余年，肾结石病史9年。</v>
          </cell>
          <cell r="R379" t="str">
            <v>缺失</v>
          </cell>
          <cell r="S379">
            <v>95</v>
          </cell>
          <cell r="T379">
            <v>39310</v>
          </cell>
          <cell r="V379" t="str">
            <v>缺失</v>
          </cell>
          <cell r="W379" t="str">
            <v>全切除</v>
          </cell>
          <cell r="Y379">
            <v>63915</v>
          </cell>
          <cell r="Z379" t="str">
            <v>OA</v>
          </cell>
          <cell r="AA379" t="str">
            <v>OA(WHO II)</v>
          </cell>
          <cell r="AB379">
            <v>2</v>
          </cell>
          <cell r="AC379" t="str">
            <v>少枝-星形细胞瘤。</v>
          </cell>
          <cell r="AD379" t="str">
            <v>全切除</v>
          </cell>
          <cell r="AE379">
            <v>39323</v>
          </cell>
          <cell r="AF379" t="str">
            <v>缺失</v>
          </cell>
          <cell r="AG379">
            <v>42457</v>
          </cell>
          <cell r="AH379" t="str">
            <v>未终止</v>
          </cell>
          <cell r="AI379">
            <v>3147</v>
          </cell>
          <cell r="AJ379">
            <v>0</v>
          </cell>
          <cell r="AK379">
            <v>3147</v>
          </cell>
          <cell r="AL379">
            <v>0</v>
          </cell>
          <cell r="AM379">
            <v>3147</v>
          </cell>
          <cell r="AN379" t="str">
            <v>缺失</v>
          </cell>
          <cell r="AO379">
            <v>1</v>
          </cell>
          <cell r="AP379" t="str">
            <v>缺失</v>
          </cell>
          <cell r="AQ379">
            <v>1</v>
          </cell>
          <cell r="AS379" t="str">
            <v>原发</v>
          </cell>
          <cell r="AU379" t="str">
            <v>突变</v>
          </cell>
          <cell r="AV379" t="str">
            <v>突变</v>
          </cell>
          <cell r="AW379" t="str">
            <v>NA</v>
          </cell>
          <cell r="AX379" t="str">
            <v>NA</v>
          </cell>
          <cell r="AY379" t="str">
            <v>NA</v>
          </cell>
          <cell r="AZ379" t="str">
            <v>NA</v>
          </cell>
          <cell r="BA379" t="str">
            <v>无</v>
          </cell>
          <cell r="BB379" t="str">
            <v>无</v>
          </cell>
          <cell r="BC379" t="str">
            <v>不详</v>
          </cell>
          <cell r="BD379" t="str">
            <v>无</v>
          </cell>
        </row>
        <row r="380">
          <cell r="B380">
            <v>379</v>
          </cell>
          <cell r="C380" t="str">
            <v>CGGA_379</v>
          </cell>
          <cell r="E380" t="str">
            <v>张凤莲</v>
          </cell>
          <cell r="F380">
            <v>276646</v>
          </cell>
          <cell r="G380">
            <v>39295</v>
          </cell>
          <cell r="H380" t="str">
            <v>颅内占位性病变（双额、胼胝体，右额为主）胶质瘤</v>
          </cell>
          <cell r="J380" t="str">
            <v>女</v>
          </cell>
          <cell r="K380">
            <v>39</v>
          </cell>
          <cell r="L380" t="str">
            <v>B</v>
          </cell>
          <cell r="M380" t="str">
            <v>缺失</v>
          </cell>
          <cell r="N380" t="str">
            <v>15910370392  13716898524</v>
          </cell>
          <cell r="O380" t="str">
            <v>间断头痛5年，加重1个月</v>
          </cell>
          <cell r="P380" t="str">
            <v>缺失</v>
          </cell>
          <cell r="Q380" t="str">
            <v>健康</v>
          </cell>
          <cell r="R380" t="str">
            <v>缺失</v>
          </cell>
          <cell r="S380" t="str">
            <v>缺失</v>
          </cell>
          <cell r="T380">
            <v>39314</v>
          </cell>
          <cell r="V380" t="str">
            <v>缺失</v>
          </cell>
          <cell r="W380" t="str">
            <v>近全切除肿瘤及额极</v>
          </cell>
          <cell r="Y380">
            <v>63951</v>
          </cell>
          <cell r="Z380" t="str">
            <v>A</v>
          </cell>
          <cell r="AA380" t="str">
            <v>A(WHO II)</v>
          </cell>
          <cell r="AB380">
            <v>2</v>
          </cell>
          <cell r="AC380" t="str">
            <v>星形细胞瘤</v>
          </cell>
          <cell r="AD380" t="str">
            <v>部分切除</v>
          </cell>
          <cell r="AE380">
            <v>39336</v>
          </cell>
          <cell r="AF380" t="str">
            <v>缺失</v>
          </cell>
          <cell r="AG380">
            <v>40851</v>
          </cell>
          <cell r="AH380" t="str">
            <v>终止</v>
          </cell>
          <cell r="AI380">
            <v>1077</v>
          </cell>
          <cell r="AJ380">
            <v>1</v>
          </cell>
          <cell r="AK380">
            <v>712</v>
          </cell>
          <cell r="AL380">
            <v>1</v>
          </cell>
          <cell r="AM380">
            <v>1537</v>
          </cell>
          <cell r="AN380" t="str">
            <v>缺失</v>
          </cell>
          <cell r="AO380">
            <v>1</v>
          </cell>
          <cell r="AP380" t="str">
            <v>缺失</v>
          </cell>
          <cell r="AQ380">
            <v>0</v>
          </cell>
          <cell r="AS380" t="str">
            <v>原发</v>
          </cell>
          <cell r="AU380" t="str">
            <v>突变</v>
          </cell>
          <cell r="AV380" t="str">
            <v>突变</v>
          </cell>
          <cell r="AW380" t="str">
            <v>NA</v>
          </cell>
          <cell r="AX380" t="str">
            <v>NA</v>
          </cell>
          <cell r="AY380" t="str">
            <v>NA</v>
          </cell>
          <cell r="AZ380" t="str">
            <v>NA</v>
          </cell>
          <cell r="BA380" t="str">
            <v>无</v>
          </cell>
          <cell r="BB380" t="str">
            <v>无</v>
          </cell>
          <cell r="BD380" t="str">
            <v>术前术后无癫痫史。</v>
          </cell>
        </row>
        <row r="381">
          <cell r="B381">
            <v>380</v>
          </cell>
          <cell r="C381" t="str">
            <v>CGGA_380</v>
          </cell>
          <cell r="E381" t="str">
            <v>王臣海</v>
          </cell>
          <cell r="F381">
            <v>276652</v>
          </cell>
          <cell r="G381">
            <v>39296</v>
          </cell>
          <cell r="H381" t="str">
            <v>颅内占位性病变待查（颞、右）</v>
          </cell>
          <cell r="J381" t="str">
            <v>男</v>
          </cell>
          <cell r="K381">
            <v>52</v>
          </cell>
          <cell r="L381" t="str">
            <v>B</v>
          </cell>
          <cell r="M381" t="str">
            <v>缺失</v>
          </cell>
          <cell r="N381" t="str">
            <v>13937800121  13631434504 13937862561</v>
          </cell>
          <cell r="O381" t="str">
            <v>颈部不适3个月，头痛伴发热半个月。</v>
          </cell>
          <cell r="P381" t="str">
            <v>缺失</v>
          </cell>
          <cell r="Q381" t="str">
            <v>健康</v>
          </cell>
          <cell r="R381" t="str">
            <v>缺失</v>
          </cell>
          <cell r="S381" t="str">
            <v>缺失</v>
          </cell>
          <cell r="T381">
            <v>39314</v>
          </cell>
          <cell r="V381" t="str">
            <v>缺失</v>
          </cell>
          <cell r="W381" t="str">
            <v>全切除</v>
          </cell>
          <cell r="Y381">
            <v>63950</v>
          </cell>
          <cell r="Z381" t="str">
            <v>GBM</v>
          </cell>
          <cell r="AA381" t="str">
            <v>GBM(WHO IV)</v>
          </cell>
          <cell r="AB381">
            <v>4</v>
          </cell>
          <cell r="AC381" t="str">
            <v>胶质母细胞瘤</v>
          </cell>
          <cell r="AD381" t="str">
            <v>全切除</v>
          </cell>
          <cell r="AE381">
            <v>39330</v>
          </cell>
          <cell r="AF381" t="str">
            <v>缺失</v>
          </cell>
          <cell r="AG381">
            <v>39661</v>
          </cell>
          <cell r="AH381" t="str">
            <v>终止</v>
          </cell>
          <cell r="AI381">
            <v>165</v>
          </cell>
          <cell r="AJ381">
            <v>1</v>
          </cell>
          <cell r="AK381">
            <v>165</v>
          </cell>
          <cell r="AL381">
            <v>1</v>
          </cell>
          <cell r="AM381">
            <v>347</v>
          </cell>
          <cell r="AN381" t="str">
            <v>缺失</v>
          </cell>
          <cell r="AO381" t="str">
            <v>NA</v>
          </cell>
          <cell r="AP381" t="str">
            <v>缺失</v>
          </cell>
          <cell r="AQ381" t="str">
            <v>NA</v>
          </cell>
          <cell r="AS381" t="str">
            <v>原发</v>
          </cell>
          <cell r="AU381" t="str">
            <v>无突变</v>
          </cell>
          <cell r="AV381" t="str">
            <v>无突变</v>
          </cell>
          <cell r="AW381" t="str">
            <v>NA</v>
          </cell>
          <cell r="AX381" t="str">
            <v>无甲基化</v>
          </cell>
          <cell r="AY381" t="str">
            <v>NA</v>
          </cell>
          <cell r="AZ381" t="str">
            <v>NA</v>
          </cell>
          <cell r="BA381" t="str">
            <v>无</v>
          </cell>
          <cell r="BB381" t="str">
            <v>缺失</v>
          </cell>
          <cell r="BD381" t="str">
            <v>缺失</v>
          </cell>
        </row>
        <row r="382">
          <cell r="B382">
            <v>381</v>
          </cell>
          <cell r="C382" t="str">
            <v>CGGA_381</v>
          </cell>
          <cell r="E382" t="str">
            <v>张莉莉</v>
          </cell>
          <cell r="F382">
            <v>161121</v>
          </cell>
          <cell r="G382">
            <v>39297</v>
          </cell>
          <cell r="H382" t="str">
            <v>胶质瘤复发（左额）</v>
          </cell>
          <cell r="J382" t="str">
            <v>女</v>
          </cell>
          <cell r="K382">
            <v>32</v>
          </cell>
          <cell r="L382" t="str">
            <v>B</v>
          </cell>
          <cell r="M382" t="str">
            <v>缺失</v>
          </cell>
          <cell r="N382" t="str">
            <v>13905464389 05468391218</v>
          </cell>
          <cell r="O382" t="str">
            <v>胶质瘤术后9年，近期复查发现肿瘤复发</v>
          </cell>
          <cell r="P382" t="str">
            <v>缺失</v>
          </cell>
          <cell r="Q382" t="str">
            <v>健康</v>
          </cell>
          <cell r="R382" t="str">
            <v>缺失</v>
          </cell>
          <cell r="S382">
            <v>90</v>
          </cell>
          <cell r="T382">
            <v>39315</v>
          </cell>
          <cell r="U382">
            <v>36028</v>
          </cell>
          <cell r="V382" t="str">
            <v>缺失</v>
          </cell>
          <cell r="W382" t="str">
            <v>全切除6*7*8</v>
          </cell>
          <cell r="Y382">
            <v>63995</v>
          </cell>
          <cell r="Z382" t="str">
            <v>RA</v>
          </cell>
          <cell r="AA382" t="str">
            <v>A(WHO II)</v>
          </cell>
          <cell r="AB382">
            <v>2</v>
          </cell>
          <cell r="AC382" t="str">
            <v xml:space="preserve">白质内胶质细胞增生，室管膜下胶质细胞高度增生，灶性星形细胞原浆变性及核异型（第二次手术） </v>
          </cell>
          <cell r="AD382" t="str">
            <v>全切除</v>
          </cell>
          <cell r="AE382">
            <v>39379</v>
          </cell>
          <cell r="AF382" t="str">
            <v>缺失</v>
          </cell>
          <cell r="AG382" t="str">
            <v>缺失</v>
          </cell>
          <cell r="AH382" t="str">
            <v>未终止</v>
          </cell>
          <cell r="AI382" t="str">
            <v>NA</v>
          </cell>
          <cell r="AJ382" t="str">
            <v>NA</v>
          </cell>
          <cell r="AK382" t="str">
            <v>NA</v>
          </cell>
          <cell r="AL382" t="str">
            <v>NA</v>
          </cell>
          <cell r="AM382" t="str">
            <v>NA</v>
          </cell>
          <cell r="AN382" t="str">
            <v>缺失</v>
          </cell>
          <cell r="AO382">
            <v>0</v>
          </cell>
          <cell r="AP382" t="str">
            <v>缺失</v>
          </cell>
          <cell r="AQ382">
            <v>1</v>
          </cell>
          <cell r="AS382" t="str">
            <v>复发</v>
          </cell>
          <cell r="AT382">
            <v>1</v>
          </cell>
          <cell r="AU382" t="str">
            <v>NA</v>
          </cell>
          <cell r="AV382" t="str">
            <v>NA</v>
          </cell>
          <cell r="AW382" t="str">
            <v>NA</v>
          </cell>
          <cell r="AX382" t="str">
            <v>NA</v>
          </cell>
          <cell r="AY382" t="str">
            <v>NA</v>
          </cell>
          <cell r="AZ382" t="str">
            <v>NA</v>
          </cell>
          <cell r="BA382" t="str">
            <v>无</v>
          </cell>
          <cell r="BB382" t="str">
            <v>无</v>
          </cell>
          <cell r="BD382" t="str">
            <v>1998年7月于我院第一次手术，诊断为：少枝胶质细胞瘤</v>
          </cell>
        </row>
        <row r="383">
          <cell r="B383">
            <v>382</v>
          </cell>
          <cell r="C383" t="str">
            <v>CGGA_382</v>
          </cell>
          <cell r="E383" t="str">
            <v>刘红霞</v>
          </cell>
          <cell r="F383">
            <v>276647</v>
          </cell>
          <cell r="G383">
            <v>39295</v>
          </cell>
          <cell r="H383" t="str">
            <v>颅内占位性病变（岛叶，右）胶质瘤？</v>
          </cell>
          <cell r="J383" t="str">
            <v>女</v>
          </cell>
          <cell r="K383">
            <v>38</v>
          </cell>
          <cell r="L383" t="str">
            <v>B</v>
          </cell>
          <cell r="M383" t="str">
            <v>缺失</v>
          </cell>
          <cell r="N383" t="str">
            <v xml:space="preserve">13038021344   13651352842  </v>
          </cell>
          <cell r="O383" t="str">
            <v>突发意识丧失抽搐2月</v>
          </cell>
          <cell r="P383" t="str">
            <v>缺失</v>
          </cell>
          <cell r="Q383" t="str">
            <v>健康</v>
          </cell>
          <cell r="R383" t="str">
            <v>缺失</v>
          </cell>
          <cell r="S383" t="str">
            <v>缺失</v>
          </cell>
          <cell r="T383">
            <v>39315</v>
          </cell>
          <cell r="V383" t="str">
            <v>缺失</v>
          </cell>
          <cell r="W383" t="str">
            <v>近全切</v>
          </cell>
          <cell r="Y383">
            <v>63994</v>
          </cell>
          <cell r="Z383" t="str">
            <v>A</v>
          </cell>
          <cell r="AA383" t="str">
            <v>A(WHO II)</v>
          </cell>
          <cell r="AB383">
            <v>2</v>
          </cell>
          <cell r="AC383" t="str">
            <v>不除外星形细胞瘤</v>
          </cell>
          <cell r="AD383" t="str">
            <v>部分切除</v>
          </cell>
          <cell r="AE383">
            <v>39331</v>
          </cell>
          <cell r="AF383" t="str">
            <v>缺失</v>
          </cell>
          <cell r="AG383">
            <v>39569</v>
          </cell>
          <cell r="AH383" t="str">
            <v>未终止</v>
          </cell>
          <cell r="AI383" t="str">
            <v>NA</v>
          </cell>
          <cell r="AJ383" t="str">
            <v>NA</v>
          </cell>
          <cell r="AK383" t="str">
            <v>NA</v>
          </cell>
          <cell r="AL383" t="str">
            <v>NA</v>
          </cell>
          <cell r="AM383">
            <v>254</v>
          </cell>
          <cell r="AN383" t="str">
            <v>缺失</v>
          </cell>
          <cell r="AO383" t="str">
            <v>NA</v>
          </cell>
          <cell r="AP383" t="str">
            <v>缺失</v>
          </cell>
          <cell r="AQ383" t="str">
            <v>NA</v>
          </cell>
          <cell r="AS383" t="str">
            <v>原发</v>
          </cell>
          <cell r="AU383" t="str">
            <v>突变</v>
          </cell>
          <cell r="AV383" t="str">
            <v>突变</v>
          </cell>
          <cell r="AW383" t="str">
            <v>NA</v>
          </cell>
          <cell r="AX383" t="str">
            <v>NA</v>
          </cell>
          <cell r="AY383" t="str">
            <v>NA</v>
          </cell>
          <cell r="AZ383" t="str">
            <v>NA</v>
          </cell>
          <cell r="BA383" t="str">
            <v>有</v>
          </cell>
          <cell r="BB383" t="str">
            <v>缺失</v>
          </cell>
          <cell r="BD383" t="str">
            <v>缺失</v>
          </cell>
        </row>
        <row r="384">
          <cell r="B384">
            <v>383</v>
          </cell>
          <cell r="C384" t="str">
            <v>CGGA_383</v>
          </cell>
          <cell r="E384" t="str">
            <v>张鲁强</v>
          </cell>
          <cell r="F384">
            <v>276662</v>
          </cell>
          <cell r="G384">
            <v>39307</v>
          </cell>
          <cell r="H384" t="str">
            <v>颅内占位性病变（颞，左）胶质瘤？</v>
          </cell>
          <cell r="J384" t="str">
            <v>男</v>
          </cell>
          <cell r="K384">
            <v>22</v>
          </cell>
          <cell r="L384" t="str">
            <v>O</v>
          </cell>
          <cell r="M384" t="str">
            <v>缺失</v>
          </cell>
          <cell r="N384" t="str">
            <v>0393-2701207 13523907992</v>
          </cell>
          <cell r="O384" t="str">
            <v>间断失神发作半年</v>
          </cell>
          <cell r="P384" t="str">
            <v>缺失</v>
          </cell>
          <cell r="Q384" t="str">
            <v>健康</v>
          </cell>
          <cell r="R384" t="str">
            <v>缺失</v>
          </cell>
          <cell r="S384" t="str">
            <v>缺失</v>
          </cell>
          <cell r="T384">
            <v>39316</v>
          </cell>
          <cell r="V384" t="str">
            <v>缺失</v>
          </cell>
          <cell r="W384" t="str">
            <v>全切</v>
          </cell>
          <cell r="Y384">
            <v>63992</v>
          </cell>
          <cell r="Z384" t="str">
            <v>A</v>
          </cell>
          <cell r="AA384" t="str">
            <v>A(WHO II)</v>
          </cell>
          <cell r="AB384">
            <v>2</v>
          </cell>
          <cell r="AC384" t="str">
            <v>星形细胞瘤</v>
          </cell>
          <cell r="AD384" t="str">
            <v>全切除</v>
          </cell>
          <cell r="AE384">
            <v>39330</v>
          </cell>
          <cell r="AF384" t="str">
            <v>缺失</v>
          </cell>
          <cell r="AG384">
            <v>41598</v>
          </cell>
          <cell r="AH384" t="str">
            <v>未终止</v>
          </cell>
          <cell r="AI384">
            <v>2282</v>
          </cell>
          <cell r="AJ384">
            <v>0</v>
          </cell>
          <cell r="AK384">
            <v>2282</v>
          </cell>
          <cell r="AL384">
            <v>0</v>
          </cell>
          <cell r="AM384">
            <v>2282</v>
          </cell>
          <cell r="AN384" t="str">
            <v>缺失</v>
          </cell>
          <cell r="AO384">
            <v>1</v>
          </cell>
          <cell r="AP384" t="str">
            <v>缺失</v>
          </cell>
          <cell r="AQ384">
            <v>0</v>
          </cell>
          <cell r="AS384" t="str">
            <v>原发</v>
          </cell>
          <cell r="AU384" t="str">
            <v>突变</v>
          </cell>
          <cell r="AV384" t="str">
            <v>突变</v>
          </cell>
          <cell r="AW384" t="str">
            <v>NA</v>
          </cell>
          <cell r="AX384" t="str">
            <v>无甲基化</v>
          </cell>
          <cell r="AY384" t="str">
            <v>NA</v>
          </cell>
          <cell r="AZ384" t="str">
            <v>NA</v>
          </cell>
          <cell r="BA384" t="str">
            <v>有</v>
          </cell>
          <cell r="BB384" t="str">
            <v>无</v>
          </cell>
          <cell r="BD384" t="str">
            <v>术后抗癫痫，丙戊酸钠已停。无癫痫发作史。</v>
          </cell>
        </row>
        <row r="385">
          <cell r="B385">
            <v>384</v>
          </cell>
          <cell r="C385" t="str">
            <v>NA</v>
          </cell>
          <cell r="D385" t="str">
            <v>NA</v>
          </cell>
          <cell r="E385" t="str">
            <v>NA</v>
          </cell>
          <cell r="F385" t="str">
            <v>NA</v>
          </cell>
          <cell r="G385" t="str">
            <v>NA</v>
          </cell>
          <cell r="H385" t="str">
            <v>NA</v>
          </cell>
          <cell r="I385" t="str">
            <v>NA</v>
          </cell>
          <cell r="J385" t="str">
            <v>NA</v>
          </cell>
          <cell r="K385" t="str">
            <v>NA</v>
          </cell>
          <cell r="L385" t="str">
            <v>NA</v>
          </cell>
          <cell r="M385" t="str">
            <v>NA</v>
          </cell>
          <cell r="N385" t="str">
            <v>NA</v>
          </cell>
          <cell r="O385" t="str">
            <v>NA</v>
          </cell>
          <cell r="P385" t="str">
            <v>NA</v>
          </cell>
          <cell r="Q385" t="str">
            <v>NA</v>
          </cell>
          <cell r="R385" t="str">
            <v>NA</v>
          </cell>
          <cell r="S385" t="str">
            <v>NA</v>
          </cell>
          <cell r="T385" t="str">
            <v>NA</v>
          </cell>
          <cell r="U385" t="str">
            <v>NA</v>
          </cell>
          <cell r="V385" t="str">
            <v>NA</v>
          </cell>
          <cell r="W385" t="str">
            <v>NA</v>
          </cell>
          <cell r="X385" t="str">
            <v>NA</v>
          </cell>
          <cell r="Y385" t="str">
            <v>NA</v>
          </cell>
          <cell r="Z385" t="str">
            <v>NA</v>
          </cell>
          <cell r="AA385" t="str">
            <v>NA</v>
          </cell>
          <cell r="AB385" t="str">
            <v>NA</v>
          </cell>
          <cell r="AC385" t="str">
            <v>NA</v>
          </cell>
          <cell r="AD385" t="str">
            <v>NA</v>
          </cell>
          <cell r="AE385" t="str">
            <v>NA</v>
          </cell>
          <cell r="AF385" t="str">
            <v>NA</v>
          </cell>
          <cell r="AG385" t="str">
            <v>NA</v>
          </cell>
          <cell r="AH385" t="str">
            <v>NA</v>
          </cell>
          <cell r="AI385" t="str">
            <v>NA</v>
          </cell>
          <cell r="AJ385" t="str">
            <v>NA</v>
          </cell>
          <cell r="AK385" t="str">
            <v>NA</v>
          </cell>
          <cell r="AL385" t="str">
            <v>NA</v>
          </cell>
          <cell r="AM385" t="str">
            <v>NA</v>
          </cell>
          <cell r="AN385" t="str">
            <v>NA</v>
          </cell>
          <cell r="AO385" t="str">
            <v>NA</v>
          </cell>
          <cell r="AP385" t="str">
            <v>NA</v>
          </cell>
          <cell r="AQ385" t="str">
            <v>NA</v>
          </cell>
          <cell r="AS385" t="str">
            <v>NA</v>
          </cell>
          <cell r="AT385" t="str">
            <v>NA</v>
          </cell>
          <cell r="AU385" t="str">
            <v>NA</v>
          </cell>
          <cell r="AV385" t="str">
            <v>NA</v>
          </cell>
          <cell r="AW385" t="str">
            <v>NA</v>
          </cell>
          <cell r="AX385" t="str">
            <v>NA</v>
          </cell>
          <cell r="AY385" t="str">
            <v>NA</v>
          </cell>
          <cell r="AZ385" t="str">
            <v>NA</v>
          </cell>
          <cell r="BA385" t="str">
            <v>NA</v>
          </cell>
          <cell r="BB385" t="str">
            <v>NA</v>
          </cell>
          <cell r="BC385" t="str">
            <v>NA</v>
          </cell>
          <cell r="BD385" t="str">
            <v>NA</v>
          </cell>
        </row>
        <row r="386">
          <cell r="B386">
            <v>385</v>
          </cell>
          <cell r="C386" t="str">
            <v>CGGA_385</v>
          </cell>
          <cell r="E386" t="str">
            <v>马粉云</v>
          </cell>
          <cell r="F386">
            <v>276656</v>
          </cell>
          <cell r="G386">
            <v>39301</v>
          </cell>
          <cell r="H386" t="str">
            <v>颅内占位性病变（额，左）胶质瘤？</v>
          </cell>
          <cell r="J386" t="str">
            <v>女</v>
          </cell>
          <cell r="K386">
            <v>40</v>
          </cell>
          <cell r="L386" t="str">
            <v>O</v>
          </cell>
          <cell r="M386" t="str">
            <v>缺失</v>
          </cell>
          <cell r="N386" t="str">
            <v>13805306086   13395308032   13081489707</v>
          </cell>
          <cell r="O386" t="str">
            <v>间断性头痛1月，言语不利10天</v>
          </cell>
          <cell r="P386" t="str">
            <v>缺失</v>
          </cell>
          <cell r="Q386" t="str">
            <v>健康</v>
          </cell>
          <cell r="R386" t="str">
            <v>缺失</v>
          </cell>
          <cell r="S386">
            <v>85</v>
          </cell>
          <cell r="T386">
            <v>39321</v>
          </cell>
          <cell r="V386" t="str">
            <v>缺失</v>
          </cell>
          <cell r="W386" t="str">
            <v>大部分切除</v>
          </cell>
          <cell r="Y386">
            <v>64081</v>
          </cell>
          <cell r="Z386" t="str">
            <v>AOA</v>
          </cell>
          <cell r="AA386" t="str">
            <v>AOA(WHO III)</v>
          </cell>
          <cell r="AB386">
            <v>3</v>
          </cell>
          <cell r="AC386" t="str">
            <v>不除外少枝-星形细胞瘤，生长活跃。</v>
          </cell>
          <cell r="AD386" t="str">
            <v>部分切除</v>
          </cell>
          <cell r="AE386">
            <v>39332</v>
          </cell>
          <cell r="AF386" t="str">
            <v>缺失</v>
          </cell>
          <cell r="AG386">
            <v>40919</v>
          </cell>
          <cell r="AH386" t="str">
            <v>终止</v>
          </cell>
          <cell r="AI386">
            <v>1039</v>
          </cell>
          <cell r="AJ386">
            <v>1</v>
          </cell>
          <cell r="AK386">
            <v>187</v>
          </cell>
          <cell r="AL386">
            <v>1</v>
          </cell>
          <cell r="AM386">
            <v>1598</v>
          </cell>
          <cell r="AN386" t="str">
            <v>缺失</v>
          </cell>
          <cell r="AO386">
            <v>1</v>
          </cell>
          <cell r="AP386" t="str">
            <v>缺失</v>
          </cell>
          <cell r="AQ386">
            <v>1</v>
          </cell>
          <cell r="AS386" t="str">
            <v>原发</v>
          </cell>
          <cell r="AU386" t="str">
            <v>无突变</v>
          </cell>
          <cell r="AV386" t="str">
            <v>无突变</v>
          </cell>
          <cell r="AW386" t="str">
            <v>NA</v>
          </cell>
          <cell r="AX386" t="str">
            <v>NA</v>
          </cell>
          <cell r="AY386" t="str">
            <v>NA</v>
          </cell>
          <cell r="AZ386" t="str">
            <v>NA</v>
          </cell>
          <cell r="BA386" t="str">
            <v>无</v>
          </cell>
          <cell r="BB386" t="str">
            <v>无</v>
          </cell>
          <cell r="BC386" t="str">
            <v>不详</v>
          </cell>
          <cell r="BD386" t="str">
            <v>无</v>
          </cell>
        </row>
        <row r="387">
          <cell r="B387">
            <v>386</v>
          </cell>
          <cell r="C387" t="str">
            <v>NA</v>
          </cell>
          <cell r="D387" t="str">
            <v>NA</v>
          </cell>
          <cell r="E387" t="str">
            <v>NA</v>
          </cell>
          <cell r="F387" t="str">
            <v>NA</v>
          </cell>
          <cell r="G387" t="str">
            <v>NA</v>
          </cell>
          <cell r="H387" t="str">
            <v>NA</v>
          </cell>
          <cell r="I387" t="str">
            <v>NA</v>
          </cell>
          <cell r="J387" t="str">
            <v>NA</v>
          </cell>
          <cell r="K387" t="str">
            <v>NA</v>
          </cell>
          <cell r="L387" t="str">
            <v>NA</v>
          </cell>
          <cell r="M387" t="str">
            <v>NA</v>
          </cell>
          <cell r="N387" t="str">
            <v>NA</v>
          </cell>
          <cell r="O387" t="str">
            <v>NA</v>
          </cell>
          <cell r="P387" t="str">
            <v>NA</v>
          </cell>
          <cell r="Q387" t="str">
            <v>NA</v>
          </cell>
          <cell r="R387" t="str">
            <v>NA</v>
          </cell>
          <cell r="S387" t="str">
            <v>NA</v>
          </cell>
          <cell r="T387" t="str">
            <v>NA</v>
          </cell>
          <cell r="U387" t="str">
            <v>NA</v>
          </cell>
          <cell r="V387" t="str">
            <v>NA</v>
          </cell>
          <cell r="W387" t="str">
            <v>NA</v>
          </cell>
          <cell r="X387" t="str">
            <v>NA</v>
          </cell>
          <cell r="Y387" t="str">
            <v>NA</v>
          </cell>
          <cell r="Z387" t="str">
            <v>NA</v>
          </cell>
          <cell r="AA387" t="str">
            <v>NA</v>
          </cell>
          <cell r="AB387" t="str">
            <v>NA</v>
          </cell>
          <cell r="AC387" t="str">
            <v>NA</v>
          </cell>
          <cell r="AD387" t="str">
            <v>NA</v>
          </cell>
          <cell r="AE387" t="str">
            <v>NA</v>
          </cell>
          <cell r="AF387" t="str">
            <v>NA</v>
          </cell>
          <cell r="AG387" t="str">
            <v>NA</v>
          </cell>
          <cell r="AH387" t="str">
            <v>NA</v>
          </cell>
          <cell r="AI387" t="str">
            <v>NA</v>
          </cell>
          <cell r="AJ387" t="str">
            <v>NA</v>
          </cell>
          <cell r="AK387" t="str">
            <v>NA</v>
          </cell>
          <cell r="AL387" t="str">
            <v>NA</v>
          </cell>
          <cell r="AM387" t="str">
            <v>NA</v>
          </cell>
          <cell r="AN387" t="str">
            <v>NA</v>
          </cell>
          <cell r="AO387" t="str">
            <v>NA</v>
          </cell>
          <cell r="AP387" t="str">
            <v>NA</v>
          </cell>
          <cell r="AQ387" t="str">
            <v>NA</v>
          </cell>
          <cell r="AS387" t="str">
            <v>NA</v>
          </cell>
          <cell r="AT387" t="str">
            <v>NA</v>
          </cell>
          <cell r="AU387" t="str">
            <v>NA</v>
          </cell>
          <cell r="AV387" t="str">
            <v>NA</v>
          </cell>
          <cell r="AW387" t="str">
            <v>NA</v>
          </cell>
          <cell r="AX387" t="str">
            <v>NA</v>
          </cell>
          <cell r="AY387" t="str">
            <v>NA</v>
          </cell>
          <cell r="AZ387" t="str">
            <v>NA</v>
          </cell>
          <cell r="BA387" t="str">
            <v>NA</v>
          </cell>
          <cell r="BB387" t="str">
            <v>NA</v>
          </cell>
          <cell r="BC387" t="str">
            <v>NA</v>
          </cell>
          <cell r="BD387" t="str">
            <v>NA</v>
          </cell>
        </row>
        <row r="388">
          <cell r="B388">
            <v>387</v>
          </cell>
          <cell r="C388" t="str">
            <v>CGGA_387</v>
          </cell>
          <cell r="E388" t="str">
            <v>孙培香</v>
          </cell>
          <cell r="F388">
            <v>276668</v>
          </cell>
          <cell r="G388">
            <v>39310</v>
          </cell>
          <cell r="H388" t="str">
            <v>颅内占位性病变（额，胼胝体，脑室，右）胶质瘤？</v>
          </cell>
          <cell r="J388" t="str">
            <v>女</v>
          </cell>
          <cell r="K388">
            <v>51</v>
          </cell>
          <cell r="L388" t="str">
            <v>O</v>
          </cell>
          <cell r="M388" t="str">
            <v>缺失</v>
          </cell>
          <cell r="N388" t="str">
            <v xml:space="preserve">0538－6357000   13211874307 </v>
          </cell>
          <cell r="O388" t="str">
            <v>左侧肢体不利2周</v>
          </cell>
          <cell r="P388" t="str">
            <v>缺失</v>
          </cell>
          <cell r="Q388" t="str">
            <v>健康</v>
          </cell>
          <cell r="R388" t="str">
            <v>缺失</v>
          </cell>
          <cell r="S388" t="str">
            <v>缺失</v>
          </cell>
          <cell r="T388">
            <v>39321</v>
          </cell>
          <cell r="V388" t="str">
            <v>缺失</v>
          </cell>
          <cell r="W388" t="str">
            <v>近全切</v>
          </cell>
          <cell r="Y388">
            <v>64082</v>
          </cell>
          <cell r="Z388" t="str">
            <v>O</v>
          </cell>
          <cell r="AA388" t="str">
            <v>O(WHO II)</v>
          </cell>
          <cell r="AB388">
            <v>2</v>
          </cell>
          <cell r="AC388" t="str">
            <v>少枝胶质细胞瘤</v>
          </cell>
          <cell r="AD388" t="str">
            <v>部分切除</v>
          </cell>
          <cell r="AE388">
            <v>39336</v>
          </cell>
          <cell r="AF388" t="str">
            <v>缺失</v>
          </cell>
          <cell r="AG388">
            <v>40806</v>
          </cell>
          <cell r="AH388" t="str">
            <v>终止</v>
          </cell>
          <cell r="AI388">
            <v>539</v>
          </cell>
          <cell r="AJ388">
            <v>1</v>
          </cell>
          <cell r="AK388">
            <v>66</v>
          </cell>
          <cell r="AL388">
            <v>1</v>
          </cell>
          <cell r="AM388">
            <v>1485</v>
          </cell>
          <cell r="AN388" t="str">
            <v>缺失</v>
          </cell>
          <cell r="AO388">
            <v>1</v>
          </cell>
          <cell r="AP388" t="str">
            <v>缺失</v>
          </cell>
          <cell r="AQ388">
            <v>1</v>
          </cell>
          <cell r="AS388" t="str">
            <v>原发</v>
          </cell>
          <cell r="AU388" t="str">
            <v>突变</v>
          </cell>
          <cell r="AV388" t="str">
            <v>突变</v>
          </cell>
          <cell r="AW388" t="str">
            <v>NA</v>
          </cell>
          <cell r="AX388" t="str">
            <v>NA</v>
          </cell>
          <cell r="AY388" t="str">
            <v>NA</v>
          </cell>
          <cell r="AZ388" t="str">
            <v>NA</v>
          </cell>
          <cell r="BA388" t="str">
            <v>无</v>
          </cell>
          <cell r="BB388" t="str">
            <v>有</v>
          </cell>
          <cell r="BD388" t="str">
            <v>偶有癫痫发作，抗癫痫。</v>
          </cell>
        </row>
        <row r="389">
          <cell r="B389">
            <v>388</v>
          </cell>
          <cell r="C389" t="str">
            <v>CGGA_388</v>
          </cell>
          <cell r="E389" t="str">
            <v>冯书军</v>
          </cell>
          <cell r="F389">
            <v>276667</v>
          </cell>
          <cell r="G389">
            <v>39310</v>
          </cell>
          <cell r="H389" t="str">
            <v>胶质瘤（颞岛，左）</v>
          </cell>
          <cell r="J389" t="str">
            <v>男</v>
          </cell>
          <cell r="K389">
            <v>48</v>
          </cell>
          <cell r="L389" t="str">
            <v>O</v>
          </cell>
          <cell r="M389" t="str">
            <v>缺失</v>
          </cell>
          <cell r="N389" t="str">
            <v>4049062 13832064571</v>
          </cell>
          <cell r="O389" t="str">
            <v>间断思维停顿4月，近一月发作次数增多</v>
          </cell>
          <cell r="P389" t="str">
            <v>缺失</v>
          </cell>
          <cell r="Q389" t="str">
            <v>无</v>
          </cell>
          <cell r="R389" t="str">
            <v>缺失</v>
          </cell>
          <cell r="S389">
            <v>75</v>
          </cell>
          <cell r="T389">
            <v>39323</v>
          </cell>
          <cell r="V389" t="str">
            <v>缺失</v>
          </cell>
          <cell r="W389" t="str">
            <v>近全切</v>
          </cell>
          <cell r="Y389">
            <v>64080</v>
          </cell>
          <cell r="Z389" t="str">
            <v>OA</v>
          </cell>
          <cell r="AA389" t="str">
            <v>OA(WHO II)</v>
          </cell>
          <cell r="AB389">
            <v>2</v>
          </cell>
          <cell r="AC389" t="str">
            <v>少枝-星形细胞瘤</v>
          </cell>
          <cell r="AD389" t="str">
            <v>部分切除</v>
          </cell>
          <cell r="AE389">
            <v>39356</v>
          </cell>
          <cell r="AF389" t="str">
            <v>缺失</v>
          </cell>
          <cell r="AG389">
            <v>41598</v>
          </cell>
          <cell r="AH389" t="str">
            <v>未终止</v>
          </cell>
          <cell r="AI389">
            <v>2275</v>
          </cell>
          <cell r="AJ389">
            <v>0</v>
          </cell>
          <cell r="AK389">
            <v>2275</v>
          </cell>
          <cell r="AL389">
            <v>0</v>
          </cell>
          <cell r="AM389">
            <v>2275</v>
          </cell>
          <cell r="AN389" t="str">
            <v>缺失</v>
          </cell>
          <cell r="AO389">
            <v>1</v>
          </cell>
          <cell r="AP389" t="str">
            <v>缺失</v>
          </cell>
          <cell r="AQ389">
            <v>0</v>
          </cell>
          <cell r="AS389" t="str">
            <v>原发</v>
          </cell>
          <cell r="AU389" t="str">
            <v>突变</v>
          </cell>
          <cell r="AV389" t="str">
            <v>突变</v>
          </cell>
          <cell r="AW389" t="str">
            <v>NA</v>
          </cell>
          <cell r="AX389" t="str">
            <v>NA</v>
          </cell>
          <cell r="AY389" t="str">
            <v>NA</v>
          </cell>
          <cell r="AZ389" t="str">
            <v>NA</v>
          </cell>
          <cell r="BA389" t="str">
            <v>有</v>
          </cell>
          <cell r="BB389" t="str">
            <v>无</v>
          </cell>
          <cell r="BC389" t="str">
            <v>不详</v>
          </cell>
          <cell r="BD389" t="str">
            <v>无</v>
          </cell>
        </row>
        <row r="390">
          <cell r="B390">
            <v>389</v>
          </cell>
          <cell r="C390" t="str">
            <v>CGGA_389</v>
          </cell>
          <cell r="E390" t="str">
            <v>高云龙</v>
          </cell>
          <cell r="F390">
            <v>276669</v>
          </cell>
          <cell r="G390">
            <v>39311</v>
          </cell>
          <cell r="H390" t="str">
            <v>右额占位，继发性癫痫</v>
          </cell>
          <cell r="J390" t="str">
            <v>男</v>
          </cell>
          <cell r="K390">
            <v>48</v>
          </cell>
          <cell r="L390" t="str">
            <v>A</v>
          </cell>
          <cell r="M390" t="str">
            <v>缺失</v>
          </cell>
          <cell r="N390" t="str">
            <v>13894408795   6117123   6189988  13844411751   6189988   13596604526</v>
          </cell>
          <cell r="O390" t="str">
            <v>口鼻异味感伴头晕1年</v>
          </cell>
          <cell r="P390" t="str">
            <v>缺失</v>
          </cell>
          <cell r="Q390" t="str">
            <v>健康</v>
          </cell>
          <cell r="R390" t="str">
            <v>缺失</v>
          </cell>
          <cell r="S390">
            <v>80</v>
          </cell>
          <cell r="T390">
            <v>39323</v>
          </cell>
          <cell r="V390" t="str">
            <v>缺失</v>
          </cell>
          <cell r="W390" t="str">
            <v>近全切除</v>
          </cell>
          <cell r="Y390">
            <v>64127</v>
          </cell>
          <cell r="Z390" t="str">
            <v>OA</v>
          </cell>
          <cell r="AA390" t="str">
            <v>OA(WHO II)</v>
          </cell>
          <cell r="AB390">
            <v>2</v>
          </cell>
          <cell r="AC390" t="str">
            <v>少枝星形细胞瘤</v>
          </cell>
          <cell r="AD390" t="str">
            <v>部分切除</v>
          </cell>
          <cell r="AE390">
            <v>39342</v>
          </cell>
          <cell r="AF390" t="str">
            <v>缺失</v>
          </cell>
          <cell r="AG390">
            <v>42445</v>
          </cell>
          <cell r="AH390" t="str">
            <v>终止</v>
          </cell>
          <cell r="AI390">
            <v>2863</v>
          </cell>
          <cell r="AJ390">
            <v>1</v>
          </cell>
          <cell r="AK390">
            <v>2389</v>
          </cell>
          <cell r="AL390">
            <v>1</v>
          </cell>
          <cell r="AM390">
            <v>3122</v>
          </cell>
          <cell r="AN390" t="str">
            <v>缺失</v>
          </cell>
          <cell r="AO390">
            <v>1</v>
          </cell>
          <cell r="AP390" t="str">
            <v>缺失</v>
          </cell>
          <cell r="AQ390">
            <v>0</v>
          </cell>
          <cell r="AS390" t="str">
            <v>原发</v>
          </cell>
          <cell r="AU390" t="str">
            <v>突变</v>
          </cell>
          <cell r="AV390" t="str">
            <v>突变</v>
          </cell>
          <cell r="AW390" t="str">
            <v>NA</v>
          </cell>
          <cell r="AX390" t="str">
            <v>NA</v>
          </cell>
          <cell r="AY390" t="str">
            <v>NA</v>
          </cell>
          <cell r="AZ390" t="str">
            <v>NA</v>
          </cell>
          <cell r="BA390" t="str">
            <v>有</v>
          </cell>
          <cell r="BB390" t="str">
            <v>无</v>
          </cell>
          <cell r="BD390" t="str">
            <v>过一段时间预防性的吃一下抗癫痫药，无癫痫发作。</v>
          </cell>
        </row>
        <row r="391">
          <cell r="B391">
            <v>390</v>
          </cell>
          <cell r="C391" t="str">
            <v>CGGA_390</v>
          </cell>
          <cell r="D391" t="str">
            <v>CGGA_390, CGGA_1830, CGGA_2074</v>
          </cell>
          <cell r="E391" t="str">
            <v>王群</v>
          </cell>
          <cell r="F391">
            <v>276660</v>
          </cell>
          <cell r="G391">
            <v>39303</v>
          </cell>
          <cell r="H391" t="str">
            <v>胶质瘤（额颞，左）</v>
          </cell>
          <cell r="J391" t="str">
            <v>男</v>
          </cell>
          <cell r="K391">
            <v>37</v>
          </cell>
          <cell r="L391" t="str">
            <v>A</v>
          </cell>
          <cell r="M391" t="str">
            <v>缺失</v>
          </cell>
          <cell r="N391" t="str">
            <v xml:space="preserve">01064379028   01084560859  13911933488  13621294821   13331160643  </v>
          </cell>
          <cell r="O391" t="str">
            <v>间断肢体,面部麻木2年余，2周前突然出现剧烈头痛伴呕吐</v>
          </cell>
          <cell r="P391" t="str">
            <v>缺失</v>
          </cell>
          <cell r="Q391" t="str">
            <v>健康</v>
          </cell>
          <cell r="R391" t="str">
            <v>缺失</v>
          </cell>
          <cell r="S391">
            <v>90</v>
          </cell>
          <cell r="T391">
            <v>39323</v>
          </cell>
          <cell r="V391" t="str">
            <v>缺失</v>
          </cell>
          <cell r="W391" t="str">
            <v>近全切除</v>
          </cell>
          <cell r="Y391">
            <v>64126</v>
          </cell>
          <cell r="Z391" t="str">
            <v>OA</v>
          </cell>
          <cell r="AA391" t="str">
            <v>OA(WHO II)</v>
          </cell>
          <cell r="AB391">
            <v>2</v>
          </cell>
          <cell r="AC391" t="str">
            <v>少枝星形细胞瘤</v>
          </cell>
          <cell r="AD391" t="str">
            <v>部分切除</v>
          </cell>
          <cell r="AE391">
            <v>39338</v>
          </cell>
          <cell r="AF391" t="str">
            <v>缺失</v>
          </cell>
          <cell r="AG391">
            <v>43088</v>
          </cell>
          <cell r="AH391" t="str">
            <v>终止</v>
          </cell>
          <cell r="AI391">
            <v>3686</v>
          </cell>
          <cell r="AJ391">
            <v>1</v>
          </cell>
          <cell r="AK391">
            <v>3472</v>
          </cell>
          <cell r="AL391">
            <v>1</v>
          </cell>
          <cell r="AM391">
            <v>3765</v>
          </cell>
          <cell r="AN391" t="str">
            <v>缺失</v>
          </cell>
          <cell r="AO391">
            <v>1</v>
          </cell>
          <cell r="AP391" t="str">
            <v>缺失</v>
          </cell>
          <cell r="AQ391">
            <v>0</v>
          </cell>
          <cell r="AS391" t="str">
            <v>原发</v>
          </cell>
          <cell r="AU391" t="str">
            <v>突变</v>
          </cell>
          <cell r="AV391" t="str">
            <v>突变</v>
          </cell>
          <cell r="AW391" t="str">
            <v>NA</v>
          </cell>
          <cell r="AX391" t="str">
            <v>NA</v>
          </cell>
          <cell r="AY391" t="str">
            <v>NA</v>
          </cell>
          <cell r="AZ391" t="str">
            <v>NA</v>
          </cell>
          <cell r="BA391" t="str">
            <v>无</v>
          </cell>
          <cell r="BB391" t="str">
            <v>无</v>
          </cell>
          <cell r="BD391" t="str">
            <v>2015-8三博二次手术，化疗16个疗程停药后复发，2017年3月化疗2个疗程止现在。</v>
          </cell>
        </row>
        <row r="392">
          <cell r="B392">
            <v>391</v>
          </cell>
          <cell r="C392" t="str">
            <v>CGGA_391</v>
          </cell>
          <cell r="E392" t="str">
            <v>刘小琴</v>
          </cell>
          <cell r="F392">
            <v>276663</v>
          </cell>
          <cell r="G392">
            <v>39307</v>
          </cell>
          <cell r="H392" t="str">
            <v>颅内占位性病变（额，右）胶质瘤？</v>
          </cell>
          <cell r="J392" t="str">
            <v>女</v>
          </cell>
          <cell r="K392">
            <v>29</v>
          </cell>
          <cell r="L392" t="str">
            <v>O</v>
          </cell>
          <cell r="M392" t="str">
            <v>缺失</v>
          </cell>
          <cell r="N392" t="str">
            <v xml:space="preserve">13856311219   05633391209   </v>
          </cell>
          <cell r="O392" t="str">
            <v>突发面部抽搐10天</v>
          </cell>
          <cell r="P392" t="str">
            <v>缺失</v>
          </cell>
          <cell r="Q392" t="str">
            <v>健康</v>
          </cell>
          <cell r="R392" t="str">
            <v>缺失</v>
          </cell>
          <cell r="S392" t="str">
            <v>缺失</v>
          </cell>
          <cell r="T392">
            <v>39324</v>
          </cell>
          <cell r="V392" t="str">
            <v>缺失</v>
          </cell>
          <cell r="W392" t="str">
            <v>全切除</v>
          </cell>
          <cell r="Y392">
            <v>64125</v>
          </cell>
          <cell r="Z392" t="str">
            <v>AOA</v>
          </cell>
          <cell r="AA392" t="str">
            <v>AOA(WHO III)</v>
          </cell>
          <cell r="AB392">
            <v>3</v>
          </cell>
          <cell r="AC392" t="str">
            <v>间变性少枝－星形细胞瘤</v>
          </cell>
          <cell r="AD392" t="str">
            <v>全切除</v>
          </cell>
          <cell r="AE392">
            <v>39335</v>
          </cell>
          <cell r="AF392" t="str">
            <v>缺失</v>
          </cell>
          <cell r="AG392">
            <v>41481</v>
          </cell>
          <cell r="AH392" t="str">
            <v>终止</v>
          </cell>
          <cell r="AI392">
            <v>2010</v>
          </cell>
          <cell r="AJ392">
            <v>1</v>
          </cell>
          <cell r="AK392">
            <v>2010</v>
          </cell>
          <cell r="AL392">
            <v>1</v>
          </cell>
          <cell r="AM392">
            <v>2157</v>
          </cell>
          <cell r="AN392" t="str">
            <v>缺失</v>
          </cell>
          <cell r="AO392">
            <v>1</v>
          </cell>
          <cell r="AP392" t="str">
            <v>缺失</v>
          </cell>
          <cell r="AQ392">
            <v>1</v>
          </cell>
          <cell r="AS392" t="str">
            <v>原发</v>
          </cell>
          <cell r="AU392" t="str">
            <v>突变</v>
          </cell>
          <cell r="AV392" t="str">
            <v>突变</v>
          </cell>
          <cell r="AW392" t="str">
            <v>NA</v>
          </cell>
          <cell r="AX392" t="str">
            <v>甲基化</v>
          </cell>
          <cell r="AY392" t="str">
            <v>NA</v>
          </cell>
          <cell r="AZ392" t="str">
            <v>NA</v>
          </cell>
          <cell r="BA392" t="str">
            <v>有</v>
          </cell>
          <cell r="BB392" t="str">
            <v>无</v>
          </cell>
          <cell r="BD392" t="str">
            <v>抗癫痫</v>
          </cell>
        </row>
        <row r="393">
          <cell r="B393">
            <v>392</v>
          </cell>
          <cell r="C393" t="str">
            <v>CGGA_392</v>
          </cell>
          <cell r="E393" t="str">
            <v>英玉超</v>
          </cell>
          <cell r="F393">
            <v>276672</v>
          </cell>
          <cell r="G393">
            <v>39314</v>
          </cell>
          <cell r="H393" t="str">
            <v>颅内占位性病变（颞，海马，右）胶质瘤？</v>
          </cell>
          <cell r="J393" t="str">
            <v>男</v>
          </cell>
          <cell r="K393">
            <v>17</v>
          </cell>
          <cell r="L393" t="str">
            <v>O</v>
          </cell>
          <cell r="M393" t="str">
            <v>缺失</v>
          </cell>
          <cell r="N393" t="str">
            <v>0539－6968643  0539－6968206</v>
          </cell>
          <cell r="O393" t="str">
            <v>间歇性突发肢体抽搐发作4月余</v>
          </cell>
          <cell r="P393" t="str">
            <v>缺失</v>
          </cell>
          <cell r="Q393" t="str">
            <v>中耳炎，具体不祥</v>
          </cell>
          <cell r="R393" t="str">
            <v>缺失</v>
          </cell>
          <cell r="S393" t="str">
            <v>缺失</v>
          </cell>
          <cell r="T393">
            <v>39324</v>
          </cell>
          <cell r="V393" t="str">
            <v>缺失</v>
          </cell>
          <cell r="W393" t="str">
            <v>分块全切除，3.5*3*3</v>
          </cell>
          <cell r="Y393">
            <v>64124</v>
          </cell>
          <cell r="Z393" t="str">
            <v>OA</v>
          </cell>
          <cell r="AA393" t="str">
            <v>OA(WHO II)</v>
          </cell>
          <cell r="AB393">
            <v>2</v>
          </cell>
          <cell r="AC393" t="str">
            <v>不除外星形细胞瘤（组织太少，供参考）</v>
          </cell>
          <cell r="AD393" t="str">
            <v>全切除</v>
          </cell>
          <cell r="AE393">
            <v>39346</v>
          </cell>
          <cell r="AF393" t="str">
            <v>缺失</v>
          </cell>
          <cell r="AG393">
            <v>39508</v>
          </cell>
          <cell r="AH393" t="str">
            <v>未终止</v>
          </cell>
          <cell r="AI393" t="str">
            <v>NA</v>
          </cell>
          <cell r="AJ393" t="str">
            <v>NA</v>
          </cell>
          <cell r="AK393" t="str">
            <v>NA</v>
          </cell>
          <cell r="AL393" t="str">
            <v>NA</v>
          </cell>
          <cell r="AM393">
            <v>184</v>
          </cell>
          <cell r="AN393" t="str">
            <v>缺失</v>
          </cell>
          <cell r="AO393" t="str">
            <v>NA</v>
          </cell>
          <cell r="AP393" t="str">
            <v>缺失</v>
          </cell>
          <cell r="AQ393" t="str">
            <v>NA</v>
          </cell>
          <cell r="AS393" t="str">
            <v>原发</v>
          </cell>
          <cell r="AU393" t="str">
            <v>无突变</v>
          </cell>
          <cell r="AV393" t="str">
            <v>无突变</v>
          </cell>
          <cell r="AW393" t="str">
            <v>NA</v>
          </cell>
          <cell r="AX393" t="str">
            <v>NA</v>
          </cell>
          <cell r="AY393" t="str">
            <v>NA</v>
          </cell>
          <cell r="AZ393" t="str">
            <v>NA</v>
          </cell>
          <cell r="BA393" t="str">
            <v>有</v>
          </cell>
          <cell r="BB393" t="str">
            <v>缺失</v>
          </cell>
          <cell r="BD393" t="str">
            <v>缺失</v>
          </cell>
        </row>
        <row r="394">
          <cell r="B394">
            <v>393</v>
          </cell>
          <cell r="C394" t="str">
            <v>CGGA_393</v>
          </cell>
          <cell r="E394" t="str">
            <v>李海岩</v>
          </cell>
          <cell r="F394">
            <v>276675</v>
          </cell>
          <cell r="G394">
            <v>39316</v>
          </cell>
          <cell r="H394" t="str">
            <v>胶质瘤（左颞）</v>
          </cell>
          <cell r="J394" t="str">
            <v>男</v>
          </cell>
          <cell r="K394">
            <v>65</v>
          </cell>
          <cell r="L394" t="str">
            <v>A</v>
          </cell>
          <cell r="M394" t="str">
            <v>缺失</v>
          </cell>
          <cell r="N394" t="str">
            <v>13676946902 13525523550 13838172808</v>
          </cell>
          <cell r="O394" t="str">
            <v>头痛伴言语不利3个月，加重2周</v>
          </cell>
          <cell r="P394" t="str">
            <v>缺失</v>
          </cell>
          <cell r="Q394" t="str">
            <v>健康</v>
          </cell>
          <cell r="R394" t="str">
            <v>缺失</v>
          </cell>
          <cell r="S394">
            <v>50</v>
          </cell>
          <cell r="T394">
            <v>39328</v>
          </cell>
          <cell r="V394" t="str">
            <v>缺失</v>
          </cell>
          <cell r="W394" t="str">
            <v>近全切6*5*3</v>
          </cell>
          <cell r="Y394">
            <v>64159</v>
          </cell>
          <cell r="Z394" t="str">
            <v>AOA</v>
          </cell>
          <cell r="AA394" t="str">
            <v>AOA(WHO III)</v>
          </cell>
          <cell r="AB394">
            <v>3</v>
          </cell>
          <cell r="AC394" t="str">
            <v>间变性少枝－星形细胞瘤</v>
          </cell>
          <cell r="AD394" t="str">
            <v>部分切除</v>
          </cell>
          <cell r="AE394">
            <v>39349</v>
          </cell>
          <cell r="AF394" t="str">
            <v>缺失</v>
          </cell>
          <cell r="AG394">
            <v>41750</v>
          </cell>
          <cell r="AH394" t="str">
            <v>终止</v>
          </cell>
          <cell r="AI394">
            <v>2190</v>
          </cell>
          <cell r="AJ394">
            <v>1</v>
          </cell>
          <cell r="AK394">
            <v>2037</v>
          </cell>
          <cell r="AL394">
            <v>1</v>
          </cell>
          <cell r="AM394">
            <v>2422</v>
          </cell>
          <cell r="AN394" t="str">
            <v>缺失</v>
          </cell>
          <cell r="AO394">
            <v>1</v>
          </cell>
          <cell r="AP394" t="str">
            <v>缺失</v>
          </cell>
          <cell r="AQ394">
            <v>1</v>
          </cell>
          <cell r="AS394" t="str">
            <v>原发</v>
          </cell>
          <cell r="AU394" t="str">
            <v>突变</v>
          </cell>
          <cell r="AV394" t="str">
            <v>突变</v>
          </cell>
          <cell r="AW394" t="str">
            <v>NA</v>
          </cell>
          <cell r="AX394" t="str">
            <v>甲基化</v>
          </cell>
          <cell r="AY394" t="str">
            <v>NA</v>
          </cell>
          <cell r="AZ394" t="str">
            <v>NA</v>
          </cell>
          <cell r="BA394" t="str">
            <v>无</v>
          </cell>
          <cell r="BB394" t="str">
            <v>有</v>
          </cell>
          <cell r="BD394" t="str">
            <v>抗癫痫术后（未发作）2011年1月发作癫痫1次（口服丙戊酸纳到现在没停，也没再发作）。</v>
          </cell>
        </row>
        <row r="395">
          <cell r="B395">
            <v>394</v>
          </cell>
          <cell r="C395" t="str">
            <v>CGGA_394</v>
          </cell>
          <cell r="E395" t="str">
            <v>谢士岐</v>
          </cell>
          <cell r="F395">
            <v>276683</v>
          </cell>
          <cell r="G395">
            <v>39322</v>
          </cell>
          <cell r="H395" t="str">
            <v>胶质瘤（左岛）</v>
          </cell>
          <cell r="J395" t="str">
            <v>男</v>
          </cell>
          <cell r="K395">
            <v>45</v>
          </cell>
          <cell r="L395" t="str">
            <v>A</v>
          </cell>
          <cell r="M395" t="str">
            <v>缺失</v>
          </cell>
          <cell r="N395" t="str">
            <v>13811230629  67850385 13641353020</v>
          </cell>
          <cell r="O395" t="str">
            <v>间断半身麻木4个月，加重一周</v>
          </cell>
          <cell r="P395" t="str">
            <v>缺失</v>
          </cell>
          <cell r="Q395" t="str">
            <v>健康</v>
          </cell>
          <cell r="R395" t="str">
            <v>缺失</v>
          </cell>
          <cell r="S395">
            <v>90</v>
          </cell>
          <cell r="T395">
            <v>39328</v>
          </cell>
          <cell r="V395" t="str">
            <v>缺失</v>
          </cell>
          <cell r="W395" t="str">
            <v>近全切6*6*5</v>
          </cell>
          <cell r="Y395">
            <v>64205</v>
          </cell>
          <cell r="Z395" t="str">
            <v>OA</v>
          </cell>
          <cell r="AA395" t="str">
            <v>OA(WHO II)</v>
          </cell>
          <cell r="AB395">
            <v>2</v>
          </cell>
          <cell r="AC395" t="str">
            <v>星形细胞瘤，部分呈少枝胶质细胞瘤样结构。</v>
          </cell>
          <cell r="AD395" t="str">
            <v>部分切除</v>
          </cell>
          <cell r="AE395">
            <v>39349</v>
          </cell>
          <cell r="AF395" t="str">
            <v>缺失</v>
          </cell>
          <cell r="AG395">
            <v>41227</v>
          </cell>
          <cell r="AH395" t="str">
            <v>未终止</v>
          </cell>
          <cell r="AI395">
            <v>1899</v>
          </cell>
          <cell r="AJ395">
            <v>0</v>
          </cell>
          <cell r="AK395">
            <v>1899</v>
          </cell>
          <cell r="AL395">
            <v>0</v>
          </cell>
          <cell r="AM395">
            <v>1899</v>
          </cell>
          <cell r="AN395" t="str">
            <v>缺失</v>
          </cell>
          <cell r="AO395">
            <v>0</v>
          </cell>
          <cell r="AP395" t="str">
            <v>缺失</v>
          </cell>
          <cell r="AQ395">
            <v>0</v>
          </cell>
          <cell r="AS395" t="str">
            <v>原发</v>
          </cell>
          <cell r="AU395" t="str">
            <v>突变</v>
          </cell>
          <cell r="AV395" t="str">
            <v>突变</v>
          </cell>
          <cell r="AW395" t="str">
            <v>NA</v>
          </cell>
          <cell r="AX395" t="str">
            <v>NA</v>
          </cell>
          <cell r="AY395" t="str">
            <v>NA</v>
          </cell>
          <cell r="AZ395" t="str">
            <v>NA</v>
          </cell>
          <cell r="BA395" t="str">
            <v>无</v>
          </cell>
          <cell r="BB395" t="str">
            <v>无</v>
          </cell>
          <cell r="BC395" t="str">
            <v>不详</v>
          </cell>
          <cell r="BD395" t="str">
            <v>无</v>
          </cell>
        </row>
        <row r="396">
          <cell r="B396">
            <v>395</v>
          </cell>
          <cell r="C396" t="str">
            <v>CGGA_395</v>
          </cell>
          <cell r="E396" t="str">
            <v>柴万福</v>
          </cell>
          <cell r="F396">
            <v>276675</v>
          </cell>
          <cell r="G396">
            <v>39315</v>
          </cell>
          <cell r="H396" t="str">
            <v>颅内占位病（颞，右）胶质瘤</v>
          </cell>
          <cell r="J396" t="str">
            <v>男</v>
          </cell>
          <cell r="K396">
            <v>54</v>
          </cell>
          <cell r="L396" t="str">
            <v>A</v>
          </cell>
          <cell r="M396" t="str">
            <v>缺失</v>
          </cell>
          <cell r="N396" t="str">
            <v>13785458408  13263392557</v>
          </cell>
          <cell r="O396" t="str">
            <v>突发抽搐1年</v>
          </cell>
          <cell r="P396" t="str">
            <v>缺失</v>
          </cell>
          <cell r="Q396" t="str">
            <v>高血压</v>
          </cell>
          <cell r="R396" t="str">
            <v>缺失</v>
          </cell>
          <cell r="S396" t="str">
            <v>缺失</v>
          </cell>
          <cell r="T396">
            <v>39329</v>
          </cell>
          <cell r="V396" t="str">
            <v>缺失</v>
          </cell>
          <cell r="W396" t="str">
            <v>全切除</v>
          </cell>
          <cell r="Y396">
            <v>64204</v>
          </cell>
          <cell r="Z396" t="str">
            <v>OA</v>
          </cell>
          <cell r="AA396" t="str">
            <v>OA(WHO II)</v>
          </cell>
          <cell r="AB396">
            <v>2</v>
          </cell>
          <cell r="AC396" t="str">
            <v>星形细胞瘤,可见少枝胶质细胞瘤成分</v>
          </cell>
          <cell r="AD396" t="str">
            <v>全切除</v>
          </cell>
          <cell r="AE396">
            <v>39354</v>
          </cell>
          <cell r="AF396" t="str">
            <v>缺失</v>
          </cell>
          <cell r="AG396">
            <v>41221</v>
          </cell>
          <cell r="AH396" t="str">
            <v>终止</v>
          </cell>
          <cell r="AI396">
            <v>1551</v>
          </cell>
          <cell r="AJ396">
            <v>1</v>
          </cell>
          <cell r="AK396">
            <v>1001</v>
          </cell>
          <cell r="AL396">
            <v>1</v>
          </cell>
          <cell r="AM396">
            <v>1892</v>
          </cell>
          <cell r="AN396" t="str">
            <v>缺失</v>
          </cell>
          <cell r="AO396">
            <v>1</v>
          </cell>
          <cell r="AP396" t="str">
            <v>缺失</v>
          </cell>
          <cell r="AQ396">
            <v>0</v>
          </cell>
          <cell r="AS396" t="str">
            <v>原发</v>
          </cell>
          <cell r="AU396" t="str">
            <v>无突变</v>
          </cell>
          <cell r="AV396" t="str">
            <v>无突变</v>
          </cell>
          <cell r="AW396" t="str">
            <v>NA</v>
          </cell>
          <cell r="AX396" t="str">
            <v>NA</v>
          </cell>
          <cell r="AY396" t="str">
            <v>NA</v>
          </cell>
          <cell r="AZ396" t="str">
            <v>NA</v>
          </cell>
          <cell r="BA396" t="str">
            <v>有</v>
          </cell>
          <cell r="BB396" t="str">
            <v>无</v>
          </cell>
          <cell r="BC396" t="str">
            <v>不详</v>
          </cell>
          <cell r="BD396" t="str">
            <v>无</v>
          </cell>
        </row>
        <row r="397">
          <cell r="B397">
            <v>396</v>
          </cell>
          <cell r="C397" t="str">
            <v>CGGA_396</v>
          </cell>
          <cell r="E397" t="str">
            <v>刘俊英</v>
          </cell>
          <cell r="F397">
            <v>276681</v>
          </cell>
          <cell r="G397">
            <v>39321</v>
          </cell>
          <cell r="H397" t="str">
            <v>颅内占位病（右额顶）胶质瘤</v>
          </cell>
          <cell r="J397" t="str">
            <v>女</v>
          </cell>
          <cell r="K397">
            <v>49</v>
          </cell>
          <cell r="L397" t="str">
            <v>O</v>
          </cell>
          <cell r="M397" t="str">
            <v>缺失</v>
          </cell>
          <cell r="N397" t="str">
            <v>13901011096 01083870372</v>
          </cell>
          <cell r="O397" t="str">
            <v>突发意识障碍40天，四肢抽搐20天</v>
          </cell>
          <cell r="P397" t="str">
            <v>缺失</v>
          </cell>
          <cell r="Q397" t="str">
            <v>磺胺过敏</v>
          </cell>
          <cell r="R397" t="str">
            <v>缺失</v>
          </cell>
          <cell r="S397" t="str">
            <v>缺失</v>
          </cell>
          <cell r="T397">
            <v>39330</v>
          </cell>
          <cell r="V397" t="str">
            <v>缺失</v>
          </cell>
          <cell r="W397" t="str">
            <v>近全切7*5*5</v>
          </cell>
          <cell r="Y397">
            <v>64201</v>
          </cell>
          <cell r="Z397" t="str">
            <v>A</v>
          </cell>
          <cell r="AA397" t="str">
            <v>A(WHO II)</v>
          </cell>
          <cell r="AB397">
            <v>2</v>
          </cell>
          <cell r="AC397" t="str">
            <v>星形细胞瘤</v>
          </cell>
          <cell r="AD397" t="str">
            <v>部分切除</v>
          </cell>
          <cell r="AE397">
            <v>39350</v>
          </cell>
          <cell r="AF397" t="str">
            <v>缺失</v>
          </cell>
          <cell r="AH397" t="str">
            <v>未终止</v>
          </cell>
          <cell r="AI397">
            <v>5458</v>
          </cell>
          <cell r="AJ397">
            <v>0</v>
          </cell>
          <cell r="AK397" t="str">
            <v>NA</v>
          </cell>
          <cell r="AL397" t="str">
            <v>NA</v>
          </cell>
          <cell r="AM397">
            <v>5458</v>
          </cell>
          <cell r="AN397" t="str">
            <v>放疗</v>
          </cell>
          <cell r="AO397">
            <v>1</v>
          </cell>
          <cell r="AP397" t="str">
            <v>替莫脞胺6疗程</v>
          </cell>
          <cell r="AQ397">
            <v>1</v>
          </cell>
          <cell r="AS397">
            <v>0</v>
          </cell>
          <cell r="AU397" t="str">
            <v>无突变</v>
          </cell>
          <cell r="AV397" t="str">
            <v>无突变</v>
          </cell>
          <cell r="AW397" t="str">
            <v>NA</v>
          </cell>
          <cell r="AX397" t="str">
            <v>NA</v>
          </cell>
          <cell r="AY397" t="str">
            <v>NA</v>
          </cell>
          <cell r="AZ397" t="str">
            <v>NA</v>
          </cell>
          <cell r="BA397" t="str">
            <v>有</v>
          </cell>
          <cell r="BB397">
            <v>0</v>
          </cell>
          <cell r="BD397" t="str">
            <v>1.抗癫痫（丙戊酸钠0.5/日2次 2013年抗癫痫量减半。2015年1月复发后抗癫痫丙戊酸钠一次1片，1日2次。0癫痫发作。  2.抗瘤丸 3.2016-11开始呕吐。</v>
          </cell>
        </row>
        <row r="398">
          <cell r="B398">
            <v>397</v>
          </cell>
          <cell r="C398" t="str">
            <v>NA</v>
          </cell>
          <cell r="D398" t="str">
            <v>NA</v>
          </cell>
          <cell r="E398" t="str">
            <v>NA</v>
          </cell>
          <cell r="F398" t="str">
            <v>NA</v>
          </cell>
          <cell r="G398" t="str">
            <v>NA</v>
          </cell>
          <cell r="H398" t="str">
            <v>NA</v>
          </cell>
          <cell r="I398" t="str">
            <v>NA</v>
          </cell>
          <cell r="J398" t="str">
            <v>NA</v>
          </cell>
          <cell r="K398" t="str">
            <v>NA</v>
          </cell>
          <cell r="L398" t="str">
            <v>NA</v>
          </cell>
          <cell r="M398" t="str">
            <v>NA</v>
          </cell>
          <cell r="N398" t="str">
            <v>NA</v>
          </cell>
          <cell r="O398" t="str">
            <v>NA</v>
          </cell>
          <cell r="P398" t="str">
            <v>NA</v>
          </cell>
          <cell r="Q398" t="str">
            <v>NA</v>
          </cell>
          <cell r="R398" t="str">
            <v>NA</v>
          </cell>
          <cell r="S398" t="str">
            <v>NA</v>
          </cell>
          <cell r="T398" t="str">
            <v>NA</v>
          </cell>
          <cell r="U398" t="str">
            <v>NA</v>
          </cell>
          <cell r="V398" t="str">
            <v>NA</v>
          </cell>
          <cell r="W398" t="str">
            <v>NA</v>
          </cell>
          <cell r="X398" t="str">
            <v>NA</v>
          </cell>
          <cell r="Y398" t="str">
            <v>NA</v>
          </cell>
          <cell r="Z398" t="str">
            <v>NA</v>
          </cell>
          <cell r="AA398" t="str">
            <v>NA</v>
          </cell>
          <cell r="AB398" t="str">
            <v>NA</v>
          </cell>
          <cell r="AC398" t="str">
            <v>NA</v>
          </cell>
          <cell r="AD398" t="str">
            <v>NA</v>
          </cell>
          <cell r="AE398" t="str">
            <v>NA</v>
          </cell>
          <cell r="AF398" t="str">
            <v>NA</v>
          </cell>
          <cell r="AG398" t="str">
            <v>NA</v>
          </cell>
          <cell r="AH398" t="str">
            <v>NA</v>
          </cell>
          <cell r="AI398" t="str">
            <v>NA</v>
          </cell>
          <cell r="AJ398" t="str">
            <v>NA</v>
          </cell>
          <cell r="AK398" t="str">
            <v>NA</v>
          </cell>
          <cell r="AL398" t="str">
            <v>NA</v>
          </cell>
          <cell r="AM398" t="str">
            <v>NA</v>
          </cell>
          <cell r="AN398" t="str">
            <v>NA</v>
          </cell>
          <cell r="AO398" t="str">
            <v>NA</v>
          </cell>
          <cell r="AP398" t="str">
            <v>NA</v>
          </cell>
          <cell r="AQ398" t="str">
            <v>NA</v>
          </cell>
          <cell r="AS398" t="str">
            <v>NA</v>
          </cell>
          <cell r="AT398" t="str">
            <v>NA</v>
          </cell>
          <cell r="AU398" t="str">
            <v>NA</v>
          </cell>
          <cell r="AV398" t="str">
            <v>NA</v>
          </cell>
          <cell r="AW398" t="str">
            <v>NA</v>
          </cell>
          <cell r="AX398" t="str">
            <v>NA</v>
          </cell>
          <cell r="AY398" t="str">
            <v>NA</v>
          </cell>
          <cell r="AZ398" t="str">
            <v>NA</v>
          </cell>
          <cell r="BA398" t="str">
            <v>NA</v>
          </cell>
          <cell r="BB398" t="str">
            <v>NA</v>
          </cell>
          <cell r="BC398" t="str">
            <v>NA</v>
          </cell>
          <cell r="BD398" t="str">
            <v>NA</v>
          </cell>
        </row>
        <row r="399">
          <cell r="B399">
            <v>398</v>
          </cell>
          <cell r="C399" t="str">
            <v>CGGA_398</v>
          </cell>
          <cell r="E399" t="str">
            <v>王伟忠</v>
          </cell>
          <cell r="F399">
            <v>276696</v>
          </cell>
          <cell r="G399">
            <v>39329</v>
          </cell>
          <cell r="H399" t="str">
            <v>胶质瘤（右、额）</v>
          </cell>
          <cell r="J399" t="str">
            <v>男</v>
          </cell>
          <cell r="K399">
            <v>27</v>
          </cell>
          <cell r="L399" t="str">
            <v>O</v>
          </cell>
          <cell r="M399" t="str">
            <v>缺失</v>
          </cell>
          <cell r="N399" t="str">
            <v>13611256883  13784069842</v>
          </cell>
          <cell r="O399" t="str">
            <v>意识障碍四肢抽搐1月</v>
          </cell>
          <cell r="P399" t="str">
            <v>缺失</v>
          </cell>
          <cell r="Q399" t="str">
            <v>健康</v>
          </cell>
          <cell r="R399" t="str">
            <v>缺失</v>
          </cell>
          <cell r="S399" t="str">
            <v>缺失</v>
          </cell>
          <cell r="T399">
            <v>39342</v>
          </cell>
          <cell r="V399" t="str">
            <v>缺失</v>
          </cell>
          <cell r="W399" t="str">
            <v>近全切</v>
          </cell>
          <cell r="Y399">
            <v>64375</v>
          </cell>
          <cell r="Z399" t="str">
            <v>OA</v>
          </cell>
          <cell r="AA399" t="str">
            <v>OA(WHO II)</v>
          </cell>
          <cell r="AB399">
            <v>2</v>
          </cell>
          <cell r="AC399" t="str">
            <v>少枝胶质细胞瘤，部分呈星形细胞瘤结构。</v>
          </cell>
          <cell r="AD399" t="str">
            <v>部分切除</v>
          </cell>
          <cell r="AE399">
            <v>39354</v>
          </cell>
          <cell r="AF399" t="str">
            <v>缺失</v>
          </cell>
          <cell r="AG399">
            <v>42457</v>
          </cell>
          <cell r="AH399" t="str">
            <v>未终止</v>
          </cell>
          <cell r="AI399">
            <v>3115</v>
          </cell>
          <cell r="AJ399">
            <v>0</v>
          </cell>
          <cell r="AK399">
            <v>3115</v>
          </cell>
          <cell r="AL399">
            <v>0</v>
          </cell>
          <cell r="AM399">
            <v>3115</v>
          </cell>
          <cell r="AN399" t="str">
            <v>缺失</v>
          </cell>
          <cell r="AO399">
            <v>1</v>
          </cell>
          <cell r="AP399" t="str">
            <v>缺失</v>
          </cell>
          <cell r="AQ399">
            <v>0</v>
          </cell>
          <cell r="AS399" t="str">
            <v>原发</v>
          </cell>
          <cell r="AU399" t="str">
            <v>无突变</v>
          </cell>
          <cell r="AV399" t="str">
            <v>无突变</v>
          </cell>
          <cell r="AW399" t="str">
            <v>NA</v>
          </cell>
          <cell r="AX399" t="str">
            <v>NA</v>
          </cell>
          <cell r="AY399" t="str">
            <v>NA</v>
          </cell>
          <cell r="AZ399" t="str">
            <v>NA</v>
          </cell>
          <cell r="BA399" t="str">
            <v>有</v>
          </cell>
          <cell r="BB399" t="str">
            <v>无</v>
          </cell>
          <cell r="BD399" t="str">
            <v>抗癫痫，丙戊酸纳3月，术后无发作史。</v>
          </cell>
        </row>
        <row r="400">
          <cell r="B400">
            <v>399</v>
          </cell>
          <cell r="C400" t="str">
            <v>CGGA_399</v>
          </cell>
          <cell r="E400" t="str">
            <v>梁海涛</v>
          </cell>
          <cell r="F400">
            <v>276682</v>
          </cell>
          <cell r="G400">
            <v>39321</v>
          </cell>
          <cell r="H400" t="str">
            <v>颅内占位性病变（额、左）胶质瘤？</v>
          </cell>
          <cell r="J400" t="str">
            <v>男</v>
          </cell>
          <cell r="K400">
            <v>36</v>
          </cell>
          <cell r="L400" t="str">
            <v>B</v>
          </cell>
          <cell r="M400" t="str">
            <v>缺失</v>
          </cell>
          <cell r="N400" t="str">
            <v>13582078450  13522546901  13931471092</v>
          </cell>
          <cell r="O400" t="str">
            <v>间断癫痫发作3个月</v>
          </cell>
          <cell r="P400" t="str">
            <v>缺失</v>
          </cell>
          <cell r="Q400" t="str">
            <v>健康</v>
          </cell>
          <cell r="R400" t="str">
            <v>缺失</v>
          </cell>
          <cell r="S400" t="str">
            <v>缺失</v>
          </cell>
          <cell r="T400">
            <v>39342</v>
          </cell>
          <cell r="V400" t="str">
            <v>缺失</v>
          </cell>
          <cell r="W400" t="str">
            <v>近全切6*5*4</v>
          </cell>
          <cell r="Y400">
            <v>64376</v>
          </cell>
          <cell r="Z400" t="str">
            <v>A</v>
          </cell>
          <cell r="AA400" t="str">
            <v>A(WHO II)</v>
          </cell>
          <cell r="AB400">
            <v>2</v>
          </cell>
          <cell r="AC400" t="str">
            <v>星形细胞瘤</v>
          </cell>
          <cell r="AD400" t="str">
            <v>部分切除</v>
          </cell>
          <cell r="AE400">
            <v>39354</v>
          </cell>
          <cell r="AF400" t="str">
            <v>缺失</v>
          </cell>
          <cell r="AG400">
            <v>42085</v>
          </cell>
          <cell r="AH400" t="str">
            <v>终止</v>
          </cell>
          <cell r="AI400">
            <v>2663</v>
          </cell>
          <cell r="AJ400">
            <v>1</v>
          </cell>
          <cell r="AK400">
            <v>2510</v>
          </cell>
          <cell r="AL400">
            <v>1</v>
          </cell>
          <cell r="AM400">
            <v>2743</v>
          </cell>
          <cell r="AN400" t="str">
            <v>缺失</v>
          </cell>
          <cell r="AO400">
            <v>1</v>
          </cell>
          <cell r="AP400" t="str">
            <v>缺失</v>
          </cell>
          <cell r="AQ400">
            <v>0</v>
          </cell>
          <cell r="AS400" t="str">
            <v>原发</v>
          </cell>
          <cell r="AU400" t="str">
            <v>突变</v>
          </cell>
          <cell r="AV400" t="str">
            <v>突变</v>
          </cell>
          <cell r="AW400" t="str">
            <v>NA</v>
          </cell>
          <cell r="AX400" t="str">
            <v>NA</v>
          </cell>
          <cell r="AY400" t="str">
            <v>NA</v>
          </cell>
          <cell r="AZ400" t="str">
            <v>NA</v>
          </cell>
          <cell r="BA400" t="str">
            <v>有</v>
          </cell>
          <cell r="BB400" t="str">
            <v>有</v>
          </cell>
          <cell r="BD400" t="str">
            <v>术前有癫痫史，术后无发作史。2013-5当地照片复发，未做处理。2014-3月当地手术后2014-8月复发。</v>
          </cell>
        </row>
        <row r="401">
          <cell r="B401">
            <v>400</v>
          </cell>
          <cell r="C401" t="str">
            <v>CGGA_400</v>
          </cell>
          <cell r="D401" t="str">
            <v>CGGA_400, CGGA_867</v>
          </cell>
          <cell r="E401" t="str">
            <v>柳霞林</v>
          </cell>
          <cell r="F401">
            <v>282302</v>
          </cell>
          <cell r="G401">
            <v>39335</v>
          </cell>
          <cell r="H401" t="str">
            <v>胶质瘤术后复发（右额）</v>
          </cell>
          <cell r="J401" t="str">
            <v>女</v>
          </cell>
          <cell r="K401">
            <v>38</v>
          </cell>
          <cell r="L401" t="str">
            <v>O</v>
          </cell>
          <cell r="M401" t="str">
            <v>缺失</v>
          </cell>
          <cell r="N401" t="str">
            <v>02781824288 13995524097</v>
          </cell>
          <cell r="O401" t="str">
            <v>间断头痛、头晕，肿瘤术后7月，复查发现复发1周</v>
          </cell>
          <cell r="P401" t="str">
            <v>缺失</v>
          </cell>
          <cell r="Q401" t="str">
            <v>1992年恶性葡萄胎手术并化疗，化疗期间输血过敏</v>
          </cell>
          <cell r="R401" t="str">
            <v>缺失</v>
          </cell>
          <cell r="S401" t="str">
            <v>缺失</v>
          </cell>
          <cell r="T401">
            <v>39343</v>
          </cell>
          <cell r="U401">
            <v>39131</v>
          </cell>
          <cell r="V401" t="str">
            <v>缺失</v>
          </cell>
          <cell r="W401" t="str">
            <v>切除较彻底，7*6*5</v>
          </cell>
          <cell r="Y401">
            <v>64427</v>
          </cell>
          <cell r="Z401" t="str">
            <v>RAA</v>
          </cell>
          <cell r="AA401" t="str">
            <v>AA(WHO III)</v>
          </cell>
          <cell r="AB401">
            <v>3</v>
          </cell>
          <cell r="AC401" t="str">
            <v>放射性坏死及肿瘤组织，肿瘤组织呈间变性星形细胞瘤改变。</v>
          </cell>
          <cell r="AD401" t="str">
            <v>全切除</v>
          </cell>
          <cell r="AE401">
            <v>39370</v>
          </cell>
          <cell r="AF401" t="str">
            <v>缺失</v>
          </cell>
          <cell r="AG401">
            <v>40919</v>
          </cell>
          <cell r="AH401" t="str">
            <v>终止</v>
          </cell>
          <cell r="AI401">
            <v>1321</v>
          </cell>
          <cell r="AJ401">
            <v>1</v>
          </cell>
          <cell r="AK401">
            <v>1109</v>
          </cell>
          <cell r="AL401">
            <v>1</v>
          </cell>
          <cell r="AM401">
            <v>1576</v>
          </cell>
          <cell r="AN401" t="str">
            <v>缺失</v>
          </cell>
          <cell r="AO401">
            <v>0</v>
          </cell>
          <cell r="AP401" t="str">
            <v>缺失</v>
          </cell>
          <cell r="AQ401">
            <v>0</v>
          </cell>
          <cell r="AS401" t="str">
            <v>复发</v>
          </cell>
          <cell r="AT401">
            <v>1</v>
          </cell>
          <cell r="AU401" t="str">
            <v>突变</v>
          </cell>
          <cell r="AV401" t="str">
            <v>突变</v>
          </cell>
          <cell r="AW401" t="str">
            <v>无共缺失</v>
          </cell>
          <cell r="AX401" t="str">
            <v>甲基化</v>
          </cell>
          <cell r="AY401" t="str">
            <v>NA</v>
          </cell>
          <cell r="AZ401" t="str">
            <v>NA</v>
          </cell>
          <cell r="BA401" t="str">
            <v>无</v>
          </cell>
          <cell r="BB401" t="str">
            <v>无</v>
          </cell>
          <cell r="BC401" t="str">
            <v>不详</v>
          </cell>
          <cell r="BD401" t="str">
            <v>无</v>
          </cell>
        </row>
        <row r="402">
          <cell r="B402">
            <v>401</v>
          </cell>
          <cell r="C402" t="str">
            <v>CGGA_401</v>
          </cell>
          <cell r="E402" t="str">
            <v>王芳</v>
          </cell>
          <cell r="F402">
            <v>283781</v>
          </cell>
          <cell r="G402">
            <v>39337</v>
          </cell>
          <cell r="H402" t="str">
            <v>胶质瘤（顶、三角区、右）？</v>
          </cell>
          <cell r="J402" t="str">
            <v>女</v>
          </cell>
          <cell r="K402">
            <v>24</v>
          </cell>
          <cell r="L402" t="str">
            <v>A</v>
          </cell>
          <cell r="M402" t="str">
            <v>缺失</v>
          </cell>
          <cell r="N402" t="str">
            <v>13264511841  13893489088  13993863734</v>
          </cell>
          <cell r="O402" t="str">
            <v>进行性左侧肢体无力伴行走困难半年，左上肢远端肌力3级，近端肌力4级。</v>
          </cell>
          <cell r="P402" t="str">
            <v>缺失</v>
          </cell>
          <cell r="Q402" t="str">
            <v>双侧乳腺增生</v>
          </cell>
          <cell r="R402" t="str">
            <v>缺失</v>
          </cell>
          <cell r="S402" t="str">
            <v>缺失</v>
          </cell>
          <cell r="T402">
            <v>39343</v>
          </cell>
          <cell r="V402" t="str">
            <v>缺失</v>
          </cell>
          <cell r="W402" t="str">
            <v>肿瘤切除彻底7*6*5</v>
          </cell>
          <cell r="Y402">
            <v>64426</v>
          </cell>
          <cell r="Z402" t="str">
            <v>GBM</v>
          </cell>
          <cell r="AA402" t="str">
            <v>GBM(WHO IV)</v>
          </cell>
          <cell r="AB402">
            <v>4</v>
          </cell>
          <cell r="AC402" t="str">
            <v>胶质母细胞瘤</v>
          </cell>
          <cell r="AD402" t="str">
            <v>全切除</v>
          </cell>
          <cell r="AE402">
            <v>39366</v>
          </cell>
          <cell r="AF402" t="str">
            <v>缺失</v>
          </cell>
          <cell r="AG402">
            <v>39511</v>
          </cell>
          <cell r="AH402" t="str">
            <v>终止</v>
          </cell>
          <cell r="AI402">
            <v>168</v>
          </cell>
          <cell r="AJ402">
            <v>1</v>
          </cell>
          <cell r="AK402">
            <v>112</v>
          </cell>
          <cell r="AL402">
            <v>1</v>
          </cell>
          <cell r="AM402">
            <v>168</v>
          </cell>
          <cell r="AN402" t="str">
            <v>缺失</v>
          </cell>
          <cell r="AO402">
            <v>1</v>
          </cell>
          <cell r="AP402" t="str">
            <v>缺失</v>
          </cell>
          <cell r="AQ402">
            <v>1</v>
          </cell>
          <cell r="AS402" t="str">
            <v>原发</v>
          </cell>
          <cell r="AU402" t="str">
            <v>无突变</v>
          </cell>
          <cell r="AV402" t="str">
            <v>无突变</v>
          </cell>
          <cell r="AW402" t="str">
            <v>NA</v>
          </cell>
          <cell r="AX402" t="str">
            <v>甲基化</v>
          </cell>
          <cell r="AY402" t="str">
            <v>NA</v>
          </cell>
          <cell r="AZ402" t="str">
            <v>NA</v>
          </cell>
          <cell r="BA402" t="str">
            <v>无</v>
          </cell>
          <cell r="BB402" t="str">
            <v>无</v>
          </cell>
          <cell r="BC402" t="str">
            <v>不详</v>
          </cell>
          <cell r="BD402" t="str">
            <v>无</v>
          </cell>
        </row>
        <row r="403">
          <cell r="B403">
            <v>402</v>
          </cell>
          <cell r="C403" t="str">
            <v>CGGA_402</v>
          </cell>
          <cell r="E403" t="str">
            <v>胡文胜</v>
          </cell>
          <cell r="F403">
            <v>267700</v>
          </cell>
          <cell r="G403">
            <v>39331</v>
          </cell>
          <cell r="H403" t="str">
            <v>颅内占位性病变（颞岛、右）胶质瘤？</v>
          </cell>
          <cell r="J403" t="str">
            <v>男</v>
          </cell>
          <cell r="K403">
            <v>53</v>
          </cell>
          <cell r="L403" t="str">
            <v>B</v>
          </cell>
          <cell r="M403" t="str">
            <v>缺失</v>
          </cell>
          <cell r="N403" t="str">
            <v>13930398168 13833575236 13933661858</v>
          </cell>
          <cell r="O403" t="str">
            <v>发作性胸部不适3年</v>
          </cell>
          <cell r="P403" t="str">
            <v>缺失</v>
          </cell>
          <cell r="Q403" t="str">
            <v>健康</v>
          </cell>
          <cell r="R403" t="str">
            <v>缺失</v>
          </cell>
          <cell r="S403">
            <v>98</v>
          </cell>
          <cell r="T403">
            <v>39344</v>
          </cell>
          <cell r="V403" t="str">
            <v>缺失</v>
          </cell>
          <cell r="W403" t="str">
            <v>近全切</v>
          </cell>
          <cell r="Y403">
            <v>64425</v>
          </cell>
          <cell r="Z403" t="str">
            <v>AA</v>
          </cell>
          <cell r="AA403" t="str">
            <v>AA(WHO III)</v>
          </cell>
          <cell r="AB403">
            <v>3</v>
          </cell>
          <cell r="AC403" t="str">
            <v xml:space="preserve">星形细胞瘤，局灶生长活跃。  </v>
          </cell>
          <cell r="AD403" t="str">
            <v>部分切除</v>
          </cell>
          <cell r="AE403">
            <v>39366</v>
          </cell>
          <cell r="AF403" t="str">
            <v>缺失</v>
          </cell>
          <cell r="AH403" t="str">
            <v>未终止</v>
          </cell>
          <cell r="AI403">
            <v>5444</v>
          </cell>
          <cell r="AJ403">
            <v>0</v>
          </cell>
          <cell r="AK403">
            <v>3665</v>
          </cell>
          <cell r="AL403">
            <v>1</v>
          </cell>
          <cell r="AM403">
            <v>5444</v>
          </cell>
          <cell r="AN403" t="str">
            <v>放疗</v>
          </cell>
          <cell r="AO403">
            <v>1</v>
          </cell>
          <cell r="AP403" t="str">
            <v>无</v>
          </cell>
          <cell r="AQ403">
            <v>0</v>
          </cell>
          <cell r="AS403">
            <v>0</v>
          </cell>
          <cell r="AU403" t="str">
            <v>突变</v>
          </cell>
          <cell r="AV403" t="str">
            <v>突变</v>
          </cell>
          <cell r="AW403" t="str">
            <v>NA</v>
          </cell>
          <cell r="AX403" t="str">
            <v>NA</v>
          </cell>
          <cell r="AY403" t="str">
            <v>NA</v>
          </cell>
          <cell r="AZ403" t="str">
            <v>NA</v>
          </cell>
          <cell r="BA403">
            <v>0</v>
          </cell>
          <cell r="BB403" t="str">
            <v>有</v>
          </cell>
          <cell r="BD403" t="str">
            <v>术后抗癫痫药丙戊酸纳因药量不够，平凡发作，1月2-3次，2009年加量，并改为苯妥英钠，现减量，未发作过。</v>
          </cell>
        </row>
        <row r="404">
          <cell r="B404">
            <v>403</v>
          </cell>
          <cell r="C404" t="str">
            <v>CGGA_403</v>
          </cell>
          <cell r="E404" t="str">
            <v>葛喜德</v>
          </cell>
          <cell r="F404">
            <v>276690</v>
          </cell>
          <cell r="G404">
            <v>39328</v>
          </cell>
          <cell r="H404" t="str">
            <v>胶质瘤（左额颞）</v>
          </cell>
          <cell r="J404" t="str">
            <v>男</v>
          </cell>
          <cell r="K404">
            <v>43</v>
          </cell>
          <cell r="L404" t="str">
            <v>B</v>
          </cell>
          <cell r="M404" t="str">
            <v>缺失</v>
          </cell>
          <cell r="N404" t="str">
            <v>13309723882 09728327781</v>
          </cell>
          <cell r="O404" t="str">
            <v>一周前出现四肢抽搐意识不清一次</v>
          </cell>
          <cell r="P404" t="str">
            <v>缺失</v>
          </cell>
          <cell r="Q404" t="str">
            <v>慢性胃炎，胆囊炎</v>
          </cell>
          <cell r="R404" t="str">
            <v>缺失</v>
          </cell>
          <cell r="S404">
            <v>90</v>
          </cell>
          <cell r="T404">
            <v>39344</v>
          </cell>
          <cell r="V404" t="str">
            <v>缺失</v>
          </cell>
          <cell r="W404" t="str">
            <v>近全切7*6*7</v>
          </cell>
          <cell r="Y404">
            <v>64450</v>
          </cell>
          <cell r="Z404" t="str">
            <v>AO</v>
          </cell>
          <cell r="AA404" t="str">
            <v>AO(WHO III)</v>
          </cell>
          <cell r="AB404">
            <v>3</v>
          </cell>
          <cell r="AC404" t="str">
            <v>间变性少枝胶质细胞瘤，蛛网膜下腔浸润</v>
          </cell>
          <cell r="AD404" t="str">
            <v>部分切除</v>
          </cell>
          <cell r="AE404">
            <v>39364</v>
          </cell>
          <cell r="AF404" t="str">
            <v>缺失</v>
          </cell>
          <cell r="AG404">
            <v>40269</v>
          </cell>
          <cell r="AH404" t="str">
            <v>未终止</v>
          </cell>
          <cell r="AI404">
            <v>925</v>
          </cell>
          <cell r="AJ404">
            <v>0</v>
          </cell>
          <cell r="AK404">
            <v>925</v>
          </cell>
          <cell r="AL404">
            <v>0</v>
          </cell>
          <cell r="AM404">
            <v>925</v>
          </cell>
          <cell r="AN404" t="str">
            <v>缺失</v>
          </cell>
          <cell r="AO404">
            <v>1</v>
          </cell>
          <cell r="AP404" t="str">
            <v>缺失</v>
          </cell>
          <cell r="AQ404">
            <v>1</v>
          </cell>
          <cell r="AS404" t="str">
            <v>原发</v>
          </cell>
          <cell r="AU404" t="str">
            <v>突变</v>
          </cell>
          <cell r="AV404" t="str">
            <v>突变</v>
          </cell>
          <cell r="AW404" t="str">
            <v>NA</v>
          </cell>
          <cell r="AX404" t="str">
            <v>NA</v>
          </cell>
          <cell r="AY404" t="str">
            <v>NA</v>
          </cell>
          <cell r="AZ404" t="str">
            <v>NA</v>
          </cell>
          <cell r="BA404" t="str">
            <v>有</v>
          </cell>
          <cell r="BB404" t="str">
            <v>无</v>
          </cell>
          <cell r="BC404" t="str">
            <v>不详</v>
          </cell>
          <cell r="BD404" t="str">
            <v>无</v>
          </cell>
        </row>
        <row r="405">
          <cell r="B405">
            <v>404</v>
          </cell>
          <cell r="C405" t="str">
            <v>CGGA_404</v>
          </cell>
          <cell r="E405" t="str">
            <v>孙士瑞</v>
          </cell>
          <cell r="F405">
            <v>276689</v>
          </cell>
          <cell r="G405">
            <v>39325</v>
          </cell>
          <cell r="H405" t="str">
            <v>颅内占位性病变（颞枕、左）胶质瘤？</v>
          </cell>
          <cell r="J405" t="str">
            <v>男</v>
          </cell>
          <cell r="K405">
            <v>65</v>
          </cell>
          <cell r="L405" t="str">
            <v>A</v>
          </cell>
          <cell r="M405" t="str">
            <v>缺失</v>
          </cell>
          <cell r="N405">
            <v>13439429093</v>
          </cell>
          <cell r="O405" t="str">
            <v>发作头痛半月</v>
          </cell>
          <cell r="P405" t="str">
            <v>缺失</v>
          </cell>
          <cell r="Q405" t="str">
            <v>高血压，糖尿病，高血脂1年</v>
          </cell>
          <cell r="R405" t="str">
            <v>缺失</v>
          </cell>
          <cell r="S405" t="str">
            <v>缺失</v>
          </cell>
          <cell r="T405">
            <v>39345</v>
          </cell>
          <cell r="V405" t="str">
            <v>缺失</v>
          </cell>
          <cell r="W405" t="str">
            <v>肿瘤切除70％</v>
          </cell>
          <cell r="Y405">
            <v>64449</v>
          </cell>
          <cell r="Z405" t="str">
            <v>GBM</v>
          </cell>
          <cell r="AA405" t="str">
            <v>GBM(WHO IV)</v>
          </cell>
          <cell r="AB405">
            <v>4</v>
          </cell>
          <cell r="AC405" t="str">
            <v>胶质母细胞瘤</v>
          </cell>
          <cell r="AD405" t="str">
            <v>缺失</v>
          </cell>
          <cell r="AE405">
            <v>39364</v>
          </cell>
          <cell r="AF405" t="str">
            <v>缺失</v>
          </cell>
          <cell r="AG405" t="str">
            <v>缺失</v>
          </cell>
          <cell r="AH405" t="str">
            <v>未终止</v>
          </cell>
          <cell r="AI405" t="str">
            <v>NA</v>
          </cell>
          <cell r="AJ405" t="str">
            <v>NA</v>
          </cell>
          <cell r="AK405" t="str">
            <v>NA</v>
          </cell>
          <cell r="AL405" t="str">
            <v>NA</v>
          </cell>
          <cell r="AM405" t="str">
            <v>NA</v>
          </cell>
          <cell r="AN405" t="str">
            <v>缺失</v>
          </cell>
          <cell r="AO405" t="str">
            <v>NA</v>
          </cell>
          <cell r="AP405" t="str">
            <v>缺失</v>
          </cell>
          <cell r="AQ405" t="str">
            <v>NA</v>
          </cell>
          <cell r="AS405" t="str">
            <v>原发</v>
          </cell>
          <cell r="AU405" t="str">
            <v>无突变</v>
          </cell>
          <cell r="AV405" t="str">
            <v>无突变</v>
          </cell>
          <cell r="AW405" t="str">
            <v>NA</v>
          </cell>
          <cell r="AX405" t="str">
            <v>无甲基化</v>
          </cell>
          <cell r="AY405" t="str">
            <v>NA</v>
          </cell>
          <cell r="AZ405" t="str">
            <v>NA</v>
          </cell>
          <cell r="BA405" t="str">
            <v>无</v>
          </cell>
          <cell r="BB405" t="str">
            <v>缺失</v>
          </cell>
          <cell r="BD405" t="str">
            <v>缺失</v>
          </cell>
        </row>
        <row r="406">
          <cell r="B406">
            <v>405</v>
          </cell>
          <cell r="C406" t="str">
            <v>CGGA_405</v>
          </cell>
          <cell r="E406" t="str">
            <v>王文骅</v>
          </cell>
          <cell r="F406">
            <v>282301</v>
          </cell>
          <cell r="G406">
            <v>39335</v>
          </cell>
          <cell r="H406" t="str">
            <v>颅内占位性病变（颞、右）胶质瘤？</v>
          </cell>
          <cell r="J406" t="str">
            <v>男</v>
          </cell>
          <cell r="K406">
            <v>59</v>
          </cell>
          <cell r="L406" t="str">
            <v>B</v>
          </cell>
          <cell r="M406" t="str">
            <v>缺失</v>
          </cell>
          <cell r="N406" t="str">
            <v xml:space="preserve">01081935744  13910804136 </v>
          </cell>
          <cell r="O406" t="str">
            <v>行走不利10天，二便失禁3天。左侧肌力4级</v>
          </cell>
          <cell r="P406" t="str">
            <v>缺失</v>
          </cell>
          <cell r="Q406" t="str">
            <v>20年前视网膜脱落手术</v>
          </cell>
          <cell r="R406" t="str">
            <v>缺失</v>
          </cell>
          <cell r="S406" t="str">
            <v>缺失</v>
          </cell>
          <cell r="T406">
            <v>39364</v>
          </cell>
          <cell r="V406" t="str">
            <v>缺失</v>
          </cell>
          <cell r="W406" t="str">
            <v>近全切</v>
          </cell>
          <cell r="Y406">
            <v>64503</v>
          </cell>
          <cell r="Z406" t="str">
            <v>AA</v>
          </cell>
          <cell r="AA406" t="str">
            <v>AA(WHO III)</v>
          </cell>
          <cell r="AB406">
            <v>3</v>
          </cell>
          <cell r="AC406" t="str">
            <v>间变性星形胶质细胞瘤</v>
          </cell>
          <cell r="AD406" t="str">
            <v>部分切除</v>
          </cell>
          <cell r="AE406">
            <v>39378</v>
          </cell>
          <cell r="AF406" t="str">
            <v>缺失</v>
          </cell>
          <cell r="AG406">
            <v>39861</v>
          </cell>
          <cell r="AH406" t="str">
            <v>终止</v>
          </cell>
          <cell r="AI406">
            <v>497</v>
          </cell>
          <cell r="AJ406">
            <v>1</v>
          </cell>
          <cell r="AK406">
            <v>328</v>
          </cell>
          <cell r="AL406">
            <v>1</v>
          </cell>
          <cell r="AM406">
            <v>497</v>
          </cell>
          <cell r="AN406" t="str">
            <v>缺失</v>
          </cell>
          <cell r="AO406">
            <v>1</v>
          </cell>
          <cell r="AP406" t="str">
            <v>缺失</v>
          </cell>
          <cell r="AQ406">
            <v>1</v>
          </cell>
          <cell r="AS406" t="str">
            <v>原发</v>
          </cell>
          <cell r="AU406" t="str">
            <v>突变</v>
          </cell>
          <cell r="AV406" t="str">
            <v>突变</v>
          </cell>
          <cell r="AW406" t="str">
            <v>NA</v>
          </cell>
          <cell r="AX406" t="str">
            <v>无甲基化</v>
          </cell>
          <cell r="AY406" t="str">
            <v>NA</v>
          </cell>
          <cell r="AZ406" t="str">
            <v>NA</v>
          </cell>
          <cell r="BA406" t="str">
            <v>无</v>
          </cell>
          <cell r="BB406" t="str">
            <v>无</v>
          </cell>
          <cell r="BC406" t="str">
            <v>不详</v>
          </cell>
          <cell r="BD406" t="str">
            <v>无</v>
          </cell>
        </row>
        <row r="407">
          <cell r="B407">
            <v>406</v>
          </cell>
          <cell r="C407" t="str">
            <v>CGGA_406</v>
          </cell>
          <cell r="E407" t="str">
            <v>郭明明</v>
          </cell>
          <cell r="F407">
            <v>241374</v>
          </cell>
          <cell r="G407">
            <v>39343</v>
          </cell>
          <cell r="H407" t="str">
            <v>胶质瘤复发（额，左）</v>
          </cell>
          <cell r="J407" t="str">
            <v>女</v>
          </cell>
          <cell r="K407">
            <v>24</v>
          </cell>
          <cell r="L407" t="str">
            <v>B</v>
          </cell>
          <cell r="M407" t="str">
            <v>缺失</v>
          </cell>
          <cell r="N407" t="str">
            <v>13785727037  0317－8345238</v>
          </cell>
          <cell r="O407" t="str">
            <v>发作性肢体抽搐半年</v>
          </cell>
          <cell r="P407" t="str">
            <v>缺失</v>
          </cell>
          <cell r="Q407" t="str">
            <v>左额胶质瘤术后2年半</v>
          </cell>
          <cell r="R407" t="str">
            <v>缺失</v>
          </cell>
          <cell r="S407" t="str">
            <v>缺失</v>
          </cell>
          <cell r="T407">
            <v>39351</v>
          </cell>
          <cell r="U407">
            <v>38437</v>
          </cell>
          <cell r="V407" t="str">
            <v>缺失</v>
          </cell>
          <cell r="W407" t="str">
            <v>近全切除6×6×7</v>
          </cell>
          <cell r="Y407">
            <v>64558</v>
          </cell>
          <cell r="Z407" t="str">
            <v>RAA</v>
          </cell>
          <cell r="AA407" t="str">
            <v>AA(WHO III)</v>
          </cell>
          <cell r="AB407">
            <v>3</v>
          </cell>
          <cell r="AC407" t="str">
            <v>间变性少枝－星形细胞瘤，点灶状坏死。</v>
          </cell>
          <cell r="AD407" t="str">
            <v>部分切除</v>
          </cell>
          <cell r="AE407">
            <v>39366</v>
          </cell>
          <cell r="AF407" t="str">
            <v>缺失</v>
          </cell>
          <cell r="AG407">
            <v>39511</v>
          </cell>
          <cell r="AH407" t="str">
            <v>终止</v>
          </cell>
          <cell r="AI407">
            <v>90</v>
          </cell>
          <cell r="AJ407">
            <v>1</v>
          </cell>
          <cell r="AK407" t="str">
            <v>NA</v>
          </cell>
          <cell r="AL407">
            <v>1</v>
          </cell>
          <cell r="AM407">
            <v>160</v>
          </cell>
          <cell r="AN407" t="str">
            <v>缺失</v>
          </cell>
          <cell r="AO407">
            <v>0</v>
          </cell>
          <cell r="AP407" t="str">
            <v>缺失</v>
          </cell>
          <cell r="AQ407">
            <v>0</v>
          </cell>
          <cell r="AS407" t="str">
            <v>复发</v>
          </cell>
          <cell r="AT407">
            <v>1</v>
          </cell>
          <cell r="AU407" t="str">
            <v>突变</v>
          </cell>
          <cell r="AV407" t="str">
            <v>突变</v>
          </cell>
          <cell r="AW407" t="str">
            <v>无共缺失</v>
          </cell>
          <cell r="AX407" t="str">
            <v>NA</v>
          </cell>
          <cell r="AY407" t="str">
            <v>NA</v>
          </cell>
          <cell r="AZ407" t="str">
            <v>NA</v>
          </cell>
          <cell r="BA407" t="str">
            <v>有</v>
          </cell>
          <cell r="BB407" t="str">
            <v>无</v>
          </cell>
          <cell r="BC407" t="str">
            <v>不详</v>
          </cell>
          <cell r="BD407" t="str">
            <v>无</v>
          </cell>
        </row>
        <row r="408">
          <cell r="B408">
            <v>407</v>
          </cell>
          <cell r="C408" t="str">
            <v>CGGA_407</v>
          </cell>
          <cell r="D408" t="str">
            <v>CGGA_407, CGGA_P875, CGGA_P1186</v>
          </cell>
          <cell r="E408" t="str">
            <v>赵文</v>
          </cell>
          <cell r="F408">
            <v>282313</v>
          </cell>
          <cell r="G408">
            <v>39338</v>
          </cell>
          <cell r="H408" t="str">
            <v>颅内占位性病变（右，额）：胶质瘤？</v>
          </cell>
          <cell r="J408" t="str">
            <v>男</v>
          </cell>
          <cell r="K408">
            <v>33</v>
          </cell>
          <cell r="L408" t="str">
            <v>B</v>
          </cell>
          <cell r="M408" t="str">
            <v>140202197405025510</v>
          </cell>
          <cell r="N408" t="str">
            <v xml:space="preserve">13994314806  0352－7133059  </v>
          </cell>
          <cell r="O408" t="str">
            <v>发作性意识丧失伴四肢抽搐10天</v>
          </cell>
          <cell r="P408" t="str">
            <v>缺失</v>
          </cell>
          <cell r="Q408" t="str">
            <v>健康</v>
          </cell>
          <cell r="R408" t="str">
            <v>缺失</v>
          </cell>
          <cell r="S408">
            <v>95</v>
          </cell>
          <cell r="T408">
            <v>39351</v>
          </cell>
          <cell r="V408" t="str">
            <v>缺失</v>
          </cell>
          <cell r="W408" t="str">
            <v>近全切除</v>
          </cell>
          <cell r="Y408">
            <v>64561</v>
          </cell>
          <cell r="Z408" t="str">
            <v>A</v>
          </cell>
          <cell r="AA408" t="str">
            <v>A(WHO II)</v>
          </cell>
          <cell r="AB408">
            <v>2</v>
          </cell>
          <cell r="AC408" t="str">
            <v>星形细胞瘤</v>
          </cell>
          <cell r="AD408" t="str">
            <v>部分切除</v>
          </cell>
          <cell r="AE408">
            <v>39365</v>
          </cell>
          <cell r="AF408" t="str">
            <v>缺失</v>
          </cell>
          <cell r="AH408" t="str">
            <v>未终止</v>
          </cell>
          <cell r="AI408">
            <v>5144</v>
          </cell>
          <cell r="AJ408">
            <v>0</v>
          </cell>
          <cell r="AK408">
            <v>4174</v>
          </cell>
          <cell r="AL408">
            <v>1</v>
          </cell>
          <cell r="AM408">
            <v>5144</v>
          </cell>
          <cell r="AN408" t="str">
            <v>放疗</v>
          </cell>
          <cell r="AO408">
            <v>1</v>
          </cell>
          <cell r="AP408" t="str">
            <v>替莫脞胺</v>
          </cell>
          <cell r="AQ408">
            <v>1</v>
          </cell>
          <cell r="AS408">
            <v>0</v>
          </cell>
          <cell r="AU408" t="str">
            <v>突变</v>
          </cell>
          <cell r="AV408" t="str">
            <v>突变</v>
          </cell>
          <cell r="AW408" t="str">
            <v>NA</v>
          </cell>
          <cell r="AX408" t="str">
            <v>NA</v>
          </cell>
          <cell r="AY408" t="str">
            <v>NA</v>
          </cell>
          <cell r="AZ408" t="str">
            <v>NA</v>
          </cell>
          <cell r="BA408" t="str">
            <v>有</v>
          </cell>
          <cell r="BB408" t="str">
            <v>有</v>
          </cell>
          <cell r="BD408" t="str">
            <v>术后抗癫痫丙戊酸纳2012年改为苯妥英钠2片BAD.2013-小发作一次。目前偶有，症状轻。</v>
          </cell>
        </row>
        <row r="409">
          <cell r="B409">
            <v>408</v>
          </cell>
          <cell r="C409" t="str">
            <v>CGGA_408</v>
          </cell>
          <cell r="E409" t="str">
            <v>季家亮</v>
          </cell>
          <cell r="F409">
            <v>282308</v>
          </cell>
          <cell r="G409">
            <v>39335</v>
          </cell>
          <cell r="H409" t="str">
            <v>颅内占位性病变（右，额）：胶质瘤</v>
          </cell>
          <cell r="J409" t="str">
            <v>男</v>
          </cell>
          <cell r="K409">
            <v>36</v>
          </cell>
          <cell r="L409" t="str">
            <v>O</v>
          </cell>
          <cell r="M409" t="str">
            <v>缺失</v>
          </cell>
          <cell r="N409" t="str">
            <v>0376－3801532  0376－3809238  0376－69847109</v>
          </cell>
          <cell r="O409" t="str">
            <v>发作性意识丧失伴四肢抽搐10月</v>
          </cell>
          <cell r="P409" t="str">
            <v>缺失</v>
          </cell>
          <cell r="Q409" t="str">
            <v>健康</v>
          </cell>
          <cell r="R409" t="str">
            <v>缺失</v>
          </cell>
          <cell r="S409">
            <v>95</v>
          </cell>
          <cell r="T409">
            <v>39352</v>
          </cell>
          <cell r="V409" t="str">
            <v>缺失</v>
          </cell>
          <cell r="W409" t="str">
            <v>近全切除</v>
          </cell>
          <cell r="Y409">
            <v>64559</v>
          </cell>
          <cell r="Z409" t="str">
            <v>AOA</v>
          </cell>
          <cell r="AA409" t="str">
            <v>AOA(WHO III)</v>
          </cell>
          <cell r="AB409">
            <v>3</v>
          </cell>
          <cell r="AC409" t="str">
            <v>少枝星形细胞瘤，局灶性生长活跃。</v>
          </cell>
          <cell r="AD409" t="str">
            <v>部分切除</v>
          </cell>
          <cell r="AE409">
            <v>39366</v>
          </cell>
          <cell r="AF409" t="str">
            <v>缺失</v>
          </cell>
          <cell r="AG409" t="str">
            <v>缺失</v>
          </cell>
          <cell r="AH409" t="str">
            <v>未终止</v>
          </cell>
          <cell r="AI409" t="str">
            <v>NA</v>
          </cell>
          <cell r="AJ409" t="str">
            <v>NA</v>
          </cell>
          <cell r="AK409" t="str">
            <v>NA</v>
          </cell>
          <cell r="AL409" t="str">
            <v>NA</v>
          </cell>
          <cell r="AM409" t="str">
            <v>NA</v>
          </cell>
          <cell r="AN409" t="str">
            <v>缺失</v>
          </cell>
          <cell r="AO409">
            <v>0</v>
          </cell>
          <cell r="AP409" t="str">
            <v>缺失</v>
          </cell>
          <cell r="AQ409" t="str">
            <v>NA</v>
          </cell>
          <cell r="AS409" t="str">
            <v>原发</v>
          </cell>
          <cell r="AU409" t="str">
            <v>突变</v>
          </cell>
          <cell r="AV409" t="str">
            <v>突变</v>
          </cell>
          <cell r="AW409" t="str">
            <v>NA</v>
          </cell>
          <cell r="AX409" t="str">
            <v>NA</v>
          </cell>
          <cell r="AY409" t="str">
            <v>NA</v>
          </cell>
          <cell r="AZ409" t="str">
            <v>NA</v>
          </cell>
          <cell r="BA409" t="str">
            <v>有</v>
          </cell>
          <cell r="BB409" t="str">
            <v>缺失</v>
          </cell>
          <cell r="BD409" t="str">
            <v>缺失</v>
          </cell>
        </row>
        <row r="410">
          <cell r="B410">
            <v>409</v>
          </cell>
          <cell r="C410" t="str">
            <v>CGGA_409</v>
          </cell>
          <cell r="E410" t="str">
            <v>刘润田</v>
          </cell>
          <cell r="F410">
            <v>276697</v>
          </cell>
          <cell r="G410">
            <v>39329</v>
          </cell>
          <cell r="H410" t="str">
            <v>胶质瘤（顶左）</v>
          </cell>
          <cell r="J410" t="str">
            <v>男</v>
          </cell>
          <cell r="K410">
            <v>63</v>
          </cell>
          <cell r="L410" t="str">
            <v>O</v>
          </cell>
          <cell r="M410" t="str">
            <v>缺失</v>
          </cell>
          <cell r="N410" t="str">
            <v>03122779043 03122858951</v>
          </cell>
          <cell r="O410" t="str">
            <v>一个月前突发剧烈头痛，左侧肢体肌力4级，右侧肢体肌力3级，肌张力低。</v>
          </cell>
          <cell r="P410" t="str">
            <v>缺失</v>
          </cell>
          <cell r="Q410" t="str">
            <v>脑血栓2年</v>
          </cell>
          <cell r="R410" t="str">
            <v>缺失</v>
          </cell>
          <cell r="S410">
            <v>60</v>
          </cell>
          <cell r="T410">
            <v>39352</v>
          </cell>
          <cell r="V410" t="str">
            <v>缺失</v>
          </cell>
          <cell r="W410" t="str">
            <v>分块切除5*5*6</v>
          </cell>
          <cell r="Y410">
            <v>64560</v>
          </cell>
          <cell r="Z410" t="str">
            <v>GBM</v>
          </cell>
          <cell r="AA410" t="str">
            <v>GBM(WHO IV)</v>
          </cell>
          <cell r="AB410">
            <v>4</v>
          </cell>
          <cell r="AC410" t="str">
            <v>胶质母细胞瘤</v>
          </cell>
          <cell r="AD410" t="str">
            <v>全切除</v>
          </cell>
          <cell r="AE410">
            <v>39366</v>
          </cell>
          <cell r="AF410" t="str">
            <v>缺失</v>
          </cell>
          <cell r="AG410">
            <v>39692</v>
          </cell>
          <cell r="AH410" t="str">
            <v>终止</v>
          </cell>
          <cell r="AI410">
            <v>98</v>
          </cell>
          <cell r="AJ410">
            <v>1</v>
          </cell>
          <cell r="AK410">
            <v>98</v>
          </cell>
          <cell r="AL410">
            <v>1</v>
          </cell>
          <cell r="AM410">
            <v>340</v>
          </cell>
          <cell r="AN410" t="str">
            <v>缺失</v>
          </cell>
          <cell r="AO410" t="str">
            <v>NA</v>
          </cell>
          <cell r="AP410" t="str">
            <v>缺失</v>
          </cell>
          <cell r="AQ410" t="str">
            <v>NA</v>
          </cell>
          <cell r="AS410" t="str">
            <v>原发</v>
          </cell>
          <cell r="AU410" t="str">
            <v>无突变</v>
          </cell>
          <cell r="AV410" t="str">
            <v>无突变</v>
          </cell>
          <cell r="AW410" t="str">
            <v>NA</v>
          </cell>
          <cell r="AX410" t="str">
            <v>无甲基化</v>
          </cell>
          <cell r="AY410" t="str">
            <v>NA</v>
          </cell>
          <cell r="AZ410" t="str">
            <v>NA</v>
          </cell>
          <cell r="BA410" t="str">
            <v>无</v>
          </cell>
          <cell r="BB410" t="str">
            <v>缺失</v>
          </cell>
          <cell r="BD410" t="str">
            <v>缺失</v>
          </cell>
        </row>
        <row r="411">
          <cell r="B411">
            <v>410</v>
          </cell>
          <cell r="C411" t="str">
            <v>CGGA_410</v>
          </cell>
          <cell r="E411" t="str">
            <v>王太英</v>
          </cell>
          <cell r="F411">
            <v>282306</v>
          </cell>
          <cell r="G411">
            <v>39335</v>
          </cell>
          <cell r="H411" t="str">
            <v>胶质瘤？（额右）</v>
          </cell>
          <cell r="J411" t="str">
            <v>女</v>
          </cell>
          <cell r="K411">
            <v>70</v>
          </cell>
          <cell r="L411" t="str">
            <v>A</v>
          </cell>
          <cell r="M411" t="str">
            <v>缺失</v>
          </cell>
          <cell r="N411" t="str">
            <v>13507609186  03766860902</v>
          </cell>
          <cell r="O411" t="str">
            <v>头痛、头晕1个月</v>
          </cell>
          <cell r="P411" t="str">
            <v>缺失</v>
          </cell>
          <cell r="Q411" t="str">
            <v>4年前胆囊切除</v>
          </cell>
          <cell r="R411" t="str">
            <v>缺失</v>
          </cell>
          <cell r="S411" t="str">
            <v>缺失</v>
          </cell>
          <cell r="T411">
            <v>39353</v>
          </cell>
          <cell r="V411" t="str">
            <v>缺失</v>
          </cell>
          <cell r="W411" t="str">
            <v>肿瘤切除6*7*7</v>
          </cell>
          <cell r="Y411">
            <v>64586</v>
          </cell>
          <cell r="Z411" t="str">
            <v>AA</v>
          </cell>
          <cell r="AA411" t="str">
            <v>AA(WHO III)</v>
          </cell>
          <cell r="AB411">
            <v>3</v>
          </cell>
          <cell r="AC411" t="str">
            <v>间变性星形细胞瘤。</v>
          </cell>
          <cell r="AD411" t="str">
            <v>缺失</v>
          </cell>
          <cell r="AE411">
            <v>39375</v>
          </cell>
          <cell r="AF411" t="str">
            <v>缺失</v>
          </cell>
          <cell r="AG411">
            <v>40912</v>
          </cell>
          <cell r="AH411" t="str">
            <v>终止</v>
          </cell>
          <cell r="AI411">
            <v>1099</v>
          </cell>
          <cell r="AJ411">
            <v>1</v>
          </cell>
          <cell r="AK411">
            <v>1099</v>
          </cell>
          <cell r="AL411">
            <v>1</v>
          </cell>
          <cell r="AM411">
            <v>1559</v>
          </cell>
          <cell r="AN411" t="str">
            <v>缺失</v>
          </cell>
          <cell r="AO411">
            <v>0</v>
          </cell>
          <cell r="AP411" t="str">
            <v>缺失</v>
          </cell>
          <cell r="AQ411">
            <v>0</v>
          </cell>
          <cell r="AS411" t="str">
            <v>原发</v>
          </cell>
          <cell r="AU411" t="str">
            <v>NA</v>
          </cell>
          <cell r="AV411" t="str">
            <v>NA</v>
          </cell>
          <cell r="AW411" t="str">
            <v>NA</v>
          </cell>
          <cell r="AX411" t="str">
            <v>甲基化</v>
          </cell>
          <cell r="AY411" t="str">
            <v>NA</v>
          </cell>
          <cell r="AZ411" t="str">
            <v>NA</v>
          </cell>
          <cell r="BA411" t="str">
            <v>无</v>
          </cell>
          <cell r="BB411" t="str">
            <v>无</v>
          </cell>
          <cell r="BC411" t="str">
            <v>不详</v>
          </cell>
          <cell r="BD411" t="str">
            <v>无</v>
          </cell>
        </row>
        <row r="412">
          <cell r="B412">
            <v>411</v>
          </cell>
          <cell r="C412" t="str">
            <v>CGGA_411</v>
          </cell>
          <cell r="E412" t="str">
            <v>吕涛</v>
          </cell>
          <cell r="F412">
            <v>282314</v>
          </cell>
          <cell r="G412">
            <v>39342</v>
          </cell>
          <cell r="H412" t="str">
            <v>颅内占位性病变（左额）：胶质瘤</v>
          </cell>
          <cell r="J412" t="str">
            <v xml:space="preserve">男 </v>
          </cell>
          <cell r="K412">
            <v>36</v>
          </cell>
          <cell r="L412" t="str">
            <v>B</v>
          </cell>
          <cell r="M412" t="str">
            <v>缺失</v>
          </cell>
          <cell r="N412" t="str">
            <v>13924500191 13929220561</v>
          </cell>
          <cell r="O412" t="str">
            <v>阵发性视物模糊6个月</v>
          </cell>
          <cell r="P412" t="str">
            <v>缺失</v>
          </cell>
          <cell r="Q412" t="str">
            <v>健康</v>
          </cell>
          <cell r="R412" t="str">
            <v>缺失</v>
          </cell>
          <cell r="S412">
            <v>80</v>
          </cell>
          <cell r="T412">
            <v>39354</v>
          </cell>
          <cell r="V412" t="str">
            <v>缺失</v>
          </cell>
          <cell r="W412" t="str">
            <v>全切7*7*6</v>
          </cell>
          <cell r="Y412">
            <v>64604</v>
          </cell>
          <cell r="Z412" t="str">
            <v>OA</v>
          </cell>
          <cell r="AA412" t="str">
            <v>OA(WHO II)</v>
          </cell>
          <cell r="AB412">
            <v>2</v>
          </cell>
          <cell r="AC412" t="str">
            <v>少枝星形细胞瘤。</v>
          </cell>
          <cell r="AD412" t="str">
            <v>全切除</v>
          </cell>
          <cell r="AE412">
            <v>39371</v>
          </cell>
          <cell r="AF412" t="str">
            <v>缺失</v>
          </cell>
          <cell r="AH412" t="str">
            <v>未终止</v>
          </cell>
          <cell r="AI412">
            <v>5434</v>
          </cell>
          <cell r="AJ412">
            <v>0</v>
          </cell>
          <cell r="AK412">
            <v>5434</v>
          </cell>
          <cell r="AL412">
            <v>0</v>
          </cell>
          <cell r="AM412">
            <v>5434</v>
          </cell>
          <cell r="AN412" t="str">
            <v>放疗</v>
          </cell>
          <cell r="AO412">
            <v>1</v>
          </cell>
          <cell r="AP412" t="str">
            <v>无</v>
          </cell>
          <cell r="AQ412">
            <v>0</v>
          </cell>
          <cell r="AS412">
            <v>0</v>
          </cell>
          <cell r="AU412" t="str">
            <v>突变</v>
          </cell>
          <cell r="AV412" t="str">
            <v>突变</v>
          </cell>
          <cell r="AW412" t="str">
            <v>NA</v>
          </cell>
          <cell r="AX412" t="str">
            <v>NA</v>
          </cell>
          <cell r="AY412" t="str">
            <v>NA</v>
          </cell>
          <cell r="AZ412" t="str">
            <v>NA</v>
          </cell>
          <cell r="BA412">
            <v>0</v>
          </cell>
          <cell r="BB412">
            <v>0</v>
          </cell>
          <cell r="BC412" t="str">
            <v>不详</v>
          </cell>
        </row>
        <row r="413">
          <cell r="B413">
            <v>412</v>
          </cell>
          <cell r="C413" t="str">
            <v>CGGA_412</v>
          </cell>
          <cell r="E413" t="str">
            <v>彭向兰</v>
          </cell>
          <cell r="F413">
            <v>285416</v>
          </cell>
          <cell r="G413">
            <v>39349</v>
          </cell>
          <cell r="H413" t="str">
            <v>胶质瘤（额、右）</v>
          </cell>
          <cell r="J413" t="str">
            <v>女</v>
          </cell>
          <cell r="K413">
            <v>42</v>
          </cell>
          <cell r="L413" t="str">
            <v>O</v>
          </cell>
          <cell r="M413" t="str">
            <v>缺失</v>
          </cell>
          <cell r="N413" t="str">
            <v>67623184 13901310374</v>
          </cell>
          <cell r="O413" t="str">
            <v>间断肢体抽搐，意识丧失3个月。</v>
          </cell>
          <cell r="P413" t="str">
            <v>缺失</v>
          </cell>
          <cell r="Q413" t="str">
            <v>健康</v>
          </cell>
          <cell r="R413" t="str">
            <v>缺失</v>
          </cell>
          <cell r="S413">
            <v>85</v>
          </cell>
          <cell r="T413">
            <v>39364</v>
          </cell>
          <cell r="V413" t="str">
            <v>缺失</v>
          </cell>
          <cell r="W413" t="str">
            <v>近全切</v>
          </cell>
          <cell r="Y413">
            <v>64634</v>
          </cell>
          <cell r="Z413" t="str">
            <v>AA</v>
          </cell>
          <cell r="AA413" t="str">
            <v>AA(WHO III)</v>
          </cell>
          <cell r="AB413">
            <v>3</v>
          </cell>
          <cell r="AC413" t="str">
            <v>间变性星形细胞瘤。</v>
          </cell>
          <cell r="AD413" t="str">
            <v>部分切除</v>
          </cell>
          <cell r="AE413">
            <v>39379</v>
          </cell>
          <cell r="AF413" t="str">
            <v>缺失</v>
          </cell>
          <cell r="AG413">
            <v>39644</v>
          </cell>
          <cell r="AH413" t="str">
            <v>终止</v>
          </cell>
          <cell r="AI413">
            <v>358</v>
          </cell>
          <cell r="AJ413">
            <v>1</v>
          </cell>
          <cell r="AK413">
            <v>144</v>
          </cell>
          <cell r="AL413">
            <v>1</v>
          </cell>
          <cell r="AM413">
            <v>358</v>
          </cell>
          <cell r="AN413" t="str">
            <v>缺失</v>
          </cell>
          <cell r="AO413">
            <v>1</v>
          </cell>
          <cell r="AP413" t="str">
            <v>缺失</v>
          </cell>
          <cell r="AQ413">
            <v>1</v>
          </cell>
          <cell r="AS413" t="str">
            <v>原发</v>
          </cell>
          <cell r="AU413" t="str">
            <v>突变</v>
          </cell>
          <cell r="AV413" t="str">
            <v>突变</v>
          </cell>
          <cell r="AW413" t="str">
            <v>NA</v>
          </cell>
          <cell r="AX413" t="str">
            <v>甲基化</v>
          </cell>
          <cell r="AY413" t="str">
            <v>NA</v>
          </cell>
          <cell r="AZ413" t="str">
            <v>NA</v>
          </cell>
          <cell r="BA413" t="str">
            <v>有</v>
          </cell>
          <cell r="BB413" t="str">
            <v>无</v>
          </cell>
          <cell r="BD413" t="str">
            <v>抗癫痫 2008.3咨询头痛不排除有复发可能性</v>
          </cell>
        </row>
        <row r="414">
          <cell r="B414">
            <v>413</v>
          </cell>
          <cell r="C414" t="str">
            <v>CGGA_413</v>
          </cell>
          <cell r="E414" t="str">
            <v>王秋堂</v>
          </cell>
          <cell r="F414">
            <v>282316</v>
          </cell>
          <cell r="G414">
            <v>39344</v>
          </cell>
          <cell r="H414" t="str">
            <v>颅内占位性病变（额顶，左）：胶质瘤？</v>
          </cell>
          <cell r="J414" t="str">
            <v>男</v>
          </cell>
          <cell r="K414">
            <v>54</v>
          </cell>
          <cell r="L414" t="str">
            <v>B</v>
          </cell>
          <cell r="M414" t="str">
            <v>缺失</v>
          </cell>
          <cell r="N414" t="str">
            <v>13957005673  03103339447</v>
          </cell>
          <cell r="O414" t="str">
            <v>右侧肢体行走不利4月，加重10天，右侧肌力4级</v>
          </cell>
          <cell r="P414" t="str">
            <v>缺失</v>
          </cell>
          <cell r="Q414" t="str">
            <v>健康</v>
          </cell>
          <cell r="R414" t="str">
            <v>缺失</v>
          </cell>
          <cell r="S414" t="str">
            <v>缺失</v>
          </cell>
          <cell r="T414">
            <v>39364</v>
          </cell>
          <cell r="V414" t="str">
            <v>缺失</v>
          </cell>
          <cell r="W414" t="str">
            <v>近全切</v>
          </cell>
          <cell r="Y414">
            <v>64680</v>
          </cell>
          <cell r="Z414" t="str">
            <v>GBM</v>
          </cell>
          <cell r="AA414" t="str">
            <v>GBM(WHO IV)</v>
          </cell>
          <cell r="AB414">
            <v>4</v>
          </cell>
          <cell r="AC414" t="str">
            <v>胶质母细胞瘤，脑组织，局部散在少数异形核</v>
          </cell>
          <cell r="AD414" t="str">
            <v>部分切除</v>
          </cell>
          <cell r="AE414">
            <v>39377</v>
          </cell>
          <cell r="AF414" t="str">
            <v>缺失</v>
          </cell>
          <cell r="AG414">
            <v>39547</v>
          </cell>
          <cell r="AH414" t="str">
            <v>未终止</v>
          </cell>
          <cell r="AI414">
            <v>183</v>
          </cell>
          <cell r="AJ414">
            <v>0</v>
          </cell>
          <cell r="AK414">
            <v>183</v>
          </cell>
          <cell r="AL414">
            <v>0</v>
          </cell>
          <cell r="AM414">
            <v>183</v>
          </cell>
          <cell r="AN414" t="str">
            <v>缺失</v>
          </cell>
          <cell r="AO414">
            <v>1</v>
          </cell>
          <cell r="AP414" t="str">
            <v>缺失</v>
          </cell>
          <cell r="AQ414">
            <v>1</v>
          </cell>
          <cell r="AS414" t="str">
            <v>原发</v>
          </cell>
          <cell r="AU414" t="str">
            <v>无突变</v>
          </cell>
          <cell r="AV414" t="str">
            <v>无突变</v>
          </cell>
          <cell r="AW414" t="str">
            <v>无共缺失</v>
          </cell>
          <cell r="AX414" t="str">
            <v>无甲基化</v>
          </cell>
          <cell r="AY414">
            <v>228</v>
          </cell>
          <cell r="AZ414" t="str">
            <v>NA</v>
          </cell>
          <cell r="BA414" t="str">
            <v>无</v>
          </cell>
          <cell r="BB414" t="str">
            <v>无</v>
          </cell>
          <cell r="BD414" t="str">
            <v>抗癫痫</v>
          </cell>
        </row>
        <row r="415">
          <cell r="B415">
            <v>414</v>
          </cell>
          <cell r="C415" t="str">
            <v>CGGA_414</v>
          </cell>
          <cell r="E415" t="str">
            <v>匡闯</v>
          </cell>
          <cell r="F415">
            <v>282310</v>
          </cell>
          <cell r="G415">
            <v>39337</v>
          </cell>
          <cell r="H415" t="str">
            <v>颅内占位性病变（颞枕，左）：胶质瘤？</v>
          </cell>
          <cell r="J415" t="str">
            <v>男</v>
          </cell>
          <cell r="K415">
            <v>28</v>
          </cell>
          <cell r="L415" t="str">
            <v>B</v>
          </cell>
          <cell r="M415" t="str">
            <v>缺失</v>
          </cell>
          <cell r="N415" t="str">
            <v>13510613060  13671081919  13510623106 01089502286</v>
          </cell>
          <cell r="O415" t="str">
            <v>头痛2月</v>
          </cell>
          <cell r="P415" t="str">
            <v>缺失</v>
          </cell>
          <cell r="Q415" t="str">
            <v>健康</v>
          </cell>
          <cell r="R415" t="str">
            <v>缺失</v>
          </cell>
          <cell r="S415" t="str">
            <v>缺失</v>
          </cell>
          <cell r="T415">
            <v>39365</v>
          </cell>
          <cell r="V415" t="str">
            <v>缺失</v>
          </cell>
          <cell r="W415" t="str">
            <v>近全切</v>
          </cell>
          <cell r="Y415">
            <v>64678</v>
          </cell>
          <cell r="Z415" t="str">
            <v>AO</v>
          </cell>
          <cell r="AA415" t="str">
            <v>AO(WHO III)</v>
          </cell>
          <cell r="AB415">
            <v>3</v>
          </cell>
          <cell r="AC415" t="str">
            <v>间变性少枝胶质细胞瘤</v>
          </cell>
          <cell r="AD415" t="str">
            <v>部分切除</v>
          </cell>
          <cell r="AE415">
            <v>39377</v>
          </cell>
          <cell r="AF415" t="str">
            <v>缺失</v>
          </cell>
          <cell r="AH415" t="str">
            <v>未终止</v>
          </cell>
          <cell r="AI415">
            <v>5423</v>
          </cell>
          <cell r="AJ415">
            <v>0</v>
          </cell>
          <cell r="AK415">
            <v>5423</v>
          </cell>
          <cell r="AL415">
            <v>0</v>
          </cell>
          <cell r="AM415">
            <v>5423</v>
          </cell>
          <cell r="AN415" t="str">
            <v>放疗</v>
          </cell>
          <cell r="AO415">
            <v>1</v>
          </cell>
          <cell r="AP415" t="str">
            <v>无</v>
          </cell>
          <cell r="AQ415">
            <v>0</v>
          </cell>
          <cell r="AS415">
            <v>0</v>
          </cell>
          <cell r="AU415" t="str">
            <v>无突变</v>
          </cell>
          <cell r="AV415" t="str">
            <v>无突变</v>
          </cell>
          <cell r="AW415" t="str">
            <v>NA</v>
          </cell>
          <cell r="AX415" t="str">
            <v>甲基化</v>
          </cell>
          <cell r="AY415" t="str">
            <v>NA</v>
          </cell>
          <cell r="AZ415" t="str">
            <v>NA</v>
          </cell>
          <cell r="BA415">
            <v>0</v>
          </cell>
          <cell r="BB415">
            <v>0</v>
          </cell>
          <cell r="BC415" t="str">
            <v>不详</v>
          </cell>
        </row>
        <row r="416">
          <cell r="B416">
            <v>415</v>
          </cell>
          <cell r="C416" t="str">
            <v>CGGA_415</v>
          </cell>
          <cell r="E416" t="str">
            <v>刘永伟</v>
          </cell>
          <cell r="F416">
            <v>282315</v>
          </cell>
          <cell r="G416">
            <v>39342</v>
          </cell>
          <cell r="H416" t="str">
            <v>颅内占位性病变（右，颞）：胶质瘤？</v>
          </cell>
          <cell r="J416" t="str">
            <v xml:space="preserve">男 </v>
          </cell>
          <cell r="K416">
            <v>31</v>
          </cell>
          <cell r="L416" t="str">
            <v>A</v>
          </cell>
          <cell r="M416" t="str">
            <v>缺失</v>
          </cell>
          <cell r="N416" t="str">
            <v xml:space="preserve">13146768398  01089407168 </v>
          </cell>
          <cell r="O416" t="str">
            <v>间断头痛2年，头晕半年。</v>
          </cell>
          <cell r="P416" t="str">
            <v>缺失</v>
          </cell>
          <cell r="Q416" t="str">
            <v>健康</v>
          </cell>
          <cell r="R416" t="str">
            <v>缺失</v>
          </cell>
          <cell r="S416">
            <v>100</v>
          </cell>
          <cell r="T416">
            <v>39365</v>
          </cell>
          <cell r="V416" t="str">
            <v>缺失</v>
          </cell>
          <cell r="W416" t="str">
            <v>全切除</v>
          </cell>
          <cell r="Y416">
            <v>64679</v>
          </cell>
          <cell r="Z416" t="str">
            <v>OA</v>
          </cell>
          <cell r="AA416" t="str">
            <v>OA(WHO II)</v>
          </cell>
          <cell r="AB416">
            <v>2</v>
          </cell>
          <cell r="AC416" t="str">
            <v>星形细胞瘤,散在少枝胶质细胞瘤细胞。</v>
          </cell>
          <cell r="AD416" t="str">
            <v>全切除</v>
          </cell>
          <cell r="AE416">
            <v>39377</v>
          </cell>
          <cell r="AF416" t="str">
            <v>缺失</v>
          </cell>
          <cell r="AG416">
            <v>39547</v>
          </cell>
          <cell r="AH416" t="str">
            <v>未终止</v>
          </cell>
          <cell r="AI416">
            <v>182</v>
          </cell>
          <cell r="AJ416">
            <v>0</v>
          </cell>
          <cell r="AK416">
            <v>182</v>
          </cell>
          <cell r="AL416">
            <v>0</v>
          </cell>
          <cell r="AM416">
            <v>182</v>
          </cell>
          <cell r="AN416" t="str">
            <v>缺失</v>
          </cell>
          <cell r="AO416">
            <v>1</v>
          </cell>
          <cell r="AP416" t="str">
            <v>缺失</v>
          </cell>
          <cell r="AQ416">
            <v>0</v>
          </cell>
          <cell r="AS416" t="str">
            <v>原发</v>
          </cell>
          <cell r="AU416" t="str">
            <v>无突变</v>
          </cell>
          <cell r="AV416" t="str">
            <v>无突变</v>
          </cell>
          <cell r="AW416" t="str">
            <v>NA</v>
          </cell>
          <cell r="AX416" t="str">
            <v>NA</v>
          </cell>
          <cell r="AY416" t="str">
            <v>NA</v>
          </cell>
          <cell r="AZ416" t="str">
            <v>NA</v>
          </cell>
          <cell r="BA416" t="str">
            <v>无</v>
          </cell>
          <cell r="BB416" t="str">
            <v>无</v>
          </cell>
          <cell r="BD416" t="str">
            <v>抗癫痫</v>
          </cell>
        </row>
        <row r="417">
          <cell r="B417">
            <v>416</v>
          </cell>
          <cell r="C417" t="str">
            <v>CGGA_416</v>
          </cell>
          <cell r="E417" t="str">
            <v>吕实英</v>
          </cell>
          <cell r="F417">
            <v>282319</v>
          </cell>
          <cell r="G417">
            <v>39351</v>
          </cell>
          <cell r="H417" t="str">
            <v>胶质瘤（三角区；右）</v>
          </cell>
          <cell r="J417" t="str">
            <v>女</v>
          </cell>
          <cell r="K417">
            <v>45</v>
          </cell>
          <cell r="L417" t="str">
            <v>A</v>
          </cell>
          <cell r="M417" t="str">
            <v>缺失</v>
          </cell>
          <cell r="N417">
            <v>15801322854</v>
          </cell>
          <cell r="O417" t="str">
            <v>发作性左侧肢体麻木伴肢体抽搐发作4年余</v>
          </cell>
          <cell r="P417" t="str">
            <v>缺失</v>
          </cell>
          <cell r="Q417" t="str">
            <v>健康</v>
          </cell>
          <cell r="R417" t="str">
            <v>缺失</v>
          </cell>
          <cell r="S417">
            <v>90</v>
          </cell>
          <cell r="T417">
            <v>39366</v>
          </cell>
          <cell r="V417" t="str">
            <v>缺失</v>
          </cell>
          <cell r="W417" t="str">
            <v>肿瘤切除4*5*7</v>
          </cell>
          <cell r="Y417">
            <v>64676</v>
          </cell>
          <cell r="Z417" t="str">
            <v>OA</v>
          </cell>
          <cell r="AA417" t="str">
            <v>OA(WHO II)</v>
          </cell>
          <cell r="AB417">
            <v>2</v>
          </cell>
          <cell r="AC417" t="str">
            <v>星形细胞瘤，主要为少枝胶质细胞瘤，含有星形细胞瘤成分</v>
          </cell>
          <cell r="AD417" t="str">
            <v>缺失</v>
          </cell>
          <cell r="AE417">
            <v>39380</v>
          </cell>
          <cell r="AF417" t="str">
            <v>缺失</v>
          </cell>
          <cell r="AG417">
            <v>39569</v>
          </cell>
          <cell r="AH417" t="str">
            <v>未终止</v>
          </cell>
          <cell r="AI417" t="str">
            <v>NA</v>
          </cell>
          <cell r="AJ417" t="str">
            <v>NA</v>
          </cell>
          <cell r="AK417" t="str">
            <v>NA</v>
          </cell>
          <cell r="AL417" t="str">
            <v>NA</v>
          </cell>
          <cell r="AM417">
            <v>203</v>
          </cell>
          <cell r="AN417" t="str">
            <v>缺失</v>
          </cell>
          <cell r="AO417" t="str">
            <v>NA</v>
          </cell>
          <cell r="AP417" t="str">
            <v>缺失</v>
          </cell>
          <cell r="AQ417" t="str">
            <v>NA</v>
          </cell>
          <cell r="AS417" t="str">
            <v>原发</v>
          </cell>
          <cell r="AU417" t="str">
            <v>突变</v>
          </cell>
          <cell r="AV417" t="str">
            <v>突变</v>
          </cell>
          <cell r="AW417" t="str">
            <v>NA</v>
          </cell>
          <cell r="AX417" t="str">
            <v>NA</v>
          </cell>
          <cell r="AY417" t="str">
            <v>NA</v>
          </cell>
          <cell r="AZ417" t="str">
            <v>NA</v>
          </cell>
          <cell r="BA417" t="str">
            <v>有</v>
          </cell>
          <cell r="BB417" t="str">
            <v>缺失</v>
          </cell>
          <cell r="BD417" t="str">
            <v>缺失</v>
          </cell>
        </row>
        <row r="418">
          <cell r="B418">
            <v>417</v>
          </cell>
          <cell r="C418" t="str">
            <v>NA</v>
          </cell>
          <cell r="D418" t="str">
            <v>NA</v>
          </cell>
          <cell r="E418" t="str">
            <v>NA</v>
          </cell>
          <cell r="F418" t="str">
            <v>NA</v>
          </cell>
          <cell r="G418" t="str">
            <v>NA</v>
          </cell>
          <cell r="H418" t="str">
            <v>NA</v>
          </cell>
          <cell r="I418" t="str">
            <v>NA</v>
          </cell>
          <cell r="J418" t="str">
            <v>NA</v>
          </cell>
          <cell r="K418" t="str">
            <v>NA</v>
          </cell>
          <cell r="L418" t="str">
            <v>NA</v>
          </cell>
          <cell r="M418" t="str">
            <v>NA</v>
          </cell>
          <cell r="N418" t="str">
            <v>NA</v>
          </cell>
          <cell r="O418" t="str">
            <v>NA</v>
          </cell>
          <cell r="P418" t="str">
            <v>NA</v>
          </cell>
          <cell r="Q418" t="str">
            <v>NA</v>
          </cell>
          <cell r="R418" t="str">
            <v>NA</v>
          </cell>
          <cell r="S418" t="str">
            <v>NA</v>
          </cell>
          <cell r="T418" t="str">
            <v>NA</v>
          </cell>
          <cell r="U418" t="str">
            <v>NA</v>
          </cell>
          <cell r="V418" t="str">
            <v>NA</v>
          </cell>
          <cell r="W418" t="str">
            <v>NA</v>
          </cell>
          <cell r="X418" t="str">
            <v>NA</v>
          </cell>
          <cell r="Y418" t="str">
            <v>NA</v>
          </cell>
          <cell r="Z418" t="str">
            <v>NA</v>
          </cell>
          <cell r="AA418" t="str">
            <v>NA</v>
          </cell>
          <cell r="AB418" t="str">
            <v>NA</v>
          </cell>
          <cell r="AC418" t="str">
            <v>NA</v>
          </cell>
          <cell r="AD418" t="str">
            <v>NA</v>
          </cell>
          <cell r="AE418" t="str">
            <v>NA</v>
          </cell>
          <cell r="AF418" t="str">
            <v>NA</v>
          </cell>
          <cell r="AG418" t="str">
            <v>NA</v>
          </cell>
          <cell r="AH418" t="str">
            <v>NA</v>
          </cell>
          <cell r="AI418" t="str">
            <v>NA</v>
          </cell>
          <cell r="AJ418" t="str">
            <v>NA</v>
          </cell>
          <cell r="AK418" t="str">
            <v>NA</v>
          </cell>
          <cell r="AL418" t="str">
            <v>NA</v>
          </cell>
          <cell r="AM418" t="str">
            <v>NA</v>
          </cell>
          <cell r="AN418" t="str">
            <v>NA</v>
          </cell>
          <cell r="AO418" t="str">
            <v>NA</v>
          </cell>
          <cell r="AP418" t="str">
            <v>NA</v>
          </cell>
          <cell r="AQ418" t="str">
            <v>NA</v>
          </cell>
          <cell r="AS418" t="str">
            <v>NA</v>
          </cell>
          <cell r="AT418" t="str">
            <v>NA</v>
          </cell>
          <cell r="AU418" t="str">
            <v>NA</v>
          </cell>
          <cell r="AV418" t="str">
            <v>NA</v>
          </cell>
          <cell r="AW418" t="str">
            <v>NA</v>
          </cell>
          <cell r="AX418" t="str">
            <v>NA</v>
          </cell>
          <cell r="AY418" t="str">
            <v>NA</v>
          </cell>
          <cell r="AZ418" t="str">
            <v>NA</v>
          </cell>
          <cell r="BA418" t="str">
            <v>NA</v>
          </cell>
          <cell r="BB418" t="str">
            <v>NA</v>
          </cell>
          <cell r="BC418" t="str">
            <v>NA</v>
          </cell>
          <cell r="BD418" t="str">
            <v>NA</v>
          </cell>
        </row>
        <row r="419">
          <cell r="B419">
            <v>418</v>
          </cell>
          <cell r="C419" t="str">
            <v>CGGA_418</v>
          </cell>
          <cell r="E419" t="str">
            <v>井庆红</v>
          </cell>
          <cell r="F419">
            <v>276678</v>
          </cell>
          <cell r="G419">
            <v>39363</v>
          </cell>
          <cell r="H419" t="str">
            <v>颅内占位性病变（颞岛，左）：胶质瘤？</v>
          </cell>
          <cell r="J419" t="str">
            <v>男</v>
          </cell>
          <cell r="K419">
            <v>46</v>
          </cell>
          <cell r="L419" t="str">
            <v>A</v>
          </cell>
          <cell r="M419" t="str">
            <v>缺失</v>
          </cell>
          <cell r="N419" t="str">
            <v>13039704755  13224630444 0453-7685398</v>
          </cell>
          <cell r="O419" t="str">
            <v>发作性意识丧失伴小便失禁4年，加重伴头痛2周</v>
          </cell>
          <cell r="P419" t="str">
            <v>缺失</v>
          </cell>
          <cell r="Q419" t="str">
            <v>健康</v>
          </cell>
          <cell r="R419" t="str">
            <v>缺失</v>
          </cell>
          <cell r="S419">
            <v>95</v>
          </cell>
          <cell r="T419">
            <v>39370</v>
          </cell>
          <cell r="V419" t="str">
            <v>缺失</v>
          </cell>
          <cell r="W419" t="str">
            <v>近全切</v>
          </cell>
          <cell r="Y419">
            <v>64719</v>
          </cell>
          <cell r="Z419" t="str">
            <v>AOA</v>
          </cell>
          <cell r="AA419" t="str">
            <v>AOA(WHO III)</v>
          </cell>
          <cell r="AB419">
            <v>3</v>
          </cell>
          <cell r="AC419" t="str">
            <v>少枝星形细胞瘤，局灶性生长活跃。</v>
          </cell>
          <cell r="AD419" t="str">
            <v>部分切除</v>
          </cell>
          <cell r="AE419">
            <v>39391</v>
          </cell>
          <cell r="AF419" t="str">
            <v>缺失</v>
          </cell>
          <cell r="AH419" t="str">
            <v>未终止</v>
          </cell>
          <cell r="AI419">
            <v>5418</v>
          </cell>
          <cell r="AJ419">
            <v>0</v>
          </cell>
          <cell r="AK419">
            <v>5418</v>
          </cell>
          <cell r="AL419">
            <v>0</v>
          </cell>
          <cell r="AM419">
            <v>5418</v>
          </cell>
          <cell r="AN419" t="str">
            <v>放疗</v>
          </cell>
          <cell r="AO419">
            <v>1</v>
          </cell>
          <cell r="AP419" t="str">
            <v>泰道4个月</v>
          </cell>
          <cell r="AQ419">
            <v>1</v>
          </cell>
          <cell r="AS419">
            <v>0</v>
          </cell>
          <cell r="AU419" t="str">
            <v>无突变</v>
          </cell>
          <cell r="AV419" t="str">
            <v>无突变</v>
          </cell>
          <cell r="AW419" t="str">
            <v>NA</v>
          </cell>
          <cell r="AX419" t="str">
            <v>NA</v>
          </cell>
          <cell r="AY419" t="str">
            <v>NA</v>
          </cell>
          <cell r="AZ419" t="str">
            <v>NA</v>
          </cell>
          <cell r="BA419" t="str">
            <v>有</v>
          </cell>
          <cell r="BB419">
            <v>0</v>
          </cell>
          <cell r="BC419" t="str">
            <v>不详</v>
          </cell>
          <cell r="BD419" t="str">
            <v>0  2013-10失语，照片正常。怀疑脑栓塞，输液好转。</v>
          </cell>
        </row>
        <row r="420">
          <cell r="B420">
            <v>419</v>
          </cell>
          <cell r="C420" t="str">
            <v>CGGA_419</v>
          </cell>
          <cell r="E420" t="str">
            <v>袁桂玉</v>
          </cell>
          <cell r="F420">
            <v>282322</v>
          </cell>
          <cell r="G420">
            <v>39363</v>
          </cell>
          <cell r="H420" t="str">
            <v>胶质瘤（颞、左）</v>
          </cell>
          <cell r="J420" t="str">
            <v>男</v>
          </cell>
          <cell r="K420">
            <v>56</v>
          </cell>
          <cell r="L420" t="str">
            <v>B</v>
          </cell>
          <cell r="M420" t="str">
            <v>缺失</v>
          </cell>
          <cell r="N420" t="str">
            <v>13718604946 13718796217 01069508781</v>
          </cell>
          <cell r="O420" t="str">
            <v>发作性头痛伴记忆力下降，左眼视力下降20余天</v>
          </cell>
          <cell r="P420" t="str">
            <v>缺失</v>
          </cell>
          <cell r="Q420" t="str">
            <v>胃下垂8年</v>
          </cell>
          <cell r="R420" t="str">
            <v>缺失</v>
          </cell>
          <cell r="S420" t="str">
            <v>缺失</v>
          </cell>
          <cell r="T420">
            <v>39371</v>
          </cell>
          <cell r="V420" t="str">
            <v>缺失</v>
          </cell>
          <cell r="W420" t="str">
            <v>全切除</v>
          </cell>
          <cell r="Y420">
            <v>64771</v>
          </cell>
          <cell r="Z420" t="str">
            <v>GBM</v>
          </cell>
          <cell r="AA420" t="str">
            <v>GBM(WHO IV)</v>
          </cell>
          <cell r="AB420">
            <v>4</v>
          </cell>
          <cell r="AC420" t="str">
            <v>胶质母细胞瘤</v>
          </cell>
          <cell r="AD420" t="str">
            <v>全切除</v>
          </cell>
          <cell r="AE420">
            <v>39384</v>
          </cell>
          <cell r="AF420" t="str">
            <v>缺失</v>
          </cell>
          <cell r="AG420">
            <v>39741</v>
          </cell>
          <cell r="AH420" t="str">
            <v>终止</v>
          </cell>
          <cell r="AI420">
            <v>198</v>
          </cell>
          <cell r="AJ420">
            <v>1</v>
          </cell>
          <cell r="AK420">
            <v>108</v>
          </cell>
          <cell r="AL420">
            <v>1</v>
          </cell>
          <cell r="AM420">
            <v>370</v>
          </cell>
          <cell r="AN420" t="str">
            <v>缺失</v>
          </cell>
          <cell r="AO420">
            <v>0</v>
          </cell>
          <cell r="AP420" t="str">
            <v>缺失</v>
          </cell>
          <cell r="AQ420">
            <v>0</v>
          </cell>
          <cell r="AS420" t="str">
            <v>原发</v>
          </cell>
          <cell r="AU420" t="str">
            <v>无突变</v>
          </cell>
          <cell r="AV420" t="str">
            <v>无突变</v>
          </cell>
          <cell r="AW420" t="str">
            <v>NA</v>
          </cell>
          <cell r="AX420" t="str">
            <v>甲基化</v>
          </cell>
          <cell r="AY420" t="str">
            <v>NA</v>
          </cell>
          <cell r="AZ420" t="str">
            <v>NA</v>
          </cell>
          <cell r="BA420" t="str">
            <v>无</v>
          </cell>
          <cell r="BB420" t="str">
            <v>无</v>
          </cell>
          <cell r="BD420" t="str">
            <v>中药</v>
          </cell>
        </row>
        <row r="421">
          <cell r="B421">
            <v>420</v>
          </cell>
          <cell r="C421" t="str">
            <v>CGGA_420</v>
          </cell>
          <cell r="E421" t="str">
            <v>李玉环</v>
          </cell>
          <cell r="F421">
            <v>282321</v>
          </cell>
          <cell r="G421">
            <v>39363</v>
          </cell>
          <cell r="H421" t="str">
            <v>胶质瘤复发（右、枕）</v>
          </cell>
          <cell r="J421" t="str">
            <v>女</v>
          </cell>
          <cell r="K421">
            <v>39</v>
          </cell>
          <cell r="L421" t="str">
            <v>B</v>
          </cell>
          <cell r="M421" t="str">
            <v>缺失</v>
          </cell>
          <cell r="N421" t="str">
            <v>03195966216  03196158928</v>
          </cell>
          <cell r="O421" t="str">
            <v xml:space="preserve">胶质瘤术后3年 ，近1个月出现反复头痛。 </v>
          </cell>
          <cell r="P421" t="str">
            <v>缺失</v>
          </cell>
          <cell r="Q421" t="str">
            <v>健康</v>
          </cell>
          <cell r="R421" t="str">
            <v>缺失</v>
          </cell>
          <cell r="S421">
            <v>90</v>
          </cell>
          <cell r="T421">
            <v>39372</v>
          </cell>
          <cell r="U421">
            <v>38277</v>
          </cell>
          <cell r="V421" t="str">
            <v>缺失</v>
          </cell>
          <cell r="W421" t="str">
            <v>全切除</v>
          </cell>
          <cell r="Y421">
            <v>64768</v>
          </cell>
          <cell r="Z421" t="str">
            <v>RAO</v>
          </cell>
          <cell r="AA421" t="str">
            <v>AO(WHO III)</v>
          </cell>
          <cell r="AB421">
            <v>3</v>
          </cell>
          <cell r="AC421" t="str">
            <v>1.少枝胶质细胞瘤,灶性间变（第二次手术）2.偶见肿瘤组织向蛛网膜下腔内清润生长。</v>
          </cell>
          <cell r="AD421" t="str">
            <v>全切除</v>
          </cell>
          <cell r="AE421">
            <v>39396</v>
          </cell>
          <cell r="AF421" t="str">
            <v>缺失</v>
          </cell>
          <cell r="AG421">
            <v>42886</v>
          </cell>
          <cell r="AH421" t="str">
            <v>未终止</v>
          </cell>
          <cell r="AI421">
            <v>3514</v>
          </cell>
          <cell r="AJ421">
            <v>0</v>
          </cell>
          <cell r="AK421">
            <v>3514</v>
          </cell>
          <cell r="AL421">
            <v>0</v>
          </cell>
          <cell r="AM421">
            <v>3514</v>
          </cell>
          <cell r="AN421" t="str">
            <v>缺失</v>
          </cell>
          <cell r="AO421">
            <v>0</v>
          </cell>
          <cell r="AP421" t="str">
            <v>缺失</v>
          </cell>
          <cell r="AQ421">
            <v>1</v>
          </cell>
          <cell r="AS421" t="str">
            <v>复发</v>
          </cell>
          <cell r="AT421">
            <v>1</v>
          </cell>
          <cell r="AU421" t="str">
            <v>突变</v>
          </cell>
          <cell r="AV421" t="str">
            <v>突变</v>
          </cell>
          <cell r="AW421" t="str">
            <v>共缺失</v>
          </cell>
          <cell r="AX421" t="str">
            <v>甲基化</v>
          </cell>
          <cell r="AY421" t="str">
            <v>NA</v>
          </cell>
          <cell r="AZ421" t="str">
            <v>NA</v>
          </cell>
          <cell r="BA421" t="str">
            <v>无</v>
          </cell>
          <cell r="BB421" t="str">
            <v>有</v>
          </cell>
          <cell r="BD421" t="str">
            <v>2004.2邢台市医院手术诊断为星形细胞瘤,癫痫2年发作过一次</v>
          </cell>
        </row>
        <row r="422">
          <cell r="B422">
            <v>421</v>
          </cell>
          <cell r="C422" t="str">
            <v>CGGA_421</v>
          </cell>
          <cell r="E422" t="str">
            <v>徐国先</v>
          </cell>
          <cell r="F422">
            <v>282329</v>
          </cell>
          <cell r="G422">
            <v>39365</v>
          </cell>
          <cell r="H422" t="str">
            <v>胶质瘤（额、右）</v>
          </cell>
          <cell r="J422" t="str">
            <v>男</v>
          </cell>
          <cell r="K422">
            <v>44</v>
          </cell>
          <cell r="L422" t="str">
            <v>O</v>
          </cell>
          <cell r="M422" t="str">
            <v>缺失</v>
          </cell>
          <cell r="N422" t="str">
            <v>051886482311  01084804256 051882300456</v>
          </cell>
          <cell r="O422" t="str">
            <v>突发意识丧失20天</v>
          </cell>
          <cell r="P422" t="str">
            <v>缺失</v>
          </cell>
          <cell r="Q422" t="str">
            <v>高血压4年</v>
          </cell>
          <cell r="R422" t="str">
            <v>缺失</v>
          </cell>
          <cell r="S422">
            <v>80</v>
          </cell>
          <cell r="T422">
            <v>39372</v>
          </cell>
          <cell r="V422" t="str">
            <v>缺失</v>
          </cell>
          <cell r="W422" t="str">
            <v xml:space="preserve">大部切除 </v>
          </cell>
          <cell r="Y422">
            <v>64769</v>
          </cell>
          <cell r="Z422" t="str">
            <v>OA</v>
          </cell>
          <cell r="AA422" t="str">
            <v>OA(WHO II)</v>
          </cell>
          <cell r="AB422">
            <v>2</v>
          </cell>
          <cell r="AC422" t="str">
            <v>星形细胞瘤，含少枝胶质细胞瘤成份</v>
          </cell>
          <cell r="AD422" t="str">
            <v>部分切除</v>
          </cell>
          <cell r="AE422">
            <v>39400</v>
          </cell>
          <cell r="AF422" t="str">
            <v>缺失</v>
          </cell>
          <cell r="AG422">
            <v>43774</v>
          </cell>
          <cell r="AH422" t="str">
            <v>未终止</v>
          </cell>
          <cell r="AI422">
            <v>4402</v>
          </cell>
          <cell r="AJ422">
            <v>0</v>
          </cell>
          <cell r="AK422">
            <v>4402</v>
          </cell>
          <cell r="AL422">
            <v>0</v>
          </cell>
          <cell r="AM422">
            <v>4402</v>
          </cell>
          <cell r="AN422" t="str">
            <v>放疗</v>
          </cell>
          <cell r="AO422">
            <v>1</v>
          </cell>
          <cell r="AP422" t="str">
            <v>无</v>
          </cell>
          <cell r="AQ422">
            <v>0</v>
          </cell>
          <cell r="AS422" t="str">
            <v>原发</v>
          </cell>
          <cell r="AU422" t="str">
            <v>无突变</v>
          </cell>
          <cell r="AV422" t="str">
            <v>无突变</v>
          </cell>
          <cell r="AW422" t="str">
            <v>NA</v>
          </cell>
          <cell r="AX422" t="str">
            <v>NA</v>
          </cell>
          <cell r="AY422" t="str">
            <v>NA</v>
          </cell>
          <cell r="AZ422" t="str">
            <v>NA</v>
          </cell>
          <cell r="BA422" t="str">
            <v>有</v>
          </cell>
          <cell r="BB422" t="str">
            <v>有</v>
          </cell>
          <cell r="BD422" t="str">
            <v xml:space="preserve"> 抗癫痫（卡马西平+丙戊酸纳各1片）劳累偶有发作。</v>
          </cell>
        </row>
        <row r="423">
          <cell r="B423">
            <v>422</v>
          </cell>
          <cell r="C423" t="str">
            <v>CGGA_422</v>
          </cell>
          <cell r="E423" t="str">
            <v>杨有才</v>
          </cell>
          <cell r="F423">
            <v>282320</v>
          </cell>
          <cell r="G423">
            <v>39363</v>
          </cell>
          <cell r="H423" t="str">
            <v>颅内占位性病变（额，左）：胶质瘤？</v>
          </cell>
          <cell r="J423" t="str">
            <v>男</v>
          </cell>
          <cell r="K423">
            <v>47</v>
          </cell>
          <cell r="L423" t="str">
            <v>O</v>
          </cell>
          <cell r="M423" t="str">
            <v>缺失</v>
          </cell>
          <cell r="N423" t="str">
            <v>13948576799  13191379197</v>
          </cell>
          <cell r="O423" t="str">
            <v>四肢体强直25天</v>
          </cell>
          <cell r="P423" t="str">
            <v>缺失</v>
          </cell>
          <cell r="Q423" t="str">
            <v>高血压</v>
          </cell>
          <cell r="R423" t="str">
            <v>缺失</v>
          </cell>
          <cell r="S423">
            <v>90</v>
          </cell>
          <cell r="T423">
            <v>39374</v>
          </cell>
          <cell r="V423" t="str">
            <v>缺失</v>
          </cell>
          <cell r="W423" t="str">
            <v>近全切</v>
          </cell>
          <cell r="Y423">
            <v>64811</v>
          </cell>
          <cell r="Z423" t="str">
            <v>OA</v>
          </cell>
          <cell r="AA423" t="str">
            <v>OA(WHO II)</v>
          </cell>
          <cell r="AB423">
            <v>2</v>
          </cell>
          <cell r="AC423" t="str">
            <v>少枝星形细胞瘤</v>
          </cell>
          <cell r="AD423" t="str">
            <v>部分切除</v>
          </cell>
          <cell r="AE423">
            <v>39394</v>
          </cell>
          <cell r="AF423" t="str">
            <v>缺失</v>
          </cell>
          <cell r="AH423" t="str">
            <v>未终止</v>
          </cell>
          <cell r="AI423">
            <v>5414</v>
          </cell>
          <cell r="AJ423">
            <v>0</v>
          </cell>
          <cell r="AK423">
            <v>5414</v>
          </cell>
          <cell r="AL423">
            <v>0</v>
          </cell>
          <cell r="AM423">
            <v>5414</v>
          </cell>
          <cell r="AN423" t="str">
            <v>放疗</v>
          </cell>
          <cell r="AO423">
            <v>1</v>
          </cell>
          <cell r="AP423" t="str">
            <v>无</v>
          </cell>
          <cell r="AQ423">
            <v>0</v>
          </cell>
          <cell r="AS423">
            <v>0</v>
          </cell>
          <cell r="AU423" t="str">
            <v>无突变</v>
          </cell>
          <cell r="AV423" t="str">
            <v>无突变</v>
          </cell>
          <cell r="AW423" t="str">
            <v>NA</v>
          </cell>
          <cell r="AX423" t="str">
            <v>NA</v>
          </cell>
          <cell r="AY423" t="str">
            <v>NA</v>
          </cell>
          <cell r="AZ423" t="str">
            <v>NA</v>
          </cell>
          <cell r="BA423" t="str">
            <v>有</v>
          </cell>
          <cell r="BB423">
            <v>0</v>
          </cell>
          <cell r="BC423" t="str">
            <v>不详</v>
          </cell>
        </row>
        <row r="424">
          <cell r="B424">
            <v>423</v>
          </cell>
          <cell r="C424" t="str">
            <v>CGGA_423</v>
          </cell>
          <cell r="E424" t="str">
            <v>成爱林</v>
          </cell>
          <cell r="F424">
            <v>282337</v>
          </cell>
          <cell r="G424">
            <v>39367</v>
          </cell>
          <cell r="H424" t="str">
            <v>颅内占位性病变（额颞岛，左）：胶质瘤？</v>
          </cell>
          <cell r="J424" t="str">
            <v>男</v>
          </cell>
          <cell r="K424">
            <v>35</v>
          </cell>
          <cell r="L424" t="str">
            <v>O</v>
          </cell>
          <cell r="M424" t="str">
            <v>缺失</v>
          </cell>
          <cell r="N424" t="str">
            <v>13993004019 13079349844 13042944438</v>
          </cell>
          <cell r="O424" t="str">
            <v>发作性胸部不适4月</v>
          </cell>
          <cell r="P424" t="str">
            <v>缺失</v>
          </cell>
          <cell r="Q424" t="str">
            <v>健康</v>
          </cell>
          <cell r="R424" t="str">
            <v>缺失</v>
          </cell>
          <cell r="S424">
            <v>98</v>
          </cell>
          <cell r="T424">
            <v>39378</v>
          </cell>
          <cell r="V424" t="str">
            <v>缺失</v>
          </cell>
          <cell r="W424" t="str">
            <v>近全切</v>
          </cell>
          <cell r="Y424">
            <v>64901</v>
          </cell>
          <cell r="Z424" t="str">
            <v>OA</v>
          </cell>
          <cell r="AA424" t="str">
            <v>OA(WHO II)</v>
          </cell>
          <cell r="AB424">
            <v>2</v>
          </cell>
          <cell r="AC424" t="str">
            <v>少枝胶质细胞瘤，部分呈少枝星形细胞瘤结构</v>
          </cell>
          <cell r="AD424" t="str">
            <v>部分切除</v>
          </cell>
          <cell r="AE424">
            <v>39393</v>
          </cell>
          <cell r="AF424" t="str">
            <v>缺失</v>
          </cell>
          <cell r="AG424">
            <v>41599</v>
          </cell>
          <cell r="AH424" t="str">
            <v>未终止</v>
          </cell>
          <cell r="AI424">
            <v>2221</v>
          </cell>
          <cell r="AJ424">
            <v>0</v>
          </cell>
          <cell r="AK424">
            <v>2221</v>
          </cell>
          <cell r="AL424">
            <v>0</v>
          </cell>
          <cell r="AM424">
            <v>2221</v>
          </cell>
          <cell r="AN424" t="str">
            <v>缺失</v>
          </cell>
          <cell r="AO424">
            <v>1</v>
          </cell>
          <cell r="AP424" t="str">
            <v>缺失</v>
          </cell>
          <cell r="AQ424">
            <v>0</v>
          </cell>
          <cell r="AS424" t="str">
            <v>原发</v>
          </cell>
          <cell r="AU424" t="str">
            <v>突变</v>
          </cell>
          <cell r="AV424" t="str">
            <v>突变</v>
          </cell>
          <cell r="AW424" t="str">
            <v>NA</v>
          </cell>
          <cell r="AX424" t="str">
            <v>NA</v>
          </cell>
          <cell r="AY424" t="str">
            <v>NA</v>
          </cell>
          <cell r="AZ424" t="str">
            <v>NA</v>
          </cell>
          <cell r="BA424" t="str">
            <v>无</v>
          </cell>
          <cell r="BB424" t="str">
            <v>无</v>
          </cell>
          <cell r="BD424" t="str">
            <v>抗癫痫3月停药丙戊酸纳，术后无发作史。</v>
          </cell>
        </row>
        <row r="425">
          <cell r="B425">
            <v>424</v>
          </cell>
          <cell r="C425" t="str">
            <v>CGGA_424</v>
          </cell>
          <cell r="E425" t="str">
            <v>孙喜武</v>
          </cell>
          <cell r="F425">
            <v>282339</v>
          </cell>
          <cell r="G425">
            <v>39370</v>
          </cell>
          <cell r="H425" t="str">
            <v>胶质瘤（颞，海马，右）</v>
          </cell>
          <cell r="J425" t="str">
            <v>男</v>
          </cell>
          <cell r="K425">
            <v>26</v>
          </cell>
          <cell r="L425" t="str">
            <v>A</v>
          </cell>
          <cell r="M425" t="str">
            <v>缺失</v>
          </cell>
          <cell r="N425" t="str">
            <v>13847817930 13847810211  13848580155</v>
          </cell>
          <cell r="O425" t="str">
            <v>发作性意识障碍伴四肢抽搐1月</v>
          </cell>
          <cell r="P425" t="str">
            <v>缺失</v>
          </cell>
          <cell r="Q425" t="str">
            <v>健康</v>
          </cell>
          <cell r="R425" t="str">
            <v>缺失</v>
          </cell>
          <cell r="S425" t="str">
            <v>缺失</v>
          </cell>
          <cell r="T425">
            <v>39379</v>
          </cell>
          <cell r="V425" t="str">
            <v>缺失</v>
          </cell>
          <cell r="W425" t="str">
            <v>全切除</v>
          </cell>
          <cell r="Y425">
            <v>64903</v>
          </cell>
          <cell r="Z425" t="str">
            <v>A</v>
          </cell>
          <cell r="AA425" t="str">
            <v>A(WHO II)</v>
          </cell>
          <cell r="AB425">
            <v>2</v>
          </cell>
          <cell r="AC425" t="str">
            <v>星形细胞瘤</v>
          </cell>
          <cell r="AD425" t="str">
            <v>全切除</v>
          </cell>
          <cell r="AE425">
            <v>39398</v>
          </cell>
          <cell r="AF425" t="str">
            <v>缺失</v>
          </cell>
          <cell r="AH425" t="str">
            <v>未终止</v>
          </cell>
          <cell r="AI425">
            <v>5409</v>
          </cell>
          <cell r="AJ425">
            <v>0</v>
          </cell>
          <cell r="AK425">
            <v>5409</v>
          </cell>
          <cell r="AL425">
            <v>0</v>
          </cell>
          <cell r="AM425">
            <v>5409</v>
          </cell>
          <cell r="AN425" t="str">
            <v>无</v>
          </cell>
          <cell r="AO425">
            <v>0</v>
          </cell>
          <cell r="AP425" t="str">
            <v>无</v>
          </cell>
          <cell r="AQ425">
            <v>0</v>
          </cell>
          <cell r="AS425">
            <v>0</v>
          </cell>
          <cell r="AU425" t="str">
            <v>无突变</v>
          </cell>
          <cell r="AV425" t="str">
            <v>无突变</v>
          </cell>
          <cell r="AW425" t="str">
            <v>NA</v>
          </cell>
          <cell r="AX425" t="str">
            <v>NA</v>
          </cell>
          <cell r="AY425" t="str">
            <v>NA</v>
          </cell>
          <cell r="AZ425" t="str">
            <v>NA</v>
          </cell>
          <cell r="BA425" t="str">
            <v>有</v>
          </cell>
          <cell r="BB425">
            <v>0</v>
          </cell>
          <cell r="BD425" t="str">
            <v>抗癫痫3月术后0发作史。</v>
          </cell>
        </row>
        <row r="426">
          <cell r="B426">
            <v>425</v>
          </cell>
          <cell r="C426" t="str">
            <v>CGGA_425</v>
          </cell>
          <cell r="E426" t="str">
            <v>李娜</v>
          </cell>
          <cell r="F426">
            <v>282333</v>
          </cell>
          <cell r="G426">
            <v>39366</v>
          </cell>
          <cell r="H426" t="str">
            <v>颅内占位性病变（额，左）：胶质瘤？</v>
          </cell>
          <cell r="J426" t="str">
            <v>女</v>
          </cell>
          <cell r="K426">
            <v>24</v>
          </cell>
          <cell r="L426" t="str">
            <v>A</v>
          </cell>
          <cell r="M426" t="str">
            <v>缺失</v>
          </cell>
          <cell r="N426" t="str">
            <v>13933516593  03353890108</v>
          </cell>
          <cell r="O426" t="str">
            <v>发笑伴失语1年余右侧肢体麻木1月</v>
          </cell>
          <cell r="P426" t="str">
            <v>缺失</v>
          </cell>
          <cell r="Q426" t="str">
            <v>无</v>
          </cell>
          <cell r="R426" t="str">
            <v>缺失</v>
          </cell>
          <cell r="S426" t="str">
            <v>缺失</v>
          </cell>
          <cell r="T426">
            <v>39379</v>
          </cell>
          <cell r="V426" t="str">
            <v>缺失</v>
          </cell>
          <cell r="W426" t="str">
            <v>全切除</v>
          </cell>
          <cell r="Y426">
            <v>64902</v>
          </cell>
          <cell r="Z426" t="str">
            <v>AA</v>
          </cell>
          <cell r="AA426" t="str">
            <v>AA(WHO III)</v>
          </cell>
          <cell r="AB426">
            <v>3</v>
          </cell>
          <cell r="AC426" t="str">
            <v>1.星形细胞瘤，生长活跃。2.胶质细胞增生，结构紊乱。</v>
          </cell>
          <cell r="AD426" t="str">
            <v>全切除</v>
          </cell>
          <cell r="AE426">
            <v>39406</v>
          </cell>
          <cell r="AF426" t="str">
            <v>缺失</v>
          </cell>
          <cell r="AH426" t="str">
            <v>未终止</v>
          </cell>
          <cell r="AI426">
            <v>5409</v>
          </cell>
          <cell r="AJ426">
            <v>0</v>
          </cell>
          <cell r="AK426">
            <v>5409</v>
          </cell>
          <cell r="AL426">
            <v>0</v>
          </cell>
          <cell r="AM426">
            <v>5409</v>
          </cell>
          <cell r="AN426" t="str">
            <v>放疗</v>
          </cell>
          <cell r="AO426">
            <v>1</v>
          </cell>
          <cell r="AP426" t="str">
            <v>化疗用药不清楚</v>
          </cell>
          <cell r="AQ426">
            <v>1</v>
          </cell>
          <cell r="AS426">
            <v>0</v>
          </cell>
          <cell r="AU426" t="str">
            <v>NA</v>
          </cell>
          <cell r="AV426" t="str">
            <v>NA</v>
          </cell>
          <cell r="AW426" t="str">
            <v>NA</v>
          </cell>
          <cell r="AX426" t="str">
            <v>NA</v>
          </cell>
          <cell r="AY426" t="str">
            <v>NA</v>
          </cell>
          <cell r="AZ426" t="str">
            <v>NA</v>
          </cell>
          <cell r="BA426" t="str">
            <v>有</v>
          </cell>
          <cell r="BB426">
            <v>0</v>
          </cell>
          <cell r="BD426" t="str">
            <v>抗癫痫3月术后0发作史。</v>
          </cell>
        </row>
        <row r="427">
          <cell r="B427">
            <v>426</v>
          </cell>
          <cell r="C427" t="str">
            <v>CGGA_426</v>
          </cell>
          <cell r="E427" t="str">
            <v>赵连福</v>
          </cell>
          <cell r="F427">
            <v>282345</v>
          </cell>
          <cell r="G427">
            <v>39371</v>
          </cell>
          <cell r="H427" t="str">
            <v>颅内占位性病变（额颞 .右）：胶质瘤？</v>
          </cell>
          <cell r="J427" t="str">
            <v>男</v>
          </cell>
          <cell r="K427">
            <v>50</v>
          </cell>
          <cell r="L427" t="str">
            <v>A</v>
          </cell>
          <cell r="M427" t="str">
            <v>缺失</v>
          </cell>
          <cell r="N427" t="str">
            <v>03168392591 13463603876</v>
          </cell>
          <cell r="O427" t="str">
            <v xml:space="preserve">间断头痛头晕1月 </v>
          </cell>
          <cell r="P427" t="str">
            <v>缺失</v>
          </cell>
          <cell r="Q427" t="str">
            <v>健康</v>
          </cell>
          <cell r="R427" t="str">
            <v>缺失</v>
          </cell>
          <cell r="S427" t="str">
            <v>缺失</v>
          </cell>
          <cell r="T427">
            <v>39380</v>
          </cell>
          <cell r="V427" t="str">
            <v>缺失</v>
          </cell>
          <cell r="W427" t="str">
            <v>全切除</v>
          </cell>
          <cell r="Y427">
            <v>64899</v>
          </cell>
          <cell r="Z427" t="str">
            <v>AA</v>
          </cell>
          <cell r="AA427" t="str">
            <v>AA(WHO III)</v>
          </cell>
          <cell r="AB427">
            <v>3</v>
          </cell>
          <cell r="AC427" t="str">
            <v>间变性星形细胞瘤，伴大片坏死。</v>
          </cell>
          <cell r="AD427" t="str">
            <v>全切除</v>
          </cell>
          <cell r="AE427">
            <v>39402</v>
          </cell>
          <cell r="AF427" t="str">
            <v>缺失</v>
          </cell>
          <cell r="AG427">
            <v>41227</v>
          </cell>
          <cell r="AH427" t="str">
            <v>终止</v>
          </cell>
          <cell r="AI427">
            <v>1560</v>
          </cell>
          <cell r="AJ427">
            <v>1</v>
          </cell>
          <cell r="AK427">
            <v>1437</v>
          </cell>
          <cell r="AL427">
            <v>1</v>
          </cell>
          <cell r="AM427">
            <v>1847</v>
          </cell>
          <cell r="AN427" t="str">
            <v>缺失</v>
          </cell>
          <cell r="AO427">
            <v>1</v>
          </cell>
          <cell r="AP427" t="str">
            <v>缺失</v>
          </cell>
          <cell r="AQ427">
            <v>1</v>
          </cell>
          <cell r="AS427" t="str">
            <v>原发</v>
          </cell>
          <cell r="AU427" t="str">
            <v>无突变</v>
          </cell>
          <cell r="AV427" t="str">
            <v>无突变</v>
          </cell>
          <cell r="AW427" t="str">
            <v>无共缺失</v>
          </cell>
          <cell r="AX427" t="str">
            <v>甲基化</v>
          </cell>
          <cell r="AY427" t="str">
            <v>无突变</v>
          </cell>
          <cell r="AZ427" t="str">
            <v>NA</v>
          </cell>
          <cell r="BA427" t="str">
            <v>无</v>
          </cell>
          <cell r="BB427" t="str">
            <v>无</v>
          </cell>
          <cell r="BD427" t="str">
            <v>抗癫痫</v>
          </cell>
        </row>
        <row r="428">
          <cell r="B428">
            <v>427</v>
          </cell>
          <cell r="C428" t="str">
            <v>CGGA_427</v>
          </cell>
          <cell r="E428" t="str">
            <v>辛全中</v>
          </cell>
          <cell r="F428">
            <v>282349</v>
          </cell>
          <cell r="G428">
            <v>39373</v>
          </cell>
          <cell r="H428" t="str">
            <v>胶质瘤（额、左）</v>
          </cell>
          <cell r="J428" t="str">
            <v>男</v>
          </cell>
          <cell r="K428">
            <v>59</v>
          </cell>
          <cell r="L428" t="str">
            <v>A</v>
          </cell>
          <cell r="M428" t="str">
            <v>缺失</v>
          </cell>
          <cell r="N428" t="str">
            <v>13806332885  13306331555 13863315845</v>
          </cell>
          <cell r="O428" t="str">
            <v>突发四肢抽搐4天</v>
          </cell>
          <cell r="P428" t="str">
            <v>缺失</v>
          </cell>
          <cell r="Q428" t="str">
            <v>健康</v>
          </cell>
          <cell r="R428" t="str">
            <v>缺失</v>
          </cell>
          <cell r="S428" t="str">
            <v>缺失</v>
          </cell>
          <cell r="T428">
            <v>39385</v>
          </cell>
          <cell r="V428" t="str">
            <v>缺失</v>
          </cell>
          <cell r="W428" t="str">
            <v>肿瘤镜下全切除</v>
          </cell>
          <cell r="Y428">
            <v>64997</v>
          </cell>
          <cell r="Z428" t="str">
            <v>OA</v>
          </cell>
          <cell r="AA428" t="str">
            <v>OA(WHO II)</v>
          </cell>
          <cell r="AB428">
            <v>2</v>
          </cell>
          <cell r="AC428" t="str">
            <v>少枝星形细胞瘤</v>
          </cell>
          <cell r="AD428" t="str">
            <v>全切除</v>
          </cell>
          <cell r="AE428">
            <v>39405</v>
          </cell>
          <cell r="AF428" t="str">
            <v>缺失</v>
          </cell>
          <cell r="AH428" t="str">
            <v>未终止</v>
          </cell>
          <cell r="AI428">
            <v>5403</v>
          </cell>
          <cell r="AJ428">
            <v>0</v>
          </cell>
          <cell r="AK428">
            <v>5403</v>
          </cell>
          <cell r="AL428">
            <v>0</v>
          </cell>
          <cell r="AM428">
            <v>5403</v>
          </cell>
          <cell r="AN428" t="str">
            <v>放疗</v>
          </cell>
          <cell r="AO428">
            <v>1</v>
          </cell>
          <cell r="AP428" t="str">
            <v>无</v>
          </cell>
          <cell r="AQ428">
            <v>0</v>
          </cell>
          <cell r="AS428">
            <v>0</v>
          </cell>
          <cell r="AU428" t="str">
            <v>突变</v>
          </cell>
          <cell r="AV428" t="str">
            <v>突变</v>
          </cell>
          <cell r="AW428" t="str">
            <v>NA</v>
          </cell>
          <cell r="AX428" t="str">
            <v>NA</v>
          </cell>
          <cell r="AY428" t="str">
            <v>NA</v>
          </cell>
          <cell r="AZ428" t="str">
            <v>NA</v>
          </cell>
          <cell r="BA428" t="str">
            <v>有</v>
          </cell>
          <cell r="BB428">
            <v>0</v>
          </cell>
          <cell r="BC428" t="str">
            <v>不详</v>
          </cell>
        </row>
        <row r="429">
          <cell r="B429">
            <v>428</v>
          </cell>
          <cell r="C429" t="str">
            <v>CGGA_428</v>
          </cell>
          <cell r="E429" t="str">
            <v>肖北珍</v>
          </cell>
          <cell r="F429">
            <v>282341</v>
          </cell>
          <cell r="G429">
            <v>39370</v>
          </cell>
          <cell r="H429" t="str">
            <v>颅内占位性病变（额，右 ）：胶质瘤？</v>
          </cell>
          <cell r="J429" t="str">
            <v>女</v>
          </cell>
          <cell r="K429">
            <v>42</v>
          </cell>
          <cell r="L429" t="str">
            <v>AB</v>
          </cell>
          <cell r="M429" t="str">
            <v>缺失</v>
          </cell>
          <cell r="N429" t="str">
            <v>13264105197 13598274209</v>
          </cell>
          <cell r="O429" t="str">
            <v>意识丧失，四肢抽搐。</v>
          </cell>
          <cell r="P429" t="str">
            <v>缺失</v>
          </cell>
          <cell r="Q429" t="str">
            <v>健康</v>
          </cell>
          <cell r="R429" t="str">
            <v>缺失</v>
          </cell>
          <cell r="S429" t="str">
            <v>缺失</v>
          </cell>
          <cell r="T429">
            <v>39386</v>
          </cell>
          <cell r="V429" t="str">
            <v>缺失</v>
          </cell>
          <cell r="W429" t="str">
            <v>近全切</v>
          </cell>
          <cell r="Y429">
            <v>64994</v>
          </cell>
          <cell r="Z429" t="str">
            <v>OA</v>
          </cell>
          <cell r="AA429" t="str">
            <v>OA(WHO II)</v>
          </cell>
          <cell r="AB429">
            <v>2</v>
          </cell>
          <cell r="AC429" t="str">
            <v>少枝星形细胞瘤</v>
          </cell>
          <cell r="AD429" t="str">
            <v>部分切除</v>
          </cell>
          <cell r="AE429">
            <v>39401</v>
          </cell>
          <cell r="AF429" t="str">
            <v>缺失</v>
          </cell>
          <cell r="AG429">
            <v>40918</v>
          </cell>
          <cell r="AH429" t="str">
            <v>终止</v>
          </cell>
          <cell r="AI429">
            <v>1189</v>
          </cell>
          <cell r="AJ429">
            <v>1</v>
          </cell>
          <cell r="AK429">
            <v>671</v>
          </cell>
          <cell r="AL429">
            <v>1</v>
          </cell>
          <cell r="AM429">
            <v>1532</v>
          </cell>
          <cell r="AN429" t="str">
            <v>缺失</v>
          </cell>
          <cell r="AO429">
            <v>0</v>
          </cell>
          <cell r="AP429" t="str">
            <v>缺失</v>
          </cell>
          <cell r="AQ429">
            <v>0</v>
          </cell>
          <cell r="AS429" t="str">
            <v>原发</v>
          </cell>
          <cell r="AU429" t="str">
            <v>突变</v>
          </cell>
          <cell r="AV429" t="str">
            <v>突变</v>
          </cell>
          <cell r="AW429" t="str">
            <v>NA</v>
          </cell>
          <cell r="AX429" t="str">
            <v>NA</v>
          </cell>
          <cell r="AY429" t="str">
            <v>NA</v>
          </cell>
          <cell r="AZ429" t="str">
            <v>NA</v>
          </cell>
          <cell r="BA429" t="str">
            <v>有</v>
          </cell>
          <cell r="BB429" t="str">
            <v>无</v>
          </cell>
          <cell r="BD429" t="str">
            <v>2009-9复发再次手术</v>
          </cell>
        </row>
        <row r="430">
          <cell r="B430">
            <v>429</v>
          </cell>
          <cell r="C430" t="str">
            <v>NA</v>
          </cell>
          <cell r="D430" t="str">
            <v>NA</v>
          </cell>
          <cell r="E430" t="str">
            <v>NA</v>
          </cell>
          <cell r="F430" t="str">
            <v>NA</v>
          </cell>
          <cell r="G430" t="str">
            <v>NA</v>
          </cell>
          <cell r="H430" t="str">
            <v>NA</v>
          </cell>
          <cell r="I430" t="str">
            <v>NA</v>
          </cell>
          <cell r="J430" t="str">
            <v>NA</v>
          </cell>
          <cell r="K430" t="str">
            <v>NA</v>
          </cell>
          <cell r="L430" t="str">
            <v>NA</v>
          </cell>
          <cell r="M430" t="str">
            <v>NA</v>
          </cell>
          <cell r="N430" t="str">
            <v>NA</v>
          </cell>
          <cell r="O430" t="str">
            <v>NA</v>
          </cell>
          <cell r="P430" t="str">
            <v>NA</v>
          </cell>
          <cell r="Q430" t="str">
            <v>NA</v>
          </cell>
          <cell r="R430" t="str">
            <v>NA</v>
          </cell>
          <cell r="S430" t="str">
            <v>NA</v>
          </cell>
          <cell r="T430" t="str">
            <v>NA</v>
          </cell>
          <cell r="U430" t="str">
            <v>NA</v>
          </cell>
          <cell r="V430" t="str">
            <v>NA</v>
          </cell>
          <cell r="W430" t="str">
            <v>NA</v>
          </cell>
          <cell r="X430" t="str">
            <v>NA</v>
          </cell>
          <cell r="Y430" t="str">
            <v>NA</v>
          </cell>
          <cell r="Z430" t="str">
            <v>NA</v>
          </cell>
          <cell r="AA430" t="str">
            <v>NA</v>
          </cell>
          <cell r="AB430" t="str">
            <v>NA</v>
          </cell>
          <cell r="AC430" t="str">
            <v>NA</v>
          </cell>
          <cell r="AD430" t="str">
            <v>NA</v>
          </cell>
          <cell r="AE430" t="str">
            <v>NA</v>
          </cell>
          <cell r="AF430" t="str">
            <v>NA</v>
          </cell>
          <cell r="AG430" t="str">
            <v>NA</v>
          </cell>
          <cell r="AH430" t="str">
            <v>NA</v>
          </cell>
          <cell r="AI430" t="str">
            <v>NA</v>
          </cell>
          <cell r="AJ430" t="str">
            <v>NA</v>
          </cell>
          <cell r="AK430" t="str">
            <v>NA</v>
          </cell>
          <cell r="AL430" t="str">
            <v>NA</v>
          </cell>
          <cell r="AM430" t="str">
            <v>NA</v>
          </cell>
          <cell r="AN430" t="str">
            <v>NA</v>
          </cell>
          <cell r="AO430" t="str">
            <v>NA</v>
          </cell>
          <cell r="AP430" t="str">
            <v>NA</v>
          </cell>
          <cell r="AQ430" t="str">
            <v>NA</v>
          </cell>
          <cell r="AS430" t="str">
            <v>NA</v>
          </cell>
          <cell r="AT430" t="str">
            <v>NA</v>
          </cell>
          <cell r="AU430" t="str">
            <v>NA</v>
          </cell>
          <cell r="AV430" t="str">
            <v>NA</v>
          </cell>
          <cell r="AW430" t="str">
            <v>NA</v>
          </cell>
          <cell r="AX430" t="str">
            <v>NA</v>
          </cell>
          <cell r="AY430" t="str">
            <v>NA</v>
          </cell>
          <cell r="AZ430" t="str">
            <v>NA</v>
          </cell>
          <cell r="BA430" t="str">
            <v>NA</v>
          </cell>
          <cell r="BB430" t="str">
            <v>NA</v>
          </cell>
          <cell r="BC430" t="str">
            <v>NA</v>
          </cell>
          <cell r="BD430" t="str">
            <v>NA</v>
          </cell>
        </row>
        <row r="431">
          <cell r="B431">
            <v>430</v>
          </cell>
          <cell r="C431" t="str">
            <v>NA</v>
          </cell>
          <cell r="D431" t="str">
            <v>NA</v>
          </cell>
          <cell r="E431" t="str">
            <v>NA</v>
          </cell>
          <cell r="F431" t="str">
            <v>NA</v>
          </cell>
          <cell r="G431" t="str">
            <v>NA</v>
          </cell>
          <cell r="H431" t="str">
            <v>NA</v>
          </cell>
          <cell r="I431" t="str">
            <v>NA</v>
          </cell>
          <cell r="J431" t="str">
            <v>NA</v>
          </cell>
          <cell r="K431" t="str">
            <v>NA</v>
          </cell>
          <cell r="L431" t="str">
            <v>NA</v>
          </cell>
          <cell r="M431" t="str">
            <v>NA</v>
          </cell>
          <cell r="N431" t="str">
            <v>NA</v>
          </cell>
          <cell r="O431" t="str">
            <v>NA</v>
          </cell>
          <cell r="P431" t="str">
            <v>NA</v>
          </cell>
          <cell r="Q431" t="str">
            <v>NA</v>
          </cell>
          <cell r="R431" t="str">
            <v>NA</v>
          </cell>
          <cell r="S431" t="str">
            <v>NA</v>
          </cell>
          <cell r="T431" t="str">
            <v>NA</v>
          </cell>
          <cell r="U431" t="str">
            <v>NA</v>
          </cell>
          <cell r="V431" t="str">
            <v>NA</v>
          </cell>
          <cell r="W431" t="str">
            <v>NA</v>
          </cell>
          <cell r="X431" t="str">
            <v>NA</v>
          </cell>
          <cell r="Y431" t="str">
            <v>NA</v>
          </cell>
          <cell r="Z431" t="str">
            <v>NA</v>
          </cell>
          <cell r="AA431" t="str">
            <v>NA</v>
          </cell>
          <cell r="AB431" t="str">
            <v>NA</v>
          </cell>
          <cell r="AC431" t="str">
            <v>NA</v>
          </cell>
          <cell r="AD431" t="str">
            <v>NA</v>
          </cell>
          <cell r="AE431" t="str">
            <v>NA</v>
          </cell>
          <cell r="AF431" t="str">
            <v>NA</v>
          </cell>
          <cell r="AG431" t="str">
            <v>NA</v>
          </cell>
          <cell r="AH431" t="str">
            <v>NA</v>
          </cell>
          <cell r="AI431" t="str">
            <v>NA</v>
          </cell>
          <cell r="AJ431" t="str">
            <v>NA</v>
          </cell>
          <cell r="AK431" t="str">
            <v>NA</v>
          </cell>
          <cell r="AL431" t="str">
            <v>NA</v>
          </cell>
          <cell r="AM431" t="str">
            <v>NA</v>
          </cell>
          <cell r="AN431" t="str">
            <v>NA</v>
          </cell>
          <cell r="AO431" t="str">
            <v>NA</v>
          </cell>
          <cell r="AP431" t="str">
            <v>NA</v>
          </cell>
          <cell r="AQ431" t="str">
            <v>NA</v>
          </cell>
          <cell r="AS431" t="str">
            <v>NA</v>
          </cell>
          <cell r="AT431" t="str">
            <v>NA</v>
          </cell>
          <cell r="AU431" t="str">
            <v>NA</v>
          </cell>
          <cell r="AV431" t="str">
            <v>NA</v>
          </cell>
          <cell r="AW431" t="str">
            <v>NA</v>
          </cell>
          <cell r="AX431" t="str">
            <v>NA</v>
          </cell>
          <cell r="AY431" t="str">
            <v>NA</v>
          </cell>
          <cell r="AZ431" t="str">
            <v>NA</v>
          </cell>
          <cell r="BA431" t="str">
            <v>NA</v>
          </cell>
          <cell r="BB431" t="str">
            <v>NA</v>
          </cell>
          <cell r="BC431" t="str">
            <v>NA</v>
          </cell>
          <cell r="BD431" t="str">
            <v>NA</v>
          </cell>
        </row>
        <row r="432">
          <cell r="B432">
            <v>431</v>
          </cell>
          <cell r="C432" t="str">
            <v>CGGA_431</v>
          </cell>
          <cell r="E432" t="str">
            <v>陈仁光</v>
          </cell>
          <cell r="F432">
            <v>200122</v>
          </cell>
          <cell r="G432">
            <v>39367</v>
          </cell>
          <cell r="H432" t="str">
            <v>左额少枝细胞瘤术后复发</v>
          </cell>
          <cell r="J432" t="str">
            <v>男</v>
          </cell>
          <cell r="K432">
            <v>41</v>
          </cell>
          <cell r="L432" t="str">
            <v>A</v>
          </cell>
          <cell r="M432" t="str">
            <v>缺失</v>
          </cell>
          <cell r="N432" t="str">
            <v>13462526470 13938435788 0377-69214107</v>
          </cell>
          <cell r="O432" t="str">
            <v>左额胶质瘤术后5年半。发作性肢体抽搐2年</v>
          </cell>
          <cell r="P432" t="str">
            <v>缺失</v>
          </cell>
          <cell r="Q432" t="str">
            <v>健康</v>
          </cell>
          <cell r="R432" t="str">
            <v>缺失</v>
          </cell>
          <cell r="S432">
            <v>100</v>
          </cell>
          <cell r="T432">
            <v>39391</v>
          </cell>
          <cell r="U432">
            <v>38112</v>
          </cell>
          <cell r="V432" t="str">
            <v>缺失</v>
          </cell>
          <cell r="W432" t="str">
            <v>缺失</v>
          </cell>
          <cell r="Y432">
            <v>65074</v>
          </cell>
          <cell r="Z432" t="str">
            <v>RAO</v>
          </cell>
          <cell r="AA432" t="str">
            <v>AOA(WHO III)</v>
          </cell>
          <cell r="AB432">
            <v>3</v>
          </cell>
          <cell r="AC432" t="str">
            <v>少枝胶质细胞瘤,部分呈少枝-星形细胞瘤结构，灶性间变。（复发）</v>
          </cell>
          <cell r="AD432" t="str">
            <v>缺失</v>
          </cell>
          <cell r="AE432">
            <v>39414</v>
          </cell>
          <cell r="AF432" t="str">
            <v>缺失</v>
          </cell>
          <cell r="AH432" t="str">
            <v>未终止</v>
          </cell>
          <cell r="AI432">
            <v>5397</v>
          </cell>
          <cell r="AJ432">
            <v>0</v>
          </cell>
          <cell r="AK432">
            <v>5397</v>
          </cell>
          <cell r="AL432" t="str">
            <v>O</v>
          </cell>
          <cell r="AM432">
            <v>5397</v>
          </cell>
          <cell r="AN432" t="str">
            <v>放疗</v>
          </cell>
          <cell r="AO432">
            <v>1</v>
          </cell>
          <cell r="AP432" t="str">
            <v>替莫脞胺6</v>
          </cell>
          <cell r="AQ432">
            <v>1</v>
          </cell>
          <cell r="AS432">
            <v>0</v>
          </cell>
          <cell r="AT432">
            <v>1</v>
          </cell>
          <cell r="AU432" t="str">
            <v>突变</v>
          </cell>
          <cell r="AV432" t="str">
            <v>突变</v>
          </cell>
          <cell r="AW432" t="str">
            <v>共缺失</v>
          </cell>
          <cell r="AX432" t="str">
            <v>甲基化</v>
          </cell>
          <cell r="AY432" t="str">
            <v>NA</v>
          </cell>
          <cell r="AZ432" t="str">
            <v>NA</v>
          </cell>
          <cell r="BA432" t="str">
            <v>有</v>
          </cell>
          <cell r="BB432">
            <v>0</v>
          </cell>
          <cell r="BD432" t="str">
            <v>术后吃抗癫痫半年药停，术后0发作史。</v>
          </cell>
        </row>
        <row r="433">
          <cell r="B433">
            <v>432</v>
          </cell>
          <cell r="C433" t="str">
            <v>CGGA_432</v>
          </cell>
          <cell r="E433" t="str">
            <v>王贵兴</v>
          </cell>
          <cell r="F433">
            <v>282332</v>
          </cell>
          <cell r="G433">
            <v>39366</v>
          </cell>
          <cell r="H433" t="str">
            <v>胶质瘤（额、双）</v>
          </cell>
          <cell r="J433" t="str">
            <v>男</v>
          </cell>
          <cell r="K433">
            <v>55</v>
          </cell>
          <cell r="L433" t="str">
            <v>A</v>
          </cell>
          <cell r="M433" t="str">
            <v>缺失</v>
          </cell>
          <cell r="N433" t="str">
            <v xml:space="preserve">04553233651 04556538567 </v>
          </cell>
          <cell r="O433" t="str">
            <v>间断左手抽搐半年，近1周昏迷1次。</v>
          </cell>
          <cell r="P433" t="str">
            <v>缺失</v>
          </cell>
          <cell r="Q433" t="str">
            <v>健康</v>
          </cell>
          <cell r="R433" t="str">
            <v>缺失</v>
          </cell>
          <cell r="S433">
            <v>90</v>
          </cell>
          <cell r="T433">
            <v>39391</v>
          </cell>
          <cell r="V433" t="str">
            <v>缺失</v>
          </cell>
          <cell r="W433" t="str">
            <v>近全切</v>
          </cell>
          <cell r="Y433">
            <v>65075</v>
          </cell>
          <cell r="Z433" t="str">
            <v>AO</v>
          </cell>
          <cell r="AA433" t="str">
            <v>AO(WHO III)</v>
          </cell>
          <cell r="AB433">
            <v>3</v>
          </cell>
          <cell r="AC433" t="str">
            <v>少枝胶质细胞瘤,部分间变。</v>
          </cell>
          <cell r="AD433" t="str">
            <v>部分切除</v>
          </cell>
          <cell r="AE433">
            <v>39408</v>
          </cell>
          <cell r="AF433" t="str">
            <v>缺失</v>
          </cell>
          <cell r="AG433">
            <v>42445</v>
          </cell>
          <cell r="AH433" t="str">
            <v>终止</v>
          </cell>
          <cell r="AI433">
            <v>2857</v>
          </cell>
          <cell r="AJ433">
            <v>1</v>
          </cell>
          <cell r="AK433">
            <v>2492</v>
          </cell>
          <cell r="AL433">
            <v>1</v>
          </cell>
          <cell r="AM433">
            <v>3054</v>
          </cell>
          <cell r="AN433" t="str">
            <v>缺失</v>
          </cell>
          <cell r="AO433">
            <v>1</v>
          </cell>
          <cell r="AP433" t="str">
            <v>缺失</v>
          </cell>
          <cell r="AQ433">
            <v>1</v>
          </cell>
          <cell r="AS433" t="str">
            <v>原发</v>
          </cell>
          <cell r="AU433" t="str">
            <v>NA</v>
          </cell>
          <cell r="AV433" t="str">
            <v>NA</v>
          </cell>
          <cell r="AW433" t="str">
            <v>NA</v>
          </cell>
          <cell r="AX433" t="str">
            <v>NA</v>
          </cell>
          <cell r="AY433" t="str">
            <v>NA</v>
          </cell>
          <cell r="AZ433" t="str">
            <v>NA</v>
          </cell>
          <cell r="BA433" t="str">
            <v>有</v>
          </cell>
          <cell r="BB433" t="str">
            <v>无</v>
          </cell>
          <cell r="BD433" t="str">
            <v>抗癫痫发作过3次，一直吃丙戊酸纳药TAD/2片，无发作。停药就发作。2011药一停，无发作。2014-9复发未手术，行化疗治疗。无癫痫发作史。</v>
          </cell>
        </row>
        <row r="434">
          <cell r="B434">
            <v>433</v>
          </cell>
          <cell r="C434" t="str">
            <v>CGGA_433</v>
          </cell>
          <cell r="E434" t="str">
            <v>张瑜</v>
          </cell>
          <cell r="F434">
            <v>282354</v>
          </cell>
          <cell r="G434">
            <v>39379</v>
          </cell>
          <cell r="H434" t="str">
            <v>颅内占位性病变（额，右 ）：胶质瘤？</v>
          </cell>
          <cell r="J434" t="str">
            <v>男</v>
          </cell>
          <cell r="K434">
            <v>30</v>
          </cell>
          <cell r="L434" t="str">
            <v>AB</v>
          </cell>
          <cell r="M434" t="str">
            <v>缺失</v>
          </cell>
          <cell r="N434" t="str">
            <v xml:space="preserve">13803385580 13887408226 </v>
          </cell>
          <cell r="O434" t="str">
            <v>头晕伴视物模糊3月</v>
          </cell>
          <cell r="P434" t="str">
            <v>缺失</v>
          </cell>
          <cell r="Q434" t="str">
            <v>健康</v>
          </cell>
          <cell r="R434" t="str">
            <v>缺失</v>
          </cell>
          <cell r="S434" t="str">
            <v>缺失</v>
          </cell>
          <cell r="T434">
            <v>39392</v>
          </cell>
          <cell r="V434" t="str">
            <v>缺失</v>
          </cell>
          <cell r="W434" t="str">
            <v>近全切</v>
          </cell>
          <cell r="Y434">
            <v>65076</v>
          </cell>
          <cell r="Z434" t="str">
            <v>A</v>
          </cell>
          <cell r="AA434" t="str">
            <v>A(WHO II)</v>
          </cell>
          <cell r="AB434">
            <v>2</v>
          </cell>
          <cell r="AC434" t="str">
            <v>星形细胞瘤</v>
          </cell>
          <cell r="AD434" t="str">
            <v>部分切除</v>
          </cell>
          <cell r="AE434">
            <v>39405</v>
          </cell>
          <cell r="AF434" t="str">
            <v>缺失</v>
          </cell>
          <cell r="AG434">
            <v>40836</v>
          </cell>
          <cell r="AH434" t="str">
            <v>未终止</v>
          </cell>
          <cell r="AI434" t="str">
            <v>NA</v>
          </cell>
          <cell r="AJ434" t="str">
            <v>NA</v>
          </cell>
          <cell r="AK434" t="str">
            <v>NA</v>
          </cell>
          <cell r="AL434" t="str">
            <v>NA</v>
          </cell>
          <cell r="AM434">
            <v>1444</v>
          </cell>
          <cell r="AN434" t="str">
            <v>缺失</v>
          </cell>
          <cell r="AO434" t="str">
            <v>NA</v>
          </cell>
          <cell r="AP434" t="str">
            <v>缺失</v>
          </cell>
          <cell r="AQ434" t="str">
            <v>NA</v>
          </cell>
          <cell r="AS434" t="str">
            <v>原发</v>
          </cell>
          <cell r="AU434" t="str">
            <v>突变</v>
          </cell>
          <cell r="AV434" t="str">
            <v>突变</v>
          </cell>
          <cell r="AW434" t="str">
            <v>NA</v>
          </cell>
          <cell r="AX434" t="str">
            <v>NA</v>
          </cell>
          <cell r="AY434" t="str">
            <v>NA</v>
          </cell>
          <cell r="AZ434" t="str">
            <v>NA</v>
          </cell>
          <cell r="BA434" t="str">
            <v>无</v>
          </cell>
          <cell r="BB434" t="str">
            <v>缺失</v>
          </cell>
          <cell r="BD434" t="str">
            <v>缺失</v>
          </cell>
        </row>
        <row r="435">
          <cell r="B435">
            <v>434</v>
          </cell>
          <cell r="C435" t="str">
            <v>CGGA_434</v>
          </cell>
          <cell r="E435" t="str">
            <v>汪俊</v>
          </cell>
          <cell r="F435">
            <v>282357</v>
          </cell>
          <cell r="G435">
            <v>39384</v>
          </cell>
          <cell r="H435" t="str">
            <v>胶质瘤（额，左）</v>
          </cell>
          <cell r="J435" t="str">
            <v>男</v>
          </cell>
          <cell r="K435">
            <v>35</v>
          </cell>
          <cell r="L435" t="str">
            <v>A</v>
          </cell>
          <cell r="M435" t="str">
            <v>缺失</v>
          </cell>
          <cell r="N435" t="str">
            <v>13839336568  039－34877738  13703479918</v>
          </cell>
          <cell r="O435" t="str">
            <v>一月前出现意识不清四肢抽搐一次</v>
          </cell>
          <cell r="P435" t="str">
            <v>缺失</v>
          </cell>
          <cell r="Q435" t="str">
            <v>健康</v>
          </cell>
          <cell r="R435" t="str">
            <v>缺失</v>
          </cell>
          <cell r="S435">
            <v>90</v>
          </cell>
          <cell r="T435">
            <v>39393</v>
          </cell>
          <cell r="V435" t="str">
            <v>缺失</v>
          </cell>
          <cell r="W435" t="str">
            <v>4×4×4</v>
          </cell>
          <cell r="Y435">
            <v>65117</v>
          </cell>
          <cell r="Z435" t="str">
            <v>A</v>
          </cell>
          <cell r="AA435" t="str">
            <v>A(WHO II)</v>
          </cell>
          <cell r="AB435">
            <v>2</v>
          </cell>
          <cell r="AC435" t="str">
            <v>星形细胞瘤</v>
          </cell>
          <cell r="AD435" t="str">
            <v>缺失</v>
          </cell>
          <cell r="AE435">
            <v>39405</v>
          </cell>
          <cell r="AF435" t="str">
            <v>缺失</v>
          </cell>
          <cell r="AH435" t="str">
            <v>未终止</v>
          </cell>
          <cell r="AI435">
            <v>5395</v>
          </cell>
          <cell r="AJ435">
            <v>0</v>
          </cell>
          <cell r="AK435">
            <v>5395</v>
          </cell>
          <cell r="AL435">
            <v>0</v>
          </cell>
          <cell r="AM435">
            <v>5395</v>
          </cell>
          <cell r="AN435" t="str">
            <v>放疗</v>
          </cell>
          <cell r="AO435">
            <v>1</v>
          </cell>
          <cell r="AP435" t="str">
            <v>无</v>
          </cell>
          <cell r="AQ435">
            <v>0</v>
          </cell>
          <cell r="AS435">
            <v>0</v>
          </cell>
          <cell r="AU435" t="str">
            <v>突变</v>
          </cell>
          <cell r="AV435" t="str">
            <v>突变</v>
          </cell>
          <cell r="AW435" t="str">
            <v>NA</v>
          </cell>
          <cell r="AX435" t="str">
            <v>NA</v>
          </cell>
          <cell r="AY435" t="str">
            <v>NA</v>
          </cell>
          <cell r="AZ435" t="str">
            <v>NA</v>
          </cell>
          <cell r="BA435" t="str">
            <v>有</v>
          </cell>
          <cell r="BB435">
            <v>0</v>
          </cell>
          <cell r="BC435" t="str">
            <v>不详</v>
          </cell>
        </row>
        <row r="436">
          <cell r="B436">
            <v>435</v>
          </cell>
          <cell r="C436" t="str">
            <v>CGGA_435</v>
          </cell>
          <cell r="E436" t="str">
            <v>赵兴利</v>
          </cell>
          <cell r="F436">
            <v>282371</v>
          </cell>
          <cell r="G436">
            <v>39391</v>
          </cell>
          <cell r="H436" t="str">
            <v>胶质瘤（额，右），继发性癫痫</v>
          </cell>
          <cell r="J436" t="str">
            <v>男</v>
          </cell>
          <cell r="K436">
            <v>30</v>
          </cell>
          <cell r="L436" t="str">
            <v>B</v>
          </cell>
          <cell r="M436" t="str">
            <v>缺失</v>
          </cell>
          <cell r="N436" t="str">
            <v>13552800842 13521413226 135116692716</v>
          </cell>
          <cell r="O436" t="str">
            <v>发作性意识障碍伴四肢抽搐3天</v>
          </cell>
          <cell r="P436" t="str">
            <v>缺失</v>
          </cell>
          <cell r="Q436" t="str">
            <v>健康</v>
          </cell>
          <cell r="R436" t="str">
            <v>缺失</v>
          </cell>
          <cell r="S436" t="str">
            <v>缺失</v>
          </cell>
          <cell r="T436">
            <v>39405</v>
          </cell>
          <cell r="V436" t="str">
            <v>缺失</v>
          </cell>
          <cell r="W436" t="str">
            <v xml:space="preserve">大部切除 </v>
          </cell>
          <cell r="Y436">
            <v>65303</v>
          </cell>
          <cell r="Z436" t="str">
            <v>OA</v>
          </cell>
          <cell r="AA436" t="str">
            <v>OA(WHO II)</v>
          </cell>
          <cell r="AB436">
            <v>2</v>
          </cell>
          <cell r="AC436" t="str">
            <v>星形细胞瘤，含少枝胶质细胞瘤成分</v>
          </cell>
          <cell r="AD436" t="str">
            <v>部分切除</v>
          </cell>
          <cell r="AE436">
            <v>39422</v>
          </cell>
          <cell r="AF436" t="str">
            <v>缺失</v>
          </cell>
          <cell r="AG436">
            <v>40808</v>
          </cell>
          <cell r="AH436" t="str">
            <v>终止</v>
          </cell>
          <cell r="AI436">
            <v>1320</v>
          </cell>
          <cell r="AJ436">
            <v>1</v>
          </cell>
          <cell r="AK436">
            <v>1198</v>
          </cell>
          <cell r="AL436">
            <v>1</v>
          </cell>
          <cell r="AM436">
            <v>1403</v>
          </cell>
          <cell r="AN436" t="str">
            <v>缺失</v>
          </cell>
          <cell r="AO436">
            <v>0</v>
          </cell>
          <cell r="AP436" t="str">
            <v>缺失</v>
          </cell>
          <cell r="AQ436">
            <v>0</v>
          </cell>
          <cell r="AS436" t="str">
            <v>原发</v>
          </cell>
          <cell r="AU436" t="str">
            <v>突变</v>
          </cell>
          <cell r="AV436" t="str">
            <v>突变</v>
          </cell>
          <cell r="AW436" t="str">
            <v>NA</v>
          </cell>
          <cell r="AX436" t="str">
            <v>NA</v>
          </cell>
          <cell r="AY436" t="str">
            <v>NA</v>
          </cell>
          <cell r="AZ436" t="str">
            <v>NA</v>
          </cell>
          <cell r="BA436" t="str">
            <v>有</v>
          </cell>
          <cell r="BB436" t="str">
            <v>缺失</v>
          </cell>
          <cell r="BD436" t="str">
            <v>缺失</v>
          </cell>
        </row>
        <row r="437">
          <cell r="B437">
            <v>436</v>
          </cell>
          <cell r="C437" t="str">
            <v>CGGA_436</v>
          </cell>
          <cell r="E437" t="str">
            <v>张德收</v>
          </cell>
          <cell r="F437">
            <v>282374</v>
          </cell>
          <cell r="G437">
            <v>39392</v>
          </cell>
          <cell r="H437" t="str">
            <v>胶质瘤（颞、右）</v>
          </cell>
          <cell r="J437" t="str">
            <v>男</v>
          </cell>
          <cell r="K437">
            <v>48</v>
          </cell>
          <cell r="L437" t="str">
            <v>B</v>
          </cell>
          <cell r="M437" t="str">
            <v>缺失</v>
          </cell>
          <cell r="N437" t="str">
            <v>13161989285  69487224</v>
          </cell>
          <cell r="O437" t="str">
            <v>4天前突发出现头晕、头痛、恶心1次，左侧肢体肌力4级。</v>
          </cell>
          <cell r="P437" t="str">
            <v>缺失</v>
          </cell>
          <cell r="Q437" t="str">
            <v>健康</v>
          </cell>
          <cell r="R437" t="str">
            <v>缺失</v>
          </cell>
          <cell r="S437">
            <v>80</v>
          </cell>
          <cell r="T437">
            <v>39405</v>
          </cell>
          <cell r="V437" t="str">
            <v>缺失</v>
          </cell>
          <cell r="W437" t="str">
            <v>近全切5*4*6</v>
          </cell>
          <cell r="Y437">
            <v>65307</v>
          </cell>
          <cell r="Z437" t="str">
            <v>GBM</v>
          </cell>
          <cell r="AA437" t="str">
            <v>GBM(WHO IV)</v>
          </cell>
          <cell r="AB437">
            <v>4</v>
          </cell>
          <cell r="AC437" t="str">
            <v>胶质母细胞瘤</v>
          </cell>
          <cell r="AD437" t="str">
            <v>部分切除</v>
          </cell>
          <cell r="AE437">
            <v>39421</v>
          </cell>
          <cell r="AF437" t="str">
            <v>缺失</v>
          </cell>
          <cell r="AG437">
            <v>40396</v>
          </cell>
          <cell r="AH437" t="str">
            <v>终止</v>
          </cell>
          <cell r="AI437">
            <v>955</v>
          </cell>
          <cell r="AJ437">
            <v>1</v>
          </cell>
          <cell r="AK437">
            <v>955</v>
          </cell>
          <cell r="AL437">
            <v>1</v>
          </cell>
          <cell r="AM437">
            <v>991</v>
          </cell>
          <cell r="AN437" t="str">
            <v>缺失</v>
          </cell>
          <cell r="AO437">
            <v>1</v>
          </cell>
          <cell r="AP437" t="str">
            <v>缺失</v>
          </cell>
          <cell r="AQ437">
            <v>0</v>
          </cell>
          <cell r="AS437" t="str">
            <v>原发</v>
          </cell>
          <cell r="AU437" t="str">
            <v>无突变</v>
          </cell>
          <cell r="AV437" t="str">
            <v>无突变</v>
          </cell>
          <cell r="AW437" t="str">
            <v>NA</v>
          </cell>
          <cell r="AX437" t="str">
            <v>NA</v>
          </cell>
          <cell r="AY437" t="str">
            <v>NA</v>
          </cell>
          <cell r="AZ437" t="str">
            <v>NA</v>
          </cell>
          <cell r="BA437" t="str">
            <v>无</v>
          </cell>
          <cell r="BB437" t="str">
            <v>无</v>
          </cell>
          <cell r="BC437" t="str">
            <v>不详</v>
          </cell>
          <cell r="BD437" t="str">
            <v>（无癫痫史）</v>
          </cell>
        </row>
        <row r="438">
          <cell r="B438">
            <v>437</v>
          </cell>
          <cell r="C438" t="str">
            <v>CGGA_437</v>
          </cell>
          <cell r="E438" t="str">
            <v>马红旗</v>
          </cell>
          <cell r="F438">
            <v>282387</v>
          </cell>
          <cell r="G438">
            <v>39399</v>
          </cell>
          <cell r="H438" t="str">
            <v>胶质瘤（额，右；胼胝体；额，左）</v>
          </cell>
          <cell r="J438" t="str">
            <v>女</v>
          </cell>
          <cell r="K438">
            <v>54</v>
          </cell>
          <cell r="L438" t="str">
            <v>A</v>
          </cell>
          <cell r="M438" t="str">
            <v>缺失</v>
          </cell>
          <cell r="N438" t="str">
            <v>13901063336 13898364796  13601053628</v>
          </cell>
          <cell r="O438" t="str">
            <v>头痛20天</v>
          </cell>
          <cell r="P438" t="str">
            <v>缺失</v>
          </cell>
          <cell r="Q438" t="str">
            <v>高血压数年，1999年心脏射频消融术</v>
          </cell>
          <cell r="R438" t="str">
            <v>缺失</v>
          </cell>
          <cell r="S438">
            <v>90</v>
          </cell>
          <cell r="T438">
            <v>39427</v>
          </cell>
          <cell r="V438" t="str">
            <v>缺失</v>
          </cell>
          <cell r="W438" t="str">
            <v>近全切7*5*5</v>
          </cell>
          <cell r="Y438">
            <v>65353</v>
          </cell>
          <cell r="Z438" t="str">
            <v>GBM</v>
          </cell>
          <cell r="AA438" t="str">
            <v>GBM(WHO IV)</v>
          </cell>
          <cell r="AB438">
            <v>4</v>
          </cell>
          <cell r="AC438" t="str">
            <v>胶质母细胞瘤</v>
          </cell>
          <cell r="AD438" t="str">
            <v>部分切除</v>
          </cell>
          <cell r="AE438">
            <v>39440</v>
          </cell>
          <cell r="AF438" t="str">
            <v>缺失</v>
          </cell>
          <cell r="AG438">
            <v>40806</v>
          </cell>
          <cell r="AH438" t="str">
            <v>终止</v>
          </cell>
          <cell r="AI438">
            <v>1025</v>
          </cell>
          <cell r="AJ438">
            <v>1</v>
          </cell>
          <cell r="AK438">
            <v>630</v>
          </cell>
          <cell r="AL438">
            <v>1</v>
          </cell>
          <cell r="AM438">
            <v>1379</v>
          </cell>
          <cell r="AN438" t="str">
            <v>缺失</v>
          </cell>
          <cell r="AO438">
            <v>1</v>
          </cell>
          <cell r="AP438" t="str">
            <v>缺失</v>
          </cell>
          <cell r="AQ438">
            <v>0</v>
          </cell>
          <cell r="AS438" t="str">
            <v>原发</v>
          </cell>
          <cell r="AU438" t="str">
            <v>突变</v>
          </cell>
          <cell r="AV438" t="str">
            <v>突变</v>
          </cell>
          <cell r="AW438" t="str">
            <v>NA</v>
          </cell>
          <cell r="AX438" t="str">
            <v>甲基化</v>
          </cell>
          <cell r="AY438" t="str">
            <v>NA</v>
          </cell>
          <cell r="AZ438" t="str">
            <v>NA</v>
          </cell>
          <cell r="BA438" t="str">
            <v>无</v>
          </cell>
          <cell r="BB438" t="str">
            <v>无</v>
          </cell>
          <cell r="BC438" t="str">
            <v>不详</v>
          </cell>
          <cell r="BD438" t="str">
            <v>无</v>
          </cell>
        </row>
        <row r="439">
          <cell r="B439">
            <v>438</v>
          </cell>
          <cell r="C439" t="str">
            <v>CGGA_438</v>
          </cell>
          <cell r="E439" t="str">
            <v>丁宝禄</v>
          </cell>
          <cell r="F439">
            <v>282377</v>
          </cell>
          <cell r="G439">
            <v>39394</v>
          </cell>
          <cell r="H439" t="str">
            <v>颅内占位性病变（颞顶，右 ）：胶质瘤？</v>
          </cell>
          <cell r="J439" t="str">
            <v>男</v>
          </cell>
          <cell r="K439">
            <v>53</v>
          </cell>
          <cell r="L439" t="str">
            <v>A</v>
          </cell>
          <cell r="M439" t="str">
            <v>缺失</v>
          </cell>
          <cell r="N439" t="str">
            <v>0451-57557755 13634514666 13936632585</v>
          </cell>
          <cell r="O439" t="str">
            <v>间断性头痛发作伴走路不稳6个月</v>
          </cell>
          <cell r="P439" t="str">
            <v>缺失</v>
          </cell>
          <cell r="Q439" t="str">
            <v>健康</v>
          </cell>
          <cell r="R439" t="str">
            <v>缺失</v>
          </cell>
          <cell r="S439" t="str">
            <v>缺失</v>
          </cell>
          <cell r="T439">
            <v>39407</v>
          </cell>
          <cell r="V439" t="str">
            <v>缺失</v>
          </cell>
          <cell r="W439" t="str">
            <v>镜下肿瘤全切6*5*5</v>
          </cell>
          <cell r="Y439">
            <v>65354</v>
          </cell>
          <cell r="Z439" t="str">
            <v>AOA</v>
          </cell>
          <cell r="AA439" t="str">
            <v>AOA(WHO III)</v>
          </cell>
          <cell r="AB439">
            <v>3</v>
          </cell>
          <cell r="AC439" t="str">
            <v>间变性（恶性）少枝－星形细胞瘤</v>
          </cell>
          <cell r="AD439" t="str">
            <v>全切除</v>
          </cell>
          <cell r="AE439">
            <v>39422</v>
          </cell>
          <cell r="AF439" t="str">
            <v>缺失</v>
          </cell>
          <cell r="AG439">
            <v>40813</v>
          </cell>
          <cell r="AH439" t="str">
            <v>终止</v>
          </cell>
          <cell r="AI439">
            <v>686</v>
          </cell>
          <cell r="AJ439">
            <v>1</v>
          </cell>
          <cell r="AK439">
            <v>527</v>
          </cell>
          <cell r="AL439">
            <v>1</v>
          </cell>
          <cell r="AM439">
            <v>1406</v>
          </cell>
          <cell r="AN439" t="str">
            <v>缺失</v>
          </cell>
          <cell r="AO439">
            <v>1</v>
          </cell>
          <cell r="AP439" t="str">
            <v>缺失</v>
          </cell>
          <cell r="AQ439">
            <v>1</v>
          </cell>
          <cell r="AS439" t="str">
            <v>原发</v>
          </cell>
          <cell r="AU439" t="str">
            <v>突变</v>
          </cell>
          <cell r="AV439" t="str">
            <v>突变</v>
          </cell>
          <cell r="AW439" t="str">
            <v>NA</v>
          </cell>
          <cell r="AX439" t="str">
            <v>无甲基化</v>
          </cell>
          <cell r="AY439" t="str">
            <v>NA</v>
          </cell>
          <cell r="AZ439" t="str">
            <v>NA</v>
          </cell>
          <cell r="BA439" t="str">
            <v>无</v>
          </cell>
          <cell r="BB439" t="str">
            <v>无</v>
          </cell>
          <cell r="BD439" t="str">
            <v>抗癫痫2月停药。2009年7二次手术，20095复发。</v>
          </cell>
        </row>
        <row r="440">
          <cell r="B440">
            <v>439</v>
          </cell>
          <cell r="C440" t="str">
            <v>CGGA_439</v>
          </cell>
          <cell r="E440" t="str">
            <v>黄琼</v>
          </cell>
          <cell r="F440">
            <v>267089</v>
          </cell>
          <cell r="G440">
            <v>39394</v>
          </cell>
          <cell r="H440" t="str">
            <v>胶质瘤（额，左；胼胝体；额，右）</v>
          </cell>
          <cell r="J440" t="str">
            <v>女</v>
          </cell>
          <cell r="K440">
            <v>33</v>
          </cell>
          <cell r="L440" t="str">
            <v>A</v>
          </cell>
          <cell r="M440" t="str">
            <v>缺失</v>
          </cell>
          <cell r="N440" t="str">
            <v>13501216128 13641347266  13839734838</v>
          </cell>
          <cell r="O440" t="str">
            <v>头痛头晕2月</v>
          </cell>
          <cell r="P440" t="str">
            <v>缺失</v>
          </cell>
          <cell r="Q440" t="str">
            <v>2006.宫外孕手术</v>
          </cell>
          <cell r="R440" t="str">
            <v>缺失</v>
          </cell>
          <cell r="S440" t="str">
            <v>缺失</v>
          </cell>
          <cell r="T440">
            <v>39408</v>
          </cell>
          <cell r="V440" t="str">
            <v>缺失</v>
          </cell>
          <cell r="W440" t="str">
            <v xml:space="preserve">大部切除 </v>
          </cell>
          <cell r="Y440">
            <v>65350</v>
          </cell>
          <cell r="Z440" t="str">
            <v>GBM</v>
          </cell>
          <cell r="AA440" t="str">
            <v>GBM(WHO IV)</v>
          </cell>
          <cell r="AB440">
            <v>4</v>
          </cell>
          <cell r="AC440" t="str">
            <v>肥胖型星形细胞瘤,局灶胶母变</v>
          </cell>
          <cell r="AD440" t="str">
            <v>部分切除</v>
          </cell>
          <cell r="AE440">
            <v>39427</v>
          </cell>
          <cell r="AF440" t="str">
            <v>缺失</v>
          </cell>
          <cell r="AG440">
            <v>43258</v>
          </cell>
          <cell r="AH440" t="str">
            <v>终止</v>
          </cell>
          <cell r="AI440">
            <v>3813</v>
          </cell>
          <cell r="AJ440">
            <v>1</v>
          </cell>
          <cell r="AK440">
            <v>3632</v>
          </cell>
          <cell r="AL440">
            <v>1</v>
          </cell>
          <cell r="AM440">
            <v>3850</v>
          </cell>
          <cell r="AN440" t="str">
            <v>缺失</v>
          </cell>
          <cell r="AO440">
            <v>1</v>
          </cell>
          <cell r="AP440" t="str">
            <v>缺失</v>
          </cell>
          <cell r="AQ440">
            <v>1</v>
          </cell>
          <cell r="AS440" t="str">
            <v>原发</v>
          </cell>
          <cell r="AU440" t="str">
            <v>突变</v>
          </cell>
          <cell r="AV440" t="str">
            <v>突变</v>
          </cell>
          <cell r="AW440" t="str">
            <v>NA</v>
          </cell>
          <cell r="AX440" t="str">
            <v>甲基化</v>
          </cell>
          <cell r="AY440" t="str">
            <v>NA</v>
          </cell>
          <cell r="AZ440" t="str">
            <v>NA</v>
          </cell>
          <cell r="BA440" t="str">
            <v>无</v>
          </cell>
          <cell r="BB440" t="str">
            <v>无</v>
          </cell>
          <cell r="BC440" t="str">
            <v>不详</v>
          </cell>
          <cell r="BD440" t="str">
            <v>无</v>
          </cell>
        </row>
        <row r="441">
          <cell r="B441">
            <v>440</v>
          </cell>
          <cell r="C441" t="str">
            <v>CGGA_440</v>
          </cell>
          <cell r="E441" t="str">
            <v>郑志恒</v>
          </cell>
          <cell r="F441">
            <v>282391</v>
          </cell>
          <cell r="G441">
            <v>39400</v>
          </cell>
          <cell r="H441" t="str">
            <v>颅内占位性病变（额，右 ）：胶质瘤？</v>
          </cell>
          <cell r="J441" t="str">
            <v>男</v>
          </cell>
          <cell r="K441">
            <v>45</v>
          </cell>
          <cell r="L441" t="str">
            <v>O</v>
          </cell>
          <cell r="M441" t="str">
            <v>缺失</v>
          </cell>
          <cell r="N441" t="str">
            <v>0350－6022081  13834006261  13835007809</v>
          </cell>
          <cell r="O441" t="str">
            <v>体检发现颅内占位3月余</v>
          </cell>
          <cell r="P441" t="str">
            <v>缺失</v>
          </cell>
          <cell r="Q441" t="str">
            <v>健康</v>
          </cell>
          <cell r="R441" t="str">
            <v>缺失</v>
          </cell>
          <cell r="S441">
            <v>100</v>
          </cell>
          <cell r="T441">
            <v>39412</v>
          </cell>
          <cell r="V441" t="str">
            <v>缺失</v>
          </cell>
          <cell r="W441" t="str">
            <v>近全切除</v>
          </cell>
          <cell r="Y441">
            <v>65391</v>
          </cell>
          <cell r="Z441" t="str">
            <v>OA</v>
          </cell>
          <cell r="AA441" t="str">
            <v>OA(WHO II)</v>
          </cell>
          <cell r="AB441">
            <v>2</v>
          </cell>
          <cell r="AC441" t="str">
            <v>星形细胞瘤，偶见少枝胶质细胞瘤形态</v>
          </cell>
          <cell r="AD441" t="str">
            <v>部分切除</v>
          </cell>
          <cell r="AE441">
            <v>39426</v>
          </cell>
          <cell r="AF441" t="str">
            <v>缺失</v>
          </cell>
          <cell r="AH441" t="str">
            <v>未终止</v>
          </cell>
          <cell r="AI441">
            <v>5376</v>
          </cell>
          <cell r="AJ441">
            <v>0</v>
          </cell>
          <cell r="AK441">
            <v>5376</v>
          </cell>
          <cell r="AL441">
            <v>0</v>
          </cell>
          <cell r="AM441">
            <v>5376</v>
          </cell>
          <cell r="AN441" t="str">
            <v>放疗</v>
          </cell>
          <cell r="AO441">
            <v>1</v>
          </cell>
          <cell r="AP441" t="str">
            <v>无</v>
          </cell>
          <cell r="AQ441">
            <v>0</v>
          </cell>
          <cell r="AS441">
            <v>0</v>
          </cell>
          <cell r="AU441" t="str">
            <v>无突变</v>
          </cell>
          <cell r="AV441" t="str">
            <v>无突变</v>
          </cell>
          <cell r="AW441" t="str">
            <v>NA</v>
          </cell>
          <cell r="AX441" t="str">
            <v>NA</v>
          </cell>
          <cell r="AY441" t="str">
            <v>NA</v>
          </cell>
          <cell r="AZ441" t="str">
            <v>NA</v>
          </cell>
          <cell r="BA441">
            <v>0</v>
          </cell>
          <cell r="BB441">
            <v>0</v>
          </cell>
          <cell r="BD441" t="str">
            <v>手术后2年上班。0癫痫史。</v>
          </cell>
        </row>
        <row r="442">
          <cell r="B442">
            <v>441</v>
          </cell>
          <cell r="C442" t="str">
            <v>CGGA_441</v>
          </cell>
          <cell r="E442" t="str">
            <v>赵巧娥</v>
          </cell>
          <cell r="F442">
            <v>282386</v>
          </cell>
          <cell r="G442">
            <v>39398</v>
          </cell>
          <cell r="H442" t="str">
            <v>胶质瘤（额，左）</v>
          </cell>
          <cell r="J442" t="str">
            <v>女</v>
          </cell>
          <cell r="K442">
            <v>32</v>
          </cell>
          <cell r="L442" t="str">
            <v>B</v>
          </cell>
          <cell r="M442" t="str">
            <v>缺失</v>
          </cell>
          <cell r="N442" t="str">
            <v>13598953133  13569961395</v>
          </cell>
          <cell r="O442" t="str">
            <v>间断性意识不清，晕厥2周</v>
          </cell>
          <cell r="P442" t="str">
            <v>缺失</v>
          </cell>
          <cell r="Q442" t="str">
            <v>健康</v>
          </cell>
          <cell r="R442" t="str">
            <v>缺失</v>
          </cell>
          <cell r="S442">
            <v>90</v>
          </cell>
          <cell r="T442">
            <v>39412</v>
          </cell>
          <cell r="V442" t="str">
            <v>缺失</v>
          </cell>
          <cell r="W442" t="str">
            <v>近全切7*6*5</v>
          </cell>
          <cell r="Y442">
            <v>65390</v>
          </cell>
          <cell r="Z442" t="str">
            <v>A</v>
          </cell>
          <cell r="AA442" t="str">
            <v>A(WHO II)</v>
          </cell>
          <cell r="AB442">
            <v>2</v>
          </cell>
          <cell r="AC442" t="str">
            <v>星形细胞瘤</v>
          </cell>
          <cell r="AD442" t="str">
            <v>部分切除</v>
          </cell>
          <cell r="AE442">
            <v>39434</v>
          </cell>
          <cell r="AF442" t="str">
            <v>缺失</v>
          </cell>
          <cell r="AH442" t="str">
            <v>未终止</v>
          </cell>
          <cell r="AI442">
            <v>5376</v>
          </cell>
          <cell r="AJ442">
            <v>0</v>
          </cell>
          <cell r="AK442">
            <v>5376</v>
          </cell>
          <cell r="AL442">
            <v>0</v>
          </cell>
          <cell r="AM442">
            <v>5376</v>
          </cell>
          <cell r="AN442" t="str">
            <v>放疗</v>
          </cell>
          <cell r="AO442">
            <v>1</v>
          </cell>
          <cell r="AP442" t="str">
            <v>无</v>
          </cell>
          <cell r="AQ442">
            <v>0</v>
          </cell>
          <cell r="AS442">
            <v>0</v>
          </cell>
          <cell r="AU442" t="str">
            <v>突变</v>
          </cell>
          <cell r="AV442" t="str">
            <v>突变</v>
          </cell>
          <cell r="AW442" t="str">
            <v>NA</v>
          </cell>
          <cell r="AX442" t="str">
            <v>NA</v>
          </cell>
          <cell r="AY442" t="str">
            <v>NA</v>
          </cell>
          <cell r="AZ442" t="str">
            <v>NA</v>
          </cell>
          <cell r="BA442" t="str">
            <v>有</v>
          </cell>
          <cell r="BB442">
            <v>0</v>
          </cell>
          <cell r="BC442" t="str">
            <v>不详</v>
          </cell>
        </row>
        <row r="443">
          <cell r="B443">
            <v>442</v>
          </cell>
          <cell r="C443" t="str">
            <v>CGGA_442</v>
          </cell>
          <cell r="E443" t="str">
            <v>胡春峰</v>
          </cell>
          <cell r="F443">
            <v>282385</v>
          </cell>
          <cell r="G443">
            <v>39398</v>
          </cell>
          <cell r="H443" t="str">
            <v>颅内占位性病变（额、左 ）：胶质瘤？</v>
          </cell>
          <cell r="J443" t="str">
            <v>男</v>
          </cell>
          <cell r="K443">
            <v>62</v>
          </cell>
          <cell r="L443" t="str">
            <v>B</v>
          </cell>
          <cell r="M443" t="str">
            <v>缺失</v>
          </cell>
          <cell r="N443" t="str">
            <v>13832636250 13041276860 13910060550</v>
          </cell>
          <cell r="O443" t="str">
            <v>嗜睡6年，加重伴间断性头痛2周</v>
          </cell>
          <cell r="P443" t="str">
            <v>缺失</v>
          </cell>
          <cell r="Q443" t="str">
            <v xml:space="preserve">高血压5年，阑尾炎术后20年 </v>
          </cell>
          <cell r="R443" t="str">
            <v>缺失</v>
          </cell>
          <cell r="S443">
            <v>95</v>
          </cell>
          <cell r="T443">
            <v>39414</v>
          </cell>
          <cell r="V443" t="str">
            <v>缺失</v>
          </cell>
          <cell r="W443" t="str">
            <v>镜下肿瘤全切6*5*5</v>
          </cell>
          <cell r="Y443">
            <v>65440</v>
          </cell>
          <cell r="Z443" t="str">
            <v>GBM-O</v>
          </cell>
          <cell r="AA443" t="str">
            <v>GBM-O(WHO IV)</v>
          </cell>
          <cell r="AB443">
            <v>4</v>
          </cell>
          <cell r="AC443" t="str">
            <v>少枝星形细胞瘤，胶母变</v>
          </cell>
          <cell r="AD443" t="str">
            <v>全切除</v>
          </cell>
          <cell r="AE443">
            <v>39428</v>
          </cell>
          <cell r="AF443" t="str">
            <v>缺失</v>
          </cell>
          <cell r="AG443">
            <v>41222</v>
          </cell>
          <cell r="AH443" t="str">
            <v>终止</v>
          </cell>
          <cell r="AI443">
            <v>1555</v>
          </cell>
          <cell r="AJ443">
            <v>1</v>
          </cell>
          <cell r="AK443">
            <v>1342</v>
          </cell>
          <cell r="AL443">
            <v>1</v>
          </cell>
          <cell r="AM443">
            <v>1808</v>
          </cell>
          <cell r="AN443" t="str">
            <v>缺失</v>
          </cell>
          <cell r="AO443">
            <v>1</v>
          </cell>
          <cell r="AP443" t="str">
            <v>缺失</v>
          </cell>
          <cell r="AQ443">
            <v>1</v>
          </cell>
          <cell r="AS443" t="str">
            <v>原发</v>
          </cell>
          <cell r="AU443" t="str">
            <v>突变</v>
          </cell>
          <cell r="AV443" t="str">
            <v>突变</v>
          </cell>
          <cell r="AW443" t="str">
            <v>NA</v>
          </cell>
          <cell r="AX443" t="str">
            <v>甲基化</v>
          </cell>
          <cell r="AY443" t="str">
            <v>NA</v>
          </cell>
          <cell r="AZ443" t="str">
            <v>NA</v>
          </cell>
          <cell r="BA443" t="str">
            <v>无</v>
          </cell>
          <cell r="BB443" t="str">
            <v>无</v>
          </cell>
          <cell r="BD443" t="str">
            <v>抗癫痫1年，吃丙孟酸纳药。</v>
          </cell>
        </row>
        <row r="444">
          <cell r="B444">
            <v>443</v>
          </cell>
          <cell r="C444" t="str">
            <v>CGGA_443</v>
          </cell>
          <cell r="E444" t="str">
            <v>古顺利</v>
          </cell>
          <cell r="F444">
            <v>282390</v>
          </cell>
          <cell r="G444">
            <v>39399</v>
          </cell>
          <cell r="H444" t="str">
            <v>颅内占位性病变（额颞岛叶、左 ）：胶质瘤？</v>
          </cell>
          <cell r="J444" t="str">
            <v>男</v>
          </cell>
          <cell r="K444">
            <v>29</v>
          </cell>
          <cell r="L444" t="str">
            <v>O</v>
          </cell>
          <cell r="M444" t="str">
            <v>缺失</v>
          </cell>
          <cell r="N444" t="str">
            <v>13665037172 13911522027 059183948918</v>
          </cell>
          <cell r="O444" t="str">
            <v>突发意识障碍四肢抽搐2月频繁半月</v>
          </cell>
          <cell r="P444" t="str">
            <v>缺失</v>
          </cell>
          <cell r="Q444" t="str">
            <v>小三阳1年，脂肪肝3年</v>
          </cell>
          <cell r="R444" t="str">
            <v>缺失</v>
          </cell>
          <cell r="S444" t="str">
            <v>缺失</v>
          </cell>
          <cell r="T444">
            <v>39414</v>
          </cell>
          <cell r="V444" t="str">
            <v>缺失</v>
          </cell>
          <cell r="W444" t="str">
            <v xml:space="preserve">大部切除 </v>
          </cell>
          <cell r="Y444">
            <v>65441</v>
          </cell>
          <cell r="Z444" t="str">
            <v>AOA</v>
          </cell>
          <cell r="AA444" t="str">
            <v>AOA(WHO III)</v>
          </cell>
          <cell r="AB444">
            <v>3</v>
          </cell>
          <cell r="AC444" t="str">
            <v>少枝星形细胞瘤，生长活跃</v>
          </cell>
          <cell r="AD444" t="str">
            <v>部分切除</v>
          </cell>
          <cell r="AE444">
            <v>39430</v>
          </cell>
          <cell r="AF444" t="str">
            <v>缺失</v>
          </cell>
          <cell r="AG444">
            <v>40808</v>
          </cell>
          <cell r="AH444" t="str">
            <v>终止</v>
          </cell>
          <cell r="AI444">
            <v>946</v>
          </cell>
          <cell r="AJ444">
            <v>1</v>
          </cell>
          <cell r="AK444">
            <v>765</v>
          </cell>
          <cell r="AL444">
            <v>1</v>
          </cell>
          <cell r="AM444">
            <v>1394</v>
          </cell>
          <cell r="AN444" t="str">
            <v>缺失</v>
          </cell>
          <cell r="AO444">
            <v>1</v>
          </cell>
          <cell r="AP444" t="str">
            <v>缺失</v>
          </cell>
          <cell r="AQ444">
            <v>0</v>
          </cell>
          <cell r="AS444" t="str">
            <v>原发</v>
          </cell>
          <cell r="AU444" t="str">
            <v>突变</v>
          </cell>
          <cell r="AV444" t="str">
            <v>突变</v>
          </cell>
          <cell r="AW444" t="str">
            <v>NA</v>
          </cell>
          <cell r="AX444" t="str">
            <v>NA</v>
          </cell>
          <cell r="AY444" t="str">
            <v>NA</v>
          </cell>
          <cell r="AZ444" t="str">
            <v>NA</v>
          </cell>
          <cell r="BA444" t="str">
            <v>有</v>
          </cell>
          <cell r="BB444" t="str">
            <v>有</v>
          </cell>
          <cell r="BD444" t="str">
            <v>抗癫痫药，偶有癫痫发作。</v>
          </cell>
        </row>
        <row r="445">
          <cell r="B445">
            <v>444</v>
          </cell>
          <cell r="C445" t="str">
            <v>CGGA_444</v>
          </cell>
          <cell r="E445" t="str">
            <v>王淑业</v>
          </cell>
          <cell r="F445">
            <v>282400</v>
          </cell>
          <cell r="G445">
            <v>39405</v>
          </cell>
          <cell r="H445" t="str">
            <v>胶质瘤（颞，三角区，顶枕、右）</v>
          </cell>
          <cell r="J445" t="str">
            <v>女</v>
          </cell>
          <cell r="K445">
            <v>70</v>
          </cell>
          <cell r="L445" t="str">
            <v>B</v>
          </cell>
          <cell r="M445" t="str">
            <v>缺失</v>
          </cell>
          <cell r="N445" t="str">
            <v>13504292315 61741810</v>
          </cell>
          <cell r="O445" t="str">
            <v>左侧肢体无力伴头痛1个月</v>
          </cell>
          <cell r="P445" t="str">
            <v>缺失</v>
          </cell>
          <cell r="Q445" t="str">
            <v>阑尾炎切除术 左侧股骨头坏死</v>
          </cell>
          <cell r="R445" t="str">
            <v>缺失</v>
          </cell>
          <cell r="S445" t="str">
            <v>缺失</v>
          </cell>
          <cell r="T445">
            <v>39415</v>
          </cell>
          <cell r="V445" t="str">
            <v>缺失</v>
          </cell>
          <cell r="W445" t="str">
            <v>全切除</v>
          </cell>
          <cell r="Y445">
            <v>65478</v>
          </cell>
          <cell r="Z445" t="str">
            <v>GBM</v>
          </cell>
          <cell r="AA445" t="str">
            <v>GBM(WHO IV)</v>
          </cell>
          <cell r="AB445">
            <v>4</v>
          </cell>
          <cell r="AC445" t="str">
            <v>胶质母细胞瘤</v>
          </cell>
          <cell r="AD445" t="str">
            <v>全切除</v>
          </cell>
          <cell r="AE445">
            <v>39440</v>
          </cell>
          <cell r="AF445" t="str">
            <v>缺失</v>
          </cell>
          <cell r="AG445">
            <v>39765</v>
          </cell>
          <cell r="AH445" t="str">
            <v>终止</v>
          </cell>
          <cell r="AI445">
            <v>225</v>
          </cell>
          <cell r="AJ445">
            <v>1</v>
          </cell>
          <cell r="AK445">
            <v>93</v>
          </cell>
          <cell r="AL445">
            <v>1</v>
          </cell>
          <cell r="AM445">
            <v>350</v>
          </cell>
          <cell r="AN445" t="str">
            <v>缺失</v>
          </cell>
          <cell r="AO445">
            <v>0</v>
          </cell>
          <cell r="AP445" t="str">
            <v>缺失</v>
          </cell>
          <cell r="AQ445">
            <v>0</v>
          </cell>
          <cell r="AS445" t="str">
            <v>原发</v>
          </cell>
          <cell r="AU445" t="str">
            <v>无突变</v>
          </cell>
          <cell r="AV445" t="str">
            <v>无突变</v>
          </cell>
          <cell r="AW445" t="str">
            <v>NA</v>
          </cell>
          <cell r="AX445" t="str">
            <v>无甲基化</v>
          </cell>
          <cell r="AY445" t="str">
            <v>NA</v>
          </cell>
          <cell r="AZ445" t="str">
            <v>NA</v>
          </cell>
          <cell r="BA445" t="str">
            <v>无</v>
          </cell>
          <cell r="BB445" t="str">
            <v>有</v>
          </cell>
          <cell r="BD445" t="str">
            <v>抗癫痫（多次发作）</v>
          </cell>
        </row>
        <row r="446">
          <cell r="B446">
            <v>445</v>
          </cell>
          <cell r="C446" t="str">
            <v>CGGA_445</v>
          </cell>
          <cell r="E446" t="str">
            <v>梁根均</v>
          </cell>
          <cell r="F446">
            <v>282344</v>
          </cell>
          <cell r="G446">
            <v>39370</v>
          </cell>
          <cell r="H446" t="str">
            <v>颅内占位性病变（额颞岛，右 ）：胶质瘤？</v>
          </cell>
          <cell r="J446" t="str">
            <v>男</v>
          </cell>
          <cell r="K446">
            <v>34</v>
          </cell>
          <cell r="L446" t="str">
            <v>O</v>
          </cell>
          <cell r="M446" t="str">
            <v>缺失</v>
          </cell>
          <cell r="N446" t="str">
            <v>0564-2170573 13865731885 0564-2143183</v>
          </cell>
          <cell r="O446" t="str">
            <v>发作性胃部不适2年余。</v>
          </cell>
          <cell r="P446" t="str">
            <v>缺失</v>
          </cell>
          <cell r="Q446" t="str">
            <v>健康</v>
          </cell>
          <cell r="R446" t="str">
            <v>缺失</v>
          </cell>
          <cell r="S446">
            <v>98</v>
          </cell>
          <cell r="T446">
            <v>39393</v>
          </cell>
          <cell r="V446" t="str">
            <v>缺失</v>
          </cell>
          <cell r="W446" t="str">
            <v>近全切</v>
          </cell>
          <cell r="Y446">
            <v>65114</v>
          </cell>
          <cell r="Z446" t="str">
            <v>A</v>
          </cell>
          <cell r="AA446" t="str">
            <v>A(WHO II)</v>
          </cell>
          <cell r="AB446">
            <v>2</v>
          </cell>
          <cell r="AC446" t="str">
            <v>星形细胞瘤</v>
          </cell>
          <cell r="AD446" t="str">
            <v>部分切除</v>
          </cell>
          <cell r="AE446">
            <v>39412</v>
          </cell>
          <cell r="AF446" t="str">
            <v>缺失</v>
          </cell>
          <cell r="AG446">
            <v>41599</v>
          </cell>
          <cell r="AH446" t="str">
            <v>终止</v>
          </cell>
          <cell r="AI446">
            <v>2063</v>
          </cell>
          <cell r="AJ446">
            <v>1</v>
          </cell>
          <cell r="AK446">
            <v>1972</v>
          </cell>
          <cell r="AL446">
            <v>1</v>
          </cell>
          <cell r="AM446">
            <v>2206</v>
          </cell>
          <cell r="AN446" t="str">
            <v>缺失</v>
          </cell>
          <cell r="AO446">
            <v>0</v>
          </cell>
          <cell r="AP446" t="str">
            <v>缺失</v>
          </cell>
          <cell r="AQ446">
            <v>0</v>
          </cell>
          <cell r="AS446" t="str">
            <v>原发</v>
          </cell>
          <cell r="AU446" t="str">
            <v>突变</v>
          </cell>
          <cell r="AV446" t="str">
            <v>突变</v>
          </cell>
          <cell r="AW446" t="str">
            <v>NA</v>
          </cell>
          <cell r="AX446" t="str">
            <v>NA</v>
          </cell>
          <cell r="AY446" t="str">
            <v>NA</v>
          </cell>
          <cell r="AZ446" t="str">
            <v>NA</v>
          </cell>
          <cell r="BA446" t="str">
            <v>无</v>
          </cell>
          <cell r="BB446" t="str">
            <v>无</v>
          </cell>
          <cell r="BC446" t="str">
            <v>不详</v>
          </cell>
          <cell r="BD446" t="str">
            <v>无</v>
          </cell>
        </row>
        <row r="447">
          <cell r="B447">
            <v>446</v>
          </cell>
          <cell r="C447" t="str">
            <v>CGGA_446</v>
          </cell>
          <cell r="E447" t="str">
            <v>德力格尼玛</v>
          </cell>
          <cell r="F447">
            <v>282363</v>
          </cell>
          <cell r="G447">
            <v>39386</v>
          </cell>
          <cell r="H447" t="str">
            <v>胶质瘤（额、右）继发性癫痫</v>
          </cell>
          <cell r="J447" t="str">
            <v>女</v>
          </cell>
          <cell r="K447">
            <v>35</v>
          </cell>
          <cell r="L447" t="str">
            <v>B</v>
          </cell>
          <cell r="M447" t="str">
            <v>缺失</v>
          </cell>
          <cell r="N447" t="str">
            <v>13947508041 13847549262 15894855100</v>
          </cell>
          <cell r="O447" t="str">
            <v>发作性意识障碍半年</v>
          </cell>
          <cell r="P447" t="str">
            <v>缺失</v>
          </cell>
          <cell r="Q447" t="str">
            <v xml:space="preserve">1999年阑尾、2006年右臀部体表肿物切除 </v>
          </cell>
          <cell r="R447" t="str">
            <v>缺失</v>
          </cell>
          <cell r="S447">
            <v>90</v>
          </cell>
          <cell r="T447">
            <v>39398</v>
          </cell>
          <cell r="V447" t="str">
            <v>缺失</v>
          </cell>
          <cell r="W447" t="str">
            <v>镜下全切除</v>
          </cell>
          <cell r="Y447">
            <v>65158</v>
          </cell>
          <cell r="Z447" t="str">
            <v>O</v>
          </cell>
          <cell r="AA447" t="str">
            <v>O(WHO II)</v>
          </cell>
          <cell r="AB447">
            <v>2</v>
          </cell>
          <cell r="AC447" t="str">
            <v>少枝胶质细胞瘤</v>
          </cell>
          <cell r="AD447" t="str">
            <v>全切除</v>
          </cell>
          <cell r="AE447">
            <v>39414</v>
          </cell>
          <cell r="AF447" t="str">
            <v>缺失</v>
          </cell>
          <cell r="AH447" t="str">
            <v>未终止</v>
          </cell>
          <cell r="AI447">
            <v>5390</v>
          </cell>
          <cell r="AJ447">
            <v>0</v>
          </cell>
          <cell r="AK447">
            <v>5390</v>
          </cell>
          <cell r="AL447">
            <v>0</v>
          </cell>
          <cell r="AM447">
            <v>5390</v>
          </cell>
          <cell r="AN447" t="str">
            <v>放疗</v>
          </cell>
          <cell r="AO447">
            <v>1</v>
          </cell>
          <cell r="AP447" t="str">
            <v>无</v>
          </cell>
          <cell r="AQ447">
            <v>0</v>
          </cell>
          <cell r="AS447">
            <v>0</v>
          </cell>
          <cell r="AU447" t="str">
            <v>突变</v>
          </cell>
          <cell r="AV447" t="str">
            <v>突变</v>
          </cell>
          <cell r="AW447" t="str">
            <v>共缺失</v>
          </cell>
          <cell r="AX447" t="str">
            <v>NA</v>
          </cell>
          <cell r="AY447">
            <v>228</v>
          </cell>
          <cell r="AZ447" t="str">
            <v>NA</v>
          </cell>
          <cell r="BA447" t="str">
            <v>有</v>
          </cell>
          <cell r="BB447">
            <v>0</v>
          </cell>
          <cell r="BC447" t="str">
            <v>不详</v>
          </cell>
        </row>
        <row r="448">
          <cell r="B448">
            <v>447</v>
          </cell>
          <cell r="C448" t="str">
            <v>CGGA_447</v>
          </cell>
          <cell r="E448" t="str">
            <v>邱月</v>
          </cell>
          <cell r="F448">
            <v>282369</v>
          </cell>
          <cell r="G448">
            <v>39391</v>
          </cell>
          <cell r="H448" t="str">
            <v>颅内占位性病变（颞，右 ）：胶质瘤？</v>
          </cell>
          <cell r="J448" t="str">
            <v>女</v>
          </cell>
          <cell r="K448">
            <v>20</v>
          </cell>
          <cell r="L448" t="str">
            <v>O</v>
          </cell>
          <cell r="M448" t="str">
            <v>缺失</v>
          </cell>
          <cell r="N448" t="str">
            <v>13009266565  0413－8726878  0411－84835071</v>
          </cell>
          <cell r="O448" t="str">
            <v>头痛伴肢体抽搐一周</v>
          </cell>
          <cell r="P448" t="str">
            <v>缺失</v>
          </cell>
          <cell r="Q448" t="str">
            <v>健康</v>
          </cell>
          <cell r="R448" t="str">
            <v>缺失</v>
          </cell>
          <cell r="S448" t="str">
            <v>缺失</v>
          </cell>
          <cell r="T448">
            <v>39398</v>
          </cell>
          <cell r="V448" t="str">
            <v>缺失</v>
          </cell>
          <cell r="W448" t="str">
            <v>近全切</v>
          </cell>
          <cell r="Y448" t="str">
            <v>缺失</v>
          </cell>
          <cell r="Z448" t="str">
            <v>A</v>
          </cell>
          <cell r="AA448" t="str">
            <v>A(WHO II)</v>
          </cell>
          <cell r="AB448">
            <v>2</v>
          </cell>
          <cell r="AC448" t="str">
            <v>星形细胞瘤</v>
          </cell>
          <cell r="AD448" t="str">
            <v>部分切除</v>
          </cell>
          <cell r="AE448">
            <v>39388</v>
          </cell>
          <cell r="AF448" t="str">
            <v>缺失</v>
          </cell>
          <cell r="AH448" t="str">
            <v>未终止</v>
          </cell>
          <cell r="AI448">
            <v>5390</v>
          </cell>
          <cell r="AJ448">
            <v>0</v>
          </cell>
          <cell r="AK448">
            <v>3793</v>
          </cell>
          <cell r="AL448">
            <v>1</v>
          </cell>
          <cell r="AM448">
            <v>5390</v>
          </cell>
          <cell r="AN448" t="str">
            <v>28次</v>
          </cell>
          <cell r="AO448">
            <v>1</v>
          </cell>
          <cell r="AP448" t="str">
            <v>泰道6疗程</v>
          </cell>
          <cell r="AQ448">
            <v>1</v>
          </cell>
          <cell r="AS448">
            <v>0</v>
          </cell>
          <cell r="AU448" t="str">
            <v>突变</v>
          </cell>
          <cell r="AV448" t="str">
            <v>突变</v>
          </cell>
          <cell r="AW448" t="str">
            <v>NA</v>
          </cell>
          <cell r="AX448" t="str">
            <v>NA</v>
          </cell>
          <cell r="AY448" t="str">
            <v>NA</v>
          </cell>
          <cell r="AZ448" t="str">
            <v>NA</v>
          </cell>
          <cell r="BA448" t="str">
            <v>有</v>
          </cell>
          <cell r="BB448" t="str">
            <v>缺失</v>
          </cell>
          <cell r="BD448" t="str">
            <v>缺失</v>
          </cell>
        </row>
        <row r="449">
          <cell r="B449">
            <v>448</v>
          </cell>
          <cell r="C449" t="str">
            <v>CGGA_448</v>
          </cell>
          <cell r="E449" t="str">
            <v>钟轩荏</v>
          </cell>
          <cell r="F449">
            <v>282370</v>
          </cell>
          <cell r="G449">
            <v>39391</v>
          </cell>
          <cell r="H449" t="str">
            <v>颅内占位性病变（颞岛，右 ）：胶质瘤？</v>
          </cell>
          <cell r="J449" t="str">
            <v>男</v>
          </cell>
          <cell r="K449">
            <v>64</v>
          </cell>
          <cell r="L449" t="str">
            <v>O</v>
          </cell>
          <cell r="M449" t="str">
            <v>缺失</v>
          </cell>
          <cell r="N449" t="str">
            <v>13622619119  13602303020   0769－22489309</v>
          </cell>
          <cell r="O449" t="str">
            <v>发作性头晕，恶心伴幻嗅2月余，间断性头痛1月</v>
          </cell>
          <cell r="P449" t="str">
            <v>缺失</v>
          </cell>
          <cell r="Q449" t="str">
            <v>健康</v>
          </cell>
          <cell r="R449" t="str">
            <v>缺失</v>
          </cell>
          <cell r="S449">
            <v>90</v>
          </cell>
          <cell r="T449">
            <v>39399</v>
          </cell>
          <cell r="V449" t="str">
            <v>缺失</v>
          </cell>
          <cell r="W449" t="str">
            <v>近全切除</v>
          </cell>
          <cell r="Y449">
            <v>65211</v>
          </cell>
          <cell r="Z449" t="str">
            <v>AA</v>
          </cell>
          <cell r="AA449" t="str">
            <v>AA(WHO III)</v>
          </cell>
          <cell r="AB449">
            <v>3</v>
          </cell>
          <cell r="AC449" t="str">
            <v>间变性少枝－星形细胞瘤，伴大片坏死。</v>
          </cell>
          <cell r="AD449" t="str">
            <v>部分切除</v>
          </cell>
          <cell r="AE449">
            <v>39415</v>
          </cell>
          <cell r="AF449" t="str">
            <v>缺失</v>
          </cell>
          <cell r="AG449">
            <v>40813</v>
          </cell>
          <cell r="AH449" t="str">
            <v>终止</v>
          </cell>
          <cell r="AI449">
            <v>354</v>
          </cell>
          <cell r="AJ449">
            <v>1</v>
          </cell>
          <cell r="AK449">
            <v>130</v>
          </cell>
          <cell r="AL449">
            <v>1</v>
          </cell>
          <cell r="AM449">
            <v>1414</v>
          </cell>
          <cell r="AN449" t="str">
            <v>缺失</v>
          </cell>
          <cell r="AO449">
            <v>1</v>
          </cell>
          <cell r="AP449" t="str">
            <v>缺失</v>
          </cell>
          <cell r="AQ449">
            <v>1</v>
          </cell>
          <cell r="AS449" t="str">
            <v>原发</v>
          </cell>
          <cell r="AU449" t="str">
            <v>无突变</v>
          </cell>
          <cell r="AV449" t="str">
            <v>无突变</v>
          </cell>
          <cell r="AW449" t="str">
            <v>无共缺失</v>
          </cell>
          <cell r="AX449" t="str">
            <v>无甲基化</v>
          </cell>
          <cell r="AY449">
            <v>250</v>
          </cell>
          <cell r="AZ449" t="str">
            <v>NA</v>
          </cell>
          <cell r="BA449" t="str">
            <v>无</v>
          </cell>
          <cell r="BB449" t="str">
            <v>无</v>
          </cell>
          <cell r="BC449" t="str">
            <v>不详</v>
          </cell>
          <cell r="BD449" t="str">
            <v>无</v>
          </cell>
        </row>
        <row r="450">
          <cell r="B450">
            <v>449</v>
          </cell>
          <cell r="C450" t="str">
            <v>CGGA_449</v>
          </cell>
          <cell r="E450" t="str">
            <v>张巧玲</v>
          </cell>
          <cell r="F450">
            <v>282361</v>
          </cell>
          <cell r="G450">
            <v>39387</v>
          </cell>
          <cell r="H450" t="str">
            <v>颅内占位性病变（双额、胼胝体、左额为主）：胶质瘤？</v>
          </cell>
          <cell r="J450" t="str">
            <v>女</v>
          </cell>
          <cell r="K450">
            <v>44</v>
          </cell>
          <cell r="L450" t="str">
            <v>AB</v>
          </cell>
          <cell r="M450" t="str">
            <v>缺失</v>
          </cell>
          <cell r="N450" t="str">
            <v>13693178750  13718199413 010-51879099</v>
          </cell>
          <cell r="O450" t="str">
            <v>间断发作意识障碍1个月</v>
          </cell>
          <cell r="P450" t="str">
            <v>缺失</v>
          </cell>
          <cell r="Q450" t="str">
            <v>有忧郁症</v>
          </cell>
          <cell r="R450" t="str">
            <v>缺失</v>
          </cell>
          <cell r="S450" t="str">
            <v>缺失</v>
          </cell>
          <cell r="T450">
            <v>39400</v>
          </cell>
          <cell r="V450" t="str">
            <v>缺失</v>
          </cell>
          <cell r="W450" t="str">
            <v xml:space="preserve">大部切除 </v>
          </cell>
          <cell r="Y450">
            <v>65206</v>
          </cell>
          <cell r="Z450" t="str">
            <v>OA</v>
          </cell>
          <cell r="AA450" t="str">
            <v>OA(WHO II)</v>
          </cell>
          <cell r="AB450">
            <v>2</v>
          </cell>
          <cell r="AC450" t="str">
            <v>1.2少枝-星形细胞瘤</v>
          </cell>
          <cell r="AD450" t="str">
            <v>部分切除</v>
          </cell>
          <cell r="AE450">
            <v>39414</v>
          </cell>
          <cell r="AF450" t="str">
            <v>缺失</v>
          </cell>
          <cell r="AH450" t="str">
            <v>未终止</v>
          </cell>
          <cell r="AI450">
            <v>5388</v>
          </cell>
          <cell r="AJ450">
            <v>0</v>
          </cell>
          <cell r="AK450">
            <v>5388</v>
          </cell>
          <cell r="AL450">
            <v>0</v>
          </cell>
          <cell r="AM450">
            <v>5388</v>
          </cell>
          <cell r="AN450" t="str">
            <v>放疗</v>
          </cell>
          <cell r="AO450">
            <v>1</v>
          </cell>
          <cell r="AP450" t="str">
            <v>帝清6疗程</v>
          </cell>
          <cell r="AQ450">
            <v>1</v>
          </cell>
          <cell r="AS450">
            <v>0</v>
          </cell>
          <cell r="AU450" t="str">
            <v>突变</v>
          </cell>
          <cell r="AV450" t="str">
            <v>突变</v>
          </cell>
          <cell r="AW450" t="str">
            <v>NA</v>
          </cell>
          <cell r="AX450" t="str">
            <v>NA</v>
          </cell>
          <cell r="AY450" t="str">
            <v>NA</v>
          </cell>
          <cell r="AZ450" t="str">
            <v>NA</v>
          </cell>
          <cell r="BA450" t="str">
            <v>有</v>
          </cell>
          <cell r="BB450">
            <v>0</v>
          </cell>
          <cell r="BC450" t="str">
            <v>不详</v>
          </cell>
        </row>
        <row r="451">
          <cell r="B451">
            <v>450</v>
          </cell>
          <cell r="C451" t="str">
            <v>CGGA_450</v>
          </cell>
          <cell r="E451" t="str">
            <v>高阳</v>
          </cell>
          <cell r="F451">
            <v>282367</v>
          </cell>
          <cell r="G451">
            <v>39391</v>
          </cell>
          <cell r="H451" t="str">
            <v>胶质瘤（额、双）</v>
          </cell>
          <cell r="J451" t="str">
            <v>男</v>
          </cell>
          <cell r="K451">
            <v>26</v>
          </cell>
          <cell r="L451" t="str">
            <v>AB</v>
          </cell>
          <cell r="M451" t="str">
            <v>缺失</v>
          </cell>
          <cell r="N451" t="str">
            <v>13703266874  03166501573   13930607782</v>
          </cell>
          <cell r="O451" t="str">
            <v>6天前出现意识不清四肢抽搐一次</v>
          </cell>
          <cell r="P451" t="str">
            <v>缺失</v>
          </cell>
          <cell r="Q451" t="str">
            <v>健康</v>
          </cell>
          <cell r="R451" t="str">
            <v>缺失</v>
          </cell>
          <cell r="S451">
            <v>85</v>
          </cell>
          <cell r="T451">
            <v>39400</v>
          </cell>
          <cell r="V451" t="str">
            <v>缺失</v>
          </cell>
          <cell r="W451" t="str">
            <v>7×6×5</v>
          </cell>
          <cell r="Y451">
            <v>65208</v>
          </cell>
          <cell r="Z451" t="str">
            <v>OA</v>
          </cell>
          <cell r="AA451" t="str">
            <v>OA(WHO II)</v>
          </cell>
          <cell r="AB451">
            <v>2</v>
          </cell>
          <cell r="AC451" t="str">
            <v>星形细胞瘤，局灶偶见少枝胶质细胞瘤形态。</v>
          </cell>
          <cell r="AD451" t="str">
            <v>缺失</v>
          </cell>
          <cell r="AE451">
            <v>39415</v>
          </cell>
          <cell r="AF451" t="str">
            <v>缺失</v>
          </cell>
          <cell r="AH451" t="str">
            <v>未终止</v>
          </cell>
          <cell r="AI451">
            <v>5388</v>
          </cell>
          <cell r="AJ451">
            <v>0</v>
          </cell>
          <cell r="AK451">
            <v>5388</v>
          </cell>
          <cell r="AL451">
            <v>0</v>
          </cell>
          <cell r="AM451">
            <v>5388</v>
          </cell>
          <cell r="AN451" t="str">
            <v>放疗</v>
          </cell>
          <cell r="AO451">
            <v>1</v>
          </cell>
          <cell r="AP451" t="str">
            <v>无</v>
          </cell>
          <cell r="AQ451">
            <v>0</v>
          </cell>
          <cell r="AS451">
            <v>0</v>
          </cell>
          <cell r="AU451" t="str">
            <v>无突变</v>
          </cell>
          <cell r="AV451" t="str">
            <v>无突变</v>
          </cell>
          <cell r="AW451" t="str">
            <v>NA</v>
          </cell>
          <cell r="AX451" t="str">
            <v>NA</v>
          </cell>
          <cell r="AY451" t="str">
            <v>NA</v>
          </cell>
          <cell r="AZ451" t="str">
            <v>NA</v>
          </cell>
          <cell r="BA451" t="str">
            <v>有</v>
          </cell>
          <cell r="BB451">
            <v>0</v>
          </cell>
          <cell r="BC451" t="str">
            <v>不详</v>
          </cell>
        </row>
        <row r="452">
          <cell r="B452">
            <v>451</v>
          </cell>
          <cell r="C452" t="str">
            <v>CGGA_451</v>
          </cell>
          <cell r="E452" t="str">
            <v>付挺</v>
          </cell>
          <cell r="F452">
            <v>282396</v>
          </cell>
          <cell r="G452">
            <v>39405</v>
          </cell>
          <cell r="H452" t="str">
            <v>颅内占位性病变（颞岛、左 ）：胶质瘤？</v>
          </cell>
          <cell r="J452" t="str">
            <v>男</v>
          </cell>
          <cell r="K452">
            <v>61</v>
          </cell>
          <cell r="L452" t="str">
            <v>A</v>
          </cell>
          <cell r="M452" t="str">
            <v>缺失</v>
          </cell>
          <cell r="N452" t="str">
            <v>13337338303  13017116252 13911022286</v>
          </cell>
          <cell r="O452" t="str">
            <v>间断性头痛伴语言不利3月，加重伴右侧肢体麻木2周。</v>
          </cell>
          <cell r="P452" t="str">
            <v>缺失</v>
          </cell>
          <cell r="Q452" t="str">
            <v>健康</v>
          </cell>
          <cell r="R452" t="str">
            <v>缺失</v>
          </cell>
          <cell r="S452">
            <v>85</v>
          </cell>
          <cell r="T452">
            <v>39415</v>
          </cell>
          <cell r="V452" t="str">
            <v>缺失</v>
          </cell>
          <cell r="W452" t="str">
            <v>全切除</v>
          </cell>
          <cell r="Y452">
            <v>65477</v>
          </cell>
          <cell r="Z452" t="str">
            <v>GBM</v>
          </cell>
          <cell r="AA452" t="str">
            <v>GBM(WHO IV)</v>
          </cell>
          <cell r="AB452">
            <v>4</v>
          </cell>
          <cell r="AC452" t="str">
            <v>胶质母细胞瘤</v>
          </cell>
          <cell r="AD452" t="str">
            <v>全切除</v>
          </cell>
          <cell r="AE452">
            <v>39430</v>
          </cell>
          <cell r="AF452" t="str">
            <v>缺失</v>
          </cell>
          <cell r="AG452">
            <v>40398</v>
          </cell>
          <cell r="AH452" t="str">
            <v>终止</v>
          </cell>
          <cell r="AI452">
            <v>795</v>
          </cell>
          <cell r="AJ452">
            <v>1</v>
          </cell>
          <cell r="AK452">
            <v>611</v>
          </cell>
          <cell r="AL452">
            <v>1</v>
          </cell>
          <cell r="AM452">
            <v>983</v>
          </cell>
          <cell r="AN452" t="str">
            <v>缺失</v>
          </cell>
          <cell r="AO452">
            <v>1</v>
          </cell>
          <cell r="AP452" t="str">
            <v>缺失</v>
          </cell>
          <cell r="AQ452" t="str">
            <v>其他药化疗</v>
          </cell>
          <cell r="AS452" t="str">
            <v>原发</v>
          </cell>
          <cell r="AU452" t="str">
            <v>无突变</v>
          </cell>
          <cell r="AV452" t="str">
            <v>无突变</v>
          </cell>
          <cell r="AW452" t="str">
            <v>NA</v>
          </cell>
          <cell r="AX452" t="str">
            <v>无甲基化</v>
          </cell>
          <cell r="AY452" t="str">
            <v>NA</v>
          </cell>
          <cell r="AZ452" t="str">
            <v>NA</v>
          </cell>
          <cell r="BA452" t="str">
            <v>无</v>
          </cell>
          <cell r="BB452" t="str">
            <v>无</v>
          </cell>
          <cell r="BD452" t="str">
            <v>偏瘫</v>
          </cell>
        </row>
        <row r="453">
          <cell r="B453">
            <v>452</v>
          </cell>
          <cell r="C453" t="str">
            <v>CGGA_452</v>
          </cell>
          <cell r="E453" t="str">
            <v>王冬虎</v>
          </cell>
          <cell r="F453">
            <v>282395</v>
          </cell>
          <cell r="G453">
            <v>39405</v>
          </cell>
          <cell r="H453" t="str">
            <v>胶质瘤（额，左）</v>
          </cell>
          <cell r="J453" t="str">
            <v>男</v>
          </cell>
          <cell r="K453">
            <v>29</v>
          </cell>
          <cell r="L453" t="str">
            <v>B</v>
          </cell>
          <cell r="M453" t="str">
            <v>缺失</v>
          </cell>
          <cell r="N453" t="str">
            <v xml:space="preserve">13803436952 13681376296  </v>
          </cell>
          <cell r="O453" t="str">
            <v>因10天前无明显诱因出现头晕耳鸣</v>
          </cell>
          <cell r="P453" t="str">
            <v>缺失</v>
          </cell>
          <cell r="Q453" t="str">
            <v>健康</v>
          </cell>
          <cell r="R453" t="str">
            <v>缺失</v>
          </cell>
          <cell r="S453">
            <v>90</v>
          </cell>
          <cell r="T453">
            <v>39419</v>
          </cell>
          <cell r="V453" t="str">
            <v>缺失</v>
          </cell>
          <cell r="W453" t="str">
            <v>大部切除</v>
          </cell>
          <cell r="Y453">
            <v>65519</v>
          </cell>
          <cell r="Z453" t="str">
            <v>OA</v>
          </cell>
          <cell r="AA453" t="str">
            <v>OA(WHO II)</v>
          </cell>
          <cell r="AB453">
            <v>2</v>
          </cell>
          <cell r="AC453" t="str">
            <v>少枝星形细胞瘤</v>
          </cell>
          <cell r="AD453" t="str">
            <v>部分切除</v>
          </cell>
          <cell r="AE453">
            <v>39442</v>
          </cell>
          <cell r="AF453" t="str">
            <v>缺失</v>
          </cell>
          <cell r="AG453">
            <v>41234</v>
          </cell>
          <cell r="AH453" t="str">
            <v>未终止</v>
          </cell>
          <cell r="AI453">
            <v>1815</v>
          </cell>
          <cell r="AJ453">
            <v>0</v>
          </cell>
          <cell r="AK453">
            <v>1815</v>
          </cell>
          <cell r="AL453">
            <v>0</v>
          </cell>
          <cell r="AM453">
            <v>1815</v>
          </cell>
          <cell r="AN453" t="str">
            <v>缺失</v>
          </cell>
          <cell r="AO453">
            <v>0</v>
          </cell>
          <cell r="AP453" t="str">
            <v>缺失</v>
          </cell>
          <cell r="AQ453">
            <v>0</v>
          </cell>
          <cell r="AS453" t="str">
            <v>原发</v>
          </cell>
          <cell r="AU453" t="str">
            <v>突变</v>
          </cell>
          <cell r="AV453" t="str">
            <v>突变</v>
          </cell>
          <cell r="AW453" t="str">
            <v>NA</v>
          </cell>
          <cell r="AX453" t="str">
            <v>NA</v>
          </cell>
          <cell r="AY453" t="str">
            <v>NA</v>
          </cell>
          <cell r="AZ453" t="str">
            <v>NA</v>
          </cell>
          <cell r="BA453" t="str">
            <v>无</v>
          </cell>
          <cell r="BB453" t="str">
            <v>有</v>
          </cell>
          <cell r="BD453" t="str">
            <v>术后癫痫1月发作1次，口服德巴金效果不佳，改中药2月次。</v>
          </cell>
        </row>
        <row r="454">
          <cell r="B454">
            <v>453</v>
          </cell>
          <cell r="C454" t="str">
            <v>CGGA_453</v>
          </cell>
          <cell r="E454" t="str">
            <v>张少军</v>
          </cell>
          <cell r="F454">
            <v>282393</v>
          </cell>
          <cell r="G454">
            <v>39401</v>
          </cell>
          <cell r="H454" t="str">
            <v>颅内占位性病变（额，右 ）：胶质瘤？</v>
          </cell>
          <cell r="J454" t="str">
            <v>男</v>
          </cell>
          <cell r="K454">
            <v>43</v>
          </cell>
          <cell r="L454" t="str">
            <v>O</v>
          </cell>
          <cell r="M454" t="str">
            <v>缺失</v>
          </cell>
          <cell r="N454" t="str">
            <v>08714138943 13888385245  13552574729</v>
          </cell>
          <cell r="O454" t="str">
            <v>发作性意识障碍伴嗅觉丧失4周</v>
          </cell>
          <cell r="P454" t="str">
            <v>缺失</v>
          </cell>
          <cell r="Q454" t="str">
            <v>健康</v>
          </cell>
          <cell r="R454" t="str">
            <v>缺失</v>
          </cell>
          <cell r="S454">
            <v>80</v>
          </cell>
          <cell r="T454">
            <v>39419</v>
          </cell>
          <cell r="V454" t="str">
            <v>缺失</v>
          </cell>
          <cell r="W454" t="str">
            <v>近全切除</v>
          </cell>
          <cell r="Y454">
            <v>65520</v>
          </cell>
          <cell r="Z454" t="str">
            <v>A</v>
          </cell>
          <cell r="AA454" t="str">
            <v>A(WHO II)</v>
          </cell>
          <cell r="AB454">
            <v>2</v>
          </cell>
          <cell r="AC454" t="str">
            <v>肥胖型星形细胞瘤</v>
          </cell>
          <cell r="AD454" t="str">
            <v>部分切除</v>
          </cell>
          <cell r="AE454">
            <v>39436</v>
          </cell>
          <cell r="AF454" t="str">
            <v>缺失</v>
          </cell>
          <cell r="AH454" t="str">
            <v>未终止</v>
          </cell>
          <cell r="AI454">
            <v>5369</v>
          </cell>
          <cell r="AJ454">
            <v>0</v>
          </cell>
          <cell r="AK454">
            <v>5369</v>
          </cell>
          <cell r="AL454">
            <v>0</v>
          </cell>
          <cell r="AM454">
            <v>5369</v>
          </cell>
          <cell r="AN454" t="str">
            <v>放疗</v>
          </cell>
          <cell r="AO454">
            <v>1</v>
          </cell>
          <cell r="AP454" t="str">
            <v>化疗</v>
          </cell>
          <cell r="AQ454">
            <v>1</v>
          </cell>
          <cell r="AS454">
            <v>0</v>
          </cell>
          <cell r="AU454" t="str">
            <v>突变</v>
          </cell>
          <cell r="AV454" t="str">
            <v>突变</v>
          </cell>
          <cell r="AW454" t="str">
            <v>NA</v>
          </cell>
          <cell r="AX454" t="str">
            <v>NA</v>
          </cell>
          <cell r="AY454" t="str">
            <v>NA</v>
          </cell>
          <cell r="AZ454" t="str">
            <v>NA</v>
          </cell>
          <cell r="BA454" t="str">
            <v>有</v>
          </cell>
          <cell r="BB454" t="str">
            <v>缺失</v>
          </cell>
          <cell r="BD454" t="str">
            <v>缺失</v>
          </cell>
        </row>
        <row r="455">
          <cell r="B455">
            <v>454</v>
          </cell>
          <cell r="C455" t="str">
            <v>CGGA_454</v>
          </cell>
          <cell r="E455" t="str">
            <v>卜庆高</v>
          </cell>
          <cell r="F455">
            <v>282399</v>
          </cell>
          <cell r="G455">
            <v>39405</v>
          </cell>
          <cell r="H455" t="str">
            <v>胶质瘤（额颞岛，左）</v>
          </cell>
          <cell r="J455" t="str">
            <v>男</v>
          </cell>
          <cell r="K455">
            <v>37</v>
          </cell>
          <cell r="L455" t="str">
            <v>B</v>
          </cell>
          <cell r="M455" t="str">
            <v>缺失</v>
          </cell>
          <cell r="N455" t="str">
            <v xml:space="preserve">13598354511  13781424579 </v>
          </cell>
          <cell r="O455" t="str">
            <v>一月前突发四肢抽搐，意识不清1次</v>
          </cell>
          <cell r="P455" t="str">
            <v>缺失</v>
          </cell>
          <cell r="Q455" t="str">
            <v>健康</v>
          </cell>
          <cell r="R455" t="str">
            <v>缺失</v>
          </cell>
          <cell r="S455">
            <v>50</v>
          </cell>
          <cell r="T455">
            <v>39420</v>
          </cell>
          <cell r="V455" t="str">
            <v>缺失</v>
          </cell>
          <cell r="W455" t="str">
            <v>大部切除6*5*5</v>
          </cell>
          <cell r="Y455">
            <v>65518</v>
          </cell>
          <cell r="Z455" t="str">
            <v>GBM</v>
          </cell>
          <cell r="AA455" t="str">
            <v>GBM(WHO IV)</v>
          </cell>
          <cell r="AB455">
            <v>4</v>
          </cell>
          <cell r="AC455" t="str">
            <v>胶质母细胞瘤</v>
          </cell>
          <cell r="AD455" t="str">
            <v>部分切除</v>
          </cell>
          <cell r="AE455">
            <v>39434</v>
          </cell>
          <cell r="AF455" t="str">
            <v>缺失</v>
          </cell>
          <cell r="AG455">
            <v>39973</v>
          </cell>
          <cell r="AH455" t="str">
            <v>终止</v>
          </cell>
          <cell r="AI455">
            <v>412</v>
          </cell>
          <cell r="AJ455">
            <v>1</v>
          </cell>
          <cell r="AK455">
            <v>302</v>
          </cell>
          <cell r="AL455">
            <v>1</v>
          </cell>
          <cell r="AM455">
            <v>553</v>
          </cell>
          <cell r="AN455" t="str">
            <v>缺失</v>
          </cell>
          <cell r="AO455">
            <v>1</v>
          </cell>
          <cell r="AP455" t="str">
            <v>缺失</v>
          </cell>
          <cell r="AQ455">
            <v>1</v>
          </cell>
          <cell r="AS455" t="str">
            <v>原发</v>
          </cell>
          <cell r="AU455" t="str">
            <v>无突变</v>
          </cell>
          <cell r="AV455" t="str">
            <v>无突变</v>
          </cell>
          <cell r="AW455" t="str">
            <v>NA</v>
          </cell>
          <cell r="AX455" t="str">
            <v>无甲基化</v>
          </cell>
          <cell r="AY455" t="str">
            <v>NA</v>
          </cell>
          <cell r="AZ455" t="str">
            <v>NA</v>
          </cell>
          <cell r="BA455" t="str">
            <v>有</v>
          </cell>
          <cell r="BB455" t="str">
            <v>无</v>
          </cell>
          <cell r="BD455" t="str">
            <v>抗癫痫</v>
          </cell>
        </row>
        <row r="456">
          <cell r="B456">
            <v>455</v>
          </cell>
          <cell r="C456" t="str">
            <v>CGGA_455</v>
          </cell>
          <cell r="E456" t="str">
            <v>郑春华</v>
          </cell>
          <cell r="F456">
            <v>282397</v>
          </cell>
          <cell r="G456">
            <v>39405</v>
          </cell>
          <cell r="H456" t="str">
            <v>胶质瘤（颞岛，右）</v>
          </cell>
          <cell r="J456" t="str">
            <v>女</v>
          </cell>
          <cell r="K456">
            <v>46</v>
          </cell>
          <cell r="L456" t="str">
            <v>A</v>
          </cell>
          <cell r="M456" t="str">
            <v>缺失</v>
          </cell>
          <cell r="N456" t="str">
            <v>0451-55787979 0451-59339533  0451-53724883</v>
          </cell>
          <cell r="O456" t="str">
            <v>左耳鸣两年，右枕痛两月，胸闷半月。</v>
          </cell>
          <cell r="P456" t="str">
            <v>缺失</v>
          </cell>
          <cell r="Q456" t="str">
            <v>1998年患：“心脏病”具体不祥</v>
          </cell>
          <cell r="R456" t="str">
            <v>缺失</v>
          </cell>
          <cell r="S456" t="str">
            <v>缺失</v>
          </cell>
          <cell r="T456">
            <v>39421</v>
          </cell>
          <cell r="V456" t="str">
            <v>缺失</v>
          </cell>
          <cell r="W456" t="str">
            <v>全切除</v>
          </cell>
          <cell r="Y456">
            <v>65564</v>
          </cell>
          <cell r="Z456" t="str">
            <v>AOA</v>
          </cell>
          <cell r="AA456" t="str">
            <v>AOA(WHO III)</v>
          </cell>
          <cell r="AB456">
            <v>3</v>
          </cell>
          <cell r="AC456" t="str">
            <v>1.2少枝胶质细胞瘤,局灶生长活跃，局灶呈星形细胞瘤形态。3.脑组织。</v>
          </cell>
          <cell r="AD456" t="str">
            <v>全切除</v>
          </cell>
          <cell r="AE456">
            <v>39442</v>
          </cell>
          <cell r="AF456" t="str">
            <v>缺失</v>
          </cell>
          <cell r="AH456" t="str">
            <v>未终止</v>
          </cell>
          <cell r="AI456">
            <v>5367</v>
          </cell>
          <cell r="AJ456">
            <v>0</v>
          </cell>
          <cell r="AK456">
            <v>5367</v>
          </cell>
          <cell r="AL456">
            <v>0</v>
          </cell>
          <cell r="AM456">
            <v>5367</v>
          </cell>
          <cell r="AN456" t="str">
            <v>28次</v>
          </cell>
          <cell r="AO456">
            <v>1</v>
          </cell>
          <cell r="AP456" t="str">
            <v>无</v>
          </cell>
          <cell r="AQ456">
            <v>0</v>
          </cell>
          <cell r="AS456">
            <v>0</v>
          </cell>
          <cell r="AU456" t="str">
            <v>无突变</v>
          </cell>
          <cell r="AV456" t="str">
            <v>无突变</v>
          </cell>
          <cell r="AW456" t="str">
            <v>NA</v>
          </cell>
          <cell r="AX456" t="str">
            <v>NA</v>
          </cell>
          <cell r="AY456" t="str">
            <v>NA</v>
          </cell>
          <cell r="AZ456" t="str">
            <v>NA</v>
          </cell>
          <cell r="BA456">
            <v>0</v>
          </cell>
          <cell r="BB456">
            <v>0</v>
          </cell>
          <cell r="BC456" t="str">
            <v>不详</v>
          </cell>
        </row>
        <row r="457">
          <cell r="B457">
            <v>456</v>
          </cell>
          <cell r="C457" t="str">
            <v>CGGA_456</v>
          </cell>
          <cell r="E457" t="str">
            <v>姜敬丰</v>
          </cell>
          <cell r="F457">
            <v>284704</v>
          </cell>
          <cell r="G457">
            <v>39406</v>
          </cell>
          <cell r="H457" t="str">
            <v>颅内占位性病变（额，右 ）：胶质瘤？</v>
          </cell>
          <cell r="J457" t="str">
            <v>男</v>
          </cell>
          <cell r="K457">
            <v>43</v>
          </cell>
          <cell r="L457" t="str">
            <v>O</v>
          </cell>
          <cell r="M457" t="str">
            <v>缺失</v>
          </cell>
          <cell r="N457" t="str">
            <v>0318-5966758  0318-5866309</v>
          </cell>
          <cell r="O457" t="str">
            <v>间歇性头晕，左上肢麻木近1月</v>
          </cell>
          <cell r="P457" t="str">
            <v>缺失</v>
          </cell>
          <cell r="Q457" t="str">
            <v>健康</v>
          </cell>
          <cell r="R457" t="str">
            <v>缺失</v>
          </cell>
          <cell r="S457" t="str">
            <v>缺失</v>
          </cell>
          <cell r="T457">
            <v>39421</v>
          </cell>
          <cell r="V457" t="str">
            <v>缺失</v>
          </cell>
          <cell r="W457" t="str">
            <v>全切除</v>
          </cell>
          <cell r="Y457">
            <v>65565</v>
          </cell>
          <cell r="Z457" t="str">
            <v>A</v>
          </cell>
          <cell r="AA457" t="str">
            <v>A(WHO II)</v>
          </cell>
          <cell r="AB457">
            <v>2</v>
          </cell>
          <cell r="AC457" t="str">
            <v>肥胖型星形细胞瘤</v>
          </cell>
          <cell r="AD457" t="str">
            <v>全切除</v>
          </cell>
          <cell r="AE457">
            <v>39435</v>
          </cell>
          <cell r="AF457" t="str">
            <v>缺失</v>
          </cell>
          <cell r="AG457">
            <v>43469</v>
          </cell>
          <cell r="AH457" t="str">
            <v>未终止</v>
          </cell>
          <cell r="AI457">
            <v>4048</v>
          </cell>
          <cell r="AJ457">
            <v>0</v>
          </cell>
          <cell r="AK457">
            <v>4048</v>
          </cell>
          <cell r="AL457">
            <v>0</v>
          </cell>
          <cell r="AM457">
            <v>4048</v>
          </cell>
          <cell r="AN457" t="str">
            <v>缺失</v>
          </cell>
          <cell r="AO457">
            <v>1</v>
          </cell>
          <cell r="AP457" t="str">
            <v>缺失</v>
          </cell>
          <cell r="AQ457">
            <v>1</v>
          </cell>
          <cell r="AS457" t="str">
            <v>原发</v>
          </cell>
          <cell r="AU457" t="str">
            <v>突变</v>
          </cell>
          <cell r="AV457" t="str">
            <v>突变</v>
          </cell>
          <cell r="AW457" t="str">
            <v>NA</v>
          </cell>
          <cell r="AX457" t="str">
            <v>NA</v>
          </cell>
          <cell r="AY457" t="str">
            <v>NA</v>
          </cell>
          <cell r="AZ457" t="str">
            <v>NA</v>
          </cell>
          <cell r="BA457" t="str">
            <v>无</v>
          </cell>
          <cell r="BB457" t="str">
            <v>无</v>
          </cell>
          <cell r="BD457" t="str">
            <v>抗癫痫吃一个月停，术后无发作史。</v>
          </cell>
        </row>
        <row r="458">
          <cell r="B458">
            <v>457</v>
          </cell>
          <cell r="C458" t="str">
            <v>CGGA_457</v>
          </cell>
          <cell r="E458" t="str">
            <v>李荣江</v>
          </cell>
          <cell r="F458">
            <v>284714</v>
          </cell>
          <cell r="G458">
            <v>39415</v>
          </cell>
          <cell r="H458" t="str">
            <v>胶质瘤术后复发（额、右）</v>
          </cell>
          <cell r="J458" t="str">
            <v>男</v>
          </cell>
          <cell r="K458">
            <v>32</v>
          </cell>
          <cell r="L458" t="str">
            <v>A</v>
          </cell>
          <cell r="M458" t="str">
            <v>缺失</v>
          </cell>
          <cell r="N458" t="str">
            <v>0452-5184290 13258688409 13258688409</v>
          </cell>
          <cell r="O458" t="str">
            <v>胶质瘤术后17个月，发作性肢体抽搐8个月，间断头痛头晕2月余。</v>
          </cell>
          <cell r="P458" t="str">
            <v>缺失</v>
          </cell>
          <cell r="Q458" t="str">
            <v>健康</v>
          </cell>
          <cell r="R458" t="str">
            <v>缺失</v>
          </cell>
          <cell r="S458">
            <v>75</v>
          </cell>
          <cell r="T458">
            <v>39426</v>
          </cell>
          <cell r="U458">
            <v>38908</v>
          </cell>
          <cell r="V458" t="str">
            <v>缺失</v>
          </cell>
          <cell r="W458" t="str">
            <v>近全切5×6×7</v>
          </cell>
          <cell r="Y458">
            <v>65602</v>
          </cell>
          <cell r="Z458" t="str">
            <v>RAA</v>
          </cell>
          <cell r="AA458" t="str">
            <v>AA(WHO III)</v>
          </cell>
          <cell r="AB458">
            <v>3</v>
          </cell>
          <cell r="AC458" t="str">
            <v>间变性少枝星形细胞瘤（复发）。</v>
          </cell>
          <cell r="AD458" t="str">
            <v>部分切除</v>
          </cell>
          <cell r="AE458">
            <v>39452</v>
          </cell>
          <cell r="AF458" t="str">
            <v>缺失</v>
          </cell>
          <cell r="AG458">
            <v>39791</v>
          </cell>
          <cell r="AH458" t="str">
            <v>终止</v>
          </cell>
          <cell r="AI458">
            <v>75</v>
          </cell>
          <cell r="AJ458">
            <v>1</v>
          </cell>
          <cell r="AK458" t="str">
            <v>NA</v>
          </cell>
          <cell r="AL458">
            <v>1</v>
          </cell>
          <cell r="AM458">
            <v>365</v>
          </cell>
          <cell r="AN458" t="str">
            <v>缺失</v>
          </cell>
          <cell r="AO458">
            <v>0</v>
          </cell>
          <cell r="AP458" t="str">
            <v>缺失</v>
          </cell>
          <cell r="AQ458">
            <v>0</v>
          </cell>
          <cell r="AS458" t="str">
            <v>复发</v>
          </cell>
          <cell r="AT458">
            <v>1</v>
          </cell>
          <cell r="AU458" t="str">
            <v>突变</v>
          </cell>
          <cell r="AV458" t="str">
            <v>NA</v>
          </cell>
          <cell r="AW458" t="str">
            <v>无共缺失</v>
          </cell>
          <cell r="AX458" t="str">
            <v>甲基化</v>
          </cell>
          <cell r="AY458" t="str">
            <v>NA</v>
          </cell>
          <cell r="AZ458" t="str">
            <v>NA</v>
          </cell>
          <cell r="BA458" t="str">
            <v>有</v>
          </cell>
          <cell r="BB458" t="str">
            <v>无</v>
          </cell>
          <cell r="BC458" t="str">
            <v>不详</v>
          </cell>
          <cell r="BD458" t="str">
            <v>无</v>
          </cell>
        </row>
        <row r="459">
          <cell r="B459">
            <v>458</v>
          </cell>
          <cell r="C459" t="str">
            <v>CGGA_458</v>
          </cell>
          <cell r="D459" t="str">
            <v>CGGA_458, CGGA_719</v>
          </cell>
          <cell r="E459" t="str">
            <v>刘绍平</v>
          </cell>
          <cell r="F459">
            <v>284715</v>
          </cell>
          <cell r="G459">
            <v>39415</v>
          </cell>
          <cell r="H459" t="str">
            <v>星形细胞瘤术后（额，岛，右）</v>
          </cell>
          <cell r="J459" t="str">
            <v>男</v>
          </cell>
          <cell r="K459">
            <v>51</v>
          </cell>
          <cell r="L459" t="str">
            <v>B</v>
          </cell>
          <cell r="M459" t="str">
            <v>缺失</v>
          </cell>
          <cell r="N459" t="str">
            <v xml:space="preserve">13895096560 13995092118 </v>
          </cell>
          <cell r="O459" t="str">
            <v>右额胶质瘤术后2年，左侧肢体无力半月，左肢体肌力4级</v>
          </cell>
          <cell r="P459" t="str">
            <v>缺失</v>
          </cell>
          <cell r="Q459" t="str">
            <v>2005-8-22右额开颅肿瘤切除术，2007年11.29复发</v>
          </cell>
          <cell r="R459" t="str">
            <v>缺失</v>
          </cell>
          <cell r="S459" t="str">
            <v>缺失</v>
          </cell>
          <cell r="T459">
            <v>39426</v>
          </cell>
          <cell r="U459">
            <v>38592</v>
          </cell>
          <cell r="V459" t="str">
            <v>缺失</v>
          </cell>
          <cell r="W459" t="str">
            <v>近全切除</v>
          </cell>
          <cell r="Y459">
            <v>65603</v>
          </cell>
          <cell r="Z459" t="str">
            <v>RA</v>
          </cell>
          <cell r="AA459" t="str">
            <v>A(WHO II)</v>
          </cell>
          <cell r="AB459">
            <v>2</v>
          </cell>
          <cell r="AC459" t="str">
            <v>少枝星形细胞瘤（复发）</v>
          </cell>
          <cell r="AD459" t="str">
            <v>部分切除</v>
          </cell>
          <cell r="AE459">
            <v>39441</v>
          </cell>
          <cell r="AF459" t="str">
            <v>缺失</v>
          </cell>
          <cell r="AG459">
            <v>40806</v>
          </cell>
          <cell r="AH459" t="str">
            <v>终止</v>
          </cell>
          <cell r="AI459">
            <v>419</v>
          </cell>
          <cell r="AJ459">
            <v>1</v>
          </cell>
          <cell r="AK459">
            <v>309</v>
          </cell>
          <cell r="AL459">
            <v>1</v>
          </cell>
          <cell r="AM459">
            <v>1380</v>
          </cell>
          <cell r="AN459" t="str">
            <v>缺失</v>
          </cell>
          <cell r="AO459">
            <v>0</v>
          </cell>
          <cell r="AP459" t="str">
            <v>缺失</v>
          </cell>
          <cell r="AQ459">
            <v>1</v>
          </cell>
          <cell r="AS459" t="str">
            <v>复发</v>
          </cell>
          <cell r="AT459">
            <v>1</v>
          </cell>
          <cell r="AU459" t="str">
            <v>突变</v>
          </cell>
          <cell r="AV459" t="str">
            <v>突变</v>
          </cell>
          <cell r="AW459" t="str">
            <v>无共缺失</v>
          </cell>
          <cell r="AX459" t="str">
            <v>甲基化</v>
          </cell>
          <cell r="AY459" t="str">
            <v>NA</v>
          </cell>
          <cell r="AZ459" t="str">
            <v>NA</v>
          </cell>
          <cell r="BA459" t="str">
            <v>无</v>
          </cell>
          <cell r="BB459" t="str">
            <v>无</v>
          </cell>
          <cell r="BC459" t="str">
            <v>不详</v>
          </cell>
          <cell r="BD459" t="str">
            <v>无</v>
          </cell>
        </row>
        <row r="460">
          <cell r="B460">
            <v>459</v>
          </cell>
          <cell r="C460" t="str">
            <v>CGGA_459</v>
          </cell>
          <cell r="E460" t="str">
            <v>张立伟</v>
          </cell>
          <cell r="F460">
            <v>284716</v>
          </cell>
          <cell r="G460">
            <v>39415</v>
          </cell>
          <cell r="H460" t="str">
            <v>颅内占位性病变（额右 ）：胶质瘤？</v>
          </cell>
          <cell r="J460" t="str">
            <v>男</v>
          </cell>
          <cell r="K460">
            <v>44</v>
          </cell>
          <cell r="L460" t="str">
            <v>B</v>
          </cell>
          <cell r="M460" t="str">
            <v>152126196310310612</v>
          </cell>
          <cell r="N460" t="str">
            <v>13009856226  0451-53020218</v>
          </cell>
          <cell r="O460" t="str">
            <v>全身抽搐10天。</v>
          </cell>
          <cell r="P460" t="str">
            <v>缺失</v>
          </cell>
          <cell r="Q460" t="str">
            <v>健康</v>
          </cell>
          <cell r="R460" t="str">
            <v>缺失</v>
          </cell>
          <cell r="S460" t="str">
            <v>缺失</v>
          </cell>
          <cell r="T460">
            <v>39428</v>
          </cell>
          <cell r="V460" t="str">
            <v>缺失</v>
          </cell>
          <cell r="W460" t="str">
            <v>全切除</v>
          </cell>
          <cell r="Y460">
            <v>65648</v>
          </cell>
          <cell r="Z460" t="str">
            <v>A</v>
          </cell>
          <cell r="AA460" t="str">
            <v>A(WHO II)</v>
          </cell>
          <cell r="AB460">
            <v>2</v>
          </cell>
          <cell r="AC460" t="str">
            <v>星形细胞瘤</v>
          </cell>
          <cell r="AD460" t="str">
            <v>全切除</v>
          </cell>
          <cell r="AE460">
            <v>39443</v>
          </cell>
          <cell r="AF460" t="str">
            <v>缺失</v>
          </cell>
          <cell r="AG460">
            <v>43041</v>
          </cell>
          <cell r="AH460" t="str">
            <v>未终止</v>
          </cell>
          <cell r="AI460">
            <v>3613</v>
          </cell>
          <cell r="AJ460">
            <v>0</v>
          </cell>
          <cell r="AK460">
            <v>3613</v>
          </cell>
          <cell r="AL460">
            <v>0</v>
          </cell>
          <cell r="AM460">
            <v>3613</v>
          </cell>
          <cell r="AN460" t="str">
            <v>缺失</v>
          </cell>
          <cell r="AO460">
            <v>1</v>
          </cell>
          <cell r="AP460" t="str">
            <v>缺失</v>
          </cell>
          <cell r="AQ460">
            <v>0</v>
          </cell>
          <cell r="AS460" t="str">
            <v>原发</v>
          </cell>
          <cell r="AU460" t="str">
            <v>突变</v>
          </cell>
          <cell r="AV460" t="str">
            <v>突变</v>
          </cell>
          <cell r="AW460" t="str">
            <v>NA</v>
          </cell>
          <cell r="AX460" t="str">
            <v>NA</v>
          </cell>
          <cell r="AY460" t="str">
            <v>NA</v>
          </cell>
          <cell r="AZ460" t="str">
            <v>NA</v>
          </cell>
          <cell r="BA460" t="str">
            <v>有</v>
          </cell>
          <cell r="BB460" t="str">
            <v>无</v>
          </cell>
          <cell r="BD460" t="str">
            <v>抗癫痫吃2个月停，术后无发作史。</v>
          </cell>
        </row>
        <row r="461">
          <cell r="B461">
            <v>460</v>
          </cell>
          <cell r="C461" t="str">
            <v>CGGA_460</v>
          </cell>
          <cell r="E461" t="str">
            <v>刘树国</v>
          </cell>
          <cell r="F461">
            <v>284712</v>
          </cell>
          <cell r="G461">
            <v>39413</v>
          </cell>
          <cell r="H461" t="str">
            <v>胶质瘤（额，左）</v>
          </cell>
          <cell r="J461" t="str">
            <v>男</v>
          </cell>
          <cell r="K461">
            <v>49</v>
          </cell>
          <cell r="L461" t="str">
            <v>A</v>
          </cell>
          <cell r="M461" t="str">
            <v>缺失</v>
          </cell>
          <cell r="N461" t="str">
            <v>13903696457  13796578467  022-29718028</v>
          </cell>
          <cell r="O461" t="str">
            <v>发作性意识障碍伴四肢抽搐一年加重2周</v>
          </cell>
          <cell r="P461" t="str">
            <v>缺失</v>
          </cell>
          <cell r="Q461" t="str">
            <v>1995年左鼓膜修补术，2000年胆囊切除术，2001年胰腺炎住院治疗，2005年阑尾炎切除术，2006年右踝骨折保守治疗</v>
          </cell>
          <cell r="R461" t="str">
            <v>缺失</v>
          </cell>
          <cell r="S461" t="str">
            <v>缺失</v>
          </cell>
          <cell r="T461">
            <v>39428</v>
          </cell>
          <cell r="V461" t="str">
            <v>缺失</v>
          </cell>
          <cell r="W461" t="str">
            <v>肿瘤切除，额极切除</v>
          </cell>
          <cell r="Y461">
            <v>65647</v>
          </cell>
          <cell r="Z461" t="str">
            <v>OA</v>
          </cell>
          <cell r="AA461" t="str">
            <v>OA(WHO II)</v>
          </cell>
          <cell r="AB461">
            <v>2</v>
          </cell>
          <cell r="AC461" t="str">
            <v>少枝星形细胞瘤</v>
          </cell>
          <cell r="AD461" t="str">
            <v>缺失</v>
          </cell>
          <cell r="AE461">
            <v>39449</v>
          </cell>
          <cell r="AF461" t="str">
            <v>缺失</v>
          </cell>
          <cell r="AG461">
            <v>42819</v>
          </cell>
          <cell r="AH461" t="str">
            <v>未终止</v>
          </cell>
          <cell r="AI461">
            <v>3391</v>
          </cell>
          <cell r="AJ461">
            <v>0</v>
          </cell>
          <cell r="AK461">
            <v>3391</v>
          </cell>
          <cell r="AL461">
            <v>0</v>
          </cell>
          <cell r="AM461">
            <v>3391</v>
          </cell>
          <cell r="AN461" t="str">
            <v>缺失</v>
          </cell>
          <cell r="AO461">
            <v>1</v>
          </cell>
          <cell r="AP461" t="str">
            <v>缺失</v>
          </cell>
          <cell r="AQ461">
            <v>0</v>
          </cell>
          <cell r="AS461" t="str">
            <v>原发</v>
          </cell>
          <cell r="AU461" t="str">
            <v>突变</v>
          </cell>
          <cell r="AV461" t="str">
            <v>突变</v>
          </cell>
          <cell r="AW461" t="str">
            <v>NA</v>
          </cell>
          <cell r="AX461" t="str">
            <v>NA</v>
          </cell>
          <cell r="AY461" t="str">
            <v>NA</v>
          </cell>
          <cell r="AZ461" t="str">
            <v>NA</v>
          </cell>
          <cell r="BA461" t="str">
            <v>有</v>
          </cell>
          <cell r="BB461" t="str">
            <v>有</v>
          </cell>
          <cell r="BD461" t="str">
            <v>吃抗癫痫药（奥卡西平）2010-9年以后无发作史，之前偶有发作，无规律性。2013-5父亲去世，着急癫痫发作1次。2014年到现在癫痫发作平凡，平均1月次。</v>
          </cell>
        </row>
        <row r="462">
          <cell r="B462">
            <v>461</v>
          </cell>
          <cell r="C462" t="str">
            <v>CGGA_461</v>
          </cell>
          <cell r="E462" t="str">
            <v>赵继生</v>
          </cell>
          <cell r="F462">
            <v>284711</v>
          </cell>
          <cell r="G462">
            <v>39409</v>
          </cell>
          <cell r="H462" t="str">
            <v>颅内占位性病变（颞，右）：胶质瘤？</v>
          </cell>
          <cell r="J462" t="str">
            <v>男</v>
          </cell>
          <cell r="K462">
            <v>36</v>
          </cell>
          <cell r="L462" t="str">
            <v>B</v>
          </cell>
          <cell r="M462" t="str">
            <v>缺失</v>
          </cell>
          <cell r="N462" t="str">
            <v>15934051160 0355-3892082  0355-2029782</v>
          </cell>
          <cell r="O462" t="str">
            <v>间断性头晕2月余</v>
          </cell>
          <cell r="P462" t="str">
            <v>缺失</v>
          </cell>
          <cell r="Q462" t="str">
            <v xml:space="preserve">健康 </v>
          </cell>
          <cell r="R462" t="str">
            <v>缺失</v>
          </cell>
          <cell r="S462" t="str">
            <v>缺失</v>
          </cell>
          <cell r="T462">
            <v>39429</v>
          </cell>
          <cell r="V462" t="str">
            <v>缺失</v>
          </cell>
          <cell r="W462" t="str">
            <v>全切除</v>
          </cell>
          <cell r="Y462">
            <v>65693</v>
          </cell>
          <cell r="Z462" t="str">
            <v>A</v>
          </cell>
          <cell r="AA462" t="str">
            <v>A(WHO II)</v>
          </cell>
          <cell r="AB462">
            <v>2</v>
          </cell>
          <cell r="AC462" t="str">
            <v>星形细胞瘤</v>
          </cell>
          <cell r="AD462" t="str">
            <v>全切除</v>
          </cell>
          <cell r="AE462">
            <v>39449</v>
          </cell>
          <cell r="AF462" t="str">
            <v>缺失</v>
          </cell>
          <cell r="AG462">
            <v>40813</v>
          </cell>
          <cell r="AH462" t="str">
            <v>终止</v>
          </cell>
          <cell r="AI462">
            <v>1266</v>
          </cell>
          <cell r="AJ462">
            <v>1</v>
          </cell>
          <cell r="AK462" t="str">
            <v>NA</v>
          </cell>
          <cell r="AL462">
            <v>1</v>
          </cell>
          <cell r="AM462">
            <v>1384</v>
          </cell>
          <cell r="AN462" t="str">
            <v>缺失</v>
          </cell>
          <cell r="AO462">
            <v>1</v>
          </cell>
          <cell r="AP462" t="str">
            <v>缺失</v>
          </cell>
          <cell r="AQ462">
            <v>0</v>
          </cell>
          <cell r="AS462" t="str">
            <v>原发</v>
          </cell>
          <cell r="AU462" t="str">
            <v>突变</v>
          </cell>
          <cell r="AV462" t="str">
            <v>突变</v>
          </cell>
          <cell r="AW462" t="str">
            <v>NA</v>
          </cell>
          <cell r="AX462" t="str">
            <v>NA</v>
          </cell>
          <cell r="AY462" t="str">
            <v>NA</v>
          </cell>
          <cell r="AZ462" t="str">
            <v>NA</v>
          </cell>
          <cell r="BA462" t="str">
            <v>无</v>
          </cell>
          <cell r="BB462" t="str">
            <v>无</v>
          </cell>
          <cell r="BC462" t="str">
            <v>不详</v>
          </cell>
          <cell r="BD462" t="str">
            <v>无</v>
          </cell>
        </row>
        <row r="463">
          <cell r="B463">
            <v>462</v>
          </cell>
          <cell r="C463" t="str">
            <v>CGGA_462</v>
          </cell>
          <cell r="E463" t="str">
            <v>慕胜芝</v>
          </cell>
          <cell r="F463">
            <v>284726</v>
          </cell>
          <cell r="G463">
            <v>39422</v>
          </cell>
          <cell r="H463" t="str">
            <v>复发胶质瘤（额、右）</v>
          </cell>
          <cell r="J463" t="str">
            <v>男</v>
          </cell>
          <cell r="K463">
            <v>38</v>
          </cell>
          <cell r="L463" t="str">
            <v>A</v>
          </cell>
          <cell r="M463" t="str">
            <v>缺失</v>
          </cell>
          <cell r="N463" t="str">
            <v xml:space="preserve">13053577116 15965350158 </v>
          </cell>
          <cell r="O463" t="str">
            <v>胶质瘤术后三年半，头痛头晕伴发作性肢体抽搐2月余</v>
          </cell>
          <cell r="P463" t="str">
            <v>缺失</v>
          </cell>
          <cell r="Q463" t="str">
            <v>肝血管瘤病史3年余</v>
          </cell>
          <cell r="R463" t="str">
            <v>缺失</v>
          </cell>
          <cell r="S463">
            <v>60</v>
          </cell>
          <cell r="T463">
            <v>39433</v>
          </cell>
          <cell r="U463">
            <v>38155</v>
          </cell>
          <cell r="V463" t="str">
            <v>缺失</v>
          </cell>
          <cell r="W463" t="str">
            <v>近全切</v>
          </cell>
          <cell r="Y463">
            <v>65736</v>
          </cell>
          <cell r="Z463" t="str">
            <v>SGBM?</v>
          </cell>
          <cell r="AA463" t="str">
            <v>GBM(WHO IV)</v>
          </cell>
          <cell r="AB463">
            <v>4</v>
          </cell>
          <cell r="AC463" t="str">
            <v>间变性星形细胞瘤,部分呈胶质母细胞瘤形态。（复发）</v>
          </cell>
          <cell r="AD463" t="str">
            <v>部分切除</v>
          </cell>
          <cell r="AE463">
            <v>39475</v>
          </cell>
          <cell r="AF463" t="str">
            <v>缺失</v>
          </cell>
          <cell r="AG463">
            <v>39890</v>
          </cell>
          <cell r="AH463" t="str">
            <v>终止</v>
          </cell>
          <cell r="AI463">
            <v>361</v>
          </cell>
          <cell r="AJ463">
            <v>1</v>
          </cell>
          <cell r="AK463">
            <v>136</v>
          </cell>
          <cell r="AL463">
            <v>1</v>
          </cell>
          <cell r="AM463">
            <v>457</v>
          </cell>
          <cell r="AN463" t="str">
            <v>缺失</v>
          </cell>
          <cell r="AO463">
            <v>0</v>
          </cell>
          <cell r="AP463" t="str">
            <v>缺失</v>
          </cell>
          <cell r="AQ463">
            <v>0</v>
          </cell>
          <cell r="AS463" t="str">
            <v>复发</v>
          </cell>
          <cell r="AT463">
            <v>1</v>
          </cell>
          <cell r="AU463" t="str">
            <v>无突变</v>
          </cell>
          <cell r="AV463" t="str">
            <v>无突变</v>
          </cell>
          <cell r="AW463" t="str">
            <v>无共缺失</v>
          </cell>
          <cell r="AX463" t="str">
            <v>NA</v>
          </cell>
          <cell r="AY463" t="str">
            <v>NA</v>
          </cell>
          <cell r="AZ463" t="str">
            <v>NA</v>
          </cell>
          <cell r="BA463" t="str">
            <v>有</v>
          </cell>
          <cell r="BB463" t="str">
            <v>有</v>
          </cell>
          <cell r="BD463" t="str">
            <v>抗癫痫（频繁发作）</v>
          </cell>
        </row>
        <row r="464">
          <cell r="B464">
            <v>463</v>
          </cell>
          <cell r="C464" t="str">
            <v>NA</v>
          </cell>
          <cell r="D464" t="str">
            <v>NA</v>
          </cell>
          <cell r="E464" t="str">
            <v>NA</v>
          </cell>
          <cell r="F464" t="str">
            <v>NA</v>
          </cell>
          <cell r="G464" t="str">
            <v>NA</v>
          </cell>
          <cell r="H464" t="str">
            <v>NA</v>
          </cell>
          <cell r="I464" t="str">
            <v>NA</v>
          </cell>
          <cell r="J464" t="str">
            <v>NA</v>
          </cell>
          <cell r="K464" t="str">
            <v>NA</v>
          </cell>
          <cell r="L464" t="str">
            <v>NA</v>
          </cell>
          <cell r="M464" t="str">
            <v>NA</v>
          </cell>
          <cell r="N464" t="str">
            <v>NA</v>
          </cell>
          <cell r="O464" t="str">
            <v>NA</v>
          </cell>
          <cell r="P464" t="str">
            <v>NA</v>
          </cell>
          <cell r="Q464" t="str">
            <v>NA</v>
          </cell>
          <cell r="R464" t="str">
            <v>NA</v>
          </cell>
          <cell r="S464" t="str">
            <v>NA</v>
          </cell>
          <cell r="T464" t="str">
            <v>NA</v>
          </cell>
          <cell r="U464" t="str">
            <v>NA</v>
          </cell>
          <cell r="V464" t="str">
            <v>NA</v>
          </cell>
          <cell r="W464" t="str">
            <v>NA</v>
          </cell>
          <cell r="X464" t="str">
            <v>NA</v>
          </cell>
          <cell r="Y464" t="str">
            <v>NA</v>
          </cell>
          <cell r="Z464" t="str">
            <v>NA</v>
          </cell>
          <cell r="AA464" t="str">
            <v>NA</v>
          </cell>
          <cell r="AB464" t="str">
            <v>NA</v>
          </cell>
          <cell r="AC464" t="str">
            <v>NA</v>
          </cell>
          <cell r="AD464" t="str">
            <v>NA</v>
          </cell>
          <cell r="AE464" t="str">
            <v>NA</v>
          </cell>
          <cell r="AF464" t="str">
            <v>NA</v>
          </cell>
          <cell r="AG464" t="str">
            <v>NA</v>
          </cell>
          <cell r="AH464" t="str">
            <v>NA</v>
          </cell>
          <cell r="AI464" t="str">
            <v>NA</v>
          </cell>
          <cell r="AJ464" t="str">
            <v>NA</v>
          </cell>
          <cell r="AK464" t="str">
            <v>NA</v>
          </cell>
          <cell r="AL464" t="str">
            <v>NA</v>
          </cell>
          <cell r="AM464" t="str">
            <v>NA</v>
          </cell>
          <cell r="AN464" t="str">
            <v>NA</v>
          </cell>
          <cell r="AO464" t="str">
            <v>NA</v>
          </cell>
          <cell r="AP464" t="str">
            <v>NA</v>
          </cell>
          <cell r="AQ464" t="str">
            <v>NA</v>
          </cell>
          <cell r="AS464" t="str">
            <v>NA</v>
          </cell>
          <cell r="AT464" t="str">
            <v>NA</v>
          </cell>
          <cell r="AU464" t="str">
            <v>NA</v>
          </cell>
          <cell r="AV464" t="str">
            <v>NA</v>
          </cell>
          <cell r="AW464" t="str">
            <v>NA</v>
          </cell>
          <cell r="AX464" t="str">
            <v>NA</v>
          </cell>
          <cell r="AY464" t="str">
            <v>NA</v>
          </cell>
          <cell r="AZ464" t="str">
            <v>NA</v>
          </cell>
          <cell r="BA464" t="str">
            <v>NA</v>
          </cell>
          <cell r="BB464" t="str">
            <v>NA</v>
          </cell>
          <cell r="BC464" t="str">
            <v>NA</v>
          </cell>
          <cell r="BD464" t="str">
            <v>NA</v>
          </cell>
        </row>
        <row r="465">
          <cell r="B465">
            <v>464</v>
          </cell>
          <cell r="C465" t="str">
            <v>CGGA_464</v>
          </cell>
          <cell r="E465" t="str">
            <v>赵立文</v>
          </cell>
          <cell r="F465">
            <v>284734</v>
          </cell>
          <cell r="G465">
            <v>39429</v>
          </cell>
          <cell r="H465" t="str">
            <v>颅内占位性病变（丘脑，左 ）：胶质瘤？</v>
          </cell>
          <cell r="J465" t="str">
            <v>女</v>
          </cell>
          <cell r="K465">
            <v>39</v>
          </cell>
          <cell r="L465" t="str">
            <v>AB</v>
          </cell>
          <cell r="M465" t="str">
            <v>缺失</v>
          </cell>
          <cell r="N465" t="str">
            <v>010-61050306 （只有一个电话）</v>
          </cell>
          <cell r="O465" t="str">
            <v>间断头痛两月头晕1月</v>
          </cell>
          <cell r="P465" t="str">
            <v>缺失</v>
          </cell>
          <cell r="Q465" t="str">
            <v>健康</v>
          </cell>
          <cell r="R465" t="str">
            <v>缺失</v>
          </cell>
          <cell r="S465" t="str">
            <v>缺失</v>
          </cell>
          <cell r="T465">
            <v>39436</v>
          </cell>
          <cell r="V465" t="str">
            <v>缺失</v>
          </cell>
          <cell r="W465" t="str">
            <v>近全切除</v>
          </cell>
          <cell r="Y465">
            <v>65799</v>
          </cell>
          <cell r="Z465" t="str">
            <v>GBM-O</v>
          </cell>
          <cell r="AA465" t="str">
            <v>GBM-O(WHO IV)</v>
          </cell>
          <cell r="AB465">
            <v>4</v>
          </cell>
          <cell r="AC465" t="str">
            <v>间变性少枝星形细胞瘤，胶母变。</v>
          </cell>
          <cell r="AD465" t="str">
            <v>部分切除</v>
          </cell>
          <cell r="AE465">
            <v>39451</v>
          </cell>
          <cell r="AF465" t="str">
            <v>缺失</v>
          </cell>
          <cell r="AG465">
            <v>39890</v>
          </cell>
          <cell r="AH465" t="str">
            <v>终止</v>
          </cell>
          <cell r="AI465">
            <v>403</v>
          </cell>
          <cell r="AJ465">
            <v>1</v>
          </cell>
          <cell r="AK465">
            <v>225</v>
          </cell>
          <cell r="AL465">
            <v>1</v>
          </cell>
          <cell r="AM465">
            <v>454</v>
          </cell>
          <cell r="AN465" t="str">
            <v>缺失</v>
          </cell>
          <cell r="AO465">
            <v>1</v>
          </cell>
          <cell r="AP465" t="str">
            <v>缺失</v>
          </cell>
          <cell r="AQ465">
            <v>0</v>
          </cell>
          <cell r="AS465" t="str">
            <v>原发</v>
          </cell>
          <cell r="AU465" t="str">
            <v>无突变</v>
          </cell>
          <cell r="AV465" t="str">
            <v>无突变</v>
          </cell>
          <cell r="AW465" t="str">
            <v>NA</v>
          </cell>
          <cell r="AX465" t="str">
            <v>无甲基化</v>
          </cell>
          <cell r="AY465" t="str">
            <v>NA</v>
          </cell>
          <cell r="AZ465" t="str">
            <v>NA</v>
          </cell>
          <cell r="BA465" t="str">
            <v>无</v>
          </cell>
          <cell r="BB465" t="str">
            <v>无</v>
          </cell>
          <cell r="BC465" t="str">
            <v>不详</v>
          </cell>
          <cell r="BD465" t="str">
            <v>无</v>
          </cell>
        </row>
        <row r="466">
          <cell r="B466">
            <v>465</v>
          </cell>
          <cell r="C466" t="str">
            <v>CGGA_465</v>
          </cell>
          <cell r="E466" t="str">
            <v>王振利</v>
          </cell>
          <cell r="F466">
            <v>284731</v>
          </cell>
          <cell r="G466">
            <v>39428</v>
          </cell>
          <cell r="H466" t="str">
            <v>颅内占位性病变（颞岛叶，左 ）：胶质瘤？</v>
          </cell>
          <cell r="J466" t="str">
            <v>男</v>
          </cell>
          <cell r="K466">
            <v>32</v>
          </cell>
          <cell r="L466" t="str">
            <v>A</v>
          </cell>
          <cell r="M466" t="str">
            <v>缺失</v>
          </cell>
          <cell r="N466" t="str">
            <v>13523632113   13938861657</v>
          </cell>
          <cell r="O466" t="str">
            <v>幻嗅恶心一年余，发作性意识障碍伴四肢抽搐三周</v>
          </cell>
          <cell r="P466" t="str">
            <v>缺失</v>
          </cell>
          <cell r="Q466" t="str">
            <v>健康</v>
          </cell>
          <cell r="R466" t="str">
            <v>缺失</v>
          </cell>
          <cell r="S466" t="str">
            <v>缺失</v>
          </cell>
          <cell r="T466">
            <v>39436</v>
          </cell>
          <cell r="V466" t="str">
            <v>缺失</v>
          </cell>
          <cell r="W466" t="str">
            <v>全切除6*6*7</v>
          </cell>
          <cell r="Y466">
            <v>65800</v>
          </cell>
          <cell r="Z466" t="str">
            <v>A</v>
          </cell>
          <cell r="AA466" t="str">
            <v>A(WHO II)</v>
          </cell>
          <cell r="AB466">
            <v>2</v>
          </cell>
          <cell r="AC466" t="str">
            <v>星形细胞瘤</v>
          </cell>
          <cell r="AD466" t="str">
            <v>全切除</v>
          </cell>
          <cell r="AE466">
            <v>39451</v>
          </cell>
          <cell r="AF466" t="str">
            <v>缺失</v>
          </cell>
          <cell r="AG466" t="str">
            <v>缺失</v>
          </cell>
          <cell r="AH466" t="str">
            <v>未终止</v>
          </cell>
          <cell r="AI466" t="str">
            <v>NA</v>
          </cell>
          <cell r="AJ466" t="str">
            <v>NA</v>
          </cell>
          <cell r="AK466" t="str">
            <v>NA</v>
          </cell>
          <cell r="AL466" t="str">
            <v>NA</v>
          </cell>
          <cell r="AM466" t="str">
            <v>NA</v>
          </cell>
          <cell r="AN466" t="str">
            <v>缺失</v>
          </cell>
          <cell r="AO466">
            <v>0</v>
          </cell>
          <cell r="AP466" t="str">
            <v>缺失</v>
          </cell>
          <cell r="AQ466" t="str">
            <v>NA</v>
          </cell>
          <cell r="AS466" t="str">
            <v>原发</v>
          </cell>
          <cell r="AU466" t="str">
            <v>突变</v>
          </cell>
          <cell r="AV466" t="str">
            <v>突变</v>
          </cell>
          <cell r="AW466" t="str">
            <v>NA</v>
          </cell>
          <cell r="AX466" t="str">
            <v>NA</v>
          </cell>
          <cell r="AY466" t="str">
            <v>NA</v>
          </cell>
          <cell r="AZ466" t="str">
            <v>NA</v>
          </cell>
          <cell r="BA466" t="str">
            <v>有</v>
          </cell>
          <cell r="BB466" t="str">
            <v>缺失</v>
          </cell>
          <cell r="BD466" t="str">
            <v>缺失</v>
          </cell>
        </row>
        <row r="467">
          <cell r="B467">
            <v>466</v>
          </cell>
          <cell r="C467" t="str">
            <v>CGGA_466</v>
          </cell>
          <cell r="D467" t="str">
            <v>CGGA_466, CGGA_P929</v>
          </cell>
          <cell r="E467" t="str">
            <v>韩军</v>
          </cell>
          <cell r="F467">
            <v>284728</v>
          </cell>
          <cell r="G467">
            <v>39426</v>
          </cell>
          <cell r="H467" t="str">
            <v>颅内占位性病变（顶枕，左 ）：胶质瘤？</v>
          </cell>
          <cell r="J467" t="str">
            <v>男</v>
          </cell>
          <cell r="K467">
            <v>33</v>
          </cell>
          <cell r="L467" t="str">
            <v>O</v>
          </cell>
          <cell r="M467" t="str">
            <v>11022219740608271X</v>
          </cell>
          <cell r="N467" t="str">
            <v>01069400626  13641312219  01069408365</v>
          </cell>
          <cell r="O467" t="str">
            <v>恶心半年，全身抽搐伴昏迷5天</v>
          </cell>
          <cell r="P467" t="str">
            <v>缺失</v>
          </cell>
          <cell r="Q467" t="str">
            <v>健康</v>
          </cell>
          <cell r="R467" t="str">
            <v>缺失</v>
          </cell>
          <cell r="S467" t="str">
            <v>缺失</v>
          </cell>
          <cell r="T467">
            <v>39440</v>
          </cell>
          <cell r="V467" t="str">
            <v>缺失</v>
          </cell>
          <cell r="W467" t="str">
            <v>全切除</v>
          </cell>
          <cell r="Y467">
            <v>65838</v>
          </cell>
          <cell r="Z467" t="str">
            <v>OA</v>
          </cell>
          <cell r="AA467" t="str">
            <v>OA(WHO II)</v>
          </cell>
          <cell r="AB467">
            <v>2</v>
          </cell>
          <cell r="AC467" t="str">
            <v>少枝星形细胞瘤</v>
          </cell>
          <cell r="AD467" t="str">
            <v>全切除</v>
          </cell>
          <cell r="AE467">
            <v>39468</v>
          </cell>
          <cell r="AF467" t="str">
            <v>缺失</v>
          </cell>
          <cell r="AG467">
            <v>44049</v>
          </cell>
          <cell r="AH467" t="str">
            <v>终止</v>
          </cell>
          <cell r="AI467">
            <v>4512</v>
          </cell>
          <cell r="AJ467">
            <v>1</v>
          </cell>
          <cell r="AK467">
            <v>3873</v>
          </cell>
          <cell r="AL467">
            <v>1</v>
          </cell>
          <cell r="AM467">
            <v>4512</v>
          </cell>
          <cell r="AN467" t="str">
            <v>放疗</v>
          </cell>
          <cell r="AO467">
            <v>1</v>
          </cell>
          <cell r="AP467" t="str">
            <v>帝清6个月</v>
          </cell>
          <cell r="AQ467">
            <v>1</v>
          </cell>
          <cell r="AS467" t="str">
            <v>原发</v>
          </cell>
          <cell r="AU467" t="str">
            <v>突变</v>
          </cell>
          <cell r="AV467" t="str">
            <v>突变</v>
          </cell>
          <cell r="AW467" t="str">
            <v>NA</v>
          </cell>
          <cell r="AX467" t="str">
            <v>NA</v>
          </cell>
          <cell r="AY467" t="str">
            <v>NA</v>
          </cell>
          <cell r="AZ467" t="str">
            <v>NA</v>
          </cell>
          <cell r="BA467" t="str">
            <v>有</v>
          </cell>
          <cell r="BB467" t="str">
            <v>无</v>
          </cell>
          <cell r="BC467" t="str">
            <v>不详</v>
          </cell>
          <cell r="BD467" t="str">
            <v>无</v>
          </cell>
        </row>
        <row r="468">
          <cell r="B468">
            <v>467</v>
          </cell>
          <cell r="C468" t="str">
            <v>CGGA_467</v>
          </cell>
          <cell r="D468" t="str">
            <v>CGGA_467, CGGA_1872</v>
          </cell>
          <cell r="E468" t="str">
            <v>王德胜</v>
          </cell>
          <cell r="F468">
            <v>284729</v>
          </cell>
          <cell r="G468">
            <v>39426</v>
          </cell>
          <cell r="H468" t="str">
            <v>颅内占位性病变（额、双 腁胝体）：胶质瘤？</v>
          </cell>
          <cell r="J468" t="str">
            <v>男</v>
          </cell>
          <cell r="K468">
            <v>24</v>
          </cell>
          <cell r="L468" t="str">
            <v>O</v>
          </cell>
          <cell r="M468" t="str">
            <v>缺失</v>
          </cell>
          <cell r="N468" t="str">
            <v>0934-4451421</v>
          </cell>
          <cell r="O468" t="str">
            <v>言语不利 2月余，突发肢体抽搐2次</v>
          </cell>
          <cell r="P468" t="str">
            <v>缺失</v>
          </cell>
          <cell r="Q468" t="str">
            <v>健康</v>
          </cell>
          <cell r="R468" t="str">
            <v>缺失</v>
          </cell>
          <cell r="S468" t="str">
            <v>缺失</v>
          </cell>
          <cell r="T468">
            <v>39440</v>
          </cell>
          <cell r="V468" t="str">
            <v>缺失</v>
          </cell>
          <cell r="W468" t="str">
            <v>全切除</v>
          </cell>
          <cell r="Y468">
            <v>65839</v>
          </cell>
          <cell r="Z468" t="str">
            <v>OA</v>
          </cell>
          <cell r="AA468" t="str">
            <v>OA(WHO II)</v>
          </cell>
          <cell r="AB468">
            <v>2</v>
          </cell>
          <cell r="AC468" t="str">
            <v>1.星形细胞瘤，含少枝胶质细胞瘤成分。2.少枝星形细胞瘤。（12.26报告）  少枝胶质细胞瘤，含星形细胞瘤成分（12.28 报告）65858</v>
          </cell>
          <cell r="AD468" t="str">
            <v>全切除</v>
          </cell>
          <cell r="AE468">
            <v>39458</v>
          </cell>
          <cell r="AF468" t="str">
            <v>缺失</v>
          </cell>
          <cell r="AG468">
            <v>42734</v>
          </cell>
          <cell r="AH468" t="str">
            <v>终止</v>
          </cell>
          <cell r="AI468">
            <v>3051</v>
          </cell>
          <cell r="AJ468">
            <v>1</v>
          </cell>
          <cell r="AK468">
            <v>2990</v>
          </cell>
          <cell r="AL468">
            <v>1</v>
          </cell>
          <cell r="AM468">
            <v>3294</v>
          </cell>
          <cell r="AN468" t="str">
            <v>缺失</v>
          </cell>
          <cell r="AO468">
            <v>1</v>
          </cell>
          <cell r="AP468" t="str">
            <v>缺失</v>
          </cell>
          <cell r="AQ468">
            <v>0</v>
          </cell>
          <cell r="AS468" t="str">
            <v>原发</v>
          </cell>
          <cell r="AU468" t="str">
            <v>突变</v>
          </cell>
          <cell r="AV468" t="str">
            <v>突变</v>
          </cell>
          <cell r="AW468" t="str">
            <v>NA</v>
          </cell>
          <cell r="AX468" t="str">
            <v>NA</v>
          </cell>
          <cell r="AY468" t="str">
            <v>NA</v>
          </cell>
          <cell r="AZ468" t="str">
            <v>NA</v>
          </cell>
          <cell r="BA468" t="str">
            <v>有</v>
          </cell>
          <cell r="BB468" t="str">
            <v>有</v>
          </cell>
          <cell r="BD468" t="str">
            <v>术后丙戊酸钠，有癫痫发作史。</v>
          </cell>
        </row>
        <row r="469">
          <cell r="B469">
            <v>468</v>
          </cell>
          <cell r="C469" t="str">
            <v>CGGA_468</v>
          </cell>
          <cell r="E469" t="str">
            <v>马玉英</v>
          </cell>
          <cell r="F469">
            <v>284733</v>
          </cell>
          <cell r="G469">
            <v>39429</v>
          </cell>
          <cell r="H469" t="str">
            <v>颅内占位性病变（岛，左）：胶质瘤？</v>
          </cell>
          <cell r="J469" t="str">
            <v>女</v>
          </cell>
          <cell r="K469">
            <v>65</v>
          </cell>
          <cell r="L469" t="str">
            <v>O</v>
          </cell>
          <cell r="M469" t="str">
            <v>缺失</v>
          </cell>
          <cell r="N469" t="str">
            <v>05356240556  053282712915  13905358589</v>
          </cell>
          <cell r="O469" t="str">
            <v>四肢抽搐伴意识丧失1年右上肢肌力4级。</v>
          </cell>
          <cell r="P469" t="str">
            <v>缺失</v>
          </cell>
          <cell r="Q469" t="str">
            <v>健康</v>
          </cell>
          <cell r="R469" t="str">
            <v>缺失</v>
          </cell>
          <cell r="S469" t="str">
            <v>缺失</v>
          </cell>
          <cell r="T469">
            <v>39457</v>
          </cell>
          <cell r="V469" t="str">
            <v>缺失</v>
          </cell>
          <cell r="W469" t="str">
            <v>近全切除</v>
          </cell>
          <cell r="Y469">
            <v>65881</v>
          </cell>
          <cell r="Z469" t="str">
            <v>OA</v>
          </cell>
          <cell r="AA469" t="str">
            <v>OA(WHO II)</v>
          </cell>
          <cell r="AB469">
            <v>2</v>
          </cell>
          <cell r="AC469" t="str">
            <v>少枝星形细胞瘤</v>
          </cell>
          <cell r="AD469" t="str">
            <v>部分切除</v>
          </cell>
          <cell r="AE469">
            <v>39429</v>
          </cell>
          <cell r="AF469" t="str">
            <v>缺失</v>
          </cell>
          <cell r="AG469">
            <v>42454</v>
          </cell>
          <cell r="AH469" t="str">
            <v>终止</v>
          </cell>
          <cell r="AI469">
            <v>2662</v>
          </cell>
          <cell r="AJ469">
            <v>1</v>
          </cell>
          <cell r="AK469">
            <v>2662</v>
          </cell>
          <cell r="AL469">
            <v>1</v>
          </cell>
          <cell r="AM469">
            <v>2997</v>
          </cell>
          <cell r="AN469" t="str">
            <v>缺失</v>
          </cell>
          <cell r="AO469">
            <v>0</v>
          </cell>
          <cell r="AP469" t="str">
            <v>缺失</v>
          </cell>
          <cell r="AQ469">
            <v>0</v>
          </cell>
          <cell r="AS469" t="str">
            <v>原发</v>
          </cell>
          <cell r="AU469" t="str">
            <v>突变</v>
          </cell>
          <cell r="AV469" t="str">
            <v>突变</v>
          </cell>
          <cell r="AW469" t="str">
            <v>NA</v>
          </cell>
          <cell r="AX469" t="str">
            <v>NA</v>
          </cell>
          <cell r="AY469" t="str">
            <v>NA</v>
          </cell>
          <cell r="AZ469" t="str">
            <v>NA</v>
          </cell>
          <cell r="BA469" t="str">
            <v>有</v>
          </cell>
          <cell r="BB469" t="str">
            <v>无</v>
          </cell>
          <cell r="BC469" t="str">
            <v>不详</v>
          </cell>
          <cell r="BD469" t="str">
            <v>无</v>
          </cell>
        </row>
        <row r="470">
          <cell r="B470">
            <v>469</v>
          </cell>
          <cell r="C470" t="str">
            <v>CGGA_469</v>
          </cell>
          <cell r="E470" t="str">
            <v>晁文</v>
          </cell>
          <cell r="F470">
            <v>284748</v>
          </cell>
          <cell r="G470">
            <v>39436</v>
          </cell>
          <cell r="H470" t="str">
            <v>颅内占位性病变（颞右）胶质瘤</v>
          </cell>
          <cell r="J470" t="str">
            <v>男</v>
          </cell>
          <cell r="K470">
            <v>30</v>
          </cell>
          <cell r="L470" t="str">
            <v>O</v>
          </cell>
          <cell r="M470" t="str">
            <v>缺失</v>
          </cell>
          <cell r="N470" t="str">
            <v>13934703949 13133079192 13241134158</v>
          </cell>
          <cell r="O470" t="str">
            <v>全身抽搐半昏迷6天</v>
          </cell>
          <cell r="P470" t="str">
            <v>缺失</v>
          </cell>
          <cell r="Q470" t="str">
            <v>健康</v>
          </cell>
          <cell r="R470" t="str">
            <v>缺失</v>
          </cell>
          <cell r="S470">
            <v>70</v>
          </cell>
          <cell r="T470">
            <v>39442</v>
          </cell>
          <cell r="V470" t="str">
            <v>缺失</v>
          </cell>
          <cell r="W470" t="str">
            <v>分块切除</v>
          </cell>
          <cell r="Y470">
            <v>65880</v>
          </cell>
          <cell r="Z470" t="str">
            <v>A</v>
          </cell>
          <cell r="AA470" t="str">
            <v>A(WHO II)</v>
          </cell>
          <cell r="AB470">
            <v>2</v>
          </cell>
          <cell r="AC470" t="str">
            <v>星形细胞瘤</v>
          </cell>
          <cell r="AD470" t="str">
            <v>全切除</v>
          </cell>
          <cell r="AE470">
            <v>39456</v>
          </cell>
          <cell r="AF470" t="str">
            <v>缺失</v>
          </cell>
          <cell r="AH470" t="str">
            <v>未终止</v>
          </cell>
          <cell r="AI470">
            <v>5346</v>
          </cell>
          <cell r="AJ470">
            <v>0</v>
          </cell>
          <cell r="AK470">
            <v>5346</v>
          </cell>
          <cell r="AL470">
            <v>0</v>
          </cell>
          <cell r="AM470">
            <v>5346</v>
          </cell>
          <cell r="AN470" t="str">
            <v>放疗</v>
          </cell>
          <cell r="AO470">
            <v>1</v>
          </cell>
          <cell r="AP470" t="str">
            <v>无</v>
          </cell>
          <cell r="AQ470">
            <v>0</v>
          </cell>
          <cell r="AS470">
            <v>0</v>
          </cell>
          <cell r="AU470" t="str">
            <v>突变</v>
          </cell>
          <cell r="AV470" t="str">
            <v>突变</v>
          </cell>
          <cell r="AW470" t="str">
            <v>NA</v>
          </cell>
          <cell r="AX470" t="str">
            <v>NA</v>
          </cell>
          <cell r="AY470" t="str">
            <v>NA</v>
          </cell>
          <cell r="AZ470" t="str">
            <v>NA</v>
          </cell>
          <cell r="BA470" t="str">
            <v>有</v>
          </cell>
          <cell r="BB470" t="str">
            <v>有</v>
          </cell>
          <cell r="BD470" t="str">
            <v>术后偶有癫痫发作，吃药后0发作，以减量。2010抗癫痫药已停。</v>
          </cell>
        </row>
        <row r="471">
          <cell r="B471">
            <v>470</v>
          </cell>
          <cell r="C471" t="str">
            <v>CGGA_470</v>
          </cell>
          <cell r="E471" t="str">
            <v>张双芹</v>
          </cell>
          <cell r="F471">
            <v>284741</v>
          </cell>
          <cell r="G471">
            <v>39435</v>
          </cell>
          <cell r="H471" t="str">
            <v>颅内占位性病变（额，左 ）：胶质瘤？</v>
          </cell>
          <cell r="J471" t="str">
            <v>女</v>
          </cell>
          <cell r="K471">
            <v>38</v>
          </cell>
          <cell r="L471" t="str">
            <v>A</v>
          </cell>
          <cell r="M471" t="str">
            <v>缺失</v>
          </cell>
          <cell r="N471" t="str">
            <v>13832010345 13931067729  13930001332</v>
          </cell>
          <cell r="O471" t="str">
            <v>幻嗅 ，流2月，发现口角歪斜，言语不利2周</v>
          </cell>
          <cell r="P471" t="str">
            <v>缺失</v>
          </cell>
          <cell r="Q471" t="str">
            <v>健康</v>
          </cell>
          <cell r="R471" t="str">
            <v>缺失</v>
          </cell>
          <cell r="S471" t="str">
            <v>缺失</v>
          </cell>
          <cell r="T471">
            <v>39443</v>
          </cell>
          <cell r="V471" t="str">
            <v>缺失</v>
          </cell>
          <cell r="W471" t="str">
            <v>近全切除7×6×5</v>
          </cell>
          <cell r="Y471">
            <v>65913</v>
          </cell>
          <cell r="Z471" t="str">
            <v>AOA</v>
          </cell>
          <cell r="AA471" t="str">
            <v>AOA(WHO III)</v>
          </cell>
          <cell r="AB471">
            <v>3</v>
          </cell>
          <cell r="AC471" t="str">
            <v>间变性星形细胞瘤，局灶呈少枝胶质细胞瘤形态。</v>
          </cell>
          <cell r="AD471" t="str">
            <v>部分切除</v>
          </cell>
          <cell r="AE471">
            <v>39462</v>
          </cell>
          <cell r="AF471" t="str">
            <v>缺失</v>
          </cell>
          <cell r="AG471">
            <v>40813</v>
          </cell>
          <cell r="AH471" t="str">
            <v>终止</v>
          </cell>
          <cell r="AI471">
            <v>614</v>
          </cell>
          <cell r="AJ471">
            <v>1</v>
          </cell>
          <cell r="AK471">
            <v>430</v>
          </cell>
          <cell r="AL471">
            <v>1</v>
          </cell>
          <cell r="AM471">
            <v>1370</v>
          </cell>
          <cell r="AN471" t="str">
            <v>缺失</v>
          </cell>
          <cell r="AO471">
            <v>1</v>
          </cell>
          <cell r="AP471" t="str">
            <v>缺失</v>
          </cell>
          <cell r="AQ471">
            <v>1</v>
          </cell>
          <cell r="AS471" t="str">
            <v>原发</v>
          </cell>
          <cell r="AU471" t="str">
            <v>NA</v>
          </cell>
          <cell r="AV471" t="str">
            <v>NA</v>
          </cell>
          <cell r="AW471" t="str">
            <v>NA</v>
          </cell>
          <cell r="AX471" t="str">
            <v>甲基化</v>
          </cell>
          <cell r="AY471" t="str">
            <v>NA</v>
          </cell>
          <cell r="AZ471" t="str">
            <v>NA</v>
          </cell>
          <cell r="BA471" t="str">
            <v>无</v>
          </cell>
          <cell r="BB471" t="str">
            <v>无</v>
          </cell>
          <cell r="BC471" t="str">
            <v>不详</v>
          </cell>
          <cell r="BD471" t="str">
            <v>无</v>
          </cell>
        </row>
        <row r="472">
          <cell r="B472">
            <v>471</v>
          </cell>
          <cell r="C472" t="str">
            <v>CGGA_471</v>
          </cell>
          <cell r="E472" t="str">
            <v>李相征</v>
          </cell>
          <cell r="F472">
            <v>284742</v>
          </cell>
          <cell r="G472">
            <v>39435</v>
          </cell>
          <cell r="H472" t="str">
            <v>颅内占位性病变（额、右）胶质瘤？继发性癫痫</v>
          </cell>
          <cell r="J472" t="str">
            <v>男</v>
          </cell>
          <cell r="K472">
            <v>45</v>
          </cell>
          <cell r="L472" t="str">
            <v>A</v>
          </cell>
          <cell r="M472" t="str">
            <v>缺失</v>
          </cell>
          <cell r="N472" t="str">
            <v>13969909138 13805499729</v>
          </cell>
          <cell r="O472" t="str">
            <v>间歇性肢体抽搐1个月</v>
          </cell>
          <cell r="P472" t="str">
            <v>缺失</v>
          </cell>
          <cell r="Q472" t="str">
            <v>健康</v>
          </cell>
          <cell r="R472" t="str">
            <v>缺失</v>
          </cell>
          <cell r="S472" t="str">
            <v>缺失</v>
          </cell>
          <cell r="T472">
            <v>39465</v>
          </cell>
          <cell r="V472" t="str">
            <v>缺失</v>
          </cell>
          <cell r="W472" t="str">
            <v>大部切除</v>
          </cell>
          <cell r="Y472">
            <v>65959</v>
          </cell>
          <cell r="Z472" t="str">
            <v>AOA</v>
          </cell>
          <cell r="AA472" t="str">
            <v>AOA(WHO III)</v>
          </cell>
          <cell r="AB472">
            <v>3</v>
          </cell>
          <cell r="AC472" t="str">
            <v>间变性少枝-星形细胞瘤</v>
          </cell>
          <cell r="AD472" t="str">
            <v>部分切除</v>
          </cell>
          <cell r="AE472">
            <v>39469</v>
          </cell>
          <cell r="AF472" t="str">
            <v>缺失</v>
          </cell>
          <cell r="AG472">
            <v>40980</v>
          </cell>
          <cell r="AH472" t="str">
            <v>终止</v>
          </cell>
          <cell r="AI472">
            <v>1373</v>
          </cell>
          <cell r="AJ472">
            <v>1</v>
          </cell>
          <cell r="AK472">
            <v>833</v>
          </cell>
          <cell r="AL472">
            <v>1</v>
          </cell>
          <cell r="AM472">
            <v>1515</v>
          </cell>
          <cell r="AN472" t="str">
            <v>缺失</v>
          </cell>
          <cell r="AO472">
            <v>1</v>
          </cell>
          <cell r="AP472" t="str">
            <v>缺失</v>
          </cell>
          <cell r="AQ472">
            <v>1</v>
          </cell>
          <cell r="AS472" t="str">
            <v>原发</v>
          </cell>
          <cell r="AU472" t="str">
            <v>无突变</v>
          </cell>
          <cell r="AV472" t="str">
            <v>无突变</v>
          </cell>
          <cell r="AW472" t="str">
            <v>NA</v>
          </cell>
          <cell r="AX472" t="str">
            <v>NA</v>
          </cell>
          <cell r="AY472" t="str">
            <v>NA</v>
          </cell>
          <cell r="AZ472" t="str">
            <v>NA</v>
          </cell>
          <cell r="BA472" t="str">
            <v>有</v>
          </cell>
          <cell r="BB472" t="str">
            <v>无</v>
          </cell>
          <cell r="BD472" t="str">
            <v>2008.5.去304医院做的介入治疗</v>
          </cell>
        </row>
        <row r="473">
          <cell r="B473">
            <v>472</v>
          </cell>
          <cell r="C473" t="str">
            <v>CGGA_472</v>
          </cell>
          <cell r="E473" t="str">
            <v>柴胜军</v>
          </cell>
          <cell r="F473">
            <v>284727</v>
          </cell>
          <cell r="G473">
            <v>39426</v>
          </cell>
          <cell r="H473" t="str">
            <v>胶质瘤（额，左）</v>
          </cell>
          <cell r="J473" t="str">
            <v>男</v>
          </cell>
          <cell r="K473">
            <v>35</v>
          </cell>
          <cell r="L473" t="str">
            <v>B</v>
          </cell>
          <cell r="M473" t="str">
            <v>缺失</v>
          </cell>
          <cell r="N473" t="str">
            <v>13994392723  13303529116  13593008353</v>
          </cell>
          <cell r="O473" t="str">
            <v>间断性右面部抽搐2周</v>
          </cell>
          <cell r="P473" t="str">
            <v>缺失</v>
          </cell>
          <cell r="Q473" t="str">
            <v>Ⅰ型糖尿病11年，高血压2周。</v>
          </cell>
          <cell r="R473" t="str">
            <v>缺失</v>
          </cell>
          <cell r="S473" t="str">
            <v>缺失</v>
          </cell>
          <cell r="T473">
            <v>39465</v>
          </cell>
          <cell r="V473" t="str">
            <v>缺失</v>
          </cell>
          <cell r="W473" t="str">
            <v>将肿瘤切除，肿瘤大小3×4×3，将前下部有语言区肿瘤给予保留，大小约1×2×1</v>
          </cell>
          <cell r="Y473">
            <v>65958</v>
          </cell>
          <cell r="Z473" t="str">
            <v>A</v>
          </cell>
          <cell r="AA473" t="str">
            <v>A(WHO II)</v>
          </cell>
          <cell r="AB473">
            <v>2</v>
          </cell>
          <cell r="AC473" t="str">
            <v>星形细胞瘤，部分呈原浆型星形细胞瘤结构。</v>
          </cell>
          <cell r="AD473" t="str">
            <v>部分切除</v>
          </cell>
          <cell r="AE473">
            <v>39465</v>
          </cell>
          <cell r="AF473" t="str">
            <v>缺失</v>
          </cell>
          <cell r="AH473" t="str">
            <v>未终止</v>
          </cell>
          <cell r="AI473">
            <v>5323</v>
          </cell>
          <cell r="AJ473">
            <v>0</v>
          </cell>
          <cell r="AK473">
            <v>5323</v>
          </cell>
          <cell r="AL473">
            <v>0</v>
          </cell>
          <cell r="AM473">
            <v>5323</v>
          </cell>
          <cell r="AN473" t="str">
            <v>放疗</v>
          </cell>
          <cell r="AO473">
            <v>1</v>
          </cell>
          <cell r="AP473" t="str">
            <v>无</v>
          </cell>
          <cell r="AQ473">
            <v>0</v>
          </cell>
          <cell r="AS473">
            <v>0</v>
          </cell>
          <cell r="AU473" t="str">
            <v>突变</v>
          </cell>
          <cell r="AV473" t="str">
            <v>突变</v>
          </cell>
          <cell r="AW473" t="str">
            <v>NA</v>
          </cell>
          <cell r="AX473" t="str">
            <v>NA</v>
          </cell>
          <cell r="AY473" t="str">
            <v>NA</v>
          </cell>
          <cell r="AZ473" t="str">
            <v>NA</v>
          </cell>
          <cell r="BA473" t="str">
            <v>有</v>
          </cell>
          <cell r="BB473" t="str">
            <v>有</v>
          </cell>
          <cell r="BD473" t="str">
            <v>术前有癫痫史，术后一直吃得利多早晚各1片，0发作史。</v>
          </cell>
        </row>
        <row r="474">
          <cell r="B474">
            <v>473</v>
          </cell>
          <cell r="C474" t="str">
            <v>CGGA_473</v>
          </cell>
          <cell r="E474" t="str">
            <v>常云彪</v>
          </cell>
          <cell r="F474">
            <v>284750</v>
          </cell>
          <cell r="G474">
            <v>39440</v>
          </cell>
          <cell r="H474" t="str">
            <v>颅内占位性病变（顶枕、右）胶质瘤？</v>
          </cell>
          <cell r="J474" t="str">
            <v>男</v>
          </cell>
          <cell r="K474">
            <v>25</v>
          </cell>
          <cell r="L474" t="str">
            <v>A</v>
          </cell>
          <cell r="M474" t="str">
            <v>缺失</v>
          </cell>
          <cell r="N474" t="str">
            <v>13298054856  15002168801 15901526696</v>
          </cell>
          <cell r="O474" t="str">
            <v>头痛、头晕、眼花伴恶心呕吐半年加重2周</v>
          </cell>
          <cell r="P474" t="str">
            <v>缺失</v>
          </cell>
          <cell r="Q474" t="str">
            <v>健康</v>
          </cell>
          <cell r="R474" t="str">
            <v>缺失</v>
          </cell>
          <cell r="S474" t="str">
            <v>缺失</v>
          </cell>
          <cell r="T474">
            <v>39450</v>
          </cell>
          <cell r="V474" t="str">
            <v>缺失</v>
          </cell>
          <cell r="W474" t="str">
            <v>全切除10×8×8</v>
          </cell>
          <cell r="Y474">
            <v>65997</v>
          </cell>
          <cell r="Z474" t="str">
            <v>A</v>
          </cell>
          <cell r="AA474" t="str">
            <v>A(WHO II)</v>
          </cell>
          <cell r="AB474">
            <v>2</v>
          </cell>
          <cell r="AC474" t="str">
            <v>1.脑组织，胶质细胞增生，边缘部为肿瘤性囊壁。2.星形细胞瘤。</v>
          </cell>
          <cell r="AD474" t="str">
            <v>全切除</v>
          </cell>
          <cell r="AE474">
            <v>39463</v>
          </cell>
          <cell r="AF474" t="str">
            <v>缺失</v>
          </cell>
          <cell r="AG474" t="str">
            <v>缺失</v>
          </cell>
          <cell r="AH474" t="str">
            <v>未终止</v>
          </cell>
          <cell r="AI474" t="str">
            <v>NA</v>
          </cell>
          <cell r="AJ474" t="str">
            <v>NA</v>
          </cell>
          <cell r="AK474" t="str">
            <v>NA</v>
          </cell>
          <cell r="AL474" t="str">
            <v>NA</v>
          </cell>
          <cell r="AM474" t="str">
            <v>NA</v>
          </cell>
          <cell r="AN474" t="str">
            <v>缺失</v>
          </cell>
          <cell r="AO474">
            <v>0</v>
          </cell>
          <cell r="AP474" t="str">
            <v>缺失</v>
          </cell>
          <cell r="AQ474" t="str">
            <v>NA</v>
          </cell>
          <cell r="AS474" t="str">
            <v>原发</v>
          </cell>
          <cell r="AU474" t="str">
            <v>无突变</v>
          </cell>
          <cell r="AV474" t="str">
            <v>无突变</v>
          </cell>
          <cell r="AW474" t="str">
            <v>NA</v>
          </cell>
          <cell r="AX474" t="str">
            <v>NA</v>
          </cell>
          <cell r="AY474" t="str">
            <v>NA</v>
          </cell>
          <cell r="AZ474" t="str">
            <v>NA</v>
          </cell>
          <cell r="BA474" t="str">
            <v>无</v>
          </cell>
          <cell r="BB474" t="str">
            <v>缺失</v>
          </cell>
          <cell r="BD474" t="str">
            <v>缺失</v>
          </cell>
        </row>
        <row r="475">
          <cell r="B475">
            <v>474</v>
          </cell>
          <cell r="C475" t="str">
            <v>CGGA_474</v>
          </cell>
          <cell r="E475" t="str">
            <v>顾广俊</v>
          </cell>
          <cell r="F475">
            <v>284754</v>
          </cell>
          <cell r="G475">
            <v>39442</v>
          </cell>
          <cell r="H475" t="str">
            <v>脑膜瘤（顶左）</v>
          </cell>
          <cell r="J475" t="str">
            <v>男</v>
          </cell>
          <cell r="K475">
            <v>45</v>
          </cell>
          <cell r="L475" t="str">
            <v>A</v>
          </cell>
          <cell r="M475" t="str">
            <v>缺失</v>
          </cell>
          <cell r="N475" t="str">
            <v xml:space="preserve">0635-2854455  </v>
          </cell>
          <cell r="O475" t="str">
            <v>左顶脑膜瘤术后三年，头痛、右侧肢体无力2月，右侧4级</v>
          </cell>
          <cell r="P475" t="str">
            <v>缺失</v>
          </cell>
          <cell r="Q475" t="str">
            <v>16岁时肝炎</v>
          </cell>
          <cell r="R475" t="str">
            <v>缺失</v>
          </cell>
          <cell r="S475" t="str">
            <v>缺失</v>
          </cell>
          <cell r="T475">
            <v>39454</v>
          </cell>
          <cell r="V475" t="str">
            <v>缺失</v>
          </cell>
          <cell r="W475" t="str">
            <v>全切除</v>
          </cell>
          <cell r="Y475">
            <v>66048</v>
          </cell>
          <cell r="Z475" t="str">
            <v>AA</v>
          </cell>
          <cell r="AA475" t="str">
            <v>AA(WHO III)</v>
          </cell>
          <cell r="AB475">
            <v>3</v>
          </cell>
          <cell r="AC475" t="str">
            <v>间变性少枝胶质细胞瘤（第二次手术）</v>
          </cell>
          <cell r="AD475" t="str">
            <v>全切除</v>
          </cell>
          <cell r="AE475">
            <v>39470</v>
          </cell>
          <cell r="AF475" t="str">
            <v>缺失</v>
          </cell>
          <cell r="AG475">
            <v>41483</v>
          </cell>
          <cell r="AH475" t="str">
            <v>未终止</v>
          </cell>
          <cell r="AI475">
            <v>2029</v>
          </cell>
          <cell r="AJ475">
            <v>0</v>
          </cell>
          <cell r="AK475">
            <v>2029</v>
          </cell>
          <cell r="AL475">
            <v>0</v>
          </cell>
          <cell r="AM475">
            <v>2029</v>
          </cell>
          <cell r="AN475" t="str">
            <v>缺失</v>
          </cell>
          <cell r="AO475">
            <v>1</v>
          </cell>
          <cell r="AP475" t="str">
            <v>缺失</v>
          </cell>
          <cell r="AQ475">
            <v>1</v>
          </cell>
          <cell r="AS475" t="str">
            <v>原发</v>
          </cell>
          <cell r="AT475" t="str">
            <v xml:space="preserve"> </v>
          </cell>
          <cell r="AU475" t="str">
            <v>突变</v>
          </cell>
          <cell r="AV475" t="str">
            <v>突变</v>
          </cell>
          <cell r="AW475" t="str">
            <v>无共缺失</v>
          </cell>
          <cell r="AX475" t="str">
            <v>无甲基化</v>
          </cell>
          <cell r="AY475" t="str">
            <v>NA</v>
          </cell>
          <cell r="AZ475" t="str">
            <v>NA</v>
          </cell>
          <cell r="BA475" t="str">
            <v>无</v>
          </cell>
          <cell r="BB475" t="str">
            <v>无</v>
          </cell>
          <cell r="BC475" t="str">
            <v>不详</v>
          </cell>
          <cell r="BD475" t="str">
            <v>无</v>
          </cell>
        </row>
        <row r="476">
          <cell r="B476">
            <v>475</v>
          </cell>
          <cell r="C476" t="str">
            <v>CGGA_475</v>
          </cell>
          <cell r="E476" t="str">
            <v>赵晓航</v>
          </cell>
          <cell r="F476">
            <v>284752</v>
          </cell>
          <cell r="G476">
            <v>39441</v>
          </cell>
          <cell r="H476" t="str">
            <v>胶质瘤（脑室旁，腁胝体、右）</v>
          </cell>
          <cell r="J476" t="str">
            <v>男</v>
          </cell>
          <cell r="K476">
            <v>13</v>
          </cell>
          <cell r="L476" t="str">
            <v>A</v>
          </cell>
          <cell r="M476" t="str">
            <v>缺失</v>
          </cell>
          <cell r="N476">
            <v>31188371478</v>
          </cell>
          <cell r="O476" t="str">
            <v>头痛、头晕3周</v>
          </cell>
          <cell r="P476" t="str">
            <v>缺失</v>
          </cell>
          <cell r="Q476" t="str">
            <v>健康</v>
          </cell>
          <cell r="R476" t="str">
            <v>缺失</v>
          </cell>
          <cell r="S476">
            <v>90</v>
          </cell>
          <cell r="T476">
            <v>39455</v>
          </cell>
          <cell r="V476" t="str">
            <v>缺失</v>
          </cell>
          <cell r="W476" t="str">
            <v xml:space="preserve">全切除 </v>
          </cell>
          <cell r="Y476">
            <v>66045</v>
          </cell>
          <cell r="Z476" t="str">
            <v>AA</v>
          </cell>
          <cell r="AA476" t="str">
            <v>AA(WHO III)</v>
          </cell>
          <cell r="AB476">
            <v>3</v>
          </cell>
          <cell r="AC476" t="str">
            <v>间变性星形细胞瘤</v>
          </cell>
          <cell r="AD476" t="str">
            <v>全切除</v>
          </cell>
          <cell r="AE476">
            <v>39468</v>
          </cell>
          <cell r="AF476" t="str">
            <v>缺失</v>
          </cell>
          <cell r="AH476" t="str">
            <v>未终止</v>
          </cell>
          <cell r="AI476">
            <v>5333</v>
          </cell>
          <cell r="AJ476">
            <v>0</v>
          </cell>
          <cell r="AK476">
            <v>5333</v>
          </cell>
          <cell r="AL476">
            <v>0</v>
          </cell>
          <cell r="AM476">
            <v>5333</v>
          </cell>
          <cell r="AN476" t="str">
            <v>放疗</v>
          </cell>
          <cell r="AO476">
            <v>1</v>
          </cell>
          <cell r="AP476" t="str">
            <v>无</v>
          </cell>
          <cell r="AQ476">
            <v>0</v>
          </cell>
          <cell r="AS476">
            <v>0</v>
          </cell>
          <cell r="AU476" t="str">
            <v>无突变</v>
          </cell>
          <cell r="AV476" t="str">
            <v>无突变</v>
          </cell>
          <cell r="AW476" t="str">
            <v>NA</v>
          </cell>
          <cell r="AX476" t="str">
            <v>NA</v>
          </cell>
          <cell r="AY476" t="str">
            <v>NA</v>
          </cell>
          <cell r="AZ476" t="str">
            <v>NA</v>
          </cell>
          <cell r="BA476">
            <v>0</v>
          </cell>
          <cell r="BB476">
            <v>0</v>
          </cell>
          <cell r="BC476" t="str">
            <v>不详</v>
          </cell>
        </row>
        <row r="477">
          <cell r="B477">
            <v>476</v>
          </cell>
          <cell r="C477" t="str">
            <v>CGGA_476</v>
          </cell>
          <cell r="E477" t="str">
            <v>王艳梅</v>
          </cell>
          <cell r="F477">
            <v>284758</v>
          </cell>
          <cell r="G477">
            <v>39449</v>
          </cell>
          <cell r="H477" t="str">
            <v>胶质瘤（三角区，左）</v>
          </cell>
          <cell r="J477" t="str">
            <v>女</v>
          </cell>
          <cell r="K477">
            <v>37</v>
          </cell>
          <cell r="L477" t="str">
            <v>A</v>
          </cell>
          <cell r="M477" t="str">
            <v>缺失</v>
          </cell>
          <cell r="N477" t="str">
            <v>010-80532135  010-80532448</v>
          </cell>
          <cell r="O477" t="str">
            <v>间断头痛头晕两周，发作性肢体抽搐伴意识丧失五天</v>
          </cell>
          <cell r="P477" t="str">
            <v>缺失</v>
          </cell>
          <cell r="Q477" t="str">
            <v>健康</v>
          </cell>
          <cell r="R477" t="str">
            <v>缺失</v>
          </cell>
          <cell r="S477">
            <v>50</v>
          </cell>
          <cell r="T477">
            <v>39455</v>
          </cell>
          <cell r="V477" t="str">
            <v>缺失</v>
          </cell>
          <cell r="W477" t="str">
            <v>切除肿瘤5×4×4</v>
          </cell>
          <cell r="Y477">
            <v>66046</v>
          </cell>
          <cell r="Z477" t="str">
            <v>A</v>
          </cell>
          <cell r="AA477" t="str">
            <v>A(WHO II)</v>
          </cell>
          <cell r="AB477">
            <v>2</v>
          </cell>
          <cell r="AC477" t="str">
            <v>星形细胞瘤，细胞分化良好，弥漫性生长。</v>
          </cell>
          <cell r="AD477" t="str">
            <v>缺失</v>
          </cell>
          <cell r="AE477">
            <v>39472</v>
          </cell>
          <cell r="AF477" t="str">
            <v>缺失</v>
          </cell>
          <cell r="AG477">
            <v>40558</v>
          </cell>
          <cell r="AH477" t="str">
            <v>终止</v>
          </cell>
          <cell r="AI477">
            <v>936</v>
          </cell>
          <cell r="AJ477">
            <v>1</v>
          </cell>
          <cell r="AK477">
            <v>724</v>
          </cell>
          <cell r="AL477">
            <v>1</v>
          </cell>
          <cell r="AM477">
            <v>1103</v>
          </cell>
          <cell r="AN477" t="str">
            <v>缺失</v>
          </cell>
          <cell r="AO477">
            <v>1</v>
          </cell>
          <cell r="AP477" t="str">
            <v>缺失</v>
          </cell>
          <cell r="AQ477">
            <v>1</v>
          </cell>
          <cell r="AS477" t="str">
            <v>原发</v>
          </cell>
          <cell r="AU477" t="str">
            <v>无突变</v>
          </cell>
          <cell r="AV477" t="str">
            <v>无突变</v>
          </cell>
          <cell r="AW477" t="str">
            <v>NA</v>
          </cell>
          <cell r="AX477" t="str">
            <v>甲基化</v>
          </cell>
          <cell r="AY477" t="str">
            <v>NA</v>
          </cell>
          <cell r="AZ477" t="str">
            <v>NA</v>
          </cell>
          <cell r="BA477" t="str">
            <v>有</v>
          </cell>
          <cell r="BB477" t="str">
            <v>无</v>
          </cell>
          <cell r="BC477" t="str">
            <v>不详</v>
          </cell>
          <cell r="BD477" t="str">
            <v>无</v>
          </cell>
        </row>
        <row r="478">
          <cell r="B478">
            <v>477</v>
          </cell>
          <cell r="C478" t="str">
            <v>CGGA_477</v>
          </cell>
          <cell r="E478" t="str">
            <v>王鸿雁</v>
          </cell>
          <cell r="F478">
            <v>284756</v>
          </cell>
          <cell r="G478">
            <v>39442</v>
          </cell>
          <cell r="H478" t="str">
            <v>胶质瘤（额，右）</v>
          </cell>
          <cell r="J478" t="str">
            <v>女</v>
          </cell>
          <cell r="K478">
            <v>51</v>
          </cell>
          <cell r="L478" t="str">
            <v>AB</v>
          </cell>
          <cell r="M478" t="str">
            <v>缺失</v>
          </cell>
          <cell r="N478" t="str">
            <v>04828818588  15548882234</v>
          </cell>
          <cell r="O478" t="str">
            <v xml:space="preserve">间断性头痛2月  </v>
          </cell>
          <cell r="P478" t="str">
            <v>缺失</v>
          </cell>
          <cell r="Q478" t="str">
            <v>健康</v>
          </cell>
          <cell r="R478" t="str">
            <v>缺失</v>
          </cell>
          <cell r="S478">
            <v>90</v>
          </cell>
          <cell r="T478">
            <v>39456</v>
          </cell>
          <cell r="V478" t="str">
            <v>缺失</v>
          </cell>
          <cell r="W478" t="str">
            <v>肿瘤切除术腔约8×7×6</v>
          </cell>
          <cell r="Y478">
            <v>66101</v>
          </cell>
          <cell r="Z478" t="str">
            <v>OA</v>
          </cell>
          <cell r="AA478" t="str">
            <v>OA(WHO II)</v>
          </cell>
          <cell r="AB478">
            <v>2</v>
          </cell>
          <cell r="AC478" t="str">
            <v>符合少枝胶质细胞瘤，偶见星形细胞瘤形态。</v>
          </cell>
          <cell r="AD478" t="str">
            <v>缺失</v>
          </cell>
          <cell r="AE478">
            <v>39475</v>
          </cell>
          <cell r="AF478" t="str">
            <v>缺失</v>
          </cell>
          <cell r="AG478">
            <v>39974</v>
          </cell>
          <cell r="AH478" t="str">
            <v>未终止</v>
          </cell>
          <cell r="AI478">
            <v>518</v>
          </cell>
          <cell r="AJ478">
            <v>0</v>
          </cell>
          <cell r="AK478">
            <v>518</v>
          </cell>
          <cell r="AL478">
            <v>0</v>
          </cell>
          <cell r="AM478">
            <v>518</v>
          </cell>
          <cell r="AN478" t="str">
            <v>缺失</v>
          </cell>
          <cell r="AO478" t="str">
            <v>NA</v>
          </cell>
          <cell r="AP478" t="str">
            <v>缺失</v>
          </cell>
          <cell r="AQ478">
            <v>1</v>
          </cell>
          <cell r="AS478" t="str">
            <v>原发</v>
          </cell>
          <cell r="AU478" t="str">
            <v>突变</v>
          </cell>
          <cell r="AV478" t="str">
            <v>突变</v>
          </cell>
          <cell r="AW478" t="str">
            <v>NA</v>
          </cell>
          <cell r="AX478" t="str">
            <v>NA</v>
          </cell>
          <cell r="AY478" t="str">
            <v>NA</v>
          </cell>
          <cell r="AZ478" t="str">
            <v>NA</v>
          </cell>
          <cell r="BA478" t="str">
            <v>无</v>
          </cell>
          <cell r="BB478" t="str">
            <v>无</v>
          </cell>
          <cell r="BC478" t="str">
            <v>不详</v>
          </cell>
          <cell r="BD478" t="str">
            <v>无</v>
          </cell>
        </row>
        <row r="479">
          <cell r="B479">
            <v>478</v>
          </cell>
          <cell r="C479" t="str">
            <v>CGGA_478</v>
          </cell>
          <cell r="E479" t="str">
            <v>陈德英</v>
          </cell>
          <cell r="F479">
            <v>284732</v>
          </cell>
          <cell r="G479">
            <v>39428</v>
          </cell>
          <cell r="H479" t="str">
            <v>颅内占位性病变（颞岛、右）胶质瘤？</v>
          </cell>
          <cell r="J479" t="str">
            <v>女</v>
          </cell>
          <cell r="K479">
            <v>38</v>
          </cell>
          <cell r="L479" t="str">
            <v>AB</v>
          </cell>
          <cell r="M479" t="str">
            <v>362423196908071026</v>
          </cell>
          <cell r="N479">
            <v>13879018546</v>
          </cell>
          <cell r="O479" t="str">
            <v xml:space="preserve">间断性头痛2月 头晕1月 </v>
          </cell>
          <cell r="P479" t="str">
            <v>缺失</v>
          </cell>
          <cell r="Q479" t="str">
            <v>健康</v>
          </cell>
          <cell r="R479" t="str">
            <v>缺失</v>
          </cell>
          <cell r="S479" t="str">
            <v>缺失</v>
          </cell>
          <cell r="T479">
            <v>39457</v>
          </cell>
          <cell r="V479" t="str">
            <v>缺失</v>
          </cell>
          <cell r="W479" t="str">
            <v>近全切</v>
          </cell>
          <cell r="Y479">
            <v>66098</v>
          </cell>
          <cell r="Z479" t="str">
            <v>A</v>
          </cell>
          <cell r="AA479" t="str">
            <v>A(WHO II)</v>
          </cell>
          <cell r="AB479">
            <v>2</v>
          </cell>
          <cell r="AC479" t="str">
            <v>符合星形细胞瘤</v>
          </cell>
          <cell r="AD479" t="str">
            <v>部分切除</v>
          </cell>
          <cell r="AE479">
            <v>39475</v>
          </cell>
          <cell r="AF479" t="str">
            <v>缺失</v>
          </cell>
          <cell r="AG479">
            <v>43434</v>
          </cell>
          <cell r="AH479" t="str">
            <v>终止</v>
          </cell>
          <cell r="AI479">
            <v>3049</v>
          </cell>
          <cell r="AJ479">
            <v>1</v>
          </cell>
          <cell r="AK479">
            <v>3049</v>
          </cell>
          <cell r="AL479">
            <v>1</v>
          </cell>
          <cell r="AM479">
            <v>3977</v>
          </cell>
          <cell r="AN479" t="str">
            <v>缺失</v>
          </cell>
          <cell r="AO479" t="str">
            <v>NA</v>
          </cell>
          <cell r="AP479" t="str">
            <v>缺失</v>
          </cell>
          <cell r="AQ479" t="str">
            <v>NA</v>
          </cell>
          <cell r="AS479" t="str">
            <v>原发</v>
          </cell>
          <cell r="AU479" t="str">
            <v>NA</v>
          </cell>
          <cell r="AV479" t="str">
            <v>NA</v>
          </cell>
          <cell r="AW479" t="str">
            <v>NA</v>
          </cell>
          <cell r="AX479" t="str">
            <v>NA</v>
          </cell>
          <cell r="AY479" t="str">
            <v>NA</v>
          </cell>
          <cell r="AZ479" t="str">
            <v>NA</v>
          </cell>
          <cell r="BA479" t="str">
            <v>无</v>
          </cell>
          <cell r="BB479" t="str">
            <v>缺失</v>
          </cell>
          <cell r="BD479" t="str">
            <v>缺失</v>
          </cell>
        </row>
        <row r="480">
          <cell r="B480">
            <v>479</v>
          </cell>
          <cell r="C480" t="str">
            <v>CGGA_479</v>
          </cell>
          <cell r="E480" t="str">
            <v>胡瑞忠</v>
          </cell>
          <cell r="F480">
            <v>284765</v>
          </cell>
          <cell r="G480">
            <v>39449</v>
          </cell>
          <cell r="H480" t="str">
            <v>胶质瘤（额，左）</v>
          </cell>
          <cell r="J480" t="str">
            <v>女</v>
          </cell>
          <cell r="K480">
            <v>36</v>
          </cell>
          <cell r="L480" t="str">
            <v>O</v>
          </cell>
          <cell r="M480" t="str">
            <v>缺失</v>
          </cell>
          <cell r="N480" t="str">
            <v xml:space="preserve">13614894800 0479-4529619 </v>
          </cell>
          <cell r="O480" t="str">
            <v>发作性肢体抽搐伴意识障碍14年，右侧肌力4级</v>
          </cell>
          <cell r="P480" t="str">
            <v>缺失</v>
          </cell>
          <cell r="Q480" t="str">
            <v>健康</v>
          </cell>
          <cell r="R480" t="str">
            <v>缺失</v>
          </cell>
          <cell r="S480">
            <v>60</v>
          </cell>
          <cell r="T480">
            <v>39461</v>
          </cell>
          <cell r="V480" t="str">
            <v>缺失</v>
          </cell>
          <cell r="W480" t="str">
            <v>大部切除</v>
          </cell>
          <cell r="Y480">
            <v>66184</v>
          </cell>
          <cell r="Z480" t="str">
            <v>O</v>
          </cell>
          <cell r="AA480" t="str">
            <v>OA(WHO II)</v>
          </cell>
          <cell r="AB480">
            <v>2</v>
          </cell>
          <cell r="AC480" t="str">
            <v>少枝-星形细胞瘤</v>
          </cell>
          <cell r="AD480" t="str">
            <v>部分切除</v>
          </cell>
          <cell r="AE480">
            <v>39475</v>
          </cell>
          <cell r="AF480" t="str">
            <v>缺失</v>
          </cell>
          <cell r="AH480" t="str">
            <v>未终止</v>
          </cell>
          <cell r="AI480">
            <v>5327</v>
          </cell>
          <cell r="AJ480">
            <v>0</v>
          </cell>
          <cell r="AK480">
            <v>5327</v>
          </cell>
          <cell r="AL480">
            <v>0</v>
          </cell>
          <cell r="AM480">
            <v>5327</v>
          </cell>
          <cell r="AN480" t="str">
            <v>放疗60次</v>
          </cell>
          <cell r="AO480">
            <v>1</v>
          </cell>
          <cell r="AP480" t="str">
            <v>无</v>
          </cell>
          <cell r="AQ480">
            <v>0</v>
          </cell>
          <cell r="AS480">
            <v>0</v>
          </cell>
          <cell r="AU480" t="str">
            <v>突变</v>
          </cell>
          <cell r="AV480" t="str">
            <v>突变</v>
          </cell>
          <cell r="AW480" t="str">
            <v>共缺失</v>
          </cell>
          <cell r="AX480" t="str">
            <v>无甲基化</v>
          </cell>
          <cell r="AY480" t="str">
            <v>无突变</v>
          </cell>
          <cell r="AZ480" t="str">
            <v>NA</v>
          </cell>
          <cell r="BA480" t="str">
            <v>有</v>
          </cell>
          <cell r="BB480" t="str">
            <v>有</v>
          </cell>
          <cell r="BD480" t="str">
            <v>长期吃抗癫痫（丙锰酸钠）有癫痫发作，0规律性。2016年3月发作1次，未吃药。建议复查片子。</v>
          </cell>
        </row>
        <row r="481">
          <cell r="B481">
            <v>480</v>
          </cell>
          <cell r="C481" t="str">
            <v>CGGA_480</v>
          </cell>
          <cell r="E481" t="str">
            <v>崔建花</v>
          </cell>
          <cell r="F481">
            <v>284755</v>
          </cell>
          <cell r="G481">
            <v>39442</v>
          </cell>
          <cell r="H481" t="str">
            <v>颅内占位性病变（额颞、右）胶质瘤？</v>
          </cell>
          <cell r="J481" t="str">
            <v>女</v>
          </cell>
          <cell r="K481">
            <v>45</v>
          </cell>
          <cell r="L481" t="str">
            <v>O</v>
          </cell>
          <cell r="M481" t="str">
            <v>缺失</v>
          </cell>
          <cell r="N481" t="str">
            <v>13784588941  13333030630  13473328810</v>
          </cell>
          <cell r="O481" t="str">
            <v>发作性全身抽搐3年半，头痛头晕2月。计算力减退。除右肢体肌力5级，余肢体肌力4级</v>
          </cell>
          <cell r="P481" t="str">
            <v>缺失</v>
          </cell>
          <cell r="Q481" t="str">
            <v>健康</v>
          </cell>
          <cell r="R481" t="str">
            <v>缺失</v>
          </cell>
          <cell r="S481" t="str">
            <v>缺失</v>
          </cell>
          <cell r="T481">
            <v>39462</v>
          </cell>
          <cell r="V481" t="str">
            <v>缺失</v>
          </cell>
          <cell r="W481" t="str">
            <v>近全切</v>
          </cell>
          <cell r="Y481">
            <v>66485</v>
          </cell>
          <cell r="Z481" t="str">
            <v>AOA</v>
          </cell>
          <cell r="AA481" t="str">
            <v>AOA(WHO III)</v>
          </cell>
          <cell r="AB481">
            <v>3</v>
          </cell>
          <cell r="AC481" t="str">
            <v>少枝胶质细胞瘤，生长活跃，偶见小灶性坏死，边缘部呈星形细胞瘤样。</v>
          </cell>
          <cell r="AD481" t="str">
            <v>部分切除</v>
          </cell>
          <cell r="AE481">
            <v>39477</v>
          </cell>
          <cell r="AF481" t="str">
            <v>缺失</v>
          </cell>
          <cell r="AG481">
            <v>39776</v>
          </cell>
          <cell r="AH481" t="str">
            <v>未终止</v>
          </cell>
          <cell r="AI481">
            <v>314</v>
          </cell>
          <cell r="AJ481">
            <v>0</v>
          </cell>
          <cell r="AK481">
            <v>314</v>
          </cell>
          <cell r="AL481">
            <v>0</v>
          </cell>
          <cell r="AM481">
            <v>314</v>
          </cell>
          <cell r="AN481" t="str">
            <v>缺失</v>
          </cell>
          <cell r="AO481">
            <v>0</v>
          </cell>
          <cell r="AP481" t="str">
            <v>缺失</v>
          </cell>
          <cell r="AQ481">
            <v>0</v>
          </cell>
          <cell r="AS481" t="str">
            <v>原发</v>
          </cell>
          <cell r="AU481" t="str">
            <v>突变</v>
          </cell>
          <cell r="AV481" t="str">
            <v>突变</v>
          </cell>
          <cell r="AW481" t="str">
            <v>NA</v>
          </cell>
          <cell r="AX481" t="str">
            <v>NA</v>
          </cell>
          <cell r="AY481" t="str">
            <v>NA</v>
          </cell>
          <cell r="AZ481" t="str">
            <v>NA</v>
          </cell>
          <cell r="BA481" t="str">
            <v>有</v>
          </cell>
          <cell r="BB481" t="str">
            <v>无</v>
          </cell>
          <cell r="BD481" t="str">
            <v>抗癫痫</v>
          </cell>
        </row>
        <row r="482">
          <cell r="B482">
            <v>481</v>
          </cell>
          <cell r="C482" t="str">
            <v>CGGA_481</v>
          </cell>
          <cell r="E482" t="str">
            <v>王玉珍</v>
          </cell>
          <cell r="F482">
            <v>284762</v>
          </cell>
          <cell r="G482">
            <v>39449</v>
          </cell>
          <cell r="H482" t="str">
            <v>颅内占位性病变（枕、右）胶质瘤？</v>
          </cell>
          <cell r="J482" t="str">
            <v>女</v>
          </cell>
          <cell r="K482">
            <v>61</v>
          </cell>
          <cell r="L482" t="str">
            <v>O</v>
          </cell>
          <cell r="M482" t="str">
            <v>缺失</v>
          </cell>
          <cell r="N482" t="str">
            <v>13935213160 13513669905  13935213160</v>
          </cell>
          <cell r="O482" t="str">
            <v>头晕、恶心、呕吐2周</v>
          </cell>
          <cell r="P482" t="str">
            <v>缺失</v>
          </cell>
          <cell r="Q482" t="str">
            <v>高血压5年、胆结石10年</v>
          </cell>
          <cell r="R482" t="str">
            <v>缺失</v>
          </cell>
          <cell r="S482">
            <v>80</v>
          </cell>
          <cell r="T482">
            <v>39462</v>
          </cell>
          <cell r="V482" t="str">
            <v>缺失</v>
          </cell>
          <cell r="W482" t="str">
            <v>近全切</v>
          </cell>
          <cell r="Y482">
            <v>66186</v>
          </cell>
          <cell r="Z482" t="str">
            <v>AO</v>
          </cell>
          <cell r="AA482" t="str">
            <v>AO(WHO III)</v>
          </cell>
          <cell r="AB482">
            <v>3</v>
          </cell>
          <cell r="AC482" t="str">
            <v xml:space="preserve">间变性少枝胶质细胞瘤 </v>
          </cell>
          <cell r="AD482" t="str">
            <v>部分切除</v>
          </cell>
          <cell r="AE482">
            <v>39483</v>
          </cell>
          <cell r="AF482" t="str">
            <v>缺失</v>
          </cell>
          <cell r="AG482">
            <v>41526</v>
          </cell>
          <cell r="AH482" t="str">
            <v>终止</v>
          </cell>
          <cell r="AI482">
            <v>1507</v>
          </cell>
          <cell r="AJ482">
            <v>1</v>
          </cell>
          <cell r="AK482">
            <v>1325</v>
          </cell>
          <cell r="AL482">
            <v>1</v>
          </cell>
          <cell r="AM482">
            <v>2064</v>
          </cell>
          <cell r="AN482" t="str">
            <v>缺失</v>
          </cell>
          <cell r="AO482">
            <v>1</v>
          </cell>
          <cell r="AP482" t="str">
            <v>缺失</v>
          </cell>
          <cell r="AQ482">
            <v>0</v>
          </cell>
          <cell r="AS482" t="str">
            <v>原发</v>
          </cell>
          <cell r="AU482" t="str">
            <v>NA</v>
          </cell>
          <cell r="AV482" t="str">
            <v>NA</v>
          </cell>
          <cell r="AW482" t="str">
            <v>NA</v>
          </cell>
          <cell r="AX482" t="str">
            <v>甲基化</v>
          </cell>
          <cell r="AY482" t="str">
            <v>NA</v>
          </cell>
          <cell r="AZ482" t="str">
            <v>NA</v>
          </cell>
          <cell r="BA482" t="str">
            <v>无</v>
          </cell>
          <cell r="BB482" t="str">
            <v>无</v>
          </cell>
          <cell r="BD482" t="str">
            <v>2008-12脑梗塞</v>
          </cell>
        </row>
        <row r="483">
          <cell r="B483">
            <v>482</v>
          </cell>
          <cell r="C483" t="str">
            <v>CGGA_482</v>
          </cell>
          <cell r="D483" t="str">
            <v>CGGA_482, CGGA_1628</v>
          </cell>
          <cell r="E483" t="str">
            <v>马祝威</v>
          </cell>
          <cell r="F483">
            <v>284760</v>
          </cell>
          <cell r="G483">
            <v>39449</v>
          </cell>
          <cell r="H483" t="str">
            <v>颅内占位性病变（额、右）胶质瘤？</v>
          </cell>
          <cell r="J483" t="str">
            <v>男</v>
          </cell>
          <cell r="K483">
            <v>45</v>
          </cell>
          <cell r="L483" t="str">
            <v>O</v>
          </cell>
          <cell r="M483" t="str">
            <v>缺失</v>
          </cell>
          <cell r="N483" t="str">
            <v>51868925 60253802 13831229967</v>
          </cell>
          <cell r="O483" t="str">
            <v>头痛1年，左手不利2月</v>
          </cell>
          <cell r="P483" t="str">
            <v>缺失</v>
          </cell>
          <cell r="Q483" t="str">
            <v>健康</v>
          </cell>
          <cell r="R483" t="str">
            <v>缺失</v>
          </cell>
          <cell r="S483" t="str">
            <v>缺失</v>
          </cell>
          <cell r="T483">
            <v>39463</v>
          </cell>
          <cell r="V483" t="str">
            <v>缺失</v>
          </cell>
          <cell r="W483" t="str">
            <v>近全切</v>
          </cell>
          <cell r="Y483">
            <v>66183</v>
          </cell>
          <cell r="Z483" t="str">
            <v>O</v>
          </cell>
          <cell r="AA483" t="str">
            <v>O(WHO II)</v>
          </cell>
          <cell r="AB483">
            <v>2</v>
          </cell>
          <cell r="AC483" t="str">
            <v>少枝胶质细胞瘤，含星形细胞瘤成分。</v>
          </cell>
          <cell r="AD483" t="str">
            <v>部分切除</v>
          </cell>
          <cell r="AE483">
            <v>39477</v>
          </cell>
          <cell r="AF483" t="str">
            <v>缺失</v>
          </cell>
          <cell r="AG483">
            <v>42205</v>
          </cell>
          <cell r="AH483" t="str">
            <v>终止</v>
          </cell>
          <cell r="AI483">
            <v>2511</v>
          </cell>
          <cell r="AJ483">
            <v>1</v>
          </cell>
          <cell r="AK483">
            <v>2389</v>
          </cell>
          <cell r="AL483">
            <v>1</v>
          </cell>
          <cell r="AM483">
            <v>2742</v>
          </cell>
          <cell r="AN483" t="str">
            <v>缺失</v>
          </cell>
          <cell r="AO483">
            <v>1</v>
          </cell>
          <cell r="AP483" t="str">
            <v>缺失</v>
          </cell>
          <cell r="AQ483">
            <v>0</v>
          </cell>
          <cell r="AS483" t="str">
            <v>原发</v>
          </cell>
          <cell r="AU483" t="str">
            <v>无突变</v>
          </cell>
          <cell r="AV483" t="str">
            <v>无突变</v>
          </cell>
          <cell r="AW483" t="str">
            <v>共缺失</v>
          </cell>
          <cell r="AX483" t="str">
            <v>甲基化</v>
          </cell>
          <cell r="AY483" t="str">
            <v>NA</v>
          </cell>
          <cell r="AZ483" t="str">
            <v>NA</v>
          </cell>
          <cell r="BA483" t="str">
            <v>无</v>
          </cell>
          <cell r="BB483" t="str">
            <v>有</v>
          </cell>
          <cell r="BD483" t="str">
            <v>2013,11三博二次手术，诊断为胶母。2014年8复发。2014.7癫痫有发作，估计与复发有关。</v>
          </cell>
        </row>
        <row r="484">
          <cell r="B484">
            <v>483</v>
          </cell>
          <cell r="C484" t="str">
            <v>CGGA_483</v>
          </cell>
          <cell r="E484" t="str">
            <v>李杰</v>
          </cell>
          <cell r="F484">
            <v>284759</v>
          </cell>
          <cell r="G484">
            <v>39449</v>
          </cell>
          <cell r="H484" t="str">
            <v>1.左额占位2.继发性癫痫3.高血压</v>
          </cell>
          <cell r="J484" t="str">
            <v>女</v>
          </cell>
          <cell r="K484">
            <v>59</v>
          </cell>
          <cell r="L484" t="str">
            <v>AB</v>
          </cell>
          <cell r="M484" t="str">
            <v>缺失</v>
          </cell>
          <cell r="N484" t="str">
            <v>0429-2165315</v>
          </cell>
          <cell r="O484" t="str">
            <v>言语不利半个月伴肢体抽搐5次</v>
          </cell>
          <cell r="P484" t="str">
            <v>缺失</v>
          </cell>
          <cell r="Q484" t="str">
            <v>健康</v>
          </cell>
          <cell r="R484" t="str">
            <v>缺失</v>
          </cell>
          <cell r="S484" t="str">
            <v>缺失</v>
          </cell>
          <cell r="T484">
            <v>39457</v>
          </cell>
          <cell r="V484" t="str">
            <v>缺失</v>
          </cell>
          <cell r="W484" t="str">
            <v>近全切</v>
          </cell>
          <cell r="Y484">
            <v>66182</v>
          </cell>
          <cell r="Z484" t="str">
            <v>GBM</v>
          </cell>
          <cell r="AA484" t="str">
            <v>GBM(WHO IV)</v>
          </cell>
          <cell r="AB484">
            <v>4</v>
          </cell>
          <cell r="AC484" t="str">
            <v>胶质母细胞瘤</v>
          </cell>
          <cell r="AD484" t="str">
            <v>部分切除</v>
          </cell>
          <cell r="AE484">
            <v>39477</v>
          </cell>
          <cell r="AF484" t="str">
            <v>缺失</v>
          </cell>
          <cell r="AG484">
            <v>39749</v>
          </cell>
          <cell r="AH484" t="str">
            <v>终止</v>
          </cell>
          <cell r="AI484">
            <v>277</v>
          </cell>
          <cell r="AJ484">
            <v>1</v>
          </cell>
          <cell r="AK484" t="str">
            <v>NA</v>
          </cell>
          <cell r="AL484">
            <v>1</v>
          </cell>
          <cell r="AM484">
            <v>292</v>
          </cell>
          <cell r="AN484" t="str">
            <v>缺失</v>
          </cell>
          <cell r="AO484">
            <v>1</v>
          </cell>
          <cell r="AP484" t="str">
            <v>缺失</v>
          </cell>
          <cell r="AQ484">
            <v>1</v>
          </cell>
          <cell r="AS484" t="str">
            <v>原发</v>
          </cell>
          <cell r="AU484" t="str">
            <v>无突变</v>
          </cell>
          <cell r="AV484" t="str">
            <v>无突变</v>
          </cell>
          <cell r="AW484" t="str">
            <v>无共缺失</v>
          </cell>
          <cell r="AX484" t="str">
            <v>无甲基化</v>
          </cell>
          <cell r="AY484" t="str">
            <v>无突变</v>
          </cell>
          <cell r="AZ484" t="str">
            <v>NA</v>
          </cell>
          <cell r="BA484" t="str">
            <v>有</v>
          </cell>
          <cell r="BB484" t="str">
            <v>无</v>
          </cell>
          <cell r="BC484" t="str">
            <v>不详</v>
          </cell>
          <cell r="BD484" t="str">
            <v>无</v>
          </cell>
        </row>
        <row r="485">
          <cell r="B485">
            <v>484</v>
          </cell>
          <cell r="C485" t="str">
            <v>CGGA_484</v>
          </cell>
          <cell r="E485" t="str">
            <v>赵秀玲</v>
          </cell>
          <cell r="F485">
            <v>284763</v>
          </cell>
          <cell r="G485">
            <v>39449</v>
          </cell>
          <cell r="H485" t="str">
            <v>颅内占位性病变（额、右）胶质瘤？</v>
          </cell>
          <cell r="J485" t="str">
            <v>女</v>
          </cell>
          <cell r="K485">
            <v>32</v>
          </cell>
          <cell r="L485" t="str">
            <v>A</v>
          </cell>
          <cell r="M485" t="str">
            <v>缺失</v>
          </cell>
          <cell r="N485" t="str">
            <v>13837268404 03723132477</v>
          </cell>
          <cell r="O485" t="str">
            <v>意识丧失，四肢抽搐半月</v>
          </cell>
          <cell r="P485" t="str">
            <v>缺失</v>
          </cell>
          <cell r="Q485" t="str">
            <v>健康</v>
          </cell>
          <cell r="R485" t="str">
            <v>缺失</v>
          </cell>
          <cell r="S485" t="str">
            <v>缺失</v>
          </cell>
          <cell r="T485">
            <v>39464</v>
          </cell>
          <cell r="V485" t="str">
            <v>缺失</v>
          </cell>
          <cell r="W485" t="str">
            <v>全切除</v>
          </cell>
          <cell r="Y485">
            <v>66216</v>
          </cell>
          <cell r="Z485" t="str">
            <v>O</v>
          </cell>
          <cell r="AA485" t="str">
            <v>O(WHO II)</v>
          </cell>
          <cell r="AB485">
            <v>2</v>
          </cell>
          <cell r="AC485" t="str">
            <v>少枝胶质细胞瘤</v>
          </cell>
          <cell r="AD485" t="str">
            <v>全切除</v>
          </cell>
          <cell r="AE485">
            <v>39476</v>
          </cell>
          <cell r="AF485" t="str">
            <v>缺失</v>
          </cell>
          <cell r="AH485" t="str">
            <v>未终止</v>
          </cell>
          <cell r="AI485">
            <v>5324</v>
          </cell>
          <cell r="AJ485">
            <v>0</v>
          </cell>
          <cell r="AK485">
            <v>5324</v>
          </cell>
          <cell r="AL485">
            <v>0</v>
          </cell>
          <cell r="AM485">
            <v>5324</v>
          </cell>
          <cell r="AN485" t="str">
            <v>放疗</v>
          </cell>
          <cell r="AO485">
            <v>1</v>
          </cell>
          <cell r="AP485" t="str">
            <v>无</v>
          </cell>
          <cell r="AQ485">
            <v>0</v>
          </cell>
          <cell r="AS485">
            <v>0</v>
          </cell>
          <cell r="AU485" t="str">
            <v>突变</v>
          </cell>
          <cell r="AV485" t="str">
            <v>突变</v>
          </cell>
          <cell r="AW485" t="str">
            <v>NA</v>
          </cell>
          <cell r="AX485" t="str">
            <v>NA</v>
          </cell>
          <cell r="AY485" t="str">
            <v>NA</v>
          </cell>
          <cell r="AZ485" t="str">
            <v>NA</v>
          </cell>
          <cell r="BA485" t="str">
            <v>有</v>
          </cell>
          <cell r="BB485">
            <v>0</v>
          </cell>
          <cell r="BC485" t="str">
            <v>不详</v>
          </cell>
        </row>
        <row r="486">
          <cell r="B486">
            <v>485</v>
          </cell>
          <cell r="C486" t="str">
            <v>CGGA_485</v>
          </cell>
          <cell r="E486" t="str">
            <v>吴松峰</v>
          </cell>
          <cell r="F486">
            <v>284776</v>
          </cell>
          <cell r="G486">
            <v>39458</v>
          </cell>
          <cell r="H486" t="str">
            <v>胶质瘤（额颞岛、右）</v>
          </cell>
          <cell r="J486" t="str">
            <v>男</v>
          </cell>
          <cell r="K486">
            <v>31</v>
          </cell>
          <cell r="L486" t="str">
            <v>B</v>
          </cell>
          <cell r="M486" t="str">
            <v>缺失</v>
          </cell>
          <cell r="N486" t="str">
            <v>022-69586108 13342081716 13132067111</v>
          </cell>
          <cell r="O486" t="str">
            <v>发现颅内占位两年半，发作性吞咽、心慌1年</v>
          </cell>
          <cell r="P486" t="str">
            <v>缺失</v>
          </cell>
          <cell r="Q486" t="str">
            <v>健康</v>
          </cell>
          <cell r="R486" t="str">
            <v>缺失</v>
          </cell>
          <cell r="S486">
            <v>90</v>
          </cell>
          <cell r="T486">
            <v>39468</v>
          </cell>
          <cell r="V486" t="str">
            <v>缺失</v>
          </cell>
          <cell r="W486" t="str">
            <v>全切除</v>
          </cell>
          <cell r="Y486">
            <v>66258</v>
          </cell>
          <cell r="Z486" t="str">
            <v>O</v>
          </cell>
          <cell r="AA486" t="str">
            <v>O(WHO II)</v>
          </cell>
          <cell r="AB486">
            <v>2</v>
          </cell>
          <cell r="AC486" t="str">
            <v>少枝胶质细胞瘤</v>
          </cell>
          <cell r="AD486" t="str">
            <v>全切除</v>
          </cell>
          <cell r="AE486">
            <v>39482</v>
          </cell>
          <cell r="AF486" t="str">
            <v>缺失</v>
          </cell>
          <cell r="AG486">
            <v>41905</v>
          </cell>
          <cell r="AH486" t="str">
            <v>未终止</v>
          </cell>
          <cell r="AI486">
            <v>2437</v>
          </cell>
          <cell r="AJ486">
            <v>0</v>
          </cell>
          <cell r="AK486">
            <v>2437</v>
          </cell>
          <cell r="AL486">
            <v>0</v>
          </cell>
          <cell r="AM486">
            <v>2437</v>
          </cell>
          <cell r="AN486" t="str">
            <v>缺失</v>
          </cell>
          <cell r="AO486">
            <v>1</v>
          </cell>
          <cell r="AP486" t="str">
            <v>缺失</v>
          </cell>
          <cell r="AQ486">
            <v>1</v>
          </cell>
          <cell r="AS486" t="str">
            <v>原发</v>
          </cell>
          <cell r="AU486" t="str">
            <v>突变</v>
          </cell>
          <cell r="AV486" t="str">
            <v>突变</v>
          </cell>
          <cell r="AW486" t="str">
            <v>共缺失</v>
          </cell>
          <cell r="AX486" t="str">
            <v>NA</v>
          </cell>
          <cell r="AY486" t="str">
            <v>无突变</v>
          </cell>
          <cell r="AZ486" t="str">
            <v>NA</v>
          </cell>
          <cell r="BA486" t="str">
            <v>无</v>
          </cell>
          <cell r="BB486" t="str">
            <v>无</v>
          </cell>
          <cell r="BC486" t="str">
            <v>不详</v>
          </cell>
          <cell r="BD486" t="str">
            <v>无</v>
          </cell>
        </row>
        <row r="487">
          <cell r="B487">
            <v>486</v>
          </cell>
          <cell r="C487" t="str">
            <v>CGGA_486</v>
          </cell>
          <cell r="E487" t="str">
            <v>彭敬冲</v>
          </cell>
          <cell r="F487">
            <v>284768</v>
          </cell>
          <cell r="G487">
            <v>39449</v>
          </cell>
          <cell r="H487" t="str">
            <v>胶质瘤（颞、右）继发性癫痫</v>
          </cell>
          <cell r="J487" t="str">
            <v>男</v>
          </cell>
          <cell r="K487">
            <v>23</v>
          </cell>
          <cell r="L487" t="str">
            <v>O</v>
          </cell>
          <cell r="M487" t="str">
            <v>缺失</v>
          </cell>
          <cell r="N487" t="str">
            <v>13933092701 1530176001 0311-84430849 0311-85399903</v>
          </cell>
          <cell r="O487" t="str">
            <v>发作性头痛，流涕感及意识障碍四肢抽搐1月</v>
          </cell>
          <cell r="P487" t="str">
            <v>缺失</v>
          </cell>
          <cell r="Q487" t="str">
            <v>健康</v>
          </cell>
          <cell r="R487" t="str">
            <v>缺失</v>
          </cell>
          <cell r="S487">
            <v>90</v>
          </cell>
          <cell r="T487">
            <v>39468</v>
          </cell>
          <cell r="V487" t="str">
            <v>缺失</v>
          </cell>
          <cell r="W487" t="str">
            <v>全切除</v>
          </cell>
          <cell r="Y487">
            <v>66261</v>
          </cell>
          <cell r="Z487" t="str">
            <v>AA</v>
          </cell>
          <cell r="AA487" t="str">
            <v>AA(WHO III)</v>
          </cell>
          <cell r="AB487">
            <v>3</v>
          </cell>
          <cell r="AC487" t="str">
            <v>间变性星形细胞瘤，可见瘤巨细胞。</v>
          </cell>
          <cell r="AD487" t="str">
            <v>全切除</v>
          </cell>
          <cell r="AE487">
            <v>39480</v>
          </cell>
          <cell r="AF487" t="str">
            <v>缺失</v>
          </cell>
          <cell r="AG487">
            <v>39862</v>
          </cell>
          <cell r="AH487" t="str">
            <v>终止</v>
          </cell>
          <cell r="AI487">
            <v>424</v>
          </cell>
          <cell r="AJ487">
            <v>1</v>
          </cell>
          <cell r="AK487">
            <v>390</v>
          </cell>
          <cell r="AL487">
            <v>1</v>
          </cell>
          <cell r="AM487">
            <v>424</v>
          </cell>
          <cell r="AN487" t="str">
            <v>缺失</v>
          </cell>
          <cell r="AO487">
            <v>1</v>
          </cell>
          <cell r="AP487" t="str">
            <v>缺失</v>
          </cell>
          <cell r="AQ487">
            <v>1</v>
          </cell>
          <cell r="AS487" t="str">
            <v>原发</v>
          </cell>
          <cell r="AU487" t="str">
            <v>NA</v>
          </cell>
          <cell r="AV487" t="str">
            <v>NA</v>
          </cell>
          <cell r="AW487" t="str">
            <v>NA</v>
          </cell>
          <cell r="AX487" t="str">
            <v>无甲基化</v>
          </cell>
          <cell r="AY487" t="str">
            <v>NA</v>
          </cell>
          <cell r="AZ487" t="str">
            <v>NA</v>
          </cell>
          <cell r="BA487" t="str">
            <v>有</v>
          </cell>
          <cell r="BB487" t="str">
            <v>无</v>
          </cell>
          <cell r="BC487" t="str">
            <v>不详</v>
          </cell>
          <cell r="BD487" t="str">
            <v>无</v>
          </cell>
        </row>
        <row r="488">
          <cell r="B488">
            <v>487</v>
          </cell>
          <cell r="C488" t="str">
            <v>CGGA_487</v>
          </cell>
          <cell r="D488" t="str">
            <v>CGGA_139, CGGA_487</v>
          </cell>
          <cell r="E488" t="str">
            <v>谷吉祥</v>
          </cell>
          <cell r="F488">
            <v>258932</v>
          </cell>
          <cell r="G488">
            <v>39451</v>
          </cell>
          <cell r="H488" t="str">
            <v>颅内占位性病变（额顶、右）胶质瘤术后复发</v>
          </cell>
          <cell r="J488" t="str">
            <v>男</v>
          </cell>
          <cell r="K488">
            <v>46</v>
          </cell>
          <cell r="L488" t="str">
            <v>O</v>
          </cell>
          <cell r="M488" t="str">
            <v>缺失</v>
          </cell>
          <cell r="N488" t="str">
            <v>13845097688  0451-86030689  0451-83019792</v>
          </cell>
          <cell r="O488" t="str">
            <v>胶质瘤术后1.5年，左侧肢体不利1周。</v>
          </cell>
          <cell r="P488" t="str">
            <v>缺失</v>
          </cell>
          <cell r="Q488" t="str">
            <v>高血压12年</v>
          </cell>
          <cell r="R488" t="str">
            <v>缺失</v>
          </cell>
          <cell r="S488" t="str">
            <v>缺失</v>
          </cell>
          <cell r="T488">
            <v>39469</v>
          </cell>
          <cell r="U488">
            <v>38931</v>
          </cell>
          <cell r="V488" t="str">
            <v>缺失</v>
          </cell>
          <cell r="W488" t="str">
            <v>全切除肿瘤及额极</v>
          </cell>
          <cell r="Y488">
            <v>66260</v>
          </cell>
          <cell r="Z488" t="str">
            <v>RGBM</v>
          </cell>
          <cell r="AA488" t="str">
            <v>AA(WHO III)</v>
          </cell>
          <cell r="AB488">
            <v>3</v>
          </cell>
          <cell r="AC488" t="str">
            <v>间变性少枝-星形细胞瘤。</v>
          </cell>
          <cell r="AD488" t="str">
            <v>全切除</v>
          </cell>
          <cell r="AE488">
            <v>39483</v>
          </cell>
          <cell r="AF488" t="str">
            <v>缺失</v>
          </cell>
          <cell r="AG488">
            <v>39692</v>
          </cell>
          <cell r="AH488" t="str">
            <v>终止</v>
          </cell>
          <cell r="AI488">
            <v>156</v>
          </cell>
          <cell r="AJ488">
            <v>1</v>
          </cell>
          <cell r="AK488">
            <v>156</v>
          </cell>
          <cell r="AL488">
            <v>1</v>
          </cell>
          <cell r="AM488">
            <v>223</v>
          </cell>
          <cell r="AN488" t="str">
            <v>缺失</v>
          </cell>
          <cell r="AO488">
            <v>0</v>
          </cell>
          <cell r="AP488" t="str">
            <v>缺失</v>
          </cell>
          <cell r="AQ488">
            <v>1</v>
          </cell>
          <cell r="AS488" t="str">
            <v>复发</v>
          </cell>
          <cell r="AT488">
            <v>1</v>
          </cell>
          <cell r="AU488" t="str">
            <v>无突变</v>
          </cell>
          <cell r="AV488" t="str">
            <v>无突变</v>
          </cell>
          <cell r="AW488" t="str">
            <v>无共缺失</v>
          </cell>
          <cell r="AX488" t="str">
            <v>无甲基化</v>
          </cell>
          <cell r="AY488" t="str">
            <v>NA</v>
          </cell>
          <cell r="AZ488" t="str">
            <v>NA</v>
          </cell>
          <cell r="BA488" t="str">
            <v>无</v>
          </cell>
          <cell r="BB488" t="str">
            <v>无</v>
          </cell>
          <cell r="BC488" t="str">
            <v>不详</v>
          </cell>
          <cell r="BD488" t="str">
            <v>无</v>
          </cell>
        </row>
        <row r="489">
          <cell r="B489">
            <v>488</v>
          </cell>
          <cell r="C489" t="str">
            <v>CGGA_488</v>
          </cell>
          <cell r="E489" t="str">
            <v>吕岱山</v>
          </cell>
          <cell r="F489">
            <v>284780</v>
          </cell>
          <cell r="G489">
            <v>39462</v>
          </cell>
          <cell r="H489" t="str">
            <v>颅内占位性病变（颞、左）胶质瘤？</v>
          </cell>
          <cell r="J489" t="str">
            <v>男</v>
          </cell>
          <cell r="K489">
            <v>23</v>
          </cell>
          <cell r="L489" t="str">
            <v>O</v>
          </cell>
          <cell r="M489" t="str">
            <v>缺失</v>
          </cell>
          <cell r="N489" t="str">
            <v xml:space="preserve">0316-3330974 13703168934 </v>
          </cell>
          <cell r="O489" t="str">
            <v>头痛伴恶心1周，语言不利，右侧肢体肌力下降至3级</v>
          </cell>
          <cell r="P489" t="str">
            <v>缺失</v>
          </cell>
          <cell r="Q489" t="str">
            <v>健康</v>
          </cell>
          <cell r="R489" t="str">
            <v>缺失</v>
          </cell>
          <cell r="S489">
            <v>50</v>
          </cell>
          <cell r="T489">
            <v>39469</v>
          </cell>
          <cell r="V489" t="str">
            <v>缺失</v>
          </cell>
          <cell r="W489" t="str">
            <v>全切除</v>
          </cell>
          <cell r="Y489">
            <v>66259</v>
          </cell>
          <cell r="Z489" t="str">
            <v>AA</v>
          </cell>
          <cell r="AA489" t="str">
            <v>AA(WHO III)</v>
          </cell>
          <cell r="AB489">
            <v>3</v>
          </cell>
          <cell r="AC489" t="str">
            <v>间变性少枝-星形细胞瘤，大片坏死。</v>
          </cell>
          <cell r="AD489" t="str">
            <v>全切除</v>
          </cell>
          <cell r="AE489">
            <v>39492</v>
          </cell>
          <cell r="AF489" t="str">
            <v>缺失</v>
          </cell>
          <cell r="AG489">
            <v>39818</v>
          </cell>
          <cell r="AH489" t="str">
            <v>终止</v>
          </cell>
          <cell r="AI489">
            <v>435</v>
          </cell>
          <cell r="AJ489">
            <v>1</v>
          </cell>
          <cell r="AK489">
            <v>349</v>
          </cell>
          <cell r="AL489">
            <v>1</v>
          </cell>
          <cell r="AM489">
            <v>435</v>
          </cell>
          <cell r="AN489" t="str">
            <v>缺失</v>
          </cell>
          <cell r="AO489">
            <v>1</v>
          </cell>
          <cell r="AP489" t="str">
            <v>缺失</v>
          </cell>
          <cell r="AQ489">
            <v>1</v>
          </cell>
          <cell r="AS489" t="str">
            <v>原发</v>
          </cell>
          <cell r="AU489" t="str">
            <v>无突变</v>
          </cell>
          <cell r="AV489" t="str">
            <v>无突变</v>
          </cell>
          <cell r="AW489" t="str">
            <v>无共缺失</v>
          </cell>
          <cell r="AX489" t="str">
            <v>无甲基化</v>
          </cell>
          <cell r="AY489">
            <v>228</v>
          </cell>
          <cell r="AZ489" t="str">
            <v>NA</v>
          </cell>
          <cell r="BA489" t="str">
            <v>无</v>
          </cell>
          <cell r="BB489" t="str">
            <v>无</v>
          </cell>
          <cell r="BC489" t="str">
            <v>不详</v>
          </cell>
          <cell r="BD489" t="str">
            <v>无</v>
          </cell>
        </row>
        <row r="490">
          <cell r="B490">
            <v>489</v>
          </cell>
          <cell r="C490" t="str">
            <v>CGGA_489</v>
          </cell>
          <cell r="E490" t="str">
            <v>赵益</v>
          </cell>
          <cell r="F490">
            <v>284773</v>
          </cell>
          <cell r="G490">
            <v>39455</v>
          </cell>
          <cell r="H490" t="str">
            <v>胶质瘤（额、左）</v>
          </cell>
          <cell r="J490" t="str">
            <v>男</v>
          </cell>
          <cell r="K490">
            <v>31</v>
          </cell>
          <cell r="L490" t="str">
            <v>A</v>
          </cell>
          <cell r="M490" t="str">
            <v>缺失</v>
          </cell>
          <cell r="N490" t="str">
            <v xml:space="preserve">13390536981 411-82122993 </v>
          </cell>
          <cell r="O490" t="str">
            <v>头痛半年，加重伴呕吐，记忆力减退1月</v>
          </cell>
          <cell r="P490" t="str">
            <v>缺失</v>
          </cell>
          <cell r="Q490" t="str">
            <v>健康</v>
          </cell>
          <cell r="R490" t="str">
            <v>缺失</v>
          </cell>
          <cell r="S490">
            <v>70</v>
          </cell>
          <cell r="T490">
            <v>39469</v>
          </cell>
          <cell r="V490" t="str">
            <v>缺失</v>
          </cell>
          <cell r="W490" t="str">
            <v>近全切</v>
          </cell>
          <cell r="Y490">
            <v>66306</v>
          </cell>
          <cell r="Z490" t="str">
            <v>AO</v>
          </cell>
          <cell r="AA490" t="str">
            <v>AO(WHO III)</v>
          </cell>
          <cell r="AB490">
            <v>3</v>
          </cell>
          <cell r="AC490" t="str">
            <v>间变性少枝胶质细胞瘤</v>
          </cell>
          <cell r="AD490" t="str">
            <v>部分切除</v>
          </cell>
          <cell r="AE490">
            <v>39487</v>
          </cell>
          <cell r="AF490" t="str">
            <v>缺失</v>
          </cell>
          <cell r="AG490">
            <v>43273</v>
          </cell>
          <cell r="AH490" t="str">
            <v>未终止</v>
          </cell>
          <cell r="AI490">
            <v>3804</v>
          </cell>
          <cell r="AJ490">
            <v>0</v>
          </cell>
          <cell r="AK490">
            <v>3804</v>
          </cell>
          <cell r="AL490">
            <v>0</v>
          </cell>
          <cell r="AM490">
            <v>3804</v>
          </cell>
          <cell r="AN490" t="str">
            <v>缺失</v>
          </cell>
          <cell r="AO490">
            <v>1</v>
          </cell>
          <cell r="AP490" t="str">
            <v>缺失</v>
          </cell>
          <cell r="AQ490" t="str">
            <v>其他药化疗</v>
          </cell>
          <cell r="AS490" t="str">
            <v>原发</v>
          </cell>
          <cell r="AU490" t="str">
            <v>突变</v>
          </cell>
          <cell r="AV490" t="str">
            <v>突变</v>
          </cell>
          <cell r="AW490" t="str">
            <v>NA</v>
          </cell>
          <cell r="AX490" t="str">
            <v>甲基化</v>
          </cell>
          <cell r="AY490" t="str">
            <v>NA</v>
          </cell>
          <cell r="AZ490" t="str">
            <v>NA</v>
          </cell>
          <cell r="BA490" t="str">
            <v>无</v>
          </cell>
          <cell r="BB490" t="str">
            <v>有</v>
          </cell>
          <cell r="BD490" t="str">
            <v>藏药术后1年癫痫发作口服（德巴金），还是偶有发作。</v>
          </cell>
        </row>
        <row r="491">
          <cell r="B491">
            <v>490</v>
          </cell>
          <cell r="C491" t="str">
            <v>CGGA_490</v>
          </cell>
          <cell r="E491" t="str">
            <v>陈淑琼</v>
          </cell>
          <cell r="F491">
            <v>284767</v>
          </cell>
          <cell r="G491">
            <v>39449</v>
          </cell>
          <cell r="H491" t="str">
            <v>颅内占位性病变（额、右）胶质瘤？</v>
          </cell>
          <cell r="J491" t="str">
            <v>女</v>
          </cell>
          <cell r="K491">
            <v>37</v>
          </cell>
          <cell r="L491" t="str">
            <v>B</v>
          </cell>
          <cell r="M491" t="str">
            <v>缺失</v>
          </cell>
          <cell r="N491" t="str">
            <v>13777911229 13967407876 13757901891</v>
          </cell>
          <cell r="O491" t="str">
            <v>查体发现左额占位半月余</v>
          </cell>
          <cell r="P491" t="str">
            <v>缺失</v>
          </cell>
          <cell r="Q491" t="str">
            <v>健康</v>
          </cell>
          <cell r="R491" t="str">
            <v>缺失</v>
          </cell>
          <cell r="S491">
            <v>100</v>
          </cell>
          <cell r="T491">
            <v>39469</v>
          </cell>
          <cell r="V491" t="str">
            <v>缺失</v>
          </cell>
          <cell r="W491" t="str">
            <v>全切除</v>
          </cell>
          <cell r="Y491">
            <v>66308</v>
          </cell>
          <cell r="Z491" t="str">
            <v>AO</v>
          </cell>
          <cell r="AA491" t="str">
            <v>AO(WHO III)</v>
          </cell>
          <cell r="AB491">
            <v>3</v>
          </cell>
          <cell r="AC491" t="str">
            <v>间变性少枝胶质细胞瘤</v>
          </cell>
          <cell r="AD491" t="str">
            <v>全切除</v>
          </cell>
          <cell r="AE491">
            <v>39483</v>
          </cell>
          <cell r="AF491" t="str">
            <v>缺失</v>
          </cell>
          <cell r="AG491">
            <v>43273</v>
          </cell>
          <cell r="AH491" t="str">
            <v>未终止</v>
          </cell>
          <cell r="AI491">
            <v>3804</v>
          </cell>
          <cell r="AJ491">
            <v>0</v>
          </cell>
          <cell r="AK491">
            <v>3804</v>
          </cell>
          <cell r="AL491">
            <v>0</v>
          </cell>
          <cell r="AM491">
            <v>3804</v>
          </cell>
          <cell r="AN491" t="str">
            <v>缺失</v>
          </cell>
          <cell r="AO491">
            <v>1</v>
          </cell>
          <cell r="AP491" t="str">
            <v>缺失</v>
          </cell>
          <cell r="AQ491">
            <v>1</v>
          </cell>
          <cell r="AS491" t="str">
            <v>原发</v>
          </cell>
          <cell r="AU491" t="str">
            <v>突变</v>
          </cell>
          <cell r="AV491" t="str">
            <v>突变</v>
          </cell>
          <cell r="AW491" t="str">
            <v>共缺失</v>
          </cell>
          <cell r="AX491" t="str">
            <v>甲基化</v>
          </cell>
          <cell r="AY491">
            <v>228</v>
          </cell>
          <cell r="AZ491" t="str">
            <v>NA</v>
          </cell>
          <cell r="BA491" t="str">
            <v>无</v>
          </cell>
          <cell r="BB491" t="str">
            <v>无</v>
          </cell>
          <cell r="BC491" t="str">
            <v>不详</v>
          </cell>
          <cell r="BD491" t="str">
            <v>无</v>
          </cell>
        </row>
        <row r="492">
          <cell r="B492">
            <v>491</v>
          </cell>
          <cell r="C492" t="str">
            <v>CGGA_491</v>
          </cell>
          <cell r="E492" t="str">
            <v>陈涛</v>
          </cell>
          <cell r="F492">
            <v>267385</v>
          </cell>
          <cell r="G492">
            <v>39458</v>
          </cell>
          <cell r="H492" t="str">
            <v>胶质瘤（顶、左）</v>
          </cell>
          <cell r="J492" t="str">
            <v>女</v>
          </cell>
          <cell r="K492">
            <v>36</v>
          </cell>
          <cell r="L492" t="str">
            <v>A</v>
          </cell>
          <cell r="M492" t="str">
            <v>缺失</v>
          </cell>
          <cell r="N492" t="str">
            <v xml:space="preserve">13988322338 15012038448 </v>
          </cell>
          <cell r="O492" t="str">
            <v>偶然发现颅内占位5年，近半年出现右侧肢体活动不利，右侧上肢肌力1级，下肢肌力2级</v>
          </cell>
          <cell r="P492" t="str">
            <v>缺失</v>
          </cell>
          <cell r="Q492" t="str">
            <v>健康</v>
          </cell>
          <cell r="R492" t="str">
            <v>缺失</v>
          </cell>
          <cell r="S492">
            <v>50</v>
          </cell>
          <cell r="T492">
            <v>39470</v>
          </cell>
          <cell r="V492" t="str">
            <v>缺失</v>
          </cell>
          <cell r="W492" t="str">
            <v>大部切除</v>
          </cell>
          <cell r="Y492">
            <v>66307</v>
          </cell>
          <cell r="Z492" t="str">
            <v>GBM</v>
          </cell>
          <cell r="AA492" t="str">
            <v>GBM(WHO IV)</v>
          </cell>
          <cell r="AB492">
            <v>4</v>
          </cell>
          <cell r="AC492" t="str">
            <v>胶质母细胞瘤</v>
          </cell>
          <cell r="AD492" t="str">
            <v>部分切除</v>
          </cell>
          <cell r="AE492">
            <v>39483</v>
          </cell>
          <cell r="AF492" t="str">
            <v>缺失</v>
          </cell>
          <cell r="AG492">
            <v>40980</v>
          </cell>
          <cell r="AH492" t="str">
            <v>终止</v>
          </cell>
          <cell r="AI492">
            <v>1074</v>
          </cell>
          <cell r="AJ492">
            <v>1</v>
          </cell>
          <cell r="AK492">
            <v>1074</v>
          </cell>
          <cell r="AL492">
            <v>1</v>
          </cell>
          <cell r="AM492">
            <v>1510</v>
          </cell>
          <cell r="AN492" t="str">
            <v>缺失</v>
          </cell>
          <cell r="AO492">
            <v>1</v>
          </cell>
          <cell r="AP492" t="str">
            <v>缺失</v>
          </cell>
          <cell r="AQ492">
            <v>1</v>
          </cell>
          <cell r="AS492" t="str">
            <v>原发</v>
          </cell>
          <cell r="AU492" t="str">
            <v>突变</v>
          </cell>
          <cell r="AV492" t="str">
            <v>突变</v>
          </cell>
          <cell r="AW492" t="str">
            <v>无共缺失</v>
          </cell>
          <cell r="AX492" t="str">
            <v>甲基化</v>
          </cell>
          <cell r="AY492" t="str">
            <v>无突变</v>
          </cell>
          <cell r="AZ492" t="str">
            <v>NA</v>
          </cell>
          <cell r="BA492" t="str">
            <v>无</v>
          </cell>
          <cell r="BB492" t="str">
            <v>无</v>
          </cell>
          <cell r="BC492" t="str">
            <v>不详</v>
          </cell>
          <cell r="BD492" t="str">
            <v>无</v>
          </cell>
        </row>
        <row r="493">
          <cell r="B493">
            <v>492</v>
          </cell>
          <cell r="C493" t="str">
            <v>CGGA_492</v>
          </cell>
          <cell r="E493" t="str">
            <v>赵胜金</v>
          </cell>
          <cell r="F493">
            <v>284766</v>
          </cell>
          <cell r="G493">
            <v>39449</v>
          </cell>
          <cell r="H493" t="str">
            <v>胶质瘤术后复发（额、右）</v>
          </cell>
          <cell r="J493" t="str">
            <v>男</v>
          </cell>
          <cell r="K493">
            <v>27</v>
          </cell>
          <cell r="L493" t="str">
            <v>O</v>
          </cell>
          <cell r="M493" t="str">
            <v>缺失</v>
          </cell>
          <cell r="N493" t="str">
            <v xml:space="preserve">15943275661 13269107770  </v>
          </cell>
          <cell r="O493" t="str">
            <v>术后11月，头痛头晕8月</v>
          </cell>
          <cell r="P493" t="str">
            <v>缺失</v>
          </cell>
          <cell r="Q493" t="str">
            <v>10年前患肝炎</v>
          </cell>
          <cell r="R493" t="str">
            <v>缺失</v>
          </cell>
          <cell r="S493" t="str">
            <v>缺失</v>
          </cell>
          <cell r="T493">
            <v>39471</v>
          </cell>
          <cell r="U493">
            <v>39137</v>
          </cell>
          <cell r="V493" t="str">
            <v>缺失</v>
          </cell>
          <cell r="W493" t="str">
            <v>全切除</v>
          </cell>
          <cell r="Y493">
            <v>66302</v>
          </cell>
          <cell r="Z493" t="str">
            <v>RAA</v>
          </cell>
          <cell r="AA493" t="str">
            <v>AA(WHO III)</v>
          </cell>
          <cell r="AB493">
            <v>3</v>
          </cell>
          <cell r="AC493" t="str">
            <v>间变性少枝-星形细胞瘤，散在瘤巨细胞（复发）。</v>
          </cell>
          <cell r="AD493" t="str">
            <v>全切除</v>
          </cell>
          <cell r="AE493">
            <v>39482</v>
          </cell>
          <cell r="AF493" t="str">
            <v>缺失</v>
          </cell>
          <cell r="AG493">
            <v>40123</v>
          </cell>
          <cell r="AH493" t="str">
            <v>未终止</v>
          </cell>
          <cell r="AI493">
            <v>652</v>
          </cell>
          <cell r="AJ493">
            <v>0</v>
          </cell>
          <cell r="AK493">
            <v>652</v>
          </cell>
          <cell r="AL493">
            <v>0</v>
          </cell>
          <cell r="AM493">
            <v>652</v>
          </cell>
          <cell r="AN493" t="str">
            <v>缺失</v>
          </cell>
          <cell r="AO493">
            <v>1</v>
          </cell>
          <cell r="AP493" t="str">
            <v>缺失</v>
          </cell>
          <cell r="AQ493">
            <v>1</v>
          </cell>
          <cell r="AS493" t="str">
            <v>复发</v>
          </cell>
          <cell r="AT493">
            <v>1</v>
          </cell>
          <cell r="AU493" t="str">
            <v>突变</v>
          </cell>
          <cell r="AV493" t="str">
            <v>突变</v>
          </cell>
          <cell r="AW493" t="str">
            <v>无共缺失</v>
          </cell>
          <cell r="AX493" t="str">
            <v>无甲基化</v>
          </cell>
          <cell r="AY493" t="str">
            <v>NA</v>
          </cell>
          <cell r="AZ493" t="str">
            <v>NA</v>
          </cell>
          <cell r="BA493" t="str">
            <v>无</v>
          </cell>
          <cell r="BB493" t="str">
            <v>无</v>
          </cell>
          <cell r="BD493" t="str">
            <v>抗癫痫1年后以停</v>
          </cell>
        </row>
        <row r="494">
          <cell r="B494">
            <v>493</v>
          </cell>
          <cell r="C494" t="str">
            <v>CGGA_493</v>
          </cell>
          <cell r="E494" t="str">
            <v>陈永珍</v>
          </cell>
          <cell r="F494">
            <v>284779</v>
          </cell>
          <cell r="G494">
            <v>39461</v>
          </cell>
          <cell r="H494" t="str">
            <v>胶质瘤（额、岛、左）继发性癫痫</v>
          </cell>
          <cell r="J494" t="str">
            <v>女</v>
          </cell>
          <cell r="K494">
            <v>32</v>
          </cell>
          <cell r="L494" t="str">
            <v>O</v>
          </cell>
          <cell r="M494" t="str">
            <v>缺失</v>
          </cell>
          <cell r="N494" t="str">
            <v>13103433646 13546414735 13068005818</v>
          </cell>
          <cell r="O494" t="str">
            <v>发作性幻嗅及全身麻木1年，加重1月</v>
          </cell>
          <cell r="P494" t="str">
            <v>缺失</v>
          </cell>
          <cell r="Q494" t="str">
            <v>青霉素过敏</v>
          </cell>
          <cell r="R494" t="str">
            <v>缺失</v>
          </cell>
          <cell r="S494">
            <v>90</v>
          </cell>
          <cell r="T494">
            <v>39470</v>
          </cell>
          <cell r="V494" t="str">
            <v>缺失</v>
          </cell>
          <cell r="W494" t="str">
            <v>肿瘤切除彻底</v>
          </cell>
          <cell r="Y494">
            <v>66303</v>
          </cell>
          <cell r="Z494" t="str">
            <v>A</v>
          </cell>
          <cell r="AA494" t="str">
            <v>A(WHO II)</v>
          </cell>
          <cell r="AB494">
            <v>2</v>
          </cell>
          <cell r="AC494" t="str">
            <v>星形细胞瘤</v>
          </cell>
          <cell r="AD494" t="str">
            <v>全切除</v>
          </cell>
          <cell r="AE494">
            <v>39491</v>
          </cell>
          <cell r="AF494" t="str">
            <v>缺失</v>
          </cell>
          <cell r="AG494">
            <v>42102</v>
          </cell>
          <cell r="AH494" t="str">
            <v>终止</v>
          </cell>
          <cell r="AI494">
            <v>2382</v>
          </cell>
          <cell r="AJ494">
            <v>1</v>
          </cell>
          <cell r="AK494">
            <v>2290</v>
          </cell>
          <cell r="AL494">
            <v>1</v>
          </cell>
          <cell r="AM494">
            <v>2632</v>
          </cell>
          <cell r="AN494" t="str">
            <v>缺失</v>
          </cell>
          <cell r="AO494">
            <v>1</v>
          </cell>
          <cell r="AP494" t="str">
            <v>缺失</v>
          </cell>
          <cell r="AQ494">
            <v>1</v>
          </cell>
          <cell r="AS494" t="str">
            <v>原发</v>
          </cell>
          <cell r="AU494" t="str">
            <v>无突变</v>
          </cell>
          <cell r="AV494" t="str">
            <v>无突变</v>
          </cell>
          <cell r="AW494" t="str">
            <v>无共缺失</v>
          </cell>
          <cell r="AX494" t="str">
            <v>无甲基化</v>
          </cell>
          <cell r="AY494" t="str">
            <v>无突变</v>
          </cell>
          <cell r="AZ494" t="str">
            <v>NA</v>
          </cell>
          <cell r="BA494" t="str">
            <v>有</v>
          </cell>
          <cell r="BB494" t="str">
            <v>有</v>
          </cell>
          <cell r="BD494" t="str">
            <v>术后断断续续有癫痫发作，抗癫痫治疗。</v>
          </cell>
        </row>
        <row r="495">
          <cell r="B495">
            <v>494</v>
          </cell>
          <cell r="C495" t="str">
            <v>CGGA_494</v>
          </cell>
          <cell r="E495" t="str">
            <v>刘淑阁</v>
          </cell>
          <cell r="F495">
            <v>284778</v>
          </cell>
          <cell r="G495">
            <v>39461</v>
          </cell>
          <cell r="H495" t="str">
            <v>颅内占位性病变（枕、左）胶质瘤？</v>
          </cell>
          <cell r="J495" t="str">
            <v>女</v>
          </cell>
          <cell r="K495">
            <v>58</v>
          </cell>
          <cell r="L495" t="str">
            <v>O</v>
          </cell>
          <cell r="M495" t="str">
            <v>缺失</v>
          </cell>
          <cell r="N495" t="str">
            <v>0477-8329288  13604779555  13704780321</v>
          </cell>
          <cell r="O495" t="str">
            <v>头痛头晕伴视物模糊2月</v>
          </cell>
          <cell r="P495" t="str">
            <v>缺失</v>
          </cell>
          <cell r="Q495" t="str">
            <v>健康</v>
          </cell>
          <cell r="R495" t="str">
            <v>缺失</v>
          </cell>
          <cell r="S495">
            <v>80</v>
          </cell>
          <cell r="T495">
            <v>39471</v>
          </cell>
          <cell r="V495" t="str">
            <v>缺失</v>
          </cell>
          <cell r="W495" t="str">
            <v>全切除</v>
          </cell>
          <cell r="Y495">
            <v>66301</v>
          </cell>
          <cell r="Z495" t="str">
            <v>GBM</v>
          </cell>
          <cell r="AA495" t="str">
            <v>GBM(WHO IV)</v>
          </cell>
          <cell r="AB495">
            <v>4</v>
          </cell>
          <cell r="AC495" t="str">
            <v>胶质母细胞瘤</v>
          </cell>
          <cell r="AD495" t="str">
            <v>全切除</v>
          </cell>
          <cell r="AE495">
            <v>39484</v>
          </cell>
          <cell r="AF495" t="str">
            <v>缺失</v>
          </cell>
          <cell r="AH495" t="str">
            <v>未终止</v>
          </cell>
          <cell r="AI495">
            <v>5317</v>
          </cell>
          <cell r="AJ495">
            <v>0</v>
          </cell>
          <cell r="AK495">
            <v>5317</v>
          </cell>
          <cell r="AL495">
            <v>0</v>
          </cell>
          <cell r="AM495">
            <v>5317</v>
          </cell>
          <cell r="AN495" t="str">
            <v>放疗1个月左右</v>
          </cell>
          <cell r="AO495">
            <v>1</v>
          </cell>
          <cell r="AP495" t="str">
            <v>替莫脞胺</v>
          </cell>
          <cell r="AQ495">
            <v>1</v>
          </cell>
          <cell r="AS495">
            <v>0</v>
          </cell>
          <cell r="AU495" t="str">
            <v>无突变</v>
          </cell>
          <cell r="AV495" t="str">
            <v>无突变</v>
          </cell>
          <cell r="AW495" t="str">
            <v>无共缺失</v>
          </cell>
          <cell r="AX495" t="str">
            <v>甲基化</v>
          </cell>
          <cell r="AY495">
            <v>228</v>
          </cell>
          <cell r="AZ495" t="str">
            <v>NA</v>
          </cell>
          <cell r="BA495">
            <v>0</v>
          </cell>
          <cell r="BB495">
            <v>0</v>
          </cell>
          <cell r="BD495" t="str">
            <v>视力下降</v>
          </cell>
        </row>
        <row r="496">
          <cell r="B496">
            <v>495</v>
          </cell>
          <cell r="C496" t="str">
            <v>CGGA_495</v>
          </cell>
          <cell r="E496" t="str">
            <v>李树文</v>
          </cell>
          <cell r="F496">
            <v>284782</v>
          </cell>
          <cell r="G496">
            <v>39462</v>
          </cell>
          <cell r="H496" t="str">
            <v>颅内占位性病变（枕、左）胶质瘤？</v>
          </cell>
          <cell r="J496" t="str">
            <v>男</v>
          </cell>
          <cell r="K496">
            <v>53</v>
          </cell>
          <cell r="L496" t="str">
            <v>A</v>
          </cell>
          <cell r="M496" t="str">
            <v>缺失</v>
          </cell>
          <cell r="N496" t="str">
            <v xml:space="preserve">03352917740  15930035618  13933511927    </v>
          </cell>
          <cell r="O496" t="str">
            <v>视物模糊，头痛伴恶心1个月。</v>
          </cell>
          <cell r="P496" t="str">
            <v>缺失</v>
          </cell>
          <cell r="Q496" t="str">
            <v>高血压1月，最高160/95</v>
          </cell>
          <cell r="R496" t="str">
            <v>缺失</v>
          </cell>
          <cell r="S496">
            <v>70</v>
          </cell>
          <cell r="T496">
            <v>39475</v>
          </cell>
          <cell r="V496" t="str">
            <v>缺失</v>
          </cell>
          <cell r="W496" t="str">
            <v>全切除</v>
          </cell>
          <cell r="Y496">
            <v>66346</v>
          </cell>
          <cell r="Z496" t="str">
            <v>颅内其他疾病</v>
          </cell>
          <cell r="AA496" t="str">
            <v>颅内其他疾病</v>
          </cell>
          <cell r="AB496" t="str">
            <v>NA</v>
          </cell>
          <cell r="AC496" t="str">
            <v>胶质肉瘤</v>
          </cell>
          <cell r="AD496" t="str">
            <v>全切除</v>
          </cell>
          <cell r="AE496">
            <v>39483</v>
          </cell>
          <cell r="AF496" t="str">
            <v>缺失</v>
          </cell>
          <cell r="AG496">
            <v>39889</v>
          </cell>
          <cell r="AH496" t="str">
            <v>终止</v>
          </cell>
          <cell r="AI496">
            <v>295</v>
          </cell>
          <cell r="AJ496">
            <v>1</v>
          </cell>
          <cell r="AK496">
            <v>290</v>
          </cell>
          <cell r="AL496">
            <v>1</v>
          </cell>
          <cell r="AM496">
            <v>414</v>
          </cell>
          <cell r="AN496" t="str">
            <v>缺失</v>
          </cell>
          <cell r="AO496">
            <v>0</v>
          </cell>
          <cell r="AP496" t="str">
            <v>缺失</v>
          </cell>
          <cell r="AQ496">
            <v>0</v>
          </cell>
          <cell r="AS496" t="str">
            <v>原发</v>
          </cell>
          <cell r="AU496" t="str">
            <v>无突变</v>
          </cell>
          <cell r="AV496" t="str">
            <v>无突变</v>
          </cell>
          <cell r="AW496" t="str">
            <v>NA</v>
          </cell>
          <cell r="AX496" t="str">
            <v>无甲基化</v>
          </cell>
          <cell r="AY496" t="str">
            <v>无突变</v>
          </cell>
          <cell r="AZ496" t="str">
            <v>NA</v>
          </cell>
          <cell r="BA496" t="str">
            <v>缺失</v>
          </cell>
          <cell r="BB496" t="str">
            <v>缺失</v>
          </cell>
          <cell r="BC496" t="str">
            <v>缺失</v>
          </cell>
          <cell r="BD496" t="e">
            <v>#N/A</v>
          </cell>
        </row>
        <row r="497">
          <cell r="B497">
            <v>496</v>
          </cell>
          <cell r="C497" t="str">
            <v>NA</v>
          </cell>
          <cell r="D497" t="str">
            <v>NA</v>
          </cell>
          <cell r="E497" t="str">
            <v>NA</v>
          </cell>
          <cell r="F497" t="str">
            <v>NA</v>
          </cell>
          <cell r="G497" t="str">
            <v>NA</v>
          </cell>
          <cell r="H497" t="str">
            <v>NA</v>
          </cell>
          <cell r="I497" t="str">
            <v>NA</v>
          </cell>
          <cell r="J497" t="str">
            <v>NA</v>
          </cell>
          <cell r="K497" t="str">
            <v>NA</v>
          </cell>
          <cell r="L497" t="str">
            <v>NA</v>
          </cell>
          <cell r="M497" t="str">
            <v>NA</v>
          </cell>
          <cell r="N497" t="str">
            <v>NA</v>
          </cell>
          <cell r="O497" t="str">
            <v>NA</v>
          </cell>
          <cell r="P497" t="str">
            <v>NA</v>
          </cell>
          <cell r="Q497" t="str">
            <v>NA</v>
          </cell>
          <cell r="R497" t="str">
            <v>NA</v>
          </cell>
          <cell r="S497" t="str">
            <v>NA</v>
          </cell>
          <cell r="T497" t="str">
            <v>NA</v>
          </cell>
          <cell r="U497" t="str">
            <v>NA</v>
          </cell>
          <cell r="V497" t="str">
            <v>NA</v>
          </cell>
          <cell r="W497" t="str">
            <v>NA</v>
          </cell>
          <cell r="X497" t="str">
            <v>NA</v>
          </cell>
          <cell r="Y497" t="str">
            <v>NA</v>
          </cell>
          <cell r="Z497" t="str">
            <v>NA</v>
          </cell>
          <cell r="AA497" t="str">
            <v>NA</v>
          </cell>
          <cell r="AB497" t="str">
            <v>NA</v>
          </cell>
          <cell r="AC497" t="str">
            <v>NA</v>
          </cell>
          <cell r="AD497" t="str">
            <v>NA</v>
          </cell>
          <cell r="AE497" t="str">
            <v>NA</v>
          </cell>
          <cell r="AF497" t="str">
            <v>NA</v>
          </cell>
          <cell r="AG497" t="str">
            <v>NA</v>
          </cell>
          <cell r="AH497" t="str">
            <v>NA</v>
          </cell>
          <cell r="AI497" t="str">
            <v>NA</v>
          </cell>
          <cell r="AJ497" t="str">
            <v>NA</v>
          </cell>
          <cell r="AK497" t="str">
            <v>NA</v>
          </cell>
          <cell r="AL497" t="str">
            <v>NA</v>
          </cell>
          <cell r="AM497" t="str">
            <v>NA</v>
          </cell>
          <cell r="AN497" t="str">
            <v>NA</v>
          </cell>
          <cell r="AO497" t="str">
            <v>NA</v>
          </cell>
          <cell r="AP497" t="str">
            <v>NA</v>
          </cell>
          <cell r="AQ497" t="str">
            <v>NA</v>
          </cell>
          <cell r="AS497" t="str">
            <v>NA</v>
          </cell>
          <cell r="AT497" t="str">
            <v>NA</v>
          </cell>
          <cell r="AU497" t="str">
            <v>NA</v>
          </cell>
          <cell r="AV497" t="str">
            <v>NA</v>
          </cell>
          <cell r="AW497" t="str">
            <v>NA</v>
          </cell>
          <cell r="AX497" t="str">
            <v>NA</v>
          </cell>
          <cell r="AY497" t="str">
            <v>NA</v>
          </cell>
          <cell r="AZ497" t="str">
            <v>NA</v>
          </cell>
          <cell r="BA497" t="str">
            <v>NA</v>
          </cell>
          <cell r="BB497" t="str">
            <v>NA</v>
          </cell>
          <cell r="BC497" t="str">
            <v>NA</v>
          </cell>
          <cell r="BD497" t="str">
            <v>NA</v>
          </cell>
        </row>
        <row r="498">
          <cell r="B498">
            <v>497</v>
          </cell>
          <cell r="C498" t="str">
            <v>NA</v>
          </cell>
          <cell r="D498" t="str">
            <v>NA</v>
          </cell>
          <cell r="E498" t="str">
            <v>NA</v>
          </cell>
          <cell r="F498" t="str">
            <v>NA</v>
          </cell>
          <cell r="G498" t="str">
            <v>NA</v>
          </cell>
          <cell r="H498" t="str">
            <v>NA</v>
          </cell>
          <cell r="I498" t="str">
            <v>NA</v>
          </cell>
          <cell r="J498" t="str">
            <v>NA</v>
          </cell>
          <cell r="K498" t="str">
            <v>NA</v>
          </cell>
          <cell r="L498" t="str">
            <v>NA</v>
          </cell>
          <cell r="M498" t="str">
            <v>NA</v>
          </cell>
          <cell r="N498" t="str">
            <v>NA</v>
          </cell>
          <cell r="O498" t="str">
            <v>NA</v>
          </cell>
          <cell r="P498" t="str">
            <v>NA</v>
          </cell>
          <cell r="Q498" t="str">
            <v>NA</v>
          </cell>
          <cell r="R498" t="str">
            <v>NA</v>
          </cell>
          <cell r="S498" t="str">
            <v>NA</v>
          </cell>
          <cell r="T498" t="str">
            <v>NA</v>
          </cell>
          <cell r="U498" t="str">
            <v>NA</v>
          </cell>
          <cell r="V498" t="str">
            <v>NA</v>
          </cell>
          <cell r="W498" t="str">
            <v>NA</v>
          </cell>
          <cell r="X498" t="str">
            <v>NA</v>
          </cell>
          <cell r="Y498" t="str">
            <v>NA</v>
          </cell>
          <cell r="Z498" t="str">
            <v>NA</v>
          </cell>
          <cell r="AA498" t="str">
            <v>NA</v>
          </cell>
          <cell r="AB498" t="str">
            <v>NA</v>
          </cell>
          <cell r="AC498" t="str">
            <v>NA</v>
          </cell>
          <cell r="AD498" t="str">
            <v>NA</v>
          </cell>
          <cell r="AE498" t="str">
            <v>NA</v>
          </cell>
          <cell r="AF498" t="str">
            <v>NA</v>
          </cell>
          <cell r="AG498" t="str">
            <v>NA</v>
          </cell>
          <cell r="AH498" t="str">
            <v>NA</v>
          </cell>
          <cell r="AI498" t="str">
            <v>NA</v>
          </cell>
          <cell r="AJ498" t="str">
            <v>NA</v>
          </cell>
          <cell r="AK498" t="str">
            <v>NA</v>
          </cell>
          <cell r="AL498" t="str">
            <v>NA</v>
          </cell>
          <cell r="AM498" t="str">
            <v>NA</v>
          </cell>
          <cell r="AN498" t="str">
            <v>NA</v>
          </cell>
          <cell r="AO498" t="str">
            <v>NA</v>
          </cell>
          <cell r="AP498" t="str">
            <v>NA</v>
          </cell>
          <cell r="AQ498" t="str">
            <v>NA</v>
          </cell>
          <cell r="AS498" t="str">
            <v>NA</v>
          </cell>
          <cell r="AT498" t="str">
            <v>NA</v>
          </cell>
          <cell r="AU498" t="str">
            <v>NA</v>
          </cell>
          <cell r="AV498" t="str">
            <v>NA</v>
          </cell>
          <cell r="AW498" t="str">
            <v>NA</v>
          </cell>
          <cell r="AX498" t="str">
            <v>NA</v>
          </cell>
          <cell r="AY498" t="str">
            <v>NA</v>
          </cell>
          <cell r="AZ498" t="str">
            <v>NA</v>
          </cell>
          <cell r="BA498" t="str">
            <v>NA</v>
          </cell>
          <cell r="BB498" t="str">
            <v>NA</v>
          </cell>
          <cell r="BC498" t="str">
            <v>NA</v>
          </cell>
          <cell r="BD498" t="str">
            <v>NA</v>
          </cell>
        </row>
        <row r="499">
          <cell r="B499">
            <v>498</v>
          </cell>
          <cell r="C499" t="str">
            <v>CGGA_498</v>
          </cell>
          <cell r="E499" t="str">
            <v>郝建国</v>
          </cell>
          <cell r="F499">
            <v>284784</v>
          </cell>
          <cell r="G499">
            <v>39469</v>
          </cell>
          <cell r="H499" t="str">
            <v>颅内占位性病变（额颞岛叶、左）胶质瘤？</v>
          </cell>
          <cell r="J499" t="str">
            <v>男</v>
          </cell>
          <cell r="K499">
            <v>37</v>
          </cell>
          <cell r="L499" t="str">
            <v>O</v>
          </cell>
          <cell r="M499" t="str">
            <v>缺失</v>
          </cell>
          <cell r="N499" t="str">
            <v>13084788769  13847318819  13847805009</v>
          </cell>
          <cell r="O499" t="str">
            <v>发作性头晕半年频繁1月</v>
          </cell>
          <cell r="P499" t="str">
            <v>缺失</v>
          </cell>
          <cell r="Q499" t="str">
            <v>健康</v>
          </cell>
          <cell r="R499" t="str">
            <v>缺失</v>
          </cell>
          <cell r="S499">
            <v>90</v>
          </cell>
          <cell r="T499">
            <v>39477</v>
          </cell>
          <cell r="V499" t="str">
            <v>缺失</v>
          </cell>
          <cell r="W499" t="str">
            <v>近全切</v>
          </cell>
          <cell r="Y499">
            <v>66383</v>
          </cell>
          <cell r="Z499" t="str">
            <v>AOA</v>
          </cell>
          <cell r="AA499" t="str">
            <v>AOA(WHO III)</v>
          </cell>
          <cell r="AB499">
            <v>3</v>
          </cell>
          <cell r="AC499" t="str">
            <v>间变性少枝-星形细胞瘤</v>
          </cell>
          <cell r="AD499" t="str">
            <v>部分切除</v>
          </cell>
          <cell r="AE499">
            <v>39500</v>
          </cell>
          <cell r="AF499" t="str">
            <v>缺失</v>
          </cell>
          <cell r="AG499">
            <v>40123</v>
          </cell>
          <cell r="AH499" t="str">
            <v>终止</v>
          </cell>
          <cell r="AI499">
            <v>356</v>
          </cell>
          <cell r="AJ499">
            <v>1</v>
          </cell>
          <cell r="AK499">
            <v>245</v>
          </cell>
          <cell r="AL499">
            <v>1</v>
          </cell>
          <cell r="AM499">
            <v>646</v>
          </cell>
          <cell r="AN499" t="str">
            <v>缺失</v>
          </cell>
          <cell r="AO499">
            <v>1</v>
          </cell>
          <cell r="AP499" t="str">
            <v>缺失</v>
          </cell>
          <cell r="AQ499">
            <v>1</v>
          </cell>
          <cell r="AS499" t="str">
            <v>原发</v>
          </cell>
          <cell r="AU499" t="str">
            <v>突变</v>
          </cell>
          <cell r="AV499" t="str">
            <v>突变</v>
          </cell>
          <cell r="AW499" t="str">
            <v>NA</v>
          </cell>
          <cell r="AX499" t="str">
            <v>甲基化</v>
          </cell>
          <cell r="AY499" t="str">
            <v>NA</v>
          </cell>
          <cell r="AZ499" t="str">
            <v>NA</v>
          </cell>
          <cell r="BA499" t="str">
            <v>无</v>
          </cell>
          <cell r="BB499" t="str">
            <v>无</v>
          </cell>
          <cell r="BD499" t="str">
            <v>抗癫痫</v>
          </cell>
        </row>
        <row r="500">
          <cell r="B500">
            <v>499</v>
          </cell>
          <cell r="C500" t="str">
            <v>CGGA_499</v>
          </cell>
          <cell r="E500" t="str">
            <v>王宝强</v>
          </cell>
          <cell r="F500">
            <v>284790</v>
          </cell>
          <cell r="G500">
            <v>39469</v>
          </cell>
          <cell r="H500" t="str">
            <v>胶质瘤（颞枕、右）</v>
          </cell>
          <cell r="J500" t="str">
            <v>男</v>
          </cell>
          <cell r="K500">
            <v>51</v>
          </cell>
          <cell r="L500" t="str">
            <v>A</v>
          </cell>
          <cell r="M500" t="str">
            <v>缺失</v>
          </cell>
          <cell r="N500" t="str">
            <v>13041284142 13901170530 13911831027</v>
          </cell>
          <cell r="O500" t="str">
            <v>头晕1月加重伴呕吐10天</v>
          </cell>
          <cell r="P500" t="str">
            <v>缺失</v>
          </cell>
          <cell r="Q500" t="str">
            <v>健康</v>
          </cell>
          <cell r="R500" t="str">
            <v>缺失</v>
          </cell>
          <cell r="S500">
            <v>80</v>
          </cell>
          <cell r="T500">
            <v>39478</v>
          </cell>
          <cell r="V500" t="str">
            <v>缺失</v>
          </cell>
          <cell r="W500" t="str">
            <v>肿瘤切除</v>
          </cell>
          <cell r="Y500">
            <v>66430</v>
          </cell>
          <cell r="Z500" t="str">
            <v>GBM</v>
          </cell>
          <cell r="AA500" t="str">
            <v>GBM(WHO IV)</v>
          </cell>
          <cell r="AB500">
            <v>4</v>
          </cell>
          <cell r="AC500" t="str">
            <v>胶质母细胞瘤</v>
          </cell>
          <cell r="AD500" t="str">
            <v>缺失</v>
          </cell>
          <cell r="AE500">
            <v>39493</v>
          </cell>
          <cell r="AF500" t="str">
            <v>缺失</v>
          </cell>
          <cell r="AG500">
            <v>39755</v>
          </cell>
          <cell r="AH500" t="str">
            <v>终止</v>
          </cell>
          <cell r="AI500">
            <v>122</v>
          </cell>
          <cell r="AJ500">
            <v>1</v>
          </cell>
          <cell r="AK500">
            <v>91</v>
          </cell>
          <cell r="AL500">
            <v>1</v>
          </cell>
          <cell r="AM500">
            <v>277</v>
          </cell>
          <cell r="AN500" t="str">
            <v>缺失</v>
          </cell>
          <cell r="AO500">
            <v>1</v>
          </cell>
          <cell r="AP500" t="str">
            <v>缺失</v>
          </cell>
          <cell r="AQ500">
            <v>0</v>
          </cell>
          <cell r="AS500" t="str">
            <v>原发</v>
          </cell>
          <cell r="AU500" t="str">
            <v>无突变</v>
          </cell>
          <cell r="AV500" t="str">
            <v>无突变</v>
          </cell>
          <cell r="AW500" t="str">
            <v>无共缺失</v>
          </cell>
          <cell r="AX500" t="str">
            <v>甲基化</v>
          </cell>
          <cell r="AY500" t="str">
            <v>无突变</v>
          </cell>
          <cell r="AZ500" t="str">
            <v>NA</v>
          </cell>
          <cell r="BA500" t="str">
            <v>无</v>
          </cell>
          <cell r="BB500" t="str">
            <v>无</v>
          </cell>
          <cell r="BC500" t="str">
            <v>不详</v>
          </cell>
          <cell r="BD500" t="str">
            <v>无</v>
          </cell>
        </row>
        <row r="501">
          <cell r="B501">
            <v>500</v>
          </cell>
          <cell r="C501" t="str">
            <v>CGGA_500</v>
          </cell>
          <cell r="E501" t="str">
            <v>李巧玲</v>
          </cell>
          <cell r="F501">
            <v>284792</v>
          </cell>
          <cell r="G501">
            <v>39745</v>
          </cell>
          <cell r="H501" t="str">
            <v>右额顶占位病变，胶质瘤可能性大</v>
          </cell>
          <cell r="J501" t="str">
            <v>女</v>
          </cell>
          <cell r="K501">
            <v>36</v>
          </cell>
          <cell r="L501" t="str">
            <v>O</v>
          </cell>
          <cell r="M501" t="str">
            <v>缺失</v>
          </cell>
          <cell r="N501" t="str">
            <v>13935446180 0354-4631653 0354-3576555</v>
          </cell>
          <cell r="O501" t="str">
            <v>发作性四肢抽搐5年，加重3周</v>
          </cell>
          <cell r="P501" t="str">
            <v>缺失</v>
          </cell>
          <cell r="Q501" t="str">
            <v>健康</v>
          </cell>
          <cell r="R501" t="str">
            <v>缺失</v>
          </cell>
          <cell r="S501" t="str">
            <v>缺失</v>
          </cell>
          <cell r="T501">
            <v>39479</v>
          </cell>
          <cell r="V501" t="str">
            <v>缺失</v>
          </cell>
          <cell r="W501" t="str">
            <v>近全切</v>
          </cell>
          <cell r="Y501">
            <v>66427</v>
          </cell>
          <cell r="Z501" t="str">
            <v>OA</v>
          </cell>
          <cell r="AA501" t="str">
            <v>OA(WHO II)</v>
          </cell>
          <cell r="AB501">
            <v>2</v>
          </cell>
          <cell r="AC501" t="str">
            <v>少枝胶质细胞瘤，局灶星形细胞瘤样形态</v>
          </cell>
          <cell r="AD501" t="str">
            <v>部分切除</v>
          </cell>
          <cell r="AE501">
            <v>39496</v>
          </cell>
          <cell r="AF501" t="str">
            <v>缺失</v>
          </cell>
          <cell r="AG501">
            <v>40999</v>
          </cell>
          <cell r="AH501" t="str">
            <v>未终止</v>
          </cell>
          <cell r="AI501">
            <v>1520</v>
          </cell>
          <cell r="AJ501">
            <v>0</v>
          </cell>
          <cell r="AK501">
            <v>1520</v>
          </cell>
          <cell r="AL501">
            <v>0</v>
          </cell>
          <cell r="AM501">
            <v>1520</v>
          </cell>
          <cell r="AN501" t="str">
            <v>缺失</v>
          </cell>
          <cell r="AO501">
            <v>1</v>
          </cell>
          <cell r="AP501" t="str">
            <v>缺失</v>
          </cell>
          <cell r="AQ501">
            <v>0</v>
          </cell>
          <cell r="AS501" t="str">
            <v>原发</v>
          </cell>
          <cell r="AU501" t="str">
            <v>无突变</v>
          </cell>
          <cell r="AV501" t="str">
            <v>无突变</v>
          </cell>
          <cell r="AW501" t="str">
            <v>NA</v>
          </cell>
          <cell r="AX501" t="str">
            <v>NA</v>
          </cell>
          <cell r="AY501" t="str">
            <v>NA</v>
          </cell>
          <cell r="AZ501" t="str">
            <v>NA</v>
          </cell>
          <cell r="BA501" t="str">
            <v>有</v>
          </cell>
          <cell r="BB501" t="str">
            <v>无</v>
          </cell>
          <cell r="BC501" t="str">
            <v>不详</v>
          </cell>
          <cell r="BD501" t="str">
            <v>无</v>
          </cell>
        </row>
        <row r="502">
          <cell r="B502">
            <v>501</v>
          </cell>
          <cell r="C502" t="str">
            <v>CGGA_501</v>
          </cell>
          <cell r="E502" t="str">
            <v>王彦林</v>
          </cell>
          <cell r="F502">
            <v>284792</v>
          </cell>
          <cell r="G502">
            <v>39468</v>
          </cell>
          <cell r="H502" t="str">
            <v>颅内占位性病变（额岛、右）胶质瘤？</v>
          </cell>
          <cell r="J502" t="str">
            <v>男</v>
          </cell>
          <cell r="K502">
            <v>40</v>
          </cell>
          <cell r="L502" t="str">
            <v>A</v>
          </cell>
          <cell r="M502" t="str">
            <v>缺失</v>
          </cell>
          <cell r="N502" t="str">
            <v>13783968650 13503967918 13513860620</v>
          </cell>
          <cell r="O502" t="str">
            <v>发作性全身抽搐伴意识丧失1月</v>
          </cell>
          <cell r="P502" t="str">
            <v>缺失</v>
          </cell>
          <cell r="Q502" t="str">
            <v>健康</v>
          </cell>
          <cell r="R502" t="str">
            <v>缺失</v>
          </cell>
          <cell r="S502">
            <v>90</v>
          </cell>
          <cell r="T502">
            <v>39479</v>
          </cell>
          <cell r="V502" t="str">
            <v>缺失</v>
          </cell>
          <cell r="W502" t="str">
            <v>近全切</v>
          </cell>
          <cell r="Y502">
            <v>66428</v>
          </cell>
          <cell r="Z502" t="str">
            <v>O</v>
          </cell>
          <cell r="AA502" t="str">
            <v>O(WHO II)</v>
          </cell>
          <cell r="AB502">
            <v>2</v>
          </cell>
          <cell r="AC502" t="str">
            <v>少枝胶质细胞瘤</v>
          </cell>
          <cell r="AD502" t="str">
            <v>部分切除</v>
          </cell>
          <cell r="AE502">
            <v>39493</v>
          </cell>
          <cell r="AF502" t="str">
            <v>缺失</v>
          </cell>
          <cell r="AH502" t="str">
            <v>未终止</v>
          </cell>
          <cell r="AI502">
            <v>5309</v>
          </cell>
          <cell r="AJ502">
            <v>0</v>
          </cell>
          <cell r="AK502">
            <v>5309</v>
          </cell>
          <cell r="AL502">
            <v>0</v>
          </cell>
          <cell r="AM502">
            <v>5309</v>
          </cell>
          <cell r="AN502" t="str">
            <v>放疗1个月</v>
          </cell>
          <cell r="AO502">
            <v>1</v>
          </cell>
          <cell r="AP502" t="str">
            <v>无</v>
          </cell>
          <cell r="AQ502">
            <v>0</v>
          </cell>
          <cell r="AS502">
            <v>0</v>
          </cell>
          <cell r="AU502" t="str">
            <v>突变</v>
          </cell>
          <cell r="AV502" t="str">
            <v>突变</v>
          </cell>
          <cell r="AW502" t="str">
            <v>共缺失</v>
          </cell>
          <cell r="AX502" t="str">
            <v>甲基化</v>
          </cell>
          <cell r="AY502">
            <v>250</v>
          </cell>
          <cell r="AZ502" t="str">
            <v>NA</v>
          </cell>
          <cell r="BA502" t="str">
            <v>有</v>
          </cell>
          <cell r="BB502">
            <v>0</v>
          </cell>
          <cell r="BC502" t="str">
            <v>不详</v>
          </cell>
        </row>
        <row r="503">
          <cell r="B503">
            <v>502</v>
          </cell>
          <cell r="C503" t="str">
            <v>CGGA_502</v>
          </cell>
          <cell r="E503" t="str">
            <v>陆永忠</v>
          </cell>
          <cell r="F503">
            <v>284793</v>
          </cell>
          <cell r="G503">
            <v>39475</v>
          </cell>
          <cell r="H503" t="str">
            <v>星形细胞瘤（额上回，左）继发性癫痫</v>
          </cell>
          <cell r="J503" t="str">
            <v>男</v>
          </cell>
          <cell r="K503">
            <v>39</v>
          </cell>
          <cell r="L503" t="str">
            <v>AB</v>
          </cell>
          <cell r="M503" t="str">
            <v>缺失</v>
          </cell>
          <cell r="N503" t="str">
            <v>13439049827 13866189798 13856957766</v>
          </cell>
          <cell r="O503" t="str">
            <v>发作性意识障碍伴四肢抽搐10天</v>
          </cell>
          <cell r="P503" t="str">
            <v>缺失</v>
          </cell>
          <cell r="Q503" t="str">
            <v>健康</v>
          </cell>
          <cell r="R503" t="str">
            <v>缺失</v>
          </cell>
          <cell r="S503">
            <v>80</v>
          </cell>
          <cell r="T503">
            <v>39492</v>
          </cell>
          <cell r="V503" t="str">
            <v>缺失</v>
          </cell>
          <cell r="W503" t="str">
            <v>肿瘤切除</v>
          </cell>
          <cell r="Y503">
            <v>66487</v>
          </cell>
          <cell r="Z503" t="str">
            <v>A</v>
          </cell>
          <cell r="AA503" t="str">
            <v>A(WHO II)</v>
          </cell>
          <cell r="AB503">
            <v>2</v>
          </cell>
          <cell r="AC503" t="str">
            <v>星形细胞瘤</v>
          </cell>
          <cell r="AD503" t="str">
            <v>缺失</v>
          </cell>
          <cell r="AE503">
            <v>39506</v>
          </cell>
          <cell r="AF503" t="str">
            <v>缺失</v>
          </cell>
          <cell r="AH503" t="str">
            <v>未终止</v>
          </cell>
          <cell r="AI503">
            <v>5296</v>
          </cell>
          <cell r="AJ503">
            <v>0</v>
          </cell>
          <cell r="AK503">
            <v>5296</v>
          </cell>
          <cell r="AL503">
            <v>0</v>
          </cell>
          <cell r="AM503">
            <v>5296</v>
          </cell>
          <cell r="AN503" t="str">
            <v>放疗28</v>
          </cell>
          <cell r="AO503">
            <v>1</v>
          </cell>
          <cell r="AP503" t="str">
            <v>无</v>
          </cell>
          <cell r="AQ503">
            <v>0</v>
          </cell>
          <cell r="AS503">
            <v>0</v>
          </cell>
          <cell r="AU503" t="str">
            <v>突变</v>
          </cell>
          <cell r="AV503" t="str">
            <v>突变</v>
          </cell>
          <cell r="AW503" t="str">
            <v>无共缺失</v>
          </cell>
          <cell r="AX503" t="str">
            <v>甲基化</v>
          </cell>
          <cell r="AY503" t="str">
            <v>无突变</v>
          </cell>
          <cell r="AZ503" t="str">
            <v>NA</v>
          </cell>
          <cell r="BA503" t="str">
            <v>有</v>
          </cell>
          <cell r="BB503" t="str">
            <v>有</v>
          </cell>
          <cell r="BD503" t="str">
            <v>2014年8月-2015-6之间，癫痫发作3次，口服德巴金2片/日，早晚个1片，0再发作。</v>
          </cell>
        </row>
        <row r="504">
          <cell r="B504">
            <v>503</v>
          </cell>
          <cell r="C504" t="str">
            <v>CGGA_503</v>
          </cell>
          <cell r="D504" t="str">
            <v>CGGA_503, CGGA_1925</v>
          </cell>
          <cell r="E504" t="str">
            <v>佟健秋</v>
          </cell>
          <cell r="F504">
            <v>284794</v>
          </cell>
          <cell r="G504">
            <v>39476</v>
          </cell>
          <cell r="H504" t="str">
            <v>颅内占位性病变（颞，左）胶质瘤？</v>
          </cell>
          <cell r="J504" t="str">
            <v>男</v>
          </cell>
          <cell r="K504">
            <v>51</v>
          </cell>
          <cell r="L504" t="str">
            <v>A</v>
          </cell>
          <cell r="M504" t="str">
            <v>110108195609086313</v>
          </cell>
          <cell r="N504">
            <v>13146325762</v>
          </cell>
          <cell r="O504" t="str">
            <v>发作性肢体抽搐5天</v>
          </cell>
          <cell r="P504" t="str">
            <v>缺失</v>
          </cell>
          <cell r="Q504" t="str">
            <v>胆结石，胆囊炎</v>
          </cell>
          <cell r="R504" t="str">
            <v>缺失</v>
          </cell>
          <cell r="S504" t="str">
            <v>缺失</v>
          </cell>
          <cell r="T504">
            <v>39496</v>
          </cell>
          <cell r="V504" t="str">
            <v>缺失</v>
          </cell>
          <cell r="W504" t="str">
            <v>分块切除肿瘤</v>
          </cell>
          <cell r="Y504">
            <v>66519</v>
          </cell>
          <cell r="Z504" t="str">
            <v>A</v>
          </cell>
          <cell r="AA504" t="str">
            <v>OA(WHO II)</v>
          </cell>
          <cell r="AB504">
            <v>2</v>
          </cell>
          <cell r="AC504" t="str">
            <v>送检标本为脑组织，边缘少许肿瘤组织，符合星形细胞瘤。</v>
          </cell>
          <cell r="AD504" t="str">
            <v>全切除</v>
          </cell>
          <cell r="AE504">
            <v>39510</v>
          </cell>
          <cell r="AF504" t="str">
            <v>缺失</v>
          </cell>
          <cell r="AH504" t="str">
            <v>未终止</v>
          </cell>
          <cell r="AI504">
            <v>5292</v>
          </cell>
          <cell r="AJ504">
            <v>0</v>
          </cell>
          <cell r="AK504">
            <v>2995</v>
          </cell>
          <cell r="AL504">
            <v>1</v>
          </cell>
          <cell r="AM504">
            <v>5292</v>
          </cell>
          <cell r="AN504" t="str">
            <v>放疗</v>
          </cell>
          <cell r="AO504">
            <v>1</v>
          </cell>
          <cell r="AP504" t="str">
            <v>替莫脞胺</v>
          </cell>
          <cell r="AQ504">
            <v>1</v>
          </cell>
          <cell r="AS504">
            <v>0</v>
          </cell>
          <cell r="AU504" t="str">
            <v>突变</v>
          </cell>
          <cell r="AV504" t="str">
            <v>突变</v>
          </cell>
          <cell r="AW504" t="str">
            <v>无共缺失</v>
          </cell>
          <cell r="AX504" t="str">
            <v>NA</v>
          </cell>
          <cell r="AY504" t="str">
            <v>NA</v>
          </cell>
          <cell r="AZ504" t="str">
            <v>NA</v>
          </cell>
          <cell r="BA504" t="str">
            <v>有</v>
          </cell>
          <cell r="BB504">
            <v>0</v>
          </cell>
          <cell r="BD504" t="str">
            <v>2016-5复发在三博二次手术，奥卡西平片0.3g（一片），一日二次口服；左乙拉西坦片0.5g（一片）一日二次口服，在医生指导下减量、停药；
进一步行替莫唑胺化疗。0癫痫发作。</v>
          </cell>
        </row>
        <row r="505">
          <cell r="B505">
            <v>504</v>
          </cell>
          <cell r="C505" t="str">
            <v>CGGA_504</v>
          </cell>
          <cell r="E505" t="str">
            <v>刘伟</v>
          </cell>
          <cell r="F505">
            <v>284785</v>
          </cell>
          <cell r="G505">
            <v>39465</v>
          </cell>
          <cell r="H505" t="str">
            <v>胶质瘤（小脑，左）</v>
          </cell>
          <cell r="J505" t="str">
            <v>女</v>
          </cell>
          <cell r="K505">
            <v>22</v>
          </cell>
          <cell r="L505" t="str">
            <v>B</v>
          </cell>
          <cell r="M505" t="str">
            <v>缺失</v>
          </cell>
          <cell r="N505" t="str">
            <v>13231753535  13391658155</v>
          </cell>
          <cell r="O505" t="str">
            <v>头痛半个月，加重伴恶心一周</v>
          </cell>
          <cell r="P505" t="str">
            <v>缺失</v>
          </cell>
          <cell r="Q505" t="str">
            <v>健康</v>
          </cell>
          <cell r="R505" t="str">
            <v>缺失</v>
          </cell>
          <cell r="S505">
            <v>90</v>
          </cell>
          <cell r="T505">
            <v>39496</v>
          </cell>
          <cell r="V505" t="str">
            <v>缺失</v>
          </cell>
          <cell r="W505" t="str">
            <v>分块近全切除5×5×4</v>
          </cell>
          <cell r="Y505">
            <v>66520</v>
          </cell>
          <cell r="Z505" t="str">
            <v>GBM-O</v>
          </cell>
          <cell r="AA505" t="str">
            <v>GBM-O(WHO IV)</v>
          </cell>
          <cell r="AB505">
            <v>4</v>
          </cell>
          <cell r="AC505" t="str">
            <v>间变性少枝-星形细胞瘤，胶母变</v>
          </cell>
          <cell r="AD505" t="str">
            <v>部分切除</v>
          </cell>
          <cell r="AE505">
            <v>39513</v>
          </cell>
          <cell r="AF505" t="str">
            <v>缺失</v>
          </cell>
          <cell r="AG505">
            <v>40123</v>
          </cell>
          <cell r="AH505" t="str">
            <v>终止</v>
          </cell>
          <cell r="AI505">
            <v>563</v>
          </cell>
          <cell r="AJ505">
            <v>1</v>
          </cell>
          <cell r="AK505">
            <v>487</v>
          </cell>
          <cell r="AL505">
            <v>1</v>
          </cell>
          <cell r="AM505">
            <v>627</v>
          </cell>
          <cell r="AN505" t="str">
            <v>缺失</v>
          </cell>
          <cell r="AO505">
            <v>1</v>
          </cell>
          <cell r="AP505" t="str">
            <v>缺失</v>
          </cell>
          <cell r="AQ505">
            <v>0</v>
          </cell>
          <cell r="AS505" t="str">
            <v>原发</v>
          </cell>
          <cell r="AU505" t="str">
            <v>无突变</v>
          </cell>
          <cell r="AV505" t="str">
            <v>无突变</v>
          </cell>
          <cell r="AW505" t="str">
            <v>NA</v>
          </cell>
          <cell r="AX505" t="str">
            <v>甲基化</v>
          </cell>
          <cell r="AY505" t="str">
            <v>NA</v>
          </cell>
          <cell r="AZ505" t="str">
            <v>NA</v>
          </cell>
          <cell r="BA505" t="str">
            <v>无</v>
          </cell>
          <cell r="BB505" t="str">
            <v>无</v>
          </cell>
          <cell r="BD505" t="str">
            <v>中药</v>
          </cell>
        </row>
        <row r="506">
          <cell r="B506">
            <v>505</v>
          </cell>
          <cell r="C506" t="str">
            <v>CGGA_505</v>
          </cell>
          <cell r="E506" t="str">
            <v>黄天喜</v>
          </cell>
          <cell r="F506">
            <v>289103</v>
          </cell>
          <cell r="G506">
            <v>39491</v>
          </cell>
          <cell r="H506" t="str">
            <v>胶质瘤（颞右）</v>
          </cell>
          <cell r="J506" t="str">
            <v>男</v>
          </cell>
          <cell r="K506">
            <v>36</v>
          </cell>
          <cell r="L506" t="str">
            <v>B</v>
          </cell>
          <cell r="M506" t="str">
            <v>缺失</v>
          </cell>
          <cell r="N506" t="str">
            <v>13994972548 13934881735</v>
          </cell>
          <cell r="O506" t="str">
            <v xml:space="preserve">头痛头晕一周 </v>
          </cell>
          <cell r="P506" t="str">
            <v>缺失</v>
          </cell>
          <cell r="Q506" t="str">
            <v>阑尾手术</v>
          </cell>
          <cell r="R506" t="str">
            <v>缺失</v>
          </cell>
          <cell r="S506" t="str">
            <v>缺失</v>
          </cell>
          <cell r="T506">
            <v>39497</v>
          </cell>
          <cell r="V506" t="str">
            <v>缺失</v>
          </cell>
          <cell r="W506" t="str">
            <v>全切除</v>
          </cell>
          <cell r="Y506">
            <v>66561</v>
          </cell>
          <cell r="Z506" t="str">
            <v>A</v>
          </cell>
          <cell r="AA506" t="str">
            <v>A(WHO II)</v>
          </cell>
          <cell r="AB506">
            <v>2</v>
          </cell>
          <cell r="AC506" t="str">
            <v>星形细胞瘤（散在瘤巨细胞）</v>
          </cell>
          <cell r="AD506" t="str">
            <v>全切除</v>
          </cell>
          <cell r="AE506">
            <v>39511</v>
          </cell>
          <cell r="AF506" t="str">
            <v>缺失</v>
          </cell>
          <cell r="AG506">
            <v>42887</v>
          </cell>
          <cell r="AH506" t="str">
            <v>终止</v>
          </cell>
          <cell r="AI506">
            <v>2994</v>
          </cell>
          <cell r="AJ506">
            <v>1</v>
          </cell>
          <cell r="AK506">
            <v>2374</v>
          </cell>
          <cell r="AL506">
            <v>1</v>
          </cell>
          <cell r="AM506">
            <v>3390</v>
          </cell>
          <cell r="AN506" t="str">
            <v>缺失</v>
          </cell>
          <cell r="AO506">
            <v>1</v>
          </cell>
          <cell r="AP506" t="str">
            <v>缺失</v>
          </cell>
          <cell r="AQ506">
            <v>0</v>
          </cell>
          <cell r="AS506" t="str">
            <v>原发</v>
          </cell>
          <cell r="AU506" t="str">
            <v>突变</v>
          </cell>
          <cell r="AV506" t="str">
            <v>突变</v>
          </cell>
          <cell r="AW506" t="str">
            <v>NA</v>
          </cell>
          <cell r="AX506" t="str">
            <v>NA</v>
          </cell>
          <cell r="AY506" t="str">
            <v>NA</v>
          </cell>
          <cell r="AZ506" t="str">
            <v>NA</v>
          </cell>
          <cell r="BA506" t="str">
            <v>无</v>
          </cell>
          <cell r="BB506" t="str">
            <v>无</v>
          </cell>
          <cell r="BD506" t="str">
            <v>年2014-9复发在北京共济医院吃中药半年。目前已卧床。</v>
          </cell>
        </row>
        <row r="507">
          <cell r="B507">
            <v>506</v>
          </cell>
          <cell r="C507" t="str">
            <v>CGGA_506</v>
          </cell>
          <cell r="E507" t="str">
            <v>杨久厚</v>
          </cell>
          <cell r="F507">
            <v>289102</v>
          </cell>
          <cell r="G507">
            <v>39491</v>
          </cell>
          <cell r="H507" t="str">
            <v>胶质瘤（颞顶右）</v>
          </cell>
          <cell r="J507" t="str">
            <v>男</v>
          </cell>
          <cell r="K507">
            <v>44</v>
          </cell>
          <cell r="L507" t="str">
            <v>A</v>
          </cell>
          <cell r="M507" t="str">
            <v>缺失</v>
          </cell>
          <cell r="N507" t="str">
            <v>0538-3850103  13561793615  0538-3860133</v>
          </cell>
          <cell r="O507" t="str">
            <v>左上肢抽搐3月</v>
          </cell>
          <cell r="P507" t="str">
            <v>缺失</v>
          </cell>
          <cell r="Q507" t="str">
            <v>健康</v>
          </cell>
          <cell r="R507" t="str">
            <v>缺失</v>
          </cell>
          <cell r="S507">
            <v>90</v>
          </cell>
          <cell r="T507">
            <v>39497</v>
          </cell>
          <cell r="V507" t="str">
            <v>缺失</v>
          </cell>
          <cell r="W507" t="str">
            <v>分块近全切除6×6×5</v>
          </cell>
          <cell r="Y507">
            <v>66562</v>
          </cell>
          <cell r="Z507" t="str">
            <v>OA</v>
          </cell>
          <cell r="AA507" t="str">
            <v>OA(WHO II)</v>
          </cell>
          <cell r="AB507">
            <v>2</v>
          </cell>
          <cell r="AC507" t="str">
            <v>少枝胶质细胞瘤，局灶可见星形细胞瘤成分</v>
          </cell>
          <cell r="AD507" t="str">
            <v>部分切除</v>
          </cell>
          <cell r="AE507">
            <v>39512</v>
          </cell>
          <cell r="AF507" t="str">
            <v>缺失</v>
          </cell>
          <cell r="AH507" t="str">
            <v>未终止</v>
          </cell>
          <cell r="AI507">
            <v>5291</v>
          </cell>
          <cell r="AJ507">
            <v>0</v>
          </cell>
          <cell r="AK507">
            <v>5291</v>
          </cell>
          <cell r="AL507">
            <v>0</v>
          </cell>
          <cell r="AM507">
            <v>5291</v>
          </cell>
          <cell r="AN507" t="str">
            <v>放疗</v>
          </cell>
          <cell r="AO507">
            <v>1</v>
          </cell>
          <cell r="AP507" t="str">
            <v>化疗记不清</v>
          </cell>
          <cell r="AQ507">
            <v>1</v>
          </cell>
          <cell r="AS507">
            <v>0</v>
          </cell>
          <cell r="AU507" t="str">
            <v>突变</v>
          </cell>
          <cell r="AV507" t="str">
            <v>突变</v>
          </cell>
          <cell r="AW507" t="str">
            <v>NA</v>
          </cell>
          <cell r="AX507" t="str">
            <v>NA</v>
          </cell>
          <cell r="AY507" t="str">
            <v>NA</v>
          </cell>
          <cell r="AZ507" t="str">
            <v>NA</v>
          </cell>
          <cell r="BA507" t="str">
            <v>有</v>
          </cell>
          <cell r="BB507">
            <v>0</v>
          </cell>
          <cell r="BD507" t="str">
            <v>抗瘤丸</v>
          </cell>
        </row>
        <row r="508">
          <cell r="B508">
            <v>507</v>
          </cell>
          <cell r="C508" t="str">
            <v>CGGA_507</v>
          </cell>
          <cell r="E508" t="str">
            <v>伦惠敏</v>
          </cell>
          <cell r="F508">
            <v>227648</v>
          </cell>
          <cell r="G508">
            <v>39491</v>
          </cell>
          <cell r="H508" t="str">
            <v>颅内占位性病变（额顶、左）胶质瘤？胶质瘤术后复发</v>
          </cell>
          <cell r="J508" t="str">
            <v>女</v>
          </cell>
          <cell r="K508">
            <v>53</v>
          </cell>
          <cell r="L508" t="str">
            <v>A</v>
          </cell>
          <cell r="M508" t="str">
            <v>缺失</v>
          </cell>
          <cell r="N508" t="str">
            <v>13621023040 13426465754 13501340902</v>
          </cell>
          <cell r="O508" t="str">
            <v>胶质瘤术后4年，左下肢不利2月</v>
          </cell>
          <cell r="P508" t="str">
            <v>缺失</v>
          </cell>
          <cell r="Q508" t="str">
            <v>健康</v>
          </cell>
          <cell r="R508" t="str">
            <v>缺失</v>
          </cell>
          <cell r="S508" t="str">
            <v>缺失</v>
          </cell>
          <cell r="T508">
            <v>39524</v>
          </cell>
          <cell r="U508">
            <v>38063</v>
          </cell>
          <cell r="V508" t="str">
            <v>缺失</v>
          </cell>
          <cell r="W508" t="str">
            <v>近全切</v>
          </cell>
          <cell r="Y508">
            <v>66563</v>
          </cell>
          <cell r="Z508" t="str">
            <v>RAA</v>
          </cell>
          <cell r="AA508" t="str">
            <v>AA(WHO III)</v>
          </cell>
          <cell r="AB508">
            <v>3</v>
          </cell>
          <cell r="AC508" t="str">
            <v>星形细胞瘤，局灶呈间变性星形细胞瘤结构（复发）</v>
          </cell>
          <cell r="AD508" t="str">
            <v>部分切除</v>
          </cell>
          <cell r="AE508">
            <v>39498</v>
          </cell>
          <cell r="AF508" t="str">
            <v>缺失</v>
          </cell>
          <cell r="AG508">
            <v>39889</v>
          </cell>
          <cell r="AH508" t="str">
            <v>终止</v>
          </cell>
          <cell r="AI508">
            <v>302</v>
          </cell>
          <cell r="AJ508">
            <v>1</v>
          </cell>
          <cell r="AK508" t="str">
            <v>NA</v>
          </cell>
          <cell r="AL508">
            <v>1</v>
          </cell>
          <cell r="AM508">
            <v>365</v>
          </cell>
          <cell r="AN508" t="str">
            <v>缺失</v>
          </cell>
          <cell r="AO508">
            <v>0</v>
          </cell>
          <cell r="AP508" t="str">
            <v>缺失</v>
          </cell>
          <cell r="AQ508">
            <v>1</v>
          </cell>
          <cell r="AS508" t="str">
            <v>复发</v>
          </cell>
          <cell r="AT508">
            <v>1</v>
          </cell>
          <cell r="AU508" t="str">
            <v>突变</v>
          </cell>
          <cell r="AV508" t="str">
            <v>突变</v>
          </cell>
          <cell r="AW508" t="str">
            <v>无共缺失</v>
          </cell>
          <cell r="AX508" t="str">
            <v>甲基化</v>
          </cell>
          <cell r="AY508" t="str">
            <v>NA</v>
          </cell>
          <cell r="AZ508" t="str">
            <v>NA</v>
          </cell>
          <cell r="BA508" t="str">
            <v>无</v>
          </cell>
          <cell r="BB508" t="str">
            <v>无</v>
          </cell>
          <cell r="BC508" t="str">
            <v>不详</v>
          </cell>
          <cell r="BD508" t="str">
            <v>无</v>
          </cell>
        </row>
        <row r="509">
          <cell r="B509">
            <v>508</v>
          </cell>
          <cell r="C509" t="str">
            <v>CGGA_508</v>
          </cell>
          <cell r="E509" t="str">
            <v>刘亚秋</v>
          </cell>
          <cell r="F509">
            <v>284795</v>
          </cell>
          <cell r="G509">
            <v>39478</v>
          </cell>
          <cell r="H509" t="str">
            <v>颅内占位性病变：（额岛、右）胶质瘤？</v>
          </cell>
          <cell r="J509" t="str">
            <v>女</v>
          </cell>
          <cell r="K509">
            <v>17</v>
          </cell>
          <cell r="L509" t="str">
            <v>A</v>
          </cell>
          <cell r="M509" t="str">
            <v>缺失</v>
          </cell>
          <cell r="N509" t="str">
            <v>13933313664 6564369 13784623305</v>
          </cell>
          <cell r="O509" t="str">
            <v>言语不利 ，口嘴流言1月</v>
          </cell>
          <cell r="P509" t="str">
            <v>缺失</v>
          </cell>
          <cell r="Q509" t="str">
            <v>健康</v>
          </cell>
          <cell r="R509" t="str">
            <v>缺失</v>
          </cell>
          <cell r="S509">
            <v>80</v>
          </cell>
          <cell r="T509">
            <v>39498</v>
          </cell>
          <cell r="V509" t="str">
            <v>缺失</v>
          </cell>
          <cell r="W509" t="str">
            <v>大部切除</v>
          </cell>
          <cell r="Y509">
            <v>66564</v>
          </cell>
          <cell r="Z509" t="str">
            <v>AO</v>
          </cell>
          <cell r="AA509" t="str">
            <v>AO(WHO III)</v>
          </cell>
          <cell r="AB509">
            <v>3</v>
          </cell>
          <cell r="AC509" t="str">
            <v>间变性少枝胶质细胞瘤</v>
          </cell>
          <cell r="AD509" t="str">
            <v>部分切除</v>
          </cell>
          <cell r="AE509">
            <v>39512</v>
          </cell>
          <cell r="AF509" t="str">
            <v>缺失</v>
          </cell>
          <cell r="AG509">
            <v>39755</v>
          </cell>
          <cell r="AH509" t="str">
            <v>终止</v>
          </cell>
          <cell r="AI509">
            <v>285</v>
          </cell>
          <cell r="AJ509">
            <v>1</v>
          </cell>
          <cell r="AK509">
            <v>101</v>
          </cell>
          <cell r="AL509">
            <v>1</v>
          </cell>
          <cell r="AM509">
            <v>285</v>
          </cell>
          <cell r="AN509" t="str">
            <v>缺失</v>
          </cell>
          <cell r="AO509">
            <v>1</v>
          </cell>
          <cell r="AP509" t="str">
            <v>缺失</v>
          </cell>
          <cell r="AQ509">
            <v>0</v>
          </cell>
          <cell r="AS509" t="str">
            <v>原发</v>
          </cell>
          <cell r="AU509" t="str">
            <v>突变</v>
          </cell>
          <cell r="AV509" t="str">
            <v>突变</v>
          </cell>
          <cell r="AW509" t="str">
            <v>NA</v>
          </cell>
          <cell r="AX509" t="str">
            <v>无甲基化</v>
          </cell>
          <cell r="AY509" t="str">
            <v>NA</v>
          </cell>
          <cell r="AZ509" t="str">
            <v>NA</v>
          </cell>
          <cell r="BA509" t="str">
            <v>无</v>
          </cell>
          <cell r="BB509" t="str">
            <v>无</v>
          </cell>
          <cell r="BD509" t="str">
            <v>抗瘤丸</v>
          </cell>
        </row>
        <row r="510">
          <cell r="B510">
            <v>509</v>
          </cell>
          <cell r="C510" t="str">
            <v>CGGA_509</v>
          </cell>
          <cell r="E510" t="str">
            <v>邬君小</v>
          </cell>
          <cell r="F510">
            <v>284799</v>
          </cell>
          <cell r="G510">
            <v>38533</v>
          </cell>
          <cell r="H510" t="str">
            <v>胶质瘤</v>
          </cell>
          <cell r="J510" t="str">
            <v>男</v>
          </cell>
          <cell r="K510">
            <v>38</v>
          </cell>
          <cell r="L510" t="str">
            <v>缺失</v>
          </cell>
          <cell r="M510" t="str">
            <v>缺失</v>
          </cell>
          <cell r="N510">
            <v>13015042317</v>
          </cell>
          <cell r="O510" t="str">
            <v>2008年1月患者头痛，头晕较明显，行走不稳，逐渐加重。MRI示复发</v>
          </cell>
          <cell r="P510" t="str">
            <v>缺失</v>
          </cell>
          <cell r="Q510" t="str">
            <v>2007-3右顶枕叶占位性病变在包头中心医手术院</v>
          </cell>
          <cell r="R510" t="str">
            <v>缺失</v>
          </cell>
          <cell r="S510" t="str">
            <v>缺失</v>
          </cell>
          <cell r="T510">
            <v>39499</v>
          </cell>
          <cell r="V510" t="str">
            <v>缺失</v>
          </cell>
          <cell r="W510" t="str">
            <v>肿瘤切除</v>
          </cell>
          <cell r="Y510">
            <v>66615</v>
          </cell>
          <cell r="Z510" t="str">
            <v>GBM</v>
          </cell>
          <cell r="AA510" t="str">
            <v>GBM(WHO IV)</v>
          </cell>
          <cell r="AB510">
            <v>4</v>
          </cell>
          <cell r="AC510" t="str">
            <v>胶质母细胞瘤</v>
          </cell>
          <cell r="AD510" t="str">
            <v>缺失</v>
          </cell>
          <cell r="AE510">
            <v>39499</v>
          </cell>
          <cell r="AF510" t="str">
            <v>缺失</v>
          </cell>
          <cell r="AG510">
            <v>40120</v>
          </cell>
          <cell r="AH510" t="str">
            <v>终止</v>
          </cell>
          <cell r="AI510">
            <v>623</v>
          </cell>
          <cell r="AJ510">
            <v>1</v>
          </cell>
          <cell r="AK510">
            <v>435</v>
          </cell>
          <cell r="AL510">
            <v>1</v>
          </cell>
          <cell r="AM510">
            <v>623</v>
          </cell>
          <cell r="AN510" t="str">
            <v>缺失</v>
          </cell>
          <cell r="AO510">
            <v>1</v>
          </cell>
          <cell r="AP510" t="str">
            <v>缺失</v>
          </cell>
          <cell r="AQ510">
            <v>0</v>
          </cell>
          <cell r="AS510" t="str">
            <v>原发</v>
          </cell>
          <cell r="AU510" t="str">
            <v>无突变</v>
          </cell>
          <cell r="AV510" t="str">
            <v>无突变</v>
          </cell>
          <cell r="AW510" t="str">
            <v>无共缺失</v>
          </cell>
          <cell r="AX510" t="str">
            <v>无甲基化</v>
          </cell>
          <cell r="AY510" t="str">
            <v>NA</v>
          </cell>
          <cell r="AZ510" t="str">
            <v>NA</v>
          </cell>
          <cell r="BA510" t="str">
            <v>无</v>
          </cell>
          <cell r="BB510" t="str">
            <v>缺失</v>
          </cell>
          <cell r="BD510" t="str">
            <v>缺失</v>
          </cell>
        </row>
        <row r="511">
          <cell r="B511">
            <v>510</v>
          </cell>
          <cell r="C511" t="str">
            <v>CGGA_510</v>
          </cell>
          <cell r="E511" t="str">
            <v>崔为</v>
          </cell>
          <cell r="F511">
            <v>289109</v>
          </cell>
          <cell r="G511">
            <v>39493</v>
          </cell>
          <cell r="H511" t="str">
            <v>胶质瘤（额上回，右）继发性癫痫</v>
          </cell>
          <cell r="J511" t="str">
            <v>男</v>
          </cell>
          <cell r="K511">
            <v>42</v>
          </cell>
          <cell r="L511" t="str">
            <v>缺失</v>
          </cell>
          <cell r="M511" t="str">
            <v>缺失</v>
          </cell>
          <cell r="N511" t="str">
            <v>13901053780 68582889</v>
          </cell>
          <cell r="O511" t="str">
            <v>发作性意识障碍伴左侧肢体抽搐1年半</v>
          </cell>
          <cell r="P511" t="str">
            <v>缺失</v>
          </cell>
          <cell r="Q511" t="str">
            <v>缺失</v>
          </cell>
          <cell r="R511" t="str">
            <v>缺失</v>
          </cell>
          <cell r="S511">
            <v>90</v>
          </cell>
          <cell r="T511">
            <v>39503</v>
          </cell>
          <cell r="V511" t="str">
            <v>缺失</v>
          </cell>
          <cell r="W511" t="str">
            <v>全切除</v>
          </cell>
          <cell r="Y511">
            <v>66662</v>
          </cell>
          <cell r="Z511" t="str">
            <v>AO</v>
          </cell>
          <cell r="AA511" t="str">
            <v>AO(WHO III)</v>
          </cell>
          <cell r="AB511">
            <v>3</v>
          </cell>
          <cell r="AC511" t="str">
            <v>少枝胶质细胞瘤，局灶间变</v>
          </cell>
          <cell r="AD511" t="str">
            <v>全切除</v>
          </cell>
          <cell r="AE511">
            <v>39526</v>
          </cell>
          <cell r="AF511" t="str">
            <v>缺失</v>
          </cell>
          <cell r="AH511" t="str">
            <v>未终止</v>
          </cell>
          <cell r="AI511">
            <v>4761</v>
          </cell>
          <cell r="AJ511">
            <v>0</v>
          </cell>
          <cell r="AK511">
            <v>3292</v>
          </cell>
          <cell r="AL511">
            <v>1</v>
          </cell>
          <cell r="AM511">
            <v>4761</v>
          </cell>
          <cell r="AN511" t="str">
            <v>放疗</v>
          </cell>
          <cell r="AO511">
            <v>1</v>
          </cell>
          <cell r="AP511" t="str">
            <v>泰道6年</v>
          </cell>
          <cell r="AQ511">
            <v>1</v>
          </cell>
          <cell r="AS511">
            <v>0</v>
          </cell>
          <cell r="AU511" t="str">
            <v>突变</v>
          </cell>
          <cell r="AV511" t="str">
            <v>突变</v>
          </cell>
          <cell r="AW511" t="str">
            <v>共缺失</v>
          </cell>
          <cell r="AX511" t="str">
            <v>甲基化</v>
          </cell>
          <cell r="AY511" t="str">
            <v>NA</v>
          </cell>
          <cell r="AZ511" t="str">
            <v>NA</v>
          </cell>
          <cell r="BA511" t="str">
            <v>有</v>
          </cell>
          <cell r="BB511" t="str">
            <v>有</v>
          </cell>
          <cell r="BD511" t="str">
            <v>抗癫痫（德巴金）停药会发作一直在吃，2014年加量一天2片，一次片。2016-3咨询在吃抗癫痫药的情况下，每年平均2-3次。</v>
          </cell>
        </row>
        <row r="512">
          <cell r="B512">
            <v>511</v>
          </cell>
          <cell r="C512" t="str">
            <v>CGGA_511</v>
          </cell>
          <cell r="E512" t="str">
            <v>櫆寿增</v>
          </cell>
          <cell r="F512">
            <v>284772</v>
          </cell>
          <cell r="G512">
            <v>39491</v>
          </cell>
          <cell r="H512" t="str">
            <v>胶质瘤（颞顶、左）</v>
          </cell>
          <cell r="J512" t="str">
            <v>男</v>
          </cell>
          <cell r="K512">
            <v>32</v>
          </cell>
          <cell r="L512" t="str">
            <v>B</v>
          </cell>
          <cell r="M512" t="str">
            <v>缺失</v>
          </cell>
          <cell r="N512" t="str">
            <v>13582678786 13793173465 03173676356</v>
          </cell>
          <cell r="O512" t="str">
            <v>间断性头痛半年加重伴失聪半个月</v>
          </cell>
          <cell r="P512" t="str">
            <v>缺失</v>
          </cell>
          <cell r="Q512" t="str">
            <v>健康</v>
          </cell>
          <cell r="R512" t="str">
            <v>缺失</v>
          </cell>
          <cell r="S512">
            <v>80</v>
          </cell>
          <cell r="T512">
            <v>39503</v>
          </cell>
          <cell r="V512" t="str">
            <v>缺失</v>
          </cell>
          <cell r="W512" t="str">
            <v>近全切</v>
          </cell>
          <cell r="Y512">
            <v>66668</v>
          </cell>
          <cell r="Z512" t="str">
            <v>O</v>
          </cell>
          <cell r="AA512" t="str">
            <v>O(WHO II)</v>
          </cell>
          <cell r="AB512">
            <v>2</v>
          </cell>
          <cell r="AC512" t="str">
            <v>少枝胶质细胞瘤</v>
          </cell>
          <cell r="AD512" t="str">
            <v>部分切除</v>
          </cell>
          <cell r="AE512">
            <v>39521</v>
          </cell>
          <cell r="AF512" t="str">
            <v>缺失</v>
          </cell>
          <cell r="AG512">
            <v>43273</v>
          </cell>
          <cell r="AH512" t="str">
            <v>未终止</v>
          </cell>
          <cell r="AI512">
            <v>3770</v>
          </cell>
          <cell r="AJ512">
            <v>0</v>
          </cell>
          <cell r="AK512">
            <v>3770</v>
          </cell>
          <cell r="AL512">
            <v>0</v>
          </cell>
          <cell r="AM512">
            <v>3770</v>
          </cell>
          <cell r="AN512" t="str">
            <v>缺失</v>
          </cell>
          <cell r="AO512">
            <v>1</v>
          </cell>
          <cell r="AP512" t="str">
            <v>缺失</v>
          </cell>
          <cell r="AQ512">
            <v>0</v>
          </cell>
          <cell r="AS512" t="str">
            <v>原发</v>
          </cell>
          <cell r="AU512" t="str">
            <v>突变</v>
          </cell>
          <cell r="AV512" t="str">
            <v>突变</v>
          </cell>
          <cell r="AW512" t="str">
            <v>NA</v>
          </cell>
          <cell r="AX512" t="str">
            <v>无甲基化</v>
          </cell>
          <cell r="AY512" t="str">
            <v>NA</v>
          </cell>
          <cell r="AZ512" t="str">
            <v>NA</v>
          </cell>
          <cell r="BA512" t="str">
            <v>无</v>
          </cell>
          <cell r="BB512" t="str">
            <v>无</v>
          </cell>
          <cell r="BC512" t="str">
            <v>不详</v>
          </cell>
          <cell r="BD512" t="str">
            <v>无</v>
          </cell>
        </row>
        <row r="513">
          <cell r="B513">
            <v>512</v>
          </cell>
          <cell r="C513" t="str">
            <v>CGGA_512</v>
          </cell>
          <cell r="E513" t="str">
            <v>高剑</v>
          </cell>
          <cell r="F513">
            <v>289114</v>
          </cell>
          <cell r="G513">
            <v>39497</v>
          </cell>
          <cell r="H513" t="str">
            <v>胶质瘤（额，右）</v>
          </cell>
          <cell r="J513" t="str">
            <v>男</v>
          </cell>
          <cell r="K513">
            <v>33</v>
          </cell>
          <cell r="L513" t="str">
            <v>A</v>
          </cell>
          <cell r="M513" t="str">
            <v>缺失</v>
          </cell>
          <cell r="N513" t="str">
            <v xml:space="preserve">010-84286514   13910097607    </v>
          </cell>
          <cell r="O513" t="str">
            <v>头痛2个月，加重伴恶心、呕吐1周</v>
          </cell>
          <cell r="P513" t="str">
            <v>缺失</v>
          </cell>
          <cell r="Q513" t="str">
            <v>健康</v>
          </cell>
          <cell r="R513" t="str">
            <v>缺失</v>
          </cell>
          <cell r="S513">
            <v>60</v>
          </cell>
          <cell r="T513">
            <v>39535</v>
          </cell>
          <cell r="V513" t="str">
            <v>缺失</v>
          </cell>
          <cell r="W513" t="str">
            <v>全切除</v>
          </cell>
          <cell r="Y513">
            <v>66666</v>
          </cell>
          <cell r="Z513" t="str">
            <v>GBM</v>
          </cell>
          <cell r="AA513" t="str">
            <v>GBM(WHO IV)</v>
          </cell>
          <cell r="AB513">
            <v>4</v>
          </cell>
          <cell r="AC513" t="str">
            <v>胶质母细胞瘤</v>
          </cell>
          <cell r="AD513" t="str">
            <v>全切除</v>
          </cell>
          <cell r="AE513">
            <v>39504</v>
          </cell>
          <cell r="AF513" t="str">
            <v>缺失</v>
          </cell>
          <cell r="AH513" t="str">
            <v>未终止</v>
          </cell>
          <cell r="AI513">
            <v>5253</v>
          </cell>
          <cell r="AJ513">
            <v>0</v>
          </cell>
          <cell r="AK513">
            <v>5253</v>
          </cell>
          <cell r="AL513">
            <v>0</v>
          </cell>
          <cell r="AM513">
            <v>5253</v>
          </cell>
          <cell r="AN513" t="str">
            <v>放疗</v>
          </cell>
          <cell r="AO513">
            <v>1</v>
          </cell>
          <cell r="AP513" t="str">
            <v>替莫脞胺</v>
          </cell>
          <cell r="AQ513">
            <v>1</v>
          </cell>
          <cell r="AS513">
            <v>0</v>
          </cell>
          <cell r="AU513" t="str">
            <v>无突变</v>
          </cell>
          <cell r="AV513" t="str">
            <v>无突变</v>
          </cell>
          <cell r="AW513" t="str">
            <v>NA</v>
          </cell>
          <cell r="AX513" t="str">
            <v>无甲基化</v>
          </cell>
          <cell r="AY513" t="str">
            <v>NA</v>
          </cell>
          <cell r="AZ513" t="str">
            <v>NA</v>
          </cell>
          <cell r="BA513">
            <v>0</v>
          </cell>
          <cell r="BB513">
            <v>0</v>
          </cell>
          <cell r="BD513" t="str">
            <v>中药   抗癫痫，2015年12复发，化疗后复查正常。</v>
          </cell>
        </row>
        <row r="514">
          <cell r="B514">
            <v>513</v>
          </cell>
          <cell r="C514" t="str">
            <v>CGGA_513</v>
          </cell>
          <cell r="E514" t="str">
            <v>宋慧娟</v>
          </cell>
          <cell r="F514">
            <v>289113</v>
          </cell>
          <cell r="G514">
            <v>39497</v>
          </cell>
          <cell r="H514" t="str">
            <v>颅内占位性病变（颞左）胶质瘤？</v>
          </cell>
          <cell r="J514" t="str">
            <v>女</v>
          </cell>
          <cell r="K514">
            <v>44</v>
          </cell>
          <cell r="L514" t="str">
            <v>B</v>
          </cell>
          <cell r="M514" t="str">
            <v>缺失</v>
          </cell>
          <cell r="N514" t="str">
            <v>13943942552 043186168201</v>
          </cell>
          <cell r="O514" t="str">
            <v>幻视伴头晕恶心全身麻木2月幻嗅半月</v>
          </cell>
          <cell r="P514" t="str">
            <v>缺失</v>
          </cell>
          <cell r="Q514" t="str">
            <v>健康</v>
          </cell>
          <cell r="R514" t="str">
            <v>缺失</v>
          </cell>
          <cell r="S514" t="str">
            <v>缺失</v>
          </cell>
          <cell r="T514">
            <v>39504</v>
          </cell>
          <cell r="V514" t="str">
            <v>缺失</v>
          </cell>
          <cell r="W514" t="str">
            <v>全切除</v>
          </cell>
          <cell r="Y514">
            <v>66667</v>
          </cell>
          <cell r="Z514" t="str">
            <v>AOA</v>
          </cell>
          <cell r="AA514" t="str">
            <v>AOA(WHO III)</v>
          </cell>
          <cell r="AB514">
            <v>3</v>
          </cell>
          <cell r="AC514" t="str">
            <v>间变性少枝-星形细胞瘤</v>
          </cell>
          <cell r="AD514" t="str">
            <v>全切除</v>
          </cell>
          <cell r="AE514">
            <v>39517</v>
          </cell>
          <cell r="AF514" t="str">
            <v>缺失</v>
          </cell>
          <cell r="AG514">
            <v>41234</v>
          </cell>
          <cell r="AH514" t="str">
            <v>终止</v>
          </cell>
          <cell r="AI514">
            <v>1374</v>
          </cell>
          <cell r="AJ514">
            <v>1</v>
          </cell>
          <cell r="AK514">
            <v>1374</v>
          </cell>
          <cell r="AL514">
            <v>1</v>
          </cell>
          <cell r="AM514">
            <v>1730</v>
          </cell>
          <cell r="AN514" t="str">
            <v>缺失</v>
          </cell>
          <cell r="AO514">
            <v>1</v>
          </cell>
          <cell r="AP514" t="str">
            <v>缺失</v>
          </cell>
          <cell r="AQ514">
            <v>1</v>
          </cell>
          <cell r="AS514" t="str">
            <v>原发</v>
          </cell>
          <cell r="AU514" t="str">
            <v>无突变</v>
          </cell>
          <cell r="AV514" t="str">
            <v>无突变</v>
          </cell>
          <cell r="AW514" t="str">
            <v>NA</v>
          </cell>
          <cell r="AX514" t="str">
            <v>NA</v>
          </cell>
          <cell r="AY514" t="str">
            <v>NA</v>
          </cell>
          <cell r="AZ514" t="str">
            <v>NA</v>
          </cell>
          <cell r="BA514" t="str">
            <v>有</v>
          </cell>
          <cell r="BB514" t="str">
            <v>无</v>
          </cell>
          <cell r="BD514" t="str">
            <v>抗癫痫半年后停药 2011-2在当地手术</v>
          </cell>
        </row>
        <row r="515">
          <cell r="B515">
            <v>514</v>
          </cell>
          <cell r="C515" t="str">
            <v>CGGA_514</v>
          </cell>
          <cell r="E515" t="str">
            <v>杨淑芝</v>
          </cell>
          <cell r="F515">
            <v>284800</v>
          </cell>
          <cell r="G515">
            <v>39491</v>
          </cell>
          <cell r="H515" t="str">
            <v>胶质瘤（额，左）</v>
          </cell>
          <cell r="J515" t="str">
            <v>女</v>
          </cell>
          <cell r="K515">
            <v>53</v>
          </cell>
          <cell r="L515" t="str">
            <v>B</v>
          </cell>
          <cell r="M515" t="str">
            <v>缺失</v>
          </cell>
          <cell r="N515" t="str">
            <v>61335110  13718632818  13426202972</v>
          </cell>
          <cell r="O515" t="str">
            <v>间断头晕恶心半月余</v>
          </cell>
          <cell r="P515" t="str">
            <v>缺失</v>
          </cell>
          <cell r="Q515" t="str">
            <v>高血压二年余。</v>
          </cell>
          <cell r="R515" t="str">
            <v>缺失</v>
          </cell>
          <cell r="S515">
            <v>100</v>
          </cell>
          <cell r="T515">
            <v>39504</v>
          </cell>
          <cell r="V515" t="str">
            <v>缺失</v>
          </cell>
          <cell r="W515" t="str">
            <v>全切除</v>
          </cell>
          <cell r="Y515">
            <v>66719</v>
          </cell>
          <cell r="Z515" t="str">
            <v>AOA</v>
          </cell>
          <cell r="AA515" t="str">
            <v>AOA(WHO III)</v>
          </cell>
          <cell r="AB515">
            <v>3</v>
          </cell>
          <cell r="AC515" t="str">
            <v>少枝-星形细胞瘤，局灶生长活跃。</v>
          </cell>
          <cell r="AD515" t="str">
            <v>全切除</v>
          </cell>
          <cell r="AE515">
            <v>39504</v>
          </cell>
          <cell r="AF515" t="str">
            <v>缺失</v>
          </cell>
          <cell r="AG515">
            <v>41526</v>
          </cell>
          <cell r="AH515" t="str">
            <v>终止</v>
          </cell>
          <cell r="AI515" t="str">
            <v>NA</v>
          </cell>
          <cell r="AJ515">
            <v>1</v>
          </cell>
          <cell r="AK515">
            <v>1771</v>
          </cell>
          <cell r="AL515">
            <v>1</v>
          </cell>
          <cell r="AM515">
            <v>2022</v>
          </cell>
          <cell r="AN515" t="str">
            <v>缺失</v>
          </cell>
          <cell r="AO515">
            <v>1</v>
          </cell>
          <cell r="AP515" t="str">
            <v>缺失</v>
          </cell>
          <cell r="AQ515">
            <v>0</v>
          </cell>
          <cell r="AS515" t="str">
            <v>原发</v>
          </cell>
          <cell r="AU515" t="str">
            <v>无突变</v>
          </cell>
          <cell r="AV515" t="str">
            <v>无突变</v>
          </cell>
          <cell r="AW515" t="str">
            <v>NA</v>
          </cell>
          <cell r="AX515" t="str">
            <v>NA</v>
          </cell>
          <cell r="AY515" t="str">
            <v>NA</v>
          </cell>
          <cell r="AZ515" t="str">
            <v>NA</v>
          </cell>
          <cell r="BA515" t="str">
            <v>无</v>
          </cell>
          <cell r="BB515" t="str">
            <v>无</v>
          </cell>
          <cell r="BC515" t="str">
            <v>不详</v>
          </cell>
          <cell r="BD515" t="str">
            <v>无</v>
          </cell>
        </row>
        <row r="516">
          <cell r="B516">
            <v>515</v>
          </cell>
          <cell r="C516" t="str">
            <v>CGGA_515</v>
          </cell>
          <cell r="E516" t="str">
            <v>刘晓强</v>
          </cell>
          <cell r="F516">
            <v>289108</v>
          </cell>
          <cell r="G516">
            <v>39492</v>
          </cell>
          <cell r="H516" t="str">
            <v>颅内占位性病变（额右）胶质瘤？</v>
          </cell>
          <cell r="J516" t="str">
            <v>男</v>
          </cell>
          <cell r="K516">
            <v>27</v>
          </cell>
          <cell r="L516" t="str">
            <v>O</v>
          </cell>
          <cell r="M516" t="str">
            <v>缺失</v>
          </cell>
          <cell r="N516" t="str">
            <v>13932878821 0318-3456070 13932878821</v>
          </cell>
          <cell r="O516" t="str">
            <v>发作性肢体抽搐4天</v>
          </cell>
          <cell r="P516" t="str">
            <v>缺失</v>
          </cell>
          <cell r="Q516" t="str">
            <v>中耳炎</v>
          </cell>
          <cell r="R516" t="str">
            <v>缺失</v>
          </cell>
          <cell r="S516" t="str">
            <v>缺失</v>
          </cell>
          <cell r="T516">
            <v>39521</v>
          </cell>
          <cell r="V516" t="str">
            <v>缺失</v>
          </cell>
          <cell r="W516" t="str">
            <v>近全切</v>
          </cell>
          <cell r="Y516">
            <v>66718</v>
          </cell>
          <cell r="Z516" t="str">
            <v>OA</v>
          </cell>
          <cell r="AA516" t="str">
            <v>OA(WHO II)</v>
          </cell>
          <cell r="AB516">
            <v>2</v>
          </cell>
          <cell r="AC516" t="str">
            <v>符合少枝星形细胞瘤，点状坏死。</v>
          </cell>
          <cell r="AD516" t="str">
            <v>部分切除</v>
          </cell>
          <cell r="AE516">
            <v>39521</v>
          </cell>
          <cell r="AF516" t="str">
            <v>缺失</v>
          </cell>
          <cell r="AH516" t="str">
            <v>未终止</v>
          </cell>
          <cell r="AI516">
            <v>5267</v>
          </cell>
          <cell r="AJ516">
            <v>0</v>
          </cell>
          <cell r="AK516">
            <v>5267</v>
          </cell>
          <cell r="AL516">
            <v>0</v>
          </cell>
          <cell r="AM516">
            <v>5267</v>
          </cell>
          <cell r="AN516" t="str">
            <v>放疗</v>
          </cell>
          <cell r="AO516">
            <v>1</v>
          </cell>
          <cell r="AP516" t="str">
            <v>记不清</v>
          </cell>
          <cell r="AQ516" t="str">
            <v>NA</v>
          </cell>
          <cell r="AS516">
            <v>0</v>
          </cell>
          <cell r="AU516" t="str">
            <v>突变</v>
          </cell>
          <cell r="AV516" t="str">
            <v>突变</v>
          </cell>
          <cell r="AW516" t="str">
            <v>NA</v>
          </cell>
          <cell r="AX516" t="str">
            <v>NA</v>
          </cell>
          <cell r="AY516" t="str">
            <v>NA</v>
          </cell>
          <cell r="AZ516" t="str">
            <v>NA</v>
          </cell>
          <cell r="BA516" t="str">
            <v>有</v>
          </cell>
          <cell r="BB516">
            <v>0</v>
          </cell>
          <cell r="BC516" t="str">
            <v>不详</v>
          </cell>
        </row>
        <row r="517">
          <cell r="B517">
            <v>516</v>
          </cell>
          <cell r="C517" t="str">
            <v>CGGA_516</v>
          </cell>
          <cell r="E517" t="str">
            <v>尹选</v>
          </cell>
          <cell r="F517">
            <v>289107</v>
          </cell>
          <cell r="G517">
            <v>39492</v>
          </cell>
          <cell r="H517" t="str">
            <v>胶质瘤（额颞，左）</v>
          </cell>
          <cell r="J517" t="str">
            <v>女</v>
          </cell>
          <cell r="K517">
            <v>43</v>
          </cell>
          <cell r="L517" t="str">
            <v>A</v>
          </cell>
          <cell r="M517" t="str">
            <v>缺失</v>
          </cell>
          <cell r="N517" t="str">
            <v>041187844856  041183425418  041181338826   13240317235</v>
          </cell>
          <cell r="O517" t="str">
            <v>近半个月出现意识不清四肢抽搐</v>
          </cell>
          <cell r="P517" t="str">
            <v>缺失</v>
          </cell>
          <cell r="Q517" t="str">
            <v>健康</v>
          </cell>
          <cell r="R517" t="str">
            <v>缺失</v>
          </cell>
          <cell r="S517">
            <v>90</v>
          </cell>
          <cell r="T517">
            <v>39505</v>
          </cell>
          <cell r="V517" t="str">
            <v>缺失</v>
          </cell>
          <cell r="W517" t="str">
            <v>近全切</v>
          </cell>
          <cell r="Y517">
            <v>66117</v>
          </cell>
          <cell r="Z517" t="str">
            <v>O</v>
          </cell>
          <cell r="AA517" t="str">
            <v>O(WHO II)</v>
          </cell>
          <cell r="AB517">
            <v>2</v>
          </cell>
          <cell r="AC517" t="str">
            <v>符合少枝胶质细胞瘤</v>
          </cell>
          <cell r="AD517" t="str">
            <v>部分切除</v>
          </cell>
          <cell r="AE517">
            <v>39525</v>
          </cell>
          <cell r="AF517" t="str">
            <v>缺失</v>
          </cell>
          <cell r="AG517">
            <v>43142</v>
          </cell>
          <cell r="AH517" t="str">
            <v>终止</v>
          </cell>
          <cell r="AI517">
            <v>3418</v>
          </cell>
          <cell r="AJ517">
            <v>1</v>
          </cell>
          <cell r="AK517">
            <v>3351</v>
          </cell>
          <cell r="AL517">
            <v>1</v>
          </cell>
          <cell r="AM517">
            <v>3637</v>
          </cell>
          <cell r="AN517" t="str">
            <v>缺失</v>
          </cell>
          <cell r="AO517">
            <v>1</v>
          </cell>
          <cell r="AP517" t="str">
            <v>缺失</v>
          </cell>
          <cell r="AQ517">
            <v>0</v>
          </cell>
          <cell r="AS517" t="str">
            <v>原发</v>
          </cell>
          <cell r="AU517" t="str">
            <v>NA</v>
          </cell>
          <cell r="AV517" t="str">
            <v>NA</v>
          </cell>
          <cell r="AW517" t="str">
            <v>NA</v>
          </cell>
          <cell r="AX517" t="str">
            <v>NA</v>
          </cell>
          <cell r="AY517" t="str">
            <v>NA</v>
          </cell>
          <cell r="AZ517" t="str">
            <v>NA</v>
          </cell>
          <cell r="BA517" t="str">
            <v>有</v>
          </cell>
          <cell r="BB517" t="str">
            <v>无</v>
          </cell>
          <cell r="BC517" t="str">
            <v>不详</v>
          </cell>
          <cell r="BD517" t="str">
            <v>无</v>
          </cell>
        </row>
        <row r="518">
          <cell r="B518">
            <v>517</v>
          </cell>
          <cell r="C518" t="str">
            <v>CGGA_517</v>
          </cell>
          <cell r="E518" t="str">
            <v>常佃录</v>
          </cell>
          <cell r="F518">
            <v>289104</v>
          </cell>
          <cell r="G518">
            <v>39491</v>
          </cell>
          <cell r="H518" t="str">
            <v>左顶占位</v>
          </cell>
          <cell r="J518" t="str">
            <v>男</v>
          </cell>
          <cell r="K518">
            <v>56</v>
          </cell>
          <cell r="L518" t="str">
            <v>O</v>
          </cell>
          <cell r="M518" t="str">
            <v>缺失</v>
          </cell>
          <cell r="N518" t="str">
            <v xml:space="preserve">13834444589  13994932197  </v>
          </cell>
          <cell r="O518" t="str">
            <v>半个月前突发右侧肢体无力</v>
          </cell>
          <cell r="P518" t="str">
            <v>缺失</v>
          </cell>
          <cell r="Q518" t="str">
            <v>健康</v>
          </cell>
          <cell r="R518" t="str">
            <v>缺失</v>
          </cell>
          <cell r="S518">
            <v>60</v>
          </cell>
          <cell r="T518">
            <v>39506</v>
          </cell>
          <cell r="V518" t="str">
            <v>缺失</v>
          </cell>
          <cell r="W518" t="str">
            <v>全切除</v>
          </cell>
          <cell r="Y518">
            <v>66715</v>
          </cell>
          <cell r="Z518" t="str">
            <v>A</v>
          </cell>
          <cell r="AA518" t="str">
            <v>A(WHO II)</v>
          </cell>
          <cell r="AB518">
            <v>2</v>
          </cell>
          <cell r="AC518" t="str">
            <v>混合性胶质瘤（星形细胞瘤+室管膜瘤+室管膜下瘤）</v>
          </cell>
          <cell r="AD518" t="str">
            <v>全切除</v>
          </cell>
          <cell r="AE518">
            <v>39528</v>
          </cell>
          <cell r="AF518" t="str">
            <v>缺失</v>
          </cell>
          <cell r="AG518">
            <v>42109</v>
          </cell>
          <cell r="AH518" t="str">
            <v>终止</v>
          </cell>
          <cell r="AI518">
            <v>2407</v>
          </cell>
          <cell r="AJ518">
            <v>1</v>
          </cell>
          <cell r="AK518">
            <v>2407</v>
          </cell>
          <cell r="AL518">
            <v>1</v>
          </cell>
          <cell r="AM518">
            <v>2603</v>
          </cell>
          <cell r="AN518" t="str">
            <v>缺失</v>
          </cell>
          <cell r="AO518">
            <v>1</v>
          </cell>
          <cell r="AP518" t="str">
            <v>缺失</v>
          </cell>
          <cell r="AQ518">
            <v>0</v>
          </cell>
          <cell r="AS518" t="str">
            <v>原发</v>
          </cell>
          <cell r="AU518" t="str">
            <v>无突变</v>
          </cell>
          <cell r="AV518" t="str">
            <v>无突变</v>
          </cell>
          <cell r="AW518" t="str">
            <v>NA</v>
          </cell>
          <cell r="AX518" t="str">
            <v>NA</v>
          </cell>
          <cell r="AY518" t="str">
            <v>NA</v>
          </cell>
          <cell r="AZ518" t="str">
            <v>NA</v>
          </cell>
          <cell r="BA518" t="str">
            <v>无</v>
          </cell>
          <cell r="BB518" t="str">
            <v>无</v>
          </cell>
          <cell r="BC518" t="str">
            <v>不详</v>
          </cell>
          <cell r="BD518" t="str">
            <v>无</v>
          </cell>
        </row>
        <row r="519">
          <cell r="B519">
            <v>518</v>
          </cell>
          <cell r="C519" t="str">
            <v>CGGA_518</v>
          </cell>
          <cell r="D519" t="str">
            <v>CGGA_28, CGGA_518</v>
          </cell>
          <cell r="E519" t="str">
            <v>郑鹏</v>
          </cell>
          <cell r="F519">
            <v>251199</v>
          </cell>
          <cell r="G519">
            <v>39496</v>
          </cell>
          <cell r="H519" t="str">
            <v>胶质瘤复发（额、右）</v>
          </cell>
          <cell r="J519" t="str">
            <v>男</v>
          </cell>
          <cell r="K519">
            <v>27</v>
          </cell>
          <cell r="L519" t="str">
            <v>B</v>
          </cell>
          <cell r="M519" t="str">
            <v>缺失</v>
          </cell>
          <cell r="N519" t="str">
            <v>0516-87618998 0516-87860200 0516-83361216</v>
          </cell>
          <cell r="O519" t="str">
            <v>胶质瘤术后2年，面部及左侧肢体抽搐4个月</v>
          </cell>
          <cell r="P519" t="str">
            <v>缺失</v>
          </cell>
          <cell r="Q519" t="str">
            <v>健康</v>
          </cell>
          <cell r="R519" t="str">
            <v>缺失</v>
          </cell>
          <cell r="S519" t="str">
            <v>缺失</v>
          </cell>
          <cell r="T519">
            <v>39510</v>
          </cell>
          <cell r="U519">
            <v>38770</v>
          </cell>
          <cell r="V519" t="str">
            <v>缺失</v>
          </cell>
          <cell r="W519" t="str">
            <v>全切除</v>
          </cell>
          <cell r="Y519">
            <v>66756</v>
          </cell>
          <cell r="Z519" t="str">
            <v>SGBM?</v>
          </cell>
          <cell r="AA519" t="str">
            <v>GBM-O(WHO IV)</v>
          </cell>
          <cell r="AB519">
            <v>4</v>
          </cell>
          <cell r="AC519" t="str">
            <v>1.2.3少枝-星形细胞瘤，胶母变。</v>
          </cell>
          <cell r="AD519" t="str">
            <v>全切除</v>
          </cell>
          <cell r="AE519">
            <v>39521</v>
          </cell>
          <cell r="AF519" t="str">
            <v>缺失</v>
          </cell>
          <cell r="AG519">
            <v>39757</v>
          </cell>
          <cell r="AH519" t="str">
            <v>终止</v>
          </cell>
          <cell r="AI519">
            <v>212</v>
          </cell>
          <cell r="AJ519">
            <v>1</v>
          </cell>
          <cell r="AK519">
            <v>59</v>
          </cell>
          <cell r="AL519">
            <v>1</v>
          </cell>
          <cell r="AM519">
            <v>247</v>
          </cell>
          <cell r="AN519" t="str">
            <v>缺失</v>
          </cell>
          <cell r="AO519">
            <v>0</v>
          </cell>
          <cell r="AP519" t="str">
            <v>缺失</v>
          </cell>
          <cell r="AQ519">
            <v>0</v>
          </cell>
          <cell r="AS519" t="str">
            <v>复发</v>
          </cell>
          <cell r="AT519">
            <v>1</v>
          </cell>
          <cell r="AU519" t="str">
            <v>突变</v>
          </cell>
          <cell r="AV519" t="str">
            <v>突变</v>
          </cell>
          <cell r="AW519" t="str">
            <v>NA</v>
          </cell>
          <cell r="AX519" t="str">
            <v>NA</v>
          </cell>
          <cell r="AY519">
            <v>228</v>
          </cell>
          <cell r="AZ519" t="str">
            <v>NA</v>
          </cell>
          <cell r="BA519" t="str">
            <v>有</v>
          </cell>
          <cell r="BB519" t="str">
            <v>无</v>
          </cell>
          <cell r="BC519" t="str">
            <v>不详</v>
          </cell>
          <cell r="BD519" t="str">
            <v>无</v>
          </cell>
        </row>
        <row r="520">
          <cell r="B520">
            <v>519</v>
          </cell>
          <cell r="C520" t="str">
            <v>CGGA_519</v>
          </cell>
          <cell r="E520" t="str">
            <v>刁丽芬</v>
          </cell>
          <cell r="F520">
            <v>289111</v>
          </cell>
          <cell r="G520">
            <v>39496</v>
          </cell>
          <cell r="H520" t="str">
            <v>颅内占位性病变（额左）胶质瘤？癫痫</v>
          </cell>
          <cell r="J520" t="str">
            <v>女</v>
          </cell>
          <cell r="K520">
            <v>37</v>
          </cell>
          <cell r="L520" t="str">
            <v>O</v>
          </cell>
          <cell r="M520" t="str">
            <v>缺失</v>
          </cell>
          <cell r="N520">
            <v>13972595196</v>
          </cell>
          <cell r="O520" t="str">
            <v>发作性意识丧失伴肢体抽搐四个月，右下肢肌力4级</v>
          </cell>
          <cell r="P520" t="str">
            <v>缺失</v>
          </cell>
          <cell r="Q520" t="str">
            <v>8年前因候部病变行激光手术</v>
          </cell>
          <cell r="R520" t="str">
            <v>缺失</v>
          </cell>
          <cell r="S520">
            <v>90</v>
          </cell>
          <cell r="T520">
            <v>39510</v>
          </cell>
          <cell r="V520" t="str">
            <v>缺失</v>
          </cell>
          <cell r="W520" t="str">
            <v>近全切</v>
          </cell>
          <cell r="Y520">
            <v>66755</v>
          </cell>
          <cell r="Z520" t="str">
            <v>OA</v>
          </cell>
          <cell r="AA520" t="str">
            <v>OA(WHO II)</v>
          </cell>
          <cell r="AB520">
            <v>2</v>
          </cell>
          <cell r="AC520" t="str">
            <v>少枝胶质细胞瘤，部分呈星形细胞瘤结构</v>
          </cell>
          <cell r="AD520" t="str">
            <v>部分切除</v>
          </cell>
          <cell r="AE520">
            <v>39527</v>
          </cell>
          <cell r="AF520" t="str">
            <v>缺失</v>
          </cell>
          <cell r="AH520" t="str">
            <v>未终止</v>
          </cell>
          <cell r="AI520">
            <v>5278</v>
          </cell>
          <cell r="AJ520">
            <v>0</v>
          </cell>
          <cell r="AK520">
            <v>5278</v>
          </cell>
          <cell r="AL520">
            <v>0</v>
          </cell>
          <cell r="AM520">
            <v>5278</v>
          </cell>
          <cell r="AN520" t="str">
            <v>放疗</v>
          </cell>
          <cell r="AO520">
            <v>1</v>
          </cell>
          <cell r="AP520" t="str">
            <v>无</v>
          </cell>
          <cell r="AQ520">
            <v>0</v>
          </cell>
          <cell r="AS520">
            <v>0</v>
          </cell>
          <cell r="AU520" t="str">
            <v>突变</v>
          </cell>
          <cell r="AV520" t="str">
            <v>突变</v>
          </cell>
          <cell r="AW520" t="str">
            <v>NA</v>
          </cell>
          <cell r="AX520" t="str">
            <v>NA</v>
          </cell>
          <cell r="AY520" t="str">
            <v>NA</v>
          </cell>
          <cell r="AZ520" t="str">
            <v>NA</v>
          </cell>
          <cell r="BA520" t="str">
            <v>有</v>
          </cell>
          <cell r="BB520" t="str">
            <v>有</v>
          </cell>
          <cell r="BD520" t="str">
            <v>抗癫痫（丙锰酸钠）发作2次.2003发作1次抗癫痫药一停，没吃药。</v>
          </cell>
        </row>
        <row r="521">
          <cell r="B521">
            <v>520</v>
          </cell>
          <cell r="C521" t="str">
            <v>CGGA_520</v>
          </cell>
          <cell r="E521" t="str">
            <v>邹献鹏</v>
          </cell>
          <cell r="F521">
            <v>289121</v>
          </cell>
          <cell r="G521">
            <v>39503</v>
          </cell>
          <cell r="H521" t="str">
            <v>胶质瘤（颞，左）继发性癫痫，枕大池囊肿</v>
          </cell>
          <cell r="J521" t="str">
            <v>男</v>
          </cell>
          <cell r="K521">
            <v>23</v>
          </cell>
          <cell r="L521" t="str">
            <v>B</v>
          </cell>
          <cell r="M521" t="str">
            <v>缺失</v>
          </cell>
          <cell r="N521" t="str">
            <v>13391801902  01084331909</v>
          </cell>
          <cell r="O521" t="str">
            <v>头痛6年加重1周，发作性意识障碍伴四肢抽搐4年</v>
          </cell>
          <cell r="P521" t="str">
            <v>缺失</v>
          </cell>
          <cell r="Q521" t="str">
            <v>四年前患胸膜炎</v>
          </cell>
          <cell r="R521" t="str">
            <v>缺失</v>
          </cell>
          <cell r="S521" t="str">
            <v>缺失</v>
          </cell>
          <cell r="T521">
            <v>39511</v>
          </cell>
          <cell r="V521" t="str">
            <v>缺失</v>
          </cell>
          <cell r="W521" t="str">
            <v>全切除</v>
          </cell>
          <cell r="Y521">
            <v>66803</v>
          </cell>
          <cell r="Z521" t="str">
            <v>AA</v>
          </cell>
          <cell r="AA521" t="str">
            <v>AA(WHO III)</v>
          </cell>
          <cell r="AB521">
            <v>3</v>
          </cell>
          <cell r="AC521" t="str">
            <v>星形细胞瘤，生长活跃</v>
          </cell>
          <cell r="AD521" t="str">
            <v>全切除</v>
          </cell>
          <cell r="AE521">
            <v>39528</v>
          </cell>
          <cell r="AF521" t="str">
            <v>缺失</v>
          </cell>
          <cell r="AG521">
            <v>43142</v>
          </cell>
          <cell r="AH521" t="str">
            <v>未终止</v>
          </cell>
          <cell r="AI521">
            <v>3631</v>
          </cell>
          <cell r="AJ521">
            <v>0</v>
          </cell>
          <cell r="AK521">
            <v>3631</v>
          </cell>
          <cell r="AL521">
            <v>0</v>
          </cell>
          <cell r="AM521">
            <v>3631</v>
          </cell>
          <cell r="AN521" t="str">
            <v>缺失</v>
          </cell>
          <cell r="AO521">
            <v>1</v>
          </cell>
          <cell r="AP521" t="str">
            <v>缺失</v>
          </cell>
          <cell r="AQ521">
            <v>0</v>
          </cell>
          <cell r="AS521" t="str">
            <v>原发</v>
          </cell>
          <cell r="AU521" t="str">
            <v>无突变</v>
          </cell>
          <cell r="AV521" t="str">
            <v>无突变</v>
          </cell>
          <cell r="AW521" t="str">
            <v>NA</v>
          </cell>
          <cell r="AX521" t="str">
            <v>NA</v>
          </cell>
          <cell r="AY521" t="str">
            <v>NA</v>
          </cell>
          <cell r="AZ521" t="str">
            <v>NA</v>
          </cell>
          <cell r="BA521" t="str">
            <v>有</v>
          </cell>
          <cell r="BB521" t="str">
            <v>无</v>
          </cell>
          <cell r="BC521" t="str">
            <v>不详</v>
          </cell>
          <cell r="BD521" t="str">
            <v>无</v>
          </cell>
        </row>
        <row r="522">
          <cell r="B522">
            <v>521</v>
          </cell>
          <cell r="C522" t="str">
            <v>CGGA_521</v>
          </cell>
          <cell r="E522" t="str">
            <v>何亚非</v>
          </cell>
          <cell r="F522">
            <v>284770</v>
          </cell>
          <cell r="G522">
            <v>39497</v>
          </cell>
          <cell r="H522" t="str">
            <v>颅内占位性病变（额颞岛、右）胶质瘤？</v>
          </cell>
          <cell r="J522" t="str">
            <v>男</v>
          </cell>
          <cell r="K522">
            <v>32</v>
          </cell>
          <cell r="L522" t="str">
            <v>缺失</v>
          </cell>
          <cell r="M522" t="str">
            <v>缺失</v>
          </cell>
          <cell r="N522" t="str">
            <v>15989660556 13016446410</v>
          </cell>
          <cell r="O522" t="str">
            <v>发作性异味感伴恶心胸闷七月余</v>
          </cell>
          <cell r="P522" t="str">
            <v>缺失</v>
          </cell>
          <cell r="Q522" t="str">
            <v>大三阳</v>
          </cell>
          <cell r="R522" t="str">
            <v>缺失</v>
          </cell>
          <cell r="S522">
            <v>90</v>
          </cell>
          <cell r="T522">
            <v>39512</v>
          </cell>
          <cell r="V522" t="str">
            <v>缺失</v>
          </cell>
          <cell r="W522" t="str">
            <v>近全切</v>
          </cell>
          <cell r="Y522">
            <v>66801</v>
          </cell>
          <cell r="Z522" t="str">
            <v>AA</v>
          </cell>
          <cell r="AA522" t="str">
            <v>AA(WHO III)</v>
          </cell>
          <cell r="AB522">
            <v>3</v>
          </cell>
          <cell r="AC522" t="str">
            <v>星形细胞瘤，局灶性间变。</v>
          </cell>
          <cell r="AD522" t="str">
            <v>部分切除</v>
          </cell>
          <cell r="AE522">
            <v>39525</v>
          </cell>
          <cell r="AF522" t="str">
            <v>缺失</v>
          </cell>
          <cell r="AG522">
            <v>40981</v>
          </cell>
          <cell r="AH522" t="str">
            <v>终止</v>
          </cell>
          <cell r="AI522">
            <v>514</v>
          </cell>
          <cell r="AJ522">
            <v>1</v>
          </cell>
          <cell r="AK522">
            <v>361</v>
          </cell>
          <cell r="AL522">
            <v>1</v>
          </cell>
          <cell r="AM522">
            <v>1469</v>
          </cell>
          <cell r="AN522" t="str">
            <v>缺失</v>
          </cell>
          <cell r="AO522">
            <v>1</v>
          </cell>
          <cell r="AP522" t="str">
            <v>缺失</v>
          </cell>
          <cell r="AQ522" t="str">
            <v>其他药化疗</v>
          </cell>
          <cell r="AS522" t="str">
            <v>原发</v>
          </cell>
          <cell r="AU522" t="str">
            <v>无突变</v>
          </cell>
          <cell r="AV522" t="str">
            <v>无突变</v>
          </cell>
          <cell r="AW522" t="str">
            <v>无共缺失</v>
          </cell>
          <cell r="AX522" t="str">
            <v>无甲基化</v>
          </cell>
          <cell r="AY522" t="str">
            <v>NA</v>
          </cell>
          <cell r="AZ522" t="str">
            <v>NA</v>
          </cell>
          <cell r="BA522" t="str">
            <v>有</v>
          </cell>
          <cell r="BB522" t="str">
            <v>无</v>
          </cell>
          <cell r="BC522" t="str">
            <v>不详</v>
          </cell>
          <cell r="BD522" t="str">
            <v>无</v>
          </cell>
        </row>
        <row r="523">
          <cell r="B523">
            <v>522</v>
          </cell>
          <cell r="C523" t="str">
            <v>CGGA_522</v>
          </cell>
          <cell r="E523" t="str">
            <v>张珊珊</v>
          </cell>
          <cell r="F523">
            <v>289110</v>
          </cell>
          <cell r="G523">
            <v>39493</v>
          </cell>
          <cell r="H523" t="str">
            <v>颅内占位性病变（额、左）胶质瘤？</v>
          </cell>
          <cell r="J523" t="str">
            <v>女</v>
          </cell>
          <cell r="K523">
            <v>24</v>
          </cell>
          <cell r="L523" t="str">
            <v>A</v>
          </cell>
          <cell r="M523" t="str">
            <v>缺失</v>
          </cell>
          <cell r="N523" t="str">
            <v>13508969801 0536-2119320 0536-8722097</v>
          </cell>
          <cell r="O523" t="str">
            <v>发作性意识障碍伴四肢抽搐1周</v>
          </cell>
          <cell r="P523" t="str">
            <v>缺失</v>
          </cell>
          <cell r="Q523" t="str">
            <v>健康</v>
          </cell>
          <cell r="R523" t="str">
            <v>缺失</v>
          </cell>
          <cell r="S523" t="str">
            <v>缺失</v>
          </cell>
          <cell r="T523">
            <v>39512</v>
          </cell>
          <cell r="V523" t="str">
            <v>缺失</v>
          </cell>
          <cell r="W523" t="str">
            <v>近全切</v>
          </cell>
          <cell r="Y523">
            <v>66800</v>
          </cell>
          <cell r="Z523" t="str">
            <v>A</v>
          </cell>
          <cell r="AA523" t="str">
            <v>A(WHO II)</v>
          </cell>
          <cell r="AB523">
            <v>2</v>
          </cell>
          <cell r="AC523" t="str">
            <v>星形细胞瘤</v>
          </cell>
          <cell r="AD523" t="str">
            <v>部分切除</v>
          </cell>
          <cell r="AE523">
            <v>39532</v>
          </cell>
          <cell r="AF523" t="str">
            <v>缺失</v>
          </cell>
          <cell r="AG523">
            <v>43142</v>
          </cell>
          <cell r="AH523" t="str">
            <v>未终止</v>
          </cell>
          <cell r="AI523">
            <v>3630</v>
          </cell>
          <cell r="AJ523">
            <v>0</v>
          </cell>
          <cell r="AK523">
            <v>3630</v>
          </cell>
          <cell r="AL523">
            <v>0</v>
          </cell>
          <cell r="AM523">
            <v>3630</v>
          </cell>
          <cell r="AN523" t="str">
            <v>缺失</v>
          </cell>
          <cell r="AO523">
            <v>1</v>
          </cell>
          <cell r="AP523" t="str">
            <v>缺失</v>
          </cell>
          <cell r="AQ523">
            <v>0</v>
          </cell>
          <cell r="AS523" t="str">
            <v>原发</v>
          </cell>
          <cell r="AU523" t="str">
            <v>突变</v>
          </cell>
          <cell r="AV523" t="str">
            <v>突变</v>
          </cell>
          <cell r="AW523" t="str">
            <v>NA</v>
          </cell>
          <cell r="AX523" t="str">
            <v>NA</v>
          </cell>
          <cell r="AY523" t="str">
            <v>NA</v>
          </cell>
          <cell r="AZ523" t="str">
            <v>NA</v>
          </cell>
          <cell r="BA523" t="str">
            <v>有</v>
          </cell>
          <cell r="BB523" t="str">
            <v>有</v>
          </cell>
          <cell r="BD523" t="str">
            <v>抗癫痫（常犯癫痫）</v>
          </cell>
        </row>
        <row r="524">
          <cell r="B524">
            <v>523</v>
          </cell>
          <cell r="C524" t="str">
            <v>CGGA_523</v>
          </cell>
          <cell r="E524" t="str">
            <v>张文玲</v>
          </cell>
          <cell r="F524">
            <v>289128</v>
          </cell>
          <cell r="G524">
            <v>39507</v>
          </cell>
          <cell r="H524" t="str">
            <v>胶质瘤（额上回中部，右）</v>
          </cell>
          <cell r="J524" t="str">
            <v>女</v>
          </cell>
          <cell r="K524">
            <v>61</v>
          </cell>
          <cell r="L524" t="str">
            <v>O</v>
          </cell>
          <cell r="M524" t="str">
            <v>缺失</v>
          </cell>
          <cell r="N524" t="str">
            <v>13621288871 13901111483 13381078838</v>
          </cell>
          <cell r="O524" t="str">
            <v>头晕8年加重1月</v>
          </cell>
          <cell r="P524" t="str">
            <v>缺失</v>
          </cell>
          <cell r="Q524" t="str">
            <v>曾胆囊手术</v>
          </cell>
          <cell r="R524" t="str">
            <v>缺失</v>
          </cell>
          <cell r="S524">
            <v>80</v>
          </cell>
          <cell r="T524">
            <v>39517</v>
          </cell>
          <cell r="V524" t="str">
            <v>缺失</v>
          </cell>
          <cell r="W524" t="str">
            <v>全切除</v>
          </cell>
          <cell r="Y524">
            <v>66891</v>
          </cell>
          <cell r="Z524" t="str">
            <v>OA</v>
          </cell>
          <cell r="AA524" t="str">
            <v>OA(WHO II)</v>
          </cell>
          <cell r="AB524">
            <v>2</v>
          </cell>
          <cell r="AC524" t="str">
            <v>少枝-星形细胞瘤</v>
          </cell>
          <cell r="AD524" t="str">
            <v>全切除</v>
          </cell>
          <cell r="AE524">
            <v>39541</v>
          </cell>
          <cell r="AF524" t="str">
            <v>缺失</v>
          </cell>
          <cell r="AH524" t="str">
            <v>未终止</v>
          </cell>
          <cell r="AI524">
            <v>5271</v>
          </cell>
          <cell r="AJ524">
            <v>0</v>
          </cell>
          <cell r="AK524">
            <v>5271</v>
          </cell>
          <cell r="AL524">
            <v>0</v>
          </cell>
          <cell r="AM524">
            <v>5271</v>
          </cell>
          <cell r="AN524" t="str">
            <v>30次</v>
          </cell>
          <cell r="AO524">
            <v>1</v>
          </cell>
          <cell r="AP524" t="str">
            <v>无</v>
          </cell>
          <cell r="AQ524">
            <v>0</v>
          </cell>
          <cell r="AS524">
            <v>0</v>
          </cell>
          <cell r="AU524" t="str">
            <v>突变</v>
          </cell>
          <cell r="AV524" t="str">
            <v>突变</v>
          </cell>
          <cell r="AW524" t="str">
            <v>NA</v>
          </cell>
          <cell r="AX524" t="str">
            <v>NA</v>
          </cell>
          <cell r="AY524" t="str">
            <v>NA</v>
          </cell>
          <cell r="AZ524" t="str">
            <v>NA</v>
          </cell>
          <cell r="BA524">
            <v>0</v>
          </cell>
          <cell r="BB524">
            <v>0</v>
          </cell>
          <cell r="BD524" t="str">
            <v>抗癫痫近2年0发作  2013年癫痫发作1次，未吃抗癫痫药。以后再0癫痫发作。2017-4发现脑膜瘤再三博手术，目前情况很好！</v>
          </cell>
        </row>
        <row r="525">
          <cell r="B525">
            <v>524</v>
          </cell>
          <cell r="C525" t="str">
            <v>CGGA_524</v>
          </cell>
          <cell r="E525" t="str">
            <v>韩永杰</v>
          </cell>
          <cell r="F525">
            <v>289124</v>
          </cell>
          <cell r="G525">
            <v>39505</v>
          </cell>
          <cell r="H525" t="str">
            <v>胶质瘤（扣带回，右）</v>
          </cell>
          <cell r="J525" t="str">
            <v>男</v>
          </cell>
          <cell r="K525">
            <v>26</v>
          </cell>
          <cell r="L525" t="str">
            <v>AB</v>
          </cell>
          <cell r="M525" t="str">
            <v>缺失</v>
          </cell>
          <cell r="N525" t="str">
            <v>13613331168 0315-5527355 0315-5529341叔</v>
          </cell>
          <cell r="O525" t="str">
            <v>3年前偶然发现颅内占位，近期发查发现颅内占位增大。</v>
          </cell>
          <cell r="P525" t="str">
            <v>缺失</v>
          </cell>
          <cell r="Q525" t="str">
            <v>健康</v>
          </cell>
          <cell r="R525" t="str">
            <v>缺失</v>
          </cell>
          <cell r="S525">
            <v>95</v>
          </cell>
          <cell r="T525">
            <v>39517</v>
          </cell>
          <cell r="V525" t="str">
            <v>缺失</v>
          </cell>
          <cell r="W525" t="str">
            <v>近全切</v>
          </cell>
          <cell r="Y525">
            <v>66892</v>
          </cell>
          <cell r="Z525" t="str">
            <v>A</v>
          </cell>
          <cell r="AA525" t="str">
            <v>A(WHO II)</v>
          </cell>
          <cell r="AB525">
            <v>2</v>
          </cell>
          <cell r="AC525" t="str">
            <v>星形细胞瘤</v>
          </cell>
          <cell r="AD525" t="str">
            <v>部分切除</v>
          </cell>
          <cell r="AE525">
            <v>39531</v>
          </cell>
          <cell r="AF525" t="str">
            <v>缺失</v>
          </cell>
          <cell r="AG525">
            <v>42112</v>
          </cell>
          <cell r="AH525" t="str">
            <v>未终止</v>
          </cell>
          <cell r="AI525">
            <v>2595</v>
          </cell>
          <cell r="AJ525">
            <v>0</v>
          </cell>
          <cell r="AK525">
            <v>2595</v>
          </cell>
          <cell r="AL525">
            <v>0</v>
          </cell>
          <cell r="AM525">
            <v>2595</v>
          </cell>
          <cell r="AN525" t="str">
            <v>缺失</v>
          </cell>
          <cell r="AO525">
            <v>1</v>
          </cell>
          <cell r="AP525" t="str">
            <v>缺失</v>
          </cell>
          <cell r="AQ525">
            <v>0</v>
          </cell>
          <cell r="AS525" t="str">
            <v>原发</v>
          </cell>
          <cell r="AU525" t="str">
            <v>突变</v>
          </cell>
          <cell r="AV525" t="str">
            <v>突变</v>
          </cell>
          <cell r="AW525" t="str">
            <v>NA</v>
          </cell>
          <cell r="AX525" t="str">
            <v>NA</v>
          </cell>
          <cell r="AY525" t="str">
            <v>NA</v>
          </cell>
          <cell r="AZ525" t="str">
            <v>NA</v>
          </cell>
          <cell r="BA525" t="str">
            <v>无</v>
          </cell>
          <cell r="BB525" t="str">
            <v>无</v>
          </cell>
          <cell r="BD525" t="str">
            <v>吃中药</v>
          </cell>
        </row>
        <row r="526">
          <cell r="B526">
            <v>525</v>
          </cell>
          <cell r="C526" t="str">
            <v>CGGA_525</v>
          </cell>
          <cell r="E526" t="str">
            <v>张文晋</v>
          </cell>
          <cell r="F526">
            <v>289120</v>
          </cell>
          <cell r="G526">
            <v>39500</v>
          </cell>
          <cell r="H526" t="str">
            <v>颅内占位性病变（颞、左）胶质瘤？</v>
          </cell>
          <cell r="J526" t="str">
            <v>男</v>
          </cell>
          <cell r="K526">
            <v>61</v>
          </cell>
          <cell r="L526" t="str">
            <v>B</v>
          </cell>
          <cell r="M526" t="str">
            <v>缺失</v>
          </cell>
          <cell r="N526" t="str">
            <v>0352-7153954 13503520980 13383420888</v>
          </cell>
          <cell r="O526" t="str">
            <v>全身乏力版语言不利6周，左侧肌力4级</v>
          </cell>
          <cell r="P526" t="str">
            <v>缺失</v>
          </cell>
          <cell r="Q526" t="str">
            <v>高血压10年余，腰间盘突出10余年</v>
          </cell>
          <cell r="R526" t="str">
            <v>缺失</v>
          </cell>
          <cell r="S526">
            <v>95</v>
          </cell>
          <cell r="T526">
            <v>39518</v>
          </cell>
          <cell r="V526" t="str">
            <v>缺失</v>
          </cell>
          <cell r="W526" t="str">
            <v>近全切</v>
          </cell>
          <cell r="Y526">
            <v>66890</v>
          </cell>
          <cell r="Z526" t="str">
            <v>GBM</v>
          </cell>
          <cell r="AA526" t="str">
            <v>GBM(WHO IV)</v>
          </cell>
          <cell r="AB526">
            <v>4</v>
          </cell>
          <cell r="AC526" t="str">
            <v>标本1.胶质母细胞瘤。标本2.胶质肉瘤</v>
          </cell>
          <cell r="AD526" t="str">
            <v>部分切除</v>
          </cell>
          <cell r="AE526">
            <v>39538</v>
          </cell>
          <cell r="AF526" t="str">
            <v>缺失</v>
          </cell>
          <cell r="AG526">
            <v>39646</v>
          </cell>
          <cell r="AH526" t="str">
            <v>终止</v>
          </cell>
          <cell r="AI526">
            <v>138</v>
          </cell>
          <cell r="AJ526">
            <v>1</v>
          </cell>
          <cell r="AK526">
            <v>116</v>
          </cell>
          <cell r="AL526">
            <v>1</v>
          </cell>
          <cell r="AM526">
            <v>138</v>
          </cell>
          <cell r="AN526" t="str">
            <v>缺失</v>
          </cell>
          <cell r="AO526">
            <v>1</v>
          </cell>
          <cell r="AP526" t="str">
            <v>缺失</v>
          </cell>
          <cell r="AQ526">
            <v>0</v>
          </cell>
          <cell r="AS526" t="str">
            <v>原发</v>
          </cell>
          <cell r="AU526" t="str">
            <v>无突变</v>
          </cell>
          <cell r="AV526" t="str">
            <v>无突变</v>
          </cell>
          <cell r="AW526" t="str">
            <v>无共缺失</v>
          </cell>
          <cell r="AX526" t="str">
            <v>甲基化</v>
          </cell>
          <cell r="AY526" t="str">
            <v>NA</v>
          </cell>
          <cell r="AZ526" t="str">
            <v>NA</v>
          </cell>
          <cell r="BA526" t="str">
            <v>无</v>
          </cell>
          <cell r="BB526" t="str">
            <v>缺失</v>
          </cell>
          <cell r="BD526" t="str">
            <v>缺失</v>
          </cell>
        </row>
        <row r="527">
          <cell r="B527">
            <v>526</v>
          </cell>
          <cell r="C527" t="str">
            <v>NA</v>
          </cell>
          <cell r="D527" t="str">
            <v>NA</v>
          </cell>
          <cell r="E527" t="str">
            <v>NA</v>
          </cell>
          <cell r="F527" t="str">
            <v>NA</v>
          </cell>
          <cell r="G527" t="str">
            <v>NA</v>
          </cell>
          <cell r="H527" t="str">
            <v>NA</v>
          </cell>
          <cell r="I527" t="str">
            <v>NA</v>
          </cell>
          <cell r="J527" t="str">
            <v>NA</v>
          </cell>
          <cell r="K527" t="str">
            <v>NA</v>
          </cell>
          <cell r="L527" t="str">
            <v>NA</v>
          </cell>
          <cell r="M527" t="str">
            <v>NA</v>
          </cell>
          <cell r="N527" t="str">
            <v>NA</v>
          </cell>
          <cell r="O527" t="str">
            <v>NA</v>
          </cell>
          <cell r="P527" t="str">
            <v>NA</v>
          </cell>
          <cell r="Q527" t="str">
            <v>NA</v>
          </cell>
          <cell r="R527" t="str">
            <v>NA</v>
          </cell>
          <cell r="S527" t="str">
            <v>NA</v>
          </cell>
          <cell r="T527" t="str">
            <v>NA</v>
          </cell>
          <cell r="U527" t="str">
            <v>NA</v>
          </cell>
          <cell r="V527" t="str">
            <v>NA</v>
          </cell>
          <cell r="W527" t="str">
            <v>NA</v>
          </cell>
          <cell r="X527" t="str">
            <v>NA</v>
          </cell>
          <cell r="Y527" t="str">
            <v>NA</v>
          </cell>
          <cell r="Z527" t="str">
            <v>NA</v>
          </cell>
          <cell r="AA527" t="str">
            <v>NA</v>
          </cell>
          <cell r="AB527" t="str">
            <v>NA</v>
          </cell>
          <cell r="AC527" t="str">
            <v>NA</v>
          </cell>
          <cell r="AD527" t="str">
            <v>NA</v>
          </cell>
          <cell r="AE527" t="str">
            <v>NA</v>
          </cell>
          <cell r="AF527" t="str">
            <v>NA</v>
          </cell>
          <cell r="AG527" t="str">
            <v>NA</v>
          </cell>
          <cell r="AH527" t="str">
            <v>NA</v>
          </cell>
          <cell r="AI527" t="str">
            <v>NA</v>
          </cell>
          <cell r="AJ527" t="str">
            <v>NA</v>
          </cell>
          <cell r="AK527" t="str">
            <v>NA</v>
          </cell>
          <cell r="AL527" t="str">
            <v>NA</v>
          </cell>
          <cell r="AM527" t="str">
            <v>NA</v>
          </cell>
          <cell r="AN527" t="str">
            <v>NA</v>
          </cell>
          <cell r="AO527" t="str">
            <v>NA</v>
          </cell>
          <cell r="AP527" t="str">
            <v>NA</v>
          </cell>
          <cell r="AQ527" t="str">
            <v>NA</v>
          </cell>
          <cell r="AS527" t="str">
            <v>NA</v>
          </cell>
          <cell r="AT527" t="str">
            <v>NA</v>
          </cell>
          <cell r="AU527" t="str">
            <v>NA</v>
          </cell>
          <cell r="AV527" t="str">
            <v>NA</v>
          </cell>
          <cell r="AW527" t="str">
            <v>NA</v>
          </cell>
          <cell r="AX527" t="str">
            <v>NA</v>
          </cell>
          <cell r="AY527" t="str">
            <v>NA</v>
          </cell>
          <cell r="AZ527" t="str">
            <v>NA</v>
          </cell>
          <cell r="BA527" t="str">
            <v>NA</v>
          </cell>
          <cell r="BB527" t="str">
            <v>NA</v>
          </cell>
          <cell r="BC527" t="str">
            <v>NA</v>
          </cell>
          <cell r="BD527" t="str">
            <v>NA</v>
          </cell>
        </row>
        <row r="528">
          <cell r="B528">
            <v>527</v>
          </cell>
          <cell r="C528" t="str">
            <v>CGGA_527</v>
          </cell>
          <cell r="E528" t="str">
            <v>房子玉</v>
          </cell>
          <cell r="F528">
            <v>289148</v>
          </cell>
          <cell r="G528">
            <v>39515</v>
          </cell>
          <cell r="H528" t="str">
            <v>颅内占位性病变（额，左），胶质瘤</v>
          </cell>
          <cell r="J528" t="str">
            <v>男</v>
          </cell>
          <cell r="K528">
            <v>33</v>
          </cell>
          <cell r="L528" t="str">
            <v>A</v>
          </cell>
          <cell r="M528" t="str">
            <v>缺失</v>
          </cell>
          <cell r="N528" t="str">
            <v>03102491165 13031989105 03102456588</v>
          </cell>
          <cell r="O528" t="str">
            <v>头痛1年，加重伴呕吐1月，嗜睡2天</v>
          </cell>
          <cell r="P528" t="str">
            <v>缺失</v>
          </cell>
          <cell r="Q528" t="str">
            <v>健康</v>
          </cell>
          <cell r="R528" t="str">
            <v>缺失</v>
          </cell>
          <cell r="S528">
            <v>90</v>
          </cell>
          <cell r="T528">
            <v>39518</v>
          </cell>
          <cell r="V528" t="str">
            <v>缺失</v>
          </cell>
          <cell r="W528" t="str">
            <v>近全切</v>
          </cell>
          <cell r="Y528">
            <v>66943</v>
          </cell>
          <cell r="Z528" t="str">
            <v>GBM</v>
          </cell>
          <cell r="AA528" t="str">
            <v>GBM(WHO IV)</v>
          </cell>
          <cell r="AB528">
            <v>4</v>
          </cell>
          <cell r="AC528" t="str">
            <v>胶质母细胞瘤</v>
          </cell>
          <cell r="AD528" t="str">
            <v>部分切除</v>
          </cell>
          <cell r="AE528">
            <v>39538</v>
          </cell>
          <cell r="AF528" t="str">
            <v>缺失</v>
          </cell>
          <cell r="AG528">
            <v>39757</v>
          </cell>
          <cell r="AH528" t="str">
            <v>终止</v>
          </cell>
          <cell r="AI528">
            <v>439</v>
          </cell>
          <cell r="AJ528">
            <v>1</v>
          </cell>
          <cell r="AK528">
            <v>406</v>
          </cell>
          <cell r="AL528">
            <v>1</v>
          </cell>
          <cell r="AM528">
            <v>239</v>
          </cell>
          <cell r="AN528" t="str">
            <v>缺失</v>
          </cell>
          <cell r="AO528">
            <v>1</v>
          </cell>
          <cell r="AP528" t="str">
            <v>缺失</v>
          </cell>
          <cell r="AQ528">
            <v>1</v>
          </cell>
          <cell r="AS528" t="str">
            <v>原发</v>
          </cell>
          <cell r="AU528" t="str">
            <v>无突变</v>
          </cell>
          <cell r="AV528" t="str">
            <v>无突变</v>
          </cell>
          <cell r="AW528" t="str">
            <v>NA</v>
          </cell>
          <cell r="AX528" t="str">
            <v>无甲基化</v>
          </cell>
          <cell r="AY528" t="str">
            <v>NA</v>
          </cell>
          <cell r="AZ528" t="str">
            <v>NA</v>
          </cell>
          <cell r="BA528" t="str">
            <v>无</v>
          </cell>
          <cell r="BB528" t="str">
            <v>无</v>
          </cell>
          <cell r="BD528" t="str">
            <v>中药</v>
          </cell>
        </row>
        <row r="529">
          <cell r="B529">
            <v>528</v>
          </cell>
          <cell r="C529" t="str">
            <v>CGGA_528</v>
          </cell>
          <cell r="E529" t="str">
            <v>张群芳</v>
          </cell>
          <cell r="F529">
            <v>289115</v>
          </cell>
          <cell r="G529">
            <v>39498</v>
          </cell>
          <cell r="H529" t="str">
            <v>颅内占位性病变（颞、右）胶质瘤？</v>
          </cell>
          <cell r="J529" t="str">
            <v>女</v>
          </cell>
          <cell r="K529">
            <v>51</v>
          </cell>
          <cell r="L529" t="str">
            <v>B</v>
          </cell>
          <cell r="M529" t="str">
            <v>缺失</v>
          </cell>
          <cell r="N529" t="str">
            <v>13810446903 13707981499</v>
          </cell>
          <cell r="O529" t="str">
            <v>突发性视觉错乱间歇性发作1年半</v>
          </cell>
          <cell r="P529" t="str">
            <v>缺失</v>
          </cell>
          <cell r="Q529" t="str">
            <v>1999年患萎缩性胃窦炎</v>
          </cell>
          <cell r="R529" t="str">
            <v>缺失</v>
          </cell>
          <cell r="S529">
            <v>70</v>
          </cell>
          <cell r="T529">
            <v>39519</v>
          </cell>
          <cell r="V529" t="str">
            <v>缺失</v>
          </cell>
          <cell r="W529" t="str">
            <v>全切除</v>
          </cell>
          <cell r="Y529">
            <v>66945</v>
          </cell>
          <cell r="Z529" t="str">
            <v>OA</v>
          </cell>
          <cell r="AA529" t="str">
            <v>OA(WHO II)</v>
          </cell>
          <cell r="AB529">
            <v>2</v>
          </cell>
          <cell r="AC529" t="str">
            <v>少枝-星形细胞瘤</v>
          </cell>
          <cell r="AD529" t="str">
            <v>全切除</v>
          </cell>
          <cell r="AE529">
            <v>39545</v>
          </cell>
          <cell r="AF529" t="str">
            <v>缺失</v>
          </cell>
          <cell r="AG529">
            <v>42432</v>
          </cell>
          <cell r="AH529" t="str">
            <v>终止</v>
          </cell>
          <cell r="AI529">
            <v>2424</v>
          </cell>
          <cell r="AJ529">
            <v>1</v>
          </cell>
          <cell r="AK529">
            <v>2364</v>
          </cell>
          <cell r="AL529">
            <v>1</v>
          </cell>
          <cell r="AM529">
            <v>2913</v>
          </cell>
          <cell r="AN529" t="str">
            <v>缺失</v>
          </cell>
          <cell r="AO529">
            <v>1</v>
          </cell>
          <cell r="AP529" t="str">
            <v>缺失</v>
          </cell>
          <cell r="AQ529">
            <v>0</v>
          </cell>
          <cell r="AS529" t="str">
            <v>原发</v>
          </cell>
          <cell r="AU529" t="str">
            <v>突变</v>
          </cell>
          <cell r="AV529" t="str">
            <v>突变</v>
          </cell>
          <cell r="AW529" t="str">
            <v>NA</v>
          </cell>
          <cell r="AX529" t="str">
            <v>NA</v>
          </cell>
          <cell r="AY529" t="str">
            <v>NA</v>
          </cell>
          <cell r="AZ529" t="str">
            <v>NA</v>
          </cell>
          <cell r="BA529" t="str">
            <v>有</v>
          </cell>
          <cell r="BB529" t="str">
            <v>有</v>
          </cell>
          <cell r="BD529" t="str">
            <v>2013.9近来头晕，偶有癫痫发作史，但未吃抗癫痫药。2014-1复发，4月在电力二次手术。病理：胶母。</v>
          </cell>
        </row>
        <row r="530">
          <cell r="B530">
            <v>529</v>
          </cell>
          <cell r="C530" t="str">
            <v>CGGA_529</v>
          </cell>
          <cell r="E530" t="str">
            <v>王哲</v>
          </cell>
          <cell r="F530">
            <v>289125</v>
          </cell>
          <cell r="G530">
            <v>39506</v>
          </cell>
          <cell r="H530" t="str">
            <v>颅内占位性病变（额，左），胶质瘤</v>
          </cell>
          <cell r="J530" t="str">
            <v>男</v>
          </cell>
          <cell r="K530">
            <v>35</v>
          </cell>
          <cell r="L530" t="str">
            <v>AB</v>
          </cell>
          <cell r="M530" t="str">
            <v>缺失</v>
          </cell>
          <cell r="N530" t="str">
            <v>13838784188   13871203398</v>
          </cell>
          <cell r="O530" t="str">
            <v>发作性意识不清伴肢体抽搐半月</v>
          </cell>
          <cell r="P530" t="str">
            <v>缺失</v>
          </cell>
          <cell r="Q530" t="str">
            <v>健康</v>
          </cell>
          <cell r="R530" t="str">
            <v>缺失</v>
          </cell>
          <cell r="S530">
            <v>90</v>
          </cell>
          <cell r="T530">
            <v>39535</v>
          </cell>
          <cell r="V530" t="str">
            <v>缺失</v>
          </cell>
          <cell r="W530" t="str">
            <v>近全切除</v>
          </cell>
          <cell r="Y530">
            <v>66944</v>
          </cell>
          <cell r="Z530" t="str">
            <v>OA</v>
          </cell>
          <cell r="AA530" t="str">
            <v>OA(WHO II)</v>
          </cell>
          <cell r="AB530">
            <v>2</v>
          </cell>
          <cell r="AC530" t="str">
            <v>少枝胶质细胞瘤，周边呈星形细胞瘤结构（肿瘤组织较少）</v>
          </cell>
          <cell r="AD530" t="str">
            <v>部分切除</v>
          </cell>
          <cell r="AE530">
            <v>39519</v>
          </cell>
          <cell r="AF530" t="str">
            <v>缺失</v>
          </cell>
          <cell r="AH530" t="str">
            <v>未终止</v>
          </cell>
          <cell r="AI530">
            <v>5253</v>
          </cell>
          <cell r="AJ530">
            <v>0</v>
          </cell>
          <cell r="AK530">
            <v>5253</v>
          </cell>
          <cell r="AL530">
            <v>0</v>
          </cell>
          <cell r="AM530">
            <v>5253</v>
          </cell>
          <cell r="AN530" t="str">
            <v>放疗</v>
          </cell>
          <cell r="AO530">
            <v>1</v>
          </cell>
          <cell r="AP530" t="str">
            <v>化疗药记不清</v>
          </cell>
          <cell r="AQ530">
            <v>1</v>
          </cell>
          <cell r="AS530">
            <v>0</v>
          </cell>
          <cell r="AU530" t="str">
            <v>突变</v>
          </cell>
          <cell r="AV530" t="str">
            <v>突变</v>
          </cell>
          <cell r="AW530" t="str">
            <v>NA</v>
          </cell>
          <cell r="AX530" t="str">
            <v>NA</v>
          </cell>
          <cell r="AY530" t="str">
            <v>NA</v>
          </cell>
          <cell r="AZ530" t="str">
            <v>NA</v>
          </cell>
          <cell r="BA530" t="str">
            <v>有</v>
          </cell>
          <cell r="BB530">
            <v>0</v>
          </cell>
          <cell r="BD530" t="str">
            <v>抗癫痫.2015癫痫发作1次，口服丙猛酸钠，目前逐渐减量，吃药期间0癫痫发作。</v>
          </cell>
        </row>
        <row r="531">
          <cell r="B531">
            <v>530</v>
          </cell>
          <cell r="C531" t="str">
            <v>CGGA_530</v>
          </cell>
          <cell r="E531" t="str">
            <v>许淑云</v>
          </cell>
          <cell r="F531">
            <v>251794</v>
          </cell>
          <cell r="G531">
            <v>39496</v>
          </cell>
          <cell r="H531" t="str">
            <v>颅内占位性病变：胶质瘤复发（额左）</v>
          </cell>
          <cell r="J531" t="str">
            <v>女</v>
          </cell>
          <cell r="K531">
            <v>41</v>
          </cell>
          <cell r="L531" t="str">
            <v>A</v>
          </cell>
          <cell r="M531" t="str">
            <v>缺失</v>
          </cell>
          <cell r="N531" t="str">
            <v xml:space="preserve">01060691961 13661354086 </v>
          </cell>
          <cell r="O531" t="str">
            <v>左额胶质母细胞瘤术后2.5年，近来头痛，复查，发现复发。</v>
          </cell>
          <cell r="P531" t="str">
            <v>缺失</v>
          </cell>
          <cell r="Q531" t="str">
            <v>2005.9.26行左额颞开颅术</v>
          </cell>
          <cell r="R531" t="str">
            <v>缺失</v>
          </cell>
          <cell r="S531" t="str">
            <v>缺失</v>
          </cell>
          <cell r="T531">
            <v>39520</v>
          </cell>
          <cell r="U531">
            <v>38621</v>
          </cell>
          <cell r="V531" t="str">
            <v>缺失</v>
          </cell>
          <cell r="W531" t="str">
            <v>全切除</v>
          </cell>
          <cell r="Y531">
            <v>66939</v>
          </cell>
          <cell r="Z531" t="str">
            <v>RGBM</v>
          </cell>
          <cell r="AA531" t="str">
            <v>GBM(WHO IV)</v>
          </cell>
          <cell r="AB531">
            <v>4</v>
          </cell>
          <cell r="AC531" t="str">
            <v>间变性星形细胞瘤，胶母变（复发）</v>
          </cell>
          <cell r="AD531" t="str">
            <v>全切除</v>
          </cell>
          <cell r="AE531">
            <v>39539</v>
          </cell>
          <cell r="AF531" t="str">
            <v>缺失</v>
          </cell>
          <cell r="AG531">
            <v>40120</v>
          </cell>
          <cell r="AH531" t="str">
            <v>终止</v>
          </cell>
          <cell r="AI531">
            <v>506</v>
          </cell>
          <cell r="AJ531">
            <v>1</v>
          </cell>
          <cell r="AK531">
            <v>336</v>
          </cell>
          <cell r="AL531">
            <v>1</v>
          </cell>
          <cell r="AM531">
            <v>600</v>
          </cell>
          <cell r="AN531" t="str">
            <v>缺失</v>
          </cell>
          <cell r="AO531">
            <v>0</v>
          </cell>
          <cell r="AP531" t="str">
            <v>缺失</v>
          </cell>
          <cell r="AQ531">
            <v>1</v>
          </cell>
          <cell r="AS531" t="str">
            <v>复发</v>
          </cell>
          <cell r="AT531">
            <v>1</v>
          </cell>
          <cell r="AU531" t="str">
            <v>无突变</v>
          </cell>
          <cell r="AV531" t="str">
            <v>无突变</v>
          </cell>
          <cell r="AW531" t="str">
            <v>无共缺失</v>
          </cell>
          <cell r="AX531" t="str">
            <v>甲基化</v>
          </cell>
          <cell r="AY531" t="str">
            <v>NA</v>
          </cell>
          <cell r="AZ531" t="str">
            <v>NA</v>
          </cell>
          <cell r="BA531" t="str">
            <v>无</v>
          </cell>
          <cell r="BB531" t="str">
            <v>无</v>
          </cell>
          <cell r="BC531" t="str">
            <v>不详</v>
          </cell>
          <cell r="BD531" t="str">
            <v>无</v>
          </cell>
        </row>
        <row r="532">
          <cell r="B532">
            <v>531</v>
          </cell>
          <cell r="C532" t="str">
            <v>CGGA_531</v>
          </cell>
          <cell r="E532" t="str">
            <v>王素芬</v>
          </cell>
          <cell r="F532">
            <v>289133</v>
          </cell>
          <cell r="G532">
            <v>39511</v>
          </cell>
          <cell r="H532" t="str">
            <v>胶质瘤（额，右）继发性癫痫</v>
          </cell>
          <cell r="J532" t="str">
            <v>女</v>
          </cell>
          <cell r="K532">
            <v>41</v>
          </cell>
          <cell r="L532" t="str">
            <v>缺失</v>
          </cell>
          <cell r="M532" t="str">
            <v>缺失</v>
          </cell>
          <cell r="N532" t="str">
            <v>64075769 15933683298 13932450031</v>
          </cell>
          <cell r="O532" t="str">
            <v>头痛3月，发作性左上肢抽搐1月</v>
          </cell>
          <cell r="P532" t="str">
            <v>缺失</v>
          </cell>
          <cell r="Q532" t="str">
            <v>健康</v>
          </cell>
          <cell r="R532" t="str">
            <v>缺失</v>
          </cell>
          <cell r="S532">
            <v>80</v>
          </cell>
          <cell r="T532">
            <v>39524</v>
          </cell>
          <cell r="V532" t="str">
            <v>缺失</v>
          </cell>
          <cell r="W532" t="str">
            <v>全切除</v>
          </cell>
          <cell r="Y532">
            <v>66994</v>
          </cell>
          <cell r="Z532" t="str">
            <v>A</v>
          </cell>
          <cell r="AA532" t="str">
            <v>A(WHO II)</v>
          </cell>
          <cell r="AB532">
            <v>2</v>
          </cell>
          <cell r="AC532" t="str">
            <v>局灶性为星形细胞瘤</v>
          </cell>
          <cell r="AD532" t="str">
            <v>全切除</v>
          </cell>
          <cell r="AE532">
            <v>39541</v>
          </cell>
          <cell r="AF532" t="str">
            <v>缺失</v>
          </cell>
          <cell r="AG532">
            <v>43909</v>
          </cell>
          <cell r="AH532" t="str">
            <v>终止</v>
          </cell>
          <cell r="AI532">
            <v>4123</v>
          </cell>
          <cell r="AJ532">
            <v>1</v>
          </cell>
          <cell r="AK532">
            <v>3516</v>
          </cell>
          <cell r="AL532">
            <v>1</v>
          </cell>
          <cell r="AM532">
            <v>4123</v>
          </cell>
          <cell r="AN532" t="str">
            <v>放疗</v>
          </cell>
          <cell r="AO532">
            <v>1</v>
          </cell>
          <cell r="AP532" t="str">
            <v>替莫脞胺+顺铂</v>
          </cell>
          <cell r="AQ532">
            <v>1</v>
          </cell>
          <cell r="AS532" t="str">
            <v>原发</v>
          </cell>
          <cell r="AU532" t="str">
            <v>突变</v>
          </cell>
          <cell r="AV532" t="str">
            <v>突变</v>
          </cell>
          <cell r="AW532" t="str">
            <v>NA</v>
          </cell>
          <cell r="AX532" t="str">
            <v>NA</v>
          </cell>
          <cell r="AY532" t="str">
            <v>NA</v>
          </cell>
          <cell r="AZ532" t="str">
            <v>NA</v>
          </cell>
          <cell r="BA532" t="str">
            <v>有</v>
          </cell>
          <cell r="BB532" t="str">
            <v>无</v>
          </cell>
          <cell r="BD532" t="str">
            <v>中药</v>
          </cell>
        </row>
        <row r="533">
          <cell r="B533">
            <v>532</v>
          </cell>
          <cell r="C533" t="str">
            <v>NA</v>
          </cell>
          <cell r="D533" t="str">
            <v>NA</v>
          </cell>
          <cell r="E533" t="str">
            <v>NA</v>
          </cell>
          <cell r="F533" t="str">
            <v>NA</v>
          </cell>
          <cell r="G533" t="str">
            <v>NA</v>
          </cell>
          <cell r="H533" t="str">
            <v>NA</v>
          </cell>
          <cell r="I533" t="str">
            <v>NA</v>
          </cell>
          <cell r="J533" t="str">
            <v>NA</v>
          </cell>
          <cell r="K533" t="str">
            <v>NA</v>
          </cell>
          <cell r="L533" t="str">
            <v>NA</v>
          </cell>
          <cell r="M533" t="str">
            <v>NA</v>
          </cell>
          <cell r="N533" t="str">
            <v>NA</v>
          </cell>
          <cell r="O533" t="str">
            <v>NA</v>
          </cell>
          <cell r="P533" t="str">
            <v>NA</v>
          </cell>
          <cell r="Q533" t="str">
            <v>NA</v>
          </cell>
          <cell r="R533" t="str">
            <v>NA</v>
          </cell>
          <cell r="S533" t="str">
            <v>NA</v>
          </cell>
          <cell r="T533" t="str">
            <v>NA</v>
          </cell>
          <cell r="U533" t="str">
            <v>NA</v>
          </cell>
          <cell r="V533" t="str">
            <v>NA</v>
          </cell>
          <cell r="W533" t="str">
            <v>NA</v>
          </cell>
          <cell r="X533" t="str">
            <v>NA</v>
          </cell>
          <cell r="Y533" t="str">
            <v>NA</v>
          </cell>
          <cell r="Z533" t="str">
            <v>NA</v>
          </cell>
          <cell r="AA533" t="str">
            <v>NA</v>
          </cell>
          <cell r="AB533" t="str">
            <v>NA</v>
          </cell>
          <cell r="AC533" t="str">
            <v>NA</v>
          </cell>
          <cell r="AD533" t="str">
            <v>NA</v>
          </cell>
          <cell r="AE533" t="str">
            <v>NA</v>
          </cell>
          <cell r="AF533" t="str">
            <v>NA</v>
          </cell>
          <cell r="AG533" t="str">
            <v>NA</v>
          </cell>
          <cell r="AH533" t="str">
            <v>NA</v>
          </cell>
          <cell r="AI533" t="str">
            <v>NA</v>
          </cell>
          <cell r="AJ533" t="str">
            <v>NA</v>
          </cell>
          <cell r="AK533" t="str">
            <v>NA</v>
          </cell>
          <cell r="AL533" t="str">
            <v>NA</v>
          </cell>
          <cell r="AM533" t="str">
            <v>NA</v>
          </cell>
          <cell r="AN533" t="str">
            <v>NA</v>
          </cell>
          <cell r="AO533" t="str">
            <v>NA</v>
          </cell>
          <cell r="AP533" t="str">
            <v>NA</v>
          </cell>
          <cell r="AQ533" t="str">
            <v>NA</v>
          </cell>
          <cell r="AS533" t="str">
            <v>NA</v>
          </cell>
          <cell r="AT533" t="str">
            <v>NA</v>
          </cell>
          <cell r="AU533" t="str">
            <v>NA</v>
          </cell>
          <cell r="AV533" t="str">
            <v>NA</v>
          </cell>
          <cell r="AW533" t="str">
            <v>NA</v>
          </cell>
          <cell r="AX533" t="str">
            <v>NA</v>
          </cell>
          <cell r="AY533" t="str">
            <v>NA</v>
          </cell>
          <cell r="AZ533" t="str">
            <v>NA</v>
          </cell>
          <cell r="BA533" t="str">
            <v>NA</v>
          </cell>
          <cell r="BB533" t="str">
            <v>NA</v>
          </cell>
          <cell r="BC533" t="str">
            <v>NA</v>
          </cell>
          <cell r="BD533" t="str">
            <v>NA</v>
          </cell>
        </row>
        <row r="534">
          <cell r="B534">
            <v>533</v>
          </cell>
          <cell r="C534" t="str">
            <v>NA</v>
          </cell>
          <cell r="D534" t="str">
            <v>NA</v>
          </cell>
          <cell r="E534" t="str">
            <v>NA</v>
          </cell>
          <cell r="F534" t="str">
            <v>NA</v>
          </cell>
          <cell r="G534" t="str">
            <v>NA</v>
          </cell>
          <cell r="H534" t="str">
            <v>NA</v>
          </cell>
          <cell r="I534" t="str">
            <v>NA</v>
          </cell>
          <cell r="J534" t="str">
            <v>NA</v>
          </cell>
          <cell r="K534" t="str">
            <v>NA</v>
          </cell>
          <cell r="L534" t="str">
            <v>NA</v>
          </cell>
          <cell r="M534" t="str">
            <v>NA</v>
          </cell>
          <cell r="N534" t="str">
            <v>NA</v>
          </cell>
          <cell r="O534" t="str">
            <v>NA</v>
          </cell>
          <cell r="P534" t="str">
            <v>NA</v>
          </cell>
          <cell r="Q534" t="str">
            <v>NA</v>
          </cell>
          <cell r="R534" t="str">
            <v>NA</v>
          </cell>
          <cell r="S534" t="str">
            <v>NA</v>
          </cell>
          <cell r="T534" t="str">
            <v>NA</v>
          </cell>
          <cell r="U534" t="str">
            <v>NA</v>
          </cell>
          <cell r="V534" t="str">
            <v>NA</v>
          </cell>
          <cell r="W534" t="str">
            <v>NA</v>
          </cell>
          <cell r="X534" t="str">
            <v>NA</v>
          </cell>
          <cell r="Y534" t="str">
            <v>NA</v>
          </cell>
          <cell r="Z534" t="str">
            <v>NA</v>
          </cell>
          <cell r="AA534" t="str">
            <v>NA</v>
          </cell>
          <cell r="AB534" t="str">
            <v>NA</v>
          </cell>
          <cell r="AC534" t="str">
            <v>NA</v>
          </cell>
          <cell r="AD534" t="str">
            <v>NA</v>
          </cell>
          <cell r="AE534" t="str">
            <v>NA</v>
          </cell>
          <cell r="AF534" t="str">
            <v>NA</v>
          </cell>
          <cell r="AG534" t="str">
            <v>NA</v>
          </cell>
          <cell r="AH534" t="str">
            <v>NA</v>
          </cell>
          <cell r="AI534" t="str">
            <v>NA</v>
          </cell>
          <cell r="AJ534" t="str">
            <v>NA</v>
          </cell>
          <cell r="AK534" t="str">
            <v>NA</v>
          </cell>
          <cell r="AL534" t="str">
            <v>NA</v>
          </cell>
          <cell r="AM534" t="str">
            <v>NA</v>
          </cell>
          <cell r="AN534" t="str">
            <v>NA</v>
          </cell>
          <cell r="AO534" t="str">
            <v>NA</v>
          </cell>
          <cell r="AP534" t="str">
            <v>NA</v>
          </cell>
          <cell r="AQ534" t="str">
            <v>NA</v>
          </cell>
          <cell r="AS534" t="str">
            <v>NA</v>
          </cell>
          <cell r="AT534" t="str">
            <v>NA</v>
          </cell>
          <cell r="AU534" t="str">
            <v>NA</v>
          </cell>
          <cell r="AV534" t="str">
            <v>NA</v>
          </cell>
          <cell r="AW534" t="str">
            <v>NA</v>
          </cell>
          <cell r="AX534" t="str">
            <v>NA</v>
          </cell>
          <cell r="AY534" t="str">
            <v>NA</v>
          </cell>
          <cell r="AZ534" t="str">
            <v>NA</v>
          </cell>
          <cell r="BA534" t="str">
            <v>NA</v>
          </cell>
          <cell r="BB534" t="str">
            <v>NA</v>
          </cell>
          <cell r="BC534" t="str">
            <v>NA</v>
          </cell>
          <cell r="BD534" t="str">
            <v>NA</v>
          </cell>
        </row>
        <row r="535">
          <cell r="B535">
            <v>534</v>
          </cell>
          <cell r="C535" t="str">
            <v>CGGA_534</v>
          </cell>
          <cell r="E535" t="str">
            <v>王超</v>
          </cell>
          <cell r="F535">
            <v>289136</v>
          </cell>
          <cell r="G535">
            <v>39513</v>
          </cell>
          <cell r="H535" t="str">
            <v>颅内占位性病变（额，右），胶质瘤</v>
          </cell>
          <cell r="J535" t="str">
            <v>女</v>
          </cell>
          <cell r="K535">
            <v>32</v>
          </cell>
          <cell r="L535" t="str">
            <v>B</v>
          </cell>
          <cell r="M535" t="str">
            <v>缺失</v>
          </cell>
          <cell r="N535" t="str">
            <v>15830285891 15300219281</v>
          </cell>
          <cell r="O535" t="str">
            <v>发作性头晕2月</v>
          </cell>
          <cell r="P535" t="str">
            <v>缺失</v>
          </cell>
          <cell r="Q535" t="str">
            <v>2001年乳腺纤维瘤手术，1年前发现子宫肌瘤</v>
          </cell>
          <cell r="R535" t="str">
            <v>缺失</v>
          </cell>
          <cell r="S535" t="str">
            <v>缺失</v>
          </cell>
          <cell r="T535">
            <v>39525</v>
          </cell>
          <cell r="V535" t="str">
            <v>缺失</v>
          </cell>
          <cell r="W535" t="str">
            <v>全切除</v>
          </cell>
          <cell r="Y535">
            <v>67056</v>
          </cell>
          <cell r="Z535" t="str">
            <v>AA</v>
          </cell>
          <cell r="AA535" t="str">
            <v>AA(WHO III)</v>
          </cell>
          <cell r="AB535">
            <v>3</v>
          </cell>
          <cell r="AC535" t="str">
            <v>肥胖型星形细胞瘤（肿瘤间变）</v>
          </cell>
          <cell r="AD535" t="str">
            <v>全切除</v>
          </cell>
          <cell r="AE535">
            <v>39538</v>
          </cell>
          <cell r="AF535" t="str">
            <v>缺失</v>
          </cell>
          <cell r="AG535">
            <v>43469</v>
          </cell>
          <cell r="AH535" t="str">
            <v>未终止</v>
          </cell>
          <cell r="AI535">
            <v>3944</v>
          </cell>
          <cell r="AJ535">
            <v>0</v>
          </cell>
          <cell r="AK535">
            <v>3944</v>
          </cell>
          <cell r="AL535">
            <v>0</v>
          </cell>
          <cell r="AM535">
            <v>3944</v>
          </cell>
          <cell r="AN535" t="str">
            <v>缺失</v>
          </cell>
          <cell r="AO535">
            <v>1</v>
          </cell>
          <cell r="AP535" t="str">
            <v>缺失</v>
          </cell>
          <cell r="AQ535">
            <v>1</v>
          </cell>
          <cell r="AS535" t="str">
            <v>原发</v>
          </cell>
          <cell r="AU535" t="str">
            <v>突变</v>
          </cell>
          <cell r="AV535" t="str">
            <v>突变</v>
          </cell>
          <cell r="AW535" t="str">
            <v>NA</v>
          </cell>
          <cell r="AX535" t="str">
            <v>甲基化</v>
          </cell>
          <cell r="AY535" t="str">
            <v>NA</v>
          </cell>
          <cell r="AZ535" t="str">
            <v>NA</v>
          </cell>
          <cell r="BA535" t="str">
            <v>无</v>
          </cell>
          <cell r="BB535" t="str">
            <v>无</v>
          </cell>
          <cell r="BD535" t="str">
            <v>抗癫痫半年停药，无癫痫发作史。</v>
          </cell>
        </row>
        <row r="536">
          <cell r="B536">
            <v>535</v>
          </cell>
          <cell r="C536" t="str">
            <v>CGGA_535</v>
          </cell>
          <cell r="E536" t="str">
            <v>贾海珍</v>
          </cell>
          <cell r="F536">
            <v>289134</v>
          </cell>
          <cell r="G536">
            <v>39513</v>
          </cell>
          <cell r="H536" t="str">
            <v>颅内占位性病变（颞岛，左），胶质瘤</v>
          </cell>
          <cell r="J536" t="str">
            <v>男</v>
          </cell>
          <cell r="K536">
            <v>40</v>
          </cell>
          <cell r="L536" t="str">
            <v>O</v>
          </cell>
          <cell r="M536" t="str">
            <v>缺失</v>
          </cell>
          <cell r="N536" t="str">
            <v>0353-8050119 13753325801 0353-8985153</v>
          </cell>
          <cell r="O536" t="str">
            <v>发作性右面部抽搐2年</v>
          </cell>
          <cell r="P536" t="str">
            <v>缺失</v>
          </cell>
          <cell r="Q536" t="str">
            <v>糖尿病</v>
          </cell>
          <cell r="R536" t="str">
            <v>缺失</v>
          </cell>
          <cell r="S536" t="str">
            <v>缺失</v>
          </cell>
          <cell r="T536">
            <v>39526</v>
          </cell>
          <cell r="V536" t="str">
            <v>缺失</v>
          </cell>
          <cell r="W536" t="str">
            <v>近全切</v>
          </cell>
          <cell r="Y536">
            <v>67054</v>
          </cell>
          <cell r="Z536" t="str">
            <v>A</v>
          </cell>
          <cell r="AA536" t="str">
            <v>A(WHO II)</v>
          </cell>
          <cell r="AB536">
            <v>2</v>
          </cell>
          <cell r="AC536" t="str">
            <v>星形细胞瘤</v>
          </cell>
          <cell r="AD536" t="str">
            <v>部分切除</v>
          </cell>
          <cell r="AE536">
            <v>39553</v>
          </cell>
          <cell r="AF536" t="str">
            <v>缺失</v>
          </cell>
          <cell r="AG536">
            <v>39692</v>
          </cell>
          <cell r="AH536" t="str">
            <v>未终止</v>
          </cell>
          <cell r="AI536" t="str">
            <v>NA</v>
          </cell>
          <cell r="AJ536" t="str">
            <v>NA</v>
          </cell>
          <cell r="AK536" t="str">
            <v>NA</v>
          </cell>
          <cell r="AL536" t="str">
            <v>NA</v>
          </cell>
          <cell r="AM536">
            <v>166</v>
          </cell>
          <cell r="AN536" t="str">
            <v>缺失</v>
          </cell>
          <cell r="AO536" t="str">
            <v>NA</v>
          </cell>
          <cell r="AP536" t="str">
            <v>缺失</v>
          </cell>
          <cell r="AQ536" t="str">
            <v>NA</v>
          </cell>
          <cell r="AS536" t="str">
            <v>原发</v>
          </cell>
          <cell r="AU536" t="str">
            <v>突变</v>
          </cell>
          <cell r="AV536" t="str">
            <v>突变</v>
          </cell>
          <cell r="AW536" t="str">
            <v>NA</v>
          </cell>
          <cell r="AX536" t="str">
            <v>NA</v>
          </cell>
          <cell r="AY536" t="str">
            <v>NA</v>
          </cell>
          <cell r="AZ536" t="str">
            <v>NA</v>
          </cell>
          <cell r="BA536" t="str">
            <v>有</v>
          </cell>
          <cell r="BB536" t="str">
            <v>缺失</v>
          </cell>
          <cell r="BD536" t="str">
            <v>缺失</v>
          </cell>
        </row>
        <row r="537">
          <cell r="B537">
            <v>536</v>
          </cell>
          <cell r="C537" t="str">
            <v>CGGA_536</v>
          </cell>
          <cell r="E537" t="str">
            <v>程志荣</v>
          </cell>
          <cell r="F537">
            <v>289131</v>
          </cell>
          <cell r="G537">
            <v>39511</v>
          </cell>
          <cell r="H537" t="str">
            <v>颅内占位性病变（额，左），胶质瘤</v>
          </cell>
          <cell r="J537" t="str">
            <v>女</v>
          </cell>
          <cell r="K537">
            <v>33</v>
          </cell>
          <cell r="L537" t="str">
            <v>B</v>
          </cell>
          <cell r="M537" t="str">
            <v>缺失</v>
          </cell>
          <cell r="N537" t="str">
            <v>0319-6666536  13932987196  0319-6660253</v>
          </cell>
          <cell r="O537" t="str">
            <v>发作性右侧肢体抽搐1月</v>
          </cell>
          <cell r="P537" t="str">
            <v>缺失</v>
          </cell>
          <cell r="Q537" t="str">
            <v>健康</v>
          </cell>
          <cell r="R537" t="str">
            <v>缺失</v>
          </cell>
          <cell r="S537" t="str">
            <v>缺失</v>
          </cell>
          <cell r="T537">
            <v>39526</v>
          </cell>
          <cell r="V537" t="str">
            <v>缺失</v>
          </cell>
          <cell r="W537" t="str">
            <v>全切除</v>
          </cell>
          <cell r="Y537">
            <v>67055</v>
          </cell>
          <cell r="Z537" t="str">
            <v>OA</v>
          </cell>
          <cell r="AA537" t="str">
            <v>OA(WHO II)</v>
          </cell>
          <cell r="AB537">
            <v>2</v>
          </cell>
          <cell r="AC537" t="str">
            <v>少枝-星形细胞瘤</v>
          </cell>
          <cell r="AD537" t="str">
            <v>全切除</v>
          </cell>
          <cell r="AE537">
            <v>39549</v>
          </cell>
          <cell r="AF537" t="str">
            <v>缺失</v>
          </cell>
          <cell r="AH537" t="str">
            <v>未终止</v>
          </cell>
          <cell r="AI537">
            <v>5262</v>
          </cell>
          <cell r="AJ537">
            <v>0</v>
          </cell>
          <cell r="AK537">
            <v>5262</v>
          </cell>
          <cell r="AL537">
            <v>0</v>
          </cell>
          <cell r="AM537">
            <v>5262</v>
          </cell>
          <cell r="AN537" t="str">
            <v>放疗</v>
          </cell>
          <cell r="AO537">
            <v>1</v>
          </cell>
          <cell r="AP537" t="str">
            <v>无</v>
          </cell>
          <cell r="AQ537">
            <v>0</v>
          </cell>
          <cell r="AS537">
            <v>0</v>
          </cell>
          <cell r="AU537" t="str">
            <v>突变</v>
          </cell>
          <cell r="AV537" t="str">
            <v>突变</v>
          </cell>
          <cell r="AW537" t="str">
            <v>NA</v>
          </cell>
          <cell r="AX537" t="str">
            <v>NA</v>
          </cell>
          <cell r="AY537" t="str">
            <v>NA</v>
          </cell>
          <cell r="AZ537" t="str">
            <v>NA</v>
          </cell>
          <cell r="BA537" t="str">
            <v>有</v>
          </cell>
          <cell r="BB537">
            <v>0</v>
          </cell>
          <cell r="BC537" t="str">
            <v>不详</v>
          </cell>
        </row>
        <row r="538">
          <cell r="B538">
            <v>537</v>
          </cell>
          <cell r="C538" t="str">
            <v>NA</v>
          </cell>
          <cell r="D538" t="str">
            <v>NA</v>
          </cell>
          <cell r="E538" t="str">
            <v>NA</v>
          </cell>
          <cell r="F538" t="str">
            <v>NA</v>
          </cell>
          <cell r="G538" t="str">
            <v>NA</v>
          </cell>
          <cell r="H538" t="str">
            <v>NA</v>
          </cell>
          <cell r="I538" t="str">
            <v>NA</v>
          </cell>
          <cell r="J538" t="str">
            <v>NA</v>
          </cell>
          <cell r="K538" t="str">
            <v>NA</v>
          </cell>
          <cell r="L538" t="str">
            <v>NA</v>
          </cell>
          <cell r="M538" t="str">
            <v>NA</v>
          </cell>
          <cell r="N538" t="str">
            <v>NA</v>
          </cell>
          <cell r="O538" t="str">
            <v>NA</v>
          </cell>
          <cell r="P538" t="str">
            <v>NA</v>
          </cell>
          <cell r="Q538" t="str">
            <v>NA</v>
          </cell>
          <cell r="R538" t="str">
            <v>NA</v>
          </cell>
          <cell r="S538" t="str">
            <v>NA</v>
          </cell>
          <cell r="T538" t="str">
            <v>NA</v>
          </cell>
          <cell r="U538" t="str">
            <v>NA</v>
          </cell>
          <cell r="V538" t="str">
            <v>NA</v>
          </cell>
          <cell r="W538" t="str">
            <v>NA</v>
          </cell>
          <cell r="X538" t="str">
            <v>NA</v>
          </cell>
          <cell r="Y538" t="str">
            <v>NA</v>
          </cell>
          <cell r="Z538" t="str">
            <v>NA</v>
          </cell>
          <cell r="AA538" t="str">
            <v>NA</v>
          </cell>
          <cell r="AB538" t="str">
            <v>NA</v>
          </cell>
          <cell r="AC538" t="str">
            <v>NA</v>
          </cell>
          <cell r="AD538" t="str">
            <v>NA</v>
          </cell>
          <cell r="AE538" t="str">
            <v>NA</v>
          </cell>
          <cell r="AF538" t="str">
            <v>NA</v>
          </cell>
          <cell r="AG538" t="str">
            <v>NA</v>
          </cell>
          <cell r="AH538" t="str">
            <v>NA</v>
          </cell>
          <cell r="AI538" t="str">
            <v>NA</v>
          </cell>
          <cell r="AJ538" t="str">
            <v>NA</v>
          </cell>
          <cell r="AK538" t="str">
            <v>NA</v>
          </cell>
          <cell r="AL538" t="str">
            <v>NA</v>
          </cell>
          <cell r="AM538" t="str">
            <v>NA</v>
          </cell>
          <cell r="AN538" t="str">
            <v>NA</v>
          </cell>
          <cell r="AO538" t="str">
            <v>NA</v>
          </cell>
          <cell r="AP538" t="str">
            <v>NA</v>
          </cell>
          <cell r="AQ538" t="str">
            <v>NA</v>
          </cell>
          <cell r="AS538" t="str">
            <v>NA</v>
          </cell>
          <cell r="AT538" t="str">
            <v>NA</v>
          </cell>
          <cell r="AU538" t="str">
            <v>NA</v>
          </cell>
          <cell r="AV538" t="str">
            <v>NA</v>
          </cell>
          <cell r="AW538" t="str">
            <v>NA</v>
          </cell>
          <cell r="AX538" t="str">
            <v>NA</v>
          </cell>
          <cell r="AY538" t="str">
            <v>NA</v>
          </cell>
          <cell r="AZ538" t="str">
            <v>NA</v>
          </cell>
          <cell r="BA538" t="str">
            <v>NA</v>
          </cell>
          <cell r="BB538" t="str">
            <v>NA</v>
          </cell>
          <cell r="BC538" t="str">
            <v>NA</v>
          </cell>
          <cell r="BD538" t="str">
            <v>NA</v>
          </cell>
        </row>
        <row r="539">
          <cell r="B539">
            <v>538</v>
          </cell>
          <cell r="C539" t="str">
            <v>CGGA_538</v>
          </cell>
          <cell r="E539" t="str">
            <v>李法英</v>
          </cell>
          <cell r="F539">
            <v>289150</v>
          </cell>
          <cell r="G539">
            <v>39519</v>
          </cell>
          <cell r="H539" t="str">
            <v>颅内占位性病变（额，左），胶质瘤？</v>
          </cell>
          <cell r="J539" t="str">
            <v>女</v>
          </cell>
          <cell r="K539">
            <v>43</v>
          </cell>
          <cell r="L539" t="str">
            <v>B</v>
          </cell>
          <cell r="M539" t="str">
            <v>缺失</v>
          </cell>
          <cell r="N539" t="str">
            <v xml:space="preserve">0376-3596072 </v>
          </cell>
          <cell r="O539" t="str">
            <v>主因进行性头痛2年，</v>
          </cell>
          <cell r="P539" t="str">
            <v>缺失</v>
          </cell>
          <cell r="Q539" t="str">
            <v>自有右髋形，右下肢行走跛行。</v>
          </cell>
          <cell r="R539" t="str">
            <v>缺失</v>
          </cell>
          <cell r="S539" t="str">
            <v>缺失</v>
          </cell>
          <cell r="T539">
            <v>39531</v>
          </cell>
          <cell r="V539" t="str">
            <v>缺失</v>
          </cell>
          <cell r="W539" t="str">
            <v>分块切除肿瘤</v>
          </cell>
          <cell r="Y539">
            <v>67134</v>
          </cell>
          <cell r="Z539" t="str">
            <v>O</v>
          </cell>
          <cell r="AA539" t="str">
            <v>O(WHO II)</v>
          </cell>
          <cell r="AB539">
            <v>2</v>
          </cell>
          <cell r="AC539" t="str">
            <v>少枝胶质细胞瘤</v>
          </cell>
          <cell r="AD539" t="str">
            <v>全切除</v>
          </cell>
          <cell r="AE539">
            <v>39549</v>
          </cell>
          <cell r="AF539" t="str">
            <v>缺失</v>
          </cell>
          <cell r="AG539">
            <v>40982</v>
          </cell>
          <cell r="AH539" t="str">
            <v>未终止</v>
          </cell>
          <cell r="AI539" t="str">
            <v>NA</v>
          </cell>
          <cell r="AJ539" t="str">
            <v>NA</v>
          </cell>
          <cell r="AK539" t="str">
            <v>NA</v>
          </cell>
          <cell r="AL539" t="str">
            <v>NA</v>
          </cell>
          <cell r="AM539">
            <v>1451</v>
          </cell>
          <cell r="AN539" t="str">
            <v>缺失</v>
          </cell>
          <cell r="AO539">
            <v>0</v>
          </cell>
          <cell r="AP539" t="str">
            <v>缺失</v>
          </cell>
          <cell r="AQ539" t="str">
            <v>NA</v>
          </cell>
          <cell r="AS539" t="str">
            <v>原发</v>
          </cell>
          <cell r="AU539" t="str">
            <v>突变</v>
          </cell>
          <cell r="AV539" t="str">
            <v>突变</v>
          </cell>
          <cell r="AW539" t="str">
            <v>共缺失</v>
          </cell>
          <cell r="AX539" t="str">
            <v>NA</v>
          </cell>
          <cell r="AY539">
            <v>228</v>
          </cell>
          <cell r="AZ539" t="str">
            <v>NA</v>
          </cell>
          <cell r="BA539" t="str">
            <v>无</v>
          </cell>
          <cell r="BB539" t="str">
            <v>缺失</v>
          </cell>
          <cell r="BD539" t="str">
            <v>缺失</v>
          </cell>
        </row>
        <row r="540">
          <cell r="B540">
            <v>539</v>
          </cell>
          <cell r="C540" t="str">
            <v>CGGA_539</v>
          </cell>
          <cell r="D540" t="str">
            <v>CGGA_539, CGGA_P520</v>
          </cell>
          <cell r="E540" t="str">
            <v>王小艳</v>
          </cell>
          <cell r="F540">
            <v>289147</v>
          </cell>
          <cell r="G540">
            <v>39518</v>
          </cell>
          <cell r="H540" t="str">
            <v>颅内占位性病变（额顶，左），胶质瘤</v>
          </cell>
          <cell r="J540" t="str">
            <v>女</v>
          </cell>
          <cell r="K540">
            <v>34</v>
          </cell>
          <cell r="L540" t="str">
            <v>A</v>
          </cell>
          <cell r="M540" t="str">
            <v>130629197308070424</v>
          </cell>
          <cell r="N540" t="str">
            <v xml:space="preserve">13733228675 13703127647 </v>
          </cell>
          <cell r="O540" t="str">
            <v>间断出现意识不清四肢抽搐3个月</v>
          </cell>
          <cell r="P540" t="str">
            <v>缺失</v>
          </cell>
          <cell r="Q540" t="str">
            <v>健康</v>
          </cell>
          <cell r="R540" t="str">
            <v>缺失</v>
          </cell>
          <cell r="S540">
            <v>90</v>
          </cell>
          <cell r="T540">
            <v>39532</v>
          </cell>
          <cell r="V540" t="str">
            <v>缺失</v>
          </cell>
          <cell r="W540" t="str">
            <v>大部切除</v>
          </cell>
          <cell r="Y540">
            <v>67136</v>
          </cell>
          <cell r="Z540" t="str">
            <v>AOA</v>
          </cell>
          <cell r="AA540" t="str">
            <v>AOA(WHO III)</v>
          </cell>
          <cell r="AB540">
            <v>3</v>
          </cell>
          <cell r="AC540" t="str">
            <v>少枝-星形细胞瘤，生长活跃。</v>
          </cell>
          <cell r="AD540" t="str">
            <v>部分切除</v>
          </cell>
          <cell r="AE540">
            <v>39550</v>
          </cell>
          <cell r="AF540" t="str">
            <v>缺失</v>
          </cell>
          <cell r="AG540" t="str">
            <v>缺失</v>
          </cell>
          <cell r="AH540" t="str">
            <v>未终止</v>
          </cell>
          <cell r="AI540" t="str">
            <v>NA</v>
          </cell>
          <cell r="AJ540" t="str">
            <v>NA</v>
          </cell>
          <cell r="AK540" t="str">
            <v>NA</v>
          </cell>
          <cell r="AL540" t="str">
            <v>NA</v>
          </cell>
          <cell r="AM540" t="str">
            <v>NA</v>
          </cell>
          <cell r="AN540" t="str">
            <v>缺失</v>
          </cell>
          <cell r="AO540">
            <v>1</v>
          </cell>
          <cell r="AP540" t="str">
            <v>缺失</v>
          </cell>
          <cell r="AQ540">
            <v>0</v>
          </cell>
          <cell r="AS540" t="str">
            <v>原发</v>
          </cell>
          <cell r="AU540" t="str">
            <v>突变</v>
          </cell>
          <cell r="AV540" t="str">
            <v>突变</v>
          </cell>
          <cell r="AW540" t="str">
            <v>NA</v>
          </cell>
          <cell r="AX540" t="str">
            <v>NA</v>
          </cell>
          <cell r="AY540" t="str">
            <v>NA</v>
          </cell>
          <cell r="AZ540" t="str">
            <v>NA</v>
          </cell>
          <cell r="BA540" t="str">
            <v>有</v>
          </cell>
          <cell r="BB540" t="str">
            <v>无</v>
          </cell>
          <cell r="BC540" t="str">
            <v>不详</v>
          </cell>
          <cell r="BD540" t="str">
            <v>无</v>
          </cell>
        </row>
        <row r="541">
          <cell r="B541">
            <v>540</v>
          </cell>
          <cell r="C541" t="str">
            <v>NA</v>
          </cell>
          <cell r="D541" t="str">
            <v>NA</v>
          </cell>
          <cell r="E541" t="str">
            <v>NA</v>
          </cell>
          <cell r="F541" t="str">
            <v>NA</v>
          </cell>
          <cell r="G541" t="str">
            <v>NA</v>
          </cell>
          <cell r="H541" t="str">
            <v>NA</v>
          </cell>
          <cell r="I541" t="str">
            <v>NA</v>
          </cell>
          <cell r="J541" t="str">
            <v>NA</v>
          </cell>
          <cell r="K541" t="str">
            <v>NA</v>
          </cell>
          <cell r="L541" t="str">
            <v>NA</v>
          </cell>
          <cell r="M541" t="str">
            <v>NA</v>
          </cell>
          <cell r="N541" t="str">
            <v>NA</v>
          </cell>
          <cell r="O541" t="str">
            <v>NA</v>
          </cell>
          <cell r="P541" t="str">
            <v>NA</v>
          </cell>
          <cell r="Q541" t="str">
            <v>NA</v>
          </cell>
          <cell r="R541" t="str">
            <v>NA</v>
          </cell>
          <cell r="S541" t="str">
            <v>NA</v>
          </cell>
          <cell r="T541" t="str">
            <v>NA</v>
          </cell>
          <cell r="U541" t="str">
            <v>NA</v>
          </cell>
          <cell r="V541" t="str">
            <v>NA</v>
          </cell>
          <cell r="W541" t="str">
            <v>NA</v>
          </cell>
          <cell r="X541" t="str">
            <v>NA</v>
          </cell>
          <cell r="Y541" t="str">
            <v>NA</v>
          </cell>
          <cell r="Z541" t="str">
            <v>NA</v>
          </cell>
          <cell r="AA541" t="str">
            <v>NA</v>
          </cell>
          <cell r="AB541" t="str">
            <v>NA</v>
          </cell>
          <cell r="AC541" t="str">
            <v>NA</v>
          </cell>
          <cell r="AD541" t="str">
            <v>NA</v>
          </cell>
          <cell r="AE541" t="str">
            <v>NA</v>
          </cell>
          <cell r="AF541" t="str">
            <v>NA</v>
          </cell>
          <cell r="AG541" t="str">
            <v>NA</v>
          </cell>
          <cell r="AH541" t="str">
            <v>NA</v>
          </cell>
          <cell r="AI541" t="str">
            <v>NA</v>
          </cell>
          <cell r="AJ541" t="str">
            <v>NA</v>
          </cell>
          <cell r="AK541" t="str">
            <v>NA</v>
          </cell>
          <cell r="AL541" t="str">
            <v>NA</v>
          </cell>
          <cell r="AM541" t="str">
            <v>NA</v>
          </cell>
          <cell r="AN541" t="str">
            <v>NA</v>
          </cell>
          <cell r="AO541" t="str">
            <v>NA</v>
          </cell>
          <cell r="AP541" t="str">
            <v>NA</v>
          </cell>
          <cell r="AQ541" t="str">
            <v>NA</v>
          </cell>
          <cell r="AS541" t="str">
            <v>NA</v>
          </cell>
          <cell r="AT541" t="str">
            <v>NA</v>
          </cell>
          <cell r="AU541" t="str">
            <v>NA</v>
          </cell>
          <cell r="AV541" t="str">
            <v>NA</v>
          </cell>
          <cell r="AW541" t="str">
            <v>NA</v>
          </cell>
          <cell r="AX541" t="str">
            <v>NA</v>
          </cell>
          <cell r="AY541" t="str">
            <v>NA</v>
          </cell>
          <cell r="AZ541" t="str">
            <v>NA</v>
          </cell>
          <cell r="BA541" t="str">
            <v>NA</v>
          </cell>
          <cell r="BB541" t="str">
            <v>NA</v>
          </cell>
          <cell r="BC541" t="str">
            <v>NA</v>
          </cell>
          <cell r="BD541" t="str">
            <v>NA</v>
          </cell>
        </row>
        <row r="542">
          <cell r="B542">
            <v>541</v>
          </cell>
          <cell r="C542" t="str">
            <v>CGGA_541</v>
          </cell>
          <cell r="E542" t="str">
            <v>陈明芝</v>
          </cell>
          <cell r="F542">
            <v>289141</v>
          </cell>
          <cell r="G542">
            <v>39517</v>
          </cell>
          <cell r="H542" t="str">
            <v>胶质瘤(额，左）继发性癫痫</v>
          </cell>
          <cell r="J542" t="str">
            <v>女</v>
          </cell>
          <cell r="K542">
            <v>36</v>
          </cell>
          <cell r="L542" t="str">
            <v>B</v>
          </cell>
          <cell r="M542" t="str">
            <v>缺失</v>
          </cell>
          <cell r="N542" t="str">
            <v>13525180076  13937737153   13606629539</v>
          </cell>
          <cell r="O542" t="str">
            <v>发作性意识障碍伴右下肢抽搐2周</v>
          </cell>
          <cell r="P542" t="str">
            <v>缺失</v>
          </cell>
          <cell r="Q542" t="str">
            <v>健康</v>
          </cell>
          <cell r="R542" t="str">
            <v>缺失</v>
          </cell>
          <cell r="S542" t="str">
            <v>缺失</v>
          </cell>
          <cell r="T542">
            <v>39533</v>
          </cell>
          <cell r="V542" t="str">
            <v>缺失</v>
          </cell>
          <cell r="W542" t="str">
            <v>全切除</v>
          </cell>
          <cell r="Y542">
            <v>67184</v>
          </cell>
          <cell r="Z542" t="str">
            <v>A</v>
          </cell>
          <cell r="AA542" t="str">
            <v>OA(WHO II)</v>
          </cell>
          <cell r="AB542">
            <v>2</v>
          </cell>
          <cell r="AC542" t="str">
            <v>少枝-星形细胞瘤</v>
          </cell>
          <cell r="AD542" t="str">
            <v>全切除</v>
          </cell>
          <cell r="AE542">
            <v>39547</v>
          </cell>
          <cell r="AF542" t="str">
            <v>缺失</v>
          </cell>
          <cell r="AH542" t="str">
            <v>未终止</v>
          </cell>
          <cell r="AI542">
            <v>5255</v>
          </cell>
          <cell r="AJ542">
            <v>0</v>
          </cell>
          <cell r="AK542">
            <v>5255</v>
          </cell>
          <cell r="AL542">
            <v>0</v>
          </cell>
          <cell r="AM542">
            <v>5255</v>
          </cell>
          <cell r="AN542" t="str">
            <v>放疗</v>
          </cell>
          <cell r="AO542">
            <v>1</v>
          </cell>
          <cell r="AP542" t="str">
            <v>无</v>
          </cell>
          <cell r="AQ542">
            <v>0</v>
          </cell>
          <cell r="AS542">
            <v>0</v>
          </cell>
          <cell r="AU542" t="str">
            <v>无突变</v>
          </cell>
          <cell r="AV542" t="str">
            <v>无突变</v>
          </cell>
          <cell r="AW542" t="str">
            <v>无共缺失</v>
          </cell>
          <cell r="AX542" t="str">
            <v>无甲基化</v>
          </cell>
          <cell r="AY542" t="str">
            <v>无突变</v>
          </cell>
          <cell r="AZ542" t="str">
            <v>NA</v>
          </cell>
          <cell r="BA542" t="str">
            <v>有</v>
          </cell>
          <cell r="BB542">
            <v>0</v>
          </cell>
          <cell r="BC542" t="str">
            <v>不详</v>
          </cell>
        </row>
        <row r="543">
          <cell r="B543">
            <v>542</v>
          </cell>
          <cell r="C543" t="str">
            <v>CGGA_542</v>
          </cell>
          <cell r="E543" t="str">
            <v>施先锋</v>
          </cell>
          <cell r="F543">
            <v>289139</v>
          </cell>
          <cell r="G543">
            <v>39517</v>
          </cell>
          <cell r="H543" t="str">
            <v>颅内占位性病变（颞、海马，右），胶质瘤？</v>
          </cell>
          <cell r="J543" t="str">
            <v>男</v>
          </cell>
          <cell r="K543">
            <v>24</v>
          </cell>
          <cell r="L543" t="str">
            <v>AB</v>
          </cell>
          <cell r="M543" t="str">
            <v>缺失</v>
          </cell>
          <cell r="N543" t="str">
            <v>0713-3803468   13810576350</v>
          </cell>
          <cell r="O543" t="str">
            <v>发作性意识丧失伴四肢抽搐2年</v>
          </cell>
          <cell r="P543" t="str">
            <v>缺失</v>
          </cell>
          <cell r="Q543" t="str">
            <v>健康</v>
          </cell>
          <cell r="R543" t="str">
            <v>缺失</v>
          </cell>
          <cell r="S543">
            <v>95</v>
          </cell>
          <cell r="T543">
            <v>39533</v>
          </cell>
          <cell r="V543" t="str">
            <v>缺失</v>
          </cell>
          <cell r="W543" t="str">
            <v>全切除</v>
          </cell>
          <cell r="Y543">
            <v>67183</v>
          </cell>
          <cell r="Z543" t="str">
            <v>A</v>
          </cell>
          <cell r="AA543" t="str">
            <v>A(WHO II)</v>
          </cell>
          <cell r="AB543">
            <v>2</v>
          </cell>
          <cell r="AC543" t="str">
            <v>星形细胞瘤，不除外节细胞胶质瘤</v>
          </cell>
          <cell r="AD543" t="str">
            <v>全切除</v>
          </cell>
          <cell r="AE543">
            <v>39548</v>
          </cell>
          <cell r="AF543" t="str">
            <v>缺失</v>
          </cell>
          <cell r="AG543">
            <v>39722</v>
          </cell>
          <cell r="AH543" t="str">
            <v>未终止</v>
          </cell>
          <cell r="AI543" t="str">
            <v>NA</v>
          </cell>
          <cell r="AJ543" t="str">
            <v>NA</v>
          </cell>
          <cell r="AK543" t="str">
            <v>NA</v>
          </cell>
          <cell r="AL543" t="str">
            <v>NA</v>
          </cell>
          <cell r="AM543">
            <v>189</v>
          </cell>
          <cell r="AN543" t="str">
            <v>缺失</v>
          </cell>
          <cell r="AO543" t="str">
            <v>NA</v>
          </cell>
          <cell r="AP543" t="str">
            <v>缺失</v>
          </cell>
          <cell r="AQ543" t="str">
            <v>NA</v>
          </cell>
          <cell r="AS543" t="str">
            <v>原发</v>
          </cell>
          <cell r="AU543" t="str">
            <v>无突变</v>
          </cell>
          <cell r="AV543" t="str">
            <v>无突变</v>
          </cell>
          <cell r="AW543" t="str">
            <v>NA</v>
          </cell>
          <cell r="AX543" t="str">
            <v>NA</v>
          </cell>
          <cell r="AY543" t="str">
            <v>NA</v>
          </cell>
          <cell r="AZ543" t="str">
            <v>NA</v>
          </cell>
          <cell r="BA543" t="str">
            <v>有</v>
          </cell>
          <cell r="BB543" t="str">
            <v>缺失</v>
          </cell>
          <cell r="BD543" t="str">
            <v>缺失</v>
          </cell>
        </row>
        <row r="544">
          <cell r="B544">
            <v>543</v>
          </cell>
          <cell r="C544" t="str">
            <v>CGGA_543</v>
          </cell>
          <cell r="E544" t="str">
            <v>吴传平</v>
          </cell>
          <cell r="F544">
            <v>289160</v>
          </cell>
          <cell r="G544">
            <v>39524</v>
          </cell>
          <cell r="H544" t="str">
            <v>胶质瘤（颞左）</v>
          </cell>
          <cell r="J544" t="str">
            <v>男</v>
          </cell>
          <cell r="K544">
            <v>43</v>
          </cell>
          <cell r="L544" t="str">
            <v>B</v>
          </cell>
          <cell r="M544" t="str">
            <v>缺失</v>
          </cell>
          <cell r="N544" t="str">
            <v>13717629217 0550-4039403 0550-4036156</v>
          </cell>
          <cell r="O544" t="str">
            <v>头痛头晕2个月</v>
          </cell>
          <cell r="P544" t="str">
            <v>缺失</v>
          </cell>
          <cell r="Q544" t="str">
            <v>3岁的脑炎，治疗恢复正常。</v>
          </cell>
          <cell r="R544" t="str">
            <v>缺失</v>
          </cell>
          <cell r="S544">
            <v>80</v>
          </cell>
          <cell r="T544">
            <v>39538</v>
          </cell>
          <cell r="V544" t="str">
            <v>缺失</v>
          </cell>
          <cell r="W544" t="str">
            <v>全切除</v>
          </cell>
          <cell r="Y544">
            <v>67228</v>
          </cell>
          <cell r="Z544" t="str">
            <v>O</v>
          </cell>
          <cell r="AA544" t="str">
            <v>O(WHO II)</v>
          </cell>
          <cell r="AB544">
            <v>2</v>
          </cell>
          <cell r="AC544" t="str">
            <v>少枝胶质细胞瘤</v>
          </cell>
          <cell r="AD544" t="str">
            <v>全切除</v>
          </cell>
          <cell r="AE544">
            <v>39566</v>
          </cell>
          <cell r="AF544" t="str">
            <v>缺失</v>
          </cell>
          <cell r="AH544" t="str">
            <v>未终止</v>
          </cell>
          <cell r="AI544">
            <v>5250</v>
          </cell>
          <cell r="AJ544">
            <v>0</v>
          </cell>
          <cell r="AK544">
            <v>5250</v>
          </cell>
          <cell r="AL544">
            <v>0</v>
          </cell>
          <cell r="AM544">
            <v>5250</v>
          </cell>
          <cell r="AN544" t="str">
            <v>放疗</v>
          </cell>
          <cell r="AO544">
            <v>1</v>
          </cell>
          <cell r="AP544" t="str">
            <v>无</v>
          </cell>
          <cell r="AQ544">
            <v>0</v>
          </cell>
          <cell r="AS544">
            <v>0</v>
          </cell>
          <cell r="AU544" t="str">
            <v>突变</v>
          </cell>
          <cell r="AV544" t="str">
            <v>突变</v>
          </cell>
          <cell r="AW544" t="str">
            <v>共缺失</v>
          </cell>
          <cell r="AX544" t="str">
            <v>甲基化</v>
          </cell>
          <cell r="AY544">
            <v>228</v>
          </cell>
          <cell r="AZ544" t="str">
            <v>NA</v>
          </cell>
          <cell r="BA544">
            <v>0</v>
          </cell>
          <cell r="BB544">
            <v>0</v>
          </cell>
          <cell r="BC544" t="str">
            <v>不详</v>
          </cell>
        </row>
        <row r="545">
          <cell r="B545">
            <v>544</v>
          </cell>
          <cell r="C545" t="str">
            <v>CGGA_544</v>
          </cell>
          <cell r="D545" t="str">
            <v>CGGA_544, CGGA_P1266</v>
          </cell>
          <cell r="E545" t="str">
            <v>李淑珍</v>
          </cell>
          <cell r="F545">
            <v>289158</v>
          </cell>
          <cell r="G545">
            <v>39524</v>
          </cell>
          <cell r="H545" t="str">
            <v>颅内占位性病变（额、左），胶质瘤？</v>
          </cell>
          <cell r="J545" t="str">
            <v>女</v>
          </cell>
          <cell r="K545">
            <v>44</v>
          </cell>
          <cell r="L545" t="str">
            <v>A</v>
          </cell>
          <cell r="M545" t="str">
            <v>620102196310295846</v>
          </cell>
          <cell r="N545" t="str">
            <v xml:space="preserve">19859916679 13906054158 </v>
          </cell>
          <cell r="O545" t="str">
            <v>间断头痛18年，发现颅内占位二周</v>
          </cell>
          <cell r="P545" t="str">
            <v>缺失</v>
          </cell>
          <cell r="Q545" t="str">
            <v>23年前行阑尾术，20年前剖宫术</v>
          </cell>
          <cell r="R545" t="str">
            <v>缺失</v>
          </cell>
          <cell r="S545">
            <v>100</v>
          </cell>
          <cell r="T545">
            <v>39538</v>
          </cell>
          <cell r="V545" t="str">
            <v>缺失</v>
          </cell>
          <cell r="W545" t="str">
            <v>大部切除</v>
          </cell>
          <cell r="Y545">
            <v>67227</v>
          </cell>
          <cell r="Z545" t="str">
            <v>A</v>
          </cell>
          <cell r="AA545" t="str">
            <v>A(WHO II)</v>
          </cell>
          <cell r="AB545">
            <v>2</v>
          </cell>
          <cell r="AC545" t="str">
            <v>星形细胞瘤</v>
          </cell>
          <cell r="AD545" t="str">
            <v>部分切除</v>
          </cell>
          <cell r="AE545">
            <v>39562</v>
          </cell>
          <cell r="AF545" t="str">
            <v>缺失</v>
          </cell>
          <cell r="AH545" t="str">
            <v>未终止</v>
          </cell>
          <cell r="AI545">
            <v>5250</v>
          </cell>
          <cell r="AJ545">
            <v>0</v>
          </cell>
          <cell r="AK545">
            <v>5250</v>
          </cell>
          <cell r="AL545">
            <v>0</v>
          </cell>
          <cell r="AM545">
            <v>5250</v>
          </cell>
          <cell r="AN545" t="str">
            <v>放疗</v>
          </cell>
          <cell r="AO545">
            <v>1</v>
          </cell>
          <cell r="AP545" t="str">
            <v>泰道1年</v>
          </cell>
          <cell r="AQ545">
            <v>1</v>
          </cell>
          <cell r="AS545">
            <v>0</v>
          </cell>
          <cell r="AU545" t="str">
            <v>突变</v>
          </cell>
          <cell r="AV545" t="str">
            <v>突变</v>
          </cell>
          <cell r="AW545" t="str">
            <v>NA</v>
          </cell>
          <cell r="AX545" t="str">
            <v>NA</v>
          </cell>
          <cell r="AY545" t="str">
            <v>NA</v>
          </cell>
          <cell r="AZ545" t="str">
            <v>NA</v>
          </cell>
          <cell r="BA545">
            <v>0</v>
          </cell>
          <cell r="BB545">
            <v>0</v>
          </cell>
          <cell r="BD545" t="str">
            <v>抗癫痫（口服德巴金3年半）术前术后0癫痫史 2014.2怀疑化疗4个月（吃太道）。</v>
          </cell>
        </row>
        <row r="546">
          <cell r="B546">
            <v>545</v>
          </cell>
          <cell r="C546" t="str">
            <v>CGGA_545</v>
          </cell>
          <cell r="E546" t="str">
            <v>朱红</v>
          </cell>
          <cell r="F546">
            <v>289157</v>
          </cell>
          <cell r="G546">
            <v>39524</v>
          </cell>
          <cell r="H546" t="str">
            <v>左颞胶质瘤术后复发</v>
          </cell>
          <cell r="J546" t="str">
            <v>女</v>
          </cell>
          <cell r="K546">
            <v>38</v>
          </cell>
          <cell r="L546" t="str">
            <v>B</v>
          </cell>
          <cell r="M546" t="str">
            <v>缺失</v>
          </cell>
          <cell r="N546" t="str">
            <v xml:space="preserve">13598383979 13693700111 </v>
          </cell>
          <cell r="O546" t="str">
            <v>左颞胶质瘤术后4年余，复发伴头痛一周。</v>
          </cell>
          <cell r="P546" t="str">
            <v>缺失</v>
          </cell>
          <cell r="Q546" t="str">
            <v>剖宫产手术</v>
          </cell>
          <cell r="R546" t="str">
            <v>缺失</v>
          </cell>
          <cell r="S546">
            <v>100</v>
          </cell>
          <cell r="T546">
            <v>39539</v>
          </cell>
          <cell r="U546">
            <v>38078</v>
          </cell>
          <cell r="V546" t="str">
            <v>缺失</v>
          </cell>
          <cell r="W546" t="str">
            <v>近全切</v>
          </cell>
          <cell r="Y546">
            <v>67279</v>
          </cell>
          <cell r="Z546" t="str">
            <v>RGBM?</v>
          </cell>
          <cell r="AA546" t="str">
            <v>GBM(WHO IV)</v>
          </cell>
          <cell r="AB546">
            <v>4</v>
          </cell>
          <cell r="AC546" t="str">
            <v>胶质母细胞瘤</v>
          </cell>
          <cell r="AD546" t="str">
            <v>部分切除</v>
          </cell>
          <cell r="AE546">
            <v>39553</v>
          </cell>
          <cell r="AF546" t="str">
            <v>缺失</v>
          </cell>
          <cell r="AG546">
            <v>40120</v>
          </cell>
          <cell r="AH546" t="str">
            <v>终止</v>
          </cell>
          <cell r="AI546">
            <v>555</v>
          </cell>
          <cell r="AJ546">
            <v>1</v>
          </cell>
          <cell r="AK546">
            <v>334</v>
          </cell>
          <cell r="AL546">
            <v>1</v>
          </cell>
          <cell r="AM546">
            <v>581</v>
          </cell>
          <cell r="AN546" t="str">
            <v>缺失</v>
          </cell>
          <cell r="AO546">
            <v>0</v>
          </cell>
          <cell r="AP546" t="str">
            <v>缺失</v>
          </cell>
          <cell r="AQ546">
            <v>1</v>
          </cell>
          <cell r="AS546" t="str">
            <v>复发</v>
          </cell>
          <cell r="AT546">
            <v>1</v>
          </cell>
          <cell r="AU546" t="str">
            <v>突变</v>
          </cell>
          <cell r="AV546" t="str">
            <v>突变</v>
          </cell>
          <cell r="AW546" t="str">
            <v>无共缺失</v>
          </cell>
          <cell r="AX546" t="str">
            <v>甲基化</v>
          </cell>
          <cell r="AY546" t="str">
            <v>无突变</v>
          </cell>
          <cell r="AZ546" t="str">
            <v>NA</v>
          </cell>
          <cell r="BA546" t="str">
            <v>无</v>
          </cell>
          <cell r="BB546" t="str">
            <v>无</v>
          </cell>
          <cell r="BC546" t="str">
            <v>不详</v>
          </cell>
          <cell r="BD546" t="str">
            <v>无</v>
          </cell>
        </row>
        <row r="547">
          <cell r="B547">
            <v>546</v>
          </cell>
          <cell r="C547" t="str">
            <v>CGGA_546</v>
          </cell>
          <cell r="E547" t="str">
            <v>王丽艳</v>
          </cell>
          <cell r="F547">
            <v>289155</v>
          </cell>
          <cell r="G547">
            <v>39521</v>
          </cell>
          <cell r="H547" t="str">
            <v>颅内占位性病变（额右），胶质瘤？</v>
          </cell>
          <cell r="J547" t="str">
            <v>女</v>
          </cell>
          <cell r="K547">
            <v>31</v>
          </cell>
          <cell r="L547" t="str">
            <v>A</v>
          </cell>
          <cell r="M547" t="str">
            <v>缺失</v>
          </cell>
          <cell r="N547">
            <v>13941265722</v>
          </cell>
          <cell r="O547" t="str">
            <v>发作性恶心1年抽搐1月</v>
          </cell>
          <cell r="P547" t="str">
            <v>缺失</v>
          </cell>
          <cell r="Q547" t="str">
            <v>健康</v>
          </cell>
          <cell r="R547" t="str">
            <v>缺失</v>
          </cell>
          <cell r="S547" t="str">
            <v>缺失</v>
          </cell>
          <cell r="T547">
            <v>39540</v>
          </cell>
          <cell r="V547" t="str">
            <v>缺失</v>
          </cell>
          <cell r="W547" t="str">
            <v>近全切</v>
          </cell>
          <cell r="Y547">
            <v>67282</v>
          </cell>
          <cell r="Z547" t="str">
            <v>A</v>
          </cell>
          <cell r="AA547" t="str">
            <v>A(WHO II)</v>
          </cell>
          <cell r="AB547">
            <v>2</v>
          </cell>
          <cell r="AC547" t="str">
            <v>送检脑组织边缘可见肿瘤组织，符合星形细胞瘤。</v>
          </cell>
          <cell r="AD547" t="str">
            <v>部分切除</v>
          </cell>
          <cell r="AE547">
            <v>39553</v>
          </cell>
          <cell r="AF547" t="str">
            <v>缺失</v>
          </cell>
          <cell r="AG547">
            <v>40982</v>
          </cell>
          <cell r="AH547" t="str">
            <v>终止</v>
          </cell>
          <cell r="AI547">
            <v>1035</v>
          </cell>
          <cell r="AJ547">
            <v>1</v>
          </cell>
          <cell r="AK547" t="str">
            <v>NA</v>
          </cell>
          <cell r="AL547">
            <v>1</v>
          </cell>
          <cell r="AM547">
            <v>1442</v>
          </cell>
          <cell r="AN547" t="str">
            <v>缺失</v>
          </cell>
          <cell r="AO547">
            <v>1</v>
          </cell>
          <cell r="AP547" t="str">
            <v>缺失</v>
          </cell>
          <cell r="AQ547">
            <v>0</v>
          </cell>
          <cell r="AS547" t="str">
            <v>原发</v>
          </cell>
          <cell r="AU547" t="str">
            <v>突变</v>
          </cell>
          <cell r="AV547" t="str">
            <v>突变</v>
          </cell>
          <cell r="AW547" t="str">
            <v>NA</v>
          </cell>
          <cell r="AX547" t="str">
            <v>NA</v>
          </cell>
          <cell r="AY547" t="str">
            <v>NA</v>
          </cell>
          <cell r="AZ547" t="str">
            <v>NA</v>
          </cell>
          <cell r="BA547" t="str">
            <v>有</v>
          </cell>
          <cell r="BB547" t="str">
            <v>无</v>
          </cell>
          <cell r="BC547" t="str">
            <v>不详</v>
          </cell>
          <cell r="BD547" t="str">
            <v>无</v>
          </cell>
        </row>
        <row r="548">
          <cell r="B548">
            <v>547</v>
          </cell>
          <cell r="C548" t="str">
            <v>CGGA_547</v>
          </cell>
          <cell r="E548" t="str">
            <v>梅红利</v>
          </cell>
          <cell r="F548">
            <v>289161</v>
          </cell>
          <cell r="G548">
            <v>39525</v>
          </cell>
          <cell r="H548" t="str">
            <v>颅内占位性病变（双额、腁胝体），胶质瘤？</v>
          </cell>
          <cell r="J548" t="str">
            <v>男</v>
          </cell>
          <cell r="K548">
            <v>29</v>
          </cell>
          <cell r="L548" t="str">
            <v>O</v>
          </cell>
          <cell r="M548" t="str">
            <v>缺失</v>
          </cell>
          <cell r="N548" t="str">
            <v>13521313881 010-84390062 13718603515</v>
          </cell>
          <cell r="O548" t="str">
            <v>间断性头晕、视物模糊3月，加重伴耳鸣1月。</v>
          </cell>
          <cell r="P548" t="str">
            <v>缺失</v>
          </cell>
          <cell r="Q548" t="str">
            <v>轻度脂肪肝4年，小腿骨折术后3年半</v>
          </cell>
          <cell r="R548" t="str">
            <v>缺失</v>
          </cell>
          <cell r="S548">
            <v>95</v>
          </cell>
          <cell r="T548">
            <v>39541</v>
          </cell>
          <cell r="V548" t="str">
            <v>缺失</v>
          </cell>
          <cell r="W548" t="str">
            <v>近全切</v>
          </cell>
          <cell r="Y548">
            <v>67329</v>
          </cell>
          <cell r="Z548" t="str">
            <v>GBM-O</v>
          </cell>
          <cell r="AA548" t="str">
            <v>GBM-O(WHO IV)</v>
          </cell>
          <cell r="AB548">
            <v>4</v>
          </cell>
          <cell r="AC548" t="str">
            <v>间变性少枝-星形细胞瘤，灶性胶母变。</v>
          </cell>
          <cell r="AD548" t="str">
            <v>部分切除</v>
          </cell>
          <cell r="AE548">
            <v>39554</v>
          </cell>
          <cell r="AF548" t="str">
            <v>缺失</v>
          </cell>
          <cell r="AG548">
            <v>40982</v>
          </cell>
          <cell r="AH548" t="str">
            <v>终止</v>
          </cell>
          <cell r="AI548">
            <v>1337</v>
          </cell>
          <cell r="AJ548">
            <v>1</v>
          </cell>
          <cell r="AK548">
            <v>824</v>
          </cell>
          <cell r="AL548">
            <v>1</v>
          </cell>
          <cell r="AM548">
            <v>1441</v>
          </cell>
          <cell r="AN548" t="str">
            <v>缺失</v>
          </cell>
          <cell r="AO548">
            <v>1</v>
          </cell>
          <cell r="AP548" t="str">
            <v>缺失</v>
          </cell>
          <cell r="AQ548">
            <v>1</v>
          </cell>
          <cell r="AS548" t="str">
            <v>原发</v>
          </cell>
          <cell r="AU548" t="str">
            <v>突变</v>
          </cell>
          <cell r="AV548" t="str">
            <v>突变</v>
          </cell>
          <cell r="AW548" t="str">
            <v>NA</v>
          </cell>
          <cell r="AX548" t="str">
            <v>甲基化</v>
          </cell>
          <cell r="AY548" t="str">
            <v>NA</v>
          </cell>
          <cell r="AZ548" t="str">
            <v>NA</v>
          </cell>
          <cell r="BA548" t="str">
            <v>无</v>
          </cell>
          <cell r="BB548" t="str">
            <v>无</v>
          </cell>
          <cell r="BC548" t="str">
            <v>不详</v>
          </cell>
          <cell r="BD548" t="str">
            <v>无</v>
          </cell>
        </row>
        <row r="549">
          <cell r="B549">
            <v>548</v>
          </cell>
          <cell r="C549" t="str">
            <v>CGGA_548</v>
          </cell>
          <cell r="E549" t="str">
            <v>魏建军</v>
          </cell>
          <cell r="F549">
            <v>289163</v>
          </cell>
          <cell r="G549">
            <v>39531</v>
          </cell>
          <cell r="H549" t="str">
            <v>颅内占位性病变（额、右），胶质瘤？</v>
          </cell>
          <cell r="J549" t="str">
            <v>男</v>
          </cell>
          <cell r="K549">
            <v>39</v>
          </cell>
          <cell r="L549" t="str">
            <v>B</v>
          </cell>
          <cell r="M549" t="str">
            <v>缺失</v>
          </cell>
          <cell r="N549" t="str">
            <v>13520024650  13366455638</v>
          </cell>
          <cell r="O549" t="str">
            <v>发作性言语不能伴右拇指抽动5月</v>
          </cell>
          <cell r="P549" t="str">
            <v>缺失</v>
          </cell>
          <cell r="Q549" t="str">
            <v>健康</v>
          </cell>
          <cell r="R549" t="str">
            <v>缺失</v>
          </cell>
          <cell r="S549">
            <v>100</v>
          </cell>
          <cell r="T549">
            <v>39545</v>
          </cell>
          <cell r="V549" t="str">
            <v>缺失</v>
          </cell>
          <cell r="W549" t="str">
            <v>近全切除</v>
          </cell>
          <cell r="Y549">
            <v>67324</v>
          </cell>
          <cell r="Z549" t="str">
            <v>A</v>
          </cell>
          <cell r="AA549" t="str">
            <v>A(WHO II)</v>
          </cell>
          <cell r="AB549">
            <v>2</v>
          </cell>
          <cell r="AC549" t="str">
            <v>星形细胞瘤，伴粘液样变性。</v>
          </cell>
          <cell r="AD549" t="str">
            <v>部分切除</v>
          </cell>
          <cell r="AE549">
            <v>39559</v>
          </cell>
          <cell r="AF549" t="str">
            <v>缺失</v>
          </cell>
          <cell r="AG549">
            <v>39722</v>
          </cell>
          <cell r="AH549" t="str">
            <v>未终止</v>
          </cell>
          <cell r="AI549" t="str">
            <v>NA</v>
          </cell>
          <cell r="AJ549" t="str">
            <v>NA</v>
          </cell>
          <cell r="AK549" t="str">
            <v>NA</v>
          </cell>
          <cell r="AL549" t="str">
            <v>NA</v>
          </cell>
          <cell r="AM549">
            <v>177</v>
          </cell>
          <cell r="AN549" t="str">
            <v>缺失</v>
          </cell>
          <cell r="AO549">
            <v>0</v>
          </cell>
          <cell r="AP549" t="str">
            <v>缺失</v>
          </cell>
          <cell r="AQ549" t="str">
            <v>NA</v>
          </cell>
          <cell r="AS549" t="str">
            <v>原发</v>
          </cell>
          <cell r="AU549" t="str">
            <v>突变</v>
          </cell>
          <cell r="AV549" t="str">
            <v>突变</v>
          </cell>
          <cell r="AW549" t="str">
            <v>NA</v>
          </cell>
          <cell r="AX549" t="str">
            <v>NA</v>
          </cell>
          <cell r="AY549" t="str">
            <v>NA</v>
          </cell>
          <cell r="AZ549" t="str">
            <v>NA</v>
          </cell>
          <cell r="BA549" t="str">
            <v>有</v>
          </cell>
          <cell r="BB549" t="str">
            <v>缺失</v>
          </cell>
          <cell r="BD549" t="str">
            <v>缺失</v>
          </cell>
        </row>
        <row r="550">
          <cell r="B550">
            <v>549</v>
          </cell>
          <cell r="C550" t="str">
            <v>CGGA_549</v>
          </cell>
          <cell r="E550" t="str">
            <v>孙云霞</v>
          </cell>
          <cell r="F550">
            <v>289119</v>
          </cell>
          <cell r="G550">
            <v>39500</v>
          </cell>
          <cell r="H550" t="str">
            <v>右额、腁胝体占位胶质瘤？</v>
          </cell>
          <cell r="J550" t="str">
            <v>女</v>
          </cell>
          <cell r="K550">
            <v>34</v>
          </cell>
          <cell r="L550" t="str">
            <v>A</v>
          </cell>
          <cell r="M550" t="str">
            <v>缺失</v>
          </cell>
          <cell r="N550" t="str">
            <v xml:space="preserve">13833090317 13803220088 </v>
          </cell>
          <cell r="O550" t="str">
            <v>发作性头晕3月余、检查发现右额占位。</v>
          </cell>
          <cell r="P550" t="str">
            <v>缺失</v>
          </cell>
          <cell r="Q550" t="str">
            <v>健康</v>
          </cell>
          <cell r="R550" t="str">
            <v>缺失</v>
          </cell>
          <cell r="S550">
            <v>90</v>
          </cell>
          <cell r="T550">
            <v>39546</v>
          </cell>
          <cell r="V550" t="str">
            <v>缺失</v>
          </cell>
          <cell r="W550" t="str">
            <v>肿瘤切除8×6×5</v>
          </cell>
          <cell r="Y550">
            <v>67383</v>
          </cell>
          <cell r="Z550" t="str">
            <v>GBM-O</v>
          </cell>
          <cell r="AA550" t="str">
            <v>GBM-O(WHO IV)</v>
          </cell>
          <cell r="AB550">
            <v>4</v>
          </cell>
          <cell r="AC550" t="str">
            <v>胶质母细胞瘤。（以间变性少枝胶质细胞瘤为主）</v>
          </cell>
          <cell r="AD550" t="str">
            <v>缺失</v>
          </cell>
          <cell r="AE550">
            <v>39567</v>
          </cell>
          <cell r="AF550" t="str">
            <v>缺失</v>
          </cell>
          <cell r="AG550">
            <v>39973</v>
          </cell>
          <cell r="AH550" t="str">
            <v>终止</v>
          </cell>
          <cell r="AI550">
            <v>413</v>
          </cell>
          <cell r="AJ550">
            <v>1</v>
          </cell>
          <cell r="AK550">
            <v>317</v>
          </cell>
          <cell r="AL550">
            <v>1</v>
          </cell>
          <cell r="AM550">
            <v>427</v>
          </cell>
          <cell r="AN550" t="str">
            <v>缺失</v>
          </cell>
          <cell r="AO550">
            <v>1</v>
          </cell>
          <cell r="AP550" t="str">
            <v>缺失</v>
          </cell>
          <cell r="AQ550">
            <v>1</v>
          </cell>
          <cell r="AS550" t="str">
            <v>原发</v>
          </cell>
          <cell r="AU550" t="str">
            <v>突变</v>
          </cell>
          <cell r="AV550" t="str">
            <v>突变</v>
          </cell>
          <cell r="AW550" t="str">
            <v>NA</v>
          </cell>
          <cell r="AX550" t="str">
            <v>无甲基化</v>
          </cell>
          <cell r="AY550" t="str">
            <v>NA</v>
          </cell>
          <cell r="AZ550" t="str">
            <v>NA</v>
          </cell>
          <cell r="BA550" t="str">
            <v>无</v>
          </cell>
          <cell r="BB550" t="str">
            <v>无</v>
          </cell>
          <cell r="BC550" t="str">
            <v>不详</v>
          </cell>
          <cell r="BD550" t="str">
            <v>无</v>
          </cell>
        </row>
        <row r="551">
          <cell r="B551">
            <v>550</v>
          </cell>
          <cell r="C551" t="str">
            <v>CGGA_550</v>
          </cell>
          <cell r="E551" t="str">
            <v>吴建国</v>
          </cell>
          <cell r="F551">
            <v>289165</v>
          </cell>
          <cell r="G551">
            <v>39532</v>
          </cell>
          <cell r="H551" t="str">
            <v>胶质瘤（额、腁胝体，右）</v>
          </cell>
          <cell r="J551" t="str">
            <v>男</v>
          </cell>
          <cell r="K551">
            <v>37</v>
          </cell>
          <cell r="L551" t="str">
            <v>O</v>
          </cell>
          <cell r="M551" t="str">
            <v>缺失</v>
          </cell>
          <cell r="N551" t="str">
            <v>13870465091  13879405639  13870466062</v>
          </cell>
          <cell r="O551" t="str">
            <v>头痛1月</v>
          </cell>
          <cell r="P551" t="str">
            <v>缺失</v>
          </cell>
          <cell r="Q551" t="str">
            <v>健康</v>
          </cell>
          <cell r="R551" t="str">
            <v>缺失</v>
          </cell>
          <cell r="S551">
            <v>80</v>
          </cell>
          <cell r="T551">
            <v>39546</v>
          </cell>
          <cell r="V551" t="str">
            <v>缺失</v>
          </cell>
          <cell r="W551" t="str">
            <v>近全切</v>
          </cell>
          <cell r="Y551">
            <v>67384</v>
          </cell>
          <cell r="Z551" t="str">
            <v>OA</v>
          </cell>
          <cell r="AA551" t="str">
            <v>OA(WHO II)</v>
          </cell>
          <cell r="AB551">
            <v>2</v>
          </cell>
          <cell r="AC551" t="str">
            <v>少枝-星形细胞瘤</v>
          </cell>
          <cell r="AD551" t="str">
            <v>部分切除</v>
          </cell>
          <cell r="AE551">
            <v>39560</v>
          </cell>
          <cell r="AF551" t="str">
            <v>缺失</v>
          </cell>
          <cell r="AG551">
            <v>41057</v>
          </cell>
          <cell r="AH551" t="str">
            <v>终止</v>
          </cell>
          <cell r="AI551">
            <v>1088</v>
          </cell>
          <cell r="AJ551">
            <v>1</v>
          </cell>
          <cell r="AK551">
            <v>1029</v>
          </cell>
          <cell r="AL551">
            <v>1</v>
          </cell>
          <cell r="AM551">
            <v>1511</v>
          </cell>
          <cell r="AN551" t="str">
            <v>缺失</v>
          </cell>
          <cell r="AO551">
            <v>1</v>
          </cell>
          <cell r="AP551" t="str">
            <v>缺失</v>
          </cell>
          <cell r="AQ551">
            <v>0</v>
          </cell>
          <cell r="AS551" t="str">
            <v>原发</v>
          </cell>
          <cell r="AU551" t="str">
            <v>无突变</v>
          </cell>
          <cell r="AV551" t="str">
            <v>无突变</v>
          </cell>
          <cell r="AW551" t="str">
            <v>NA</v>
          </cell>
          <cell r="AX551" t="str">
            <v>无甲基化</v>
          </cell>
          <cell r="AY551" t="str">
            <v>NA</v>
          </cell>
          <cell r="AZ551" t="str">
            <v>NA</v>
          </cell>
          <cell r="BA551" t="str">
            <v>无</v>
          </cell>
          <cell r="BB551" t="str">
            <v>无</v>
          </cell>
          <cell r="BC551" t="str">
            <v>不详</v>
          </cell>
          <cell r="BD551" t="str">
            <v>无</v>
          </cell>
        </row>
        <row r="552">
          <cell r="B552">
            <v>551</v>
          </cell>
          <cell r="C552" t="str">
            <v>CGGA_551</v>
          </cell>
          <cell r="E552" t="str">
            <v>宋凤余</v>
          </cell>
          <cell r="F552">
            <v>289169</v>
          </cell>
          <cell r="G552">
            <v>39533</v>
          </cell>
          <cell r="H552" t="str">
            <v>颅内占位性病变（额、右），胶质瘤？</v>
          </cell>
          <cell r="J552" t="str">
            <v>男</v>
          </cell>
          <cell r="K552">
            <v>44</v>
          </cell>
          <cell r="L552" t="str">
            <v>A</v>
          </cell>
          <cell r="M552" t="str">
            <v>缺失</v>
          </cell>
          <cell r="N552" t="str">
            <v>13945806765 13846076666</v>
          </cell>
          <cell r="O552" t="str">
            <v>车祸后发现右额占位一月</v>
          </cell>
          <cell r="P552" t="str">
            <v>缺失</v>
          </cell>
          <cell r="Q552" t="str">
            <v>健康</v>
          </cell>
          <cell r="R552" t="str">
            <v>缺失</v>
          </cell>
          <cell r="S552">
            <v>100</v>
          </cell>
          <cell r="T552">
            <v>39546</v>
          </cell>
          <cell r="V552" t="str">
            <v>缺失</v>
          </cell>
          <cell r="W552" t="str">
            <v>全切除</v>
          </cell>
          <cell r="Y552">
            <v>67381</v>
          </cell>
          <cell r="Z552" t="str">
            <v>O</v>
          </cell>
          <cell r="AA552" t="str">
            <v>O(WHO II)</v>
          </cell>
          <cell r="AB552">
            <v>2</v>
          </cell>
          <cell r="AC552" t="str">
            <v>少枝胶质细胞瘤</v>
          </cell>
          <cell r="AD552" t="str">
            <v>全切除</v>
          </cell>
          <cell r="AE552">
            <v>39560</v>
          </cell>
          <cell r="AF552" t="str">
            <v>缺失</v>
          </cell>
          <cell r="AH552" t="str">
            <v>未终止</v>
          </cell>
          <cell r="AI552">
            <v>5242</v>
          </cell>
          <cell r="AJ552">
            <v>0</v>
          </cell>
          <cell r="AK552">
            <v>5242</v>
          </cell>
          <cell r="AL552">
            <v>0</v>
          </cell>
          <cell r="AM552">
            <v>5242</v>
          </cell>
          <cell r="AN552" t="str">
            <v>放疗1个多月</v>
          </cell>
          <cell r="AO552">
            <v>1</v>
          </cell>
          <cell r="AP552" t="str">
            <v>无</v>
          </cell>
          <cell r="AQ552">
            <v>0</v>
          </cell>
          <cell r="AS552">
            <v>0</v>
          </cell>
          <cell r="AU552" t="str">
            <v>突变</v>
          </cell>
          <cell r="AV552" t="str">
            <v>突变</v>
          </cell>
          <cell r="AW552" t="str">
            <v>共缺失</v>
          </cell>
          <cell r="AX552" t="str">
            <v>NA</v>
          </cell>
          <cell r="AY552" t="str">
            <v>无突变</v>
          </cell>
          <cell r="AZ552" t="str">
            <v>NA</v>
          </cell>
          <cell r="BA552">
            <v>0</v>
          </cell>
          <cell r="BB552">
            <v>0</v>
          </cell>
          <cell r="BD552" t="str">
            <v>2017-2脑梗</v>
          </cell>
        </row>
        <row r="553">
          <cell r="B553">
            <v>552</v>
          </cell>
          <cell r="C553" t="str">
            <v>CGGA_552</v>
          </cell>
          <cell r="E553" t="str">
            <v>白艳丽</v>
          </cell>
          <cell r="F553">
            <v>289168</v>
          </cell>
          <cell r="G553">
            <v>39533</v>
          </cell>
          <cell r="H553" t="str">
            <v>颅内占位性病变（颞顶，左），胶质瘤？</v>
          </cell>
          <cell r="J553" t="str">
            <v>女</v>
          </cell>
          <cell r="K553">
            <v>36</v>
          </cell>
          <cell r="L553" t="str">
            <v>B</v>
          </cell>
          <cell r="M553" t="str">
            <v>缺失</v>
          </cell>
          <cell r="N553" t="str">
            <v>13513143238 13832494347 13643248112</v>
          </cell>
          <cell r="O553" t="str">
            <v>间断头晕1月，发作性意识障碍伴四肢抽搐1天</v>
          </cell>
          <cell r="P553" t="str">
            <v>缺失</v>
          </cell>
          <cell r="Q553" t="str">
            <v>健康</v>
          </cell>
          <cell r="R553" t="str">
            <v>缺失</v>
          </cell>
          <cell r="S553">
            <v>98</v>
          </cell>
          <cell r="T553">
            <v>39547</v>
          </cell>
          <cell r="V553" t="str">
            <v>缺失</v>
          </cell>
          <cell r="W553" t="str">
            <v>大部切除</v>
          </cell>
          <cell r="Y553">
            <v>67382</v>
          </cell>
          <cell r="Z553" t="str">
            <v>A</v>
          </cell>
          <cell r="AA553" t="str">
            <v>A(WHO II)</v>
          </cell>
          <cell r="AB553">
            <v>2</v>
          </cell>
          <cell r="AC553" t="str">
            <v>星形细胞瘤</v>
          </cell>
          <cell r="AD553" t="str">
            <v>部分切除</v>
          </cell>
          <cell r="AE553">
            <v>39561</v>
          </cell>
          <cell r="AF553" t="str">
            <v>缺失</v>
          </cell>
          <cell r="AH553" t="str">
            <v>未终止</v>
          </cell>
          <cell r="AI553">
            <v>5241</v>
          </cell>
          <cell r="AJ553">
            <v>0</v>
          </cell>
          <cell r="AK553">
            <v>5241</v>
          </cell>
          <cell r="AL553">
            <v>0</v>
          </cell>
          <cell r="AM553">
            <v>5241</v>
          </cell>
          <cell r="AN553" t="str">
            <v>放疗</v>
          </cell>
          <cell r="AO553">
            <v>1</v>
          </cell>
          <cell r="AP553" t="str">
            <v>化疗同步</v>
          </cell>
          <cell r="AQ553">
            <v>1</v>
          </cell>
          <cell r="AS553">
            <v>0</v>
          </cell>
          <cell r="AU553" t="str">
            <v>无突变</v>
          </cell>
          <cell r="AV553" t="str">
            <v>无突变</v>
          </cell>
          <cell r="AW553" t="str">
            <v>NA</v>
          </cell>
          <cell r="AX553" t="str">
            <v>NA</v>
          </cell>
          <cell r="AY553" t="str">
            <v>NA</v>
          </cell>
          <cell r="AZ553" t="str">
            <v>NA</v>
          </cell>
          <cell r="BA553" t="str">
            <v>有</v>
          </cell>
          <cell r="BB553">
            <v>0</v>
          </cell>
          <cell r="BC553" t="str">
            <v>不详</v>
          </cell>
        </row>
        <row r="554">
          <cell r="B554">
            <v>553</v>
          </cell>
          <cell r="C554" t="str">
            <v>CGGA_553</v>
          </cell>
          <cell r="E554" t="str">
            <v>蒋松杰</v>
          </cell>
          <cell r="F554">
            <v>289164</v>
          </cell>
          <cell r="G554">
            <v>39531</v>
          </cell>
          <cell r="H554" t="str">
            <v>胶质瘤（额、左）</v>
          </cell>
          <cell r="J554" t="str">
            <v>男</v>
          </cell>
          <cell r="K554">
            <v>31</v>
          </cell>
          <cell r="L554" t="str">
            <v>A</v>
          </cell>
          <cell r="M554" t="str">
            <v>缺失</v>
          </cell>
          <cell r="N554">
            <v>3708911915</v>
          </cell>
          <cell r="O554" t="str">
            <v>间断意识不清四肢抽搐半年，近2月症状加重。</v>
          </cell>
          <cell r="P554" t="str">
            <v>缺失</v>
          </cell>
          <cell r="Q554" t="str">
            <v>健康</v>
          </cell>
          <cell r="R554" t="str">
            <v>缺失</v>
          </cell>
          <cell r="S554">
            <v>90</v>
          </cell>
          <cell r="T554">
            <v>39547</v>
          </cell>
          <cell r="V554" t="str">
            <v>缺失</v>
          </cell>
          <cell r="W554" t="str">
            <v>近全切</v>
          </cell>
          <cell r="Y554">
            <v>67385</v>
          </cell>
          <cell r="Z554" t="str">
            <v>AOA</v>
          </cell>
          <cell r="AA554" t="str">
            <v>AOA(WHO III)</v>
          </cell>
          <cell r="AB554">
            <v>3</v>
          </cell>
          <cell r="AC554" t="str">
            <v>少枝-星形细胞瘤，局灶生长活跃。</v>
          </cell>
          <cell r="AD554" t="str">
            <v>部分切除</v>
          </cell>
          <cell r="AE554">
            <v>39582</v>
          </cell>
          <cell r="AF554" t="str">
            <v>缺失</v>
          </cell>
          <cell r="AG554" t="str">
            <v>缺失</v>
          </cell>
          <cell r="AH554" t="str">
            <v>未终止</v>
          </cell>
          <cell r="AI554" t="str">
            <v>NA</v>
          </cell>
          <cell r="AJ554" t="str">
            <v>NA</v>
          </cell>
          <cell r="AK554" t="str">
            <v>NA</v>
          </cell>
          <cell r="AL554" t="str">
            <v>NA</v>
          </cell>
          <cell r="AM554" t="str">
            <v>NA</v>
          </cell>
          <cell r="AN554" t="str">
            <v>缺失</v>
          </cell>
          <cell r="AO554">
            <v>1</v>
          </cell>
          <cell r="AP554" t="str">
            <v>缺失</v>
          </cell>
          <cell r="AQ554" t="str">
            <v>NA</v>
          </cell>
          <cell r="AS554" t="str">
            <v>原发</v>
          </cell>
          <cell r="AU554" t="str">
            <v>突变</v>
          </cell>
          <cell r="AV554" t="str">
            <v>突变</v>
          </cell>
          <cell r="AW554" t="str">
            <v>NA</v>
          </cell>
          <cell r="AX554" t="str">
            <v>NA</v>
          </cell>
          <cell r="AY554" t="str">
            <v>NA</v>
          </cell>
          <cell r="AZ554" t="str">
            <v>NA</v>
          </cell>
          <cell r="BA554" t="str">
            <v>有</v>
          </cell>
          <cell r="BB554" t="str">
            <v>缺失</v>
          </cell>
          <cell r="BD554" t="str">
            <v>缺失</v>
          </cell>
        </row>
        <row r="555">
          <cell r="B555">
            <v>554</v>
          </cell>
          <cell r="C555" t="str">
            <v>CGGA_554</v>
          </cell>
          <cell r="E555" t="str">
            <v>黄丽芬</v>
          </cell>
          <cell r="F555">
            <v>199211</v>
          </cell>
          <cell r="G555">
            <v>39533</v>
          </cell>
          <cell r="H555" t="str">
            <v>颅内占位性病变（颞、三角区、左），胶质瘤？</v>
          </cell>
          <cell r="J555" t="str">
            <v>女</v>
          </cell>
          <cell r="K555">
            <v>46</v>
          </cell>
          <cell r="L555" t="str">
            <v>O</v>
          </cell>
          <cell r="M555" t="str">
            <v>缺失</v>
          </cell>
          <cell r="N555" t="str">
            <v>13904634368 13031030777 13904634368</v>
          </cell>
          <cell r="O555" t="str">
            <v>胶质瘤术后6年，复查发现肿瘤复发，近1周出现头痛症状。</v>
          </cell>
          <cell r="P555" t="str">
            <v>缺失</v>
          </cell>
          <cell r="Q555" t="str">
            <v>健康</v>
          </cell>
          <cell r="R555" t="str">
            <v>缺失</v>
          </cell>
          <cell r="S555" t="str">
            <v>缺失</v>
          </cell>
          <cell r="T555">
            <v>39552</v>
          </cell>
          <cell r="U555">
            <v>37360</v>
          </cell>
          <cell r="V555" t="str">
            <v>缺失</v>
          </cell>
          <cell r="W555" t="str">
            <v>大部切除</v>
          </cell>
          <cell r="Y555">
            <v>67468</v>
          </cell>
          <cell r="Z555" t="str">
            <v>RAA</v>
          </cell>
          <cell r="AA555" t="str">
            <v>AA(WHO III)</v>
          </cell>
          <cell r="AB555">
            <v>3</v>
          </cell>
          <cell r="AC555" t="str">
            <v>间变性星形细胞瘤，局灶呈少枝胶质细胞瘤样形态。（复发）</v>
          </cell>
          <cell r="AD555" t="str">
            <v>部分切除</v>
          </cell>
          <cell r="AE555">
            <v>39582</v>
          </cell>
          <cell r="AF555" t="str">
            <v>缺失</v>
          </cell>
          <cell r="AG555">
            <v>39678</v>
          </cell>
          <cell r="AH555" t="str">
            <v>终止</v>
          </cell>
          <cell r="AI555">
            <v>134</v>
          </cell>
          <cell r="AJ555">
            <v>1</v>
          </cell>
          <cell r="AK555">
            <v>126</v>
          </cell>
          <cell r="AL555">
            <v>1</v>
          </cell>
          <cell r="AM555">
            <v>134</v>
          </cell>
          <cell r="AN555" t="str">
            <v>缺失</v>
          </cell>
          <cell r="AO555">
            <v>0</v>
          </cell>
          <cell r="AP555" t="str">
            <v>缺失</v>
          </cell>
          <cell r="AQ555">
            <v>0</v>
          </cell>
          <cell r="AS555" t="str">
            <v>复发</v>
          </cell>
          <cell r="AT555">
            <v>1</v>
          </cell>
          <cell r="AU555" t="str">
            <v>突变</v>
          </cell>
          <cell r="AV555" t="str">
            <v>突变</v>
          </cell>
          <cell r="AW555" t="str">
            <v>无共缺失</v>
          </cell>
          <cell r="AX555" t="str">
            <v>甲基化</v>
          </cell>
          <cell r="AY555" t="str">
            <v>NA</v>
          </cell>
          <cell r="AZ555" t="str">
            <v>NA</v>
          </cell>
          <cell r="BA555" t="str">
            <v>无</v>
          </cell>
          <cell r="BB555" t="str">
            <v>无</v>
          </cell>
          <cell r="BC555" t="str">
            <v>不详</v>
          </cell>
          <cell r="BD555" t="str">
            <v>无</v>
          </cell>
        </row>
        <row r="556">
          <cell r="B556">
            <v>555</v>
          </cell>
          <cell r="C556" t="str">
            <v>CGGA_555</v>
          </cell>
          <cell r="E556" t="str">
            <v>张东升</v>
          </cell>
          <cell r="F556">
            <v>289171</v>
          </cell>
          <cell r="G556">
            <v>39535</v>
          </cell>
          <cell r="H556" t="str">
            <v>胶质瘤（额、左）</v>
          </cell>
          <cell r="J556" t="str">
            <v>男</v>
          </cell>
          <cell r="K556">
            <v>30</v>
          </cell>
          <cell r="L556" t="str">
            <v>O</v>
          </cell>
          <cell r="M556" t="str">
            <v>缺失</v>
          </cell>
          <cell r="N556" t="str">
            <v xml:space="preserve">13963182315 13683140510 </v>
          </cell>
          <cell r="O556" t="str">
            <v>近2月间断出现意识不清，四肢抽搐。</v>
          </cell>
          <cell r="P556" t="str">
            <v>缺失</v>
          </cell>
          <cell r="Q556" t="str">
            <v>乙肝。青霉素过敏</v>
          </cell>
          <cell r="R556" t="str">
            <v>缺失</v>
          </cell>
          <cell r="S556">
            <v>90</v>
          </cell>
          <cell r="T556">
            <v>39552</v>
          </cell>
          <cell r="V556" t="str">
            <v>缺失</v>
          </cell>
          <cell r="W556" t="str">
            <v>大部切除</v>
          </cell>
          <cell r="Y556">
            <v>67469</v>
          </cell>
          <cell r="Z556" t="str">
            <v>OA</v>
          </cell>
          <cell r="AA556" t="str">
            <v>OA(WHO II)</v>
          </cell>
          <cell r="AB556">
            <v>2</v>
          </cell>
          <cell r="AC556" t="str">
            <v>少枝-星形细胞瘤</v>
          </cell>
          <cell r="AD556" t="str">
            <v>部分切除</v>
          </cell>
          <cell r="AE556">
            <v>39572</v>
          </cell>
          <cell r="AF556" t="str">
            <v>缺失</v>
          </cell>
          <cell r="AG556">
            <v>43580</v>
          </cell>
          <cell r="AH556" t="str">
            <v>未终止</v>
          </cell>
          <cell r="AI556">
            <v>4028</v>
          </cell>
          <cell r="AJ556">
            <v>0</v>
          </cell>
          <cell r="AK556">
            <v>4028</v>
          </cell>
          <cell r="AL556">
            <v>0</v>
          </cell>
          <cell r="AM556">
            <v>4028</v>
          </cell>
          <cell r="AN556" t="str">
            <v>缺失</v>
          </cell>
          <cell r="AO556">
            <v>0</v>
          </cell>
          <cell r="AP556" t="str">
            <v>缺失</v>
          </cell>
          <cell r="AQ556">
            <v>1</v>
          </cell>
          <cell r="AS556" t="str">
            <v>原发</v>
          </cell>
          <cell r="AU556" t="str">
            <v>无突变</v>
          </cell>
          <cell r="AV556" t="str">
            <v>无突变</v>
          </cell>
          <cell r="AW556" t="str">
            <v>NA</v>
          </cell>
          <cell r="AX556" t="str">
            <v>NA</v>
          </cell>
          <cell r="AY556" t="str">
            <v>NA</v>
          </cell>
          <cell r="AZ556" t="str">
            <v>NA</v>
          </cell>
          <cell r="BA556" t="str">
            <v>有</v>
          </cell>
          <cell r="BB556" t="str">
            <v>缺失</v>
          </cell>
          <cell r="BD556" t="str">
            <v>缺失</v>
          </cell>
        </row>
        <row r="557">
          <cell r="B557">
            <v>556</v>
          </cell>
          <cell r="C557" t="str">
            <v>CGGA_556</v>
          </cell>
          <cell r="E557" t="str">
            <v>李慧中</v>
          </cell>
          <cell r="F557">
            <v>289162</v>
          </cell>
          <cell r="G557">
            <v>39527</v>
          </cell>
          <cell r="H557" t="str">
            <v>胶质瘤（额、右）</v>
          </cell>
          <cell r="J557" t="str">
            <v>男</v>
          </cell>
          <cell r="K557">
            <v>36</v>
          </cell>
          <cell r="L557" t="str">
            <v>O</v>
          </cell>
          <cell r="M557" t="str">
            <v>缺失</v>
          </cell>
          <cell r="N557" t="str">
            <v>15835035760 13509741590 0354-4158758</v>
          </cell>
          <cell r="O557" t="str">
            <v>头部外伤检查发现颅内病变半月</v>
          </cell>
          <cell r="P557" t="str">
            <v>缺失</v>
          </cell>
          <cell r="Q557" t="str">
            <v>乙肝阳性，儿童时右额头部外伤并缝合。</v>
          </cell>
          <cell r="R557" t="str">
            <v>缺失</v>
          </cell>
          <cell r="S557">
            <v>100</v>
          </cell>
          <cell r="T557">
            <v>39553</v>
          </cell>
          <cell r="V557" t="str">
            <v>缺失</v>
          </cell>
          <cell r="W557" t="str">
            <v>CT示肿瘤切除</v>
          </cell>
          <cell r="Y557">
            <v>67466</v>
          </cell>
          <cell r="Z557" t="str">
            <v>OA</v>
          </cell>
          <cell r="AA557" t="str">
            <v>OA(WHO II)</v>
          </cell>
          <cell r="AB557">
            <v>2</v>
          </cell>
          <cell r="AC557" t="str">
            <v>少枝胶质细胞瘤，局灶呈星形细胞瘤样形态。</v>
          </cell>
          <cell r="AD557" t="str">
            <v>缺失</v>
          </cell>
          <cell r="AE557">
            <v>39572</v>
          </cell>
          <cell r="AF557" t="str">
            <v>缺失</v>
          </cell>
          <cell r="AH557" t="str">
            <v>未终止</v>
          </cell>
          <cell r="AI557">
            <v>5235</v>
          </cell>
          <cell r="AJ557">
            <v>0</v>
          </cell>
          <cell r="AK557">
            <v>5235</v>
          </cell>
          <cell r="AL557">
            <v>0</v>
          </cell>
          <cell r="AM557">
            <v>5235</v>
          </cell>
          <cell r="AN557" t="str">
            <v>无</v>
          </cell>
          <cell r="AO557">
            <v>0</v>
          </cell>
          <cell r="AP557" t="str">
            <v>无</v>
          </cell>
          <cell r="AQ557">
            <v>0</v>
          </cell>
          <cell r="AS557">
            <v>0</v>
          </cell>
          <cell r="AU557" t="str">
            <v>突变</v>
          </cell>
          <cell r="AV557" t="str">
            <v>突变</v>
          </cell>
          <cell r="AW557" t="str">
            <v>NA</v>
          </cell>
          <cell r="AX557" t="str">
            <v>NA</v>
          </cell>
          <cell r="AY557" t="str">
            <v>NA</v>
          </cell>
          <cell r="AZ557" t="str">
            <v>NA</v>
          </cell>
          <cell r="BA557">
            <v>0</v>
          </cell>
          <cell r="BB557">
            <v>0</v>
          </cell>
          <cell r="BC557" t="str">
            <v>不详</v>
          </cell>
        </row>
        <row r="558">
          <cell r="B558">
            <v>557</v>
          </cell>
          <cell r="C558" t="str">
            <v>CGGA_557</v>
          </cell>
          <cell r="E558" t="str">
            <v>高立</v>
          </cell>
          <cell r="F558">
            <v>289178</v>
          </cell>
          <cell r="G558">
            <v>39538</v>
          </cell>
          <cell r="H558" t="str">
            <v>颅内占位性病变（额，胼胝体，侧脑室、左），胶质瘤？2.继发性癫痫</v>
          </cell>
          <cell r="J558" t="str">
            <v>女</v>
          </cell>
          <cell r="K558">
            <v>38</v>
          </cell>
          <cell r="L558" t="str">
            <v>B</v>
          </cell>
          <cell r="M558" t="str">
            <v>缺失</v>
          </cell>
          <cell r="N558" t="str">
            <v>13520534102 13124704964 13520389997</v>
          </cell>
          <cell r="O558" t="str">
            <v>发作性肢体抽搐8个月，头痛伴右侧肢体力弱3周</v>
          </cell>
          <cell r="P558" t="str">
            <v>缺失</v>
          </cell>
          <cell r="Q558" t="str">
            <v>健康</v>
          </cell>
          <cell r="R558" t="str">
            <v>缺失</v>
          </cell>
          <cell r="S558" t="str">
            <v>缺失</v>
          </cell>
          <cell r="T558">
            <v>39553</v>
          </cell>
          <cell r="V558" t="str">
            <v>缺失</v>
          </cell>
          <cell r="W558" t="str">
            <v>近全切</v>
          </cell>
          <cell r="Y558">
            <v>67472</v>
          </cell>
          <cell r="Z558" t="str">
            <v>GBM-O</v>
          </cell>
          <cell r="AA558" t="str">
            <v>GBM-O(WHO IV)</v>
          </cell>
          <cell r="AB558">
            <v>4</v>
          </cell>
          <cell r="AC558" t="str">
            <v>胶质母细胞瘤，伴有少枝胶质细胞瘤、室管膜瘤成分</v>
          </cell>
          <cell r="AD558" t="str">
            <v>部分切除</v>
          </cell>
          <cell r="AE558">
            <v>39568</v>
          </cell>
          <cell r="AF558" t="str">
            <v>缺失</v>
          </cell>
          <cell r="AG558">
            <v>39757</v>
          </cell>
          <cell r="AH558" t="str">
            <v>终止</v>
          </cell>
          <cell r="AI558">
            <v>257</v>
          </cell>
          <cell r="AJ558">
            <v>1</v>
          </cell>
          <cell r="AK558">
            <v>77</v>
          </cell>
          <cell r="AL558">
            <v>1</v>
          </cell>
          <cell r="AM558">
            <v>257</v>
          </cell>
          <cell r="AN558" t="str">
            <v>缺失</v>
          </cell>
          <cell r="AO558">
            <v>1</v>
          </cell>
          <cell r="AP558" t="str">
            <v>缺失</v>
          </cell>
          <cell r="AQ558">
            <v>0</v>
          </cell>
          <cell r="AS558" t="str">
            <v>原发</v>
          </cell>
          <cell r="AU558" t="str">
            <v>无突变</v>
          </cell>
          <cell r="AV558" t="str">
            <v>无突变</v>
          </cell>
          <cell r="AW558" t="str">
            <v>NA</v>
          </cell>
          <cell r="AX558" t="str">
            <v>无甲基化</v>
          </cell>
          <cell r="AY558" t="str">
            <v>NA</v>
          </cell>
          <cell r="AZ558" t="str">
            <v>NA</v>
          </cell>
          <cell r="BA558" t="str">
            <v>有</v>
          </cell>
          <cell r="BB558" t="str">
            <v>无</v>
          </cell>
          <cell r="BC558" t="str">
            <v>不详</v>
          </cell>
          <cell r="BD558" t="str">
            <v>无</v>
          </cell>
        </row>
        <row r="559">
          <cell r="B559">
            <v>558</v>
          </cell>
          <cell r="C559" t="str">
            <v>CGGA_558</v>
          </cell>
          <cell r="E559" t="str">
            <v>桑金昌</v>
          </cell>
          <cell r="F559">
            <v>289177</v>
          </cell>
          <cell r="G559">
            <v>39538</v>
          </cell>
          <cell r="H559" t="str">
            <v>胶质瘤（额颞、左）</v>
          </cell>
          <cell r="J559" t="str">
            <v>男</v>
          </cell>
          <cell r="K559">
            <v>34</v>
          </cell>
          <cell r="L559" t="str">
            <v>A</v>
          </cell>
          <cell r="M559" t="str">
            <v>缺失</v>
          </cell>
          <cell r="N559" t="str">
            <v xml:space="preserve">05398252178 15853977252 </v>
          </cell>
          <cell r="O559" t="str">
            <v>半年前间断出现右侧肢体麻木，近半个月出现意识不清。</v>
          </cell>
          <cell r="P559" t="str">
            <v>缺失</v>
          </cell>
          <cell r="Q559" t="str">
            <v>12岁前曾患哮喘</v>
          </cell>
          <cell r="R559" t="str">
            <v>缺失</v>
          </cell>
          <cell r="S559">
            <v>90</v>
          </cell>
          <cell r="T559">
            <v>39553</v>
          </cell>
          <cell r="V559" t="str">
            <v>缺失</v>
          </cell>
          <cell r="W559" t="str">
            <v>近全切</v>
          </cell>
          <cell r="Y559">
            <v>67467</v>
          </cell>
          <cell r="Z559" t="str">
            <v>AO</v>
          </cell>
          <cell r="AA559" t="str">
            <v>AO(WHO III)</v>
          </cell>
          <cell r="AB559">
            <v>3</v>
          </cell>
          <cell r="AC559" t="str">
            <v>间变性少枝胶质细胞瘤</v>
          </cell>
          <cell r="AD559" t="str">
            <v>部分切除</v>
          </cell>
          <cell r="AE559">
            <v>39572</v>
          </cell>
          <cell r="AF559" t="str">
            <v>缺失</v>
          </cell>
          <cell r="AG559">
            <v>39741</v>
          </cell>
          <cell r="AH559" t="str">
            <v>未终止</v>
          </cell>
          <cell r="AI559">
            <v>188</v>
          </cell>
          <cell r="AJ559">
            <v>0</v>
          </cell>
          <cell r="AK559">
            <v>188</v>
          </cell>
          <cell r="AL559">
            <v>0</v>
          </cell>
          <cell r="AM559">
            <v>188</v>
          </cell>
          <cell r="AN559" t="str">
            <v>缺失</v>
          </cell>
          <cell r="AO559">
            <v>1</v>
          </cell>
          <cell r="AP559" t="str">
            <v>缺失</v>
          </cell>
          <cell r="AQ559">
            <v>1</v>
          </cell>
          <cell r="AS559" t="str">
            <v>原发</v>
          </cell>
          <cell r="AU559" t="str">
            <v>突变</v>
          </cell>
          <cell r="AV559" t="str">
            <v>突变</v>
          </cell>
          <cell r="AW559" t="str">
            <v>NA</v>
          </cell>
          <cell r="AX559" t="str">
            <v>甲基化</v>
          </cell>
          <cell r="AY559" t="str">
            <v>NA</v>
          </cell>
          <cell r="AZ559" t="str">
            <v>NA</v>
          </cell>
          <cell r="BA559" t="str">
            <v>有</v>
          </cell>
          <cell r="BB559" t="str">
            <v>缺失</v>
          </cell>
          <cell r="BD559" t="str">
            <v>缺失</v>
          </cell>
        </row>
        <row r="560">
          <cell r="B560">
            <v>559</v>
          </cell>
          <cell r="C560" t="str">
            <v>CGGA_559</v>
          </cell>
          <cell r="E560" t="str">
            <v>阮桂芳</v>
          </cell>
          <cell r="F560">
            <v>289181</v>
          </cell>
          <cell r="G560">
            <v>39539</v>
          </cell>
          <cell r="H560" t="str">
            <v>颅内占位性病变（颞左），胶质瘤？</v>
          </cell>
          <cell r="J560" t="str">
            <v>女</v>
          </cell>
          <cell r="K560">
            <v>44</v>
          </cell>
          <cell r="L560" t="str">
            <v>B</v>
          </cell>
          <cell r="M560" t="str">
            <v>缺失</v>
          </cell>
          <cell r="N560">
            <v>13911306099</v>
          </cell>
          <cell r="O560" t="str">
            <v>面部抽搐伴头痛3天</v>
          </cell>
          <cell r="P560" t="str">
            <v>缺失</v>
          </cell>
          <cell r="Q560" t="str">
            <v>健康</v>
          </cell>
          <cell r="R560" t="str">
            <v>缺失</v>
          </cell>
          <cell r="S560" t="str">
            <v>缺失</v>
          </cell>
          <cell r="T560">
            <v>39553</v>
          </cell>
          <cell r="V560" t="str">
            <v>缺失</v>
          </cell>
          <cell r="W560" t="str">
            <v>全切除</v>
          </cell>
          <cell r="Y560">
            <v>67471</v>
          </cell>
          <cell r="Z560" t="str">
            <v>AA</v>
          </cell>
          <cell r="AA560" t="str">
            <v>AA(WHO III)</v>
          </cell>
          <cell r="AB560">
            <v>3</v>
          </cell>
          <cell r="AC560" t="str">
            <v>星形细胞瘤，局灶生长活跃。</v>
          </cell>
          <cell r="AD560" t="str">
            <v>全切除</v>
          </cell>
          <cell r="AE560">
            <v>39566</v>
          </cell>
          <cell r="AF560" t="str">
            <v>缺失</v>
          </cell>
          <cell r="AG560">
            <v>40129</v>
          </cell>
          <cell r="AH560" t="str">
            <v>终止</v>
          </cell>
          <cell r="AI560">
            <v>746</v>
          </cell>
          <cell r="AJ560">
            <v>1</v>
          </cell>
          <cell r="AK560">
            <v>426</v>
          </cell>
          <cell r="AL560">
            <v>1</v>
          </cell>
          <cell r="AM560">
            <v>746</v>
          </cell>
          <cell r="AN560" t="str">
            <v>缺失</v>
          </cell>
          <cell r="AO560">
            <v>1</v>
          </cell>
          <cell r="AP560" t="str">
            <v>缺失</v>
          </cell>
          <cell r="AQ560">
            <v>0</v>
          </cell>
          <cell r="AS560" t="str">
            <v>原发</v>
          </cell>
          <cell r="AU560" t="str">
            <v>无突变</v>
          </cell>
          <cell r="AV560" t="str">
            <v>无突变</v>
          </cell>
          <cell r="AW560" t="str">
            <v>NA</v>
          </cell>
          <cell r="AX560" t="str">
            <v>NA</v>
          </cell>
          <cell r="AY560" t="str">
            <v>NA</v>
          </cell>
          <cell r="AZ560" t="str">
            <v>NA</v>
          </cell>
          <cell r="BA560" t="str">
            <v>有</v>
          </cell>
          <cell r="BB560" t="str">
            <v>无</v>
          </cell>
          <cell r="BD560" t="str">
            <v>抗癫痫</v>
          </cell>
        </row>
        <row r="561">
          <cell r="B561">
            <v>560</v>
          </cell>
          <cell r="C561" t="str">
            <v>CGGA_560</v>
          </cell>
          <cell r="E561" t="str">
            <v>高旭业</v>
          </cell>
          <cell r="F561">
            <v>289173</v>
          </cell>
          <cell r="G561">
            <v>39538</v>
          </cell>
          <cell r="H561" t="str">
            <v>颅内占位性病变（双额、颞、海马、右）胶质瘤？</v>
          </cell>
          <cell r="J561" t="str">
            <v>男</v>
          </cell>
          <cell r="K561">
            <v>43</v>
          </cell>
          <cell r="L561" t="str">
            <v>B</v>
          </cell>
          <cell r="M561" t="str">
            <v>缺失</v>
          </cell>
          <cell r="N561" t="str">
            <v>13583394882 13906433962 13325202333</v>
          </cell>
          <cell r="O561" t="str">
            <v>发作性头晕伴幻嗅1月</v>
          </cell>
          <cell r="P561" t="str">
            <v>缺失</v>
          </cell>
          <cell r="Q561" t="str">
            <v>健康</v>
          </cell>
          <cell r="R561" t="str">
            <v>缺失</v>
          </cell>
          <cell r="S561">
            <v>98</v>
          </cell>
          <cell r="T561">
            <v>39555</v>
          </cell>
          <cell r="V561" t="str">
            <v>缺失</v>
          </cell>
          <cell r="W561" t="str">
            <v>近全切</v>
          </cell>
          <cell r="Y561">
            <v>67527</v>
          </cell>
          <cell r="Z561" t="str">
            <v>AA</v>
          </cell>
          <cell r="AA561" t="str">
            <v>AOA(WHO III)</v>
          </cell>
          <cell r="AB561">
            <v>3</v>
          </cell>
          <cell r="AC561" t="str">
            <v>少枝胶质细胞瘤，灶性间变；部分呈星形细胞瘤结构。</v>
          </cell>
          <cell r="AD561" t="str">
            <v>部分切除</v>
          </cell>
          <cell r="AE561">
            <v>39568</v>
          </cell>
          <cell r="AF561" t="str">
            <v>缺失</v>
          </cell>
          <cell r="AH561" t="str">
            <v>未终止</v>
          </cell>
          <cell r="AI561">
            <v>5233</v>
          </cell>
          <cell r="AJ561">
            <v>0</v>
          </cell>
          <cell r="AK561">
            <v>5233</v>
          </cell>
          <cell r="AL561">
            <v>0</v>
          </cell>
          <cell r="AM561">
            <v>5233</v>
          </cell>
          <cell r="AN561" t="str">
            <v>放疗</v>
          </cell>
          <cell r="AO561">
            <v>1</v>
          </cell>
          <cell r="AP561" t="str">
            <v>无</v>
          </cell>
          <cell r="AQ561">
            <v>0</v>
          </cell>
          <cell r="AS561">
            <v>0</v>
          </cell>
          <cell r="AU561" t="str">
            <v>突变</v>
          </cell>
          <cell r="AV561" t="str">
            <v>突变</v>
          </cell>
          <cell r="AW561" t="str">
            <v>无共缺失</v>
          </cell>
          <cell r="AX561" t="str">
            <v>甲基化</v>
          </cell>
          <cell r="AY561" t="str">
            <v>NA</v>
          </cell>
          <cell r="AZ561" t="str">
            <v>NA</v>
          </cell>
          <cell r="BA561">
            <v>0</v>
          </cell>
          <cell r="BB561" t="str">
            <v>有</v>
          </cell>
          <cell r="BD561" t="str">
            <v>抗癫痫药已停，偶有呼喊不能控制的情况出现。</v>
          </cell>
        </row>
        <row r="562">
          <cell r="B562">
            <v>561</v>
          </cell>
          <cell r="C562" t="str">
            <v>NA</v>
          </cell>
          <cell r="D562" t="str">
            <v>NA</v>
          </cell>
          <cell r="E562" t="str">
            <v>NA</v>
          </cell>
          <cell r="F562" t="str">
            <v>NA</v>
          </cell>
          <cell r="G562" t="str">
            <v>NA</v>
          </cell>
          <cell r="H562" t="str">
            <v>NA</v>
          </cell>
          <cell r="I562" t="str">
            <v>NA</v>
          </cell>
          <cell r="J562" t="str">
            <v>NA</v>
          </cell>
          <cell r="K562" t="str">
            <v>NA</v>
          </cell>
          <cell r="L562" t="str">
            <v>NA</v>
          </cell>
          <cell r="M562" t="str">
            <v>NA</v>
          </cell>
          <cell r="N562" t="str">
            <v>NA</v>
          </cell>
          <cell r="O562" t="str">
            <v>NA</v>
          </cell>
          <cell r="P562" t="str">
            <v>NA</v>
          </cell>
          <cell r="Q562" t="str">
            <v>NA</v>
          </cell>
          <cell r="R562" t="str">
            <v>NA</v>
          </cell>
          <cell r="S562" t="str">
            <v>NA</v>
          </cell>
          <cell r="T562" t="str">
            <v>NA</v>
          </cell>
          <cell r="U562" t="str">
            <v>NA</v>
          </cell>
          <cell r="V562" t="str">
            <v>NA</v>
          </cell>
          <cell r="W562" t="str">
            <v>NA</v>
          </cell>
          <cell r="X562" t="str">
            <v>NA</v>
          </cell>
          <cell r="Y562" t="str">
            <v>NA</v>
          </cell>
          <cell r="Z562" t="str">
            <v>NA</v>
          </cell>
          <cell r="AA562" t="str">
            <v>NA</v>
          </cell>
          <cell r="AB562" t="str">
            <v>NA</v>
          </cell>
          <cell r="AC562" t="str">
            <v>NA</v>
          </cell>
          <cell r="AD562" t="str">
            <v>NA</v>
          </cell>
          <cell r="AE562" t="str">
            <v>NA</v>
          </cell>
          <cell r="AF562" t="str">
            <v>NA</v>
          </cell>
          <cell r="AG562" t="str">
            <v>NA</v>
          </cell>
          <cell r="AH562" t="str">
            <v>NA</v>
          </cell>
          <cell r="AI562" t="str">
            <v>NA</v>
          </cell>
          <cell r="AJ562" t="str">
            <v>NA</v>
          </cell>
          <cell r="AK562" t="str">
            <v>NA</v>
          </cell>
          <cell r="AL562" t="str">
            <v>NA</v>
          </cell>
          <cell r="AM562" t="str">
            <v>NA</v>
          </cell>
          <cell r="AN562" t="str">
            <v>NA</v>
          </cell>
          <cell r="AO562" t="str">
            <v>NA</v>
          </cell>
          <cell r="AP562" t="str">
            <v>NA</v>
          </cell>
          <cell r="AQ562" t="str">
            <v>NA</v>
          </cell>
          <cell r="AS562" t="str">
            <v>NA</v>
          </cell>
          <cell r="AT562" t="str">
            <v>NA</v>
          </cell>
          <cell r="AU562" t="str">
            <v>NA</v>
          </cell>
          <cell r="AV562" t="str">
            <v>NA</v>
          </cell>
          <cell r="AW562" t="str">
            <v>NA</v>
          </cell>
          <cell r="AX562" t="str">
            <v>NA</v>
          </cell>
          <cell r="AY562" t="str">
            <v>NA</v>
          </cell>
          <cell r="AZ562" t="str">
            <v>NA</v>
          </cell>
          <cell r="BA562" t="str">
            <v>NA</v>
          </cell>
          <cell r="BB562" t="str">
            <v>NA</v>
          </cell>
          <cell r="BC562" t="str">
            <v>NA</v>
          </cell>
          <cell r="BD562" t="str">
            <v>NA</v>
          </cell>
        </row>
        <row r="563">
          <cell r="B563">
            <v>562</v>
          </cell>
          <cell r="C563" t="str">
            <v>CGGA_562</v>
          </cell>
          <cell r="E563" t="str">
            <v>顾芳</v>
          </cell>
          <cell r="F563">
            <v>289183</v>
          </cell>
          <cell r="G563">
            <v>39541</v>
          </cell>
          <cell r="H563" t="str">
            <v>颅内占位性病变（额叶、颞叶、基底节、左）胶质瘤？</v>
          </cell>
          <cell r="J563" t="str">
            <v>女</v>
          </cell>
          <cell r="K563">
            <v>62</v>
          </cell>
          <cell r="L563" t="str">
            <v>B</v>
          </cell>
          <cell r="M563" t="str">
            <v>缺失</v>
          </cell>
          <cell r="N563" t="str">
            <v>0313-6717692 13681662345</v>
          </cell>
          <cell r="O563" t="str">
            <v>头痛1年余，伴左侧肢体力弱，感觉麻木半月</v>
          </cell>
          <cell r="P563" t="str">
            <v>缺失</v>
          </cell>
          <cell r="Q563" t="str">
            <v>高血压5年</v>
          </cell>
          <cell r="R563" t="str">
            <v>缺失</v>
          </cell>
          <cell r="S563">
            <v>70</v>
          </cell>
          <cell r="T563">
            <v>39555</v>
          </cell>
          <cell r="V563" t="str">
            <v>缺失</v>
          </cell>
          <cell r="W563" t="str">
            <v>全切除</v>
          </cell>
          <cell r="Y563">
            <v>67524</v>
          </cell>
          <cell r="Z563" t="str">
            <v>AOA</v>
          </cell>
          <cell r="AA563" t="str">
            <v>AOA(WHO III)</v>
          </cell>
          <cell r="AB563">
            <v>3</v>
          </cell>
          <cell r="AC563" t="str">
            <v>间变性少枝－星形细胞瘤</v>
          </cell>
          <cell r="AD563" t="str">
            <v>全切除</v>
          </cell>
          <cell r="AE563">
            <v>39583</v>
          </cell>
          <cell r="AF563" t="str">
            <v>缺失</v>
          </cell>
          <cell r="AG563">
            <v>40118</v>
          </cell>
          <cell r="AH563" t="str">
            <v>终止</v>
          </cell>
          <cell r="AI563">
            <v>290</v>
          </cell>
          <cell r="AJ563">
            <v>1</v>
          </cell>
          <cell r="AK563">
            <v>144</v>
          </cell>
          <cell r="AL563">
            <v>1</v>
          </cell>
          <cell r="AM563">
            <v>563</v>
          </cell>
          <cell r="AN563" t="str">
            <v>缺失</v>
          </cell>
          <cell r="AO563">
            <v>1</v>
          </cell>
          <cell r="AP563" t="str">
            <v>缺失</v>
          </cell>
          <cell r="AQ563">
            <v>0</v>
          </cell>
          <cell r="AS563" t="str">
            <v>原发</v>
          </cell>
          <cell r="AU563" t="str">
            <v>无突变</v>
          </cell>
          <cell r="AV563" t="str">
            <v>无突变</v>
          </cell>
          <cell r="AW563" t="str">
            <v>NA</v>
          </cell>
          <cell r="AX563" t="str">
            <v>甲基化</v>
          </cell>
          <cell r="AY563" t="str">
            <v>NA</v>
          </cell>
          <cell r="AZ563" t="str">
            <v>NA</v>
          </cell>
          <cell r="BA563" t="str">
            <v>无</v>
          </cell>
          <cell r="BB563" t="str">
            <v>无</v>
          </cell>
          <cell r="BC563" t="str">
            <v>不详</v>
          </cell>
          <cell r="BD563" t="str">
            <v>无</v>
          </cell>
        </row>
        <row r="564">
          <cell r="B564">
            <v>563</v>
          </cell>
          <cell r="C564" t="str">
            <v>NA</v>
          </cell>
          <cell r="D564" t="str">
            <v>NA</v>
          </cell>
          <cell r="E564" t="str">
            <v>NA</v>
          </cell>
          <cell r="F564" t="str">
            <v>NA</v>
          </cell>
          <cell r="G564" t="str">
            <v>NA</v>
          </cell>
          <cell r="H564" t="str">
            <v>NA</v>
          </cell>
          <cell r="I564" t="str">
            <v>NA</v>
          </cell>
          <cell r="J564" t="str">
            <v>NA</v>
          </cell>
          <cell r="K564" t="str">
            <v>NA</v>
          </cell>
          <cell r="L564" t="str">
            <v>NA</v>
          </cell>
          <cell r="M564" t="str">
            <v>NA</v>
          </cell>
          <cell r="N564" t="str">
            <v>NA</v>
          </cell>
          <cell r="O564" t="str">
            <v>NA</v>
          </cell>
          <cell r="P564" t="str">
            <v>NA</v>
          </cell>
          <cell r="Q564" t="str">
            <v>NA</v>
          </cell>
          <cell r="R564" t="str">
            <v>NA</v>
          </cell>
          <cell r="S564" t="str">
            <v>NA</v>
          </cell>
          <cell r="T564" t="str">
            <v>NA</v>
          </cell>
          <cell r="U564" t="str">
            <v>NA</v>
          </cell>
          <cell r="V564" t="str">
            <v>NA</v>
          </cell>
          <cell r="W564" t="str">
            <v>NA</v>
          </cell>
          <cell r="X564" t="str">
            <v>NA</v>
          </cell>
          <cell r="Y564" t="str">
            <v>NA</v>
          </cell>
          <cell r="Z564" t="str">
            <v>NA</v>
          </cell>
          <cell r="AA564" t="str">
            <v>NA</v>
          </cell>
          <cell r="AB564" t="str">
            <v>NA</v>
          </cell>
          <cell r="AC564" t="str">
            <v>NA</v>
          </cell>
          <cell r="AD564" t="str">
            <v>NA</v>
          </cell>
          <cell r="AE564" t="str">
            <v>NA</v>
          </cell>
          <cell r="AF564" t="str">
            <v>NA</v>
          </cell>
          <cell r="AG564" t="str">
            <v>NA</v>
          </cell>
          <cell r="AH564" t="str">
            <v>NA</v>
          </cell>
          <cell r="AI564" t="str">
            <v>NA</v>
          </cell>
          <cell r="AJ564" t="str">
            <v>NA</v>
          </cell>
          <cell r="AK564" t="str">
            <v>NA</v>
          </cell>
          <cell r="AL564" t="str">
            <v>NA</v>
          </cell>
          <cell r="AM564" t="str">
            <v>NA</v>
          </cell>
          <cell r="AN564" t="str">
            <v>NA</v>
          </cell>
          <cell r="AO564" t="str">
            <v>NA</v>
          </cell>
          <cell r="AP564" t="str">
            <v>NA</v>
          </cell>
          <cell r="AQ564" t="str">
            <v>NA</v>
          </cell>
          <cell r="AS564" t="str">
            <v>NA</v>
          </cell>
          <cell r="AT564" t="str">
            <v>NA</v>
          </cell>
          <cell r="AU564" t="str">
            <v>NA</v>
          </cell>
          <cell r="AV564" t="str">
            <v>NA</v>
          </cell>
          <cell r="AW564" t="str">
            <v>NA</v>
          </cell>
          <cell r="AX564" t="str">
            <v>NA</v>
          </cell>
          <cell r="AY564" t="str">
            <v>NA</v>
          </cell>
          <cell r="AZ564" t="str">
            <v>NA</v>
          </cell>
          <cell r="BA564" t="str">
            <v>NA</v>
          </cell>
          <cell r="BB564" t="str">
            <v>NA</v>
          </cell>
          <cell r="BC564" t="str">
            <v>NA</v>
          </cell>
          <cell r="BD564" t="str">
            <v>NA</v>
          </cell>
        </row>
        <row r="565">
          <cell r="B565">
            <v>564</v>
          </cell>
          <cell r="C565" t="str">
            <v>CGGA_564</v>
          </cell>
          <cell r="E565" t="str">
            <v>崔连成</v>
          </cell>
          <cell r="F565">
            <v>289190</v>
          </cell>
          <cell r="G565">
            <v>39545</v>
          </cell>
          <cell r="H565" t="str">
            <v>胶质瘤（颞、海马、右）继发性癫痫</v>
          </cell>
          <cell r="J565" t="str">
            <v>男</v>
          </cell>
          <cell r="K565">
            <v>47</v>
          </cell>
          <cell r="L565" t="str">
            <v>B</v>
          </cell>
          <cell r="M565" t="str">
            <v>缺失</v>
          </cell>
          <cell r="N565" t="str">
            <v>010-62480302  13910055837  010-62944292</v>
          </cell>
          <cell r="O565" t="str">
            <v>发作性鼻部不适及头晕半年</v>
          </cell>
          <cell r="P565" t="str">
            <v>缺失</v>
          </cell>
          <cell r="Q565" t="str">
            <v>2004年鼻炎手术，无嗅觉</v>
          </cell>
          <cell r="R565" t="str">
            <v>缺失</v>
          </cell>
          <cell r="S565" t="str">
            <v>缺失</v>
          </cell>
          <cell r="T565">
            <v>39559</v>
          </cell>
          <cell r="V565" t="str">
            <v>缺失</v>
          </cell>
          <cell r="W565" t="str">
            <v>肿瘤切除，具体不详</v>
          </cell>
          <cell r="Y565">
            <v>67576</v>
          </cell>
          <cell r="Z565" t="str">
            <v>AA</v>
          </cell>
          <cell r="AA565" t="str">
            <v>AA(WHO III)</v>
          </cell>
          <cell r="AB565">
            <v>3</v>
          </cell>
          <cell r="AC565" t="str">
            <v>间变性星形细胞瘤（病灶边缘）</v>
          </cell>
          <cell r="AD565" t="str">
            <v>缺失</v>
          </cell>
          <cell r="AE565">
            <v>39576</v>
          </cell>
          <cell r="AF565" t="str">
            <v>缺失</v>
          </cell>
          <cell r="AG565">
            <v>40982</v>
          </cell>
          <cell r="AH565" t="str">
            <v>终止</v>
          </cell>
          <cell r="AI565">
            <v>679</v>
          </cell>
          <cell r="AJ565">
            <v>1</v>
          </cell>
          <cell r="AK565">
            <v>498</v>
          </cell>
          <cell r="AL565">
            <v>1</v>
          </cell>
          <cell r="AM565">
            <v>1423</v>
          </cell>
          <cell r="AN565" t="str">
            <v>缺失</v>
          </cell>
          <cell r="AO565">
            <v>1</v>
          </cell>
          <cell r="AP565" t="str">
            <v>缺失</v>
          </cell>
          <cell r="AQ565">
            <v>1</v>
          </cell>
          <cell r="AS565" t="str">
            <v>原发</v>
          </cell>
          <cell r="AU565" t="str">
            <v>无突变</v>
          </cell>
          <cell r="AV565" t="str">
            <v>无突变</v>
          </cell>
          <cell r="AW565" t="str">
            <v>无共缺失</v>
          </cell>
          <cell r="AX565" t="str">
            <v>甲基化</v>
          </cell>
          <cell r="AY565">
            <v>228</v>
          </cell>
          <cell r="AZ565" t="str">
            <v>NA</v>
          </cell>
          <cell r="BA565" t="str">
            <v>无</v>
          </cell>
          <cell r="BB565" t="str">
            <v>无</v>
          </cell>
          <cell r="BC565" t="str">
            <v>不详</v>
          </cell>
          <cell r="BD565" t="str">
            <v>无</v>
          </cell>
        </row>
        <row r="566">
          <cell r="B566">
            <v>565</v>
          </cell>
          <cell r="C566" t="str">
            <v>CGGA_565</v>
          </cell>
          <cell r="E566" t="str">
            <v>肖申</v>
          </cell>
          <cell r="F566">
            <v>289194</v>
          </cell>
          <cell r="G566">
            <v>39552</v>
          </cell>
          <cell r="H566" t="str">
            <v>胶质瘤（额，右）</v>
          </cell>
          <cell r="J566" t="str">
            <v>男</v>
          </cell>
          <cell r="K566">
            <v>51</v>
          </cell>
          <cell r="L566" t="str">
            <v>O</v>
          </cell>
          <cell r="M566" t="str">
            <v>缺失</v>
          </cell>
          <cell r="N566" t="str">
            <v xml:space="preserve">13943135178  13610729864  </v>
          </cell>
          <cell r="O566" t="str">
            <v>间断头痛一个月，近半月症状加重。</v>
          </cell>
          <cell r="P566" t="str">
            <v>缺失</v>
          </cell>
          <cell r="Q566" t="str">
            <v>健康</v>
          </cell>
          <cell r="R566" t="str">
            <v>缺失</v>
          </cell>
          <cell r="S566">
            <v>80</v>
          </cell>
          <cell r="T566">
            <v>39559</v>
          </cell>
          <cell r="V566" t="str">
            <v>缺失</v>
          </cell>
          <cell r="W566" t="str">
            <v>全切除</v>
          </cell>
          <cell r="Y566">
            <v>67574</v>
          </cell>
          <cell r="Z566" t="str">
            <v>AA</v>
          </cell>
          <cell r="AA566" t="str">
            <v>AA(WHO III)</v>
          </cell>
          <cell r="AB566">
            <v>3</v>
          </cell>
          <cell r="AC566" t="str">
            <v>间变性少枝-星形细胞瘤</v>
          </cell>
          <cell r="AD566" t="str">
            <v>全切除</v>
          </cell>
          <cell r="AE566">
            <v>39576</v>
          </cell>
          <cell r="AF566" t="str">
            <v>缺失</v>
          </cell>
          <cell r="AG566">
            <v>43164</v>
          </cell>
          <cell r="AH566" t="str">
            <v>未终止</v>
          </cell>
          <cell r="AI566">
            <v>3605</v>
          </cell>
          <cell r="AJ566">
            <v>0</v>
          </cell>
          <cell r="AK566">
            <v>3605</v>
          </cell>
          <cell r="AL566">
            <v>0</v>
          </cell>
          <cell r="AM566">
            <v>3605</v>
          </cell>
          <cell r="AN566" t="str">
            <v>缺失</v>
          </cell>
          <cell r="AO566">
            <v>1</v>
          </cell>
          <cell r="AP566" t="str">
            <v>缺失</v>
          </cell>
          <cell r="AQ566" t="str">
            <v>其他药化疗</v>
          </cell>
          <cell r="AS566" t="str">
            <v>原发</v>
          </cell>
          <cell r="AU566" t="str">
            <v>无突变</v>
          </cell>
          <cell r="AV566" t="str">
            <v>无突变</v>
          </cell>
          <cell r="AW566" t="str">
            <v>无共缺失</v>
          </cell>
          <cell r="AX566" t="str">
            <v>无甲基化</v>
          </cell>
          <cell r="AY566">
            <v>228</v>
          </cell>
          <cell r="AZ566" t="str">
            <v>NA</v>
          </cell>
          <cell r="BA566" t="str">
            <v>无</v>
          </cell>
          <cell r="BB566" t="str">
            <v>无</v>
          </cell>
          <cell r="BD566" t="str">
            <v>抗瘤丸</v>
          </cell>
        </row>
        <row r="567">
          <cell r="B567">
            <v>566</v>
          </cell>
          <cell r="C567" t="str">
            <v>CGGA_566</v>
          </cell>
          <cell r="E567" t="str">
            <v>王险峰</v>
          </cell>
          <cell r="F567">
            <v>289188</v>
          </cell>
          <cell r="G567">
            <v>39545</v>
          </cell>
          <cell r="H567" t="str">
            <v>胶质瘤（颞右）</v>
          </cell>
          <cell r="J567" t="str">
            <v>男</v>
          </cell>
          <cell r="K567">
            <v>41</v>
          </cell>
          <cell r="L567" t="str">
            <v>O</v>
          </cell>
          <cell r="M567" t="str">
            <v>缺失</v>
          </cell>
          <cell r="N567" t="str">
            <v>15946530640 13945460498 0454-7356981</v>
          </cell>
          <cell r="O567" t="str">
            <v>间断头痛2年余，近半个月突发意识不清一次。</v>
          </cell>
          <cell r="P567" t="str">
            <v>缺失</v>
          </cell>
          <cell r="Q567" t="str">
            <v>青霉素过敏</v>
          </cell>
          <cell r="R567" t="str">
            <v>缺失</v>
          </cell>
          <cell r="S567" t="str">
            <v>缺失</v>
          </cell>
          <cell r="T567">
            <v>39560</v>
          </cell>
          <cell r="V567" t="str">
            <v>缺失</v>
          </cell>
          <cell r="W567" t="str">
            <v>全切除</v>
          </cell>
          <cell r="Y567">
            <v>67629</v>
          </cell>
          <cell r="Z567" t="str">
            <v>A</v>
          </cell>
          <cell r="AA567" t="str">
            <v>A(WHO II)</v>
          </cell>
          <cell r="AB567">
            <v>2</v>
          </cell>
          <cell r="AC567" t="str">
            <v>星形细胞瘤</v>
          </cell>
          <cell r="AD567" t="str">
            <v>全切除</v>
          </cell>
          <cell r="AE567">
            <v>39576</v>
          </cell>
          <cell r="AF567" t="str">
            <v>缺失</v>
          </cell>
          <cell r="AG567">
            <v>41234</v>
          </cell>
          <cell r="AH567" t="str">
            <v>终止</v>
          </cell>
          <cell r="AI567">
            <v>1653</v>
          </cell>
          <cell r="AJ567">
            <v>1</v>
          </cell>
          <cell r="AK567">
            <v>1501</v>
          </cell>
          <cell r="AL567">
            <v>1</v>
          </cell>
          <cell r="AM567">
            <v>1674</v>
          </cell>
          <cell r="AN567" t="str">
            <v>缺失</v>
          </cell>
          <cell r="AO567">
            <v>0</v>
          </cell>
          <cell r="AP567" t="str">
            <v>缺失</v>
          </cell>
          <cell r="AQ567">
            <v>0</v>
          </cell>
          <cell r="AS567" t="str">
            <v>原发</v>
          </cell>
          <cell r="AU567" t="str">
            <v>无突变</v>
          </cell>
          <cell r="AV567" t="str">
            <v>无突变</v>
          </cell>
          <cell r="AW567" t="str">
            <v>NA</v>
          </cell>
          <cell r="AX567" t="str">
            <v>NA</v>
          </cell>
          <cell r="AY567" t="str">
            <v>NA</v>
          </cell>
          <cell r="AZ567" t="str">
            <v>NA</v>
          </cell>
          <cell r="BA567" t="str">
            <v>有</v>
          </cell>
          <cell r="BB567" t="str">
            <v>无</v>
          </cell>
          <cell r="BD567" t="str">
            <v>抗癫痫1月后停药，术后无癫痫史。术前有癫痫史。</v>
          </cell>
        </row>
        <row r="568">
          <cell r="B568">
            <v>567</v>
          </cell>
          <cell r="C568" t="str">
            <v>NA</v>
          </cell>
          <cell r="D568" t="str">
            <v>NA</v>
          </cell>
          <cell r="E568" t="str">
            <v>NA</v>
          </cell>
          <cell r="F568" t="str">
            <v>NA</v>
          </cell>
          <cell r="G568" t="str">
            <v>NA</v>
          </cell>
          <cell r="H568" t="str">
            <v>NA</v>
          </cell>
          <cell r="I568" t="str">
            <v>NA</v>
          </cell>
          <cell r="J568" t="str">
            <v>NA</v>
          </cell>
          <cell r="K568" t="str">
            <v>NA</v>
          </cell>
          <cell r="L568" t="str">
            <v>NA</v>
          </cell>
          <cell r="M568" t="str">
            <v>NA</v>
          </cell>
          <cell r="N568" t="str">
            <v>NA</v>
          </cell>
          <cell r="O568" t="str">
            <v>NA</v>
          </cell>
          <cell r="P568" t="str">
            <v>NA</v>
          </cell>
          <cell r="Q568" t="str">
            <v>NA</v>
          </cell>
          <cell r="R568" t="str">
            <v>NA</v>
          </cell>
          <cell r="S568" t="str">
            <v>NA</v>
          </cell>
          <cell r="T568" t="str">
            <v>NA</v>
          </cell>
          <cell r="U568" t="str">
            <v>NA</v>
          </cell>
          <cell r="V568" t="str">
            <v>NA</v>
          </cell>
          <cell r="W568" t="str">
            <v>NA</v>
          </cell>
          <cell r="X568" t="str">
            <v>NA</v>
          </cell>
          <cell r="Y568" t="str">
            <v>NA</v>
          </cell>
          <cell r="Z568" t="str">
            <v>NA</v>
          </cell>
          <cell r="AA568" t="str">
            <v>NA</v>
          </cell>
          <cell r="AB568" t="str">
            <v>NA</v>
          </cell>
          <cell r="AC568" t="str">
            <v>NA</v>
          </cell>
          <cell r="AD568" t="str">
            <v>NA</v>
          </cell>
          <cell r="AE568" t="str">
            <v>NA</v>
          </cell>
          <cell r="AF568" t="str">
            <v>NA</v>
          </cell>
          <cell r="AG568" t="str">
            <v>NA</v>
          </cell>
          <cell r="AH568" t="str">
            <v>NA</v>
          </cell>
          <cell r="AI568" t="str">
            <v>NA</v>
          </cell>
          <cell r="AJ568" t="str">
            <v>NA</v>
          </cell>
          <cell r="AK568" t="str">
            <v>NA</v>
          </cell>
          <cell r="AL568" t="str">
            <v>NA</v>
          </cell>
          <cell r="AM568" t="str">
            <v>NA</v>
          </cell>
          <cell r="AN568" t="str">
            <v>NA</v>
          </cell>
          <cell r="AO568" t="str">
            <v>NA</v>
          </cell>
          <cell r="AP568" t="str">
            <v>NA</v>
          </cell>
          <cell r="AQ568" t="str">
            <v>NA</v>
          </cell>
          <cell r="AS568" t="str">
            <v>NA</v>
          </cell>
          <cell r="AT568" t="str">
            <v>NA</v>
          </cell>
          <cell r="AU568" t="str">
            <v>NA</v>
          </cell>
          <cell r="AV568" t="str">
            <v>NA</v>
          </cell>
          <cell r="AW568" t="str">
            <v>NA</v>
          </cell>
          <cell r="AX568" t="str">
            <v>NA</v>
          </cell>
          <cell r="AY568" t="str">
            <v>NA</v>
          </cell>
          <cell r="AZ568" t="str">
            <v>NA</v>
          </cell>
          <cell r="BA568" t="str">
            <v>NA</v>
          </cell>
          <cell r="BB568" t="str">
            <v>NA</v>
          </cell>
          <cell r="BC568" t="str">
            <v>NA</v>
          </cell>
          <cell r="BD568" t="str">
            <v>NA</v>
          </cell>
        </row>
        <row r="569">
          <cell r="B569">
            <v>568</v>
          </cell>
          <cell r="C569" t="str">
            <v>CGGA_568</v>
          </cell>
          <cell r="E569" t="str">
            <v>陆川捷</v>
          </cell>
          <cell r="F569">
            <v>258896</v>
          </cell>
          <cell r="G569">
            <v>39540</v>
          </cell>
          <cell r="H569" t="str">
            <v>胶质母细胞瘤术后复发（顶、左）</v>
          </cell>
          <cell r="J569" t="str">
            <v>男</v>
          </cell>
          <cell r="K569">
            <v>14</v>
          </cell>
          <cell r="L569" t="str">
            <v>B</v>
          </cell>
          <cell r="M569" t="str">
            <v>缺失</v>
          </cell>
          <cell r="N569" t="str">
            <v>13851492461 13913879329 051487311822</v>
          </cell>
          <cell r="O569" t="str">
            <v>左顶胶质母细胞瘤术后1年半复查发现肿瘤复发4月</v>
          </cell>
          <cell r="P569" t="str">
            <v>缺失</v>
          </cell>
          <cell r="Q569" t="str">
            <v>2006年左顶开颅术</v>
          </cell>
          <cell r="R569" t="str">
            <v>缺失</v>
          </cell>
          <cell r="S569" t="str">
            <v>缺失</v>
          </cell>
          <cell r="T569">
            <v>39561</v>
          </cell>
          <cell r="U569">
            <v>38983</v>
          </cell>
          <cell r="V569" t="str">
            <v>缺失</v>
          </cell>
          <cell r="W569" t="str">
            <v>全切除</v>
          </cell>
          <cell r="Y569">
            <v>67626</v>
          </cell>
          <cell r="Z569" t="str">
            <v>RGBM</v>
          </cell>
          <cell r="AA569" t="str">
            <v>GBM(WHO IV)</v>
          </cell>
          <cell r="AB569">
            <v>4</v>
          </cell>
          <cell r="AC569" t="str">
            <v>胶质母细胞瘤（复发）</v>
          </cell>
          <cell r="AD569" t="str">
            <v>全切除</v>
          </cell>
          <cell r="AE569">
            <v>39582</v>
          </cell>
          <cell r="AF569" t="str">
            <v>缺失</v>
          </cell>
          <cell r="AG569">
            <v>39856</v>
          </cell>
          <cell r="AH569" t="str">
            <v>终止</v>
          </cell>
          <cell r="AI569">
            <v>285</v>
          </cell>
          <cell r="AJ569">
            <v>1</v>
          </cell>
          <cell r="AK569" t="str">
            <v>NA</v>
          </cell>
          <cell r="AL569">
            <v>1</v>
          </cell>
          <cell r="AM569">
            <v>295</v>
          </cell>
          <cell r="AN569" t="str">
            <v>缺失</v>
          </cell>
          <cell r="AO569">
            <v>0</v>
          </cell>
          <cell r="AP569" t="str">
            <v>缺失</v>
          </cell>
          <cell r="AQ569">
            <v>1</v>
          </cell>
          <cell r="AS569" t="str">
            <v>复发</v>
          </cell>
          <cell r="AT569">
            <v>1</v>
          </cell>
          <cell r="AU569" t="str">
            <v>无突变</v>
          </cell>
          <cell r="AV569" t="str">
            <v>无突变</v>
          </cell>
          <cell r="AW569" t="str">
            <v>无共缺失</v>
          </cell>
          <cell r="AX569" t="str">
            <v>无甲基化</v>
          </cell>
          <cell r="AY569" t="str">
            <v>NA</v>
          </cell>
          <cell r="AZ569" t="str">
            <v>NA</v>
          </cell>
          <cell r="BA569" t="str">
            <v>无</v>
          </cell>
          <cell r="BB569" t="str">
            <v>无</v>
          </cell>
          <cell r="BC569" t="str">
            <v>不详</v>
          </cell>
          <cell r="BD569" t="str">
            <v>无</v>
          </cell>
        </row>
        <row r="570">
          <cell r="B570">
            <v>569</v>
          </cell>
          <cell r="C570" t="str">
            <v>CGGA_569</v>
          </cell>
          <cell r="E570" t="str">
            <v>齐志国</v>
          </cell>
          <cell r="F570">
            <v>289186</v>
          </cell>
          <cell r="G570">
            <v>39545</v>
          </cell>
          <cell r="H570" t="str">
            <v>颅内占位性病变（额、左）胶质瘤？</v>
          </cell>
          <cell r="J570" t="str">
            <v>男</v>
          </cell>
          <cell r="K570">
            <v>30</v>
          </cell>
          <cell r="L570" t="str">
            <v>O</v>
          </cell>
          <cell r="M570" t="str">
            <v>缺失</v>
          </cell>
          <cell r="N570" t="str">
            <v>0317-4651380 15803312455</v>
          </cell>
          <cell r="O570" t="str">
            <v>意识丧失全身抽搐10天</v>
          </cell>
          <cell r="P570" t="str">
            <v>缺失</v>
          </cell>
          <cell r="Q570" t="str">
            <v>健康</v>
          </cell>
          <cell r="R570" t="str">
            <v>缺失</v>
          </cell>
          <cell r="S570" t="str">
            <v>缺失</v>
          </cell>
          <cell r="T570">
            <v>39562</v>
          </cell>
          <cell r="V570" t="str">
            <v>缺失</v>
          </cell>
          <cell r="W570" t="str">
            <v>近全切</v>
          </cell>
          <cell r="Y570">
            <v>67667</v>
          </cell>
          <cell r="Z570" t="str">
            <v>OA</v>
          </cell>
          <cell r="AA570" t="str">
            <v>OA(WHO II)</v>
          </cell>
          <cell r="AB570">
            <v>2</v>
          </cell>
          <cell r="AC570" t="str">
            <v>少枝-星形细胞瘤</v>
          </cell>
          <cell r="AD570" t="str">
            <v>部分切除</v>
          </cell>
          <cell r="AE570">
            <v>39577</v>
          </cell>
          <cell r="AF570" t="str">
            <v>缺失</v>
          </cell>
          <cell r="AG570">
            <v>41533</v>
          </cell>
          <cell r="AH570" t="str">
            <v>未终止</v>
          </cell>
          <cell r="AI570">
            <v>1971</v>
          </cell>
          <cell r="AJ570">
            <v>0</v>
          </cell>
          <cell r="AK570">
            <v>1971</v>
          </cell>
          <cell r="AL570">
            <v>0</v>
          </cell>
          <cell r="AM570">
            <v>1971</v>
          </cell>
          <cell r="AN570" t="str">
            <v>缺失</v>
          </cell>
          <cell r="AO570">
            <v>1</v>
          </cell>
          <cell r="AP570" t="str">
            <v>缺失</v>
          </cell>
          <cell r="AQ570">
            <v>0</v>
          </cell>
          <cell r="AS570" t="str">
            <v>原发</v>
          </cell>
          <cell r="AU570" t="str">
            <v>无突变</v>
          </cell>
          <cell r="AV570" t="str">
            <v>无突变</v>
          </cell>
          <cell r="AW570" t="str">
            <v>NA</v>
          </cell>
          <cell r="AX570" t="str">
            <v>NA</v>
          </cell>
          <cell r="AY570" t="str">
            <v>NA</v>
          </cell>
          <cell r="AZ570" t="str">
            <v>NA</v>
          </cell>
          <cell r="BA570" t="str">
            <v>有</v>
          </cell>
          <cell r="BB570" t="str">
            <v>无</v>
          </cell>
          <cell r="BC570" t="str">
            <v>不详</v>
          </cell>
          <cell r="BD570" t="str">
            <v>无</v>
          </cell>
        </row>
        <row r="571">
          <cell r="B571">
            <v>570</v>
          </cell>
          <cell r="C571" t="str">
            <v>CGGA_570</v>
          </cell>
          <cell r="E571" t="str">
            <v>陈文英</v>
          </cell>
          <cell r="F571">
            <v>289189</v>
          </cell>
          <cell r="G571">
            <v>39545</v>
          </cell>
          <cell r="H571" t="str">
            <v>颅内占位性病变待查（颞枕、左）胶质瘤？</v>
          </cell>
          <cell r="J571" t="str">
            <v>女</v>
          </cell>
          <cell r="K571">
            <v>60</v>
          </cell>
          <cell r="L571" t="str">
            <v>O</v>
          </cell>
          <cell r="M571" t="str">
            <v>缺失</v>
          </cell>
          <cell r="N571" t="str">
            <v>13501303436 15810935260 01065456562</v>
          </cell>
          <cell r="O571" t="str">
            <v>记忆力下降半年，头痛伴恶心、呕吐1周</v>
          </cell>
          <cell r="P571" t="str">
            <v>缺失</v>
          </cell>
          <cell r="Q571" t="str">
            <v>慢性支气管哮喘10年</v>
          </cell>
          <cell r="R571" t="str">
            <v>缺失</v>
          </cell>
          <cell r="S571" t="str">
            <v>缺失</v>
          </cell>
          <cell r="T571">
            <v>39562</v>
          </cell>
          <cell r="V571" t="str">
            <v>缺失</v>
          </cell>
          <cell r="W571" t="str">
            <v>全切除</v>
          </cell>
          <cell r="Y571">
            <v>67666</v>
          </cell>
          <cell r="Z571" t="str">
            <v>GBM-O</v>
          </cell>
          <cell r="AA571" t="str">
            <v>GBM-O(WHO IV)</v>
          </cell>
          <cell r="AB571">
            <v>4</v>
          </cell>
          <cell r="AC571" t="str">
            <v>1.脑组织，少许肿瘤组织，符合星形细胞瘤。 2.间变性星形细胞瘤，部分胶母变。</v>
          </cell>
          <cell r="AD571" t="str">
            <v>全切除</v>
          </cell>
          <cell r="AE571">
            <v>39580</v>
          </cell>
          <cell r="AF571" t="str">
            <v>缺失</v>
          </cell>
          <cell r="AG571">
            <v>43164</v>
          </cell>
          <cell r="AH571" t="str">
            <v>未终止</v>
          </cell>
          <cell r="AI571">
            <v>3602</v>
          </cell>
          <cell r="AJ571">
            <v>0</v>
          </cell>
          <cell r="AK571">
            <v>3602</v>
          </cell>
          <cell r="AL571">
            <v>0</v>
          </cell>
          <cell r="AM571">
            <v>3602</v>
          </cell>
          <cell r="AN571" t="str">
            <v>缺失</v>
          </cell>
          <cell r="AO571">
            <v>1</v>
          </cell>
          <cell r="AP571" t="str">
            <v>缺失</v>
          </cell>
          <cell r="AQ571">
            <v>0</v>
          </cell>
          <cell r="AS571" t="str">
            <v>原发</v>
          </cell>
          <cell r="AU571" t="str">
            <v>无突变</v>
          </cell>
          <cell r="AV571" t="str">
            <v>无突变</v>
          </cell>
          <cell r="AW571" t="str">
            <v>NA</v>
          </cell>
          <cell r="AX571" t="str">
            <v>甲基化</v>
          </cell>
          <cell r="AY571" t="str">
            <v>NA</v>
          </cell>
          <cell r="AZ571" t="str">
            <v>NA</v>
          </cell>
          <cell r="BA571" t="str">
            <v>无</v>
          </cell>
          <cell r="BB571" t="str">
            <v>无</v>
          </cell>
          <cell r="BD571" t="str">
            <v>抗癫痫 （丙戊酸钠）  中药</v>
          </cell>
        </row>
        <row r="572">
          <cell r="B572">
            <v>571</v>
          </cell>
          <cell r="C572" t="str">
            <v>CGGA_571</v>
          </cell>
          <cell r="E572" t="str">
            <v>李刘羊</v>
          </cell>
          <cell r="F572">
            <v>289192</v>
          </cell>
          <cell r="G572">
            <v>39547</v>
          </cell>
          <cell r="H572" t="str">
            <v>颅内占位性病变（额、左）胶质瘤？</v>
          </cell>
          <cell r="J572" t="str">
            <v>男</v>
          </cell>
          <cell r="K572">
            <v>38</v>
          </cell>
          <cell r="L572" t="str">
            <v>O</v>
          </cell>
          <cell r="M572" t="str">
            <v>缺失</v>
          </cell>
          <cell r="N572" t="str">
            <v xml:space="preserve">0558-6266348 13717822886 </v>
          </cell>
          <cell r="O572" t="str">
            <v>发作性意识不清伴肢体抽搐半月</v>
          </cell>
          <cell r="P572" t="str">
            <v>缺失</v>
          </cell>
          <cell r="Q572" t="str">
            <v>健康</v>
          </cell>
          <cell r="R572" t="str">
            <v>缺失</v>
          </cell>
          <cell r="S572" t="str">
            <v>缺失</v>
          </cell>
          <cell r="T572">
            <v>39566</v>
          </cell>
          <cell r="V572" t="str">
            <v>缺失</v>
          </cell>
          <cell r="W572" t="str">
            <v>近全切</v>
          </cell>
          <cell r="Y572">
            <v>67722</v>
          </cell>
          <cell r="Z572" t="str">
            <v>A</v>
          </cell>
          <cell r="AA572" t="str">
            <v>A(WHO II)</v>
          </cell>
          <cell r="AB572">
            <v>2</v>
          </cell>
          <cell r="AC572" t="str">
            <v>星形细胞瘤</v>
          </cell>
          <cell r="AD572" t="str">
            <v>部分切除</v>
          </cell>
          <cell r="AE572">
            <v>39580</v>
          </cell>
          <cell r="AF572" t="str">
            <v>缺失</v>
          </cell>
          <cell r="AG572">
            <v>43164</v>
          </cell>
          <cell r="AH572" t="str">
            <v>未终止</v>
          </cell>
          <cell r="AI572" t="str">
            <v>NA</v>
          </cell>
          <cell r="AJ572" t="str">
            <v>NA</v>
          </cell>
          <cell r="AK572" t="str">
            <v>NA</v>
          </cell>
          <cell r="AL572" t="str">
            <v>NA</v>
          </cell>
          <cell r="AM572">
            <v>3598</v>
          </cell>
          <cell r="AN572" t="str">
            <v>缺失</v>
          </cell>
          <cell r="AO572" t="str">
            <v>NA</v>
          </cell>
          <cell r="AP572" t="str">
            <v>缺失</v>
          </cell>
          <cell r="AQ572" t="str">
            <v>NA</v>
          </cell>
          <cell r="AS572" t="str">
            <v>原发</v>
          </cell>
          <cell r="AU572" t="str">
            <v>突变</v>
          </cell>
          <cell r="AV572" t="str">
            <v>突变</v>
          </cell>
          <cell r="AW572" t="str">
            <v>NA</v>
          </cell>
          <cell r="AX572" t="str">
            <v>NA</v>
          </cell>
          <cell r="AY572" t="str">
            <v>NA</v>
          </cell>
          <cell r="AZ572" t="str">
            <v>NA</v>
          </cell>
          <cell r="BA572" t="str">
            <v>有</v>
          </cell>
          <cell r="BB572" t="str">
            <v>缺失</v>
          </cell>
          <cell r="BD572" t="str">
            <v>缺失</v>
          </cell>
        </row>
        <row r="573">
          <cell r="B573">
            <v>572</v>
          </cell>
          <cell r="C573" t="str">
            <v>CGGA_572</v>
          </cell>
          <cell r="E573" t="str">
            <v>丁常娥</v>
          </cell>
          <cell r="F573">
            <v>289196</v>
          </cell>
          <cell r="G573">
            <v>39552</v>
          </cell>
          <cell r="H573" t="str">
            <v>颅内占位性病变（额岛、左）胶质瘤？</v>
          </cell>
          <cell r="J573" t="str">
            <v>女</v>
          </cell>
          <cell r="K573">
            <v>38</v>
          </cell>
          <cell r="L573" t="str">
            <v>O</v>
          </cell>
          <cell r="M573" t="str">
            <v>缺失</v>
          </cell>
          <cell r="N573" t="str">
            <v>0349-5058619 0349-5081046 0349-5086571</v>
          </cell>
          <cell r="O573" t="str">
            <v>间断性头痛头晕3月，发作性意识丧失伴四肢抽搐1月。</v>
          </cell>
          <cell r="P573" t="str">
            <v>缺失</v>
          </cell>
          <cell r="Q573" t="str">
            <v>健康</v>
          </cell>
          <cell r="R573" t="str">
            <v>缺失</v>
          </cell>
          <cell r="S573">
            <v>98</v>
          </cell>
          <cell r="T573">
            <v>39566</v>
          </cell>
          <cell r="V573" t="str">
            <v>缺失</v>
          </cell>
          <cell r="W573" t="str">
            <v>近全切</v>
          </cell>
          <cell r="Y573">
            <v>67723</v>
          </cell>
          <cell r="Z573" t="str">
            <v>A</v>
          </cell>
          <cell r="AA573" t="str">
            <v>A(WHO II)</v>
          </cell>
          <cell r="AB573">
            <v>2</v>
          </cell>
          <cell r="AC573" t="str">
            <v>星形细胞瘤</v>
          </cell>
          <cell r="AD573" t="str">
            <v>部分切除</v>
          </cell>
          <cell r="AE573">
            <v>39582</v>
          </cell>
          <cell r="AF573" t="str">
            <v>缺失</v>
          </cell>
          <cell r="AG573">
            <v>43164</v>
          </cell>
          <cell r="AH573" t="str">
            <v>未终止</v>
          </cell>
          <cell r="AI573">
            <v>3598</v>
          </cell>
          <cell r="AJ573">
            <v>0</v>
          </cell>
          <cell r="AK573">
            <v>3598</v>
          </cell>
          <cell r="AL573">
            <v>0</v>
          </cell>
          <cell r="AM573">
            <v>3598</v>
          </cell>
          <cell r="AN573" t="str">
            <v>缺失</v>
          </cell>
          <cell r="AO573">
            <v>1</v>
          </cell>
          <cell r="AP573" t="str">
            <v>缺失</v>
          </cell>
          <cell r="AQ573">
            <v>0</v>
          </cell>
          <cell r="AS573" t="str">
            <v>原发</v>
          </cell>
          <cell r="AU573" t="str">
            <v>突变</v>
          </cell>
          <cell r="AV573" t="str">
            <v>突变</v>
          </cell>
          <cell r="AW573" t="str">
            <v>NA</v>
          </cell>
          <cell r="AX573" t="str">
            <v>NA</v>
          </cell>
          <cell r="AY573" t="str">
            <v>NA</v>
          </cell>
          <cell r="AZ573" t="str">
            <v>NA</v>
          </cell>
          <cell r="BA573" t="str">
            <v>有</v>
          </cell>
          <cell r="BB573" t="str">
            <v>无</v>
          </cell>
          <cell r="BC573" t="str">
            <v>不详</v>
          </cell>
          <cell r="BD573" t="str">
            <v>无</v>
          </cell>
        </row>
        <row r="574">
          <cell r="B574">
            <v>573</v>
          </cell>
          <cell r="C574" t="str">
            <v>CGGA_573</v>
          </cell>
          <cell r="E574" t="str">
            <v>李忠彦</v>
          </cell>
          <cell r="F574">
            <v>293405</v>
          </cell>
          <cell r="G574">
            <v>39556</v>
          </cell>
          <cell r="H574" t="str">
            <v>胶质瘤（颞底节，右）</v>
          </cell>
          <cell r="J574" t="str">
            <v>男</v>
          </cell>
          <cell r="K574">
            <v>35</v>
          </cell>
          <cell r="L574" t="str">
            <v>O</v>
          </cell>
          <cell r="M574" t="str">
            <v>缺失</v>
          </cell>
          <cell r="N574" t="str">
            <v>13311517977 13351985866 045183396081</v>
          </cell>
          <cell r="O574" t="str">
            <v>头痛三周</v>
          </cell>
          <cell r="P574" t="str">
            <v>缺失</v>
          </cell>
          <cell r="Q574" t="str">
            <v>患小儿麻痹，遗留左髋畸形。得过猩红热。</v>
          </cell>
          <cell r="R574" t="str">
            <v>缺失</v>
          </cell>
          <cell r="S574" t="str">
            <v>缺失</v>
          </cell>
          <cell r="T574">
            <v>39567</v>
          </cell>
          <cell r="V574" t="str">
            <v>缺失</v>
          </cell>
          <cell r="W574" t="str">
            <v>肿瘤彻底切除</v>
          </cell>
          <cell r="Y574">
            <v>67721</v>
          </cell>
          <cell r="Z574" t="str">
            <v>GBM</v>
          </cell>
          <cell r="AA574" t="str">
            <v>GBM(WHO IV)</v>
          </cell>
          <cell r="AB574">
            <v>4</v>
          </cell>
          <cell r="AC574" t="str">
            <v>胶质母细胞瘤</v>
          </cell>
          <cell r="AD574" t="str">
            <v>全切除</v>
          </cell>
          <cell r="AE574">
            <v>39581</v>
          </cell>
          <cell r="AF574" t="str">
            <v>缺失</v>
          </cell>
          <cell r="AG574">
            <v>40982</v>
          </cell>
          <cell r="AH574" t="str">
            <v>终止</v>
          </cell>
          <cell r="AI574">
            <v>946</v>
          </cell>
          <cell r="AJ574">
            <v>1</v>
          </cell>
          <cell r="AK574">
            <v>643</v>
          </cell>
          <cell r="AL574">
            <v>1</v>
          </cell>
          <cell r="AM574">
            <v>1415</v>
          </cell>
          <cell r="AN574" t="str">
            <v>缺失</v>
          </cell>
          <cell r="AO574">
            <v>1</v>
          </cell>
          <cell r="AP574" t="str">
            <v>缺失</v>
          </cell>
          <cell r="AQ574">
            <v>1</v>
          </cell>
          <cell r="AS574" t="str">
            <v>原发</v>
          </cell>
          <cell r="AU574" t="str">
            <v>无突变</v>
          </cell>
          <cell r="AV574" t="str">
            <v>无突变</v>
          </cell>
          <cell r="AW574" t="str">
            <v>NA</v>
          </cell>
          <cell r="AX574" t="str">
            <v>无甲基化</v>
          </cell>
          <cell r="AY574" t="str">
            <v>NA</v>
          </cell>
          <cell r="AZ574" t="str">
            <v>NA</v>
          </cell>
          <cell r="BA574" t="str">
            <v>无</v>
          </cell>
          <cell r="BB574" t="str">
            <v>无</v>
          </cell>
          <cell r="BD574" t="str">
            <v>2009.8复发在当地手术</v>
          </cell>
        </row>
        <row r="575">
          <cell r="B575">
            <v>574</v>
          </cell>
          <cell r="C575" t="str">
            <v>CGGA_574</v>
          </cell>
          <cell r="E575" t="str">
            <v>杨合兵</v>
          </cell>
          <cell r="F575">
            <v>289195</v>
          </cell>
          <cell r="G575">
            <v>39552</v>
          </cell>
          <cell r="H575" t="str">
            <v>颅内占位性病变（额颞岛叶、左）胶质瘤？2.继发性癫痫</v>
          </cell>
          <cell r="J575" t="str">
            <v>男</v>
          </cell>
          <cell r="K575">
            <v>51</v>
          </cell>
          <cell r="L575" t="str">
            <v>B</v>
          </cell>
          <cell r="M575" t="str">
            <v>缺失</v>
          </cell>
          <cell r="N575" t="str">
            <v>13057985288 13868360608 0577-64231537</v>
          </cell>
          <cell r="O575" t="str">
            <v>发作性右上肢抽搐伴短暂意识丧失两年</v>
          </cell>
          <cell r="P575" t="str">
            <v>缺失</v>
          </cell>
          <cell r="Q575" t="str">
            <v>健康</v>
          </cell>
          <cell r="R575" t="str">
            <v>缺失</v>
          </cell>
          <cell r="S575">
            <v>80</v>
          </cell>
          <cell r="T575">
            <v>39560</v>
          </cell>
          <cell r="V575" t="str">
            <v>缺失</v>
          </cell>
          <cell r="W575" t="str">
            <v>近全切</v>
          </cell>
          <cell r="Y575">
            <v>67719</v>
          </cell>
          <cell r="Z575" t="str">
            <v>A</v>
          </cell>
          <cell r="AA575" t="str">
            <v>A(WHO II)</v>
          </cell>
          <cell r="AB575">
            <v>2</v>
          </cell>
          <cell r="AC575" t="str">
            <v>星形细胞瘤</v>
          </cell>
          <cell r="AD575" t="str">
            <v>部分切除</v>
          </cell>
          <cell r="AE575">
            <v>39587</v>
          </cell>
          <cell r="AF575" t="str">
            <v>缺失</v>
          </cell>
          <cell r="AG575">
            <v>43164</v>
          </cell>
          <cell r="AH575" t="str">
            <v>未终止</v>
          </cell>
          <cell r="AI575" t="str">
            <v>NA</v>
          </cell>
          <cell r="AJ575" t="str">
            <v>NA</v>
          </cell>
          <cell r="AK575" t="str">
            <v>NA</v>
          </cell>
          <cell r="AL575" t="str">
            <v>NA</v>
          </cell>
          <cell r="AM575">
            <v>3604</v>
          </cell>
          <cell r="AN575" t="str">
            <v>缺失</v>
          </cell>
          <cell r="AO575">
            <v>0</v>
          </cell>
          <cell r="AP575" t="str">
            <v>缺失</v>
          </cell>
          <cell r="AQ575" t="str">
            <v>NA</v>
          </cell>
          <cell r="AS575" t="str">
            <v>原发</v>
          </cell>
          <cell r="AU575" t="str">
            <v>无突变</v>
          </cell>
          <cell r="AV575" t="str">
            <v>无突变</v>
          </cell>
          <cell r="AW575" t="str">
            <v>NA</v>
          </cell>
          <cell r="AX575" t="str">
            <v>NA</v>
          </cell>
          <cell r="AY575" t="str">
            <v>NA</v>
          </cell>
          <cell r="AZ575" t="str">
            <v>NA</v>
          </cell>
          <cell r="BA575" t="str">
            <v>有</v>
          </cell>
          <cell r="BB575" t="str">
            <v>缺失</v>
          </cell>
          <cell r="BD575" t="str">
            <v>缺失</v>
          </cell>
        </row>
        <row r="576">
          <cell r="B576">
            <v>575</v>
          </cell>
          <cell r="C576" t="str">
            <v>CGGA_575</v>
          </cell>
          <cell r="E576" t="str">
            <v>尚惠斌</v>
          </cell>
          <cell r="F576">
            <v>289200</v>
          </cell>
          <cell r="G576">
            <v>39554</v>
          </cell>
          <cell r="H576" t="str">
            <v>颅内占位性病变（颞、左）胶质瘤？</v>
          </cell>
          <cell r="J576" t="str">
            <v>男</v>
          </cell>
          <cell r="K576">
            <v>55</v>
          </cell>
          <cell r="L576" t="str">
            <v>O</v>
          </cell>
          <cell r="M576" t="str">
            <v>缺失</v>
          </cell>
          <cell r="N576" t="str">
            <v>13522035123 679866299</v>
          </cell>
          <cell r="O576" t="str">
            <v>头痛头晕15天。</v>
          </cell>
          <cell r="P576" t="str">
            <v>缺失</v>
          </cell>
          <cell r="Q576" t="str">
            <v>健康</v>
          </cell>
          <cell r="R576" t="str">
            <v>缺失</v>
          </cell>
          <cell r="S576" t="str">
            <v>缺失</v>
          </cell>
          <cell r="T576">
            <v>39567</v>
          </cell>
          <cell r="V576" t="str">
            <v>缺失</v>
          </cell>
          <cell r="W576" t="str">
            <v>近全切</v>
          </cell>
          <cell r="Y576">
            <v>67718</v>
          </cell>
          <cell r="Z576" t="str">
            <v>GBM</v>
          </cell>
          <cell r="AA576" t="str">
            <v>GBM(WHO IV)</v>
          </cell>
          <cell r="AB576">
            <v>4</v>
          </cell>
          <cell r="AC576" t="str">
            <v>间变性星形细胞瘤，胶母变。</v>
          </cell>
          <cell r="AD576" t="str">
            <v>部分切除</v>
          </cell>
          <cell r="AE576">
            <v>39587</v>
          </cell>
          <cell r="AF576" t="str">
            <v>缺失</v>
          </cell>
          <cell r="AG576">
            <v>40982</v>
          </cell>
          <cell r="AH576" t="str">
            <v>终止</v>
          </cell>
          <cell r="AI576">
            <v>551</v>
          </cell>
          <cell r="AJ576">
            <v>1</v>
          </cell>
          <cell r="AK576">
            <v>459</v>
          </cell>
          <cell r="AL576">
            <v>1</v>
          </cell>
          <cell r="AM576">
            <v>1415</v>
          </cell>
          <cell r="AN576" t="str">
            <v>缺失</v>
          </cell>
          <cell r="AO576">
            <v>1</v>
          </cell>
          <cell r="AP576" t="str">
            <v>缺失</v>
          </cell>
          <cell r="AQ576" t="str">
            <v>其他药化疗</v>
          </cell>
          <cell r="AS576" t="str">
            <v>原发</v>
          </cell>
          <cell r="AU576" t="str">
            <v>无突变</v>
          </cell>
          <cell r="AV576" t="str">
            <v>无突变</v>
          </cell>
          <cell r="AW576" t="str">
            <v>NA</v>
          </cell>
          <cell r="AX576" t="str">
            <v>甲基化</v>
          </cell>
          <cell r="AY576" t="str">
            <v>NA</v>
          </cell>
          <cell r="AZ576" t="str">
            <v>NA</v>
          </cell>
          <cell r="BA576" t="str">
            <v>无</v>
          </cell>
          <cell r="BB576" t="str">
            <v>无</v>
          </cell>
          <cell r="BC576" t="str">
            <v>不详</v>
          </cell>
          <cell r="BD576" t="str">
            <v>无</v>
          </cell>
        </row>
        <row r="577">
          <cell r="B577">
            <v>576</v>
          </cell>
          <cell r="C577" t="str">
            <v>CGGA_576</v>
          </cell>
          <cell r="E577" t="str">
            <v>杨文豪</v>
          </cell>
          <cell r="F577">
            <v>289199</v>
          </cell>
          <cell r="G577">
            <v>39554</v>
          </cell>
          <cell r="H577" t="str">
            <v>颅内占位性病变（额、左）胶质瘤？</v>
          </cell>
          <cell r="J577" t="str">
            <v>男</v>
          </cell>
          <cell r="K577">
            <v>45</v>
          </cell>
          <cell r="L577" t="str">
            <v>A</v>
          </cell>
          <cell r="M577" t="str">
            <v>缺失</v>
          </cell>
          <cell r="N577" t="str">
            <v>0558-8915785 13311281016 13856838889</v>
          </cell>
          <cell r="O577" t="str">
            <v>头痛、左眼胀痛半年余，检查发现颅内占位</v>
          </cell>
          <cell r="P577" t="str">
            <v>缺失</v>
          </cell>
          <cell r="Q577" t="str">
            <v>健康</v>
          </cell>
          <cell r="R577" t="str">
            <v>缺失</v>
          </cell>
          <cell r="S577" t="str">
            <v>缺失</v>
          </cell>
          <cell r="T577">
            <v>39567</v>
          </cell>
          <cell r="V577" t="str">
            <v>缺失</v>
          </cell>
          <cell r="W577" t="str">
            <v>全切除</v>
          </cell>
          <cell r="Y577">
            <v>67720</v>
          </cell>
          <cell r="Z577" t="str">
            <v>OA</v>
          </cell>
          <cell r="AA577" t="str">
            <v>OA(WHO II)</v>
          </cell>
          <cell r="AB577">
            <v>2</v>
          </cell>
          <cell r="AC577" t="str">
            <v>少枝-星形细胞瘤</v>
          </cell>
          <cell r="AD577" t="str">
            <v>全切除</v>
          </cell>
          <cell r="AE577">
            <v>39588</v>
          </cell>
          <cell r="AF577" t="str">
            <v>缺失</v>
          </cell>
          <cell r="AH577" t="str">
            <v>未终止</v>
          </cell>
          <cell r="AI577">
            <v>5221</v>
          </cell>
          <cell r="AJ577">
            <v>0</v>
          </cell>
          <cell r="AK577">
            <v>5221</v>
          </cell>
          <cell r="AL577">
            <v>0</v>
          </cell>
          <cell r="AM577">
            <v>5221</v>
          </cell>
          <cell r="AN577" t="str">
            <v>放疗</v>
          </cell>
          <cell r="AO577">
            <v>1</v>
          </cell>
          <cell r="AP577" t="str">
            <v>无</v>
          </cell>
          <cell r="AQ577">
            <v>0</v>
          </cell>
          <cell r="AS577">
            <v>0</v>
          </cell>
          <cell r="AU577" t="str">
            <v>突变</v>
          </cell>
          <cell r="AV577" t="str">
            <v>突变</v>
          </cell>
          <cell r="AW577" t="str">
            <v>NA</v>
          </cell>
          <cell r="AX577" t="str">
            <v>NA</v>
          </cell>
          <cell r="AY577" t="str">
            <v>NA</v>
          </cell>
          <cell r="AZ577" t="str">
            <v>NA</v>
          </cell>
          <cell r="BA577">
            <v>0</v>
          </cell>
          <cell r="BB577">
            <v>0</v>
          </cell>
          <cell r="BC577" t="str">
            <v>不详</v>
          </cell>
        </row>
        <row r="578">
          <cell r="B578">
            <v>577</v>
          </cell>
          <cell r="C578" t="str">
            <v>CGGA_577</v>
          </cell>
          <cell r="E578" t="str">
            <v>王霞</v>
          </cell>
          <cell r="F578">
            <v>289197</v>
          </cell>
          <cell r="G578">
            <v>39552</v>
          </cell>
          <cell r="H578" t="str">
            <v>颅内占位性病变（额颞、底节、 右）</v>
          </cell>
          <cell r="J578" t="str">
            <v>女</v>
          </cell>
          <cell r="K578">
            <v>38</v>
          </cell>
          <cell r="L578" t="str">
            <v>O</v>
          </cell>
          <cell r="M578" t="str">
            <v>缺失</v>
          </cell>
          <cell r="N578" t="str">
            <v>0312-5083038  13582296017 15010597926 13911066672   13333026529</v>
          </cell>
          <cell r="O578" t="str">
            <v>头痛头晕1月加重1周</v>
          </cell>
          <cell r="P578" t="str">
            <v>缺失</v>
          </cell>
          <cell r="Q578" t="str">
            <v>2002年患结核性胸膜炎</v>
          </cell>
          <cell r="R578" t="str">
            <v>缺失</v>
          </cell>
          <cell r="S578">
            <v>90</v>
          </cell>
          <cell r="T578">
            <v>39568</v>
          </cell>
          <cell r="V578" t="str">
            <v>缺失</v>
          </cell>
          <cell r="W578" t="str">
            <v>CT示肿瘤切除</v>
          </cell>
          <cell r="Y578">
            <v>67760</v>
          </cell>
          <cell r="Z578" t="str">
            <v>AOA</v>
          </cell>
          <cell r="AA578" t="str">
            <v>AOA(WHO III)</v>
          </cell>
          <cell r="AB578">
            <v>3</v>
          </cell>
          <cell r="AC578" t="str">
            <v>间变性少枝胶质细胞瘤，边缘部有星形细胞瘤成分。</v>
          </cell>
          <cell r="AD578" t="str">
            <v>缺失</v>
          </cell>
          <cell r="AE578">
            <v>39582</v>
          </cell>
          <cell r="AF578" t="str">
            <v>缺失</v>
          </cell>
          <cell r="AG578">
            <v>43469</v>
          </cell>
          <cell r="AH578" t="str">
            <v>未终止</v>
          </cell>
          <cell r="AI578">
            <v>3901</v>
          </cell>
          <cell r="AJ578">
            <v>0</v>
          </cell>
          <cell r="AK578">
            <v>3901</v>
          </cell>
          <cell r="AL578">
            <v>0</v>
          </cell>
          <cell r="AM578">
            <v>3901</v>
          </cell>
          <cell r="AN578" t="str">
            <v>缺失</v>
          </cell>
          <cell r="AO578">
            <v>1</v>
          </cell>
          <cell r="AP578" t="str">
            <v>缺失</v>
          </cell>
          <cell r="AQ578" t="str">
            <v>其他药化疗</v>
          </cell>
          <cell r="AS578" t="str">
            <v>原发</v>
          </cell>
          <cell r="AU578" t="str">
            <v>无突变</v>
          </cell>
          <cell r="AV578" t="str">
            <v>无突变</v>
          </cell>
          <cell r="AW578" t="str">
            <v>NA</v>
          </cell>
          <cell r="AX578" t="str">
            <v>NA</v>
          </cell>
          <cell r="AY578" t="str">
            <v>NA</v>
          </cell>
          <cell r="AZ578" t="str">
            <v>NA</v>
          </cell>
          <cell r="BA578" t="str">
            <v>无</v>
          </cell>
          <cell r="BB578" t="str">
            <v>有</v>
          </cell>
          <cell r="BD578" t="str">
            <v>手术后有癫痫发作史，后吃进口抗癫痫药在逐渐减量，无再发作。</v>
          </cell>
        </row>
        <row r="579">
          <cell r="B579">
            <v>578</v>
          </cell>
          <cell r="C579" t="str">
            <v>CGGA_578</v>
          </cell>
          <cell r="E579" t="str">
            <v>焦玉华</v>
          </cell>
          <cell r="F579">
            <v>289179</v>
          </cell>
          <cell r="G579">
            <v>39539</v>
          </cell>
          <cell r="H579" t="str">
            <v>颅内占位性病变（颞岛、左）胶质瘤？淋巴瘤？</v>
          </cell>
          <cell r="J579" t="str">
            <v>女</v>
          </cell>
          <cell r="K579">
            <v>61</v>
          </cell>
          <cell r="L579" t="str">
            <v>A</v>
          </cell>
          <cell r="M579" t="str">
            <v>缺失</v>
          </cell>
          <cell r="N579" t="str">
            <v>13520717018  13601370975  13671132167</v>
          </cell>
          <cell r="O579" t="str">
            <v>恶心呕吐伴心前区、腹部不适、幻嗅2月余</v>
          </cell>
          <cell r="P579" t="str">
            <v>缺失</v>
          </cell>
          <cell r="Q579" t="str">
            <v>健康</v>
          </cell>
          <cell r="R579" t="str">
            <v>缺失</v>
          </cell>
          <cell r="S579" t="str">
            <v>缺失</v>
          </cell>
          <cell r="T579">
            <v>39572</v>
          </cell>
          <cell r="V579" t="str">
            <v>缺失</v>
          </cell>
          <cell r="W579" t="str">
            <v>近全切除</v>
          </cell>
          <cell r="Y579">
            <v>67758</v>
          </cell>
          <cell r="Z579" t="str">
            <v>AA</v>
          </cell>
          <cell r="AA579" t="str">
            <v>AA(WHO III)</v>
          </cell>
          <cell r="AB579">
            <v>3</v>
          </cell>
          <cell r="AC579" t="str">
            <v>间变性少枝－星形细胞瘤（肿瘤边缘）</v>
          </cell>
          <cell r="AD579" t="str">
            <v>部分切除</v>
          </cell>
          <cell r="AE579">
            <v>39594</v>
          </cell>
          <cell r="AF579" t="str">
            <v>缺失</v>
          </cell>
          <cell r="AG579">
            <v>39951</v>
          </cell>
          <cell r="AH579" t="str">
            <v>终止</v>
          </cell>
          <cell r="AI579">
            <v>362</v>
          </cell>
          <cell r="AJ579">
            <v>1</v>
          </cell>
          <cell r="AK579">
            <v>362</v>
          </cell>
          <cell r="AL579">
            <v>1</v>
          </cell>
          <cell r="AM579">
            <v>379</v>
          </cell>
          <cell r="AN579" t="str">
            <v>缺失</v>
          </cell>
          <cell r="AO579">
            <v>1</v>
          </cell>
          <cell r="AP579" t="str">
            <v>缺失</v>
          </cell>
          <cell r="AQ579">
            <v>1</v>
          </cell>
          <cell r="AS579" t="str">
            <v>原发</v>
          </cell>
          <cell r="AU579" t="str">
            <v>无突变</v>
          </cell>
          <cell r="AV579" t="str">
            <v>无突变</v>
          </cell>
          <cell r="AW579" t="str">
            <v>无共缺失</v>
          </cell>
          <cell r="AX579" t="str">
            <v>甲基化</v>
          </cell>
          <cell r="AY579" t="str">
            <v>NA</v>
          </cell>
          <cell r="AZ579" t="str">
            <v>NA</v>
          </cell>
          <cell r="BA579" t="str">
            <v>有</v>
          </cell>
          <cell r="BB579" t="str">
            <v>无</v>
          </cell>
          <cell r="BD579" t="str">
            <v>抗癫痫</v>
          </cell>
        </row>
        <row r="580">
          <cell r="B580">
            <v>579</v>
          </cell>
          <cell r="C580" t="str">
            <v>CGGA_579</v>
          </cell>
          <cell r="E580" t="str">
            <v>王加兰</v>
          </cell>
          <cell r="F580">
            <v>293401</v>
          </cell>
          <cell r="G580">
            <v>39539</v>
          </cell>
          <cell r="H580" t="str">
            <v>颅内占位性病变（额胼胝体、左）胶质瘤？</v>
          </cell>
          <cell r="J580" t="str">
            <v>女</v>
          </cell>
          <cell r="K580">
            <v>42</v>
          </cell>
          <cell r="L580" t="str">
            <v>B</v>
          </cell>
          <cell r="M580" t="str">
            <v>缺失</v>
          </cell>
          <cell r="N580" t="str">
            <v>13693230035 03764136539</v>
          </cell>
          <cell r="O580" t="str">
            <v>头痛伴恶心呕吐20天</v>
          </cell>
          <cell r="P580" t="str">
            <v>缺失</v>
          </cell>
          <cell r="Q580" t="str">
            <v>健康</v>
          </cell>
          <cell r="R580" t="str">
            <v>缺失</v>
          </cell>
          <cell r="S580" t="str">
            <v>缺失</v>
          </cell>
          <cell r="T580">
            <v>39574</v>
          </cell>
          <cell r="V580" t="str">
            <v>缺失</v>
          </cell>
          <cell r="W580" t="str">
            <v>近全切</v>
          </cell>
          <cell r="Y580">
            <v>67811</v>
          </cell>
          <cell r="Z580" t="str">
            <v>O</v>
          </cell>
          <cell r="AA580" t="str">
            <v>O(WHO II)</v>
          </cell>
          <cell r="AB580">
            <v>2</v>
          </cell>
          <cell r="AC580" t="str">
            <v>少枝胶质细胞瘤</v>
          </cell>
          <cell r="AD580" t="str">
            <v>部分切除</v>
          </cell>
          <cell r="AE580">
            <v>39595</v>
          </cell>
          <cell r="AF580" t="str">
            <v>缺失</v>
          </cell>
          <cell r="AG580">
            <v>43164</v>
          </cell>
          <cell r="AH580" t="str">
            <v>终止</v>
          </cell>
          <cell r="AI580">
            <v>2125</v>
          </cell>
          <cell r="AJ580">
            <v>1</v>
          </cell>
          <cell r="AK580">
            <v>2125</v>
          </cell>
          <cell r="AL580">
            <v>1</v>
          </cell>
          <cell r="AM580">
            <v>3590</v>
          </cell>
          <cell r="AN580" t="str">
            <v>缺失</v>
          </cell>
          <cell r="AO580">
            <v>1</v>
          </cell>
          <cell r="AP580" t="str">
            <v>缺失</v>
          </cell>
          <cell r="AQ580">
            <v>0</v>
          </cell>
          <cell r="AS580" t="str">
            <v>原发</v>
          </cell>
          <cell r="AU580" t="str">
            <v>突变</v>
          </cell>
          <cell r="AV580" t="str">
            <v>突变</v>
          </cell>
          <cell r="AW580" t="str">
            <v>NA</v>
          </cell>
          <cell r="AX580" t="str">
            <v>NA</v>
          </cell>
          <cell r="AY580" t="str">
            <v>NA</v>
          </cell>
          <cell r="AZ580" t="str">
            <v>NA</v>
          </cell>
          <cell r="BA580" t="str">
            <v>无</v>
          </cell>
          <cell r="BB580" t="str">
            <v>无</v>
          </cell>
          <cell r="BC580" t="str">
            <v>不详</v>
          </cell>
          <cell r="BD580" t="str">
            <v>无</v>
          </cell>
        </row>
        <row r="581">
          <cell r="B581">
            <v>580</v>
          </cell>
          <cell r="C581" t="str">
            <v>CGGA_580</v>
          </cell>
          <cell r="E581" t="str">
            <v>宴义超</v>
          </cell>
          <cell r="F581">
            <v>293406</v>
          </cell>
          <cell r="G581">
            <v>39552</v>
          </cell>
          <cell r="H581" t="str">
            <v>颅内占位性病变（颞岛、左）胶质瘤？</v>
          </cell>
          <cell r="J581" t="str">
            <v>男</v>
          </cell>
          <cell r="K581">
            <v>43</v>
          </cell>
          <cell r="L581" t="str">
            <v>A</v>
          </cell>
          <cell r="M581" t="str">
            <v>缺失</v>
          </cell>
          <cell r="N581" t="str">
            <v>0557-5369446 13014006936 15856265233</v>
          </cell>
          <cell r="O581" t="str">
            <v>发作性意识丧失伴四肢抽搐1月</v>
          </cell>
          <cell r="P581" t="str">
            <v>缺失</v>
          </cell>
          <cell r="Q581" t="str">
            <v>健康</v>
          </cell>
          <cell r="R581" t="str">
            <v>缺失</v>
          </cell>
          <cell r="S581">
            <v>98</v>
          </cell>
          <cell r="T581">
            <v>39575</v>
          </cell>
          <cell r="V581" t="str">
            <v>缺失</v>
          </cell>
          <cell r="W581" t="str">
            <v>近全切</v>
          </cell>
          <cell r="Y581">
            <v>67859</v>
          </cell>
          <cell r="Z581" t="str">
            <v>A</v>
          </cell>
          <cell r="AA581" t="str">
            <v>A(WHO II)</v>
          </cell>
          <cell r="AB581">
            <v>2</v>
          </cell>
          <cell r="AC581" t="str">
            <v>少枝-星形细胞瘤</v>
          </cell>
          <cell r="AD581" t="str">
            <v>部分切除</v>
          </cell>
          <cell r="AE581">
            <v>39588</v>
          </cell>
          <cell r="AF581" t="str">
            <v>缺失</v>
          </cell>
          <cell r="AG581">
            <v>41031</v>
          </cell>
          <cell r="AH581" t="str">
            <v>终止</v>
          </cell>
          <cell r="AI581">
            <v>1394</v>
          </cell>
          <cell r="AJ581">
            <v>1</v>
          </cell>
          <cell r="AK581">
            <v>1394</v>
          </cell>
          <cell r="AL581">
            <v>1</v>
          </cell>
          <cell r="AM581">
            <v>1456</v>
          </cell>
          <cell r="AN581" t="str">
            <v>缺失</v>
          </cell>
          <cell r="AO581">
            <v>1</v>
          </cell>
          <cell r="AP581" t="str">
            <v>缺失</v>
          </cell>
          <cell r="AQ581">
            <v>0</v>
          </cell>
          <cell r="AS581" t="str">
            <v>原发</v>
          </cell>
          <cell r="AU581" t="str">
            <v>突变</v>
          </cell>
          <cell r="AV581" t="str">
            <v>突变</v>
          </cell>
          <cell r="AW581" t="str">
            <v>无共缺失</v>
          </cell>
          <cell r="AX581" t="str">
            <v>甲基化</v>
          </cell>
          <cell r="AY581">
            <v>228</v>
          </cell>
          <cell r="AZ581" t="str">
            <v>NA</v>
          </cell>
          <cell r="BA581" t="str">
            <v>有</v>
          </cell>
          <cell r="BB581" t="str">
            <v>无</v>
          </cell>
          <cell r="BD581" t="str">
            <v>在天坛第二次手术</v>
          </cell>
        </row>
        <row r="582">
          <cell r="B582">
            <v>581</v>
          </cell>
          <cell r="C582" t="str">
            <v>CGGA_581</v>
          </cell>
          <cell r="E582" t="str">
            <v>尹雅芩</v>
          </cell>
          <cell r="F582">
            <v>293408</v>
          </cell>
          <cell r="G582">
            <v>39563</v>
          </cell>
          <cell r="H582" t="str">
            <v>颅内占位性病变（额，顶，右)胶质瘤</v>
          </cell>
          <cell r="J582" t="str">
            <v>女</v>
          </cell>
          <cell r="K582">
            <v>37</v>
          </cell>
          <cell r="L582" t="str">
            <v>O</v>
          </cell>
          <cell r="M582" t="str">
            <v>缺失</v>
          </cell>
          <cell r="N582" t="str">
            <v>13942713922  0427-5983509   15940678994</v>
          </cell>
          <cell r="O582" t="str">
            <v>左手麻木2月，肌力进行性下降1月</v>
          </cell>
          <cell r="P582" t="str">
            <v>缺失</v>
          </cell>
          <cell r="Q582" t="str">
            <v>健康</v>
          </cell>
          <cell r="R582" t="str">
            <v>缺失</v>
          </cell>
          <cell r="S582" t="str">
            <v>缺失</v>
          </cell>
          <cell r="T582">
            <v>39574</v>
          </cell>
          <cell r="V582" t="str">
            <v>缺失</v>
          </cell>
          <cell r="W582" t="str">
            <v>近全切除</v>
          </cell>
          <cell r="Y582">
            <v>67861</v>
          </cell>
          <cell r="Z582" t="str">
            <v>AA</v>
          </cell>
          <cell r="AA582" t="str">
            <v>AA(WHO III)</v>
          </cell>
          <cell r="AB582">
            <v>3</v>
          </cell>
          <cell r="AC582" t="str">
            <v>脑组织，局灶水肿、软化，星形细胞原浆变性，血管周围间隙小圆细胞亲润，多量格子细胞。</v>
          </cell>
          <cell r="AD582" t="str">
            <v>部分切除</v>
          </cell>
          <cell r="AE582">
            <v>39591</v>
          </cell>
          <cell r="AF582" t="str">
            <v>缺失</v>
          </cell>
          <cell r="AG582">
            <v>43164</v>
          </cell>
          <cell r="AH582" t="str">
            <v>未终止</v>
          </cell>
          <cell r="AI582">
            <v>3590</v>
          </cell>
          <cell r="AJ582">
            <v>0</v>
          </cell>
          <cell r="AK582">
            <v>3590</v>
          </cell>
          <cell r="AL582">
            <v>0</v>
          </cell>
          <cell r="AM582">
            <v>3590</v>
          </cell>
          <cell r="AN582" t="str">
            <v>缺失</v>
          </cell>
          <cell r="AO582">
            <v>0</v>
          </cell>
          <cell r="AP582" t="str">
            <v>缺失</v>
          </cell>
          <cell r="AQ582">
            <v>0</v>
          </cell>
          <cell r="AS582" t="str">
            <v>原发</v>
          </cell>
          <cell r="AU582" t="str">
            <v>NA</v>
          </cell>
          <cell r="AV582" t="str">
            <v>NA</v>
          </cell>
          <cell r="AW582" t="str">
            <v>NA</v>
          </cell>
          <cell r="AX582" t="str">
            <v>NA</v>
          </cell>
          <cell r="AY582" t="str">
            <v>NA</v>
          </cell>
          <cell r="AZ582" t="str">
            <v>NA</v>
          </cell>
          <cell r="BA582" t="str">
            <v>无</v>
          </cell>
          <cell r="BB582" t="str">
            <v>无</v>
          </cell>
          <cell r="BC582" t="str">
            <v>不详</v>
          </cell>
          <cell r="BD582" t="str">
            <v>无</v>
          </cell>
        </row>
        <row r="583">
          <cell r="B583">
            <v>582</v>
          </cell>
          <cell r="C583" t="str">
            <v>NA</v>
          </cell>
          <cell r="D583" t="str">
            <v>NA</v>
          </cell>
          <cell r="E583" t="str">
            <v>NA</v>
          </cell>
          <cell r="F583" t="str">
            <v>NA</v>
          </cell>
          <cell r="G583" t="str">
            <v>NA</v>
          </cell>
          <cell r="H583" t="str">
            <v>NA</v>
          </cell>
          <cell r="I583" t="str">
            <v>NA</v>
          </cell>
          <cell r="J583" t="str">
            <v>NA</v>
          </cell>
          <cell r="K583" t="str">
            <v>NA</v>
          </cell>
          <cell r="L583" t="str">
            <v>NA</v>
          </cell>
          <cell r="M583" t="str">
            <v>NA</v>
          </cell>
          <cell r="N583" t="str">
            <v>NA</v>
          </cell>
          <cell r="O583" t="str">
            <v>NA</v>
          </cell>
          <cell r="P583" t="str">
            <v>NA</v>
          </cell>
          <cell r="Q583" t="str">
            <v>NA</v>
          </cell>
          <cell r="R583" t="str">
            <v>NA</v>
          </cell>
          <cell r="S583" t="str">
            <v>NA</v>
          </cell>
          <cell r="T583" t="str">
            <v>NA</v>
          </cell>
          <cell r="U583" t="str">
            <v>NA</v>
          </cell>
          <cell r="V583" t="str">
            <v>NA</v>
          </cell>
          <cell r="W583" t="str">
            <v>NA</v>
          </cell>
          <cell r="X583" t="str">
            <v>NA</v>
          </cell>
          <cell r="Y583" t="str">
            <v>NA</v>
          </cell>
          <cell r="Z583" t="str">
            <v>NA</v>
          </cell>
          <cell r="AA583" t="str">
            <v>NA</v>
          </cell>
          <cell r="AB583" t="str">
            <v>NA</v>
          </cell>
          <cell r="AC583" t="str">
            <v>NA</v>
          </cell>
          <cell r="AD583" t="str">
            <v>NA</v>
          </cell>
          <cell r="AE583" t="str">
            <v>NA</v>
          </cell>
          <cell r="AF583" t="str">
            <v>NA</v>
          </cell>
          <cell r="AG583" t="str">
            <v>NA</v>
          </cell>
          <cell r="AH583" t="str">
            <v>NA</v>
          </cell>
          <cell r="AI583" t="str">
            <v>NA</v>
          </cell>
          <cell r="AJ583" t="str">
            <v>NA</v>
          </cell>
          <cell r="AK583" t="str">
            <v>NA</v>
          </cell>
          <cell r="AL583" t="str">
            <v>NA</v>
          </cell>
          <cell r="AM583" t="str">
            <v>NA</v>
          </cell>
          <cell r="AN583" t="str">
            <v>NA</v>
          </cell>
          <cell r="AO583" t="str">
            <v>NA</v>
          </cell>
          <cell r="AP583" t="str">
            <v>NA</v>
          </cell>
          <cell r="AQ583" t="str">
            <v>NA</v>
          </cell>
          <cell r="AS583" t="str">
            <v>NA</v>
          </cell>
          <cell r="AT583" t="str">
            <v>NA</v>
          </cell>
          <cell r="AU583" t="str">
            <v>NA</v>
          </cell>
          <cell r="AV583" t="str">
            <v>NA</v>
          </cell>
          <cell r="AW583" t="str">
            <v>NA</v>
          </cell>
          <cell r="AX583" t="str">
            <v>NA</v>
          </cell>
          <cell r="AY583" t="str">
            <v>NA</v>
          </cell>
          <cell r="AZ583" t="str">
            <v>NA</v>
          </cell>
          <cell r="BA583" t="str">
            <v>NA</v>
          </cell>
          <cell r="BB583" t="str">
            <v>NA</v>
          </cell>
          <cell r="BC583" t="str">
            <v>NA</v>
          </cell>
          <cell r="BD583" t="str">
            <v>NA</v>
          </cell>
        </row>
        <row r="584">
          <cell r="B584">
            <v>583</v>
          </cell>
          <cell r="C584" t="str">
            <v>CGGA_583</v>
          </cell>
          <cell r="D584" t="str">
            <v>CGGA_583, CGGA_P152</v>
          </cell>
          <cell r="E584" t="str">
            <v>王云萍</v>
          </cell>
          <cell r="F584">
            <v>293411</v>
          </cell>
          <cell r="G584">
            <v>39564</v>
          </cell>
          <cell r="H584" t="str">
            <v>胶质瘤（颞岛、右）</v>
          </cell>
          <cell r="J584" t="str">
            <v>女</v>
          </cell>
          <cell r="K584">
            <v>36</v>
          </cell>
          <cell r="L584" t="str">
            <v>O</v>
          </cell>
          <cell r="M584" t="str">
            <v>缺失</v>
          </cell>
          <cell r="N584" t="str">
            <v>0372-6513460，6024158 13783852168（父亲） 13460803555 （本人）</v>
          </cell>
          <cell r="O584" t="str">
            <v>抽搐发作3个月</v>
          </cell>
          <cell r="P584" t="str">
            <v>缺失</v>
          </cell>
          <cell r="Q584" t="str">
            <v>20年车祸致右小腿骨筋膜室综合症手术，右腿右足中度肌萎缩</v>
          </cell>
          <cell r="R584" t="str">
            <v>缺失</v>
          </cell>
          <cell r="S584">
            <v>90</v>
          </cell>
          <cell r="T584">
            <v>39580</v>
          </cell>
          <cell r="V584" t="str">
            <v>缺失</v>
          </cell>
          <cell r="W584" t="str">
            <v>近全切</v>
          </cell>
          <cell r="Y584">
            <v>67892</v>
          </cell>
          <cell r="Z584" t="str">
            <v>A</v>
          </cell>
          <cell r="AA584" t="str">
            <v>A(WHO II)</v>
          </cell>
          <cell r="AB584">
            <v>2</v>
          </cell>
          <cell r="AC584" t="str">
            <v>星形细胞瘤</v>
          </cell>
          <cell r="AD584" t="str">
            <v>部分切除</v>
          </cell>
          <cell r="AE584">
            <v>39594</v>
          </cell>
          <cell r="AF584" t="str">
            <v>缺失</v>
          </cell>
          <cell r="AG584">
            <v>42691</v>
          </cell>
          <cell r="AH584" t="str">
            <v>终止</v>
          </cell>
          <cell r="AI584">
            <v>3107</v>
          </cell>
          <cell r="AJ584">
            <v>1</v>
          </cell>
          <cell r="AK584">
            <v>2668</v>
          </cell>
          <cell r="AL584">
            <v>1</v>
          </cell>
          <cell r="AM584">
            <v>3111</v>
          </cell>
          <cell r="AN584" t="str">
            <v>缺失</v>
          </cell>
          <cell r="AO584">
            <v>1</v>
          </cell>
          <cell r="AP584" t="str">
            <v>缺失</v>
          </cell>
          <cell r="AQ584">
            <v>0</v>
          </cell>
          <cell r="AS584" t="str">
            <v>原发</v>
          </cell>
          <cell r="AU584" t="str">
            <v>突变</v>
          </cell>
          <cell r="AV584" t="str">
            <v>突变</v>
          </cell>
          <cell r="AW584" t="str">
            <v>NA</v>
          </cell>
          <cell r="AX584" t="str">
            <v>NA</v>
          </cell>
          <cell r="AY584" t="str">
            <v>NA</v>
          </cell>
          <cell r="AZ584" t="str">
            <v>NA</v>
          </cell>
          <cell r="BA584" t="str">
            <v>有</v>
          </cell>
          <cell r="BB584" t="str">
            <v>无</v>
          </cell>
          <cell r="BD584" t="str">
            <v>2011-2-1停抗癫痫，术后无癫痫发作史。2015-9-1复发，2016-1在普仁2次手术。</v>
          </cell>
        </row>
        <row r="585">
          <cell r="B585">
            <v>584</v>
          </cell>
          <cell r="C585" t="str">
            <v>CGGA_584</v>
          </cell>
          <cell r="E585" t="str">
            <v>马奎星</v>
          </cell>
          <cell r="F585">
            <v>293414</v>
          </cell>
          <cell r="G585">
            <v>39568</v>
          </cell>
          <cell r="H585" t="str">
            <v>颅内占位性病变（额右）胶质瘤？</v>
          </cell>
          <cell r="J585" t="str">
            <v>男</v>
          </cell>
          <cell r="K585">
            <v>39</v>
          </cell>
          <cell r="L585" t="str">
            <v>O</v>
          </cell>
          <cell r="M585" t="str">
            <v>缺失</v>
          </cell>
          <cell r="N585" t="str">
            <v>13781987699 13292077370 13106726920</v>
          </cell>
          <cell r="O585" t="str">
            <v>间断性反应迟钝三个月，阵发性头痛20天</v>
          </cell>
          <cell r="P585" t="str">
            <v>缺失</v>
          </cell>
          <cell r="Q585" t="str">
            <v>胃炎5年</v>
          </cell>
          <cell r="R585" t="str">
            <v>缺失</v>
          </cell>
          <cell r="S585">
            <v>90</v>
          </cell>
          <cell r="T585">
            <v>39580</v>
          </cell>
          <cell r="V585" t="str">
            <v>缺失</v>
          </cell>
          <cell r="W585" t="str">
            <v>全切除</v>
          </cell>
          <cell r="Y585">
            <v>67893</v>
          </cell>
          <cell r="Z585" t="str">
            <v>OA</v>
          </cell>
          <cell r="AA585" t="str">
            <v>OA(WHO II)</v>
          </cell>
          <cell r="AB585">
            <v>2</v>
          </cell>
          <cell r="AC585" t="str">
            <v>少枝胶质细胞瘤，部分呈星形细胞瘤结构</v>
          </cell>
          <cell r="AD585" t="str">
            <v>全切除</v>
          </cell>
          <cell r="AE585">
            <v>39602</v>
          </cell>
          <cell r="AF585" t="str">
            <v>缺失</v>
          </cell>
          <cell r="AG585">
            <v>40909</v>
          </cell>
          <cell r="AH585" t="str">
            <v>未终止</v>
          </cell>
          <cell r="AI585" t="str">
            <v>NA</v>
          </cell>
          <cell r="AJ585" t="str">
            <v>NA</v>
          </cell>
          <cell r="AK585" t="str">
            <v>NA</v>
          </cell>
          <cell r="AL585" t="str">
            <v>NA</v>
          </cell>
          <cell r="AM585">
            <v>1329</v>
          </cell>
          <cell r="AN585" t="str">
            <v>缺失</v>
          </cell>
          <cell r="AO585">
            <v>0</v>
          </cell>
          <cell r="AP585" t="str">
            <v>缺失</v>
          </cell>
          <cell r="AQ585" t="str">
            <v>NA</v>
          </cell>
          <cell r="AS585" t="str">
            <v>原发</v>
          </cell>
          <cell r="AU585" t="str">
            <v>突变</v>
          </cell>
          <cell r="AV585" t="str">
            <v>突变</v>
          </cell>
          <cell r="AW585" t="str">
            <v>NA</v>
          </cell>
          <cell r="AX585" t="str">
            <v>NA</v>
          </cell>
          <cell r="AY585" t="str">
            <v>NA</v>
          </cell>
          <cell r="AZ585" t="str">
            <v>NA</v>
          </cell>
          <cell r="BA585" t="str">
            <v>无</v>
          </cell>
          <cell r="BB585" t="str">
            <v>缺失</v>
          </cell>
          <cell r="BD585" t="str">
            <v>缺失</v>
          </cell>
        </row>
        <row r="586">
          <cell r="B586">
            <v>585</v>
          </cell>
          <cell r="C586" t="str">
            <v>NA</v>
          </cell>
          <cell r="D586" t="str">
            <v>NA</v>
          </cell>
          <cell r="E586" t="str">
            <v>NA</v>
          </cell>
          <cell r="F586" t="str">
            <v>NA</v>
          </cell>
          <cell r="G586" t="str">
            <v>NA</v>
          </cell>
          <cell r="H586" t="str">
            <v>NA</v>
          </cell>
          <cell r="I586" t="str">
            <v>NA</v>
          </cell>
          <cell r="J586" t="str">
            <v>NA</v>
          </cell>
          <cell r="K586" t="str">
            <v>NA</v>
          </cell>
          <cell r="L586" t="str">
            <v>NA</v>
          </cell>
          <cell r="M586" t="str">
            <v>NA</v>
          </cell>
          <cell r="N586" t="str">
            <v>NA</v>
          </cell>
          <cell r="O586" t="str">
            <v>NA</v>
          </cell>
          <cell r="P586" t="str">
            <v>NA</v>
          </cell>
          <cell r="Q586" t="str">
            <v>NA</v>
          </cell>
          <cell r="R586" t="str">
            <v>NA</v>
          </cell>
          <cell r="S586" t="str">
            <v>NA</v>
          </cell>
          <cell r="T586" t="str">
            <v>NA</v>
          </cell>
          <cell r="U586" t="str">
            <v>NA</v>
          </cell>
          <cell r="V586" t="str">
            <v>NA</v>
          </cell>
          <cell r="W586" t="str">
            <v>NA</v>
          </cell>
          <cell r="X586" t="str">
            <v>NA</v>
          </cell>
          <cell r="Y586" t="str">
            <v>NA</v>
          </cell>
          <cell r="Z586" t="str">
            <v>NA</v>
          </cell>
          <cell r="AA586" t="str">
            <v>NA</v>
          </cell>
          <cell r="AB586" t="str">
            <v>NA</v>
          </cell>
          <cell r="AC586" t="str">
            <v>NA</v>
          </cell>
          <cell r="AD586" t="str">
            <v>NA</v>
          </cell>
          <cell r="AE586" t="str">
            <v>NA</v>
          </cell>
          <cell r="AF586" t="str">
            <v>NA</v>
          </cell>
          <cell r="AG586" t="str">
            <v>NA</v>
          </cell>
          <cell r="AH586" t="str">
            <v>NA</v>
          </cell>
          <cell r="AI586" t="str">
            <v>NA</v>
          </cell>
          <cell r="AJ586" t="str">
            <v>NA</v>
          </cell>
          <cell r="AK586" t="str">
            <v>NA</v>
          </cell>
          <cell r="AL586" t="str">
            <v>NA</v>
          </cell>
          <cell r="AM586" t="str">
            <v>NA</v>
          </cell>
          <cell r="AN586" t="str">
            <v>NA</v>
          </cell>
          <cell r="AO586" t="str">
            <v>NA</v>
          </cell>
          <cell r="AP586" t="str">
            <v>NA</v>
          </cell>
          <cell r="AQ586" t="str">
            <v>NA</v>
          </cell>
          <cell r="AS586" t="str">
            <v>NA</v>
          </cell>
          <cell r="AT586" t="str">
            <v>NA</v>
          </cell>
          <cell r="AU586" t="str">
            <v>NA</v>
          </cell>
          <cell r="AV586" t="str">
            <v>NA</v>
          </cell>
          <cell r="AW586" t="str">
            <v>NA</v>
          </cell>
          <cell r="AX586" t="str">
            <v>NA</v>
          </cell>
          <cell r="AY586" t="str">
            <v>NA</v>
          </cell>
          <cell r="AZ586" t="str">
            <v>NA</v>
          </cell>
          <cell r="BA586" t="str">
            <v>NA</v>
          </cell>
          <cell r="BB586" t="str">
            <v>NA</v>
          </cell>
          <cell r="BC586" t="str">
            <v>NA</v>
          </cell>
          <cell r="BD586" t="str">
            <v>NA</v>
          </cell>
        </row>
        <row r="587">
          <cell r="B587">
            <v>586</v>
          </cell>
          <cell r="C587" t="str">
            <v>CGGA_586</v>
          </cell>
          <cell r="E587" t="str">
            <v>李华</v>
          </cell>
          <cell r="F587">
            <v>293419</v>
          </cell>
          <cell r="G587">
            <v>39572</v>
          </cell>
          <cell r="H587" t="str">
            <v>胶质瘤（额左）</v>
          </cell>
          <cell r="J587" t="str">
            <v>女</v>
          </cell>
          <cell r="K587">
            <v>41</v>
          </cell>
          <cell r="L587" t="str">
            <v>B</v>
          </cell>
          <cell r="M587" t="str">
            <v>缺失</v>
          </cell>
          <cell r="N587" t="str">
            <v>13854838005 13521381918  13601012620</v>
          </cell>
          <cell r="O587" t="str">
            <v>间断头痛2月余，加重伴意识不清四肢抽搐2周</v>
          </cell>
          <cell r="P587" t="str">
            <v>缺失</v>
          </cell>
          <cell r="Q587" t="str">
            <v>健康</v>
          </cell>
          <cell r="R587" t="str">
            <v>缺失</v>
          </cell>
          <cell r="S587">
            <v>90</v>
          </cell>
          <cell r="T587">
            <v>39582</v>
          </cell>
          <cell r="V587" t="str">
            <v>缺失</v>
          </cell>
          <cell r="W587" t="str">
            <v>肿瘤切除3*3*3cm大小</v>
          </cell>
          <cell r="Y587">
            <v>67951</v>
          </cell>
          <cell r="Z587" t="str">
            <v>OA</v>
          </cell>
          <cell r="AA587" t="str">
            <v>OA(WHO II)</v>
          </cell>
          <cell r="AB587">
            <v>2</v>
          </cell>
          <cell r="AC587" t="str">
            <v>少枝-星形细胞瘤</v>
          </cell>
          <cell r="AD587" t="str">
            <v>部分切除</v>
          </cell>
          <cell r="AE587">
            <v>39602</v>
          </cell>
          <cell r="AF587" t="str">
            <v>缺失</v>
          </cell>
          <cell r="AH587" t="str">
            <v>未终止</v>
          </cell>
          <cell r="AI587">
            <v>5206</v>
          </cell>
          <cell r="AJ587">
            <v>0</v>
          </cell>
          <cell r="AK587">
            <v>5206</v>
          </cell>
          <cell r="AL587">
            <v>0</v>
          </cell>
          <cell r="AM587">
            <v>5206</v>
          </cell>
          <cell r="AN587" t="str">
            <v>放疗</v>
          </cell>
          <cell r="AO587">
            <v>1</v>
          </cell>
          <cell r="AP587" t="str">
            <v>无</v>
          </cell>
          <cell r="AQ587">
            <v>0</v>
          </cell>
          <cell r="AS587">
            <v>0</v>
          </cell>
          <cell r="AU587" t="str">
            <v>突变</v>
          </cell>
          <cell r="AV587" t="str">
            <v>突变</v>
          </cell>
          <cell r="AW587" t="str">
            <v>NA</v>
          </cell>
          <cell r="AX587" t="str">
            <v>NA</v>
          </cell>
          <cell r="AY587" t="str">
            <v>NA</v>
          </cell>
          <cell r="AZ587" t="str">
            <v>NA</v>
          </cell>
          <cell r="BA587" t="str">
            <v>有</v>
          </cell>
          <cell r="BB587" t="str">
            <v>有</v>
          </cell>
          <cell r="BD587" t="str">
            <v>术后1年癫痫发作，口服德巴金未停药，癫痫发作频繁1年平均20次左右。2015年以后癫痫偶有发作，病情稳定。</v>
          </cell>
        </row>
        <row r="588">
          <cell r="B588">
            <v>587</v>
          </cell>
          <cell r="C588" t="str">
            <v>CGGA_587</v>
          </cell>
          <cell r="E588" t="str">
            <v>单宝玉</v>
          </cell>
          <cell r="F588">
            <v>293426</v>
          </cell>
          <cell r="G588">
            <v>39575</v>
          </cell>
          <cell r="H588" t="str">
            <v>颅内占位性病变（额、左）胶质瘤？</v>
          </cell>
          <cell r="J588" t="str">
            <v>男</v>
          </cell>
          <cell r="K588">
            <v>50</v>
          </cell>
          <cell r="L588" t="str">
            <v>B</v>
          </cell>
          <cell r="M588" t="str">
            <v>缺失</v>
          </cell>
          <cell r="N588" t="str">
            <v>13274853569  13404852370  13716167090</v>
          </cell>
          <cell r="O588" t="str">
            <v>发作性意识障碍伴四肢抽搐18天</v>
          </cell>
          <cell r="P588" t="str">
            <v>缺失</v>
          </cell>
          <cell r="Q588" t="str">
            <v>风湿病史15年</v>
          </cell>
          <cell r="R588" t="str">
            <v>缺失</v>
          </cell>
          <cell r="S588" t="str">
            <v>缺失</v>
          </cell>
          <cell r="T588">
            <v>39587</v>
          </cell>
          <cell r="V588" t="str">
            <v>缺失</v>
          </cell>
          <cell r="W588" t="str">
            <v>全切除</v>
          </cell>
          <cell r="Y588">
            <v>68038</v>
          </cell>
          <cell r="Z588" t="str">
            <v>A</v>
          </cell>
          <cell r="AA588" t="str">
            <v>A(WHO II)</v>
          </cell>
          <cell r="AB588">
            <v>2</v>
          </cell>
          <cell r="AC588" t="str">
            <v>星形细胞瘤</v>
          </cell>
          <cell r="AD588" t="str">
            <v>全切除</v>
          </cell>
          <cell r="AE588">
            <v>39601</v>
          </cell>
          <cell r="AF588" t="str">
            <v>缺失</v>
          </cell>
          <cell r="AG588">
            <v>43164</v>
          </cell>
          <cell r="AH588" t="str">
            <v>未终止</v>
          </cell>
          <cell r="AI588">
            <v>3577</v>
          </cell>
          <cell r="AJ588">
            <v>0</v>
          </cell>
          <cell r="AK588">
            <v>3577</v>
          </cell>
          <cell r="AL588">
            <v>0</v>
          </cell>
          <cell r="AM588">
            <v>3577</v>
          </cell>
          <cell r="AN588" t="str">
            <v>缺失</v>
          </cell>
          <cell r="AO588">
            <v>1</v>
          </cell>
          <cell r="AP588" t="str">
            <v>缺失</v>
          </cell>
          <cell r="AQ588">
            <v>0</v>
          </cell>
          <cell r="AS588" t="str">
            <v>原发</v>
          </cell>
          <cell r="AU588" t="str">
            <v>突变</v>
          </cell>
          <cell r="AV588" t="str">
            <v>突变</v>
          </cell>
          <cell r="AW588" t="str">
            <v>NA</v>
          </cell>
          <cell r="AX588" t="str">
            <v>NA</v>
          </cell>
          <cell r="AY588" t="str">
            <v>NA</v>
          </cell>
          <cell r="AZ588" t="str">
            <v>NA</v>
          </cell>
          <cell r="BA588" t="str">
            <v>有</v>
          </cell>
          <cell r="BB588" t="str">
            <v>无</v>
          </cell>
          <cell r="BC588" t="str">
            <v>不详</v>
          </cell>
          <cell r="BD588" t="str">
            <v>无</v>
          </cell>
        </row>
        <row r="589">
          <cell r="B589">
            <v>588</v>
          </cell>
          <cell r="C589" t="str">
            <v>CGGA_588</v>
          </cell>
          <cell r="E589" t="str">
            <v>高新民</v>
          </cell>
          <cell r="F589">
            <v>293430</v>
          </cell>
          <cell r="G589">
            <v>39576</v>
          </cell>
          <cell r="H589" t="str">
            <v>颅内占位性病变（额顶，右）胶质瘤？</v>
          </cell>
          <cell r="J589" t="str">
            <v>男</v>
          </cell>
          <cell r="K589">
            <v>58</v>
          </cell>
          <cell r="L589" t="str">
            <v>B</v>
          </cell>
          <cell r="M589" t="str">
            <v>缺失</v>
          </cell>
          <cell r="N589" t="str">
            <v>010-85791697 010-85781910 13520114036</v>
          </cell>
          <cell r="O589" t="str">
            <v>左口角流2周，左下肢力弱10天，左侧中枢性面瘫，左眼睑下垂，左侧鼻唇沟浅，张口右偏，左侧肢体肌力4+级。</v>
          </cell>
          <cell r="P589" t="str">
            <v>缺失</v>
          </cell>
          <cell r="Q589" t="str">
            <v>高血压，高血脂10年余</v>
          </cell>
          <cell r="R589" t="str">
            <v>缺失</v>
          </cell>
          <cell r="S589">
            <v>85</v>
          </cell>
          <cell r="T589">
            <v>39588</v>
          </cell>
          <cell r="V589" t="str">
            <v>缺失</v>
          </cell>
          <cell r="W589" t="str">
            <v>近全切</v>
          </cell>
          <cell r="Y589">
            <v>68036</v>
          </cell>
          <cell r="Z589" t="str">
            <v>GBM-O</v>
          </cell>
          <cell r="AA589" t="str">
            <v>GBM-O(WHO IV)</v>
          </cell>
          <cell r="AB589">
            <v>4</v>
          </cell>
          <cell r="AC589" t="str">
            <v>胶质母细胞瘤，伴有少枝胶质细胞瘤成分</v>
          </cell>
          <cell r="AD589" t="str">
            <v>部分切除</v>
          </cell>
          <cell r="AE589">
            <v>39604</v>
          </cell>
          <cell r="AF589" t="str">
            <v>缺失</v>
          </cell>
          <cell r="AG589">
            <v>40396</v>
          </cell>
          <cell r="AH589" t="str">
            <v>终止</v>
          </cell>
          <cell r="AI589">
            <v>773</v>
          </cell>
          <cell r="AJ589">
            <v>1</v>
          </cell>
          <cell r="AK589">
            <v>307</v>
          </cell>
          <cell r="AL589">
            <v>1</v>
          </cell>
          <cell r="AM589">
            <v>808</v>
          </cell>
          <cell r="AN589" t="str">
            <v>缺失</v>
          </cell>
          <cell r="AO589">
            <v>0</v>
          </cell>
          <cell r="AP589" t="str">
            <v>缺失</v>
          </cell>
          <cell r="AQ589">
            <v>1</v>
          </cell>
          <cell r="AS589" t="str">
            <v>原发</v>
          </cell>
          <cell r="AU589" t="str">
            <v>无突变</v>
          </cell>
          <cell r="AV589" t="str">
            <v>无突变</v>
          </cell>
          <cell r="AW589" t="str">
            <v>NA</v>
          </cell>
          <cell r="AX589" t="str">
            <v>无甲基化</v>
          </cell>
          <cell r="AY589" t="str">
            <v>NA</v>
          </cell>
          <cell r="AZ589" t="str">
            <v>NA</v>
          </cell>
          <cell r="BA589" t="str">
            <v>无</v>
          </cell>
          <cell r="BB589" t="str">
            <v>有</v>
          </cell>
          <cell r="BD589" t="str">
            <v>中药   2009-9-10第二次在我科手术。三次复发。</v>
          </cell>
        </row>
        <row r="590">
          <cell r="B590">
            <v>589</v>
          </cell>
          <cell r="C590" t="str">
            <v>CGGA_589</v>
          </cell>
          <cell r="E590" t="str">
            <v>潘新耀</v>
          </cell>
          <cell r="F590">
            <v>293423</v>
          </cell>
          <cell r="G590">
            <v>39572</v>
          </cell>
          <cell r="H590" t="str">
            <v>颅内占位性病变（颞岛叶、左）胶质瘤？</v>
          </cell>
          <cell r="J590" t="str">
            <v>男</v>
          </cell>
          <cell r="K590">
            <v>33</v>
          </cell>
          <cell r="L590" t="str">
            <v>AB</v>
          </cell>
          <cell r="M590" t="str">
            <v>缺失</v>
          </cell>
          <cell r="N590" t="str">
            <v>13911931526  13890740771 03966222481</v>
          </cell>
          <cell r="O590" t="str">
            <v>意识丧失四肢抽搐1月</v>
          </cell>
          <cell r="P590" t="str">
            <v>缺失</v>
          </cell>
          <cell r="Q590" t="str">
            <v>健康</v>
          </cell>
          <cell r="R590" t="str">
            <v>缺失</v>
          </cell>
          <cell r="S590" t="str">
            <v>缺失</v>
          </cell>
          <cell r="T590">
            <v>39589</v>
          </cell>
          <cell r="V590" t="str">
            <v>缺失</v>
          </cell>
          <cell r="W590" t="str">
            <v>全切除</v>
          </cell>
          <cell r="Y590">
            <v>68097</v>
          </cell>
          <cell r="Z590" t="str">
            <v>O</v>
          </cell>
          <cell r="AA590" t="str">
            <v>O(WHO II)</v>
          </cell>
          <cell r="AB590">
            <v>2</v>
          </cell>
          <cell r="AC590" t="str">
            <v>少枝胶质细胞瘤</v>
          </cell>
          <cell r="AD590" t="str">
            <v>全切除</v>
          </cell>
          <cell r="AE590">
            <v>39612</v>
          </cell>
          <cell r="AF590" t="str">
            <v>缺失</v>
          </cell>
          <cell r="AH590" t="str">
            <v>未终止</v>
          </cell>
          <cell r="AI590">
            <v>5199</v>
          </cell>
          <cell r="AJ590">
            <v>0</v>
          </cell>
          <cell r="AK590">
            <v>4120</v>
          </cell>
          <cell r="AL590">
            <v>1</v>
          </cell>
          <cell r="AM590">
            <v>5199</v>
          </cell>
          <cell r="AN590" t="str">
            <v>放疗</v>
          </cell>
          <cell r="AO590">
            <v>1</v>
          </cell>
          <cell r="AP590" t="str">
            <v>替莫脞胺</v>
          </cell>
          <cell r="AQ590">
            <v>1</v>
          </cell>
          <cell r="AS590">
            <v>0</v>
          </cell>
          <cell r="AU590" t="str">
            <v>突变</v>
          </cell>
          <cell r="AV590" t="str">
            <v>突变</v>
          </cell>
          <cell r="AW590" t="str">
            <v>NA</v>
          </cell>
          <cell r="AX590" t="str">
            <v>NA</v>
          </cell>
          <cell r="AY590" t="str">
            <v>NA</v>
          </cell>
          <cell r="AZ590" t="str">
            <v>NA</v>
          </cell>
          <cell r="BA590" t="str">
            <v>有</v>
          </cell>
          <cell r="BB590">
            <v>0</v>
          </cell>
          <cell r="BC590" t="str">
            <v>不详</v>
          </cell>
        </row>
        <row r="591">
          <cell r="B591">
            <v>590</v>
          </cell>
          <cell r="C591" t="str">
            <v>CGGA_590</v>
          </cell>
          <cell r="E591" t="str">
            <v>凌建川</v>
          </cell>
          <cell r="F591">
            <v>293424</v>
          </cell>
          <cell r="G591">
            <v>39573</v>
          </cell>
          <cell r="H591" t="str">
            <v>颅内占位性病变（额、左）胶质瘤？</v>
          </cell>
          <cell r="J591" t="str">
            <v>男</v>
          </cell>
          <cell r="K591">
            <v>36</v>
          </cell>
          <cell r="L591" t="str">
            <v>A</v>
          </cell>
          <cell r="M591" t="str">
            <v>缺失</v>
          </cell>
          <cell r="N591" t="str">
            <v>13901259010 13901191636 13718518783</v>
          </cell>
          <cell r="O591" t="str">
            <v>发作性意识丧失伴四肢抽搐3天</v>
          </cell>
          <cell r="P591" t="str">
            <v>缺失</v>
          </cell>
          <cell r="Q591" t="str">
            <v>健康</v>
          </cell>
          <cell r="R591" t="str">
            <v>缺失</v>
          </cell>
          <cell r="S591">
            <v>95</v>
          </cell>
          <cell r="T591">
            <v>39590</v>
          </cell>
          <cell r="V591" t="str">
            <v>缺失</v>
          </cell>
          <cell r="W591" t="str">
            <v>近全切</v>
          </cell>
          <cell r="Y591">
            <v>68096</v>
          </cell>
          <cell r="Z591" t="str">
            <v>A</v>
          </cell>
          <cell r="AA591" t="str">
            <v>A(WHO II)</v>
          </cell>
          <cell r="AB591">
            <v>2</v>
          </cell>
          <cell r="AC591" t="str">
            <v>星形细胞瘤</v>
          </cell>
          <cell r="AD591" t="str">
            <v>部分切除</v>
          </cell>
          <cell r="AE591">
            <v>39609</v>
          </cell>
          <cell r="AF591" t="str">
            <v>缺失</v>
          </cell>
          <cell r="AH591" t="str">
            <v>未终止</v>
          </cell>
          <cell r="AI591">
            <v>5198</v>
          </cell>
          <cell r="AJ591">
            <v>0</v>
          </cell>
          <cell r="AK591">
            <v>5198</v>
          </cell>
          <cell r="AL591">
            <v>0</v>
          </cell>
          <cell r="AM591">
            <v>5198</v>
          </cell>
          <cell r="AN591" t="str">
            <v>放疗</v>
          </cell>
          <cell r="AO591">
            <v>1</v>
          </cell>
          <cell r="AP591" t="str">
            <v>无</v>
          </cell>
          <cell r="AQ591">
            <v>0</v>
          </cell>
          <cell r="AS591">
            <v>0</v>
          </cell>
          <cell r="AU591" t="str">
            <v>突变</v>
          </cell>
          <cell r="AV591" t="str">
            <v>突变</v>
          </cell>
          <cell r="AW591" t="str">
            <v>NA</v>
          </cell>
          <cell r="AX591" t="str">
            <v>NA</v>
          </cell>
          <cell r="AY591" t="str">
            <v>NA</v>
          </cell>
          <cell r="AZ591" t="str">
            <v>NA</v>
          </cell>
          <cell r="BA591" t="str">
            <v>有</v>
          </cell>
          <cell r="BB591" t="str">
            <v>有</v>
          </cell>
          <cell r="BD591" t="str">
            <v>术后吃抗癫痫药（丙戊酸纳）半年后停后癫痫发作4-5次，后又吃1年半，2011-10复查停药。2012年偶有发作，吃药后一直0发作。</v>
          </cell>
        </row>
        <row r="592">
          <cell r="B592">
            <v>591</v>
          </cell>
          <cell r="C592" t="str">
            <v>CGGA_591</v>
          </cell>
          <cell r="E592" t="str">
            <v>刘丽云</v>
          </cell>
          <cell r="F592">
            <v>293443</v>
          </cell>
          <cell r="G592">
            <v>39582</v>
          </cell>
          <cell r="H592" t="str">
            <v>胶质瘤（额，双）</v>
          </cell>
          <cell r="J592" t="str">
            <v>女</v>
          </cell>
          <cell r="K592">
            <v>50</v>
          </cell>
          <cell r="L592" t="str">
            <v>B</v>
          </cell>
          <cell r="M592" t="str">
            <v>缺失</v>
          </cell>
          <cell r="N592" t="str">
            <v>13015121615  13848903634  13848406175</v>
          </cell>
          <cell r="O592" t="str">
            <v>间断头痛3年余，加重伴右侧肢体力弱2个月</v>
          </cell>
          <cell r="P592" t="str">
            <v>缺失</v>
          </cell>
          <cell r="Q592" t="str">
            <v>2005年行子宫次全切除术，病理回报良性子宫肌瘤</v>
          </cell>
          <cell r="R592" t="str">
            <v>缺失</v>
          </cell>
          <cell r="S592" t="str">
            <v>缺失</v>
          </cell>
          <cell r="T592">
            <v>39590</v>
          </cell>
          <cell r="V592" t="str">
            <v>缺失</v>
          </cell>
          <cell r="W592" t="str">
            <v>近全切除</v>
          </cell>
          <cell r="Y592">
            <v>68094</v>
          </cell>
          <cell r="Z592" t="str">
            <v>AA</v>
          </cell>
          <cell r="AA592" t="str">
            <v>AA(WHO III)</v>
          </cell>
          <cell r="AB592">
            <v>3</v>
          </cell>
          <cell r="AC592" t="str">
            <v>星形细胞瘤，灶性间变（可见少许少枝胶质细胞成分）</v>
          </cell>
          <cell r="AD592" t="str">
            <v>部分切除</v>
          </cell>
          <cell r="AE592">
            <v>39605</v>
          </cell>
          <cell r="AF592" t="str">
            <v>缺失</v>
          </cell>
          <cell r="AG592">
            <v>41481</v>
          </cell>
          <cell r="AH592" t="str">
            <v>终止</v>
          </cell>
          <cell r="AI592">
            <v>1654</v>
          </cell>
          <cell r="AJ592">
            <v>1</v>
          </cell>
          <cell r="AK592">
            <v>1593</v>
          </cell>
          <cell r="AL592">
            <v>1</v>
          </cell>
          <cell r="AM592">
            <v>1891</v>
          </cell>
          <cell r="AN592" t="str">
            <v>缺失</v>
          </cell>
          <cell r="AO592">
            <v>1</v>
          </cell>
          <cell r="AP592" t="str">
            <v>缺失</v>
          </cell>
          <cell r="AQ592">
            <v>1</v>
          </cell>
          <cell r="AS592" t="str">
            <v>原发</v>
          </cell>
          <cell r="AU592" t="str">
            <v>突变</v>
          </cell>
          <cell r="AV592" t="str">
            <v>突变</v>
          </cell>
          <cell r="AW592" t="str">
            <v>无共缺失</v>
          </cell>
          <cell r="AX592" t="str">
            <v>甲基化</v>
          </cell>
          <cell r="AY592" t="str">
            <v>无突变</v>
          </cell>
          <cell r="AZ592" t="str">
            <v>NA</v>
          </cell>
          <cell r="BA592" t="str">
            <v>无</v>
          </cell>
          <cell r="BB592" t="str">
            <v>无</v>
          </cell>
          <cell r="BC592" t="str">
            <v>不详</v>
          </cell>
          <cell r="BD592" t="str">
            <v>无</v>
          </cell>
        </row>
        <row r="593">
          <cell r="B593">
            <v>592</v>
          </cell>
          <cell r="C593" t="str">
            <v>CGGA_592</v>
          </cell>
          <cell r="E593" t="str">
            <v>李旭城</v>
          </cell>
          <cell r="F593">
            <v>293433</v>
          </cell>
          <cell r="G593">
            <v>39577</v>
          </cell>
          <cell r="H593" t="str">
            <v>颅内占位性病变（额、右）胶质瘤？</v>
          </cell>
          <cell r="J593" t="str">
            <v>男</v>
          </cell>
          <cell r="K593">
            <v>47</v>
          </cell>
          <cell r="L593" t="str">
            <v>A</v>
          </cell>
          <cell r="M593" t="str">
            <v>缺失</v>
          </cell>
          <cell r="N593" t="str">
            <v>13969810777  13808963717 13306390151</v>
          </cell>
          <cell r="O593" t="str">
            <v>间断性头同半年余</v>
          </cell>
          <cell r="P593" t="str">
            <v>缺失</v>
          </cell>
          <cell r="Q593" t="str">
            <v>高血压</v>
          </cell>
          <cell r="R593" t="str">
            <v>缺失</v>
          </cell>
          <cell r="S593" t="str">
            <v>缺失</v>
          </cell>
          <cell r="T593">
            <v>39594</v>
          </cell>
          <cell r="V593" t="str">
            <v>缺失</v>
          </cell>
          <cell r="W593" t="str">
            <v>全切除</v>
          </cell>
          <cell r="Y593">
            <v>61835</v>
          </cell>
          <cell r="Z593" t="str">
            <v>A</v>
          </cell>
          <cell r="AA593" t="str">
            <v>A(WHO II)</v>
          </cell>
          <cell r="AB593">
            <v>2</v>
          </cell>
          <cell r="AC593" t="str">
            <v>星形细胞瘤</v>
          </cell>
          <cell r="AD593" t="str">
            <v>全切除</v>
          </cell>
          <cell r="AE593">
            <v>39609</v>
          </cell>
          <cell r="AF593" t="str">
            <v>缺失</v>
          </cell>
          <cell r="AH593" t="str">
            <v>未终止</v>
          </cell>
          <cell r="AI593">
            <v>5194</v>
          </cell>
          <cell r="AJ593">
            <v>0</v>
          </cell>
          <cell r="AK593">
            <v>5194</v>
          </cell>
          <cell r="AL593">
            <v>0</v>
          </cell>
          <cell r="AM593">
            <v>5194</v>
          </cell>
          <cell r="AN593" t="str">
            <v>放疗</v>
          </cell>
          <cell r="AO593">
            <v>1</v>
          </cell>
          <cell r="AP593" t="str">
            <v>化疗用药不清楚</v>
          </cell>
          <cell r="AQ593">
            <v>1</v>
          </cell>
          <cell r="AS593">
            <v>0</v>
          </cell>
          <cell r="AU593" t="str">
            <v>突变</v>
          </cell>
          <cell r="AV593" t="str">
            <v>突变</v>
          </cell>
          <cell r="AW593" t="str">
            <v>NA</v>
          </cell>
          <cell r="AX593" t="str">
            <v>NA</v>
          </cell>
          <cell r="AY593" t="str">
            <v>NA</v>
          </cell>
          <cell r="AZ593" t="str">
            <v>NA</v>
          </cell>
          <cell r="BA593">
            <v>0</v>
          </cell>
          <cell r="BB593" t="str">
            <v>有</v>
          </cell>
          <cell r="BD593" t="str">
            <v>术后吃卡马西平因20天左右癫痫发作1次，加大剂量3/日，白天1次1片，晚上2片，共4片，发作减轻。2013年6月开始癫痫发作（20天左右一次）。2016年有癫痫发作，未吃药。</v>
          </cell>
        </row>
        <row r="594">
          <cell r="B594">
            <v>593</v>
          </cell>
          <cell r="C594" t="str">
            <v>CGGA_593</v>
          </cell>
          <cell r="E594" t="str">
            <v>刘飞</v>
          </cell>
          <cell r="F594">
            <v>293450</v>
          </cell>
          <cell r="G594">
            <v>39588</v>
          </cell>
          <cell r="H594" t="str">
            <v>胶质瘤（额，双）</v>
          </cell>
          <cell r="J594" t="str">
            <v>男</v>
          </cell>
          <cell r="K594">
            <v>37</v>
          </cell>
          <cell r="L594" t="str">
            <v>A</v>
          </cell>
          <cell r="M594" t="str">
            <v>缺失</v>
          </cell>
          <cell r="N594" t="str">
            <v xml:space="preserve">13952295803 0516-86881780 </v>
          </cell>
          <cell r="O594" t="str">
            <v>间断头痛3年，近2月头痛症状加重并出现恶心呕吐。</v>
          </cell>
          <cell r="P594" t="str">
            <v>缺失</v>
          </cell>
          <cell r="Q594" t="str">
            <v>健康</v>
          </cell>
          <cell r="R594" t="str">
            <v>缺失</v>
          </cell>
          <cell r="S594">
            <v>60</v>
          </cell>
          <cell r="T594">
            <v>39594</v>
          </cell>
          <cell r="V594" t="str">
            <v>缺失</v>
          </cell>
          <cell r="W594" t="str">
            <v>近全切</v>
          </cell>
          <cell r="Y594">
            <v>68134</v>
          </cell>
          <cell r="Z594" t="str">
            <v>GBM</v>
          </cell>
          <cell r="AA594" t="str">
            <v>GBM(WHO IV)</v>
          </cell>
          <cell r="AB594">
            <v>4</v>
          </cell>
          <cell r="AC594" t="str">
            <v>胶质母细胞瘤</v>
          </cell>
          <cell r="AD594" t="str">
            <v>部分切除</v>
          </cell>
          <cell r="AE594">
            <v>39619</v>
          </cell>
          <cell r="AF594" t="str">
            <v>缺失</v>
          </cell>
          <cell r="AG594">
            <v>39895</v>
          </cell>
          <cell r="AH594" t="str">
            <v>终止</v>
          </cell>
          <cell r="AI594">
            <v>242</v>
          </cell>
          <cell r="AJ594">
            <v>1</v>
          </cell>
          <cell r="AK594" t="str">
            <v>NA</v>
          </cell>
          <cell r="AL594">
            <v>1</v>
          </cell>
          <cell r="AM594">
            <v>301</v>
          </cell>
          <cell r="AN594" t="str">
            <v>缺失</v>
          </cell>
          <cell r="AO594">
            <v>1</v>
          </cell>
          <cell r="AP594" t="str">
            <v>缺失</v>
          </cell>
          <cell r="AQ594">
            <v>1</v>
          </cell>
          <cell r="AS594" t="str">
            <v>原发</v>
          </cell>
          <cell r="AU594" t="str">
            <v>无突变</v>
          </cell>
          <cell r="AV594" t="str">
            <v>无突变</v>
          </cell>
          <cell r="AW594" t="str">
            <v>NA</v>
          </cell>
          <cell r="AX594" t="str">
            <v>甲基化</v>
          </cell>
          <cell r="AY594" t="str">
            <v>NA</v>
          </cell>
          <cell r="AZ594" t="str">
            <v>NA</v>
          </cell>
          <cell r="BA594" t="str">
            <v>无</v>
          </cell>
          <cell r="BB594" t="str">
            <v>无</v>
          </cell>
          <cell r="BC594" t="str">
            <v>不详</v>
          </cell>
          <cell r="BD594" t="str">
            <v>无</v>
          </cell>
        </row>
        <row r="595">
          <cell r="B595">
            <v>594</v>
          </cell>
          <cell r="C595" t="str">
            <v>CGGA_594</v>
          </cell>
          <cell r="D595" t="str">
            <v>CGGA_594, CGGA_P1579</v>
          </cell>
          <cell r="E595" t="str">
            <v>邹芗芗</v>
          </cell>
          <cell r="F595">
            <v>293432</v>
          </cell>
          <cell r="G595">
            <v>39579</v>
          </cell>
          <cell r="H595" t="str">
            <v>胶质瘤（马海、颞左）</v>
          </cell>
          <cell r="J595" t="str">
            <v>女</v>
          </cell>
          <cell r="K595">
            <v>27</v>
          </cell>
          <cell r="L595" t="str">
            <v>B</v>
          </cell>
          <cell r="M595" t="str">
            <v>350600198009291043</v>
          </cell>
          <cell r="N595" t="str">
            <v xml:space="preserve">13906941414 13683158324 </v>
          </cell>
          <cell r="O595" t="str">
            <v>间断头痛、恶心、呕吐2月余，加重2周。</v>
          </cell>
          <cell r="P595" t="str">
            <v>缺失</v>
          </cell>
          <cell r="Q595" t="str">
            <v>健康</v>
          </cell>
          <cell r="R595" t="str">
            <v>缺失</v>
          </cell>
          <cell r="S595">
            <v>90</v>
          </cell>
          <cell r="T595">
            <v>39591</v>
          </cell>
          <cell r="V595" t="str">
            <v>缺失</v>
          </cell>
          <cell r="W595" t="str">
            <v>全切除</v>
          </cell>
          <cell r="Y595">
            <v>68186</v>
          </cell>
          <cell r="Z595" t="str">
            <v>GBM</v>
          </cell>
          <cell r="AA595" t="str">
            <v>GBM(WHO IV)</v>
          </cell>
          <cell r="AB595">
            <v>4</v>
          </cell>
          <cell r="AC595" t="str">
            <v>胶质母细胞瘤</v>
          </cell>
          <cell r="AD595" t="str">
            <v>全切除</v>
          </cell>
          <cell r="AE595">
            <v>39611</v>
          </cell>
          <cell r="AF595" t="str">
            <v>缺失</v>
          </cell>
          <cell r="AH595" t="str">
            <v>未终止</v>
          </cell>
          <cell r="AI595">
            <v>4893</v>
          </cell>
          <cell r="AJ595">
            <v>0</v>
          </cell>
          <cell r="AK595" t="e">
            <v>#VALUE!</v>
          </cell>
          <cell r="AL595" t="str">
            <v>TBD</v>
          </cell>
          <cell r="AM595">
            <v>4893</v>
          </cell>
          <cell r="AN595" t="str">
            <v>同步</v>
          </cell>
          <cell r="AO595">
            <v>1</v>
          </cell>
          <cell r="AP595" t="str">
            <v>帝清2年</v>
          </cell>
          <cell r="AQ595">
            <v>1</v>
          </cell>
          <cell r="AS595">
            <v>0</v>
          </cell>
          <cell r="AU595" t="str">
            <v>无突变</v>
          </cell>
          <cell r="AV595" t="str">
            <v>无突变</v>
          </cell>
          <cell r="AW595" t="str">
            <v>NA</v>
          </cell>
          <cell r="AX595" t="str">
            <v>无甲基化</v>
          </cell>
          <cell r="AY595" t="str">
            <v>NA</v>
          </cell>
          <cell r="AZ595" t="str">
            <v>NA</v>
          </cell>
          <cell r="BA595">
            <v>0</v>
          </cell>
          <cell r="BB595">
            <v>0</v>
          </cell>
          <cell r="BC595" t="str">
            <v>不详</v>
          </cell>
        </row>
        <row r="596">
          <cell r="B596">
            <v>595</v>
          </cell>
          <cell r="C596" t="str">
            <v>CGGA_595</v>
          </cell>
          <cell r="E596" t="str">
            <v>曹志敏</v>
          </cell>
          <cell r="F596">
            <v>293431</v>
          </cell>
          <cell r="G596">
            <v>39577</v>
          </cell>
          <cell r="H596" t="str">
            <v>颅内占位性病变（颞岛、左）胶质瘤？</v>
          </cell>
          <cell r="J596" t="str">
            <v>女</v>
          </cell>
          <cell r="K596">
            <v>51</v>
          </cell>
          <cell r="L596" t="str">
            <v>O</v>
          </cell>
          <cell r="M596" t="str">
            <v>110225195506254021</v>
          </cell>
          <cell r="N596" t="str">
            <v>81228173 13261113869</v>
          </cell>
          <cell r="O596" t="str">
            <v>头痛17天</v>
          </cell>
          <cell r="P596" t="str">
            <v>缺失</v>
          </cell>
          <cell r="Q596" t="str">
            <v>健康</v>
          </cell>
          <cell r="R596" t="str">
            <v>缺失</v>
          </cell>
          <cell r="S596" t="str">
            <v>缺失</v>
          </cell>
          <cell r="T596">
            <v>39229</v>
          </cell>
          <cell r="V596" t="str">
            <v>缺失</v>
          </cell>
          <cell r="W596" t="str">
            <v>近全切除</v>
          </cell>
          <cell r="Y596">
            <v>68183</v>
          </cell>
          <cell r="Z596" t="str">
            <v>A</v>
          </cell>
          <cell r="AA596" t="str">
            <v>A(WHO II)</v>
          </cell>
          <cell r="AB596">
            <v>2</v>
          </cell>
          <cell r="AC596" t="str">
            <v>星形细胞瘤</v>
          </cell>
          <cell r="AD596" t="str">
            <v>部分切除</v>
          </cell>
          <cell r="AE596">
            <v>39626</v>
          </cell>
          <cell r="AF596" t="str">
            <v>缺失</v>
          </cell>
          <cell r="AG596">
            <v>40985</v>
          </cell>
          <cell r="AH596" t="str">
            <v>未终止</v>
          </cell>
          <cell r="AI596" t="str">
            <v>NA</v>
          </cell>
          <cell r="AJ596" t="str">
            <v>NA</v>
          </cell>
          <cell r="AK596" t="str">
            <v>NA</v>
          </cell>
          <cell r="AL596" t="str">
            <v>NA</v>
          </cell>
          <cell r="AM596">
            <v>1756</v>
          </cell>
          <cell r="AN596" t="str">
            <v>缺失</v>
          </cell>
          <cell r="AO596">
            <v>0</v>
          </cell>
          <cell r="AP596" t="str">
            <v>缺失</v>
          </cell>
          <cell r="AQ596" t="str">
            <v>NA</v>
          </cell>
          <cell r="AS596" t="str">
            <v>原发</v>
          </cell>
          <cell r="AU596" t="str">
            <v>突变</v>
          </cell>
          <cell r="AV596" t="str">
            <v>突变</v>
          </cell>
          <cell r="AW596" t="str">
            <v>NA</v>
          </cell>
          <cell r="AX596" t="str">
            <v>NA</v>
          </cell>
          <cell r="AY596" t="str">
            <v>NA</v>
          </cell>
          <cell r="AZ596" t="str">
            <v>NA</v>
          </cell>
          <cell r="BA596" t="str">
            <v>无</v>
          </cell>
          <cell r="BB596" t="str">
            <v>缺失</v>
          </cell>
          <cell r="BD596" t="str">
            <v>缺失</v>
          </cell>
        </row>
        <row r="597">
          <cell r="B597">
            <v>596</v>
          </cell>
          <cell r="C597" t="str">
            <v>CGGA_596</v>
          </cell>
          <cell r="E597" t="str">
            <v>陈金林</v>
          </cell>
          <cell r="F597">
            <v>293435</v>
          </cell>
          <cell r="G597">
            <v>39580</v>
          </cell>
          <cell r="H597" t="str">
            <v>颅内占位性病变（颞岛、左）胶质瘤？</v>
          </cell>
          <cell r="J597" t="str">
            <v>男</v>
          </cell>
          <cell r="K597">
            <v>60</v>
          </cell>
          <cell r="L597" t="str">
            <v>O</v>
          </cell>
          <cell r="M597" t="str">
            <v>缺失</v>
          </cell>
          <cell r="N597" t="str">
            <v>13457582928 13599002175 13860921962</v>
          </cell>
          <cell r="O597" t="str">
            <v>间断性头晕2年，加重伴头痛2月</v>
          </cell>
          <cell r="P597" t="str">
            <v>缺失</v>
          </cell>
          <cell r="Q597" t="str">
            <v>健康</v>
          </cell>
          <cell r="R597" t="str">
            <v>缺失</v>
          </cell>
          <cell r="S597">
            <v>95</v>
          </cell>
          <cell r="T597">
            <v>39596</v>
          </cell>
          <cell r="V597" t="str">
            <v>缺失</v>
          </cell>
          <cell r="W597" t="str">
            <v>近全切</v>
          </cell>
          <cell r="Y597">
            <v>68184</v>
          </cell>
          <cell r="Z597" t="str">
            <v>AOA</v>
          </cell>
          <cell r="AA597" t="str">
            <v>AOA(WHO III)</v>
          </cell>
          <cell r="AB597">
            <v>3</v>
          </cell>
          <cell r="AC597" t="str">
            <v>间变性少枝－星形细胞瘤</v>
          </cell>
          <cell r="AD597" t="str">
            <v>部分切除</v>
          </cell>
          <cell r="AE597">
            <v>39615</v>
          </cell>
          <cell r="AF597" t="str">
            <v>缺失</v>
          </cell>
          <cell r="AG597">
            <v>41481</v>
          </cell>
          <cell r="AH597" t="str">
            <v>终止</v>
          </cell>
          <cell r="AI597">
            <v>1618</v>
          </cell>
          <cell r="AJ597">
            <v>1</v>
          </cell>
          <cell r="AK597">
            <v>642</v>
          </cell>
          <cell r="AL597">
            <v>1</v>
          </cell>
          <cell r="AM597">
            <v>1885</v>
          </cell>
          <cell r="AN597" t="str">
            <v>缺失</v>
          </cell>
          <cell r="AO597">
            <v>1</v>
          </cell>
          <cell r="AP597" t="str">
            <v>缺失</v>
          </cell>
          <cell r="AQ597">
            <v>1</v>
          </cell>
          <cell r="AS597" t="str">
            <v>原发</v>
          </cell>
          <cell r="AU597" t="str">
            <v>无突变</v>
          </cell>
          <cell r="AV597" t="str">
            <v>无突变</v>
          </cell>
          <cell r="AW597" t="str">
            <v>NA</v>
          </cell>
          <cell r="AX597" t="str">
            <v>无甲基化</v>
          </cell>
          <cell r="AY597" t="str">
            <v>NA</v>
          </cell>
          <cell r="AZ597" t="str">
            <v>NA</v>
          </cell>
          <cell r="BA597" t="str">
            <v>无</v>
          </cell>
          <cell r="BB597" t="str">
            <v>无</v>
          </cell>
          <cell r="BD597" t="str">
            <v>已瘫痪，不能说话。</v>
          </cell>
        </row>
        <row r="598">
          <cell r="B598">
            <v>597</v>
          </cell>
          <cell r="C598" t="str">
            <v>CGGA_597</v>
          </cell>
          <cell r="E598" t="str">
            <v>李晓红</v>
          </cell>
          <cell r="F598">
            <v>293437</v>
          </cell>
          <cell r="G598">
            <v>39580</v>
          </cell>
          <cell r="H598" t="str">
            <v>颅内占位性病变（颞岛、左）胶质瘤？</v>
          </cell>
          <cell r="J598" t="str">
            <v>女</v>
          </cell>
          <cell r="K598">
            <v>31</v>
          </cell>
          <cell r="L598" t="str">
            <v>O</v>
          </cell>
          <cell r="M598" t="str">
            <v>缺失</v>
          </cell>
          <cell r="N598" t="str">
            <v>13069175030 13894264767 0432-5221520</v>
          </cell>
          <cell r="O598" t="str">
            <v>间断恶心半年余</v>
          </cell>
          <cell r="P598" t="str">
            <v>缺失</v>
          </cell>
          <cell r="Q598" t="str">
            <v>健康</v>
          </cell>
          <cell r="R598" t="str">
            <v>缺失</v>
          </cell>
          <cell r="S598" t="str">
            <v>缺失</v>
          </cell>
          <cell r="T598">
            <v>39596</v>
          </cell>
          <cell r="V598" t="str">
            <v>缺失</v>
          </cell>
          <cell r="W598" t="str">
            <v>近全切</v>
          </cell>
          <cell r="Y598">
            <v>68185</v>
          </cell>
          <cell r="Z598" t="str">
            <v>GBM</v>
          </cell>
          <cell r="AA598" t="str">
            <v>GBM(WHO IV)</v>
          </cell>
          <cell r="AB598">
            <v>4</v>
          </cell>
          <cell r="AC598" t="str">
            <v>胶质母细胞瘤</v>
          </cell>
          <cell r="AD598" t="str">
            <v>部分切除</v>
          </cell>
          <cell r="AE598">
            <v>39617</v>
          </cell>
          <cell r="AF598" t="str">
            <v>缺失</v>
          </cell>
          <cell r="AG598">
            <v>40396</v>
          </cell>
          <cell r="AH598" t="str">
            <v>终止</v>
          </cell>
          <cell r="AI598">
            <v>733</v>
          </cell>
          <cell r="AJ598">
            <v>1</v>
          </cell>
          <cell r="AK598">
            <v>278</v>
          </cell>
          <cell r="AL598">
            <v>1</v>
          </cell>
          <cell r="AM598">
            <v>800</v>
          </cell>
          <cell r="AN598" t="str">
            <v>缺失</v>
          </cell>
          <cell r="AO598">
            <v>1</v>
          </cell>
          <cell r="AP598" t="str">
            <v>缺失</v>
          </cell>
          <cell r="AQ598">
            <v>1</v>
          </cell>
          <cell r="AS598" t="str">
            <v>原发</v>
          </cell>
          <cell r="AU598" t="str">
            <v>无突变</v>
          </cell>
          <cell r="AV598" t="str">
            <v>无突变</v>
          </cell>
          <cell r="AW598" t="str">
            <v>NA</v>
          </cell>
          <cell r="AX598" t="str">
            <v>无甲基化</v>
          </cell>
          <cell r="AY598" t="str">
            <v>NA</v>
          </cell>
          <cell r="AZ598" t="str">
            <v>NA</v>
          </cell>
          <cell r="BA598" t="str">
            <v>无</v>
          </cell>
          <cell r="BB598" t="str">
            <v>无</v>
          </cell>
          <cell r="BC598" t="str">
            <v>不详</v>
          </cell>
          <cell r="BD598" t="str">
            <v>无</v>
          </cell>
        </row>
        <row r="599">
          <cell r="B599">
            <v>598</v>
          </cell>
          <cell r="C599" t="str">
            <v>CGGA_598</v>
          </cell>
          <cell r="E599" t="str">
            <v>曹慕兰</v>
          </cell>
          <cell r="F599">
            <v>296262</v>
          </cell>
          <cell r="G599">
            <v>39580</v>
          </cell>
          <cell r="H599" t="str">
            <v>胶质瘤（额，左）</v>
          </cell>
          <cell r="J599" t="str">
            <v>女</v>
          </cell>
          <cell r="K599">
            <v>61</v>
          </cell>
          <cell r="L599" t="str">
            <v>B</v>
          </cell>
          <cell r="M599" t="str">
            <v>缺失</v>
          </cell>
          <cell r="N599" t="str">
            <v>010-51888710</v>
          </cell>
          <cell r="O599" t="str">
            <v>间断头痛8年余，加重伴肢体抽搐，意识丧失6个月</v>
          </cell>
          <cell r="P599" t="str">
            <v>缺失</v>
          </cell>
          <cell r="Q599" t="str">
            <v>8年前有头部外伤史</v>
          </cell>
          <cell r="R599" t="str">
            <v>缺失</v>
          </cell>
          <cell r="S599">
            <v>90</v>
          </cell>
          <cell r="T599">
            <v>39597</v>
          </cell>
          <cell r="V599" t="str">
            <v>缺失</v>
          </cell>
          <cell r="W599" t="str">
            <v>近全切</v>
          </cell>
          <cell r="Y599">
            <v>68221</v>
          </cell>
          <cell r="Z599" t="str">
            <v>AO</v>
          </cell>
          <cell r="AA599" t="str">
            <v>AO(WHO III)</v>
          </cell>
          <cell r="AB599">
            <v>3</v>
          </cell>
          <cell r="AC599" t="str">
            <v>间变性少枝胶质细胞瘤</v>
          </cell>
          <cell r="AD599" t="str">
            <v>部分切除</v>
          </cell>
          <cell r="AE599">
            <v>39616</v>
          </cell>
          <cell r="AF599" t="str">
            <v>缺失</v>
          </cell>
          <cell r="AG599">
            <v>43277</v>
          </cell>
          <cell r="AH599" t="str">
            <v>终止</v>
          </cell>
          <cell r="AI599">
            <v>3677</v>
          </cell>
          <cell r="AJ599">
            <v>1</v>
          </cell>
          <cell r="AK599">
            <v>3677</v>
          </cell>
          <cell r="AL599">
            <v>1</v>
          </cell>
          <cell r="AM599">
            <v>3680</v>
          </cell>
          <cell r="AN599" t="str">
            <v>缺失</v>
          </cell>
          <cell r="AO599">
            <v>1</v>
          </cell>
          <cell r="AP599" t="str">
            <v>缺失</v>
          </cell>
          <cell r="AQ599">
            <v>1</v>
          </cell>
          <cell r="AS599" t="str">
            <v>原发</v>
          </cell>
          <cell r="AU599" t="str">
            <v>突变</v>
          </cell>
          <cell r="AV599" t="str">
            <v>突变</v>
          </cell>
          <cell r="AW599" t="str">
            <v>共缺失</v>
          </cell>
          <cell r="AX599" t="str">
            <v>甲基化</v>
          </cell>
          <cell r="AY599" t="str">
            <v>无突变</v>
          </cell>
          <cell r="AZ599" t="str">
            <v>NA</v>
          </cell>
          <cell r="BA599" t="str">
            <v>有</v>
          </cell>
          <cell r="BB599" t="str">
            <v>无</v>
          </cell>
          <cell r="BD599" t="str">
            <v>抗癫痫抗瘤丸。中药，常用冰块敷不舒服部位。</v>
          </cell>
        </row>
        <row r="600">
          <cell r="B600">
            <v>599</v>
          </cell>
          <cell r="C600" t="str">
            <v>CGGA_599</v>
          </cell>
          <cell r="E600" t="str">
            <v>张淑香</v>
          </cell>
          <cell r="F600">
            <v>293447</v>
          </cell>
          <cell r="G600">
            <v>39587</v>
          </cell>
          <cell r="H600" t="str">
            <v>胶质瘤（额，左）</v>
          </cell>
          <cell r="J600" t="str">
            <v>女</v>
          </cell>
          <cell r="K600">
            <v>66</v>
          </cell>
          <cell r="L600" t="str">
            <v>B</v>
          </cell>
          <cell r="M600" t="str">
            <v>缺失</v>
          </cell>
          <cell r="N600" t="str">
            <v xml:space="preserve">13351390168 13339397856 </v>
          </cell>
          <cell r="O600" t="str">
            <v>右侧颈部不适2周</v>
          </cell>
          <cell r="P600" t="str">
            <v>缺失</v>
          </cell>
          <cell r="Q600" t="str">
            <v>浅表性胃炎3年，胆囊结石3年，对鱼腥草注射液过敏。</v>
          </cell>
          <cell r="R600" t="str">
            <v>缺失</v>
          </cell>
          <cell r="S600" t="str">
            <v>缺失</v>
          </cell>
          <cell r="T600">
            <v>39601</v>
          </cell>
          <cell r="V600" t="str">
            <v>缺失</v>
          </cell>
          <cell r="W600" t="str">
            <v>全切除</v>
          </cell>
          <cell r="Y600">
            <v>68263</v>
          </cell>
          <cell r="Z600" t="str">
            <v>AA</v>
          </cell>
          <cell r="AA600" t="str">
            <v>AA(WHO III)</v>
          </cell>
          <cell r="AB600">
            <v>3</v>
          </cell>
          <cell r="AC600" t="str">
            <v>间变性少枝胶质细胞瘤</v>
          </cell>
          <cell r="AD600" t="str">
            <v>全切除</v>
          </cell>
          <cell r="AE600">
            <v>39616</v>
          </cell>
          <cell r="AF600" t="str">
            <v>缺失</v>
          </cell>
          <cell r="AG600">
            <v>40123</v>
          </cell>
          <cell r="AH600" t="str">
            <v>终止</v>
          </cell>
          <cell r="AI600">
            <v>418</v>
          </cell>
          <cell r="AJ600">
            <v>1</v>
          </cell>
          <cell r="AK600">
            <v>313</v>
          </cell>
          <cell r="AL600">
            <v>1</v>
          </cell>
          <cell r="AM600">
            <v>522</v>
          </cell>
          <cell r="AN600" t="str">
            <v>缺失</v>
          </cell>
          <cell r="AO600">
            <v>1</v>
          </cell>
          <cell r="AP600" t="str">
            <v>缺失</v>
          </cell>
          <cell r="AQ600">
            <v>0</v>
          </cell>
          <cell r="AS600" t="str">
            <v>原发</v>
          </cell>
          <cell r="AU600" t="str">
            <v>无突变</v>
          </cell>
          <cell r="AV600" t="str">
            <v>无突变</v>
          </cell>
          <cell r="AW600" t="str">
            <v>无共缺失</v>
          </cell>
          <cell r="AX600" t="str">
            <v>无甲基化</v>
          </cell>
          <cell r="AY600">
            <v>228</v>
          </cell>
          <cell r="AZ600" t="str">
            <v>NA</v>
          </cell>
          <cell r="BA600" t="str">
            <v>无</v>
          </cell>
          <cell r="BB600" t="str">
            <v>无</v>
          </cell>
          <cell r="BD600" t="str">
            <v>抗癫痫  脑梗</v>
          </cell>
        </row>
        <row r="601">
          <cell r="B601">
            <v>600</v>
          </cell>
          <cell r="C601" t="str">
            <v>CGGA_600</v>
          </cell>
          <cell r="E601" t="str">
            <v>刘玉臣</v>
          </cell>
          <cell r="F601">
            <v>293451</v>
          </cell>
          <cell r="G601">
            <v>39588</v>
          </cell>
          <cell r="H601" t="str">
            <v>胶质瘤（额，左）</v>
          </cell>
          <cell r="J601" t="str">
            <v>男</v>
          </cell>
          <cell r="K601">
            <v>41</v>
          </cell>
          <cell r="L601" t="str">
            <v>B</v>
          </cell>
          <cell r="M601" t="str">
            <v>缺失</v>
          </cell>
          <cell r="N601">
            <v>13154763509</v>
          </cell>
          <cell r="O601" t="str">
            <v>头皮发麻半年</v>
          </cell>
          <cell r="P601" t="str">
            <v>缺失</v>
          </cell>
          <cell r="Q601" t="str">
            <v>健康</v>
          </cell>
          <cell r="R601" t="str">
            <v>缺失</v>
          </cell>
          <cell r="S601" t="str">
            <v>缺失</v>
          </cell>
          <cell r="T601">
            <v>39601</v>
          </cell>
          <cell r="V601" t="str">
            <v>缺失</v>
          </cell>
          <cell r="W601" t="str">
            <v>近全切</v>
          </cell>
          <cell r="Y601">
            <v>68262</v>
          </cell>
          <cell r="Z601" t="str">
            <v>OA</v>
          </cell>
          <cell r="AA601" t="str">
            <v>OA(WHO II)</v>
          </cell>
          <cell r="AB601">
            <v>2</v>
          </cell>
          <cell r="AC601" t="str">
            <v>少枝胶质细胞瘤，部分呈星形细胞瘤结构。</v>
          </cell>
          <cell r="AD601" t="str">
            <v>部分切除</v>
          </cell>
          <cell r="AE601" t="str">
            <v>缺失</v>
          </cell>
          <cell r="AF601" t="str">
            <v>缺失</v>
          </cell>
          <cell r="AG601">
            <v>40913</v>
          </cell>
          <cell r="AH601" t="str">
            <v>未终止</v>
          </cell>
          <cell r="AI601">
            <v>1312</v>
          </cell>
          <cell r="AJ601">
            <v>0</v>
          </cell>
          <cell r="AK601">
            <v>1312</v>
          </cell>
          <cell r="AL601">
            <v>0</v>
          </cell>
          <cell r="AM601">
            <v>1312</v>
          </cell>
          <cell r="AN601" t="str">
            <v>缺失</v>
          </cell>
          <cell r="AO601">
            <v>0</v>
          </cell>
          <cell r="AP601" t="str">
            <v>缺失</v>
          </cell>
          <cell r="AQ601">
            <v>0</v>
          </cell>
          <cell r="AS601" t="str">
            <v>原发</v>
          </cell>
          <cell r="AU601" t="str">
            <v>NA</v>
          </cell>
          <cell r="AV601" t="str">
            <v>NA</v>
          </cell>
          <cell r="AW601" t="str">
            <v>NA</v>
          </cell>
          <cell r="AX601" t="str">
            <v>NA</v>
          </cell>
          <cell r="AY601" t="str">
            <v>NA</v>
          </cell>
          <cell r="AZ601" t="str">
            <v>NA</v>
          </cell>
          <cell r="BA601" t="str">
            <v>无</v>
          </cell>
          <cell r="BB601" t="str">
            <v>无</v>
          </cell>
          <cell r="BD601" t="str">
            <v>双耳听不见，瘫痪。</v>
          </cell>
        </row>
        <row r="602">
          <cell r="B602">
            <v>601</v>
          </cell>
          <cell r="C602" t="str">
            <v>CGGA_601</v>
          </cell>
          <cell r="E602" t="str">
            <v>赵爱军</v>
          </cell>
          <cell r="F602">
            <v>293444</v>
          </cell>
          <cell r="G602">
            <v>39582</v>
          </cell>
          <cell r="H602" t="str">
            <v>颅内占位性病变（颞岛、左）胶质瘤？</v>
          </cell>
          <cell r="J602" t="str">
            <v>男</v>
          </cell>
          <cell r="K602">
            <v>36</v>
          </cell>
          <cell r="L602" t="str">
            <v>A</v>
          </cell>
          <cell r="M602" t="str">
            <v>缺失</v>
          </cell>
          <cell r="N602" t="str">
            <v>60928302 89986956 60928673</v>
          </cell>
          <cell r="O602" t="str">
            <v>发作性头晕、恶心半年，加重半月。</v>
          </cell>
          <cell r="P602" t="str">
            <v>缺失</v>
          </cell>
          <cell r="Q602" t="str">
            <v>胃炎10年余，对青梅素过敏</v>
          </cell>
          <cell r="R602" t="str">
            <v>缺失</v>
          </cell>
          <cell r="S602">
            <v>98</v>
          </cell>
          <cell r="T602">
            <v>39602</v>
          </cell>
          <cell r="V602" t="str">
            <v>缺失</v>
          </cell>
          <cell r="W602" t="str">
            <v>近全切</v>
          </cell>
          <cell r="Y602">
            <v>68265</v>
          </cell>
          <cell r="Z602" t="str">
            <v>A</v>
          </cell>
          <cell r="AA602" t="str">
            <v>A(WHO II)</v>
          </cell>
          <cell r="AB602">
            <v>2</v>
          </cell>
          <cell r="AC602" t="str">
            <v>星形细胞瘤</v>
          </cell>
          <cell r="AD602" t="str">
            <v>部分切除</v>
          </cell>
          <cell r="AE602">
            <v>39617</v>
          </cell>
          <cell r="AF602" t="str">
            <v>缺失</v>
          </cell>
          <cell r="AG602">
            <v>40988</v>
          </cell>
          <cell r="AH602" t="str">
            <v>终止</v>
          </cell>
          <cell r="AI602">
            <v>1133</v>
          </cell>
          <cell r="AJ602">
            <v>1</v>
          </cell>
          <cell r="AK602">
            <v>1001</v>
          </cell>
          <cell r="AL602">
            <v>1</v>
          </cell>
          <cell r="AM602">
            <v>1386</v>
          </cell>
          <cell r="AN602" t="str">
            <v>缺失</v>
          </cell>
          <cell r="AO602">
            <v>1</v>
          </cell>
          <cell r="AP602" t="str">
            <v>缺失</v>
          </cell>
          <cell r="AQ602">
            <v>0</v>
          </cell>
          <cell r="AS602" t="str">
            <v>原发</v>
          </cell>
          <cell r="AU602" t="str">
            <v>突变</v>
          </cell>
          <cell r="AV602" t="str">
            <v>突变</v>
          </cell>
          <cell r="AW602" t="str">
            <v>无共缺失</v>
          </cell>
          <cell r="AX602" t="str">
            <v>NA</v>
          </cell>
          <cell r="AY602" t="str">
            <v>无突变</v>
          </cell>
          <cell r="AZ602" t="str">
            <v>NA</v>
          </cell>
          <cell r="BA602" t="str">
            <v>无</v>
          </cell>
          <cell r="BB602" t="str">
            <v>无</v>
          </cell>
          <cell r="BD602" t="str">
            <v>抗癫痫</v>
          </cell>
        </row>
        <row r="603">
          <cell r="B603">
            <v>602</v>
          </cell>
          <cell r="C603" t="str">
            <v>CGGA_602</v>
          </cell>
          <cell r="E603" t="str">
            <v>高丽</v>
          </cell>
          <cell r="F603">
            <v>293442</v>
          </cell>
          <cell r="G603">
            <v>39582</v>
          </cell>
          <cell r="H603" t="str">
            <v>颅内占位性病变（额、右：额、颞、岛，左）胶质瘤？</v>
          </cell>
          <cell r="J603" t="str">
            <v>女</v>
          </cell>
          <cell r="K603">
            <v>32</v>
          </cell>
          <cell r="L603" t="str">
            <v>O</v>
          </cell>
          <cell r="M603" t="str">
            <v>缺失</v>
          </cell>
          <cell r="N603" t="str">
            <v>13963553088 13906353093 13562053988</v>
          </cell>
          <cell r="O603" t="str">
            <v xml:space="preserve">发作性意识障碍伴四肢抽搐1月 </v>
          </cell>
          <cell r="P603" t="str">
            <v>缺失</v>
          </cell>
          <cell r="Q603" t="str">
            <v>健康</v>
          </cell>
          <cell r="R603" t="str">
            <v>缺失</v>
          </cell>
          <cell r="S603" t="str">
            <v>缺失</v>
          </cell>
          <cell r="T603">
            <v>39603</v>
          </cell>
          <cell r="V603" t="str">
            <v>缺失</v>
          </cell>
          <cell r="W603" t="str">
            <v>近全切</v>
          </cell>
          <cell r="Y603">
            <v>68318</v>
          </cell>
          <cell r="Z603" t="str">
            <v>OA</v>
          </cell>
          <cell r="AA603" t="str">
            <v>OA(WHO II)</v>
          </cell>
          <cell r="AB603">
            <v>2</v>
          </cell>
          <cell r="AC603" t="str">
            <v>1.星形细胞瘤 2.星形细胞瘤，含少枝胶质细胞瘤成分</v>
          </cell>
          <cell r="AD603" t="str">
            <v>部分切除</v>
          </cell>
          <cell r="AE603">
            <v>39622</v>
          </cell>
          <cell r="AF603" t="str">
            <v>缺失</v>
          </cell>
          <cell r="AH603" t="str">
            <v>未终止</v>
          </cell>
          <cell r="AI603">
            <v>5186</v>
          </cell>
          <cell r="AJ603">
            <v>0</v>
          </cell>
          <cell r="AK603">
            <v>5186</v>
          </cell>
          <cell r="AL603">
            <v>0</v>
          </cell>
          <cell r="AM603">
            <v>5186</v>
          </cell>
          <cell r="AN603" t="str">
            <v>放疗</v>
          </cell>
          <cell r="AO603">
            <v>1</v>
          </cell>
          <cell r="AP603" t="str">
            <v>替莫脞胺3疗程</v>
          </cell>
          <cell r="AQ603">
            <v>1</v>
          </cell>
          <cell r="AS603">
            <v>0</v>
          </cell>
          <cell r="AU603" t="str">
            <v>突变</v>
          </cell>
          <cell r="AV603" t="str">
            <v>突变</v>
          </cell>
          <cell r="AW603" t="str">
            <v>NA</v>
          </cell>
          <cell r="AX603" t="str">
            <v>NA</v>
          </cell>
          <cell r="AY603" t="str">
            <v>NA</v>
          </cell>
          <cell r="AZ603" t="str">
            <v>NA</v>
          </cell>
          <cell r="BA603" t="str">
            <v>有</v>
          </cell>
          <cell r="BB603">
            <v>0</v>
          </cell>
          <cell r="BC603" t="str">
            <v>不详</v>
          </cell>
        </row>
        <row r="604">
          <cell r="B604">
            <v>603</v>
          </cell>
          <cell r="C604" t="str">
            <v>CGGA_603</v>
          </cell>
          <cell r="E604" t="str">
            <v>岳韩飞</v>
          </cell>
          <cell r="F604">
            <v>293439</v>
          </cell>
          <cell r="G604">
            <v>39581</v>
          </cell>
          <cell r="H604" t="str">
            <v>胶质瘤复发（颞岛、左）</v>
          </cell>
          <cell r="J604" t="str">
            <v>男</v>
          </cell>
          <cell r="K604">
            <v>32</v>
          </cell>
          <cell r="L604" t="str">
            <v>O</v>
          </cell>
          <cell r="M604" t="str">
            <v>缺失</v>
          </cell>
          <cell r="N604" t="str">
            <v>0372-8158756  13608626519</v>
          </cell>
          <cell r="O604" t="str">
            <v>胶质瘤术后间断失语5年频繁1周</v>
          </cell>
          <cell r="P604" t="str">
            <v>缺失</v>
          </cell>
          <cell r="Q604" t="str">
            <v>5年前行左颞枕开颅肿瘤切除术，术后行放化疗。</v>
          </cell>
          <cell r="R604" t="str">
            <v>缺失</v>
          </cell>
          <cell r="S604" t="str">
            <v>缺失</v>
          </cell>
          <cell r="T604">
            <v>39603</v>
          </cell>
          <cell r="U604">
            <v>37776</v>
          </cell>
          <cell r="V604" t="str">
            <v>缺失</v>
          </cell>
          <cell r="W604" t="str">
            <v>近全切除</v>
          </cell>
          <cell r="Y604">
            <v>68314</v>
          </cell>
          <cell r="Z604" t="str">
            <v>RAA</v>
          </cell>
          <cell r="AA604" t="str">
            <v>AA(WHO III)</v>
          </cell>
          <cell r="AB604">
            <v>3</v>
          </cell>
          <cell r="AC604" t="str">
            <v>星形细胞瘤，局灶性呈间变性星形细胞瘤形态。</v>
          </cell>
          <cell r="AD604" t="str">
            <v>部分切除</v>
          </cell>
          <cell r="AE604">
            <v>39626</v>
          </cell>
          <cell r="AF604" t="str">
            <v>缺失</v>
          </cell>
          <cell r="AG604">
            <v>39771</v>
          </cell>
          <cell r="AH604" t="str">
            <v>未终止</v>
          </cell>
          <cell r="AI604">
            <v>168</v>
          </cell>
          <cell r="AJ604">
            <v>0</v>
          </cell>
          <cell r="AK604">
            <v>168</v>
          </cell>
          <cell r="AL604">
            <v>0</v>
          </cell>
          <cell r="AM604">
            <v>168</v>
          </cell>
          <cell r="AN604" t="str">
            <v>缺失</v>
          </cell>
          <cell r="AO604">
            <v>0</v>
          </cell>
          <cell r="AP604" t="str">
            <v>缺失</v>
          </cell>
          <cell r="AQ604">
            <v>1</v>
          </cell>
          <cell r="AS604" t="str">
            <v>复发</v>
          </cell>
          <cell r="AT604">
            <v>1</v>
          </cell>
          <cell r="AU604" t="str">
            <v>突变</v>
          </cell>
          <cell r="AV604" t="str">
            <v>突变</v>
          </cell>
          <cell r="AW604" t="str">
            <v>无共缺失</v>
          </cell>
          <cell r="AX604" t="str">
            <v>甲基化</v>
          </cell>
          <cell r="AY604" t="str">
            <v>无突变</v>
          </cell>
          <cell r="AZ604" t="str">
            <v>NA</v>
          </cell>
          <cell r="BA604" t="str">
            <v>有</v>
          </cell>
          <cell r="BB604" t="str">
            <v>无</v>
          </cell>
          <cell r="BC604" t="str">
            <v>不详</v>
          </cell>
          <cell r="BD604" t="str">
            <v>无</v>
          </cell>
        </row>
        <row r="605">
          <cell r="B605">
            <v>604</v>
          </cell>
          <cell r="C605" t="str">
            <v>CGGA_604</v>
          </cell>
          <cell r="D605" t="str">
            <v>CGGA_604, CGGA_777</v>
          </cell>
          <cell r="E605" t="str">
            <v>华庆成</v>
          </cell>
          <cell r="F605">
            <v>293448</v>
          </cell>
          <cell r="G605">
            <v>39588</v>
          </cell>
          <cell r="H605" t="str">
            <v>颅内占位性病变（枕、左）胶质瘤？</v>
          </cell>
          <cell r="J605" t="str">
            <v>男</v>
          </cell>
          <cell r="K605">
            <v>46</v>
          </cell>
          <cell r="L605" t="str">
            <v>AB</v>
          </cell>
          <cell r="M605" t="str">
            <v>缺失</v>
          </cell>
          <cell r="N605" t="str">
            <v>13521326368 13810922056 13901007886</v>
          </cell>
          <cell r="O605" t="str">
            <v>间断头晕伴双眼右侧偏盲2周</v>
          </cell>
          <cell r="P605" t="str">
            <v>缺失</v>
          </cell>
          <cell r="Q605" t="str">
            <v>健康</v>
          </cell>
          <cell r="R605" t="str">
            <v>缺失</v>
          </cell>
          <cell r="S605">
            <v>80</v>
          </cell>
          <cell r="T605">
            <v>39604</v>
          </cell>
          <cell r="V605" t="str">
            <v>缺失</v>
          </cell>
          <cell r="W605" t="str">
            <v>近全切</v>
          </cell>
          <cell r="Y605">
            <v>68317</v>
          </cell>
          <cell r="Z605" t="str">
            <v>GBM</v>
          </cell>
          <cell r="AA605" t="str">
            <v>GBM(WHO IV)</v>
          </cell>
          <cell r="AB605">
            <v>4</v>
          </cell>
          <cell r="AC605" t="str">
            <v>胶质母细胞瘤</v>
          </cell>
          <cell r="AD605" t="str">
            <v>部分切除</v>
          </cell>
          <cell r="AE605">
            <v>39625</v>
          </cell>
          <cell r="AF605" t="str">
            <v>缺失</v>
          </cell>
          <cell r="AG605">
            <v>40121</v>
          </cell>
          <cell r="AH605" t="str">
            <v>终止</v>
          </cell>
          <cell r="AI605">
            <v>381</v>
          </cell>
          <cell r="AJ605">
            <v>1</v>
          </cell>
          <cell r="AK605">
            <v>274</v>
          </cell>
          <cell r="AL605">
            <v>1</v>
          </cell>
          <cell r="AM605">
            <v>517</v>
          </cell>
          <cell r="AN605" t="str">
            <v>缺失</v>
          </cell>
          <cell r="AO605">
            <v>1</v>
          </cell>
          <cell r="AP605" t="str">
            <v>缺失</v>
          </cell>
          <cell r="AQ605">
            <v>1</v>
          </cell>
          <cell r="AS605" t="str">
            <v>原发</v>
          </cell>
          <cell r="AU605" t="str">
            <v>无突变</v>
          </cell>
          <cell r="AV605" t="str">
            <v>无突变</v>
          </cell>
          <cell r="AW605" t="str">
            <v>无共缺失</v>
          </cell>
          <cell r="AX605" t="str">
            <v>甲基化</v>
          </cell>
          <cell r="AY605" t="str">
            <v>NA</v>
          </cell>
          <cell r="AZ605" t="str">
            <v>NA</v>
          </cell>
          <cell r="BA605" t="str">
            <v>无</v>
          </cell>
          <cell r="BB605" t="str">
            <v>无</v>
          </cell>
          <cell r="BC605" t="str">
            <v>不详</v>
          </cell>
          <cell r="BD605" t="str">
            <v>无</v>
          </cell>
        </row>
        <row r="606">
          <cell r="B606">
            <v>605</v>
          </cell>
          <cell r="C606" t="str">
            <v>CGGA_605</v>
          </cell>
          <cell r="D606" t="str">
            <v>CGGA_63, CGGA_605</v>
          </cell>
          <cell r="E606" t="str">
            <v>王顺才</v>
          </cell>
          <cell r="F606">
            <v>251267</v>
          </cell>
          <cell r="G606">
            <v>39597</v>
          </cell>
          <cell r="H606" t="str">
            <v>胶质瘤复发（颞 右）</v>
          </cell>
          <cell r="J606" t="str">
            <v>男</v>
          </cell>
          <cell r="K606">
            <v>43</v>
          </cell>
          <cell r="L606" t="str">
            <v>A</v>
          </cell>
          <cell r="M606" t="str">
            <v>缺失</v>
          </cell>
          <cell r="N606" t="str">
            <v>13701058084 13641399596 13051700925</v>
          </cell>
          <cell r="O606" t="str">
            <v>胶质瘤术后2年，突发头痛、头晕伴浑身酸痛3周。</v>
          </cell>
          <cell r="P606" t="str">
            <v>缺失</v>
          </cell>
          <cell r="Q606" t="str">
            <v>对卡马西平过敏</v>
          </cell>
          <cell r="R606" t="str">
            <v>缺失</v>
          </cell>
          <cell r="S606" t="str">
            <v>缺失</v>
          </cell>
          <cell r="T606">
            <v>39609</v>
          </cell>
          <cell r="U606">
            <v>38817</v>
          </cell>
          <cell r="V606" t="str">
            <v>缺失</v>
          </cell>
          <cell r="W606" t="str">
            <v>全切除</v>
          </cell>
          <cell r="Y606">
            <v>68357</v>
          </cell>
          <cell r="Z606" t="str">
            <v>RAA</v>
          </cell>
          <cell r="AA606" t="str">
            <v>AO(WHO III)</v>
          </cell>
          <cell r="AB606">
            <v>3</v>
          </cell>
          <cell r="AC606" t="str">
            <v>间变性少枝胶质细胞瘤（复发）</v>
          </cell>
          <cell r="AD606" t="str">
            <v>全切除</v>
          </cell>
          <cell r="AE606">
            <v>39633</v>
          </cell>
          <cell r="AF606" t="str">
            <v>缺失</v>
          </cell>
          <cell r="AH606" t="str">
            <v>未终止</v>
          </cell>
          <cell r="AI606">
            <v>5180</v>
          </cell>
          <cell r="AJ606">
            <v>0</v>
          </cell>
          <cell r="AK606">
            <v>5180</v>
          </cell>
          <cell r="AL606">
            <v>0</v>
          </cell>
          <cell r="AM606">
            <v>5180</v>
          </cell>
          <cell r="AN606" t="str">
            <v>无</v>
          </cell>
          <cell r="AO606">
            <v>0</v>
          </cell>
          <cell r="AP606" t="str">
            <v>替莫脞胺</v>
          </cell>
          <cell r="AQ606">
            <v>1</v>
          </cell>
          <cell r="AS606">
            <v>0</v>
          </cell>
          <cell r="AT606">
            <v>1</v>
          </cell>
          <cell r="AU606" t="str">
            <v>突变</v>
          </cell>
          <cell r="AV606" t="str">
            <v>突变</v>
          </cell>
          <cell r="AW606" t="str">
            <v>无共缺失</v>
          </cell>
          <cell r="AX606" t="str">
            <v>甲基化</v>
          </cell>
          <cell r="AY606" t="str">
            <v>无突变</v>
          </cell>
          <cell r="AZ606" t="str">
            <v>NA</v>
          </cell>
          <cell r="BA606">
            <v>0</v>
          </cell>
          <cell r="BB606" t="str">
            <v>有</v>
          </cell>
          <cell r="BD606" t="str">
            <v>2015-12有1次癫痫发作后0在发作。</v>
          </cell>
        </row>
        <row r="607">
          <cell r="B607">
            <v>606</v>
          </cell>
          <cell r="C607" t="str">
            <v>CGGA_606</v>
          </cell>
          <cell r="E607" t="str">
            <v>李怀耕</v>
          </cell>
          <cell r="F607">
            <v>293453</v>
          </cell>
          <cell r="G607">
            <v>39589</v>
          </cell>
          <cell r="H607" t="str">
            <v>颅内占位性病变（颞、左）胶质瘤？</v>
          </cell>
          <cell r="J607" t="str">
            <v>男</v>
          </cell>
          <cell r="K607">
            <v>62</v>
          </cell>
          <cell r="L607" t="str">
            <v>A</v>
          </cell>
          <cell r="M607" t="str">
            <v>缺失</v>
          </cell>
          <cell r="N607" t="str">
            <v xml:space="preserve">13848512030 15326035686 </v>
          </cell>
          <cell r="O607" t="str">
            <v>语言障碍半月，检查发现颅内占位入院</v>
          </cell>
          <cell r="P607" t="str">
            <v>缺失</v>
          </cell>
          <cell r="Q607" t="str">
            <v>高血压、10年前右眼外伤史、2年前CT发现脑腔隙性梗塞</v>
          </cell>
          <cell r="R607" t="str">
            <v>缺失</v>
          </cell>
          <cell r="S607">
            <v>90</v>
          </cell>
          <cell r="T607">
            <v>39609</v>
          </cell>
          <cell r="V607" t="str">
            <v>缺失</v>
          </cell>
          <cell r="W607" t="str">
            <v>近全切</v>
          </cell>
          <cell r="Y607">
            <v>68356</v>
          </cell>
          <cell r="Z607" t="str">
            <v>GBM</v>
          </cell>
          <cell r="AA607" t="str">
            <v>GBM(WHO IV)</v>
          </cell>
          <cell r="AB607">
            <v>4</v>
          </cell>
          <cell r="AC607" t="str">
            <v>胶质母细胞瘤</v>
          </cell>
          <cell r="AD607" t="str">
            <v>部分切除</v>
          </cell>
          <cell r="AE607">
            <v>39630</v>
          </cell>
          <cell r="AF607" t="str">
            <v>缺失</v>
          </cell>
          <cell r="AG607">
            <v>39973</v>
          </cell>
          <cell r="AH607" t="str">
            <v>终止</v>
          </cell>
          <cell r="AI607">
            <v>325</v>
          </cell>
          <cell r="AJ607">
            <v>1</v>
          </cell>
          <cell r="AK607">
            <v>236</v>
          </cell>
          <cell r="AL607">
            <v>1</v>
          </cell>
          <cell r="AM607">
            <v>364</v>
          </cell>
          <cell r="AN607" t="str">
            <v>缺失</v>
          </cell>
          <cell r="AO607">
            <v>1</v>
          </cell>
          <cell r="AP607" t="str">
            <v>缺失</v>
          </cell>
          <cell r="AQ607">
            <v>1</v>
          </cell>
          <cell r="AS607" t="str">
            <v>原发</v>
          </cell>
          <cell r="AU607" t="str">
            <v>无突变</v>
          </cell>
          <cell r="AV607" t="str">
            <v>无突变</v>
          </cell>
          <cell r="AW607" t="str">
            <v>NA</v>
          </cell>
          <cell r="AX607" t="str">
            <v>无甲基化</v>
          </cell>
          <cell r="AY607" t="str">
            <v>NA</v>
          </cell>
          <cell r="AZ607" t="str">
            <v>NA</v>
          </cell>
          <cell r="BA607" t="str">
            <v>无</v>
          </cell>
          <cell r="BB607" t="str">
            <v>无</v>
          </cell>
          <cell r="BD607" t="str">
            <v>抗瘤丸</v>
          </cell>
        </row>
        <row r="608">
          <cell r="B608">
            <v>607</v>
          </cell>
          <cell r="C608" t="str">
            <v>CGGA_607</v>
          </cell>
          <cell r="E608" t="str">
            <v>苏宗峰</v>
          </cell>
          <cell r="F608">
            <v>293458</v>
          </cell>
          <cell r="G608">
            <v>39591</v>
          </cell>
          <cell r="H608" t="str">
            <v>颅内占位性病变（额颞岛、右）胶质瘤？</v>
          </cell>
          <cell r="J608" t="str">
            <v>男</v>
          </cell>
          <cell r="K608">
            <v>25</v>
          </cell>
          <cell r="L608" t="str">
            <v>A</v>
          </cell>
          <cell r="M608" t="str">
            <v>缺失</v>
          </cell>
          <cell r="N608">
            <v>13641102990</v>
          </cell>
          <cell r="O608" t="str">
            <v>发作性面部抽搐右上枝无力头晕1年</v>
          </cell>
          <cell r="P608" t="str">
            <v>缺失</v>
          </cell>
          <cell r="Q608" t="str">
            <v>健康</v>
          </cell>
          <cell r="R608" t="str">
            <v>缺失</v>
          </cell>
          <cell r="S608" t="str">
            <v>缺失</v>
          </cell>
          <cell r="T608">
            <v>39610</v>
          </cell>
          <cell r="V608" t="str">
            <v>缺失</v>
          </cell>
          <cell r="W608" t="str">
            <v>近全切</v>
          </cell>
          <cell r="Y608">
            <v>68411</v>
          </cell>
          <cell r="Z608" t="str">
            <v>A</v>
          </cell>
          <cell r="AA608" t="str">
            <v>A(WHO II)</v>
          </cell>
          <cell r="AB608">
            <v>2</v>
          </cell>
          <cell r="AC608" t="str">
            <v>星形细胞瘤</v>
          </cell>
          <cell r="AD608" t="str">
            <v>部分切除</v>
          </cell>
          <cell r="AE608">
            <v>39629</v>
          </cell>
          <cell r="AF608" t="str">
            <v>缺失</v>
          </cell>
          <cell r="AG608">
            <v>40999</v>
          </cell>
          <cell r="AH608" t="str">
            <v>未终止</v>
          </cell>
          <cell r="AI608">
            <v>1389</v>
          </cell>
          <cell r="AJ608">
            <v>0</v>
          </cell>
          <cell r="AK608">
            <v>1389</v>
          </cell>
          <cell r="AL608">
            <v>0</v>
          </cell>
          <cell r="AM608">
            <v>1389</v>
          </cell>
          <cell r="AN608" t="str">
            <v>缺失</v>
          </cell>
          <cell r="AO608">
            <v>1</v>
          </cell>
          <cell r="AP608" t="str">
            <v>缺失</v>
          </cell>
          <cell r="AQ608">
            <v>0</v>
          </cell>
          <cell r="AS608" t="str">
            <v>原发</v>
          </cell>
          <cell r="AU608" t="str">
            <v>突变</v>
          </cell>
          <cell r="AV608" t="str">
            <v>突变</v>
          </cell>
          <cell r="AW608" t="str">
            <v>无共缺失</v>
          </cell>
          <cell r="AX608" t="str">
            <v>NA</v>
          </cell>
          <cell r="AY608" t="str">
            <v>NA</v>
          </cell>
          <cell r="AZ608" t="str">
            <v>NA</v>
          </cell>
          <cell r="BA608" t="str">
            <v>有</v>
          </cell>
          <cell r="BB608" t="str">
            <v>无</v>
          </cell>
          <cell r="BC608" t="str">
            <v>不详</v>
          </cell>
          <cell r="BD608" t="str">
            <v>无</v>
          </cell>
        </row>
        <row r="609">
          <cell r="B609">
            <v>608</v>
          </cell>
          <cell r="C609" t="str">
            <v>CGGA_608</v>
          </cell>
          <cell r="E609" t="str">
            <v>刘奇</v>
          </cell>
          <cell r="F609">
            <v>293454</v>
          </cell>
          <cell r="G609">
            <v>39589</v>
          </cell>
          <cell r="H609" t="str">
            <v>胶质瘤（顶右）</v>
          </cell>
          <cell r="J609" t="str">
            <v>男</v>
          </cell>
          <cell r="K609">
            <v>41</v>
          </cell>
          <cell r="L609" t="str">
            <v>B</v>
          </cell>
          <cell r="M609" t="str">
            <v>缺失</v>
          </cell>
          <cell r="N609" t="str">
            <v>13603241689 13930204575 13784053428</v>
          </cell>
          <cell r="O609" t="str">
            <v>头痛1年</v>
          </cell>
          <cell r="P609" t="str">
            <v>缺失</v>
          </cell>
          <cell r="Q609" t="str">
            <v>健康</v>
          </cell>
          <cell r="R609" t="str">
            <v>缺失</v>
          </cell>
          <cell r="S609">
            <v>100</v>
          </cell>
          <cell r="T609">
            <v>39610</v>
          </cell>
          <cell r="V609" t="str">
            <v>缺失</v>
          </cell>
          <cell r="W609" t="str">
            <v>全切除</v>
          </cell>
          <cell r="Y609">
            <v>68407</v>
          </cell>
          <cell r="Z609" t="str">
            <v>AOA</v>
          </cell>
          <cell r="AA609" t="str">
            <v>AOA(WHO III)</v>
          </cell>
          <cell r="AB609">
            <v>3</v>
          </cell>
          <cell r="AC609" t="str">
            <v>间变性少枝－星形细胞瘤</v>
          </cell>
          <cell r="AD609" t="str">
            <v>全切除</v>
          </cell>
          <cell r="AE609">
            <v>39589</v>
          </cell>
          <cell r="AF609" t="str">
            <v>缺失</v>
          </cell>
          <cell r="AH609" t="str">
            <v>未终止</v>
          </cell>
          <cell r="AI609">
            <v>5179</v>
          </cell>
          <cell r="AJ609">
            <v>0</v>
          </cell>
          <cell r="AK609">
            <v>5179</v>
          </cell>
          <cell r="AL609">
            <v>0</v>
          </cell>
          <cell r="AM609">
            <v>5179</v>
          </cell>
          <cell r="AN609" t="str">
            <v>放疗</v>
          </cell>
          <cell r="AO609">
            <v>1</v>
          </cell>
          <cell r="AP609" t="str">
            <v>顺铂+宁德琅+帝清</v>
          </cell>
          <cell r="AQ609">
            <v>1</v>
          </cell>
          <cell r="AS609">
            <v>0</v>
          </cell>
          <cell r="AU609" t="str">
            <v>突变</v>
          </cell>
          <cell r="AV609" t="str">
            <v>突变</v>
          </cell>
          <cell r="AW609" t="str">
            <v>NA</v>
          </cell>
          <cell r="AX609" t="str">
            <v>甲基化</v>
          </cell>
          <cell r="AY609" t="str">
            <v>NA</v>
          </cell>
          <cell r="AZ609" t="str">
            <v>NA</v>
          </cell>
          <cell r="BA609">
            <v>0</v>
          </cell>
          <cell r="BB609">
            <v>0</v>
          </cell>
          <cell r="BC609" t="str">
            <v>不详</v>
          </cell>
        </row>
        <row r="610">
          <cell r="B610">
            <v>609</v>
          </cell>
          <cell r="C610" t="str">
            <v>CGGA_609</v>
          </cell>
          <cell r="E610" t="str">
            <v>曹丽</v>
          </cell>
          <cell r="F610">
            <v>293457</v>
          </cell>
          <cell r="G610">
            <v>39591</v>
          </cell>
          <cell r="H610" t="str">
            <v>颅内占位性病变（颞叶、左）胶质瘤？</v>
          </cell>
          <cell r="J610" t="str">
            <v>女</v>
          </cell>
          <cell r="K610">
            <v>44</v>
          </cell>
          <cell r="L610" t="str">
            <v>B</v>
          </cell>
          <cell r="M610" t="str">
            <v>缺失</v>
          </cell>
          <cell r="N610" t="str">
            <v xml:space="preserve">0557-3182624 </v>
          </cell>
          <cell r="O610" t="str">
            <v>头痛、头晕10天。</v>
          </cell>
          <cell r="P610" t="str">
            <v>缺失</v>
          </cell>
          <cell r="Q610" t="str">
            <v>健康</v>
          </cell>
          <cell r="R610" t="str">
            <v>缺失</v>
          </cell>
          <cell r="S610">
            <v>70</v>
          </cell>
          <cell r="T610">
            <v>39611</v>
          </cell>
          <cell r="V610" t="str">
            <v>缺失</v>
          </cell>
          <cell r="W610" t="str">
            <v>近全切</v>
          </cell>
          <cell r="Y610">
            <v>68408</v>
          </cell>
          <cell r="Z610" t="str">
            <v>GBM</v>
          </cell>
          <cell r="AA610" t="str">
            <v>GBM(WHO IV)</v>
          </cell>
          <cell r="AB610">
            <v>4</v>
          </cell>
          <cell r="AC610" t="str">
            <v>胶质母细胞瘤</v>
          </cell>
          <cell r="AD610" t="str">
            <v>部分切除</v>
          </cell>
          <cell r="AE610">
            <v>39628</v>
          </cell>
          <cell r="AF610" t="str">
            <v>缺失</v>
          </cell>
          <cell r="AG610">
            <v>40123</v>
          </cell>
          <cell r="AH610" t="str">
            <v>未终止</v>
          </cell>
          <cell r="AI610">
            <v>512</v>
          </cell>
          <cell r="AJ610">
            <v>0</v>
          </cell>
          <cell r="AK610">
            <v>512</v>
          </cell>
          <cell r="AL610">
            <v>0</v>
          </cell>
          <cell r="AM610">
            <v>512</v>
          </cell>
          <cell r="AN610" t="str">
            <v>缺失</v>
          </cell>
          <cell r="AO610">
            <v>1</v>
          </cell>
          <cell r="AP610" t="str">
            <v>缺失</v>
          </cell>
          <cell r="AQ610">
            <v>1</v>
          </cell>
          <cell r="AS610" t="str">
            <v>原发</v>
          </cell>
          <cell r="AU610" t="str">
            <v>无突变</v>
          </cell>
          <cell r="AV610" t="str">
            <v>无突变</v>
          </cell>
          <cell r="AW610" t="str">
            <v>NA</v>
          </cell>
          <cell r="AX610" t="str">
            <v>甲基化</v>
          </cell>
          <cell r="AY610" t="str">
            <v>NA</v>
          </cell>
          <cell r="AZ610" t="str">
            <v>NA</v>
          </cell>
          <cell r="BA610" t="str">
            <v>无</v>
          </cell>
          <cell r="BB610" t="str">
            <v>无</v>
          </cell>
          <cell r="BC610" t="str">
            <v>不详</v>
          </cell>
          <cell r="BD610" t="str">
            <v>无</v>
          </cell>
        </row>
        <row r="611">
          <cell r="B611">
            <v>610</v>
          </cell>
          <cell r="C611" t="str">
            <v>CGGA_610</v>
          </cell>
          <cell r="E611" t="str">
            <v>张海荣</v>
          </cell>
          <cell r="F611">
            <v>293463</v>
          </cell>
          <cell r="G611">
            <v>39597</v>
          </cell>
          <cell r="H611" t="str">
            <v>颅内占位性病变（颞、海马、左）胶质瘤？继发性癫痫</v>
          </cell>
          <cell r="J611" t="str">
            <v>女</v>
          </cell>
          <cell r="K611">
            <v>24</v>
          </cell>
          <cell r="L611" t="str">
            <v>O</v>
          </cell>
          <cell r="O611" t="str">
            <v>失神小发作5年，加重伴间断头痛1月</v>
          </cell>
          <cell r="P611" t="str">
            <v>缺失</v>
          </cell>
          <cell r="Q611" t="str">
            <v>健康</v>
          </cell>
          <cell r="R611" t="str">
            <v>缺失</v>
          </cell>
          <cell r="S611" t="str">
            <v>缺失</v>
          </cell>
          <cell r="T611">
            <v>39615</v>
          </cell>
          <cell r="V611" t="str">
            <v>缺失</v>
          </cell>
          <cell r="W611" t="str">
            <v>近全切</v>
          </cell>
          <cell r="X611" t="str">
            <v>部分切除</v>
          </cell>
          <cell r="Z611" t="str">
            <v>OA</v>
          </cell>
          <cell r="AA611" t="str">
            <v>OA(WHO II)</v>
          </cell>
          <cell r="AB611">
            <v>2</v>
          </cell>
          <cell r="AC611" t="str">
            <v>纤维型星形细胞瘤，局灶呈少枝胶质细胞瘤结构。（建议随访，定期复查）</v>
          </cell>
          <cell r="AE611">
            <v>39632</v>
          </cell>
          <cell r="AF611" t="str">
            <v>缺失</v>
          </cell>
          <cell r="AI611">
            <v>3549</v>
          </cell>
          <cell r="AJ611">
            <v>0</v>
          </cell>
          <cell r="AK611">
            <v>3549</v>
          </cell>
          <cell r="AL611">
            <v>0</v>
          </cell>
          <cell r="AM611">
            <v>43164</v>
          </cell>
          <cell r="AS611" t="str">
            <v>否</v>
          </cell>
          <cell r="AT611">
            <v>0</v>
          </cell>
          <cell r="BA611" t="str">
            <v>术前有癫痫史</v>
          </cell>
          <cell r="BB611" t="str">
            <v>术后无癫痫发作史</v>
          </cell>
        </row>
        <row r="612">
          <cell r="B612">
            <v>611</v>
          </cell>
          <cell r="C612" t="str">
            <v>NA</v>
          </cell>
          <cell r="D612" t="str">
            <v>NA</v>
          </cell>
          <cell r="E612" t="str">
            <v>NA</v>
          </cell>
          <cell r="F612" t="str">
            <v>NA</v>
          </cell>
          <cell r="G612" t="str">
            <v>NA</v>
          </cell>
          <cell r="H612" t="str">
            <v>NA</v>
          </cell>
          <cell r="I612" t="str">
            <v>NA</v>
          </cell>
          <cell r="J612" t="str">
            <v>NA</v>
          </cell>
          <cell r="K612" t="str">
            <v>NA</v>
          </cell>
          <cell r="L612" t="str">
            <v>NA</v>
          </cell>
          <cell r="M612" t="str">
            <v>NA</v>
          </cell>
          <cell r="N612" t="str">
            <v>NA</v>
          </cell>
          <cell r="O612" t="str">
            <v>NA</v>
          </cell>
          <cell r="P612" t="str">
            <v>NA</v>
          </cell>
          <cell r="Q612" t="str">
            <v>NA</v>
          </cell>
          <cell r="R612" t="str">
            <v>NA</v>
          </cell>
          <cell r="S612" t="str">
            <v>NA</v>
          </cell>
          <cell r="T612" t="str">
            <v>NA</v>
          </cell>
          <cell r="U612" t="str">
            <v>NA</v>
          </cell>
          <cell r="V612" t="str">
            <v>NA</v>
          </cell>
          <cell r="W612" t="str">
            <v>NA</v>
          </cell>
          <cell r="X612" t="str">
            <v>NA</v>
          </cell>
          <cell r="Y612" t="str">
            <v>NA</v>
          </cell>
          <cell r="Z612" t="str">
            <v>NA</v>
          </cell>
          <cell r="AA612" t="str">
            <v>NA</v>
          </cell>
          <cell r="AB612" t="str">
            <v>NA</v>
          </cell>
          <cell r="AC612" t="str">
            <v>NA</v>
          </cell>
          <cell r="AD612" t="str">
            <v>NA</v>
          </cell>
          <cell r="AE612" t="str">
            <v>NA</v>
          </cell>
          <cell r="AF612" t="str">
            <v>NA</v>
          </cell>
          <cell r="AG612" t="str">
            <v>NA</v>
          </cell>
          <cell r="AH612" t="str">
            <v>NA</v>
          </cell>
          <cell r="AI612" t="str">
            <v>NA</v>
          </cell>
          <cell r="AJ612" t="str">
            <v>NA</v>
          </cell>
          <cell r="AK612" t="str">
            <v>NA</v>
          </cell>
          <cell r="AL612" t="str">
            <v>NA</v>
          </cell>
          <cell r="AM612" t="str">
            <v>NA</v>
          </cell>
          <cell r="AN612" t="str">
            <v>NA</v>
          </cell>
          <cell r="AO612" t="str">
            <v>NA</v>
          </cell>
          <cell r="AP612" t="str">
            <v>NA</v>
          </cell>
          <cell r="AQ612" t="str">
            <v>NA</v>
          </cell>
          <cell r="AS612" t="str">
            <v>NA</v>
          </cell>
          <cell r="AT612" t="str">
            <v>NA</v>
          </cell>
          <cell r="AU612" t="str">
            <v>NA</v>
          </cell>
          <cell r="AV612" t="str">
            <v>NA</v>
          </cell>
          <cell r="AW612" t="str">
            <v>NA</v>
          </cell>
          <cell r="AX612" t="str">
            <v>NA</v>
          </cell>
          <cell r="AY612" t="str">
            <v>NA</v>
          </cell>
          <cell r="AZ612" t="str">
            <v>NA</v>
          </cell>
          <cell r="BA612" t="str">
            <v>NA</v>
          </cell>
          <cell r="BB612" t="str">
            <v>NA</v>
          </cell>
          <cell r="BC612" t="str">
            <v>NA</v>
          </cell>
          <cell r="BD612" t="str">
            <v>NA</v>
          </cell>
        </row>
        <row r="613">
          <cell r="B613">
            <v>612</v>
          </cell>
          <cell r="C613" t="str">
            <v>CGGA_612</v>
          </cell>
          <cell r="E613" t="str">
            <v>侯少华</v>
          </cell>
          <cell r="F613">
            <v>293469</v>
          </cell>
          <cell r="G613">
            <v>39609</v>
          </cell>
          <cell r="H613" t="str">
            <v>颅内占位性病变（岛叶、右）胶质瘤？</v>
          </cell>
          <cell r="J613" t="str">
            <v>男</v>
          </cell>
          <cell r="K613">
            <v>47</v>
          </cell>
          <cell r="L613" t="str">
            <v>O</v>
          </cell>
          <cell r="M613" t="str">
            <v>缺失</v>
          </cell>
          <cell r="N613" t="str">
            <v>0451-82952292</v>
          </cell>
          <cell r="O613" t="str">
            <v>头痛、左侧肢体麻木5月</v>
          </cell>
          <cell r="P613" t="str">
            <v>缺失</v>
          </cell>
          <cell r="Q613" t="str">
            <v>健康</v>
          </cell>
          <cell r="R613" t="str">
            <v>缺失</v>
          </cell>
          <cell r="S613" t="str">
            <v>缺失</v>
          </cell>
          <cell r="T613">
            <v>39617</v>
          </cell>
          <cell r="V613" t="str">
            <v>缺失</v>
          </cell>
          <cell r="W613" t="str">
            <v>近全切</v>
          </cell>
          <cell r="Y613">
            <v>68508</v>
          </cell>
          <cell r="Z613" t="str">
            <v>GBM</v>
          </cell>
          <cell r="AA613" t="str">
            <v>GBM(WHO IV)</v>
          </cell>
          <cell r="AB613">
            <v>4</v>
          </cell>
          <cell r="AC613" t="str">
            <v>胶质母细胞瘤</v>
          </cell>
          <cell r="AD613" t="str">
            <v>部分切除</v>
          </cell>
          <cell r="AE613">
            <v>39631</v>
          </cell>
          <cell r="AF613" t="str">
            <v>缺失</v>
          </cell>
          <cell r="AG613">
            <v>43164</v>
          </cell>
          <cell r="AH613" t="str">
            <v>终止</v>
          </cell>
          <cell r="AI613">
            <v>2023</v>
          </cell>
          <cell r="AJ613">
            <v>1</v>
          </cell>
          <cell r="AK613">
            <v>2023</v>
          </cell>
          <cell r="AL613">
            <v>1</v>
          </cell>
          <cell r="AM613">
            <v>3547</v>
          </cell>
          <cell r="AN613" t="str">
            <v>缺失</v>
          </cell>
          <cell r="AO613">
            <v>1</v>
          </cell>
          <cell r="AP613" t="str">
            <v>缺失</v>
          </cell>
          <cell r="AQ613">
            <v>1</v>
          </cell>
          <cell r="AS613" t="str">
            <v>原发</v>
          </cell>
          <cell r="AU613" t="str">
            <v>无突变</v>
          </cell>
          <cell r="AV613" t="str">
            <v>无突变</v>
          </cell>
          <cell r="AW613" t="str">
            <v>NA</v>
          </cell>
          <cell r="AX613" t="str">
            <v>甲基化</v>
          </cell>
          <cell r="AY613" t="str">
            <v>NA</v>
          </cell>
          <cell r="AZ613" t="str">
            <v>NA</v>
          </cell>
          <cell r="BA613" t="str">
            <v>无</v>
          </cell>
          <cell r="BB613" t="str">
            <v>无</v>
          </cell>
          <cell r="BC613" t="str">
            <v>不详</v>
          </cell>
          <cell r="BD613" t="str">
            <v>无，脑水肿，等待做分流术</v>
          </cell>
        </row>
        <row r="614">
          <cell r="B614">
            <v>613</v>
          </cell>
          <cell r="C614" t="str">
            <v>NA</v>
          </cell>
          <cell r="D614" t="str">
            <v>NA</v>
          </cell>
          <cell r="E614" t="str">
            <v>NA</v>
          </cell>
          <cell r="F614" t="str">
            <v>NA</v>
          </cell>
          <cell r="G614" t="str">
            <v>NA</v>
          </cell>
          <cell r="H614" t="str">
            <v>NA</v>
          </cell>
          <cell r="I614" t="str">
            <v>NA</v>
          </cell>
          <cell r="J614" t="str">
            <v>NA</v>
          </cell>
          <cell r="K614" t="str">
            <v>NA</v>
          </cell>
          <cell r="L614" t="str">
            <v>NA</v>
          </cell>
          <cell r="M614" t="str">
            <v>NA</v>
          </cell>
          <cell r="N614" t="str">
            <v>NA</v>
          </cell>
          <cell r="O614" t="str">
            <v>NA</v>
          </cell>
          <cell r="P614" t="str">
            <v>NA</v>
          </cell>
          <cell r="Q614" t="str">
            <v>NA</v>
          </cell>
          <cell r="R614" t="str">
            <v>NA</v>
          </cell>
          <cell r="S614" t="str">
            <v>NA</v>
          </cell>
          <cell r="T614" t="str">
            <v>NA</v>
          </cell>
          <cell r="U614" t="str">
            <v>NA</v>
          </cell>
          <cell r="V614" t="str">
            <v>NA</v>
          </cell>
          <cell r="W614" t="str">
            <v>NA</v>
          </cell>
          <cell r="X614" t="str">
            <v>NA</v>
          </cell>
          <cell r="Y614" t="str">
            <v>NA</v>
          </cell>
          <cell r="Z614" t="str">
            <v>NA</v>
          </cell>
          <cell r="AA614" t="str">
            <v>NA</v>
          </cell>
          <cell r="AB614" t="str">
            <v>NA</v>
          </cell>
          <cell r="AC614" t="str">
            <v>NA</v>
          </cell>
          <cell r="AD614" t="str">
            <v>NA</v>
          </cell>
          <cell r="AE614" t="str">
            <v>NA</v>
          </cell>
          <cell r="AF614" t="str">
            <v>NA</v>
          </cell>
          <cell r="AG614" t="str">
            <v>NA</v>
          </cell>
          <cell r="AH614" t="str">
            <v>NA</v>
          </cell>
          <cell r="AI614" t="str">
            <v>NA</v>
          </cell>
          <cell r="AJ614" t="str">
            <v>NA</v>
          </cell>
          <cell r="AK614" t="str">
            <v>NA</v>
          </cell>
          <cell r="AL614" t="str">
            <v>NA</v>
          </cell>
          <cell r="AM614" t="str">
            <v>NA</v>
          </cell>
          <cell r="AN614" t="str">
            <v>NA</v>
          </cell>
          <cell r="AO614" t="str">
            <v>NA</v>
          </cell>
          <cell r="AP614" t="str">
            <v>NA</v>
          </cell>
          <cell r="AQ614" t="str">
            <v>NA</v>
          </cell>
          <cell r="AS614" t="str">
            <v>NA</v>
          </cell>
          <cell r="AT614" t="str">
            <v>NA</v>
          </cell>
          <cell r="AU614" t="str">
            <v>NA</v>
          </cell>
          <cell r="AV614" t="str">
            <v>NA</v>
          </cell>
          <cell r="AW614" t="str">
            <v>NA</v>
          </cell>
          <cell r="AX614" t="str">
            <v>NA</v>
          </cell>
          <cell r="AY614" t="str">
            <v>NA</v>
          </cell>
          <cell r="AZ614" t="str">
            <v>NA</v>
          </cell>
          <cell r="BA614" t="str">
            <v>NA</v>
          </cell>
          <cell r="BB614" t="str">
            <v>NA</v>
          </cell>
          <cell r="BC614" t="str">
            <v>NA</v>
          </cell>
          <cell r="BD614" t="str">
            <v>NA</v>
          </cell>
        </row>
        <row r="615">
          <cell r="B615">
            <v>614</v>
          </cell>
          <cell r="C615" t="str">
            <v>CGGA_614</v>
          </cell>
          <cell r="E615" t="str">
            <v>李海龙</v>
          </cell>
          <cell r="F615">
            <v>293468</v>
          </cell>
          <cell r="G615">
            <v>39601</v>
          </cell>
          <cell r="H615" t="str">
            <v>胶质瘤（额左）</v>
          </cell>
          <cell r="J615" t="str">
            <v>男</v>
          </cell>
          <cell r="K615">
            <v>27</v>
          </cell>
          <cell r="L615" t="str">
            <v>O</v>
          </cell>
          <cell r="M615" t="str">
            <v>缺失</v>
          </cell>
          <cell r="N615" t="str">
            <v>13838593211 13938278537 13007616533</v>
          </cell>
          <cell r="O615" t="str">
            <v>2周前突发四肢抽搐伴神志不清，门诊以左颞胶质瘤收入院</v>
          </cell>
          <cell r="P615" t="str">
            <v>缺失</v>
          </cell>
          <cell r="Q615" t="str">
            <v>健康</v>
          </cell>
          <cell r="R615" t="str">
            <v>缺失</v>
          </cell>
          <cell r="S615" t="str">
            <v>缺失</v>
          </cell>
          <cell r="T615">
            <v>39622</v>
          </cell>
          <cell r="V615" t="str">
            <v>缺失</v>
          </cell>
          <cell r="W615" t="str">
            <v>近全切除</v>
          </cell>
          <cell r="Y615">
            <v>68579</v>
          </cell>
          <cell r="Z615" t="str">
            <v>OA</v>
          </cell>
          <cell r="AA615" t="str">
            <v>OA(WHO II)</v>
          </cell>
          <cell r="AB615">
            <v>2</v>
          </cell>
          <cell r="AC615" t="str">
            <v>不除外少枝-星形细胞瘤（组织为病灶边缘部分）</v>
          </cell>
          <cell r="AD615" t="str">
            <v>部分切除</v>
          </cell>
          <cell r="AE615">
            <v>39643</v>
          </cell>
          <cell r="AF615" t="str">
            <v>缺失</v>
          </cell>
          <cell r="AG615">
            <v>42439</v>
          </cell>
          <cell r="AH615" t="str">
            <v>未终止</v>
          </cell>
          <cell r="AI615">
            <v>2817</v>
          </cell>
          <cell r="AJ615">
            <v>0</v>
          </cell>
          <cell r="AK615">
            <v>2817</v>
          </cell>
          <cell r="AL615">
            <v>0</v>
          </cell>
          <cell r="AM615">
            <v>2817</v>
          </cell>
          <cell r="AN615" t="str">
            <v>缺失</v>
          </cell>
          <cell r="AO615">
            <v>1</v>
          </cell>
          <cell r="AP615" t="str">
            <v>缺失</v>
          </cell>
          <cell r="AQ615">
            <v>0</v>
          </cell>
          <cell r="AS615" t="str">
            <v>原发</v>
          </cell>
          <cell r="AU615" t="str">
            <v>突变</v>
          </cell>
          <cell r="AV615" t="str">
            <v>突变</v>
          </cell>
          <cell r="AW615" t="str">
            <v>NA</v>
          </cell>
          <cell r="AX615" t="str">
            <v>NA</v>
          </cell>
          <cell r="AY615" t="str">
            <v>NA</v>
          </cell>
          <cell r="AZ615" t="str">
            <v>NA</v>
          </cell>
          <cell r="BA615" t="str">
            <v>有</v>
          </cell>
          <cell r="BB615" t="str">
            <v>无</v>
          </cell>
          <cell r="BD615" t="str">
            <v>每年到天坛医院（王岩那里吃三个月的中药。</v>
          </cell>
        </row>
        <row r="616">
          <cell r="B616">
            <v>615</v>
          </cell>
          <cell r="C616" t="str">
            <v>CGGA_615</v>
          </cell>
          <cell r="E616" t="str">
            <v>陈景芝</v>
          </cell>
          <cell r="F616">
            <v>295470</v>
          </cell>
          <cell r="G616">
            <v>39601</v>
          </cell>
          <cell r="H616" t="str">
            <v>颅内占位性病变（额颞岛叶，右）胶质瘤？</v>
          </cell>
          <cell r="J616" t="str">
            <v>女</v>
          </cell>
          <cell r="K616">
            <v>40</v>
          </cell>
          <cell r="L616" t="str">
            <v>O</v>
          </cell>
          <cell r="M616" t="str">
            <v>缺失</v>
          </cell>
          <cell r="N616" t="str">
            <v>13513118623 85902885  13012168278</v>
          </cell>
          <cell r="O616" t="str">
            <v>间断性头痛伴恶心，呕吐半年余</v>
          </cell>
          <cell r="P616" t="str">
            <v>缺失</v>
          </cell>
          <cell r="Q616" t="str">
            <v>健康</v>
          </cell>
          <cell r="R616" t="str">
            <v>缺失</v>
          </cell>
          <cell r="S616" t="str">
            <v>缺失</v>
          </cell>
          <cell r="T616">
            <v>39623</v>
          </cell>
          <cell r="V616" t="str">
            <v>缺失</v>
          </cell>
          <cell r="W616" t="str">
            <v>近全切</v>
          </cell>
          <cell r="Y616">
            <v>68576</v>
          </cell>
          <cell r="Z616" t="str">
            <v>OA</v>
          </cell>
          <cell r="AA616" t="str">
            <v>OA(WHO II)</v>
          </cell>
          <cell r="AB616">
            <v>2</v>
          </cell>
          <cell r="AC616" t="str">
            <v>少枝-星形细胞瘤</v>
          </cell>
          <cell r="AD616" t="str">
            <v>部分切除</v>
          </cell>
          <cell r="AE616">
            <v>39645</v>
          </cell>
          <cell r="AF616" t="str">
            <v>缺失</v>
          </cell>
          <cell r="AH616" t="str">
            <v>未终止</v>
          </cell>
          <cell r="AI616">
            <v>5166</v>
          </cell>
          <cell r="AJ616">
            <v>0</v>
          </cell>
          <cell r="AK616">
            <v>5166</v>
          </cell>
          <cell r="AL616">
            <v>0</v>
          </cell>
          <cell r="AM616">
            <v>5166</v>
          </cell>
          <cell r="AN616" t="str">
            <v>放疗</v>
          </cell>
          <cell r="AO616">
            <v>1</v>
          </cell>
          <cell r="AP616" t="str">
            <v>无</v>
          </cell>
          <cell r="AQ616">
            <v>0</v>
          </cell>
          <cell r="AS616">
            <v>0</v>
          </cell>
          <cell r="AU616" t="str">
            <v>突变</v>
          </cell>
          <cell r="AV616" t="str">
            <v>突变</v>
          </cell>
          <cell r="AW616" t="str">
            <v>NA</v>
          </cell>
          <cell r="AX616" t="str">
            <v>NA</v>
          </cell>
          <cell r="AY616" t="str">
            <v>NA</v>
          </cell>
          <cell r="AZ616" t="str">
            <v>NA</v>
          </cell>
          <cell r="BA616">
            <v>0</v>
          </cell>
          <cell r="BB616">
            <v>0</v>
          </cell>
          <cell r="BC616" t="str">
            <v>不详</v>
          </cell>
        </row>
        <row r="617">
          <cell r="B617">
            <v>616</v>
          </cell>
          <cell r="C617" t="str">
            <v>CGGA_616</v>
          </cell>
          <cell r="E617" t="str">
            <v>井丁旺</v>
          </cell>
          <cell r="F617">
            <v>293490</v>
          </cell>
          <cell r="G617">
            <v>39616</v>
          </cell>
          <cell r="H617" t="str">
            <v>胶质瘤（额左）脑疝</v>
          </cell>
          <cell r="J617" t="str">
            <v>男</v>
          </cell>
          <cell r="K617">
            <v>43</v>
          </cell>
          <cell r="L617" t="str">
            <v>A</v>
          </cell>
          <cell r="M617" t="str">
            <v>缺失</v>
          </cell>
          <cell r="N617" t="str">
            <v>13994276785 15991496352 0913-3644327</v>
          </cell>
          <cell r="O617" t="str">
            <v>头痛20天，一般情况欠佳，不行搀扶入院</v>
          </cell>
          <cell r="P617" t="str">
            <v>缺失</v>
          </cell>
          <cell r="Q617" t="str">
            <v>双眼视神经萎缩20余年</v>
          </cell>
          <cell r="R617" t="str">
            <v>缺失</v>
          </cell>
          <cell r="S617">
            <v>70</v>
          </cell>
          <cell r="T617">
            <v>39623</v>
          </cell>
          <cell r="V617" t="str">
            <v>缺失</v>
          </cell>
          <cell r="W617" t="str">
            <v>近全切</v>
          </cell>
          <cell r="Y617">
            <v>68631</v>
          </cell>
          <cell r="Z617" t="str">
            <v>AA</v>
          </cell>
          <cell r="AA617" t="str">
            <v>AA(WHO III)</v>
          </cell>
          <cell r="AB617">
            <v>3</v>
          </cell>
          <cell r="AC617" t="str">
            <v>间变性星形细胞瘤，伴大片坏死。</v>
          </cell>
          <cell r="AD617" t="str">
            <v>部分切除</v>
          </cell>
          <cell r="AE617">
            <v>39637</v>
          </cell>
          <cell r="AF617" t="str">
            <v>缺失</v>
          </cell>
          <cell r="AG617">
            <v>40988</v>
          </cell>
          <cell r="AH617" t="str">
            <v>终止</v>
          </cell>
          <cell r="AI617">
            <v>952</v>
          </cell>
          <cell r="AJ617">
            <v>1</v>
          </cell>
          <cell r="AK617">
            <v>737</v>
          </cell>
          <cell r="AL617">
            <v>1</v>
          </cell>
          <cell r="AM617">
            <v>1365</v>
          </cell>
          <cell r="AN617" t="str">
            <v>缺失</v>
          </cell>
          <cell r="AO617">
            <v>1</v>
          </cell>
          <cell r="AP617" t="str">
            <v>缺失</v>
          </cell>
          <cell r="AQ617">
            <v>1</v>
          </cell>
          <cell r="AS617" t="str">
            <v>原发</v>
          </cell>
          <cell r="AU617" t="str">
            <v>无突变</v>
          </cell>
          <cell r="AV617" t="str">
            <v>无突变</v>
          </cell>
          <cell r="AW617" t="str">
            <v>无共缺失</v>
          </cell>
          <cell r="AX617" t="str">
            <v>甲基化</v>
          </cell>
          <cell r="AY617" t="str">
            <v>250/228</v>
          </cell>
          <cell r="AZ617" t="str">
            <v>NA</v>
          </cell>
          <cell r="BA617" t="str">
            <v>无</v>
          </cell>
          <cell r="BB617" t="str">
            <v>无</v>
          </cell>
          <cell r="BC617" t="str">
            <v>不详</v>
          </cell>
          <cell r="BD617" t="str">
            <v>无</v>
          </cell>
        </row>
        <row r="618">
          <cell r="B618">
            <v>617</v>
          </cell>
          <cell r="C618" t="str">
            <v>CGGA_617</v>
          </cell>
          <cell r="E618" t="str">
            <v>段建军</v>
          </cell>
          <cell r="F618">
            <v>293477</v>
          </cell>
          <cell r="G618">
            <v>39609</v>
          </cell>
          <cell r="H618" t="str">
            <v>胶质瘤（额双）</v>
          </cell>
          <cell r="J618" t="str">
            <v>男</v>
          </cell>
          <cell r="K618">
            <v>35</v>
          </cell>
          <cell r="L618" t="str">
            <v>A</v>
          </cell>
          <cell r="M618" t="str">
            <v>缺失</v>
          </cell>
          <cell r="N618" t="str">
            <v xml:space="preserve">13910506737 13810606166 </v>
          </cell>
          <cell r="O618" t="str">
            <v>2年前发现颅内占位，近期症状加重</v>
          </cell>
          <cell r="P618" t="str">
            <v>缺失</v>
          </cell>
          <cell r="Q618" t="str">
            <v>健康</v>
          </cell>
          <cell r="R618" t="str">
            <v>缺失</v>
          </cell>
          <cell r="S618" t="str">
            <v>缺失</v>
          </cell>
          <cell r="T618">
            <v>39624</v>
          </cell>
          <cell r="V618" t="str">
            <v>缺失</v>
          </cell>
          <cell r="W618" t="str">
            <v>近全切</v>
          </cell>
          <cell r="Y618">
            <v>68632</v>
          </cell>
          <cell r="Z618" t="str">
            <v>OA</v>
          </cell>
          <cell r="AA618" t="str">
            <v>OA(WHO II)</v>
          </cell>
          <cell r="AB618">
            <v>2</v>
          </cell>
          <cell r="AC618" t="str">
            <v>肥胖型星形细胞瘤，部分呈少枝胶质细胞瘤结构。</v>
          </cell>
          <cell r="AD618" t="str">
            <v>部分切除</v>
          </cell>
          <cell r="AE618">
            <v>39654</v>
          </cell>
          <cell r="AF618" t="str">
            <v>缺失</v>
          </cell>
          <cell r="AG618" t="str">
            <v>缺失</v>
          </cell>
          <cell r="AH618" t="str">
            <v>未终止</v>
          </cell>
          <cell r="AI618" t="str">
            <v>NA</v>
          </cell>
          <cell r="AJ618" t="str">
            <v>NA</v>
          </cell>
          <cell r="AK618" t="str">
            <v>NA</v>
          </cell>
          <cell r="AL618" t="str">
            <v>NA</v>
          </cell>
          <cell r="AM618" t="str">
            <v>NA</v>
          </cell>
          <cell r="AN618" t="str">
            <v>缺失</v>
          </cell>
          <cell r="AO618">
            <v>1</v>
          </cell>
          <cell r="AP618" t="str">
            <v>缺失</v>
          </cell>
          <cell r="AQ618" t="str">
            <v>NA</v>
          </cell>
          <cell r="AS618" t="str">
            <v>原发</v>
          </cell>
          <cell r="AU618" t="str">
            <v>突变</v>
          </cell>
          <cell r="AV618" t="str">
            <v>突变</v>
          </cell>
          <cell r="AW618" t="str">
            <v>NA</v>
          </cell>
          <cell r="AX618" t="str">
            <v>NA</v>
          </cell>
          <cell r="AY618" t="str">
            <v>NA</v>
          </cell>
          <cell r="AZ618" t="str">
            <v>NA</v>
          </cell>
          <cell r="BA618" t="str">
            <v>无</v>
          </cell>
          <cell r="BB618" t="str">
            <v>缺失</v>
          </cell>
          <cell r="BD618" t="str">
            <v>缺失</v>
          </cell>
        </row>
        <row r="619">
          <cell r="B619">
            <v>618</v>
          </cell>
          <cell r="C619" t="str">
            <v>CGGA_618</v>
          </cell>
          <cell r="E619" t="str">
            <v>张庭霞</v>
          </cell>
          <cell r="F619">
            <v>293472</v>
          </cell>
          <cell r="G619">
            <v>39603</v>
          </cell>
          <cell r="H619" t="str">
            <v>颅内占位性病变伽马刀治疗后、放疗后（额、左）胶质瘤？</v>
          </cell>
          <cell r="J619" t="str">
            <v>女</v>
          </cell>
          <cell r="K619">
            <v>31</v>
          </cell>
          <cell r="L619" t="str">
            <v>B</v>
          </cell>
          <cell r="M619" t="str">
            <v>缺失</v>
          </cell>
          <cell r="N619">
            <v>13813467380</v>
          </cell>
          <cell r="O619" t="str">
            <v>颅内病变伽玛刀治疗，放疗后面部抽搐6年半。</v>
          </cell>
          <cell r="P619" t="str">
            <v>缺失</v>
          </cell>
          <cell r="Q619" t="str">
            <v>2002年行伽马刀治疗</v>
          </cell>
          <cell r="R619" t="str">
            <v>缺失</v>
          </cell>
          <cell r="S619" t="str">
            <v>缺失</v>
          </cell>
          <cell r="T619">
            <v>39625</v>
          </cell>
          <cell r="V619" t="str">
            <v>缺失</v>
          </cell>
          <cell r="W619" t="str">
            <v>全切除</v>
          </cell>
          <cell r="Y619">
            <v>68630</v>
          </cell>
          <cell r="Z619" t="str">
            <v>OA</v>
          </cell>
          <cell r="AA619" t="str">
            <v>OA(WHO II)</v>
          </cell>
          <cell r="AB619">
            <v>2</v>
          </cell>
          <cell r="AC619" t="str">
            <v>少枝-星形细胞瘤</v>
          </cell>
          <cell r="AD619" t="str">
            <v>全切除</v>
          </cell>
          <cell r="AE619">
            <v>39645</v>
          </cell>
          <cell r="AF619" t="str">
            <v>缺失</v>
          </cell>
          <cell r="AG619">
            <v>40988</v>
          </cell>
          <cell r="AH619" t="str">
            <v>终止</v>
          </cell>
          <cell r="AI619">
            <v>1375</v>
          </cell>
          <cell r="AJ619">
            <v>1</v>
          </cell>
          <cell r="AK619">
            <v>950</v>
          </cell>
          <cell r="AL619">
            <v>1</v>
          </cell>
          <cell r="AM619">
            <v>1375</v>
          </cell>
          <cell r="AN619" t="str">
            <v>缺失</v>
          </cell>
          <cell r="AO619">
            <v>0</v>
          </cell>
          <cell r="AP619" t="str">
            <v>缺失</v>
          </cell>
          <cell r="AQ619">
            <v>0</v>
          </cell>
          <cell r="AS619" t="str">
            <v>原发</v>
          </cell>
          <cell r="AU619" t="str">
            <v>突变</v>
          </cell>
          <cell r="AV619" t="str">
            <v>突变</v>
          </cell>
          <cell r="AW619" t="str">
            <v>NA</v>
          </cell>
          <cell r="AX619" t="str">
            <v>NA</v>
          </cell>
          <cell r="AY619" t="str">
            <v>NA</v>
          </cell>
          <cell r="AZ619" t="str">
            <v>NA</v>
          </cell>
          <cell r="BA619" t="str">
            <v>有</v>
          </cell>
          <cell r="BB619" t="str">
            <v>无</v>
          </cell>
          <cell r="BD619" t="str">
            <v>术后自行停药，目前平凡发作，吃药无效。</v>
          </cell>
        </row>
        <row r="620">
          <cell r="B620">
            <v>619</v>
          </cell>
          <cell r="C620" t="str">
            <v>CGGA_619</v>
          </cell>
          <cell r="E620" t="str">
            <v>王殿猛</v>
          </cell>
          <cell r="F620">
            <v>293481</v>
          </cell>
          <cell r="G620">
            <v>39612</v>
          </cell>
          <cell r="H620" t="str">
            <v>胶质瘤术后复发（额、左，星形细胞瘤）</v>
          </cell>
          <cell r="J620" t="str">
            <v>男</v>
          </cell>
          <cell r="K620">
            <v>40</v>
          </cell>
          <cell r="L620" t="str">
            <v>B</v>
          </cell>
          <cell r="M620" t="str">
            <v>缺失</v>
          </cell>
          <cell r="N620" t="str">
            <v>15804226006 15904993155 13841922555</v>
          </cell>
          <cell r="O620" t="str">
            <v>胶质瘤术后4年 ，头痛2月入院</v>
          </cell>
          <cell r="P620" t="str">
            <v>缺失</v>
          </cell>
          <cell r="Q620" t="str">
            <v>4年前行开颅手术</v>
          </cell>
          <cell r="R620" t="str">
            <v>缺失</v>
          </cell>
          <cell r="S620">
            <v>90</v>
          </cell>
          <cell r="T620">
            <v>39629</v>
          </cell>
          <cell r="U620">
            <v>38168</v>
          </cell>
          <cell r="V620" t="str">
            <v>缺失</v>
          </cell>
          <cell r="W620" t="str">
            <v>近全切</v>
          </cell>
          <cell r="Y620">
            <v>68689</v>
          </cell>
          <cell r="Z620" t="str">
            <v>RA</v>
          </cell>
          <cell r="AA620" t="str">
            <v>A(WHO II)</v>
          </cell>
          <cell r="AB620">
            <v>2</v>
          </cell>
          <cell r="AC620" t="str">
            <v>星形细胞瘤（肿瘤边缘）</v>
          </cell>
          <cell r="AD620" t="str">
            <v>部分切除</v>
          </cell>
          <cell r="AE620">
            <v>39643</v>
          </cell>
          <cell r="AF620" t="str">
            <v>缺失</v>
          </cell>
          <cell r="AG620">
            <v>40966</v>
          </cell>
          <cell r="AH620" t="str">
            <v>终止</v>
          </cell>
          <cell r="AI620">
            <v>550</v>
          </cell>
          <cell r="AJ620">
            <v>1</v>
          </cell>
          <cell r="AK620">
            <v>366</v>
          </cell>
          <cell r="AL620">
            <v>1</v>
          </cell>
          <cell r="AM620">
            <v>1337</v>
          </cell>
          <cell r="AN620" t="str">
            <v>缺失</v>
          </cell>
          <cell r="AO620">
            <v>0</v>
          </cell>
          <cell r="AP620" t="str">
            <v>缺失</v>
          </cell>
          <cell r="AQ620">
            <v>0</v>
          </cell>
          <cell r="AS620" t="str">
            <v>复发</v>
          </cell>
          <cell r="AT620">
            <v>1</v>
          </cell>
          <cell r="AU620" t="str">
            <v>无突变</v>
          </cell>
          <cell r="AV620" t="str">
            <v>无突变</v>
          </cell>
          <cell r="AW620" t="str">
            <v>无共缺失</v>
          </cell>
          <cell r="AX620" t="str">
            <v>NA</v>
          </cell>
          <cell r="AY620" t="str">
            <v>NA</v>
          </cell>
          <cell r="AZ620" t="str">
            <v>NA</v>
          </cell>
          <cell r="BA620" t="str">
            <v>无</v>
          </cell>
          <cell r="BB620" t="str">
            <v>无</v>
          </cell>
          <cell r="BC620" t="str">
            <v>不详</v>
          </cell>
          <cell r="BD620" t="str">
            <v>无</v>
          </cell>
        </row>
        <row r="621">
          <cell r="B621">
            <v>620</v>
          </cell>
          <cell r="C621" t="str">
            <v>CGGA_620</v>
          </cell>
          <cell r="E621" t="str">
            <v>张强</v>
          </cell>
          <cell r="F621">
            <v>293485</v>
          </cell>
          <cell r="G621">
            <v>39615</v>
          </cell>
          <cell r="H621" t="str">
            <v>颅内占位性病变（小脑蚓部）胶质瘤？</v>
          </cell>
          <cell r="J621" t="str">
            <v>男</v>
          </cell>
          <cell r="K621">
            <v>19</v>
          </cell>
          <cell r="L621" t="str">
            <v>AB</v>
          </cell>
          <cell r="M621" t="str">
            <v>缺失</v>
          </cell>
          <cell r="N621" t="str">
            <v>0315-7530666</v>
          </cell>
          <cell r="O621" t="str">
            <v>查体发现小脑占位半月余</v>
          </cell>
          <cell r="P621" t="str">
            <v>缺失</v>
          </cell>
          <cell r="Q621" t="str">
            <v>健康</v>
          </cell>
          <cell r="R621" t="str">
            <v>缺失</v>
          </cell>
          <cell r="S621" t="str">
            <v>缺失</v>
          </cell>
          <cell r="T621">
            <v>39629</v>
          </cell>
          <cell r="V621" t="str">
            <v>缺失</v>
          </cell>
          <cell r="W621" t="str">
            <v>近全切</v>
          </cell>
          <cell r="Y621">
            <v>68690</v>
          </cell>
          <cell r="Z621" t="str">
            <v>A</v>
          </cell>
          <cell r="AA621" t="str">
            <v>A(WHO II)</v>
          </cell>
          <cell r="AB621">
            <v>2</v>
          </cell>
          <cell r="AC621" t="str">
            <v>星形细胞瘤,散在异形核。</v>
          </cell>
          <cell r="AD621" t="str">
            <v>部分切除</v>
          </cell>
          <cell r="AE621">
            <v>39647</v>
          </cell>
          <cell r="AF621" t="str">
            <v>缺失</v>
          </cell>
          <cell r="AG621" t="str">
            <v>缺失</v>
          </cell>
          <cell r="AH621" t="str">
            <v>未终止</v>
          </cell>
          <cell r="AI621" t="str">
            <v>NA</v>
          </cell>
          <cell r="AJ621" t="str">
            <v>NA</v>
          </cell>
          <cell r="AK621" t="str">
            <v>NA</v>
          </cell>
          <cell r="AL621" t="str">
            <v>NA</v>
          </cell>
          <cell r="AM621" t="str">
            <v>NA</v>
          </cell>
          <cell r="AN621" t="str">
            <v>缺失</v>
          </cell>
          <cell r="AO621">
            <v>0</v>
          </cell>
          <cell r="AP621" t="str">
            <v>缺失</v>
          </cell>
          <cell r="AQ621" t="str">
            <v>NA</v>
          </cell>
          <cell r="AS621" t="str">
            <v>原发</v>
          </cell>
          <cell r="AU621" t="str">
            <v>无突变</v>
          </cell>
          <cell r="AV621" t="str">
            <v>无突变</v>
          </cell>
          <cell r="AW621" t="str">
            <v>NA</v>
          </cell>
          <cell r="AX621" t="str">
            <v>NA</v>
          </cell>
          <cell r="AY621" t="str">
            <v>NA</v>
          </cell>
          <cell r="AZ621" t="str">
            <v>NA</v>
          </cell>
          <cell r="BA621" t="str">
            <v>无</v>
          </cell>
          <cell r="BB621" t="str">
            <v>缺失</v>
          </cell>
          <cell r="BD621" t="str">
            <v>缺失</v>
          </cell>
        </row>
        <row r="622">
          <cell r="B622">
            <v>621</v>
          </cell>
          <cell r="C622" t="str">
            <v>CGGA_621</v>
          </cell>
          <cell r="E622" t="str">
            <v>张国伟</v>
          </cell>
          <cell r="F622">
            <v>241312</v>
          </cell>
          <cell r="G622">
            <v>39617</v>
          </cell>
          <cell r="H622" t="str">
            <v>右岛叶胶质瘤术后复发</v>
          </cell>
          <cell r="J622" t="str">
            <v>男</v>
          </cell>
          <cell r="K622">
            <v>40</v>
          </cell>
          <cell r="L622" t="str">
            <v>O</v>
          </cell>
          <cell r="M622" t="str">
            <v>缺失</v>
          </cell>
          <cell r="N622" t="str">
            <v>15309408549 09337728418 13830364250</v>
          </cell>
          <cell r="O622" t="str">
            <v>右岛叶胶质瘤术后3年3个月，进行性头痛半个月。术后左侧肢体力弱，行走跛行。</v>
          </cell>
          <cell r="P622" t="str">
            <v>缺失</v>
          </cell>
          <cell r="Q622" t="str">
            <v>05年2.28手术，术后放疗，08年6月复发。</v>
          </cell>
          <cell r="R622" t="str">
            <v>缺失</v>
          </cell>
          <cell r="S622">
            <v>60</v>
          </cell>
          <cell r="T622">
            <v>39629</v>
          </cell>
          <cell r="U622">
            <v>38411</v>
          </cell>
          <cell r="V622" t="str">
            <v>缺失</v>
          </cell>
          <cell r="W622" t="str">
            <v>大部切除</v>
          </cell>
          <cell r="Y622">
            <v>68743</v>
          </cell>
          <cell r="Z622" t="str">
            <v>RAA</v>
          </cell>
          <cell r="AA622" t="str">
            <v>AA(WHO III)</v>
          </cell>
          <cell r="AB622">
            <v>3</v>
          </cell>
          <cell r="AC622" t="str">
            <v>少枝-星形细胞瘤，生长活跃。</v>
          </cell>
          <cell r="AD622" t="str">
            <v>部分切除</v>
          </cell>
          <cell r="AE622">
            <v>39657</v>
          </cell>
          <cell r="AF622" t="str">
            <v>缺失</v>
          </cell>
          <cell r="AG622">
            <v>40976</v>
          </cell>
          <cell r="AH622" t="str">
            <v>未终止</v>
          </cell>
          <cell r="AI622" t="str">
            <v>NA</v>
          </cell>
          <cell r="AJ622" t="str">
            <v>NA</v>
          </cell>
          <cell r="AK622" t="str">
            <v>NA</v>
          </cell>
          <cell r="AL622" t="str">
            <v>NA</v>
          </cell>
          <cell r="AM622">
            <v>1347</v>
          </cell>
          <cell r="AN622" t="str">
            <v>缺失</v>
          </cell>
          <cell r="AO622">
            <v>0</v>
          </cell>
          <cell r="AP622" t="str">
            <v>缺失</v>
          </cell>
          <cell r="AQ622" t="str">
            <v>其他药化疗</v>
          </cell>
          <cell r="AS622" t="str">
            <v>复发</v>
          </cell>
          <cell r="AT622">
            <v>1</v>
          </cell>
          <cell r="AU622" t="str">
            <v>突变</v>
          </cell>
          <cell r="AV622" t="str">
            <v>突变</v>
          </cell>
          <cell r="AW622" t="str">
            <v>无共缺失</v>
          </cell>
          <cell r="AX622" t="str">
            <v>NA</v>
          </cell>
          <cell r="AY622" t="str">
            <v>NA</v>
          </cell>
          <cell r="AZ622" t="str">
            <v>NA</v>
          </cell>
          <cell r="BA622" t="str">
            <v>无</v>
          </cell>
          <cell r="BB622" t="str">
            <v>缺失</v>
          </cell>
          <cell r="BD622" t="str">
            <v>缺失</v>
          </cell>
        </row>
        <row r="623">
          <cell r="B623">
            <v>622</v>
          </cell>
          <cell r="C623" t="str">
            <v>CGGA_622</v>
          </cell>
          <cell r="E623" t="str">
            <v>唐萍</v>
          </cell>
          <cell r="F623">
            <v>293488</v>
          </cell>
          <cell r="G623">
            <v>39616</v>
          </cell>
          <cell r="H623" t="str">
            <v>颅内占位性病变（额、左）胶质瘤？</v>
          </cell>
          <cell r="J623" t="str">
            <v>女</v>
          </cell>
          <cell r="K623">
            <v>46</v>
          </cell>
          <cell r="L623" t="str">
            <v>B</v>
          </cell>
          <cell r="M623" t="str">
            <v>缺失</v>
          </cell>
          <cell r="N623" t="str">
            <v>023-65112371 13018310910</v>
          </cell>
          <cell r="O623" t="str">
            <v>头痛头晕伴四肢抽搐1月</v>
          </cell>
          <cell r="P623" t="str">
            <v>缺失</v>
          </cell>
          <cell r="Q623" t="str">
            <v>胆结石3年</v>
          </cell>
          <cell r="R623" t="str">
            <v>缺失</v>
          </cell>
          <cell r="S623" t="str">
            <v>缺失</v>
          </cell>
          <cell r="T623">
            <v>39630</v>
          </cell>
          <cell r="V623" t="str">
            <v>缺失</v>
          </cell>
          <cell r="W623" t="str">
            <v>全切除</v>
          </cell>
          <cell r="Y623">
            <v>68744</v>
          </cell>
          <cell r="Z623" t="str">
            <v>OA</v>
          </cell>
          <cell r="AA623" t="str">
            <v>OA(WHO II)</v>
          </cell>
          <cell r="AB623">
            <v>2</v>
          </cell>
          <cell r="AC623" t="str">
            <v>少枝-星形细胞瘤</v>
          </cell>
          <cell r="AD623" t="str">
            <v>全切除</v>
          </cell>
          <cell r="AE623">
            <v>39692</v>
          </cell>
          <cell r="AF623" t="str">
            <v>缺失</v>
          </cell>
          <cell r="AG623">
            <v>40988</v>
          </cell>
          <cell r="AH623" t="str">
            <v>终止</v>
          </cell>
          <cell r="AI623">
            <v>1118</v>
          </cell>
          <cell r="AJ623">
            <v>1</v>
          </cell>
          <cell r="AK623">
            <v>184</v>
          </cell>
          <cell r="AL623">
            <v>1</v>
          </cell>
          <cell r="AM623">
            <v>1358</v>
          </cell>
          <cell r="AN623" t="str">
            <v>缺失</v>
          </cell>
          <cell r="AO623">
            <v>1</v>
          </cell>
          <cell r="AP623" t="str">
            <v>缺失</v>
          </cell>
          <cell r="AQ623">
            <v>0</v>
          </cell>
          <cell r="AS623" t="str">
            <v>原发</v>
          </cell>
          <cell r="AU623" t="str">
            <v>突变</v>
          </cell>
          <cell r="AV623" t="str">
            <v>突变</v>
          </cell>
          <cell r="AW623" t="str">
            <v>NA</v>
          </cell>
          <cell r="AX623" t="str">
            <v>NA</v>
          </cell>
          <cell r="AY623" t="str">
            <v>NA</v>
          </cell>
          <cell r="AZ623" t="str">
            <v>NA</v>
          </cell>
          <cell r="BA623" t="str">
            <v>有</v>
          </cell>
          <cell r="BB623" t="str">
            <v>无</v>
          </cell>
          <cell r="BC623" t="str">
            <v>不详</v>
          </cell>
          <cell r="BD623" t="str">
            <v>无</v>
          </cell>
        </row>
        <row r="624">
          <cell r="B624">
            <v>623</v>
          </cell>
          <cell r="C624" t="str">
            <v>CGGA_623</v>
          </cell>
          <cell r="E624" t="str">
            <v>袁文波</v>
          </cell>
          <cell r="F624">
            <v>293475</v>
          </cell>
          <cell r="G624">
            <v>39609</v>
          </cell>
          <cell r="H624" t="str">
            <v>颅内占位性病变（额、右）胶质瘤？</v>
          </cell>
          <cell r="J624" t="str">
            <v>男</v>
          </cell>
          <cell r="K624">
            <v>45</v>
          </cell>
          <cell r="L624" t="str">
            <v>B</v>
          </cell>
          <cell r="M624" t="str">
            <v>缺失</v>
          </cell>
          <cell r="N624" t="str">
            <v>010-66173554 13611011727</v>
          </cell>
          <cell r="O624" t="str">
            <v>突发抽搐发作1月</v>
          </cell>
          <cell r="P624" t="str">
            <v>缺失</v>
          </cell>
          <cell r="Q624" t="str">
            <v>幼时患黄疸性肝炎，现治愈。肛瘘手术史10年。</v>
          </cell>
          <cell r="R624" t="str">
            <v>缺失</v>
          </cell>
          <cell r="S624">
            <v>90</v>
          </cell>
          <cell r="T624">
            <v>39631</v>
          </cell>
          <cell r="V624" t="str">
            <v>缺失</v>
          </cell>
          <cell r="W624" t="str">
            <v>近全切</v>
          </cell>
          <cell r="Y624">
            <v>68741</v>
          </cell>
          <cell r="Z624" t="str">
            <v>OA</v>
          </cell>
          <cell r="AA624" t="str">
            <v>OA(WHO II)</v>
          </cell>
          <cell r="AB624">
            <v>2</v>
          </cell>
          <cell r="AC624" t="str">
            <v>1.胶质细胞增生 2.少枝-星形细胞瘤，以少枝成分为主，软脑膜下肿瘤细胞庆润。</v>
          </cell>
          <cell r="AD624" t="str">
            <v>部分切除</v>
          </cell>
          <cell r="AE624">
            <v>39644</v>
          </cell>
          <cell r="AF624" t="str">
            <v>缺失</v>
          </cell>
          <cell r="AG624">
            <v>42038</v>
          </cell>
          <cell r="AH624" t="str">
            <v>未终止</v>
          </cell>
          <cell r="AI624">
            <v>2407</v>
          </cell>
          <cell r="AJ624">
            <v>0</v>
          </cell>
          <cell r="AK624">
            <v>2407</v>
          </cell>
          <cell r="AL624">
            <v>0</v>
          </cell>
          <cell r="AM624">
            <v>2407</v>
          </cell>
          <cell r="AN624" t="str">
            <v>缺失</v>
          </cell>
          <cell r="AO624">
            <v>1</v>
          </cell>
          <cell r="AP624" t="str">
            <v>缺失</v>
          </cell>
          <cell r="AQ624">
            <v>0</v>
          </cell>
          <cell r="AS624" t="str">
            <v>原发</v>
          </cell>
          <cell r="AU624" t="str">
            <v>突变</v>
          </cell>
          <cell r="AV624" t="str">
            <v>突变</v>
          </cell>
          <cell r="AW624" t="str">
            <v>NA</v>
          </cell>
          <cell r="AX624" t="str">
            <v>NA</v>
          </cell>
          <cell r="AY624" t="str">
            <v>NA</v>
          </cell>
          <cell r="AZ624" t="str">
            <v>NA</v>
          </cell>
          <cell r="BA624" t="str">
            <v>有</v>
          </cell>
          <cell r="BB624" t="str">
            <v>无</v>
          </cell>
          <cell r="BC624" t="str">
            <v>不详</v>
          </cell>
          <cell r="BD624" t="str">
            <v>无</v>
          </cell>
        </row>
        <row r="625">
          <cell r="B625">
            <v>624</v>
          </cell>
          <cell r="C625" t="str">
            <v>CGGA_624</v>
          </cell>
          <cell r="D625" t="str">
            <v>CGGA_342, CGGA_624</v>
          </cell>
          <cell r="E625" t="str">
            <v>曹肃鸣</v>
          </cell>
          <cell r="F625">
            <v>275155</v>
          </cell>
          <cell r="G625">
            <v>39622</v>
          </cell>
          <cell r="H625" t="str">
            <v>胶质瘤复发（颞枕，左）</v>
          </cell>
          <cell r="J625" t="str">
            <v>女</v>
          </cell>
          <cell r="K625">
            <v>50</v>
          </cell>
          <cell r="L625" t="str">
            <v>O</v>
          </cell>
          <cell r="M625" t="str">
            <v>缺失</v>
          </cell>
          <cell r="N625" t="str">
            <v>09317995913 13909461007</v>
          </cell>
          <cell r="O625" t="str">
            <v>胶质瘤术后11个月，右侧肢体无力进行性下降2周</v>
          </cell>
          <cell r="P625" t="str">
            <v>缺失</v>
          </cell>
          <cell r="Q625" t="str">
            <v>健康</v>
          </cell>
          <cell r="R625" t="str">
            <v>缺失</v>
          </cell>
          <cell r="S625" t="str">
            <v>缺失</v>
          </cell>
          <cell r="T625">
            <v>39631</v>
          </cell>
          <cell r="U625">
            <v>39296</v>
          </cell>
          <cell r="V625" t="str">
            <v>缺失</v>
          </cell>
          <cell r="W625" t="str">
            <v>大部切除</v>
          </cell>
          <cell r="Y625">
            <v>68738</v>
          </cell>
          <cell r="Z625" t="str">
            <v>RGBM?</v>
          </cell>
          <cell r="AA625" t="str">
            <v>GBM(WHO IV)</v>
          </cell>
          <cell r="AB625">
            <v>4</v>
          </cell>
          <cell r="AC625" t="str">
            <v>胶质母细胞瘤（复发）</v>
          </cell>
          <cell r="AD625" t="str">
            <v>部分切除</v>
          </cell>
          <cell r="AE625">
            <v>39660</v>
          </cell>
          <cell r="AF625" t="str">
            <v>缺失</v>
          </cell>
          <cell r="AG625">
            <v>40299</v>
          </cell>
          <cell r="AH625" t="str">
            <v>终止</v>
          </cell>
          <cell r="AI625">
            <v>122</v>
          </cell>
          <cell r="AJ625">
            <v>1</v>
          </cell>
          <cell r="AK625">
            <v>122</v>
          </cell>
          <cell r="AL625">
            <v>1</v>
          </cell>
          <cell r="AM625">
            <v>668</v>
          </cell>
          <cell r="AN625" t="str">
            <v>缺失</v>
          </cell>
          <cell r="AO625" t="str">
            <v>NA</v>
          </cell>
          <cell r="AP625" t="str">
            <v>缺失</v>
          </cell>
          <cell r="AQ625" t="str">
            <v>NA</v>
          </cell>
          <cell r="AS625" t="str">
            <v>复发</v>
          </cell>
          <cell r="AT625">
            <v>1</v>
          </cell>
          <cell r="AU625" t="str">
            <v>无突变</v>
          </cell>
          <cell r="AV625" t="str">
            <v>无突变</v>
          </cell>
          <cell r="AW625" t="str">
            <v>无共缺失</v>
          </cell>
          <cell r="AX625" t="str">
            <v>无甲基化</v>
          </cell>
          <cell r="AY625">
            <v>228</v>
          </cell>
          <cell r="AZ625" t="str">
            <v>NA</v>
          </cell>
          <cell r="BA625" t="str">
            <v>无</v>
          </cell>
          <cell r="BB625" t="str">
            <v>无</v>
          </cell>
          <cell r="BC625" t="str">
            <v>不详</v>
          </cell>
          <cell r="BD625" t="str">
            <v>无</v>
          </cell>
        </row>
        <row r="626">
          <cell r="B626">
            <v>625</v>
          </cell>
          <cell r="C626" t="str">
            <v>CGGA_625</v>
          </cell>
          <cell r="E626" t="str">
            <v>任卓君</v>
          </cell>
          <cell r="F626">
            <v>293480</v>
          </cell>
          <cell r="G626">
            <v>39611</v>
          </cell>
          <cell r="H626" t="str">
            <v>颅内占位性病变（额、右）胶质瘤复发？</v>
          </cell>
          <cell r="J626" t="str">
            <v>女</v>
          </cell>
          <cell r="K626">
            <v>33</v>
          </cell>
          <cell r="L626" t="str">
            <v>B</v>
          </cell>
          <cell r="M626" t="str">
            <v>缺失</v>
          </cell>
          <cell r="N626" t="str">
            <v>13949265162  13072998213 13772782385</v>
          </cell>
          <cell r="O626" t="str">
            <v>胶质瘤术后1年，发作性意识丧失伴四肢抽搐9月</v>
          </cell>
          <cell r="P626" t="str">
            <v>缺失</v>
          </cell>
          <cell r="Q626" t="str">
            <v>2007-6-30行右额开颅肿瘤近全切，2008年8-2行伽马刀治疗。</v>
          </cell>
          <cell r="R626" t="str">
            <v>缺失</v>
          </cell>
          <cell r="S626">
            <v>90</v>
          </cell>
          <cell r="T626">
            <v>39265</v>
          </cell>
          <cell r="U626">
            <v>38900</v>
          </cell>
          <cell r="V626" t="str">
            <v>缺失</v>
          </cell>
          <cell r="W626" t="str">
            <v>全切除</v>
          </cell>
          <cell r="Y626">
            <v>68739</v>
          </cell>
          <cell r="Z626" t="str">
            <v>RAO</v>
          </cell>
          <cell r="AA626" t="str">
            <v>AO(WHO III)</v>
          </cell>
          <cell r="AB626">
            <v>3</v>
          </cell>
          <cell r="AC626" t="str">
            <v>少枝星形细胞伴坏死及钙化，生长活跃（复发）。</v>
          </cell>
          <cell r="AD626" t="str">
            <v>全切除</v>
          </cell>
          <cell r="AE626">
            <v>39647</v>
          </cell>
          <cell r="AF626" t="str">
            <v>缺失</v>
          </cell>
          <cell r="AG626">
            <v>41754</v>
          </cell>
          <cell r="AH626" t="str">
            <v>终止</v>
          </cell>
          <cell r="AI626">
            <v>2465</v>
          </cell>
          <cell r="AJ626">
            <v>1</v>
          </cell>
          <cell r="AK626">
            <v>2041</v>
          </cell>
          <cell r="AL626">
            <v>1</v>
          </cell>
          <cell r="AM626">
            <v>2489</v>
          </cell>
          <cell r="AN626" t="str">
            <v>缺失</v>
          </cell>
          <cell r="AO626">
            <v>0</v>
          </cell>
          <cell r="AP626" t="str">
            <v>缺失</v>
          </cell>
          <cell r="AQ626">
            <v>0</v>
          </cell>
          <cell r="AS626" t="str">
            <v>复发</v>
          </cell>
          <cell r="AT626">
            <v>1</v>
          </cell>
          <cell r="AU626" t="str">
            <v>突变</v>
          </cell>
          <cell r="AV626" t="str">
            <v>突变</v>
          </cell>
          <cell r="AW626" t="str">
            <v>共缺失</v>
          </cell>
          <cell r="AX626" t="str">
            <v>NA</v>
          </cell>
          <cell r="AY626" t="str">
            <v>NA</v>
          </cell>
          <cell r="AZ626" t="str">
            <v>NA</v>
          </cell>
          <cell r="BA626" t="str">
            <v>有</v>
          </cell>
          <cell r="BB626" t="str">
            <v>无</v>
          </cell>
          <cell r="BD626" t="str">
            <v>术前有癫痫史（口服卡马西平）术后无癫痫发作。  2013.2复发，目前在三博住院 。2014-1手术目前植物人</v>
          </cell>
        </row>
        <row r="627">
          <cell r="B627">
            <v>626</v>
          </cell>
          <cell r="C627" t="str">
            <v>CGGA_626</v>
          </cell>
          <cell r="E627" t="str">
            <v>孙鲁丹</v>
          </cell>
          <cell r="F627">
            <v>293601</v>
          </cell>
          <cell r="G627">
            <v>39625</v>
          </cell>
          <cell r="H627" t="str">
            <v>颅内占位性病变（额、左）胶质瘤？</v>
          </cell>
          <cell r="J627" t="str">
            <v>男</v>
          </cell>
          <cell r="K627">
            <v>20</v>
          </cell>
          <cell r="L627" t="str">
            <v>B</v>
          </cell>
          <cell r="M627" t="str">
            <v>缺失</v>
          </cell>
          <cell r="N627" t="str">
            <v>0535-3200573 15966585073 15801435672</v>
          </cell>
          <cell r="O627" t="str">
            <v>左额占位性病变5月</v>
          </cell>
          <cell r="P627" t="str">
            <v>缺失</v>
          </cell>
          <cell r="Q627" t="str">
            <v>健康</v>
          </cell>
          <cell r="R627" t="str">
            <v>缺失</v>
          </cell>
          <cell r="S627">
            <v>100</v>
          </cell>
          <cell r="T627">
            <v>39636</v>
          </cell>
          <cell r="V627" t="str">
            <v>缺失</v>
          </cell>
          <cell r="W627" t="str">
            <v>全切除</v>
          </cell>
          <cell r="Y627">
            <v>68804</v>
          </cell>
          <cell r="Z627" t="str">
            <v>A</v>
          </cell>
          <cell r="AA627" t="str">
            <v>A(WHO II)</v>
          </cell>
          <cell r="AB627">
            <v>2</v>
          </cell>
          <cell r="AC627" t="str">
            <v>星形细胞瘤</v>
          </cell>
          <cell r="AD627" t="str">
            <v>全切除</v>
          </cell>
          <cell r="AE627">
            <v>39654</v>
          </cell>
          <cell r="AF627" t="str">
            <v>缺失</v>
          </cell>
          <cell r="AH627" t="str">
            <v>未终止</v>
          </cell>
          <cell r="AI627">
            <v>5153</v>
          </cell>
          <cell r="AJ627">
            <v>0</v>
          </cell>
          <cell r="AK627">
            <v>5153</v>
          </cell>
          <cell r="AL627">
            <v>0</v>
          </cell>
          <cell r="AM627">
            <v>5153</v>
          </cell>
          <cell r="AN627" t="str">
            <v>无</v>
          </cell>
          <cell r="AO627">
            <v>0</v>
          </cell>
          <cell r="AP627" t="str">
            <v>无</v>
          </cell>
          <cell r="AQ627">
            <v>0</v>
          </cell>
          <cell r="AS627">
            <v>0</v>
          </cell>
          <cell r="AU627" t="str">
            <v>无突变</v>
          </cell>
          <cell r="AV627" t="str">
            <v>无突变</v>
          </cell>
          <cell r="AW627" t="str">
            <v>NA</v>
          </cell>
          <cell r="AX627" t="str">
            <v>NA</v>
          </cell>
          <cell r="AY627" t="str">
            <v>NA</v>
          </cell>
          <cell r="AZ627" t="str">
            <v>NA</v>
          </cell>
          <cell r="BA627">
            <v>0</v>
          </cell>
          <cell r="BB627">
            <v>0</v>
          </cell>
          <cell r="BC627" t="str">
            <v>不详</v>
          </cell>
        </row>
        <row r="628">
          <cell r="B628">
            <v>627</v>
          </cell>
          <cell r="C628" t="str">
            <v>CGGA_627</v>
          </cell>
          <cell r="E628" t="str">
            <v>王波</v>
          </cell>
          <cell r="F628">
            <v>293491</v>
          </cell>
          <cell r="G628">
            <v>39616</v>
          </cell>
          <cell r="H628" t="str">
            <v>颅内占位性病变（颞岛、左）胶质瘤？</v>
          </cell>
          <cell r="J628" t="str">
            <v>女</v>
          </cell>
          <cell r="K628">
            <v>35</v>
          </cell>
          <cell r="L628" t="str">
            <v>O</v>
          </cell>
          <cell r="M628" t="str">
            <v>缺失</v>
          </cell>
          <cell r="N628" t="str">
            <v>13998020730 0412-3251673 0412-3259272</v>
          </cell>
          <cell r="O628" t="str">
            <v>发作性右侧肢体抽搐伴麻木1年</v>
          </cell>
          <cell r="P628" t="str">
            <v>缺失</v>
          </cell>
          <cell r="Q628" t="str">
            <v>2007年诊断肾炎</v>
          </cell>
          <cell r="R628" t="str">
            <v>缺失</v>
          </cell>
          <cell r="S628" t="str">
            <v>缺失</v>
          </cell>
          <cell r="T628">
            <v>39636</v>
          </cell>
          <cell r="V628" t="str">
            <v>缺失</v>
          </cell>
          <cell r="W628" t="str">
            <v>近全切除</v>
          </cell>
          <cell r="Y628">
            <v>68803</v>
          </cell>
          <cell r="Z628" t="str">
            <v>A</v>
          </cell>
          <cell r="AA628" t="str">
            <v>A(WHO II)</v>
          </cell>
          <cell r="AB628">
            <v>2</v>
          </cell>
          <cell r="AC628" t="str">
            <v>星形细胞瘤</v>
          </cell>
          <cell r="AD628" t="str">
            <v>部分切除</v>
          </cell>
          <cell r="AE628">
            <v>39654</v>
          </cell>
          <cell r="AF628" t="str">
            <v>缺失</v>
          </cell>
          <cell r="AH628" t="str">
            <v>未终止</v>
          </cell>
          <cell r="AI628">
            <v>5153</v>
          </cell>
          <cell r="AJ628">
            <v>0</v>
          </cell>
          <cell r="AK628">
            <v>4742</v>
          </cell>
          <cell r="AL628">
            <v>1</v>
          </cell>
          <cell r="AM628">
            <v>5153</v>
          </cell>
          <cell r="AN628" t="str">
            <v>放疗</v>
          </cell>
          <cell r="AO628">
            <v>1</v>
          </cell>
          <cell r="AP628" t="str">
            <v>泰道</v>
          </cell>
          <cell r="AQ628">
            <v>1</v>
          </cell>
          <cell r="AS628">
            <v>0</v>
          </cell>
          <cell r="AU628" t="str">
            <v>无突变</v>
          </cell>
          <cell r="AV628" t="str">
            <v>无突变</v>
          </cell>
          <cell r="AW628" t="str">
            <v>NA</v>
          </cell>
          <cell r="AX628" t="str">
            <v>NA</v>
          </cell>
          <cell r="AY628" t="str">
            <v>NA</v>
          </cell>
          <cell r="AZ628" t="str">
            <v>NA</v>
          </cell>
          <cell r="BA628" t="str">
            <v>有</v>
          </cell>
          <cell r="BB628" t="str">
            <v>有</v>
          </cell>
          <cell r="BD628" t="str">
            <v>术后偶有癫痫发作，没吃药。</v>
          </cell>
        </row>
        <row r="629">
          <cell r="B629">
            <v>628</v>
          </cell>
          <cell r="C629" t="str">
            <v>CGGA_628</v>
          </cell>
          <cell r="E629" t="str">
            <v>张明贵</v>
          </cell>
          <cell r="F629">
            <v>293493</v>
          </cell>
          <cell r="G629">
            <v>39618</v>
          </cell>
          <cell r="H629" t="str">
            <v>颅内多发占位</v>
          </cell>
          <cell r="J629" t="str">
            <v>男</v>
          </cell>
          <cell r="K629">
            <v>35</v>
          </cell>
          <cell r="L629" t="str">
            <v>AB</v>
          </cell>
          <cell r="M629" t="str">
            <v>缺失</v>
          </cell>
          <cell r="N629" t="str">
            <v>13240769713 13268471576</v>
          </cell>
          <cell r="O629" t="str">
            <v>无明显诱因出现四肢抽搐伴意识障碍2周</v>
          </cell>
          <cell r="P629" t="str">
            <v>缺失</v>
          </cell>
          <cell r="Q629" t="str">
            <v>健康</v>
          </cell>
          <cell r="R629" t="str">
            <v>缺失</v>
          </cell>
          <cell r="S629" t="str">
            <v>缺失</v>
          </cell>
          <cell r="T629">
            <v>39638</v>
          </cell>
          <cell r="V629" t="str">
            <v>缺失</v>
          </cell>
          <cell r="W629" t="str">
            <v>近全切</v>
          </cell>
          <cell r="Y629">
            <v>68883</v>
          </cell>
          <cell r="Z629" t="str">
            <v>GBM</v>
          </cell>
          <cell r="AA629" t="str">
            <v>GBM(WHO IV)</v>
          </cell>
          <cell r="AB629">
            <v>4</v>
          </cell>
          <cell r="AC629" t="str">
            <v>间变性星形细胞瘤，胶母变。</v>
          </cell>
          <cell r="AD629" t="str">
            <v>部分切除</v>
          </cell>
          <cell r="AE629">
            <v>39664</v>
          </cell>
          <cell r="AF629" t="str">
            <v>缺失</v>
          </cell>
          <cell r="AG629">
            <v>40398</v>
          </cell>
          <cell r="AH629" t="str">
            <v>终止</v>
          </cell>
          <cell r="AI629">
            <v>480</v>
          </cell>
          <cell r="AJ629">
            <v>1</v>
          </cell>
          <cell r="AK629">
            <v>388</v>
          </cell>
          <cell r="AL629">
            <v>1</v>
          </cell>
          <cell r="AM629">
            <v>760</v>
          </cell>
          <cell r="AN629" t="str">
            <v>缺失</v>
          </cell>
          <cell r="AO629">
            <v>0</v>
          </cell>
          <cell r="AP629" t="str">
            <v>缺失</v>
          </cell>
          <cell r="AQ629" t="str">
            <v>其他药化疗</v>
          </cell>
          <cell r="AS629" t="str">
            <v>原发</v>
          </cell>
          <cell r="AU629" t="str">
            <v>无突变</v>
          </cell>
          <cell r="AV629" t="str">
            <v>无突变</v>
          </cell>
          <cell r="AW629" t="str">
            <v>NA</v>
          </cell>
          <cell r="AX629" t="str">
            <v>甲基化</v>
          </cell>
          <cell r="AY629" t="str">
            <v>NA</v>
          </cell>
          <cell r="AZ629" t="str">
            <v>NA</v>
          </cell>
          <cell r="BA629" t="str">
            <v>有</v>
          </cell>
          <cell r="BB629" t="str">
            <v>缺失</v>
          </cell>
          <cell r="BD629" t="str">
            <v>缺失</v>
          </cell>
        </row>
        <row r="630">
          <cell r="B630">
            <v>629</v>
          </cell>
          <cell r="C630" t="str">
            <v>CGGA_629</v>
          </cell>
          <cell r="E630" t="str">
            <v>王洪梅</v>
          </cell>
          <cell r="F630">
            <v>293492</v>
          </cell>
          <cell r="G630">
            <v>39617</v>
          </cell>
          <cell r="H630" t="str">
            <v>颅内占位性病变（顶枕、左）胶质瘤？</v>
          </cell>
          <cell r="J630" t="str">
            <v>女</v>
          </cell>
          <cell r="K630">
            <v>26</v>
          </cell>
          <cell r="L630" t="str">
            <v>A</v>
          </cell>
          <cell r="M630" t="str">
            <v>缺失</v>
          </cell>
          <cell r="N630" t="str">
            <v>0317-4830967 13681055971</v>
          </cell>
          <cell r="O630" t="str">
            <v>发作性右侧肢体麻木伴活动障碍半月</v>
          </cell>
          <cell r="P630" t="str">
            <v>缺失</v>
          </cell>
          <cell r="Q630" t="str">
            <v>健康</v>
          </cell>
          <cell r="R630" t="str">
            <v>缺失</v>
          </cell>
          <cell r="S630">
            <v>90</v>
          </cell>
          <cell r="T630">
            <v>39638</v>
          </cell>
          <cell r="V630" t="str">
            <v>缺失</v>
          </cell>
          <cell r="W630" t="str">
            <v>近全切</v>
          </cell>
          <cell r="Y630">
            <v>68880</v>
          </cell>
          <cell r="Z630" t="str">
            <v>AA</v>
          </cell>
          <cell r="AA630" t="str">
            <v>AA(WHO III)</v>
          </cell>
          <cell r="AB630">
            <v>3</v>
          </cell>
          <cell r="AC630" t="str">
            <v>星形细胞瘤，生长活跃。</v>
          </cell>
          <cell r="AD630" t="str">
            <v>部分切除</v>
          </cell>
          <cell r="AE630">
            <v>39653</v>
          </cell>
          <cell r="AF630" t="str">
            <v>缺失</v>
          </cell>
          <cell r="AG630">
            <v>41534</v>
          </cell>
          <cell r="AH630" t="str">
            <v>终止</v>
          </cell>
          <cell r="AI630">
            <v>1910</v>
          </cell>
          <cell r="AJ630">
            <v>1</v>
          </cell>
          <cell r="AK630">
            <v>1788</v>
          </cell>
          <cell r="AL630">
            <v>1</v>
          </cell>
          <cell r="AM630">
            <v>1910</v>
          </cell>
          <cell r="AN630" t="str">
            <v>缺失</v>
          </cell>
          <cell r="AO630">
            <v>1</v>
          </cell>
          <cell r="AP630" t="str">
            <v>缺失</v>
          </cell>
          <cell r="AQ630">
            <v>0</v>
          </cell>
          <cell r="AS630" t="str">
            <v>原发</v>
          </cell>
          <cell r="AU630" t="str">
            <v>突变</v>
          </cell>
          <cell r="AV630" t="str">
            <v>突变</v>
          </cell>
          <cell r="AW630" t="str">
            <v>NA</v>
          </cell>
          <cell r="AX630" t="str">
            <v>NA</v>
          </cell>
          <cell r="AY630" t="str">
            <v>NA</v>
          </cell>
          <cell r="AZ630" t="str">
            <v>NA</v>
          </cell>
          <cell r="BA630" t="str">
            <v>无</v>
          </cell>
          <cell r="BB630" t="str">
            <v>无</v>
          </cell>
          <cell r="BD630" t="str">
            <v>2012年10复发，11三博二次手术</v>
          </cell>
        </row>
        <row r="631">
          <cell r="B631">
            <v>630</v>
          </cell>
          <cell r="C631" t="str">
            <v>CGGA_630</v>
          </cell>
          <cell r="E631" t="str">
            <v>张香梅</v>
          </cell>
          <cell r="F631">
            <v>293496</v>
          </cell>
          <cell r="G631">
            <v>39597</v>
          </cell>
          <cell r="H631" t="str">
            <v>胶质瘤复发（颞 右）</v>
          </cell>
          <cell r="J631" t="str">
            <v>男</v>
          </cell>
          <cell r="K631">
            <v>43</v>
          </cell>
          <cell r="L631" t="str">
            <v>A</v>
          </cell>
          <cell r="M631" t="str">
            <v>缺失</v>
          </cell>
          <cell r="N631" t="str">
            <v>13701058084 13641399596 13051700925</v>
          </cell>
          <cell r="O631" t="str">
            <v>胶质瘤术后2年，突发头痛、头晕伴浑身酸痛3周。</v>
          </cell>
          <cell r="P631" t="str">
            <v>缺失</v>
          </cell>
          <cell r="Q631" t="str">
            <v>对卡马西平过敏</v>
          </cell>
          <cell r="R631" t="str">
            <v>缺失</v>
          </cell>
          <cell r="S631" t="str">
            <v>缺失</v>
          </cell>
          <cell r="T631">
            <v>39609</v>
          </cell>
          <cell r="U631">
            <v>38878</v>
          </cell>
          <cell r="V631" t="str">
            <v>缺失</v>
          </cell>
          <cell r="W631" t="str">
            <v>全切除</v>
          </cell>
          <cell r="Y631">
            <v>68357</v>
          </cell>
          <cell r="Z631" t="str">
            <v>RAO</v>
          </cell>
          <cell r="AA631" t="str">
            <v>AO(WHO III)</v>
          </cell>
          <cell r="AB631">
            <v>3</v>
          </cell>
          <cell r="AC631" t="str">
            <v>间变性少枝胶质细胞瘤（复发）</v>
          </cell>
          <cell r="AD631" t="str">
            <v>全切除</v>
          </cell>
          <cell r="AE631">
            <v>39633</v>
          </cell>
          <cell r="AF631" t="str">
            <v>缺失</v>
          </cell>
          <cell r="AH631" t="str">
            <v>未终止</v>
          </cell>
          <cell r="AI631">
            <v>5180</v>
          </cell>
          <cell r="AJ631">
            <v>0</v>
          </cell>
          <cell r="AK631">
            <v>3308</v>
          </cell>
          <cell r="AL631">
            <v>1</v>
          </cell>
          <cell r="AM631">
            <v>5180</v>
          </cell>
          <cell r="AN631" t="str">
            <v>放疗</v>
          </cell>
          <cell r="AO631">
            <v>1</v>
          </cell>
          <cell r="AP631" t="str">
            <v>替莫脞胺6疗程</v>
          </cell>
          <cell r="AQ631">
            <v>1</v>
          </cell>
          <cell r="AS631">
            <v>0</v>
          </cell>
          <cell r="AT631">
            <v>1</v>
          </cell>
          <cell r="AU631" t="str">
            <v>无突变</v>
          </cell>
          <cell r="AV631" t="str">
            <v>无突变</v>
          </cell>
          <cell r="AW631" t="str">
            <v>共缺失</v>
          </cell>
          <cell r="AX631" t="str">
            <v>甲基化</v>
          </cell>
          <cell r="AY631" t="str">
            <v>无突变</v>
          </cell>
          <cell r="AZ631" t="str">
            <v>NA</v>
          </cell>
          <cell r="BA631">
            <v>0</v>
          </cell>
          <cell r="BB631">
            <v>0</v>
          </cell>
          <cell r="BD631" t="str">
            <v>术后口服抗癫痫药3月停药，0癫痫发作史</v>
          </cell>
        </row>
        <row r="632">
          <cell r="B632">
            <v>631</v>
          </cell>
          <cell r="C632" t="str">
            <v>NA</v>
          </cell>
          <cell r="D632" t="str">
            <v>NA</v>
          </cell>
          <cell r="E632" t="str">
            <v>NA</v>
          </cell>
          <cell r="F632" t="str">
            <v>NA</v>
          </cell>
          <cell r="G632" t="str">
            <v>NA</v>
          </cell>
          <cell r="H632" t="str">
            <v>NA</v>
          </cell>
          <cell r="I632" t="str">
            <v>NA</v>
          </cell>
          <cell r="J632" t="str">
            <v>NA</v>
          </cell>
          <cell r="K632" t="str">
            <v>NA</v>
          </cell>
          <cell r="L632" t="str">
            <v>NA</v>
          </cell>
          <cell r="M632" t="str">
            <v>NA</v>
          </cell>
          <cell r="N632" t="str">
            <v>NA</v>
          </cell>
          <cell r="O632" t="str">
            <v>NA</v>
          </cell>
          <cell r="P632" t="str">
            <v>NA</v>
          </cell>
          <cell r="Q632" t="str">
            <v>NA</v>
          </cell>
          <cell r="R632" t="str">
            <v>NA</v>
          </cell>
          <cell r="S632" t="str">
            <v>NA</v>
          </cell>
          <cell r="T632" t="str">
            <v>NA</v>
          </cell>
          <cell r="U632" t="str">
            <v>NA</v>
          </cell>
          <cell r="V632" t="str">
            <v>NA</v>
          </cell>
          <cell r="W632" t="str">
            <v>NA</v>
          </cell>
          <cell r="X632" t="str">
            <v>NA</v>
          </cell>
          <cell r="Y632" t="str">
            <v>NA</v>
          </cell>
          <cell r="Z632" t="str">
            <v>NA</v>
          </cell>
          <cell r="AA632" t="str">
            <v>NA</v>
          </cell>
          <cell r="AB632" t="str">
            <v>NA</v>
          </cell>
          <cell r="AC632" t="str">
            <v>NA</v>
          </cell>
          <cell r="AD632" t="str">
            <v>NA</v>
          </cell>
          <cell r="AE632" t="str">
            <v>NA</v>
          </cell>
          <cell r="AF632" t="str">
            <v>NA</v>
          </cell>
          <cell r="AG632" t="str">
            <v>NA</v>
          </cell>
          <cell r="AH632" t="str">
            <v>NA</v>
          </cell>
          <cell r="AI632" t="str">
            <v>NA</v>
          </cell>
          <cell r="AJ632" t="str">
            <v>NA</v>
          </cell>
          <cell r="AK632" t="str">
            <v>NA</v>
          </cell>
          <cell r="AL632" t="str">
            <v>NA</v>
          </cell>
          <cell r="AM632" t="str">
            <v>NA</v>
          </cell>
          <cell r="AN632" t="str">
            <v>NA</v>
          </cell>
          <cell r="AO632" t="str">
            <v>NA</v>
          </cell>
          <cell r="AP632" t="str">
            <v>NA</v>
          </cell>
          <cell r="AQ632" t="str">
            <v>NA</v>
          </cell>
          <cell r="AS632" t="str">
            <v>NA</v>
          </cell>
          <cell r="AT632" t="str">
            <v>NA</v>
          </cell>
          <cell r="AU632" t="str">
            <v>NA</v>
          </cell>
          <cell r="AV632" t="str">
            <v>NA</v>
          </cell>
          <cell r="AW632" t="str">
            <v>NA</v>
          </cell>
          <cell r="AX632" t="str">
            <v>NA</v>
          </cell>
          <cell r="AY632" t="str">
            <v>NA</v>
          </cell>
          <cell r="AZ632" t="str">
            <v>NA</v>
          </cell>
          <cell r="BA632" t="str">
            <v>NA</v>
          </cell>
          <cell r="BB632" t="str">
            <v>NA</v>
          </cell>
          <cell r="BC632" t="str">
            <v>NA</v>
          </cell>
          <cell r="BD632" t="str">
            <v>NA</v>
          </cell>
        </row>
        <row r="633">
          <cell r="B633">
            <v>632</v>
          </cell>
          <cell r="C633" t="str">
            <v>CGGA_632</v>
          </cell>
          <cell r="E633" t="str">
            <v>于艳斌</v>
          </cell>
          <cell r="F633">
            <v>188233</v>
          </cell>
          <cell r="G633">
            <v>39622</v>
          </cell>
          <cell r="H633" t="str">
            <v>颅内占位性病变（额、左）胶质瘤？</v>
          </cell>
          <cell r="J633" t="str">
            <v>女</v>
          </cell>
          <cell r="K633">
            <v>29</v>
          </cell>
          <cell r="L633" t="str">
            <v>缺失</v>
          </cell>
          <cell r="M633" t="str">
            <v>缺失</v>
          </cell>
          <cell r="N633" t="str">
            <v>13811713778 13940690804  13520194618</v>
          </cell>
          <cell r="O633" t="str">
            <v>发作性意识障碍伴四肢抽搐查MR发现右额占位病变入院</v>
          </cell>
          <cell r="P633" t="str">
            <v>缺失</v>
          </cell>
          <cell r="Q633" t="str">
            <v xml:space="preserve">健康 </v>
          </cell>
          <cell r="R633" t="str">
            <v>缺失</v>
          </cell>
          <cell r="S633" t="str">
            <v>缺失</v>
          </cell>
          <cell r="T633">
            <v>39639</v>
          </cell>
          <cell r="V633" t="str">
            <v>缺失</v>
          </cell>
          <cell r="W633" t="str">
            <v>缺失</v>
          </cell>
          <cell r="Y633">
            <v>68881</v>
          </cell>
          <cell r="Z633" t="str">
            <v>A</v>
          </cell>
          <cell r="AA633" t="str">
            <v>A(WHO II)</v>
          </cell>
          <cell r="AB633">
            <v>2</v>
          </cell>
          <cell r="AC633" t="str">
            <v>少枝-星形细胞瘤</v>
          </cell>
          <cell r="AD633" t="str">
            <v>缺失</v>
          </cell>
          <cell r="AE633">
            <v>39654</v>
          </cell>
          <cell r="AF633" t="str">
            <v>缺失</v>
          </cell>
          <cell r="AG633">
            <v>40398</v>
          </cell>
          <cell r="AH633" t="str">
            <v>终止</v>
          </cell>
          <cell r="AI633">
            <v>576</v>
          </cell>
          <cell r="AJ633">
            <v>1</v>
          </cell>
          <cell r="AK633">
            <v>265</v>
          </cell>
          <cell r="AL633">
            <v>1</v>
          </cell>
          <cell r="AM633">
            <v>759</v>
          </cell>
          <cell r="AN633" t="str">
            <v>缺失</v>
          </cell>
          <cell r="AO633">
            <v>1</v>
          </cell>
          <cell r="AP633" t="str">
            <v>缺失</v>
          </cell>
          <cell r="AQ633">
            <v>1</v>
          </cell>
          <cell r="AS633" t="str">
            <v>原发</v>
          </cell>
          <cell r="AU633" t="str">
            <v>突变</v>
          </cell>
          <cell r="AV633" t="str">
            <v>突变</v>
          </cell>
          <cell r="AW633" t="str">
            <v>无共缺失</v>
          </cell>
          <cell r="AX633" t="str">
            <v>无甲基化</v>
          </cell>
          <cell r="AY633">
            <v>228</v>
          </cell>
          <cell r="AZ633" t="str">
            <v>NA</v>
          </cell>
          <cell r="BA633" t="str">
            <v>有</v>
          </cell>
          <cell r="BB633" t="str">
            <v>无</v>
          </cell>
          <cell r="BD633" t="str">
            <v>中药</v>
          </cell>
        </row>
        <row r="634">
          <cell r="B634">
            <v>633</v>
          </cell>
          <cell r="C634" t="str">
            <v>CGGA_633</v>
          </cell>
          <cell r="E634" t="str">
            <v>张翠莲</v>
          </cell>
          <cell r="F634">
            <v>293498</v>
          </cell>
          <cell r="G634">
            <v>39622</v>
          </cell>
          <cell r="H634" t="str">
            <v>颅内占位性病变（额颞岛、右）胶质瘤？</v>
          </cell>
          <cell r="J634" t="str">
            <v>女</v>
          </cell>
          <cell r="K634">
            <v>56</v>
          </cell>
          <cell r="L634" t="str">
            <v>O</v>
          </cell>
          <cell r="M634" t="str">
            <v>缺失</v>
          </cell>
          <cell r="N634">
            <v>13103499118</v>
          </cell>
          <cell r="O634" t="str">
            <v>突发呕吐大小便失禁6天</v>
          </cell>
          <cell r="P634" t="str">
            <v>缺失</v>
          </cell>
          <cell r="Q634" t="str">
            <v>健康</v>
          </cell>
          <cell r="R634" t="str">
            <v>缺失</v>
          </cell>
          <cell r="S634" t="str">
            <v>缺失</v>
          </cell>
          <cell r="T634">
            <v>39644</v>
          </cell>
          <cell r="V634" t="str">
            <v>缺失</v>
          </cell>
          <cell r="W634" t="str">
            <v>近全切</v>
          </cell>
          <cell r="Y634">
            <v>68963</v>
          </cell>
          <cell r="Z634" t="str">
            <v>A</v>
          </cell>
          <cell r="AA634" t="str">
            <v>A(WHO II)</v>
          </cell>
          <cell r="AB634">
            <v>2</v>
          </cell>
          <cell r="AC634" t="str">
            <v>少枝胶质细胞瘤。</v>
          </cell>
          <cell r="AD634" t="str">
            <v>部分切除</v>
          </cell>
          <cell r="AE634">
            <v>39661</v>
          </cell>
          <cell r="AF634" t="str">
            <v>缺失</v>
          </cell>
          <cell r="AG634">
            <v>41907</v>
          </cell>
          <cell r="AH634" t="str">
            <v>终止</v>
          </cell>
          <cell r="AI634">
            <v>1812</v>
          </cell>
          <cell r="AJ634">
            <v>1</v>
          </cell>
          <cell r="AK634">
            <v>1751</v>
          </cell>
          <cell r="AL634">
            <v>1</v>
          </cell>
          <cell r="AM634">
            <v>2263</v>
          </cell>
          <cell r="AN634" t="str">
            <v>缺失</v>
          </cell>
          <cell r="AO634">
            <v>1</v>
          </cell>
          <cell r="AP634" t="str">
            <v>缺失</v>
          </cell>
          <cell r="AQ634">
            <v>1</v>
          </cell>
          <cell r="AS634" t="str">
            <v>原发</v>
          </cell>
          <cell r="AU634" t="str">
            <v>无突变</v>
          </cell>
          <cell r="AV634" t="str">
            <v>无突变</v>
          </cell>
          <cell r="AW634" t="str">
            <v>无共缺失</v>
          </cell>
          <cell r="AX634" t="str">
            <v>无甲基化</v>
          </cell>
          <cell r="AY634">
            <v>250</v>
          </cell>
          <cell r="AZ634" t="str">
            <v>NA</v>
          </cell>
          <cell r="BA634" t="str">
            <v>无</v>
          </cell>
          <cell r="BB634" t="str">
            <v>无</v>
          </cell>
          <cell r="BC634" t="str">
            <v>不详</v>
          </cell>
          <cell r="BD634" t="str">
            <v>无</v>
          </cell>
        </row>
        <row r="635">
          <cell r="B635">
            <v>634</v>
          </cell>
          <cell r="C635" t="str">
            <v>CGGA_634</v>
          </cell>
          <cell r="D635" t="str">
            <v>CGGA_634, CGGA_1585</v>
          </cell>
          <cell r="E635" t="str">
            <v>金彩玲</v>
          </cell>
          <cell r="F635">
            <v>293491</v>
          </cell>
          <cell r="G635">
            <v>39612</v>
          </cell>
          <cell r="H635" t="str">
            <v>胶质瘤（顶枕、右）</v>
          </cell>
          <cell r="J635" t="str">
            <v>女</v>
          </cell>
          <cell r="K635">
            <v>35</v>
          </cell>
          <cell r="L635" t="str">
            <v>A</v>
          </cell>
          <cell r="M635" t="str">
            <v>缺失</v>
          </cell>
          <cell r="N635" t="str">
            <v>0315-7120126 13832914966 13582597698</v>
          </cell>
          <cell r="O635" t="str">
            <v>头晕1月余</v>
          </cell>
          <cell r="P635" t="str">
            <v>缺失</v>
          </cell>
          <cell r="Q635" t="str">
            <v>子宫肌瘤5年未手术</v>
          </cell>
          <cell r="R635" t="str">
            <v>缺失</v>
          </cell>
          <cell r="S635">
            <v>100</v>
          </cell>
          <cell r="T635">
            <v>39645</v>
          </cell>
          <cell r="V635" t="str">
            <v>缺失</v>
          </cell>
          <cell r="W635" t="str">
            <v>近全切</v>
          </cell>
          <cell r="Y635">
            <v>68962</v>
          </cell>
          <cell r="Z635" t="str">
            <v>AA</v>
          </cell>
          <cell r="AA635" t="str">
            <v>AA(WHO III)</v>
          </cell>
          <cell r="AB635">
            <v>3</v>
          </cell>
          <cell r="AC635" t="str">
            <v>符合少枝胶质细胞瘤，局灶生长活跃，局灶呈星形细胞瘤样形态。</v>
          </cell>
          <cell r="AD635" t="str">
            <v>部分切除</v>
          </cell>
          <cell r="AE635">
            <v>39666</v>
          </cell>
          <cell r="AF635" t="str">
            <v>缺失</v>
          </cell>
          <cell r="AG635">
            <v>42466</v>
          </cell>
          <cell r="AH635" t="str">
            <v>终止</v>
          </cell>
          <cell r="AI635">
            <v>2633</v>
          </cell>
          <cell r="AJ635">
            <v>1</v>
          </cell>
          <cell r="AK635">
            <v>2572</v>
          </cell>
          <cell r="AL635">
            <v>1</v>
          </cell>
          <cell r="AM635">
            <v>2821</v>
          </cell>
          <cell r="AN635" t="str">
            <v>缺失</v>
          </cell>
          <cell r="AO635">
            <v>1</v>
          </cell>
          <cell r="AP635" t="str">
            <v>缺失</v>
          </cell>
          <cell r="AQ635">
            <v>0</v>
          </cell>
          <cell r="AS635" t="str">
            <v>原发</v>
          </cell>
          <cell r="AU635" t="str">
            <v>突变</v>
          </cell>
          <cell r="AV635" t="str">
            <v>突变</v>
          </cell>
          <cell r="AW635" t="str">
            <v>无共缺失</v>
          </cell>
          <cell r="AX635" t="str">
            <v>NA</v>
          </cell>
          <cell r="AY635" t="str">
            <v>NA</v>
          </cell>
          <cell r="AZ635" t="str">
            <v>NA</v>
          </cell>
          <cell r="BA635" t="str">
            <v>无</v>
          </cell>
          <cell r="BB635" t="str">
            <v>无</v>
          </cell>
          <cell r="BD635" t="str">
            <v>2013年8复发，9月10月三博二次手术</v>
          </cell>
        </row>
        <row r="636">
          <cell r="B636">
            <v>635</v>
          </cell>
          <cell r="C636" t="str">
            <v>CGGA_635</v>
          </cell>
          <cell r="E636" t="str">
            <v>韩仲林</v>
          </cell>
          <cell r="F636">
            <v>293497</v>
          </cell>
          <cell r="G636">
            <v>39622</v>
          </cell>
          <cell r="H636" t="str">
            <v>颅内占位性病变（额颞岛、右）胶质瘤？</v>
          </cell>
          <cell r="J636" t="str">
            <v>男</v>
          </cell>
          <cell r="K636">
            <v>45</v>
          </cell>
          <cell r="L636" t="str">
            <v>B</v>
          </cell>
          <cell r="M636" t="str">
            <v>缺失</v>
          </cell>
          <cell r="N636" t="str">
            <v>13209312140 13679441058  0931-8802949 0931-8764410</v>
          </cell>
          <cell r="O636" t="str">
            <v>发作性左侧肢体麻木、意识丧失后1天</v>
          </cell>
          <cell r="P636" t="str">
            <v>缺失</v>
          </cell>
          <cell r="Q636" t="str">
            <v>健康</v>
          </cell>
          <cell r="R636" t="str">
            <v>缺失</v>
          </cell>
          <cell r="S636" t="str">
            <v>缺失</v>
          </cell>
          <cell r="T636">
            <v>39646</v>
          </cell>
          <cell r="V636" t="str">
            <v>缺失</v>
          </cell>
          <cell r="W636" t="str">
            <v>近全切</v>
          </cell>
          <cell r="Y636">
            <v>69002</v>
          </cell>
          <cell r="Z636" t="str">
            <v>O</v>
          </cell>
          <cell r="AA636" t="str">
            <v>OA(WHO II)</v>
          </cell>
          <cell r="AB636">
            <v>2</v>
          </cell>
          <cell r="AC636" t="str">
            <v>少枝-星形细胞瘤</v>
          </cell>
          <cell r="AD636" t="str">
            <v>部分切除</v>
          </cell>
          <cell r="AE636">
            <v>39664</v>
          </cell>
          <cell r="AF636" t="str">
            <v>缺失</v>
          </cell>
          <cell r="AH636" t="str">
            <v>未终止</v>
          </cell>
          <cell r="AI636">
            <v>5143</v>
          </cell>
          <cell r="AJ636">
            <v>0</v>
          </cell>
          <cell r="AK636">
            <v>5143</v>
          </cell>
          <cell r="AL636">
            <v>0</v>
          </cell>
          <cell r="AM636">
            <v>5143</v>
          </cell>
          <cell r="AN636" t="str">
            <v>放疗</v>
          </cell>
          <cell r="AO636">
            <v>1</v>
          </cell>
          <cell r="AP636" t="str">
            <v>帝清6疗程</v>
          </cell>
          <cell r="AQ636">
            <v>1</v>
          </cell>
          <cell r="AS636">
            <v>0</v>
          </cell>
          <cell r="AU636" t="str">
            <v>突变</v>
          </cell>
          <cell r="AV636" t="str">
            <v>突变</v>
          </cell>
          <cell r="AW636" t="str">
            <v>共缺失</v>
          </cell>
          <cell r="AX636" t="str">
            <v>NA</v>
          </cell>
          <cell r="AY636" t="str">
            <v>NA</v>
          </cell>
          <cell r="AZ636" t="str">
            <v>NA</v>
          </cell>
          <cell r="BA636" t="str">
            <v>有</v>
          </cell>
          <cell r="BB636" t="str">
            <v>有</v>
          </cell>
          <cell r="BD636" t="str">
            <v>抗癫痫，术后发作1次，口服丙锰酸钠</v>
          </cell>
        </row>
        <row r="637">
          <cell r="B637">
            <v>636</v>
          </cell>
          <cell r="C637" t="str">
            <v>CGGA_636</v>
          </cell>
          <cell r="E637" t="str">
            <v>刘树权</v>
          </cell>
          <cell r="F637">
            <v>293613</v>
          </cell>
          <cell r="G637">
            <v>39636</v>
          </cell>
          <cell r="H637" t="str">
            <v>1.颅内占位性病变（额颞岛叶、左）胶质瘤？2.继发性癫痫</v>
          </cell>
          <cell r="J637" t="str">
            <v>男</v>
          </cell>
          <cell r="K637">
            <v>40</v>
          </cell>
          <cell r="L637" t="str">
            <v>O</v>
          </cell>
          <cell r="M637" t="str">
            <v>缺失</v>
          </cell>
          <cell r="N637" t="str">
            <v>13683012604 13693090972 13671206380</v>
          </cell>
          <cell r="O637" t="str">
            <v>发作性四肢抽搐伴意识不清一个月</v>
          </cell>
          <cell r="P637" t="str">
            <v>缺失</v>
          </cell>
          <cell r="Q637" t="str">
            <v>健康</v>
          </cell>
          <cell r="R637" t="str">
            <v>缺失</v>
          </cell>
          <cell r="S637">
            <v>100</v>
          </cell>
          <cell r="T637">
            <v>39650</v>
          </cell>
          <cell r="V637" t="str">
            <v>缺失</v>
          </cell>
          <cell r="W637" t="str">
            <v>大部切除</v>
          </cell>
          <cell r="Y637">
            <v>69055</v>
          </cell>
          <cell r="Z637" t="str">
            <v>A</v>
          </cell>
          <cell r="AA637" t="str">
            <v>A(WHO II)</v>
          </cell>
          <cell r="AB637">
            <v>2</v>
          </cell>
          <cell r="AC637" t="str">
            <v>星形细胞瘤</v>
          </cell>
          <cell r="AD637" t="str">
            <v>部分切除</v>
          </cell>
          <cell r="AE637">
            <v>39667</v>
          </cell>
          <cell r="AF637" t="str">
            <v>缺失</v>
          </cell>
          <cell r="AH637" t="str">
            <v>未终止</v>
          </cell>
          <cell r="AI637">
            <v>5139</v>
          </cell>
          <cell r="AJ637">
            <v>0</v>
          </cell>
          <cell r="AK637">
            <v>5139</v>
          </cell>
          <cell r="AL637">
            <v>0</v>
          </cell>
          <cell r="AM637">
            <v>5139</v>
          </cell>
          <cell r="AN637" t="str">
            <v>放疗</v>
          </cell>
          <cell r="AO637">
            <v>1</v>
          </cell>
          <cell r="AP637" t="str">
            <v>无</v>
          </cell>
          <cell r="AQ637">
            <v>0</v>
          </cell>
          <cell r="AS637">
            <v>0</v>
          </cell>
          <cell r="AU637" t="str">
            <v>突变</v>
          </cell>
          <cell r="AV637" t="str">
            <v>突变</v>
          </cell>
          <cell r="AW637" t="str">
            <v>NA</v>
          </cell>
          <cell r="AX637" t="str">
            <v>NA</v>
          </cell>
          <cell r="AY637" t="str">
            <v>NA</v>
          </cell>
          <cell r="AZ637" t="str">
            <v>NA</v>
          </cell>
          <cell r="BA637" t="str">
            <v>有</v>
          </cell>
          <cell r="BB637" t="str">
            <v>有</v>
          </cell>
          <cell r="BD637" t="str">
            <v>术后有癫痫发作史，（口服丙锰酸钠1片/3日偶有发作。</v>
          </cell>
        </row>
        <row r="638">
          <cell r="B638">
            <v>637</v>
          </cell>
          <cell r="C638" t="str">
            <v>CGGA_637</v>
          </cell>
          <cell r="E638" t="str">
            <v>姚洪文</v>
          </cell>
          <cell r="F638">
            <v>293612</v>
          </cell>
          <cell r="G638">
            <v>39633</v>
          </cell>
          <cell r="H638" t="str">
            <v>颅内占位性病变（额、胼胝体，双侧）胶质瘤？</v>
          </cell>
          <cell r="J638" t="str">
            <v>女</v>
          </cell>
          <cell r="K638">
            <v>55</v>
          </cell>
          <cell r="L638" t="str">
            <v>AB</v>
          </cell>
          <cell r="M638" t="str">
            <v>缺失</v>
          </cell>
          <cell r="N638" t="str">
            <v>010-63549271 60258196 60258964</v>
          </cell>
          <cell r="O638" t="str">
            <v>双下肢无力伴小便失禁3月，加重1月</v>
          </cell>
          <cell r="P638" t="str">
            <v>缺失</v>
          </cell>
          <cell r="Q638" t="str">
            <v>健康</v>
          </cell>
          <cell r="R638" t="str">
            <v>缺失</v>
          </cell>
          <cell r="S638" t="str">
            <v>缺失</v>
          </cell>
          <cell r="T638">
            <v>39652</v>
          </cell>
          <cell r="V638" t="str">
            <v>缺失</v>
          </cell>
          <cell r="W638" t="str">
            <v>肿瘤部分切除术</v>
          </cell>
          <cell r="Y638">
            <v>69103</v>
          </cell>
          <cell r="Z638" t="str">
            <v>OA</v>
          </cell>
          <cell r="AA638" t="str">
            <v>OA(WHO II)</v>
          </cell>
          <cell r="AB638">
            <v>2</v>
          </cell>
          <cell r="AC638" t="str">
            <v>少枝-星形细胞瘤</v>
          </cell>
          <cell r="AD638" t="str">
            <v>缺失</v>
          </cell>
          <cell r="AE638">
            <v>39687</v>
          </cell>
          <cell r="AF638" t="str">
            <v>缺失</v>
          </cell>
          <cell r="AG638">
            <v>42887</v>
          </cell>
          <cell r="AH638" t="str">
            <v>终止</v>
          </cell>
          <cell r="AI638">
            <v>2962</v>
          </cell>
          <cell r="AJ638">
            <v>1</v>
          </cell>
          <cell r="AK638">
            <v>2626</v>
          </cell>
          <cell r="AL638">
            <v>1</v>
          </cell>
          <cell r="AM638">
            <v>3235</v>
          </cell>
          <cell r="AN638" t="str">
            <v>缺失</v>
          </cell>
          <cell r="AO638">
            <v>1</v>
          </cell>
          <cell r="AP638" t="str">
            <v>缺失</v>
          </cell>
          <cell r="AQ638">
            <v>1</v>
          </cell>
          <cell r="AS638" t="str">
            <v>原发</v>
          </cell>
          <cell r="AU638" t="str">
            <v>突变</v>
          </cell>
          <cell r="AV638" t="str">
            <v>突变</v>
          </cell>
          <cell r="AW638" t="str">
            <v>NA</v>
          </cell>
          <cell r="AX638" t="str">
            <v>NA</v>
          </cell>
          <cell r="AY638" t="str">
            <v>NA</v>
          </cell>
          <cell r="AZ638" t="str">
            <v>NA</v>
          </cell>
          <cell r="BA638" t="str">
            <v>无</v>
          </cell>
          <cell r="BB638" t="str">
            <v>无</v>
          </cell>
          <cell r="BD638" t="str">
            <v>2015-4复发化疗（替莫唑胺）6疗程，效果不明显。</v>
          </cell>
        </row>
        <row r="639">
          <cell r="B639">
            <v>638</v>
          </cell>
          <cell r="C639" t="str">
            <v>CGGA_638</v>
          </cell>
          <cell r="E639" t="str">
            <v>田学青</v>
          </cell>
          <cell r="F639">
            <v>293614</v>
          </cell>
          <cell r="G639">
            <v>39636</v>
          </cell>
          <cell r="H639" t="str">
            <v>颅内占位性病变（额、右）胶质瘤？</v>
          </cell>
          <cell r="J639" t="str">
            <v>男</v>
          </cell>
          <cell r="K639">
            <v>42</v>
          </cell>
          <cell r="L639" t="str">
            <v>B</v>
          </cell>
          <cell r="M639" t="str">
            <v>缺失</v>
          </cell>
          <cell r="N639" t="str">
            <v>0312-8841085 138332568379 0312-8841085</v>
          </cell>
          <cell r="O639" t="str">
            <v>突发性右侧头痛发作7天</v>
          </cell>
          <cell r="P639" t="str">
            <v>缺失</v>
          </cell>
          <cell r="Q639" t="str">
            <v>健康</v>
          </cell>
          <cell r="R639" t="str">
            <v>缺失</v>
          </cell>
          <cell r="S639" t="str">
            <v>缺失</v>
          </cell>
          <cell r="T639">
            <v>39653</v>
          </cell>
          <cell r="V639" t="str">
            <v>缺失</v>
          </cell>
          <cell r="W639" t="str">
            <v>全切除</v>
          </cell>
          <cell r="Y639">
            <v>69100</v>
          </cell>
          <cell r="Z639" t="str">
            <v>O</v>
          </cell>
          <cell r="AA639" t="str">
            <v>O(WHO II)</v>
          </cell>
          <cell r="AB639">
            <v>2</v>
          </cell>
          <cell r="AC639" t="str">
            <v>少枝胶质细胞瘤</v>
          </cell>
          <cell r="AD639" t="str">
            <v>全切除</v>
          </cell>
          <cell r="AE639">
            <v>39689</v>
          </cell>
          <cell r="AF639" t="str">
            <v>缺失</v>
          </cell>
          <cell r="AG639">
            <v>42039</v>
          </cell>
          <cell r="AH639" t="str">
            <v>未终止</v>
          </cell>
          <cell r="AI639">
            <v>2386</v>
          </cell>
          <cell r="AJ639">
            <v>0</v>
          </cell>
          <cell r="AK639">
            <v>2386</v>
          </cell>
          <cell r="AL639">
            <v>0</v>
          </cell>
          <cell r="AM639">
            <v>2386</v>
          </cell>
          <cell r="AN639" t="str">
            <v>缺失</v>
          </cell>
          <cell r="AO639">
            <v>1</v>
          </cell>
          <cell r="AP639" t="str">
            <v>缺失</v>
          </cell>
          <cell r="AQ639">
            <v>0</v>
          </cell>
          <cell r="AS639" t="str">
            <v>原发</v>
          </cell>
          <cell r="AU639" t="str">
            <v>无突变</v>
          </cell>
          <cell r="AV639" t="str">
            <v>无突变</v>
          </cell>
          <cell r="AW639" t="str">
            <v>共缺失</v>
          </cell>
          <cell r="AX639" t="str">
            <v>NA</v>
          </cell>
          <cell r="AY639" t="str">
            <v>无突变</v>
          </cell>
          <cell r="AZ639" t="str">
            <v>NA</v>
          </cell>
          <cell r="BA639" t="str">
            <v>无</v>
          </cell>
          <cell r="BB639" t="str">
            <v>无</v>
          </cell>
          <cell r="BC639" t="str">
            <v>不详</v>
          </cell>
          <cell r="BD639" t="str">
            <v>无</v>
          </cell>
        </row>
        <row r="640">
          <cell r="B640">
            <v>639</v>
          </cell>
          <cell r="C640" t="str">
            <v>CGGA_639</v>
          </cell>
          <cell r="E640" t="str">
            <v>马冬平</v>
          </cell>
          <cell r="F640">
            <v>293617</v>
          </cell>
          <cell r="G640">
            <v>39638</v>
          </cell>
          <cell r="H640" t="str">
            <v>颅内占位性病变（颞岛、左）胶质瘤？</v>
          </cell>
          <cell r="J640" t="str">
            <v>男</v>
          </cell>
          <cell r="K640">
            <v>47</v>
          </cell>
          <cell r="L640" t="str">
            <v>缺失</v>
          </cell>
          <cell r="M640" t="str">
            <v>缺失</v>
          </cell>
          <cell r="N640" t="str">
            <v>13099006565 01068012662</v>
          </cell>
          <cell r="O640" t="str">
            <v>发作性幻嗅伴头晕20天</v>
          </cell>
          <cell r="P640" t="str">
            <v>缺失</v>
          </cell>
          <cell r="Q640" t="str">
            <v>高血压4年</v>
          </cell>
          <cell r="R640" t="str">
            <v>缺失</v>
          </cell>
          <cell r="S640" t="str">
            <v>缺失</v>
          </cell>
          <cell r="T640">
            <v>39653</v>
          </cell>
          <cell r="V640" t="str">
            <v>缺失</v>
          </cell>
          <cell r="W640" t="str">
            <v>近全切</v>
          </cell>
          <cell r="Y640">
            <v>69101</v>
          </cell>
          <cell r="Z640" t="str">
            <v>O</v>
          </cell>
          <cell r="AA640" t="str">
            <v>O(WHO II)</v>
          </cell>
          <cell r="AB640">
            <v>2</v>
          </cell>
          <cell r="AC640" t="str">
            <v>少枝胶质细胞瘤</v>
          </cell>
          <cell r="AD640" t="str">
            <v>部分切除</v>
          </cell>
          <cell r="AE640">
            <v>39672</v>
          </cell>
          <cell r="AF640" t="str">
            <v>缺失</v>
          </cell>
          <cell r="AH640" t="str">
            <v>未终止</v>
          </cell>
          <cell r="AI640">
            <v>5136</v>
          </cell>
          <cell r="AJ640">
            <v>0</v>
          </cell>
          <cell r="AK640">
            <v>5136</v>
          </cell>
          <cell r="AL640">
            <v>0</v>
          </cell>
          <cell r="AM640">
            <v>5136</v>
          </cell>
          <cell r="AN640" t="str">
            <v>放疗</v>
          </cell>
          <cell r="AO640">
            <v>1</v>
          </cell>
          <cell r="AP640" t="str">
            <v>无</v>
          </cell>
          <cell r="AQ640">
            <v>0</v>
          </cell>
          <cell r="AS640">
            <v>0</v>
          </cell>
          <cell r="AU640" t="str">
            <v>突变</v>
          </cell>
          <cell r="AV640" t="str">
            <v>突变</v>
          </cell>
          <cell r="AW640" t="str">
            <v>NA</v>
          </cell>
          <cell r="AX640" t="str">
            <v>甲基化</v>
          </cell>
          <cell r="AY640" t="str">
            <v>NA</v>
          </cell>
          <cell r="AZ640" t="str">
            <v>NA</v>
          </cell>
          <cell r="BA640" t="str">
            <v>有</v>
          </cell>
          <cell r="BB640">
            <v>0</v>
          </cell>
          <cell r="BC640" t="str">
            <v>不详</v>
          </cell>
        </row>
        <row r="641">
          <cell r="B641">
            <v>640</v>
          </cell>
          <cell r="C641" t="str">
            <v>CGGA_640</v>
          </cell>
          <cell r="E641" t="str">
            <v>姜胜建</v>
          </cell>
          <cell r="F641">
            <v>293623</v>
          </cell>
          <cell r="G641">
            <v>39643</v>
          </cell>
          <cell r="H641" t="str">
            <v>颅内占位性病变（顶叶、左）转移瘤？胶质瘤？</v>
          </cell>
          <cell r="J641" t="str">
            <v>男</v>
          </cell>
          <cell r="K641">
            <v>55</v>
          </cell>
          <cell r="L641" t="str">
            <v>AB</v>
          </cell>
          <cell r="M641" t="str">
            <v>缺失</v>
          </cell>
          <cell r="N641" t="str">
            <v xml:space="preserve">010-62238783 13661128113 </v>
          </cell>
          <cell r="O641" t="str">
            <v>右侧肢体无力1个月</v>
          </cell>
          <cell r="P641" t="str">
            <v>缺失</v>
          </cell>
          <cell r="Q641" t="str">
            <v>左侧周围性面瘫病史两年</v>
          </cell>
          <cell r="R641" t="str">
            <v>缺失</v>
          </cell>
          <cell r="S641" t="str">
            <v>缺失</v>
          </cell>
          <cell r="T641">
            <v>39658</v>
          </cell>
          <cell r="V641" t="str">
            <v>缺失</v>
          </cell>
          <cell r="W641" t="str">
            <v>全切除</v>
          </cell>
          <cell r="Y641">
            <v>69200</v>
          </cell>
          <cell r="Z641" t="str">
            <v>GBM</v>
          </cell>
          <cell r="AA641" t="str">
            <v>GBM(WHO IV)</v>
          </cell>
          <cell r="AB641">
            <v>4</v>
          </cell>
          <cell r="AC641" t="str">
            <v>胶质母细胞瘤</v>
          </cell>
          <cell r="AD641" t="str">
            <v>全切除</v>
          </cell>
          <cell r="AE641">
            <v>39673</v>
          </cell>
          <cell r="AF641" t="str">
            <v>缺失</v>
          </cell>
          <cell r="AG641">
            <v>43775</v>
          </cell>
          <cell r="AH641" t="str">
            <v>未终止</v>
          </cell>
          <cell r="AI641">
            <v>4117</v>
          </cell>
          <cell r="AJ641">
            <v>0</v>
          </cell>
          <cell r="AK641">
            <v>4117</v>
          </cell>
          <cell r="AL641">
            <v>0</v>
          </cell>
          <cell r="AM641">
            <v>4117</v>
          </cell>
          <cell r="AN641" t="str">
            <v>缺失</v>
          </cell>
          <cell r="AO641">
            <v>1</v>
          </cell>
          <cell r="AP641" t="str">
            <v>缺失</v>
          </cell>
          <cell r="AQ641">
            <v>0</v>
          </cell>
          <cell r="AS641" t="str">
            <v>原发</v>
          </cell>
          <cell r="AU641" t="str">
            <v>无突变</v>
          </cell>
          <cell r="AV641" t="str">
            <v>无突变</v>
          </cell>
          <cell r="AW641" t="str">
            <v>NA</v>
          </cell>
          <cell r="AX641" t="str">
            <v>甲基化</v>
          </cell>
          <cell r="AY641" t="str">
            <v>NA</v>
          </cell>
          <cell r="AZ641" t="str">
            <v>NA</v>
          </cell>
          <cell r="BA641" t="str">
            <v>无</v>
          </cell>
          <cell r="BB641" t="str">
            <v>无</v>
          </cell>
          <cell r="BC641" t="str">
            <v>不详</v>
          </cell>
          <cell r="BD641" t="str">
            <v>无</v>
          </cell>
        </row>
        <row r="642">
          <cell r="B642">
            <v>641</v>
          </cell>
          <cell r="C642" t="str">
            <v>CGGA_641</v>
          </cell>
          <cell r="E642" t="str">
            <v>冯国华</v>
          </cell>
          <cell r="F642">
            <v>293625</v>
          </cell>
          <cell r="G642">
            <v>39645</v>
          </cell>
          <cell r="H642" t="str">
            <v>颅内占位性病变（额岛、右）胶质瘤？</v>
          </cell>
          <cell r="J642" t="str">
            <v>女</v>
          </cell>
          <cell r="K642">
            <v>51</v>
          </cell>
          <cell r="L642" t="str">
            <v>AB</v>
          </cell>
          <cell r="M642" t="str">
            <v>缺失</v>
          </cell>
          <cell r="N642">
            <v>13848098119</v>
          </cell>
          <cell r="O642" t="str">
            <v>发作性头痛1月</v>
          </cell>
          <cell r="P642" t="str">
            <v>缺失</v>
          </cell>
          <cell r="Q642" t="str">
            <v>高血压10年余，13年前患肾小球肾炎</v>
          </cell>
          <cell r="R642" t="str">
            <v>缺失</v>
          </cell>
          <cell r="S642" t="str">
            <v>缺失</v>
          </cell>
          <cell r="T642">
            <v>39659</v>
          </cell>
          <cell r="V642" t="str">
            <v>缺失</v>
          </cell>
          <cell r="W642" t="str">
            <v>近全切</v>
          </cell>
          <cell r="Y642">
            <v>69202</v>
          </cell>
          <cell r="Z642" t="str">
            <v>AO</v>
          </cell>
          <cell r="AA642" t="str">
            <v>AO(WHO III)</v>
          </cell>
          <cell r="AB642">
            <v>3</v>
          </cell>
          <cell r="AC642" t="str">
            <v>少枝胶质细胞瘤，生长活跃。</v>
          </cell>
          <cell r="AD642" t="str">
            <v>部分切除</v>
          </cell>
          <cell r="AE642">
            <v>39682</v>
          </cell>
          <cell r="AF642" t="str">
            <v>缺失</v>
          </cell>
          <cell r="AG642">
            <v>43164</v>
          </cell>
          <cell r="AH642" t="str">
            <v>终止</v>
          </cell>
          <cell r="AI642">
            <v>3411</v>
          </cell>
          <cell r="AJ642">
            <v>1</v>
          </cell>
          <cell r="AK642">
            <v>3411</v>
          </cell>
          <cell r="AL642">
            <v>1</v>
          </cell>
          <cell r="AM642">
            <v>3505</v>
          </cell>
          <cell r="AN642" t="str">
            <v>缺失</v>
          </cell>
          <cell r="AO642">
            <v>1</v>
          </cell>
          <cell r="AP642" t="str">
            <v>缺失</v>
          </cell>
          <cell r="AQ642">
            <v>1</v>
          </cell>
          <cell r="AS642" t="str">
            <v>原发</v>
          </cell>
          <cell r="AU642" t="str">
            <v>突变</v>
          </cell>
          <cell r="AV642" t="str">
            <v>突变</v>
          </cell>
          <cell r="AW642" t="str">
            <v>共缺失</v>
          </cell>
          <cell r="AX642" t="str">
            <v>NA</v>
          </cell>
          <cell r="AY642">
            <v>228</v>
          </cell>
          <cell r="AZ642" t="str">
            <v>NA</v>
          </cell>
          <cell r="BA642" t="str">
            <v>无</v>
          </cell>
          <cell r="BB642" t="str">
            <v>无</v>
          </cell>
          <cell r="BD642" t="str">
            <v>2009年偏瘫丹参片，降压片。</v>
          </cell>
        </row>
        <row r="643">
          <cell r="B643">
            <v>642</v>
          </cell>
          <cell r="C643" t="str">
            <v>CGGA_642</v>
          </cell>
          <cell r="E643" t="str">
            <v>任保德</v>
          </cell>
          <cell r="F643">
            <v>293622</v>
          </cell>
          <cell r="G643">
            <v>39640</v>
          </cell>
          <cell r="H643" t="str">
            <v>颅内占位性病变（额、左）胶质瘤？</v>
          </cell>
          <cell r="J643" t="str">
            <v>男</v>
          </cell>
          <cell r="K643">
            <v>29</v>
          </cell>
          <cell r="L643" t="str">
            <v>B</v>
          </cell>
          <cell r="M643" t="str">
            <v>缺失</v>
          </cell>
          <cell r="N643" t="str">
            <v>13488682787 0431-84860295 13641391300</v>
          </cell>
          <cell r="O643" t="str">
            <v>头部不适1周</v>
          </cell>
          <cell r="P643" t="str">
            <v>缺失</v>
          </cell>
          <cell r="Q643" t="str">
            <v>有头孢过敏史</v>
          </cell>
          <cell r="R643" t="str">
            <v>缺失</v>
          </cell>
          <cell r="S643">
            <v>90</v>
          </cell>
          <cell r="T643">
            <v>39660</v>
          </cell>
          <cell r="V643" t="str">
            <v>缺失</v>
          </cell>
          <cell r="W643" t="str">
            <v>全切除</v>
          </cell>
          <cell r="Y643">
            <v>69248</v>
          </cell>
          <cell r="Z643" t="str">
            <v>A</v>
          </cell>
          <cell r="AA643" t="str">
            <v>A(WHO II)</v>
          </cell>
          <cell r="AB643">
            <v>2</v>
          </cell>
          <cell r="AC643" t="str">
            <v>星形细胞瘤</v>
          </cell>
          <cell r="AD643" t="str">
            <v>全切除</v>
          </cell>
          <cell r="AE643">
            <v>39673</v>
          </cell>
          <cell r="AF643" t="str">
            <v>缺失</v>
          </cell>
          <cell r="AH643" t="str">
            <v>未终止</v>
          </cell>
          <cell r="AI643">
            <v>5129</v>
          </cell>
          <cell r="AJ643">
            <v>0</v>
          </cell>
          <cell r="AK643">
            <v>5129</v>
          </cell>
          <cell r="AL643">
            <v>0</v>
          </cell>
          <cell r="AM643">
            <v>5129</v>
          </cell>
          <cell r="AN643" t="str">
            <v>放疗</v>
          </cell>
          <cell r="AO643">
            <v>1</v>
          </cell>
          <cell r="AP643" t="str">
            <v>无</v>
          </cell>
          <cell r="AQ643">
            <v>0</v>
          </cell>
          <cell r="AS643">
            <v>0</v>
          </cell>
          <cell r="AU643" t="str">
            <v>突变</v>
          </cell>
          <cell r="AV643" t="str">
            <v>突变</v>
          </cell>
          <cell r="AW643" t="str">
            <v>无共缺失</v>
          </cell>
          <cell r="AX643" t="str">
            <v>NA</v>
          </cell>
          <cell r="AY643" t="str">
            <v>无突变</v>
          </cell>
          <cell r="AZ643" t="str">
            <v>NA</v>
          </cell>
          <cell r="BA643">
            <v>0</v>
          </cell>
          <cell r="BB643">
            <v>0</v>
          </cell>
          <cell r="BC643" t="str">
            <v>不详</v>
          </cell>
        </row>
        <row r="644">
          <cell r="B644">
            <v>643</v>
          </cell>
          <cell r="C644" t="str">
            <v>CGGA_643</v>
          </cell>
          <cell r="E644" t="str">
            <v>沈相台</v>
          </cell>
          <cell r="F644">
            <v>293641</v>
          </cell>
          <cell r="G644">
            <v>39654</v>
          </cell>
          <cell r="H644" t="str">
            <v>颅内占位性病变（额、胼胝体、右）胶质瘤？</v>
          </cell>
          <cell r="J644" t="str">
            <v>男</v>
          </cell>
          <cell r="K644">
            <v>56</v>
          </cell>
          <cell r="L644" t="str">
            <v>缺失</v>
          </cell>
          <cell r="M644" t="str">
            <v>缺失</v>
          </cell>
          <cell r="N644" t="str">
            <v>13501198693 13911758198 13120432666</v>
          </cell>
          <cell r="O644" t="str">
            <v>间断性头痛3月，加重伴</v>
          </cell>
          <cell r="P644" t="str">
            <v>缺失</v>
          </cell>
          <cell r="Q644" t="str">
            <v>健康</v>
          </cell>
          <cell r="R644" t="str">
            <v>缺失</v>
          </cell>
          <cell r="S644" t="str">
            <v>缺失</v>
          </cell>
          <cell r="T644">
            <v>39664</v>
          </cell>
          <cell r="V644" t="str">
            <v>缺失</v>
          </cell>
          <cell r="W644" t="str">
            <v>近全切</v>
          </cell>
          <cell r="Y644">
            <v>69295</v>
          </cell>
          <cell r="Z644" t="str">
            <v>AA</v>
          </cell>
          <cell r="AA644" t="str">
            <v>AA(WHO III)</v>
          </cell>
          <cell r="AB644">
            <v>3</v>
          </cell>
          <cell r="AC644" t="str">
            <v>间变性少枝-星形细胞瘤</v>
          </cell>
          <cell r="AD644" t="str">
            <v>部分切除</v>
          </cell>
          <cell r="AE644">
            <v>39680</v>
          </cell>
          <cell r="AF644" t="str">
            <v>缺失</v>
          </cell>
          <cell r="AG644">
            <v>40122</v>
          </cell>
          <cell r="AH644" t="str">
            <v>终止</v>
          </cell>
          <cell r="AI644">
            <v>331</v>
          </cell>
          <cell r="AJ644">
            <v>1</v>
          </cell>
          <cell r="AK644">
            <v>270</v>
          </cell>
          <cell r="AL644">
            <v>1</v>
          </cell>
          <cell r="AM644">
            <v>458</v>
          </cell>
          <cell r="AN644" t="str">
            <v>缺失</v>
          </cell>
          <cell r="AO644">
            <v>1</v>
          </cell>
          <cell r="AP644" t="str">
            <v>缺失</v>
          </cell>
          <cell r="AQ644">
            <v>1</v>
          </cell>
          <cell r="AS644" t="str">
            <v>原发</v>
          </cell>
          <cell r="AU644" t="str">
            <v>无突变</v>
          </cell>
          <cell r="AV644" t="str">
            <v>无突变</v>
          </cell>
          <cell r="AW644" t="str">
            <v>无共缺失</v>
          </cell>
          <cell r="AX644" t="str">
            <v>无甲基化</v>
          </cell>
          <cell r="AY644" t="str">
            <v>NA</v>
          </cell>
          <cell r="AZ644" t="str">
            <v>NA</v>
          </cell>
          <cell r="BA644" t="str">
            <v>无</v>
          </cell>
          <cell r="BB644" t="str">
            <v>无</v>
          </cell>
          <cell r="BD644" t="str">
            <v>抗癫痫</v>
          </cell>
        </row>
        <row r="645">
          <cell r="B645">
            <v>644</v>
          </cell>
          <cell r="C645" t="str">
            <v>CGGA_644</v>
          </cell>
          <cell r="E645" t="str">
            <v>马建平</v>
          </cell>
          <cell r="F645">
            <v>293638</v>
          </cell>
          <cell r="G645">
            <v>39653</v>
          </cell>
          <cell r="H645" t="str">
            <v>颅内占位性病变（额、左）胶质瘤？</v>
          </cell>
          <cell r="J645" t="str">
            <v>男</v>
          </cell>
          <cell r="K645">
            <v>47</v>
          </cell>
          <cell r="L645" t="str">
            <v>B</v>
          </cell>
          <cell r="M645" t="str">
            <v>缺失</v>
          </cell>
          <cell r="N645" t="str">
            <v>13895218860 13895452988 13323556448</v>
          </cell>
          <cell r="O645" t="str">
            <v>头痛10天</v>
          </cell>
          <cell r="P645" t="str">
            <v>缺失</v>
          </cell>
          <cell r="Q645" t="str">
            <v>脉管炎</v>
          </cell>
          <cell r="R645" t="str">
            <v>缺失</v>
          </cell>
          <cell r="S645" t="str">
            <v>缺失</v>
          </cell>
          <cell r="T645">
            <v>39665</v>
          </cell>
          <cell r="V645" t="str">
            <v>缺失</v>
          </cell>
          <cell r="W645" t="str">
            <v>全切除</v>
          </cell>
          <cell r="Y645">
            <v>69293</v>
          </cell>
          <cell r="Z645" t="str">
            <v>OA</v>
          </cell>
          <cell r="AA645" t="str">
            <v>OA(WHO II)</v>
          </cell>
          <cell r="AB645">
            <v>2</v>
          </cell>
          <cell r="AC645" t="str">
            <v>少枝-星形细胞瘤</v>
          </cell>
          <cell r="AD645" t="str">
            <v>全切除</v>
          </cell>
          <cell r="AE645">
            <v>39680</v>
          </cell>
          <cell r="AF645" t="str">
            <v>缺失</v>
          </cell>
          <cell r="AG645">
            <v>43168</v>
          </cell>
          <cell r="AH645" t="str">
            <v>未终止</v>
          </cell>
          <cell r="AI645">
            <v>3503</v>
          </cell>
          <cell r="AJ645">
            <v>0</v>
          </cell>
          <cell r="AK645">
            <v>3503</v>
          </cell>
          <cell r="AL645">
            <v>0</v>
          </cell>
          <cell r="AM645">
            <v>3503</v>
          </cell>
          <cell r="AN645" t="str">
            <v>缺失</v>
          </cell>
          <cell r="AO645">
            <v>1</v>
          </cell>
          <cell r="AP645" t="str">
            <v>缺失</v>
          </cell>
          <cell r="AQ645">
            <v>0</v>
          </cell>
          <cell r="AS645" t="str">
            <v>原发</v>
          </cell>
          <cell r="AU645" t="str">
            <v>突变</v>
          </cell>
          <cell r="AV645" t="str">
            <v>突变</v>
          </cell>
          <cell r="AW645" t="str">
            <v>NA</v>
          </cell>
          <cell r="AX645" t="str">
            <v>甲基化</v>
          </cell>
          <cell r="AY645" t="str">
            <v>NA</v>
          </cell>
          <cell r="AZ645" t="str">
            <v>NA</v>
          </cell>
          <cell r="BA645" t="str">
            <v>无</v>
          </cell>
          <cell r="BB645" t="str">
            <v>无</v>
          </cell>
          <cell r="BD645" t="str">
            <v>2015年11月因骨蜡问题20017年1在同仁医院开颅手术，术后情况良好。</v>
          </cell>
        </row>
        <row r="646">
          <cell r="B646">
            <v>645</v>
          </cell>
          <cell r="C646" t="str">
            <v>CGGA_645</v>
          </cell>
          <cell r="E646" t="str">
            <v>马拥军</v>
          </cell>
          <cell r="F646">
            <v>293633</v>
          </cell>
          <cell r="G646">
            <v>39650</v>
          </cell>
          <cell r="H646" t="str">
            <v>颅内占位性病变（额岛、右）胶质瘤？</v>
          </cell>
          <cell r="J646" t="str">
            <v xml:space="preserve">男 </v>
          </cell>
          <cell r="K646">
            <v>38</v>
          </cell>
          <cell r="L646" t="str">
            <v>缺失</v>
          </cell>
          <cell r="M646" t="str">
            <v>缺失</v>
          </cell>
          <cell r="N646" t="str">
            <v>13853587998 05336580108</v>
          </cell>
          <cell r="O646" t="str">
            <v>发作性幻嗅4月频繁10天</v>
          </cell>
          <cell r="P646" t="str">
            <v>缺失</v>
          </cell>
          <cell r="Q646" t="str">
            <v>高血压2年</v>
          </cell>
          <cell r="R646" t="str">
            <v>缺失</v>
          </cell>
          <cell r="S646" t="str">
            <v>缺失</v>
          </cell>
          <cell r="T646">
            <v>39665</v>
          </cell>
          <cell r="V646" t="str">
            <v>缺失</v>
          </cell>
          <cell r="W646" t="str">
            <v>近全切</v>
          </cell>
          <cell r="Y646">
            <v>69297</v>
          </cell>
          <cell r="Z646" t="str">
            <v>OA</v>
          </cell>
          <cell r="AA646" t="str">
            <v>OA(WHO II)</v>
          </cell>
          <cell r="AB646">
            <v>2</v>
          </cell>
          <cell r="AC646" t="str">
            <v>少枝-星形细胞瘤</v>
          </cell>
          <cell r="AD646" t="str">
            <v>部分切除</v>
          </cell>
          <cell r="AE646">
            <v>39688</v>
          </cell>
          <cell r="AF646" t="str">
            <v>缺失</v>
          </cell>
          <cell r="AG646" t="str">
            <v>缺失</v>
          </cell>
          <cell r="AH646" t="str">
            <v>未终止</v>
          </cell>
          <cell r="AI646" t="str">
            <v>NA</v>
          </cell>
          <cell r="AJ646" t="str">
            <v>NA</v>
          </cell>
          <cell r="AK646" t="str">
            <v>NA</v>
          </cell>
          <cell r="AL646" t="str">
            <v>NA</v>
          </cell>
          <cell r="AM646" t="str">
            <v>NA</v>
          </cell>
          <cell r="AN646" t="str">
            <v>缺失</v>
          </cell>
          <cell r="AO646">
            <v>1</v>
          </cell>
          <cell r="AP646" t="str">
            <v>缺失</v>
          </cell>
          <cell r="AQ646" t="str">
            <v>NA</v>
          </cell>
          <cell r="AS646" t="str">
            <v>原发</v>
          </cell>
          <cell r="AU646" t="str">
            <v>突变</v>
          </cell>
          <cell r="AV646" t="str">
            <v>突变</v>
          </cell>
          <cell r="AW646" t="str">
            <v>NA</v>
          </cell>
          <cell r="AX646" t="str">
            <v>NA</v>
          </cell>
          <cell r="AY646" t="str">
            <v>NA</v>
          </cell>
          <cell r="AZ646" t="str">
            <v>NA</v>
          </cell>
          <cell r="BA646" t="str">
            <v>有</v>
          </cell>
          <cell r="BB646" t="str">
            <v>缺失</v>
          </cell>
          <cell r="BD646" t="str">
            <v>缺失</v>
          </cell>
        </row>
        <row r="647">
          <cell r="B647">
            <v>646</v>
          </cell>
          <cell r="C647" t="str">
            <v>CGGA_646</v>
          </cell>
          <cell r="E647" t="str">
            <v>蔺俊英</v>
          </cell>
          <cell r="F647">
            <v>293648</v>
          </cell>
          <cell r="G647">
            <v>39660</v>
          </cell>
          <cell r="H647" t="str">
            <v>颅内占位性病变（额、右）胶质瘤？</v>
          </cell>
          <cell r="J647" t="str">
            <v>女</v>
          </cell>
          <cell r="K647">
            <v>67</v>
          </cell>
          <cell r="L647" t="str">
            <v>B</v>
          </cell>
          <cell r="M647" t="str">
            <v>缺失</v>
          </cell>
          <cell r="N647" t="str">
            <v>13313154218　13269035868　03173046118</v>
          </cell>
          <cell r="O647" t="str">
            <v>四肢无力伴意识模糊一周</v>
          </cell>
          <cell r="P647" t="str">
            <v>缺失</v>
          </cell>
          <cell r="Q647" t="str">
            <v>高血压20余年，甲状腺囊肿术后12年，输血史12年，胆囊术后1年，结肠息肉病史1年。</v>
          </cell>
          <cell r="R647" t="str">
            <v>缺失</v>
          </cell>
          <cell r="S647">
            <v>50</v>
          </cell>
          <cell r="T647">
            <v>39665</v>
          </cell>
          <cell r="V647" t="str">
            <v>缺失</v>
          </cell>
          <cell r="W647" t="str">
            <v>近全切</v>
          </cell>
          <cell r="Y647">
            <v>69296</v>
          </cell>
          <cell r="Z647" t="str">
            <v>GBM</v>
          </cell>
          <cell r="AA647" t="str">
            <v>GBM(WHO IV)</v>
          </cell>
          <cell r="AB647">
            <v>4</v>
          </cell>
          <cell r="AC647" t="str">
            <v>胶质母细胞瘤</v>
          </cell>
          <cell r="AD647" t="str">
            <v>部分切除</v>
          </cell>
          <cell r="AE647">
            <v>39696</v>
          </cell>
          <cell r="AF647" t="str">
            <v>缺失</v>
          </cell>
          <cell r="AG647">
            <v>40122</v>
          </cell>
          <cell r="AH647" t="str">
            <v>终止</v>
          </cell>
          <cell r="AI647">
            <v>363</v>
          </cell>
          <cell r="AJ647">
            <v>1</v>
          </cell>
          <cell r="AK647">
            <v>300</v>
          </cell>
          <cell r="AL647">
            <v>1</v>
          </cell>
          <cell r="AM647">
            <v>457</v>
          </cell>
          <cell r="AN647" t="str">
            <v>缺失</v>
          </cell>
          <cell r="AO647">
            <v>1</v>
          </cell>
          <cell r="AP647" t="str">
            <v>缺失</v>
          </cell>
          <cell r="AQ647">
            <v>0</v>
          </cell>
          <cell r="AS647" t="str">
            <v>原发</v>
          </cell>
          <cell r="AU647" t="str">
            <v>无突变</v>
          </cell>
          <cell r="AV647" t="str">
            <v>无突变</v>
          </cell>
          <cell r="AW647" t="str">
            <v>NA</v>
          </cell>
          <cell r="AX647" t="str">
            <v>无甲基化</v>
          </cell>
          <cell r="AY647" t="str">
            <v>NA</v>
          </cell>
          <cell r="AZ647" t="str">
            <v>NA</v>
          </cell>
          <cell r="BA647" t="str">
            <v>有</v>
          </cell>
          <cell r="BB647" t="str">
            <v>无</v>
          </cell>
          <cell r="BD647" t="str">
            <v>抗癫痫</v>
          </cell>
        </row>
        <row r="648">
          <cell r="B648">
            <v>647</v>
          </cell>
          <cell r="C648" t="str">
            <v>CGGA_647</v>
          </cell>
          <cell r="E648" t="str">
            <v>邵磊</v>
          </cell>
          <cell r="F648">
            <v>293634</v>
          </cell>
          <cell r="G648">
            <v>39651</v>
          </cell>
          <cell r="H648" t="str">
            <v>颅内占位性病变（额、左）胶质瘤？</v>
          </cell>
          <cell r="J648" t="str">
            <v xml:space="preserve">男 </v>
          </cell>
          <cell r="K648">
            <v>27</v>
          </cell>
          <cell r="L648" t="str">
            <v>A</v>
          </cell>
          <cell r="M648" t="str">
            <v>缺失</v>
          </cell>
          <cell r="N648" t="str">
            <v>13646325419 06523295419</v>
          </cell>
          <cell r="O648" t="str">
            <v>突发性意识丧失四肢抽搐11天</v>
          </cell>
          <cell r="P648" t="str">
            <v>缺失</v>
          </cell>
          <cell r="Q648" t="str">
            <v>健康</v>
          </cell>
          <cell r="R648" t="str">
            <v>缺失</v>
          </cell>
          <cell r="S648" t="str">
            <v>缺失</v>
          </cell>
          <cell r="T648">
            <v>39666</v>
          </cell>
          <cell r="V648" t="str">
            <v>缺失</v>
          </cell>
          <cell r="W648" t="str">
            <v>近全切</v>
          </cell>
          <cell r="Y648">
            <v>69345</v>
          </cell>
          <cell r="Z648" t="str">
            <v>A</v>
          </cell>
          <cell r="AA648" t="str">
            <v>A(WHO II)</v>
          </cell>
          <cell r="AB648">
            <v>2</v>
          </cell>
          <cell r="AC648" t="str">
            <v>星形细胞瘤</v>
          </cell>
          <cell r="AD648" t="str">
            <v>部分切除</v>
          </cell>
          <cell r="AE648">
            <v>39688</v>
          </cell>
          <cell r="AF648" t="str">
            <v>缺失</v>
          </cell>
          <cell r="AG648">
            <v>43178</v>
          </cell>
          <cell r="AH648" t="str">
            <v>未终止</v>
          </cell>
          <cell r="AI648">
            <v>3512</v>
          </cell>
          <cell r="AJ648">
            <v>0</v>
          </cell>
          <cell r="AK648">
            <v>3512</v>
          </cell>
          <cell r="AL648">
            <v>0</v>
          </cell>
          <cell r="AM648">
            <v>3512</v>
          </cell>
          <cell r="AN648" t="str">
            <v>缺失</v>
          </cell>
          <cell r="AO648">
            <v>1</v>
          </cell>
          <cell r="AP648" t="str">
            <v>缺失</v>
          </cell>
          <cell r="AQ648">
            <v>0</v>
          </cell>
          <cell r="AS648" t="str">
            <v>原发</v>
          </cell>
          <cell r="AU648" t="str">
            <v>突变</v>
          </cell>
          <cell r="AV648" t="str">
            <v>突变</v>
          </cell>
          <cell r="AW648" t="str">
            <v>NA</v>
          </cell>
          <cell r="AX648" t="str">
            <v>无甲基化</v>
          </cell>
          <cell r="AY648" t="str">
            <v>NA</v>
          </cell>
          <cell r="AZ648" t="str">
            <v>NA</v>
          </cell>
          <cell r="BA648" t="str">
            <v>有</v>
          </cell>
          <cell r="BB648" t="str">
            <v>无</v>
          </cell>
          <cell r="BC648" t="str">
            <v>不详</v>
          </cell>
          <cell r="BD648" t="str">
            <v>无</v>
          </cell>
        </row>
        <row r="649">
          <cell r="B649">
            <v>648</v>
          </cell>
          <cell r="C649" t="str">
            <v>CGGA_648</v>
          </cell>
          <cell r="D649" t="str">
            <v>CGGA_648, CGGA_1547, CGGA_2063, CGGA_2142</v>
          </cell>
          <cell r="E649" t="str">
            <v>马兰</v>
          </cell>
          <cell r="F649">
            <v>293624</v>
          </cell>
          <cell r="G649">
            <v>39643</v>
          </cell>
          <cell r="H649" t="str">
            <v>胶质瘤（颞左）继发性癫痫</v>
          </cell>
          <cell r="J649" t="str">
            <v xml:space="preserve">女 </v>
          </cell>
          <cell r="K649">
            <v>33</v>
          </cell>
          <cell r="L649" t="str">
            <v>A</v>
          </cell>
          <cell r="M649" t="str">
            <v>220422197408290025</v>
          </cell>
          <cell r="N649" t="str">
            <v>13766031222 13943437887 13180969907</v>
          </cell>
          <cell r="O649" t="str">
            <v>发作性语言表达不清两周</v>
          </cell>
          <cell r="P649" t="str">
            <v>缺失</v>
          </cell>
          <cell r="Q649" t="str">
            <v>健康</v>
          </cell>
          <cell r="R649" t="str">
            <v>缺失</v>
          </cell>
          <cell r="S649">
            <v>90</v>
          </cell>
          <cell r="T649">
            <v>39666</v>
          </cell>
          <cell r="V649" t="str">
            <v>缺失</v>
          </cell>
          <cell r="W649" t="str">
            <v>分块切除肿瘤</v>
          </cell>
          <cell r="Y649">
            <v>69346</v>
          </cell>
          <cell r="Z649" t="str">
            <v>A</v>
          </cell>
          <cell r="AA649" t="str">
            <v>A(WHO II)</v>
          </cell>
          <cell r="AB649">
            <v>2</v>
          </cell>
          <cell r="AC649" t="str">
            <v>星形细胞瘤</v>
          </cell>
          <cell r="AD649" t="str">
            <v>全切除</v>
          </cell>
          <cell r="AE649">
            <v>39685</v>
          </cell>
          <cell r="AF649" t="str">
            <v>缺失</v>
          </cell>
          <cell r="AG649">
            <v>43471</v>
          </cell>
          <cell r="AH649" t="str">
            <v>终止</v>
          </cell>
          <cell r="AI649">
            <v>3647</v>
          </cell>
          <cell r="AJ649">
            <v>1</v>
          </cell>
          <cell r="AK649">
            <v>3466</v>
          </cell>
          <cell r="AL649">
            <v>1</v>
          </cell>
          <cell r="AM649">
            <v>3805</v>
          </cell>
          <cell r="AN649" t="str">
            <v>放疗</v>
          </cell>
          <cell r="AO649">
            <v>1</v>
          </cell>
          <cell r="AP649" t="str">
            <v>替莫脞胺</v>
          </cell>
          <cell r="AQ649">
            <v>1</v>
          </cell>
          <cell r="AS649" t="str">
            <v>原发</v>
          </cell>
          <cell r="AU649" t="str">
            <v>突变</v>
          </cell>
          <cell r="AV649" t="str">
            <v>突变</v>
          </cell>
          <cell r="AW649" t="str">
            <v>NA</v>
          </cell>
          <cell r="AX649" t="str">
            <v>NA</v>
          </cell>
          <cell r="AY649" t="str">
            <v>NA</v>
          </cell>
          <cell r="AZ649" t="str">
            <v>NA</v>
          </cell>
          <cell r="BA649" t="str">
            <v>无</v>
          </cell>
          <cell r="BB649" t="str">
            <v>无</v>
          </cell>
          <cell r="BD649" t="str">
            <v>2013年5复发，7月三博二次手术</v>
          </cell>
        </row>
        <row r="650">
          <cell r="B650">
            <v>649</v>
          </cell>
          <cell r="C650" t="str">
            <v>CGGA_649</v>
          </cell>
          <cell r="E650" t="str">
            <v>张玉玲</v>
          </cell>
          <cell r="F650">
            <v>293639</v>
          </cell>
          <cell r="G650">
            <v>39653</v>
          </cell>
          <cell r="H650" t="str">
            <v>颅内占位性病变（颞叶、右）胶质瘤？</v>
          </cell>
          <cell r="J650" t="str">
            <v>女</v>
          </cell>
          <cell r="K650">
            <v>58</v>
          </cell>
          <cell r="L650" t="str">
            <v>B</v>
          </cell>
          <cell r="M650" t="str">
            <v>缺失</v>
          </cell>
          <cell r="N650" t="str">
            <v>01063859370 13241069719 01051107358</v>
          </cell>
          <cell r="O650" t="str">
            <v>恶心呕吐6天</v>
          </cell>
          <cell r="P650" t="str">
            <v>缺失</v>
          </cell>
          <cell r="Q650" t="str">
            <v>健康</v>
          </cell>
          <cell r="R650" t="str">
            <v>缺失</v>
          </cell>
          <cell r="S650">
            <v>50</v>
          </cell>
          <cell r="T650">
            <v>39667</v>
          </cell>
          <cell r="V650" t="str">
            <v>缺失</v>
          </cell>
          <cell r="W650" t="str">
            <v>全切除</v>
          </cell>
          <cell r="Y650">
            <v>69344</v>
          </cell>
          <cell r="Z650" t="str">
            <v>GBM-O</v>
          </cell>
          <cell r="AA650" t="str">
            <v>GBM-O(WHO IV)</v>
          </cell>
          <cell r="AB650">
            <v>4</v>
          </cell>
          <cell r="AC650" t="str">
            <v xml:space="preserve">间变性少枝-星形细胞瘤，胶母变。  </v>
          </cell>
          <cell r="AD650" t="str">
            <v>全切除</v>
          </cell>
          <cell r="AE650">
            <v>39710</v>
          </cell>
          <cell r="AF650" t="str">
            <v>缺失</v>
          </cell>
          <cell r="AG650">
            <v>39896</v>
          </cell>
          <cell r="AH650" t="str">
            <v>终止</v>
          </cell>
          <cell r="AI650">
            <v>147</v>
          </cell>
          <cell r="AJ650">
            <v>1</v>
          </cell>
          <cell r="AK650">
            <v>147</v>
          </cell>
          <cell r="AL650">
            <v>1</v>
          </cell>
          <cell r="AM650">
            <v>229</v>
          </cell>
          <cell r="AN650" t="str">
            <v>缺失</v>
          </cell>
          <cell r="AO650">
            <v>0</v>
          </cell>
          <cell r="AP650" t="str">
            <v>缺失</v>
          </cell>
          <cell r="AQ650">
            <v>0</v>
          </cell>
          <cell r="AS650" t="str">
            <v>原发</v>
          </cell>
          <cell r="AU650" t="str">
            <v>无突变</v>
          </cell>
          <cell r="AV650" t="str">
            <v>无突变</v>
          </cell>
          <cell r="AW650" t="str">
            <v>NA</v>
          </cell>
          <cell r="AX650" t="str">
            <v>无甲基化</v>
          </cell>
          <cell r="AY650" t="str">
            <v>NA</v>
          </cell>
          <cell r="AZ650" t="str">
            <v>NA</v>
          </cell>
          <cell r="BA650" t="str">
            <v>无</v>
          </cell>
          <cell r="BB650" t="str">
            <v>无</v>
          </cell>
          <cell r="BC650" t="str">
            <v>不详</v>
          </cell>
          <cell r="BD650" t="str">
            <v>无</v>
          </cell>
        </row>
        <row r="651">
          <cell r="B651">
            <v>650</v>
          </cell>
          <cell r="C651" t="str">
            <v>NA</v>
          </cell>
          <cell r="D651" t="str">
            <v>NA</v>
          </cell>
          <cell r="E651" t="str">
            <v>NA</v>
          </cell>
          <cell r="F651" t="str">
            <v>NA</v>
          </cell>
          <cell r="G651" t="str">
            <v>NA</v>
          </cell>
          <cell r="H651" t="str">
            <v>NA</v>
          </cell>
          <cell r="I651" t="str">
            <v>NA</v>
          </cell>
          <cell r="J651" t="str">
            <v>NA</v>
          </cell>
          <cell r="K651" t="str">
            <v>NA</v>
          </cell>
          <cell r="L651" t="str">
            <v>NA</v>
          </cell>
          <cell r="M651" t="str">
            <v>NA</v>
          </cell>
          <cell r="N651" t="str">
            <v>NA</v>
          </cell>
          <cell r="O651" t="str">
            <v>NA</v>
          </cell>
          <cell r="P651" t="str">
            <v>NA</v>
          </cell>
          <cell r="Q651" t="str">
            <v>NA</v>
          </cell>
          <cell r="R651" t="str">
            <v>NA</v>
          </cell>
          <cell r="S651" t="str">
            <v>NA</v>
          </cell>
          <cell r="T651" t="str">
            <v>NA</v>
          </cell>
          <cell r="U651" t="str">
            <v>NA</v>
          </cell>
          <cell r="V651" t="str">
            <v>NA</v>
          </cell>
          <cell r="W651" t="str">
            <v>NA</v>
          </cell>
          <cell r="X651" t="str">
            <v>NA</v>
          </cell>
          <cell r="Y651" t="str">
            <v>NA</v>
          </cell>
          <cell r="Z651" t="str">
            <v>NA</v>
          </cell>
          <cell r="AA651" t="str">
            <v>NA</v>
          </cell>
          <cell r="AB651" t="str">
            <v>NA</v>
          </cell>
          <cell r="AC651" t="str">
            <v>NA</v>
          </cell>
          <cell r="AD651" t="str">
            <v>NA</v>
          </cell>
          <cell r="AE651" t="str">
            <v>NA</v>
          </cell>
          <cell r="AF651" t="str">
            <v>NA</v>
          </cell>
          <cell r="AG651" t="str">
            <v>NA</v>
          </cell>
          <cell r="AH651" t="str">
            <v>NA</v>
          </cell>
          <cell r="AI651" t="str">
            <v>NA</v>
          </cell>
          <cell r="AJ651" t="str">
            <v>NA</v>
          </cell>
          <cell r="AK651" t="str">
            <v>NA</v>
          </cell>
          <cell r="AL651" t="str">
            <v>NA</v>
          </cell>
          <cell r="AM651" t="str">
            <v>NA</v>
          </cell>
          <cell r="AN651" t="str">
            <v>NA</v>
          </cell>
          <cell r="AO651" t="str">
            <v>NA</v>
          </cell>
          <cell r="AP651" t="str">
            <v>NA</v>
          </cell>
          <cell r="AQ651" t="str">
            <v>NA</v>
          </cell>
          <cell r="AS651" t="str">
            <v>NA</v>
          </cell>
          <cell r="AT651" t="str">
            <v>NA</v>
          </cell>
          <cell r="AU651" t="str">
            <v>NA</v>
          </cell>
          <cell r="AV651" t="str">
            <v>NA</v>
          </cell>
          <cell r="AW651" t="str">
            <v>NA</v>
          </cell>
          <cell r="AX651" t="str">
            <v>NA</v>
          </cell>
          <cell r="AY651" t="str">
            <v>NA</v>
          </cell>
          <cell r="AZ651" t="str">
            <v>NA</v>
          </cell>
          <cell r="BA651" t="str">
            <v>NA</v>
          </cell>
          <cell r="BB651" t="str">
            <v>NA</v>
          </cell>
          <cell r="BC651" t="str">
            <v>NA</v>
          </cell>
          <cell r="BD651" t="str">
            <v>NA</v>
          </cell>
        </row>
        <row r="652">
          <cell r="B652">
            <v>651</v>
          </cell>
          <cell r="C652" t="str">
            <v>CGGA_651</v>
          </cell>
          <cell r="E652" t="str">
            <v>林劲松</v>
          </cell>
          <cell r="F652">
            <v>293644</v>
          </cell>
          <cell r="G652">
            <v>39658</v>
          </cell>
          <cell r="H652" t="str">
            <v>颅内占位性病变（额、右）胶质瘤？</v>
          </cell>
          <cell r="J652" t="str">
            <v xml:space="preserve">男 </v>
          </cell>
          <cell r="K652">
            <v>39</v>
          </cell>
          <cell r="L652" t="str">
            <v>B</v>
          </cell>
          <cell r="M652" t="str">
            <v>缺失</v>
          </cell>
          <cell r="N652" t="str">
            <v>0431-85104300 0431-85366658 010-85515726</v>
          </cell>
          <cell r="O652" t="str">
            <v>头部不适1.5年，加重0.5月</v>
          </cell>
          <cell r="P652" t="str">
            <v>缺失</v>
          </cell>
          <cell r="Q652" t="str">
            <v>青霉素过敏</v>
          </cell>
          <cell r="R652" t="str">
            <v>缺失</v>
          </cell>
          <cell r="S652">
            <v>90</v>
          </cell>
          <cell r="T652">
            <v>39671</v>
          </cell>
          <cell r="V652" t="str">
            <v>缺失</v>
          </cell>
          <cell r="W652" t="str">
            <v>大部切除</v>
          </cell>
          <cell r="Y652">
            <v>69396</v>
          </cell>
          <cell r="Z652" t="str">
            <v>A</v>
          </cell>
          <cell r="AA652" t="str">
            <v>A(WHO II)</v>
          </cell>
          <cell r="AB652">
            <v>2</v>
          </cell>
          <cell r="AC652" t="str">
            <v>星形细胞瘤</v>
          </cell>
          <cell r="AD652" t="str">
            <v>部分切除</v>
          </cell>
          <cell r="AE652">
            <v>39713</v>
          </cell>
          <cell r="AF652" t="str">
            <v>缺失</v>
          </cell>
          <cell r="AG652">
            <v>40989</v>
          </cell>
          <cell r="AH652" t="str">
            <v>终止</v>
          </cell>
          <cell r="AI652">
            <v>721</v>
          </cell>
          <cell r="AJ652">
            <v>1</v>
          </cell>
          <cell r="AK652">
            <v>416</v>
          </cell>
          <cell r="AL652">
            <v>1</v>
          </cell>
          <cell r="AM652">
            <v>1318</v>
          </cell>
          <cell r="AN652" t="str">
            <v>缺失</v>
          </cell>
          <cell r="AO652">
            <v>1</v>
          </cell>
          <cell r="AP652" t="str">
            <v>缺失</v>
          </cell>
          <cell r="AQ652">
            <v>0</v>
          </cell>
          <cell r="AS652" t="str">
            <v>原发</v>
          </cell>
          <cell r="AU652" t="str">
            <v>突变</v>
          </cell>
          <cell r="AV652" t="str">
            <v>突变</v>
          </cell>
          <cell r="AW652" t="str">
            <v>NA</v>
          </cell>
          <cell r="AX652" t="str">
            <v>NA</v>
          </cell>
          <cell r="AY652" t="str">
            <v>NA</v>
          </cell>
          <cell r="AZ652" t="str">
            <v>NA</v>
          </cell>
          <cell r="BA652" t="str">
            <v>无</v>
          </cell>
          <cell r="BB652" t="str">
            <v>无</v>
          </cell>
          <cell r="BC652" t="str">
            <v>不详</v>
          </cell>
          <cell r="BD652" t="str">
            <v>无</v>
          </cell>
        </row>
        <row r="653">
          <cell r="B653">
            <v>652</v>
          </cell>
          <cell r="C653" t="str">
            <v>CGGA_652</v>
          </cell>
          <cell r="E653" t="str">
            <v>王其昌</v>
          </cell>
          <cell r="F653">
            <v>293646</v>
          </cell>
          <cell r="G653">
            <v>39659</v>
          </cell>
          <cell r="H653" t="str">
            <v>左颞星形细胞瘤复发</v>
          </cell>
          <cell r="J653" t="str">
            <v>男</v>
          </cell>
          <cell r="K653">
            <v>42</v>
          </cell>
          <cell r="L653" t="str">
            <v>O</v>
          </cell>
          <cell r="M653" t="str">
            <v>缺失</v>
          </cell>
          <cell r="N653" t="str">
            <v xml:space="preserve">0374-7227818 15836564866 </v>
          </cell>
          <cell r="O653" t="str">
            <v>2005年术后行放疗近2月来自觉记忆力下降明显，以近事遗忘显著。当地MRI查肿瘤复发</v>
          </cell>
          <cell r="P653" t="str">
            <v>缺失</v>
          </cell>
          <cell r="Q653" t="str">
            <v>2005-12郑医一附院行开颅手术，术中曾有输血。</v>
          </cell>
          <cell r="R653" t="str">
            <v>缺失</v>
          </cell>
          <cell r="S653" t="str">
            <v>缺失</v>
          </cell>
          <cell r="T653">
            <v>39672</v>
          </cell>
          <cell r="U653">
            <v>38687</v>
          </cell>
          <cell r="V653" t="str">
            <v>缺失</v>
          </cell>
          <cell r="W653" t="str">
            <v>近全切</v>
          </cell>
          <cell r="Y653">
            <v>69395</v>
          </cell>
          <cell r="Z653" t="str">
            <v>RAA</v>
          </cell>
          <cell r="AA653" t="str">
            <v>AA(WHO III)</v>
          </cell>
          <cell r="AB653">
            <v>3</v>
          </cell>
          <cell r="AC653" t="str">
            <v>1.间变性星形细胞瘤（复发）。2.星形细胞瘤结构。</v>
          </cell>
          <cell r="AD653" t="str">
            <v>部分切除</v>
          </cell>
          <cell r="AE653">
            <v>39692</v>
          </cell>
          <cell r="AF653" t="str">
            <v>缺失</v>
          </cell>
          <cell r="AG653">
            <v>40989</v>
          </cell>
          <cell r="AH653" t="str">
            <v>终止</v>
          </cell>
          <cell r="AI653">
            <v>476</v>
          </cell>
          <cell r="AJ653">
            <v>1</v>
          </cell>
          <cell r="AK653">
            <v>354</v>
          </cell>
          <cell r="AL653">
            <v>1</v>
          </cell>
          <cell r="AM653">
            <v>1317</v>
          </cell>
          <cell r="AN653" t="str">
            <v>缺失</v>
          </cell>
          <cell r="AO653">
            <v>0</v>
          </cell>
          <cell r="AP653" t="str">
            <v>缺失</v>
          </cell>
          <cell r="AQ653">
            <v>1</v>
          </cell>
          <cell r="AS653" t="str">
            <v>复发</v>
          </cell>
          <cell r="AT653">
            <v>1</v>
          </cell>
          <cell r="AU653" t="str">
            <v>突变</v>
          </cell>
          <cell r="AV653" t="str">
            <v>突变</v>
          </cell>
          <cell r="AW653" t="str">
            <v>无共缺失</v>
          </cell>
          <cell r="AX653" t="str">
            <v>甲基化</v>
          </cell>
          <cell r="AY653" t="str">
            <v>NA</v>
          </cell>
          <cell r="AZ653" t="str">
            <v>NA</v>
          </cell>
          <cell r="BA653" t="str">
            <v>有</v>
          </cell>
          <cell r="BB653" t="str">
            <v>无</v>
          </cell>
          <cell r="BD653" t="str">
            <v>抗癫痫</v>
          </cell>
        </row>
        <row r="654">
          <cell r="B654">
            <v>653</v>
          </cell>
          <cell r="C654" t="str">
            <v>CGGA_653</v>
          </cell>
          <cell r="D654" t="str">
            <v>CGGA_653, CGGA_P438</v>
          </cell>
          <cell r="E654" t="str">
            <v>任海旺</v>
          </cell>
          <cell r="F654">
            <v>293649</v>
          </cell>
          <cell r="G654">
            <v>39660</v>
          </cell>
          <cell r="H654" t="str">
            <v>颅内占位性病变（额、左）胶质瘤？</v>
          </cell>
          <cell r="J654" t="str">
            <v>男</v>
          </cell>
          <cell r="K654">
            <v>33</v>
          </cell>
          <cell r="L654" t="str">
            <v>B</v>
          </cell>
          <cell r="M654" t="str">
            <v>132828197507236075</v>
          </cell>
          <cell r="N654" t="str">
            <v>15930622888 03165116788</v>
          </cell>
          <cell r="O654" t="str">
            <v>发现左额占位病变2年余头晕伴失神1月</v>
          </cell>
          <cell r="P654" t="str">
            <v>缺失</v>
          </cell>
          <cell r="Q654" t="str">
            <v>健康</v>
          </cell>
          <cell r="R654" t="str">
            <v>缺失</v>
          </cell>
          <cell r="S654" t="str">
            <v>缺失</v>
          </cell>
          <cell r="T654">
            <v>39673</v>
          </cell>
          <cell r="V654" t="str">
            <v>缺失</v>
          </cell>
          <cell r="W654" t="str">
            <v>近全切</v>
          </cell>
          <cell r="Y654">
            <v>69450</v>
          </cell>
          <cell r="Z654" t="str">
            <v>OA</v>
          </cell>
          <cell r="AA654" t="str">
            <v>OA(WHO II)</v>
          </cell>
          <cell r="AB654">
            <v>2</v>
          </cell>
          <cell r="AC654" t="str">
            <v>少枝-星形细胞瘤</v>
          </cell>
          <cell r="AD654" t="str">
            <v>部分切除</v>
          </cell>
          <cell r="AE654">
            <v>39692</v>
          </cell>
          <cell r="AF654" t="str">
            <v>缺失</v>
          </cell>
          <cell r="AG654">
            <v>43278</v>
          </cell>
          <cell r="AH654" t="str">
            <v>未终止</v>
          </cell>
          <cell r="AI654">
            <v>3605</v>
          </cell>
          <cell r="AJ654">
            <v>0</v>
          </cell>
          <cell r="AK654">
            <v>3579</v>
          </cell>
          <cell r="AL654">
            <v>1</v>
          </cell>
          <cell r="AM654">
            <v>3605</v>
          </cell>
          <cell r="AN654" t="str">
            <v>缺失</v>
          </cell>
          <cell r="AO654">
            <v>1</v>
          </cell>
          <cell r="AP654" t="str">
            <v>缺失</v>
          </cell>
          <cell r="AQ654">
            <v>0</v>
          </cell>
          <cell r="AS654" t="str">
            <v>原发</v>
          </cell>
          <cell r="AU654" t="str">
            <v>突变</v>
          </cell>
          <cell r="AV654" t="str">
            <v>突变</v>
          </cell>
          <cell r="AW654" t="str">
            <v>NA</v>
          </cell>
          <cell r="AX654" t="str">
            <v>甲基化</v>
          </cell>
          <cell r="AY654" t="str">
            <v>NA</v>
          </cell>
          <cell r="AZ654" t="str">
            <v>NA</v>
          </cell>
          <cell r="BA654" t="str">
            <v>有</v>
          </cell>
          <cell r="BB654" t="str">
            <v>无</v>
          </cell>
          <cell r="BC654" t="str">
            <v>不详</v>
          </cell>
          <cell r="BD654" t="str">
            <v>无</v>
          </cell>
        </row>
        <row r="655">
          <cell r="B655">
            <v>654</v>
          </cell>
          <cell r="C655" t="str">
            <v>CGGA_654</v>
          </cell>
          <cell r="E655" t="str">
            <v>李振堂</v>
          </cell>
          <cell r="F655">
            <v>293647</v>
          </cell>
          <cell r="G655">
            <v>39660</v>
          </cell>
          <cell r="H655" t="str">
            <v>颅内占位性病变（额、右）胶质瘤？</v>
          </cell>
          <cell r="J655" t="str">
            <v>男</v>
          </cell>
          <cell r="K655">
            <v>45</v>
          </cell>
          <cell r="L655" t="str">
            <v>O</v>
          </cell>
          <cell r="M655" t="str">
            <v>缺失</v>
          </cell>
          <cell r="N655" t="str">
            <v xml:space="preserve">0475-4426023 13041205035 15849519911 </v>
          </cell>
          <cell r="O655" t="str">
            <v>头痛2年，加重伴恶心、呕吐2月</v>
          </cell>
          <cell r="P655" t="str">
            <v>缺失</v>
          </cell>
          <cell r="Q655" t="str">
            <v>20年前有外伤史</v>
          </cell>
          <cell r="R655" t="str">
            <v>缺失</v>
          </cell>
          <cell r="S655" t="str">
            <v>缺失</v>
          </cell>
          <cell r="T655">
            <v>39673</v>
          </cell>
          <cell r="V655" t="str">
            <v>缺失</v>
          </cell>
          <cell r="W655" t="str">
            <v>近全切</v>
          </cell>
          <cell r="Y655">
            <v>69447</v>
          </cell>
          <cell r="Z655" t="str">
            <v>GBM</v>
          </cell>
          <cell r="AA655" t="str">
            <v>GBM(WHO IV)</v>
          </cell>
          <cell r="AB655">
            <v>4</v>
          </cell>
          <cell r="AC655" t="str">
            <v>胶质母细胞瘤</v>
          </cell>
          <cell r="AD655" t="str">
            <v>部分切除</v>
          </cell>
          <cell r="AE655">
            <v>39700</v>
          </cell>
          <cell r="AF655" t="str">
            <v>缺失</v>
          </cell>
          <cell r="AG655">
            <v>40396</v>
          </cell>
          <cell r="AH655" t="str">
            <v>终止</v>
          </cell>
          <cell r="AI655">
            <v>626</v>
          </cell>
          <cell r="AJ655">
            <v>1</v>
          </cell>
          <cell r="AK655">
            <v>79</v>
          </cell>
          <cell r="AL655">
            <v>1</v>
          </cell>
          <cell r="AM655">
            <v>723</v>
          </cell>
          <cell r="AN655" t="str">
            <v>缺失</v>
          </cell>
          <cell r="AO655">
            <v>1</v>
          </cell>
          <cell r="AP655" t="str">
            <v>缺失</v>
          </cell>
          <cell r="AQ655">
            <v>0</v>
          </cell>
          <cell r="AS655" t="str">
            <v>原发</v>
          </cell>
          <cell r="AU655" t="str">
            <v>突变</v>
          </cell>
          <cell r="AV655" t="str">
            <v>突变</v>
          </cell>
          <cell r="AW655" t="str">
            <v>NA</v>
          </cell>
          <cell r="AX655" t="str">
            <v>无甲基化</v>
          </cell>
          <cell r="AY655" t="str">
            <v>NA</v>
          </cell>
          <cell r="AZ655" t="str">
            <v>NA</v>
          </cell>
          <cell r="BA655" t="str">
            <v>无</v>
          </cell>
          <cell r="BB655" t="str">
            <v>无</v>
          </cell>
          <cell r="BD655" t="str">
            <v>中药</v>
          </cell>
        </row>
        <row r="656">
          <cell r="B656">
            <v>655</v>
          </cell>
          <cell r="C656" t="str">
            <v>CGGA_655</v>
          </cell>
          <cell r="E656" t="str">
            <v>康建明</v>
          </cell>
          <cell r="F656">
            <v>293657</v>
          </cell>
          <cell r="G656">
            <v>39667</v>
          </cell>
          <cell r="H656" t="str">
            <v>胶质瘤（额左）继发性癫痫</v>
          </cell>
          <cell r="J656" t="str">
            <v>男</v>
          </cell>
          <cell r="K656">
            <v>35</v>
          </cell>
          <cell r="L656" t="str">
            <v>AB</v>
          </cell>
          <cell r="M656" t="str">
            <v>缺失</v>
          </cell>
          <cell r="N656" t="str">
            <v>13591857107（停） 7183066 15942150009</v>
          </cell>
          <cell r="O656" t="str">
            <v>发作性意识障碍伴双上肢抽搐8月</v>
          </cell>
          <cell r="P656" t="str">
            <v>缺失</v>
          </cell>
          <cell r="Q656" t="str">
            <v>健康</v>
          </cell>
          <cell r="R656" t="str">
            <v>缺失</v>
          </cell>
          <cell r="S656">
            <v>90</v>
          </cell>
          <cell r="T656">
            <v>39678</v>
          </cell>
          <cell r="V656" t="str">
            <v>缺失</v>
          </cell>
          <cell r="W656" t="str">
            <v>近全切除</v>
          </cell>
          <cell r="Y656">
            <v>69497</v>
          </cell>
          <cell r="Z656" t="str">
            <v>O</v>
          </cell>
          <cell r="AA656" t="str">
            <v>O(WHO II)</v>
          </cell>
          <cell r="AB656">
            <v>2</v>
          </cell>
          <cell r="AC656" t="str">
            <v>少枝胶质细胞瘤</v>
          </cell>
          <cell r="AD656" t="str">
            <v>部分切除</v>
          </cell>
          <cell r="AE656">
            <v>39698</v>
          </cell>
          <cell r="AF656" t="str">
            <v>缺失</v>
          </cell>
          <cell r="AH656" t="str">
            <v>未终止</v>
          </cell>
          <cell r="AI656">
            <v>5111</v>
          </cell>
          <cell r="AJ656">
            <v>0</v>
          </cell>
          <cell r="AK656">
            <v>4762</v>
          </cell>
          <cell r="AL656">
            <v>1</v>
          </cell>
          <cell r="AM656">
            <v>5111</v>
          </cell>
          <cell r="AN656" t="str">
            <v>放疗</v>
          </cell>
          <cell r="AO656">
            <v>1</v>
          </cell>
          <cell r="AP656" t="str">
            <v>帝清</v>
          </cell>
          <cell r="AQ656">
            <v>1</v>
          </cell>
          <cell r="AS656">
            <v>0</v>
          </cell>
          <cell r="AU656" t="str">
            <v>突变</v>
          </cell>
          <cell r="AV656" t="str">
            <v>突变</v>
          </cell>
          <cell r="AW656" t="str">
            <v>共缺失</v>
          </cell>
          <cell r="AX656" t="str">
            <v>NA</v>
          </cell>
          <cell r="AY656" t="str">
            <v>无突变</v>
          </cell>
          <cell r="AZ656" t="str">
            <v>NA</v>
          </cell>
          <cell r="BA656" t="str">
            <v>有</v>
          </cell>
          <cell r="BB656">
            <v>0</v>
          </cell>
          <cell r="BC656" t="str">
            <v>不详</v>
          </cell>
        </row>
        <row r="657">
          <cell r="B657">
            <v>656</v>
          </cell>
          <cell r="C657" t="str">
            <v>NA</v>
          </cell>
          <cell r="D657" t="str">
            <v>NA</v>
          </cell>
          <cell r="E657" t="str">
            <v>NA</v>
          </cell>
          <cell r="F657" t="str">
            <v>NA</v>
          </cell>
          <cell r="G657" t="str">
            <v>NA</v>
          </cell>
          <cell r="H657" t="str">
            <v>NA</v>
          </cell>
          <cell r="I657" t="str">
            <v>NA</v>
          </cell>
          <cell r="J657" t="str">
            <v>NA</v>
          </cell>
          <cell r="K657" t="str">
            <v>NA</v>
          </cell>
          <cell r="L657" t="str">
            <v>NA</v>
          </cell>
          <cell r="M657" t="str">
            <v>NA</v>
          </cell>
          <cell r="N657" t="str">
            <v>NA</v>
          </cell>
          <cell r="O657" t="str">
            <v>NA</v>
          </cell>
          <cell r="P657" t="str">
            <v>NA</v>
          </cell>
          <cell r="Q657" t="str">
            <v>NA</v>
          </cell>
          <cell r="R657" t="str">
            <v>NA</v>
          </cell>
          <cell r="S657" t="str">
            <v>NA</v>
          </cell>
          <cell r="T657" t="str">
            <v>NA</v>
          </cell>
          <cell r="U657" t="str">
            <v>NA</v>
          </cell>
          <cell r="V657" t="str">
            <v>NA</v>
          </cell>
          <cell r="W657" t="str">
            <v>NA</v>
          </cell>
          <cell r="X657" t="str">
            <v>NA</v>
          </cell>
          <cell r="Y657" t="str">
            <v>NA</v>
          </cell>
          <cell r="Z657" t="str">
            <v>NA</v>
          </cell>
          <cell r="AA657" t="str">
            <v>NA</v>
          </cell>
          <cell r="AB657" t="str">
            <v>NA</v>
          </cell>
          <cell r="AC657" t="str">
            <v>NA</v>
          </cell>
          <cell r="AD657" t="str">
            <v>NA</v>
          </cell>
          <cell r="AE657" t="str">
            <v>NA</v>
          </cell>
          <cell r="AF657" t="str">
            <v>NA</v>
          </cell>
          <cell r="AG657" t="str">
            <v>NA</v>
          </cell>
          <cell r="AH657" t="str">
            <v>NA</v>
          </cell>
          <cell r="AI657" t="str">
            <v>NA</v>
          </cell>
          <cell r="AJ657" t="str">
            <v>NA</v>
          </cell>
          <cell r="AK657" t="str">
            <v>NA</v>
          </cell>
          <cell r="AL657" t="str">
            <v>NA</v>
          </cell>
          <cell r="AM657" t="str">
            <v>NA</v>
          </cell>
          <cell r="AN657" t="str">
            <v>NA</v>
          </cell>
          <cell r="AO657" t="str">
            <v>NA</v>
          </cell>
          <cell r="AP657" t="str">
            <v>NA</v>
          </cell>
          <cell r="AQ657" t="str">
            <v>NA</v>
          </cell>
          <cell r="AS657" t="str">
            <v>NA</v>
          </cell>
          <cell r="AT657" t="str">
            <v>NA</v>
          </cell>
          <cell r="AU657" t="str">
            <v>NA</v>
          </cell>
          <cell r="AV657" t="str">
            <v>NA</v>
          </cell>
          <cell r="AW657" t="str">
            <v>NA</v>
          </cell>
          <cell r="AX657" t="str">
            <v>NA</v>
          </cell>
          <cell r="AY657" t="str">
            <v>NA</v>
          </cell>
          <cell r="AZ657" t="str">
            <v>NA</v>
          </cell>
          <cell r="BA657" t="str">
            <v>NA</v>
          </cell>
          <cell r="BB657" t="str">
            <v>NA</v>
          </cell>
          <cell r="BC657" t="str">
            <v>NA</v>
          </cell>
          <cell r="BD657" t="str">
            <v>NA</v>
          </cell>
        </row>
        <row r="658">
          <cell r="B658">
            <v>657</v>
          </cell>
          <cell r="C658" t="str">
            <v>CGGA_657</v>
          </cell>
          <cell r="E658" t="str">
            <v>刘权</v>
          </cell>
          <cell r="F658">
            <v>293655</v>
          </cell>
          <cell r="G658">
            <v>39667</v>
          </cell>
          <cell r="H658" t="str">
            <v>颅内占位性病变（额颞、左）胶质瘤？</v>
          </cell>
          <cell r="J658" t="str">
            <v>男</v>
          </cell>
          <cell r="K658">
            <v>43</v>
          </cell>
          <cell r="L658" t="str">
            <v>A</v>
          </cell>
          <cell r="M658" t="str">
            <v>缺失</v>
          </cell>
          <cell r="N658">
            <v>4747623303</v>
          </cell>
          <cell r="O658" t="str">
            <v>头痛伴恶心呕吐半月</v>
          </cell>
          <cell r="P658" t="str">
            <v>缺失</v>
          </cell>
          <cell r="Q658" t="str">
            <v>健康</v>
          </cell>
          <cell r="R658" t="str">
            <v>缺失</v>
          </cell>
          <cell r="S658" t="str">
            <v>缺失</v>
          </cell>
          <cell r="T658">
            <v>39679</v>
          </cell>
          <cell r="V658" t="str">
            <v>缺失</v>
          </cell>
          <cell r="W658" t="str">
            <v>近全切</v>
          </cell>
          <cell r="Y658">
            <v>69519</v>
          </cell>
          <cell r="Z658" t="str">
            <v>AOA</v>
          </cell>
          <cell r="AA658" t="str">
            <v>AOA(WHO III)</v>
          </cell>
          <cell r="AB658">
            <v>3</v>
          </cell>
          <cell r="AC658" t="str">
            <v>间变性少枝胶质细胞瘤，局灶呈肥胖型星形细胞瘤形态。</v>
          </cell>
          <cell r="AD658" t="str">
            <v>部分切除</v>
          </cell>
          <cell r="AE658">
            <v>39695</v>
          </cell>
          <cell r="AF658" t="str">
            <v>缺失</v>
          </cell>
          <cell r="AG658">
            <v>41846</v>
          </cell>
          <cell r="AH658" t="str">
            <v>未终止</v>
          </cell>
          <cell r="AI658">
            <v>2167</v>
          </cell>
          <cell r="AJ658">
            <v>0</v>
          </cell>
          <cell r="AK658">
            <v>2167</v>
          </cell>
          <cell r="AL658">
            <v>0</v>
          </cell>
          <cell r="AM658">
            <v>2167</v>
          </cell>
          <cell r="AN658" t="str">
            <v>缺失</v>
          </cell>
          <cell r="AO658">
            <v>0</v>
          </cell>
          <cell r="AP658" t="str">
            <v>缺失</v>
          </cell>
          <cell r="AQ658">
            <v>1</v>
          </cell>
          <cell r="AS658" t="str">
            <v>原发</v>
          </cell>
          <cell r="AU658" t="str">
            <v>突变</v>
          </cell>
          <cell r="AV658" t="str">
            <v>突变</v>
          </cell>
          <cell r="AW658" t="str">
            <v>NA</v>
          </cell>
          <cell r="AX658" t="str">
            <v>甲基化</v>
          </cell>
          <cell r="AY658" t="str">
            <v>NA</v>
          </cell>
          <cell r="AZ658" t="str">
            <v>NA</v>
          </cell>
          <cell r="BA658" t="str">
            <v>无</v>
          </cell>
          <cell r="BB658" t="str">
            <v>无</v>
          </cell>
          <cell r="BC658" t="str">
            <v>不详</v>
          </cell>
          <cell r="BD658" t="str">
            <v>无</v>
          </cell>
        </row>
        <row r="659">
          <cell r="B659">
            <v>658</v>
          </cell>
          <cell r="C659" t="str">
            <v>CGGA_658</v>
          </cell>
          <cell r="E659" t="str">
            <v>吴喜林</v>
          </cell>
          <cell r="F659">
            <v>293661</v>
          </cell>
          <cell r="G659">
            <v>39672</v>
          </cell>
          <cell r="H659" t="str">
            <v>颅内占位性病变（颞岛叶、右）胶质瘤？</v>
          </cell>
          <cell r="J659" t="str">
            <v>男</v>
          </cell>
          <cell r="K659">
            <v>55</v>
          </cell>
          <cell r="L659" t="str">
            <v>B</v>
          </cell>
          <cell r="M659" t="str">
            <v>缺失</v>
          </cell>
          <cell r="N659" t="str">
            <v>13052600697 04218862560 13840045959</v>
          </cell>
          <cell r="O659" t="str">
            <v>阵发性幻嗅五个月余</v>
          </cell>
          <cell r="P659" t="str">
            <v>缺失</v>
          </cell>
          <cell r="Q659" t="str">
            <v>健康</v>
          </cell>
          <cell r="R659" t="str">
            <v>缺失</v>
          </cell>
          <cell r="S659">
            <v>70</v>
          </cell>
          <cell r="T659">
            <v>39679</v>
          </cell>
          <cell r="V659" t="str">
            <v>缺失</v>
          </cell>
          <cell r="W659" t="str">
            <v>分块近全切</v>
          </cell>
          <cell r="Y659">
            <v>69517</v>
          </cell>
          <cell r="Z659" t="str">
            <v>GBM</v>
          </cell>
          <cell r="AA659" t="str">
            <v>GBM(WHO IV)</v>
          </cell>
          <cell r="AB659">
            <v>4</v>
          </cell>
          <cell r="AC659" t="str">
            <v xml:space="preserve">间变性少枝-星形细胞瘤，部分为胶质母细胞瘤。  </v>
          </cell>
          <cell r="AD659" t="str">
            <v>部分切除</v>
          </cell>
          <cell r="AE659">
            <v>39703</v>
          </cell>
          <cell r="AF659" t="str">
            <v>缺失</v>
          </cell>
          <cell r="AG659">
            <v>40120</v>
          </cell>
          <cell r="AH659" t="str">
            <v>终止</v>
          </cell>
          <cell r="AI659">
            <v>372</v>
          </cell>
          <cell r="AJ659">
            <v>1</v>
          </cell>
          <cell r="AK659">
            <v>252</v>
          </cell>
          <cell r="AL659">
            <v>1</v>
          </cell>
          <cell r="AM659">
            <v>441</v>
          </cell>
          <cell r="AN659" t="str">
            <v>缺失</v>
          </cell>
          <cell r="AO659">
            <v>1</v>
          </cell>
          <cell r="AP659" t="str">
            <v>缺失</v>
          </cell>
          <cell r="AQ659">
            <v>1</v>
          </cell>
          <cell r="AS659" t="str">
            <v>原发</v>
          </cell>
          <cell r="AU659" t="str">
            <v>无突变</v>
          </cell>
          <cell r="AV659" t="str">
            <v>无突变</v>
          </cell>
          <cell r="AW659" t="str">
            <v>无共缺失</v>
          </cell>
          <cell r="AX659" t="str">
            <v>甲基化</v>
          </cell>
          <cell r="AY659" t="str">
            <v>NA</v>
          </cell>
          <cell r="AZ659" t="str">
            <v>NA</v>
          </cell>
          <cell r="BA659" t="str">
            <v>有</v>
          </cell>
          <cell r="BB659" t="str">
            <v>无</v>
          </cell>
          <cell r="BC659" t="str">
            <v>不详</v>
          </cell>
          <cell r="BD659" t="str">
            <v>无</v>
          </cell>
        </row>
        <row r="660">
          <cell r="B660">
            <v>659</v>
          </cell>
          <cell r="C660" t="str">
            <v>CGGA_659</v>
          </cell>
          <cell r="E660" t="str">
            <v>王秀茹</v>
          </cell>
          <cell r="F660">
            <v>293663</v>
          </cell>
          <cell r="G660">
            <v>39674</v>
          </cell>
          <cell r="H660" t="str">
            <v>胶质瘤（额，右 ）</v>
          </cell>
          <cell r="J660" t="str">
            <v>女</v>
          </cell>
          <cell r="K660">
            <v>50</v>
          </cell>
          <cell r="L660" t="str">
            <v>A</v>
          </cell>
          <cell r="M660" t="str">
            <v>缺失</v>
          </cell>
          <cell r="N660" t="str">
            <v>13084177299 15301109871 13801258916</v>
          </cell>
          <cell r="O660" t="str">
            <v xml:space="preserve">头痛半个月 </v>
          </cell>
          <cell r="P660" t="str">
            <v>缺失</v>
          </cell>
          <cell r="Q660" t="str">
            <v>健康</v>
          </cell>
          <cell r="R660" t="str">
            <v>缺失</v>
          </cell>
          <cell r="S660">
            <v>90</v>
          </cell>
          <cell r="T660">
            <v>39680</v>
          </cell>
          <cell r="V660" t="str">
            <v>缺失</v>
          </cell>
          <cell r="W660" t="str">
            <v>近全切</v>
          </cell>
          <cell r="Y660">
            <v>69516</v>
          </cell>
          <cell r="Z660" t="str">
            <v>A</v>
          </cell>
          <cell r="AA660" t="str">
            <v>A(WHO II)</v>
          </cell>
          <cell r="AB660">
            <v>2</v>
          </cell>
          <cell r="AC660" t="str">
            <v>1.少枝胶质细胞瘤 2.脑组织，边缘少许肿瘤细胞。</v>
          </cell>
          <cell r="AD660" t="str">
            <v>部分切除</v>
          </cell>
          <cell r="AE660">
            <v>39701</v>
          </cell>
          <cell r="AF660" t="str">
            <v>缺失</v>
          </cell>
          <cell r="AG660">
            <v>40410</v>
          </cell>
          <cell r="AH660" t="str">
            <v>未终止</v>
          </cell>
          <cell r="AI660">
            <v>730</v>
          </cell>
          <cell r="AJ660">
            <v>0</v>
          </cell>
          <cell r="AK660">
            <v>730</v>
          </cell>
          <cell r="AL660">
            <v>0</v>
          </cell>
          <cell r="AM660">
            <v>730</v>
          </cell>
          <cell r="AN660" t="str">
            <v>缺失</v>
          </cell>
          <cell r="AO660">
            <v>1</v>
          </cell>
          <cell r="AP660" t="str">
            <v>缺失</v>
          </cell>
          <cell r="AQ660">
            <v>1</v>
          </cell>
          <cell r="AS660" t="str">
            <v>原发</v>
          </cell>
          <cell r="AU660" t="str">
            <v>无突变</v>
          </cell>
          <cell r="AV660" t="str">
            <v>无突变</v>
          </cell>
          <cell r="AW660" t="str">
            <v>无共缺失</v>
          </cell>
          <cell r="AX660" t="str">
            <v>无甲基化</v>
          </cell>
          <cell r="AY660" t="str">
            <v>无突变</v>
          </cell>
          <cell r="AZ660" t="str">
            <v>NA</v>
          </cell>
          <cell r="BA660" t="str">
            <v>无</v>
          </cell>
          <cell r="BB660" t="str">
            <v>无</v>
          </cell>
          <cell r="BC660" t="str">
            <v>不详</v>
          </cell>
          <cell r="BD660" t="str">
            <v>无</v>
          </cell>
        </row>
        <row r="661">
          <cell r="B661">
            <v>660</v>
          </cell>
          <cell r="C661" t="str">
            <v>CGGA_660</v>
          </cell>
          <cell r="E661" t="str">
            <v>曲壮志</v>
          </cell>
          <cell r="F661">
            <v>293607</v>
          </cell>
          <cell r="G661">
            <v>39665</v>
          </cell>
          <cell r="H661" t="str">
            <v>胶质瘤（颞左）继发性癫痫</v>
          </cell>
          <cell r="J661" t="str">
            <v>男</v>
          </cell>
          <cell r="K661">
            <v>45</v>
          </cell>
          <cell r="L661" t="str">
            <v>B</v>
          </cell>
          <cell r="M661" t="str">
            <v>缺失</v>
          </cell>
          <cell r="N661" t="str">
            <v>0372-6822155 0372-6889218 0372-6813107</v>
          </cell>
          <cell r="O661" t="str">
            <v>发作性意识障碍半年。</v>
          </cell>
          <cell r="P661" t="str">
            <v>缺失</v>
          </cell>
          <cell r="Q661" t="str">
            <v>肝功不好住302医院</v>
          </cell>
          <cell r="R661" t="str">
            <v>缺失</v>
          </cell>
          <cell r="S661">
            <v>90</v>
          </cell>
          <cell r="T661">
            <v>39680</v>
          </cell>
          <cell r="V661" t="str">
            <v>缺失</v>
          </cell>
          <cell r="W661" t="str">
            <v>CT示肿瘤切除</v>
          </cell>
          <cell r="Y661">
            <v>69515</v>
          </cell>
          <cell r="Z661" t="str">
            <v>OA</v>
          </cell>
          <cell r="AA661" t="str">
            <v>OA(WHO II)</v>
          </cell>
          <cell r="AB661">
            <v>2</v>
          </cell>
          <cell r="AC661" t="str">
            <v xml:space="preserve">边缘部分肿瘤组织，符合少枝胶质细胞瘤，囊性变部位符合少枝-星形细胞瘤形态。  </v>
          </cell>
          <cell r="AD661" t="str">
            <v>缺失</v>
          </cell>
          <cell r="AE661">
            <v>39695</v>
          </cell>
          <cell r="AF661" t="str">
            <v>缺失</v>
          </cell>
          <cell r="AG661">
            <v>42466</v>
          </cell>
          <cell r="AH661" t="str">
            <v>未终止</v>
          </cell>
          <cell r="AI661">
            <v>2786</v>
          </cell>
          <cell r="AJ661">
            <v>0</v>
          </cell>
          <cell r="AK661">
            <v>2786</v>
          </cell>
          <cell r="AL661">
            <v>0</v>
          </cell>
          <cell r="AM661">
            <v>2786</v>
          </cell>
          <cell r="AN661" t="str">
            <v>缺失</v>
          </cell>
          <cell r="AO661">
            <v>1</v>
          </cell>
          <cell r="AP661" t="str">
            <v>缺失</v>
          </cell>
          <cell r="AQ661">
            <v>0</v>
          </cell>
          <cell r="AS661" t="str">
            <v>原发</v>
          </cell>
          <cell r="AU661" t="str">
            <v>突变</v>
          </cell>
          <cell r="AV661" t="str">
            <v>突变</v>
          </cell>
          <cell r="AW661" t="str">
            <v>NA</v>
          </cell>
          <cell r="AX661" t="str">
            <v>NA</v>
          </cell>
          <cell r="AY661" t="str">
            <v>NA</v>
          </cell>
          <cell r="AZ661" t="str">
            <v>NA</v>
          </cell>
          <cell r="BA661" t="str">
            <v>有</v>
          </cell>
          <cell r="BB661" t="str">
            <v>有</v>
          </cell>
          <cell r="BD661" t="str">
            <v>术后癫痫2011发作2次，未吃药。</v>
          </cell>
        </row>
        <row r="662">
          <cell r="B662">
            <v>661</v>
          </cell>
          <cell r="C662" t="str">
            <v>CGGA_661</v>
          </cell>
          <cell r="E662" t="str">
            <v>戴刚</v>
          </cell>
          <cell r="F662">
            <v>293656</v>
          </cell>
          <cell r="G662">
            <v>39667</v>
          </cell>
          <cell r="H662" t="str">
            <v>颅内占位性病变（额、右）胶质瘤？</v>
          </cell>
          <cell r="J662" t="str">
            <v>男</v>
          </cell>
          <cell r="K662">
            <v>42</v>
          </cell>
          <cell r="L662" t="str">
            <v>O</v>
          </cell>
          <cell r="M662" t="str">
            <v>缺失</v>
          </cell>
          <cell r="N662" t="str">
            <v>13339980798 13564633003 13910607956</v>
          </cell>
          <cell r="O662" t="str">
            <v>头痛伴呕吐1周</v>
          </cell>
          <cell r="P662" t="str">
            <v>缺失</v>
          </cell>
          <cell r="Q662" t="str">
            <v>健康</v>
          </cell>
          <cell r="R662" t="str">
            <v>缺失</v>
          </cell>
          <cell r="S662">
            <v>70</v>
          </cell>
          <cell r="T662">
            <v>39681</v>
          </cell>
          <cell r="V662" t="str">
            <v>缺失</v>
          </cell>
          <cell r="W662" t="str">
            <v>大部切除</v>
          </cell>
          <cell r="Y662">
            <v>69589</v>
          </cell>
          <cell r="Z662" t="str">
            <v>AA</v>
          </cell>
          <cell r="AA662" t="str">
            <v>AA(WHO III)</v>
          </cell>
          <cell r="AB662">
            <v>3</v>
          </cell>
          <cell r="AC662" t="str">
            <v>间变性星形细胞瘤，伴大片坏死。</v>
          </cell>
          <cell r="AD662" t="str">
            <v>部分切除</v>
          </cell>
          <cell r="AE662">
            <v>39696</v>
          </cell>
          <cell r="AF662" t="str">
            <v>缺失</v>
          </cell>
          <cell r="AG662">
            <v>40989</v>
          </cell>
          <cell r="AH662" t="str">
            <v>终止</v>
          </cell>
          <cell r="AI662" t="str">
            <v>NA</v>
          </cell>
          <cell r="AJ662">
            <v>1</v>
          </cell>
          <cell r="AK662" t="str">
            <v>NA</v>
          </cell>
          <cell r="AL662">
            <v>0</v>
          </cell>
          <cell r="AM662">
            <v>1308</v>
          </cell>
          <cell r="AN662" t="str">
            <v>缺失</v>
          </cell>
          <cell r="AO662">
            <v>1</v>
          </cell>
          <cell r="AP662" t="str">
            <v>缺失</v>
          </cell>
          <cell r="AQ662" t="str">
            <v>其他药化疗</v>
          </cell>
          <cell r="AS662" t="str">
            <v>原发</v>
          </cell>
          <cell r="AU662" t="str">
            <v>无突变</v>
          </cell>
          <cell r="AV662" t="str">
            <v>无突变</v>
          </cell>
          <cell r="AW662" t="str">
            <v>无共缺失</v>
          </cell>
          <cell r="AX662" t="str">
            <v>甲基化</v>
          </cell>
          <cell r="AY662" t="str">
            <v>无突变</v>
          </cell>
          <cell r="AZ662" t="str">
            <v>NA</v>
          </cell>
          <cell r="BA662" t="str">
            <v>无</v>
          </cell>
          <cell r="BB662" t="str">
            <v>无</v>
          </cell>
          <cell r="BD662" t="str">
            <v>抗癫痫</v>
          </cell>
        </row>
        <row r="663">
          <cell r="B663">
            <v>662</v>
          </cell>
          <cell r="C663" t="str">
            <v>CGGA_662</v>
          </cell>
          <cell r="E663" t="str">
            <v>代换香</v>
          </cell>
          <cell r="F663">
            <v>293654</v>
          </cell>
          <cell r="G663">
            <v>39666</v>
          </cell>
          <cell r="H663" t="str">
            <v>颅内占位性病变（额颞岛、左）胶质瘤？</v>
          </cell>
          <cell r="J663" t="str">
            <v>女</v>
          </cell>
          <cell r="K663">
            <v>59</v>
          </cell>
          <cell r="L663" t="str">
            <v>A</v>
          </cell>
          <cell r="M663" t="str">
            <v>缺失</v>
          </cell>
          <cell r="N663" t="str">
            <v>13911698053 51155898 51153448 51155966</v>
          </cell>
          <cell r="O663" t="str">
            <v>间断干呕、胸痛5年，近半年出现4次四肢抽搐。</v>
          </cell>
          <cell r="P663" t="str">
            <v>缺失</v>
          </cell>
          <cell r="Q663" t="str">
            <v>健康</v>
          </cell>
          <cell r="R663" t="str">
            <v>缺失</v>
          </cell>
          <cell r="S663">
            <v>80</v>
          </cell>
          <cell r="T663">
            <v>39681</v>
          </cell>
          <cell r="V663" t="str">
            <v>缺失</v>
          </cell>
          <cell r="W663" t="str">
            <v>近全切7×6×5CM大小</v>
          </cell>
          <cell r="Y663">
            <v>69588</v>
          </cell>
          <cell r="Z663" t="str">
            <v>O</v>
          </cell>
          <cell r="AA663" t="str">
            <v>O(WHO II)</v>
          </cell>
          <cell r="AB663">
            <v>2</v>
          </cell>
          <cell r="AC663" t="str">
            <v>少枝-星形细胞瘤</v>
          </cell>
          <cell r="AD663" t="str">
            <v>部分切除</v>
          </cell>
          <cell r="AE663">
            <v>39699</v>
          </cell>
          <cell r="AF663" t="str">
            <v>缺失</v>
          </cell>
          <cell r="AG663">
            <v>40410</v>
          </cell>
          <cell r="AH663" t="str">
            <v>终止</v>
          </cell>
          <cell r="AI663">
            <v>284</v>
          </cell>
          <cell r="AJ663">
            <v>1</v>
          </cell>
          <cell r="AK663">
            <v>164</v>
          </cell>
          <cell r="AL663">
            <v>1</v>
          </cell>
          <cell r="AM663">
            <v>729</v>
          </cell>
          <cell r="AN663" t="str">
            <v>缺失</v>
          </cell>
          <cell r="AO663">
            <v>0</v>
          </cell>
          <cell r="AP663" t="str">
            <v>缺失</v>
          </cell>
          <cell r="AQ663">
            <v>0</v>
          </cell>
          <cell r="AS663" t="str">
            <v>原发</v>
          </cell>
          <cell r="AU663" t="str">
            <v>突变</v>
          </cell>
          <cell r="AV663" t="str">
            <v>突变</v>
          </cell>
          <cell r="AW663" t="str">
            <v>共缺失</v>
          </cell>
          <cell r="AX663" t="str">
            <v>NA</v>
          </cell>
          <cell r="AY663" t="str">
            <v>无突变</v>
          </cell>
          <cell r="AZ663" t="str">
            <v>NA</v>
          </cell>
          <cell r="BA663" t="str">
            <v>有</v>
          </cell>
          <cell r="BB663" t="str">
            <v>无</v>
          </cell>
          <cell r="BC663" t="str">
            <v>不详</v>
          </cell>
          <cell r="BD663" t="str">
            <v>无</v>
          </cell>
        </row>
        <row r="664">
          <cell r="B664">
            <v>663</v>
          </cell>
          <cell r="C664" t="str">
            <v>CGGA_663</v>
          </cell>
          <cell r="E664" t="str">
            <v>王丽</v>
          </cell>
          <cell r="F664">
            <v>293662</v>
          </cell>
          <cell r="G664">
            <v>39672</v>
          </cell>
          <cell r="H664" t="str">
            <v>颅内占位性病变（额、右）胶质瘤？</v>
          </cell>
          <cell r="J664" t="str">
            <v>女</v>
          </cell>
          <cell r="K664">
            <v>29</v>
          </cell>
          <cell r="L664" t="str">
            <v>O</v>
          </cell>
          <cell r="M664" t="str">
            <v>缺失</v>
          </cell>
          <cell r="N664" t="str">
            <v>13102971535 13231233383 13103220385</v>
          </cell>
          <cell r="O664" t="str">
            <v>外伤后发现右额占位4天</v>
          </cell>
          <cell r="P664" t="str">
            <v>缺失</v>
          </cell>
          <cell r="Q664" t="str">
            <v>健康</v>
          </cell>
          <cell r="R664" t="str">
            <v>缺失</v>
          </cell>
          <cell r="S664" t="str">
            <v>缺失</v>
          </cell>
          <cell r="T664">
            <v>39699</v>
          </cell>
          <cell r="V664" t="str">
            <v>缺失</v>
          </cell>
          <cell r="W664" t="str">
            <v>近全切</v>
          </cell>
          <cell r="Y664">
            <v>69638</v>
          </cell>
          <cell r="Z664" t="str">
            <v>A</v>
          </cell>
          <cell r="AA664" t="str">
            <v>A(WHO II)</v>
          </cell>
          <cell r="AB664">
            <v>2</v>
          </cell>
          <cell r="AC664" t="str">
            <v>星形细胞瘤</v>
          </cell>
          <cell r="AD664" t="str">
            <v>部分切除</v>
          </cell>
          <cell r="AE664">
            <v>39710</v>
          </cell>
          <cell r="AF664" t="str">
            <v>缺失</v>
          </cell>
          <cell r="AH664" t="str">
            <v>未终止</v>
          </cell>
          <cell r="AI664">
            <v>4566</v>
          </cell>
          <cell r="AJ664">
            <v>0</v>
          </cell>
          <cell r="AK664">
            <v>3553</v>
          </cell>
          <cell r="AL664">
            <v>1</v>
          </cell>
          <cell r="AM664">
            <v>4566</v>
          </cell>
          <cell r="AN664" t="str">
            <v>放疗</v>
          </cell>
          <cell r="AO664">
            <v>1</v>
          </cell>
          <cell r="AP664" t="str">
            <v>替莫脞胺</v>
          </cell>
          <cell r="AQ664">
            <v>1</v>
          </cell>
          <cell r="AS664">
            <v>0</v>
          </cell>
          <cell r="AU664" t="str">
            <v>无突变</v>
          </cell>
          <cell r="AV664" t="str">
            <v>无突变</v>
          </cell>
          <cell r="AW664" t="str">
            <v>无共缺失</v>
          </cell>
          <cell r="AX664" t="str">
            <v>NA</v>
          </cell>
          <cell r="AY664" t="str">
            <v>NA</v>
          </cell>
          <cell r="AZ664" t="str">
            <v>NA</v>
          </cell>
          <cell r="BA664">
            <v>0</v>
          </cell>
          <cell r="BB664">
            <v>0</v>
          </cell>
          <cell r="BD664" t="str">
            <v>2017年5月31号住普仁准备手术。</v>
          </cell>
        </row>
        <row r="665">
          <cell r="B665">
            <v>664</v>
          </cell>
          <cell r="C665" t="str">
            <v>CGGA_664</v>
          </cell>
          <cell r="E665" t="str">
            <v>关英妹</v>
          </cell>
          <cell r="F665">
            <v>293668</v>
          </cell>
          <cell r="G665">
            <v>39679</v>
          </cell>
          <cell r="H665" t="str">
            <v>胶质瘤（双额，胼胝体）</v>
          </cell>
          <cell r="J665" t="str">
            <v>女</v>
          </cell>
          <cell r="K665">
            <v>43</v>
          </cell>
          <cell r="L665" t="str">
            <v>AB</v>
          </cell>
          <cell r="M665" t="str">
            <v>缺失</v>
          </cell>
          <cell r="N665" t="str">
            <v>13839636766 13938021599 13839636766</v>
          </cell>
          <cell r="O665" t="str">
            <v>间断头痛、恶心1年余，一周前突发意识不清1次。</v>
          </cell>
          <cell r="P665" t="str">
            <v>缺失</v>
          </cell>
          <cell r="Q665" t="str">
            <v>健康</v>
          </cell>
          <cell r="R665" t="str">
            <v>缺失</v>
          </cell>
          <cell r="S665">
            <v>70</v>
          </cell>
          <cell r="T665">
            <v>39685</v>
          </cell>
          <cell r="V665" t="str">
            <v>缺失</v>
          </cell>
          <cell r="W665" t="str">
            <v>近全切10×10×9CM大小</v>
          </cell>
          <cell r="Y665">
            <v>69636</v>
          </cell>
          <cell r="Z665" t="str">
            <v>GBM-O</v>
          </cell>
          <cell r="AA665" t="str">
            <v>GBM-O(WHO IV)</v>
          </cell>
          <cell r="AB665">
            <v>4</v>
          </cell>
          <cell r="AC665" t="str">
            <v xml:space="preserve">间变性少枝-星形细胞瘤，部分呈胶质母细胞瘤结构。  </v>
          </cell>
          <cell r="AD665" t="str">
            <v>部分切除</v>
          </cell>
          <cell r="AE665">
            <v>39699</v>
          </cell>
          <cell r="AF665" t="str">
            <v>缺失</v>
          </cell>
          <cell r="AH665" t="str">
            <v>未终止</v>
          </cell>
          <cell r="AI665">
            <v>5104</v>
          </cell>
          <cell r="AJ665">
            <v>0</v>
          </cell>
          <cell r="AK665">
            <v>5104</v>
          </cell>
          <cell r="AL665">
            <v>0</v>
          </cell>
          <cell r="AM665">
            <v>5104</v>
          </cell>
          <cell r="AN665" t="str">
            <v>放疗</v>
          </cell>
          <cell r="AO665">
            <v>1</v>
          </cell>
          <cell r="AP665" t="str">
            <v>泰道帝清</v>
          </cell>
          <cell r="AQ665">
            <v>1</v>
          </cell>
          <cell r="AS665">
            <v>0</v>
          </cell>
          <cell r="AU665" t="str">
            <v>突变</v>
          </cell>
          <cell r="AV665" t="str">
            <v>突变</v>
          </cell>
          <cell r="AW665" t="str">
            <v>NA</v>
          </cell>
          <cell r="AX665" t="str">
            <v>甲基化</v>
          </cell>
          <cell r="AY665" t="str">
            <v>NA</v>
          </cell>
          <cell r="AZ665" t="str">
            <v>NA</v>
          </cell>
          <cell r="BA665" t="str">
            <v>有</v>
          </cell>
          <cell r="BB665">
            <v>0</v>
          </cell>
          <cell r="BD665" t="str">
            <v>术后（口服德巴金）3月，0癫痫发作史。</v>
          </cell>
        </row>
        <row r="666">
          <cell r="B666">
            <v>665</v>
          </cell>
          <cell r="C666" t="str">
            <v>CGGA_665</v>
          </cell>
          <cell r="E666" t="str">
            <v>张小鱼</v>
          </cell>
          <cell r="F666">
            <v>293660</v>
          </cell>
          <cell r="G666">
            <v>39672</v>
          </cell>
          <cell r="H666" t="str">
            <v>胶质瘤（额颞、右）</v>
          </cell>
          <cell r="J666" t="str">
            <v>男</v>
          </cell>
          <cell r="K666">
            <v>28</v>
          </cell>
          <cell r="L666" t="str">
            <v>AB</v>
          </cell>
          <cell r="M666" t="str">
            <v>缺失</v>
          </cell>
          <cell r="N666" t="str">
            <v>03534010149 13643671400 03534010149</v>
          </cell>
          <cell r="O666" t="str">
            <v>近1个月内出现左侧嘴角抽搐2次</v>
          </cell>
          <cell r="P666" t="str">
            <v>缺失</v>
          </cell>
          <cell r="Q666" t="str">
            <v>健康</v>
          </cell>
          <cell r="R666" t="str">
            <v>缺失</v>
          </cell>
          <cell r="S666">
            <v>100</v>
          </cell>
          <cell r="T666">
            <v>39686</v>
          </cell>
          <cell r="V666" t="str">
            <v>缺失</v>
          </cell>
          <cell r="W666" t="str">
            <v>缺失</v>
          </cell>
          <cell r="Y666">
            <v>69637</v>
          </cell>
          <cell r="Z666" t="str">
            <v>OA</v>
          </cell>
          <cell r="AA666" t="str">
            <v>OA(WHO II)</v>
          </cell>
          <cell r="AB666">
            <v>2</v>
          </cell>
          <cell r="AC666" t="str">
            <v>星形细胞瘤，含少枝胶质细胞瘤成分。</v>
          </cell>
          <cell r="AD666" t="str">
            <v>缺失</v>
          </cell>
          <cell r="AE666">
            <v>39699</v>
          </cell>
          <cell r="AF666" t="str">
            <v>缺失</v>
          </cell>
          <cell r="AH666" t="str">
            <v>未终止</v>
          </cell>
          <cell r="AI666">
            <v>5103</v>
          </cell>
          <cell r="AJ666">
            <v>0</v>
          </cell>
          <cell r="AK666">
            <v>5103</v>
          </cell>
          <cell r="AL666">
            <v>0</v>
          </cell>
          <cell r="AM666">
            <v>5103</v>
          </cell>
          <cell r="AN666" t="str">
            <v>不清楚</v>
          </cell>
          <cell r="AO666" t="str">
            <v>NA</v>
          </cell>
          <cell r="AP666">
            <v>0</v>
          </cell>
          <cell r="AS666">
            <v>0</v>
          </cell>
          <cell r="AU666" t="str">
            <v>突变</v>
          </cell>
          <cell r="AV666" t="str">
            <v>突变</v>
          </cell>
          <cell r="AW666" t="str">
            <v>NA</v>
          </cell>
          <cell r="AX666" t="str">
            <v>NA</v>
          </cell>
          <cell r="AY666" t="str">
            <v>NA</v>
          </cell>
          <cell r="AZ666" t="str">
            <v>NA</v>
          </cell>
          <cell r="BA666" t="str">
            <v>有</v>
          </cell>
          <cell r="BB666">
            <v>0</v>
          </cell>
          <cell r="BC666" t="str">
            <v>不详</v>
          </cell>
        </row>
        <row r="667">
          <cell r="B667">
            <v>666</v>
          </cell>
          <cell r="C667" t="str">
            <v>CGGA_666</v>
          </cell>
          <cell r="E667" t="str">
            <v>刘丽君</v>
          </cell>
          <cell r="F667">
            <v>293651</v>
          </cell>
          <cell r="G667">
            <v>39660</v>
          </cell>
          <cell r="H667" t="str">
            <v>胶质瘤（额左）</v>
          </cell>
          <cell r="J667" t="str">
            <v>女</v>
          </cell>
          <cell r="K667">
            <v>45</v>
          </cell>
          <cell r="L667" t="str">
            <v>O</v>
          </cell>
          <cell r="M667" t="str">
            <v>缺失</v>
          </cell>
          <cell r="N667" t="str">
            <v>13935200894 13391900837 15001066027</v>
          </cell>
          <cell r="O667" t="str">
            <v>发作性双眼凝视伴意识丧失10天</v>
          </cell>
          <cell r="P667" t="str">
            <v>缺失</v>
          </cell>
          <cell r="Q667" t="str">
            <v>健康</v>
          </cell>
          <cell r="R667" t="str">
            <v>缺失</v>
          </cell>
          <cell r="S667">
            <v>80</v>
          </cell>
          <cell r="T667">
            <v>39687</v>
          </cell>
          <cell r="V667" t="str">
            <v>缺失</v>
          </cell>
          <cell r="W667" t="str">
            <v>全切除</v>
          </cell>
          <cell r="Y667">
            <v>69693</v>
          </cell>
          <cell r="Z667" t="str">
            <v>O</v>
          </cell>
          <cell r="AA667" t="str">
            <v>O(WHO II)</v>
          </cell>
          <cell r="AB667">
            <v>2</v>
          </cell>
          <cell r="AC667" t="str">
            <v>少枝-星形细胞瘤</v>
          </cell>
          <cell r="AD667" t="str">
            <v>全切除</v>
          </cell>
          <cell r="AE667">
            <v>39702</v>
          </cell>
          <cell r="AF667" t="str">
            <v>缺失</v>
          </cell>
          <cell r="AG667">
            <v>42439</v>
          </cell>
          <cell r="AH667" t="str">
            <v>终止</v>
          </cell>
          <cell r="AI667">
            <v>2499</v>
          </cell>
          <cell r="AJ667">
            <v>1</v>
          </cell>
          <cell r="AK667">
            <v>2073</v>
          </cell>
          <cell r="AL667">
            <v>1</v>
          </cell>
          <cell r="AM667">
            <v>2752</v>
          </cell>
          <cell r="AN667" t="str">
            <v>缺失</v>
          </cell>
          <cell r="AO667">
            <v>1</v>
          </cell>
          <cell r="AP667" t="str">
            <v>缺失</v>
          </cell>
          <cell r="AQ667">
            <v>0</v>
          </cell>
          <cell r="AS667" t="str">
            <v>原发</v>
          </cell>
          <cell r="AU667" t="str">
            <v>突变</v>
          </cell>
          <cell r="AV667" t="str">
            <v>突变</v>
          </cell>
          <cell r="AW667" t="str">
            <v>共缺失</v>
          </cell>
          <cell r="AX667" t="str">
            <v>甲基化</v>
          </cell>
          <cell r="AY667">
            <v>228</v>
          </cell>
          <cell r="AZ667" t="str">
            <v>NA</v>
          </cell>
          <cell r="BA667" t="str">
            <v>有</v>
          </cell>
          <cell r="BB667" t="str">
            <v>无</v>
          </cell>
          <cell r="BD667" t="str">
            <v>2015-5在宣武医院行第二次手术</v>
          </cell>
        </row>
        <row r="668">
          <cell r="B668">
            <v>667</v>
          </cell>
          <cell r="C668" t="str">
            <v>NA</v>
          </cell>
          <cell r="D668" t="str">
            <v>NA</v>
          </cell>
          <cell r="E668" t="str">
            <v>NA</v>
          </cell>
          <cell r="F668" t="str">
            <v>NA</v>
          </cell>
          <cell r="G668" t="str">
            <v>NA</v>
          </cell>
          <cell r="H668" t="str">
            <v>NA</v>
          </cell>
          <cell r="I668" t="str">
            <v>NA</v>
          </cell>
          <cell r="J668" t="str">
            <v>NA</v>
          </cell>
          <cell r="K668" t="str">
            <v>NA</v>
          </cell>
          <cell r="L668" t="str">
            <v>NA</v>
          </cell>
          <cell r="M668" t="str">
            <v>NA</v>
          </cell>
          <cell r="N668" t="str">
            <v>NA</v>
          </cell>
          <cell r="O668" t="str">
            <v>NA</v>
          </cell>
          <cell r="P668" t="str">
            <v>NA</v>
          </cell>
          <cell r="Q668" t="str">
            <v>NA</v>
          </cell>
          <cell r="R668" t="str">
            <v>NA</v>
          </cell>
          <cell r="S668" t="str">
            <v>NA</v>
          </cell>
          <cell r="T668" t="str">
            <v>NA</v>
          </cell>
          <cell r="U668" t="str">
            <v>NA</v>
          </cell>
          <cell r="V668" t="str">
            <v>NA</v>
          </cell>
          <cell r="W668" t="str">
            <v>NA</v>
          </cell>
          <cell r="X668" t="str">
            <v>NA</v>
          </cell>
          <cell r="Y668" t="str">
            <v>NA</v>
          </cell>
          <cell r="Z668" t="str">
            <v>NA</v>
          </cell>
          <cell r="AA668" t="str">
            <v>NA</v>
          </cell>
          <cell r="AB668" t="str">
            <v>NA</v>
          </cell>
          <cell r="AC668" t="str">
            <v>NA</v>
          </cell>
          <cell r="AD668" t="str">
            <v>NA</v>
          </cell>
          <cell r="AE668" t="str">
            <v>NA</v>
          </cell>
          <cell r="AF668" t="str">
            <v>NA</v>
          </cell>
          <cell r="AG668" t="str">
            <v>NA</v>
          </cell>
          <cell r="AH668" t="str">
            <v>NA</v>
          </cell>
          <cell r="AI668" t="str">
            <v>NA</v>
          </cell>
          <cell r="AJ668" t="str">
            <v>NA</v>
          </cell>
          <cell r="AK668" t="str">
            <v>NA</v>
          </cell>
          <cell r="AL668" t="str">
            <v>NA</v>
          </cell>
          <cell r="AM668" t="str">
            <v>NA</v>
          </cell>
          <cell r="AN668" t="str">
            <v>NA</v>
          </cell>
          <cell r="AO668" t="str">
            <v>NA</v>
          </cell>
          <cell r="AP668" t="str">
            <v>NA</v>
          </cell>
          <cell r="AQ668" t="str">
            <v>NA</v>
          </cell>
          <cell r="AS668" t="str">
            <v>NA</v>
          </cell>
          <cell r="AT668" t="str">
            <v>NA</v>
          </cell>
          <cell r="AU668" t="str">
            <v>NA</v>
          </cell>
          <cell r="AV668" t="str">
            <v>NA</v>
          </cell>
          <cell r="AW668" t="str">
            <v>NA</v>
          </cell>
          <cell r="AX668" t="str">
            <v>NA</v>
          </cell>
          <cell r="AY668" t="str">
            <v>NA</v>
          </cell>
          <cell r="AZ668" t="str">
            <v>NA</v>
          </cell>
          <cell r="BA668" t="str">
            <v>NA</v>
          </cell>
          <cell r="BB668" t="str">
            <v>NA</v>
          </cell>
          <cell r="BC668" t="str">
            <v>NA</v>
          </cell>
          <cell r="BD668" t="str">
            <v>NA</v>
          </cell>
        </row>
        <row r="669">
          <cell r="B669">
            <v>668</v>
          </cell>
          <cell r="C669" t="str">
            <v>CGGA_668</v>
          </cell>
          <cell r="E669" t="str">
            <v>刘继宏</v>
          </cell>
          <cell r="F669">
            <v>293665</v>
          </cell>
          <cell r="G669">
            <v>39675</v>
          </cell>
          <cell r="H669" t="str">
            <v>颅内占位性病变（额、左）胶质瘤？</v>
          </cell>
          <cell r="J669" t="str">
            <v>男</v>
          </cell>
          <cell r="K669">
            <v>27</v>
          </cell>
          <cell r="L669" t="str">
            <v>A</v>
          </cell>
          <cell r="M669" t="str">
            <v>缺失</v>
          </cell>
          <cell r="N669" t="str">
            <v>15847892941 15047072536</v>
          </cell>
          <cell r="O669" t="str">
            <v>突发意识丧失四肢抽搐2月</v>
          </cell>
          <cell r="P669" t="str">
            <v>缺失</v>
          </cell>
          <cell r="Q669" t="str">
            <v>健康</v>
          </cell>
          <cell r="R669" t="str">
            <v>缺失</v>
          </cell>
          <cell r="S669" t="str">
            <v>缺失</v>
          </cell>
          <cell r="T669">
            <v>39688</v>
          </cell>
          <cell r="V669" t="str">
            <v>缺失</v>
          </cell>
          <cell r="W669" t="str">
            <v>近全切</v>
          </cell>
          <cell r="Y669">
            <v>69691</v>
          </cell>
          <cell r="Z669" t="str">
            <v>OA</v>
          </cell>
          <cell r="AA669" t="str">
            <v>OA(WHO II)</v>
          </cell>
          <cell r="AB669">
            <v>2</v>
          </cell>
          <cell r="AC669" t="str">
            <v>少枝-星形细胞瘤，部分肥胖型星形细胞瘤成分。</v>
          </cell>
          <cell r="AD669" t="str">
            <v>部分切除</v>
          </cell>
          <cell r="AE669">
            <v>39713</v>
          </cell>
          <cell r="AF669" t="str">
            <v>缺失</v>
          </cell>
          <cell r="AG669">
            <v>41534</v>
          </cell>
          <cell r="AH669" t="str">
            <v>终止</v>
          </cell>
          <cell r="AI669">
            <v>1677</v>
          </cell>
          <cell r="AJ669">
            <v>1</v>
          </cell>
          <cell r="AK669">
            <v>1526</v>
          </cell>
          <cell r="AL669">
            <v>1</v>
          </cell>
          <cell r="AM669">
            <v>1846</v>
          </cell>
          <cell r="AN669" t="str">
            <v>缺失</v>
          </cell>
          <cell r="AO669">
            <v>1</v>
          </cell>
          <cell r="AP669" t="str">
            <v>缺失</v>
          </cell>
          <cell r="AQ669">
            <v>0</v>
          </cell>
          <cell r="AS669" t="str">
            <v>原发</v>
          </cell>
          <cell r="AU669" t="str">
            <v>无突变</v>
          </cell>
          <cell r="AV669" t="str">
            <v>无突变</v>
          </cell>
          <cell r="AW669" t="str">
            <v>NA</v>
          </cell>
          <cell r="AX669" t="str">
            <v>NA</v>
          </cell>
          <cell r="AY669" t="str">
            <v>NA</v>
          </cell>
          <cell r="AZ669" t="str">
            <v>NA</v>
          </cell>
          <cell r="BA669" t="str">
            <v>有</v>
          </cell>
          <cell r="BB669" t="str">
            <v>有</v>
          </cell>
          <cell r="BD669" t="str">
            <v>术后癫痫共发作3次，近3年未发作。未吃药。</v>
          </cell>
        </row>
        <row r="670">
          <cell r="B670">
            <v>669</v>
          </cell>
          <cell r="C670" t="str">
            <v>CGGA_669</v>
          </cell>
          <cell r="E670" t="str">
            <v>周运秀</v>
          </cell>
          <cell r="F670">
            <v>293673</v>
          </cell>
          <cell r="G670">
            <v>39681</v>
          </cell>
          <cell r="H670" t="str">
            <v>脑胶质瘤复发（枕左）</v>
          </cell>
          <cell r="J670" t="str">
            <v>女</v>
          </cell>
          <cell r="K670">
            <v>56</v>
          </cell>
          <cell r="L670" t="str">
            <v>O</v>
          </cell>
          <cell r="M670" t="str">
            <v>缺失</v>
          </cell>
          <cell r="N670" t="str">
            <v>13986482068 13801026870 13811404043</v>
          </cell>
          <cell r="O670" t="str">
            <v>左枕胶质瘤术后5个月</v>
          </cell>
          <cell r="P670" t="str">
            <v>缺失</v>
          </cell>
          <cell r="Q670" t="str">
            <v>1次手术史，见病历。06年高血压，08年糖尿病</v>
          </cell>
          <cell r="R670" t="str">
            <v>缺失</v>
          </cell>
          <cell r="S670">
            <v>60</v>
          </cell>
          <cell r="T670">
            <v>39688</v>
          </cell>
          <cell r="U670">
            <v>39535</v>
          </cell>
          <cell r="V670" t="str">
            <v>缺失</v>
          </cell>
          <cell r="W670" t="str">
            <v>近全切</v>
          </cell>
          <cell r="Y670">
            <v>69690</v>
          </cell>
          <cell r="Z670" t="str">
            <v>RGBM?</v>
          </cell>
          <cell r="AA670" t="str">
            <v>GBM-O(WHO IV)</v>
          </cell>
          <cell r="AB670">
            <v>4</v>
          </cell>
          <cell r="AC670" t="str">
            <v>间变型星形细胞瘤，局灶胶母变。（复发）</v>
          </cell>
          <cell r="AD670" t="str">
            <v>部分切除</v>
          </cell>
          <cell r="AE670">
            <v>39703</v>
          </cell>
          <cell r="AF670" t="str">
            <v>缺失</v>
          </cell>
          <cell r="AG670">
            <v>40398</v>
          </cell>
          <cell r="AH670" t="str">
            <v>终止</v>
          </cell>
          <cell r="AI670">
            <v>607</v>
          </cell>
          <cell r="AJ670">
            <v>1</v>
          </cell>
          <cell r="AK670">
            <v>607</v>
          </cell>
          <cell r="AL670">
            <v>1</v>
          </cell>
          <cell r="AM670">
            <v>710</v>
          </cell>
          <cell r="AN670" t="str">
            <v>缺失</v>
          </cell>
          <cell r="AO670">
            <v>0</v>
          </cell>
          <cell r="AP670" t="str">
            <v>缺失</v>
          </cell>
          <cell r="AQ670">
            <v>1</v>
          </cell>
          <cell r="AS670" t="str">
            <v>复发</v>
          </cell>
          <cell r="AT670">
            <v>1</v>
          </cell>
          <cell r="AU670" t="str">
            <v>无突变</v>
          </cell>
          <cell r="AV670" t="str">
            <v>无突变</v>
          </cell>
          <cell r="AW670" t="str">
            <v>共缺失</v>
          </cell>
          <cell r="AX670" t="str">
            <v>无甲基化</v>
          </cell>
          <cell r="AY670" t="str">
            <v>无突变</v>
          </cell>
          <cell r="AZ670" t="str">
            <v>NA</v>
          </cell>
          <cell r="BA670" t="str">
            <v>无</v>
          </cell>
          <cell r="BB670" t="str">
            <v>无</v>
          </cell>
          <cell r="BC670" t="str">
            <v>不详</v>
          </cell>
          <cell r="BD670" t="str">
            <v>无</v>
          </cell>
        </row>
        <row r="671">
          <cell r="B671">
            <v>670</v>
          </cell>
          <cell r="C671" t="str">
            <v>CGGA_670</v>
          </cell>
          <cell r="E671" t="str">
            <v>郭秀莲</v>
          </cell>
          <cell r="F671">
            <v>293678</v>
          </cell>
          <cell r="G671">
            <v>39688</v>
          </cell>
          <cell r="H671" t="str">
            <v>胶质瘤（双额，胼胝体）</v>
          </cell>
          <cell r="J671" t="str">
            <v>女</v>
          </cell>
          <cell r="K671">
            <v>36</v>
          </cell>
          <cell r="L671" t="str">
            <v>B</v>
          </cell>
          <cell r="M671" t="str">
            <v>缺失</v>
          </cell>
          <cell r="N671" t="str">
            <v>13833205613　13803124023　13582389445</v>
          </cell>
          <cell r="O671" t="str">
            <v>间断性头痛１个月</v>
          </cell>
          <cell r="P671" t="str">
            <v>缺失</v>
          </cell>
          <cell r="Q671" t="str">
            <v>健康</v>
          </cell>
          <cell r="R671" t="str">
            <v>缺失</v>
          </cell>
          <cell r="S671">
            <v>80</v>
          </cell>
          <cell r="T671">
            <v>39693</v>
          </cell>
          <cell r="V671" t="str">
            <v>缺失</v>
          </cell>
          <cell r="W671" t="str">
            <v>全切除</v>
          </cell>
          <cell r="Y671">
            <v>69778</v>
          </cell>
          <cell r="Z671" t="str">
            <v>AA</v>
          </cell>
          <cell r="AA671" t="str">
            <v>AA(WHO III)</v>
          </cell>
          <cell r="AB671">
            <v>3</v>
          </cell>
          <cell r="AC671" t="str">
            <v>星形细胞瘤，灶性生长活跃（瘤巨细胞散在及灶性分布）</v>
          </cell>
          <cell r="AD671" t="str">
            <v>全切除</v>
          </cell>
          <cell r="AE671">
            <v>39704</v>
          </cell>
          <cell r="AF671" t="str">
            <v>缺失</v>
          </cell>
          <cell r="AG671">
            <v>42439</v>
          </cell>
          <cell r="AH671" t="str">
            <v>终止</v>
          </cell>
          <cell r="AI671">
            <v>2463</v>
          </cell>
          <cell r="AJ671">
            <v>1</v>
          </cell>
          <cell r="AK671">
            <v>2463</v>
          </cell>
          <cell r="AL671">
            <v>1</v>
          </cell>
          <cell r="AM671">
            <v>2746</v>
          </cell>
          <cell r="AN671" t="str">
            <v>缺失</v>
          </cell>
          <cell r="AO671">
            <v>1</v>
          </cell>
          <cell r="AP671" t="str">
            <v>缺失</v>
          </cell>
          <cell r="AQ671">
            <v>1</v>
          </cell>
          <cell r="AS671" t="str">
            <v>原发</v>
          </cell>
          <cell r="AU671" t="str">
            <v>突变</v>
          </cell>
          <cell r="AV671" t="str">
            <v>突变</v>
          </cell>
          <cell r="AW671" t="str">
            <v>NA</v>
          </cell>
          <cell r="AX671" t="str">
            <v>NA</v>
          </cell>
          <cell r="AY671" t="str">
            <v>NA</v>
          </cell>
          <cell r="AZ671" t="str">
            <v>NA</v>
          </cell>
          <cell r="BA671" t="str">
            <v>无</v>
          </cell>
          <cell r="BB671" t="str">
            <v>无</v>
          </cell>
          <cell r="BC671" t="str">
            <v>不详</v>
          </cell>
          <cell r="BD671" t="str">
            <v>无</v>
          </cell>
        </row>
        <row r="672">
          <cell r="B672">
            <v>671</v>
          </cell>
          <cell r="C672" t="str">
            <v>CGGA_671</v>
          </cell>
          <cell r="E672" t="str">
            <v>杨曦</v>
          </cell>
          <cell r="F672">
            <v>293664</v>
          </cell>
          <cell r="G672">
            <v>39674</v>
          </cell>
          <cell r="H672" t="str">
            <v>颅内占位性病变（颞右）胶质瘤？</v>
          </cell>
          <cell r="J672" t="str">
            <v>女</v>
          </cell>
          <cell r="K672">
            <v>36</v>
          </cell>
          <cell r="L672" t="str">
            <v>AB</v>
          </cell>
          <cell r="M672" t="str">
            <v>缺失</v>
          </cell>
          <cell r="N672" t="str">
            <v xml:space="preserve">024-89838265 13840466758 </v>
          </cell>
          <cell r="O672" t="str">
            <v>间歇性头痛、头昏1年余</v>
          </cell>
          <cell r="P672" t="str">
            <v>缺失</v>
          </cell>
          <cell r="Q672" t="str">
            <v>高血压1年</v>
          </cell>
          <cell r="R672" t="str">
            <v>缺失</v>
          </cell>
          <cell r="S672" t="str">
            <v>缺失</v>
          </cell>
          <cell r="T672">
            <v>39694</v>
          </cell>
          <cell r="V672" t="str">
            <v>缺失</v>
          </cell>
          <cell r="W672" t="str">
            <v>全切除</v>
          </cell>
          <cell r="Y672">
            <v>69777</v>
          </cell>
          <cell r="Z672" t="str">
            <v>O</v>
          </cell>
          <cell r="AA672" t="str">
            <v>OA(WHO II)</v>
          </cell>
          <cell r="AB672">
            <v>2</v>
          </cell>
          <cell r="AC672" t="str">
            <v>少枝-星形细胞瘤</v>
          </cell>
          <cell r="AD672" t="str">
            <v>全切除</v>
          </cell>
          <cell r="AE672">
            <v>40079</v>
          </cell>
          <cell r="AF672" t="str">
            <v>缺失</v>
          </cell>
          <cell r="AH672" t="str">
            <v>未终止</v>
          </cell>
          <cell r="AI672">
            <v>5095</v>
          </cell>
          <cell r="AJ672">
            <v>0</v>
          </cell>
          <cell r="AK672">
            <v>5095</v>
          </cell>
          <cell r="AL672">
            <v>0</v>
          </cell>
          <cell r="AM672">
            <v>5095</v>
          </cell>
          <cell r="AN672" t="str">
            <v>放疗1个月</v>
          </cell>
          <cell r="AO672">
            <v>1</v>
          </cell>
          <cell r="AP672" t="str">
            <v>无</v>
          </cell>
          <cell r="AQ672">
            <v>0</v>
          </cell>
          <cell r="AS672">
            <v>0</v>
          </cell>
          <cell r="AU672" t="str">
            <v>突变</v>
          </cell>
          <cell r="AV672" t="str">
            <v>突变</v>
          </cell>
          <cell r="AW672" t="str">
            <v>共缺失</v>
          </cell>
          <cell r="AX672" t="str">
            <v>NA</v>
          </cell>
          <cell r="AY672" t="str">
            <v>无突变</v>
          </cell>
          <cell r="AZ672" t="str">
            <v>NA</v>
          </cell>
          <cell r="BA672">
            <v>0</v>
          </cell>
          <cell r="BB672">
            <v>0</v>
          </cell>
          <cell r="BC672" t="str">
            <v>不详</v>
          </cell>
        </row>
        <row r="673">
          <cell r="B673">
            <v>672</v>
          </cell>
          <cell r="C673" t="str">
            <v>CGGA_672</v>
          </cell>
          <cell r="E673" t="str">
            <v>张杰</v>
          </cell>
          <cell r="F673">
            <v>293672</v>
          </cell>
          <cell r="G673">
            <v>39681</v>
          </cell>
          <cell r="H673" t="str">
            <v>胶质瘤（额左）继发性癫痫</v>
          </cell>
          <cell r="J673" t="str">
            <v>男</v>
          </cell>
          <cell r="K673">
            <v>22</v>
          </cell>
          <cell r="L673" t="str">
            <v>B</v>
          </cell>
          <cell r="M673" t="str">
            <v>缺失</v>
          </cell>
          <cell r="N673">
            <v>13853619712</v>
          </cell>
          <cell r="O673" t="str">
            <v>发作性意识障碍伴四肢抽搐三周</v>
          </cell>
          <cell r="P673" t="str">
            <v>缺失</v>
          </cell>
          <cell r="Q673" t="str">
            <v>健康</v>
          </cell>
          <cell r="R673" t="str">
            <v>缺失</v>
          </cell>
          <cell r="S673">
            <v>90</v>
          </cell>
          <cell r="T673">
            <v>39694</v>
          </cell>
          <cell r="V673" t="str">
            <v>缺失</v>
          </cell>
          <cell r="W673" t="str">
            <v>全切除</v>
          </cell>
          <cell r="Y673">
            <v>69776</v>
          </cell>
          <cell r="Z673" t="str">
            <v>O</v>
          </cell>
          <cell r="AA673" t="str">
            <v>O(WHO II)</v>
          </cell>
          <cell r="AB673">
            <v>2</v>
          </cell>
          <cell r="AC673" t="str">
            <v>少枝胶质细胞瘤</v>
          </cell>
          <cell r="AD673" t="str">
            <v>全切除</v>
          </cell>
          <cell r="AE673">
            <v>39716</v>
          </cell>
          <cell r="AF673" t="str">
            <v>缺失</v>
          </cell>
          <cell r="AH673" t="str">
            <v>未终止</v>
          </cell>
          <cell r="AI673">
            <v>5095</v>
          </cell>
          <cell r="AJ673">
            <v>0</v>
          </cell>
          <cell r="AK673">
            <v>5095</v>
          </cell>
          <cell r="AL673">
            <v>0</v>
          </cell>
          <cell r="AM673">
            <v>5095</v>
          </cell>
          <cell r="AN673" t="str">
            <v>放疗</v>
          </cell>
          <cell r="AO673">
            <v>1</v>
          </cell>
          <cell r="AP673" t="str">
            <v>无</v>
          </cell>
          <cell r="AQ673">
            <v>0</v>
          </cell>
          <cell r="AS673">
            <v>0</v>
          </cell>
          <cell r="AU673" t="str">
            <v>突变</v>
          </cell>
          <cell r="AV673" t="str">
            <v>突变</v>
          </cell>
          <cell r="AW673" t="str">
            <v>NA</v>
          </cell>
          <cell r="AX673" t="str">
            <v>甲基化</v>
          </cell>
          <cell r="AY673" t="str">
            <v>NA</v>
          </cell>
          <cell r="AZ673" t="str">
            <v>NA</v>
          </cell>
          <cell r="BA673" t="str">
            <v>有</v>
          </cell>
          <cell r="BB673">
            <v>0</v>
          </cell>
          <cell r="BC673" t="str">
            <v>不详</v>
          </cell>
        </row>
        <row r="674">
          <cell r="B674">
            <v>673</v>
          </cell>
          <cell r="C674" t="str">
            <v>CGGA_673</v>
          </cell>
          <cell r="E674" t="str">
            <v>耿明哲</v>
          </cell>
          <cell r="F674">
            <v>293676</v>
          </cell>
          <cell r="G674">
            <v>39686</v>
          </cell>
          <cell r="H674" t="str">
            <v>颅内占位性病变（额、左）胶质瘤？</v>
          </cell>
          <cell r="J674" t="str">
            <v>男</v>
          </cell>
          <cell r="K674">
            <v>54</v>
          </cell>
          <cell r="L674" t="str">
            <v>AB</v>
          </cell>
          <cell r="M674" t="str">
            <v>缺失</v>
          </cell>
          <cell r="N674" t="str">
            <v xml:space="preserve">13402132522 13945580198 </v>
          </cell>
          <cell r="O674" t="str">
            <v>头痛1年，加重1日。</v>
          </cell>
          <cell r="P674" t="str">
            <v>缺失</v>
          </cell>
          <cell r="Q674" t="str">
            <v>有高血压，糖尿病，心血管史</v>
          </cell>
          <cell r="R674" t="str">
            <v>缺失</v>
          </cell>
          <cell r="S674" t="str">
            <v>缺失</v>
          </cell>
          <cell r="T674">
            <v>39695</v>
          </cell>
          <cell r="V674" t="str">
            <v>缺失</v>
          </cell>
          <cell r="W674" t="str">
            <v>全切除</v>
          </cell>
          <cell r="Y674">
            <v>69819</v>
          </cell>
          <cell r="Z674" t="str">
            <v>AA</v>
          </cell>
          <cell r="AA674" t="str">
            <v>AA(WHO III)</v>
          </cell>
          <cell r="AB674">
            <v>3</v>
          </cell>
          <cell r="AC674" t="str">
            <v>星形细胞瘤，局灶性细胞核明显异形，生长活跃。</v>
          </cell>
          <cell r="AD674" t="str">
            <v>全切除</v>
          </cell>
          <cell r="AE674">
            <v>39716</v>
          </cell>
          <cell r="AF674" t="str">
            <v>缺失</v>
          </cell>
          <cell r="AG674">
            <v>39845</v>
          </cell>
          <cell r="AH674" t="str">
            <v>未终止</v>
          </cell>
          <cell r="AI674" t="str">
            <v>NA</v>
          </cell>
          <cell r="AJ674" t="str">
            <v>NA</v>
          </cell>
          <cell r="AK674" t="str">
            <v>NA</v>
          </cell>
          <cell r="AL674" t="str">
            <v>NA</v>
          </cell>
          <cell r="AM674">
            <v>150</v>
          </cell>
          <cell r="AN674" t="str">
            <v>缺失</v>
          </cell>
          <cell r="AO674">
            <v>0</v>
          </cell>
          <cell r="AP674" t="str">
            <v>缺失</v>
          </cell>
          <cell r="AQ674" t="str">
            <v>NA</v>
          </cell>
          <cell r="AS674" t="str">
            <v>原发</v>
          </cell>
          <cell r="AU674" t="str">
            <v>无突变</v>
          </cell>
          <cell r="AV674" t="str">
            <v>无突变</v>
          </cell>
          <cell r="AW674" t="str">
            <v>NA</v>
          </cell>
          <cell r="AX674" t="str">
            <v>NA</v>
          </cell>
          <cell r="AY674" t="str">
            <v>NA</v>
          </cell>
          <cell r="AZ674" t="str">
            <v>NA</v>
          </cell>
          <cell r="BA674" t="str">
            <v>无</v>
          </cell>
          <cell r="BB674" t="str">
            <v>缺失</v>
          </cell>
          <cell r="BD674" t="str">
            <v>缺失</v>
          </cell>
        </row>
        <row r="675">
          <cell r="B675">
            <v>674</v>
          </cell>
          <cell r="C675" t="str">
            <v>CGGA_674</v>
          </cell>
          <cell r="D675" t="str">
            <v>CGGA_674, CGGA_1129</v>
          </cell>
          <cell r="E675" t="str">
            <v>杨文英</v>
          </cell>
          <cell r="F675">
            <v>293679</v>
          </cell>
          <cell r="G675">
            <v>39689</v>
          </cell>
          <cell r="H675" t="str">
            <v>颅内占位性病变（颞左）胶质瘤？</v>
          </cell>
          <cell r="J675" t="str">
            <v>男</v>
          </cell>
          <cell r="K675">
            <v>30</v>
          </cell>
          <cell r="L675" t="str">
            <v>AB</v>
          </cell>
          <cell r="M675" t="str">
            <v>缺失</v>
          </cell>
          <cell r="N675" t="str">
            <v>0478-8758169  13084781858 13015080168</v>
          </cell>
          <cell r="O675" t="str">
            <v>发作性意识丧失2次</v>
          </cell>
          <cell r="P675" t="str">
            <v>缺失</v>
          </cell>
          <cell r="Q675" t="str">
            <v>5年前车祸致头外伤</v>
          </cell>
          <cell r="R675" t="str">
            <v>缺失</v>
          </cell>
          <cell r="S675">
            <v>90</v>
          </cell>
          <cell r="T675">
            <v>39695</v>
          </cell>
          <cell r="V675" t="str">
            <v>缺失</v>
          </cell>
          <cell r="W675" t="str">
            <v>全切除</v>
          </cell>
          <cell r="Y675">
            <v>69820</v>
          </cell>
          <cell r="Z675" t="str">
            <v>OA</v>
          </cell>
          <cell r="AA675" t="str">
            <v>OA(WHO II)</v>
          </cell>
          <cell r="AB675">
            <v>2</v>
          </cell>
          <cell r="AC675" t="str">
            <v>少枝-星形细胞瘤</v>
          </cell>
          <cell r="AD675" t="str">
            <v>全切除</v>
          </cell>
          <cell r="AE675">
            <v>39710</v>
          </cell>
          <cell r="AF675" t="str">
            <v>缺失</v>
          </cell>
          <cell r="AG675">
            <v>41058</v>
          </cell>
          <cell r="AH675" t="str">
            <v>终止</v>
          </cell>
          <cell r="AI675">
            <v>1132</v>
          </cell>
          <cell r="AJ675">
            <v>1</v>
          </cell>
          <cell r="AK675">
            <v>939</v>
          </cell>
          <cell r="AL675">
            <v>1</v>
          </cell>
          <cell r="AM675">
            <v>1363</v>
          </cell>
          <cell r="AN675" t="str">
            <v>缺失</v>
          </cell>
          <cell r="AO675">
            <v>1</v>
          </cell>
          <cell r="AP675" t="str">
            <v>缺失</v>
          </cell>
          <cell r="AQ675">
            <v>1</v>
          </cell>
          <cell r="AS675" t="str">
            <v>原发</v>
          </cell>
          <cell r="AU675" t="str">
            <v>突变</v>
          </cell>
          <cell r="AV675" t="str">
            <v>突变</v>
          </cell>
          <cell r="AW675" t="str">
            <v>NA</v>
          </cell>
          <cell r="AX675" t="str">
            <v>NA</v>
          </cell>
          <cell r="AY675" t="str">
            <v>NA</v>
          </cell>
          <cell r="AZ675" t="str">
            <v>NA</v>
          </cell>
          <cell r="BA675" t="str">
            <v>有</v>
          </cell>
          <cell r="BB675" t="str">
            <v>无</v>
          </cell>
          <cell r="BD675" t="str">
            <v>2011-5-12三博医院二次手术</v>
          </cell>
        </row>
        <row r="676">
          <cell r="B676">
            <v>675</v>
          </cell>
          <cell r="C676" t="str">
            <v>CGGA_675</v>
          </cell>
          <cell r="E676" t="str">
            <v>张计红</v>
          </cell>
          <cell r="F676">
            <v>293680</v>
          </cell>
          <cell r="G676">
            <v>39689</v>
          </cell>
          <cell r="H676" t="str">
            <v>颅内占位性病变（额、右）胶质瘤？</v>
          </cell>
          <cell r="J676" t="str">
            <v>女</v>
          </cell>
          <cell r="K676">
            <v>23</v>
          </cell>
          <cell r="L676" t="str">
            <v>B</v>
          </cell>
          <cell r="M676" t="str">
            <v>缺失</v>
          </cell>
          <cell r="N676" t="str">
            <v>13947295664 13240976803</v>
          </cell>
          <cell r="O676" t="str">
            <v>头痛1年，发作性四肢抽搐1月余</v>
          </cell>
          <cell r="P676" t="str">
            <v>缺失</v>
          </cell>
          <cell r="Q676" t="str">
            <v>健康</v>
          </cell>
          <cell r="R676" t="str">
            <v>缺失</v>
          </cell>
          <cell r="S676" t="str">
            <v>缺失</v>
          </cell>
          <cell r="T676">
            <v>39699</v>
          </cell>
          <cell r="V676" t="str">
            <v>缺失</v>
          </cell>
          <cell r="W676" t="str">
            <v>近全切</v>
          </cell>
          <cell r="Y676">
            <v>69870</v>
          </cell>
          <cell r="Z676" t="str">
            <v>O</v>
          </cell>
          <cell r="AA676" t="str">
            <v>OA(WHO II)</v>
          </cell>
          <cell r="AB676">
            <v>2</v>
          </cell>
          <cell r="AC676" t="str">
            <v>少枝-星形细胞瘤</v>
          </cell>
          <cell r="AD676" t="str">
            <v>部分切除</v>
          </cell>
          <cell r="AE676">
            <v>39715</v>
          </cell>
          <cell r="AF676" t="str">
            <v>缺失</v>
          </cell>
          <cell r="AH676" t="str">
            <v>未终止</v>
          </cell>
          <cell r="AI676">
            <v>5090</v>
          </cell>
          <cell r="AJ676">
            <v>0</v>
          </cell>
          <cell r="AK676">
            <v>5090</v>
          </cell>
          <cell r="AL676">
            <v>0</v>
          </cell>
          <cell r="AM676">
            <v>5090</v>
          </cell>
          <cell r="AN676" t="str">
            <v>放疗</v>
          </cell>
          <cell r="AO676">
            <v>1</v>
          </cell>
          <cell r="AP676" t="str">
            <v>化疗用药记不清</v>
          </cell>
          <cell r="AQ676">
            <v>1</v>
          </cell>
          <cell r="AS676">
            <v>0</v>
          </cell>
          <cell r="AU676" t="str">
            <v>突变</v>
          </cell>
          <cell r="AV676" t="str">
            <v>突变</v>
          </cell>
          <cell r="AW676" t="str">
            <v>共缺失</v>
          </cell>
          <cell r="AX676" t="str">
            <v>无甲基化</v>
          </cell>
          <cell r="AY676" t="str">
            <v>无突变</v>
          </cell>
          <cell r="AZ676" t="str">
            <v>NA</v>
          </cell>
          <cell r="BA676" t="str">
            <v>有</v>
          </cell>
          <cell r="BB676">
            <v>0</v>
          </cell>
          <cell r="BC676" t="str">
            <v>不详</v>
          </cell>
        </row>
        <row r="677">
          <cell r="B677">
            <v>676</v>
          </cell>
          <cell r="C677" t="str">
            <v>CGGA_676</v>
          </cell>
          <cell r="E677" t="str">
            <v>李明桂</v>
          </cell>
          <cell r="F677">
            <v>293684</v>
          </cell>
          <cell r="G677">
            <v>39692</v>
          </cell>
          <cell r="H677" t="str">
            <v>胶质瘤（额右）</v>
          </cell>
          <cell r="J677" t="str">
            <v>男</v>
          </cell>
          <cell r="K677">
            <v>60</v>
          </cell>
          <cell r="L677" t="str">
            <v>A</v>
          </cell>
          <cell r="M677" t="str">
            <v>缺失</v>
          </cell>
          <cell r="N677" t="str">
            <v>13810583717 13026574910 13810583717</v>
          </cell>
          <cell r="O677" t="str">
            <v xml:space="preserve">间断头晕1月 </v>
          </cell>
          <cell r="P677" t="str">
            <v>缺失</v>
          </cell>
          <cell r="Q677" t="str">
            <v>健康</v>
          </cell>
          <cell r="R677" t="str">
            <v>缺失</v>
          </cell>
          <cell r="S677">
            <v>80</v>
          </cell>
          <cell r="T677">
            <v>39700</v>
          </cell>
          <cell r="V677" t="str">
            <v>缺失</v>
          </cell>
          <cell r="W677" t="str">
            <v>切除肿瘤约4×3×3CM</v>
          </cell>
          <cell r="Y677">
            <v>69868</v>
          </cell>
          <cell r="Z677" t="str">
            <v>GBM</v>
          </cell>
          <cell r="AA677" t="str">
            <v>GBM(WHO IV)</v>
          </cell>
          <cell r="AB677">
            <v>4</v>
          </cell>
          <cell r="AC677" t="str">
            <v>胶质母细胞瘤</v>
          </cell>
          <cell r="AD677" t="str">
            <v>缺失</v>
          </cell>
          <cell r="AE677">
            <v>39713</v>
          </cell>
          <cell r="AF677" t="str">
            <v>缺失</v>
          </cell>
          <cell r="AG677">
            <v>40118</v>
          </cell>
          <cell r="AH677" t="str">
            <v>终止</v>
          </cell>
          <cell r="AI677">
            <v>376</v>
          </cell>
          <cell r="AJ677">
            <v>1</v>
          </cell>
          <cell r="AK677">
            <v>114</v>
          </cell>
          <cell r="AL677">
            <v>1</v>
          </cell>
          <cell r="AM677">
            <v>418</v>
          </cell>
          <cell r="AN677" t="str">
            <v>缺失</v>
          </cell>
          <cell r="AO677">
            <v>1</v>
          </cell>
          <cell r="AP677" t="str">
            <v>缺失</v>
          </cell>
          <cell r="AQ677">
            <v>1</v>
          </cell>
          <cell r="AS677" t="str">
            <v>原发</v>
          </cell>
          <cell r="AU677" t="str">
            <v>无突变</v>
          </cell>
          <cell r="AV677" t="str">
            <v>无突变</v>
          </cell>
          <cell r="AW677" t="str">
            <v>无共缺失</v>
          </cell>
          <cell r="AX677" t="str">
            <v>无甲基化</v>
          </cell>
          <cell r="AY677" t="str">
            <v>NA</v>
          </cell>
          <cell r="AZ677" t="str">
            <v>NA</v>
          </cell>
          <cell r="BA677" t="str">
            <v>无</v>
          </cell>
          <cell r="BB677" t="str">
            <v>无</v>
          </cell>
          <cell r="BC677" t="str">
            <v>不详</v>
          </cell>
          <cell r="BD677" t="str">
            <v>无</v>
          </cell>
        </row>
        <row r="678">
          <cell r="B678">
            <v>677</v>
          </cell>
          <cell r="C678" t="str">
            <v>CGGA_677</v>
          </cell>
          <cell r="E678" t="str">
            <v>赵春红</v>
          </cell>
          <cell r="F678">
            <v>293685</v>
          </cell>
          <cell r="G678">
            <v>39693</v>
          </cell>
          <cell r="H678" t="str">
            <v>胶质瘤（双额，胼胝体）</v>
          </cell>
          <cell r="J678" t="str">
            <v>女</v>
          </cell>
          <cell r="K678">
            <v>29</v>
          </cell>
          <cell r="L678" t="str">
            <v xml:space="preserve">AB </v>
          </cell>
          <cell r="M678" t="str">
            <v>缺失</v>
          </cell>
          <cell r="N678" t="str">
            <v>13455477368 13864944431 0538-7425256（错）</v>
          </cell>
          <cell r="O678" t="str">
            <v>间断性意识丧失伴口吐白沫，肢体抽搐3年。</v>
          </cell>
          <cell r="P678" t="str">
            <v>缺失</v>
          </cell>
          <cell r="Q678" t="str">
            <v>健康</v>
          </cell>
          <cell r="R678" t="str">
            <v>缺失</v>
          </cell>
          <cell r="S678" t="str">
            <v>缺失</v>
          </cell>
          <cell r="T678">
            <v>39701</v>
          </cell>
          <cell r="V678" t="str">
            <v>缺失</v>
          </cell>
          <cell r="W678" t="str">
            <v xml:space="preserve">肿瘤切除 </v>
          </cell>
          <cell r="Y678">
            <v>69916</v>
          </cell>
          <cell r="Z678" t="str">
            <v>O</v>
          </cell>
          <cell r="AA678" t="str">
            <v>O(WHO II)</v>
          </cell>
          <cell r="AB678">
            <v>2</v>
          </cell>
          <cell r="AC678" t="str">
            <v>少枝胶质细胞瘤</v>
          </cell>
          <cell r="AD678" t="str">
            <v>缺失</v>
          </cell>
          <cell r="AE678">
            <v>39725</v>
          </cell>
          <cell r="AF678" t="str">
            <v>缺失</v>
          </cell>
          <cell r="AH678" t="str">
            <v>未终止</v>
          </cell>
          <cell r="AI678">
            <v>5088</v>
          </cell>
          <cell r="AJ678">
            <v>0</v>
          </cell>
          <cell r="AK678">
            <v>5088</v>
          </cell>
          <cell r="AL678">
            <v>0</v>
          </cell>
          <cell r="AM678">
            <v>5088</v>
          </cell>
          <cell r="AN678" t="str">
            <v>无</v>
          </cell>
          <cell r="AO678">
            <v>0</v>
          </cell>
          <cell r="AP678" t="str">
            <v>无</v>
          </cell>
          <cell r="AQ678">
            <v>0</v>
          </cell>
          <cell r="AS678">
            <v>0</v>
          </cell>
          <cell r="AU678" t="str">
            <v>突变</v>
          </cell>
          <cell r="AV678" t="str">
            <v>突变</v>
          </cell>
          <cell r="AW678" t="str">
            <v>NA</v>
          </cell>
          <cell r="AX678" t="str">
            <v>NA</v>
          </cell>
          <cell r="AY678" t="str">
            <v>NA</v>
          </cell>
          <cell r="AZ678" t="str">
            <v>NA</v>
          </cell>
          <cell r="BA678" t="str">
            <v>有</v>
          </cell>
          <cell r="BB678">
            <v>0</v>
          </cell>
          <cell r="BD678" t="str">
            <v>吃抗癫痫，一直没有发作过。</v>
          </cell>
        </row>
        <row r="679">
          <cell r="B679">
            <v>678</v>
          </cell>
          <cell r="C679" t="str">
            <v>CGGA_678</v>
          </cell>
          <cell r="E679" t="str">
            <v>张俊华</v>
          </cell>
          <cell r="F679">
            <v>293688</v>
          </cell>
          <cell r="G679">
            <v>39694</v>
          </cell>
          <cell r="H679" t="str">
            <v>左颞复发间变星形细胞瘤</v>
          </cell>
          <cell r="J679" t="str">
            <v>男</v>
          </cell>
          <cell r="K679">
            <v>56</v>
          </cell>
          <cell r="L679" t="str">
            <v>AB</v>
          </cell>
          <cell r="M679" t="str">
            <v>缺失</v>
          </cell>
          <cell r="N679" t="str">
            <v>0916-7290139  15010608625  13109186999</v>
          </cell>
          <cell r="O679" t="str">
            <v>左颞复发间变星形细胞瘤术后半年余，间歇性口角抽搐一月</v>
          </cell>
          <cell r="P679" t="str">
            <v>缺失</v>
          </cell>
          <cell r="Q679" t="str">
            <v>健康</v>
          </cell>
          <cell r="R679" t="str">
            <v>缺失</v>
          </cell>
          <cell r="S679" t="str">
            <v>缺失</v>
          </cell>
          <cell r="T679">
            <v>39701</v>
          </cell>
          <cell r="U679">
            <v>39517</v>
          </cell>
          <cell r="V679" t="str">
            <v>缺失</v>
          </cell>
          <cell r="W679" t="str">
            <v>近全切除</v>
          </cell>
          <cell r="Y679">
            <v>69915</v>
          </cell>
          <cell r="Z679" t="str">
            <v>RAA</v>
          </cell>
          <cell r="AA679" t="str">
            <v>AA(WHO III)</v>
          </cell>
          <cell r="AB679">
            <v>3</v>
          </cell>
          <cell r="AC679" t="str">
            <v>间变型星形细胞瘤，伴坏死。（复发）</v>
          </cell>
          <cell r="AD679" t="str">
            <v>部分切除</v>
          </cell>
          <cell r="AE679">
            <v>39718</v>
          </cell>
          <cell r="AF679" t="str">
            <v>缺失</v>
          </cell>
          <cell r="AG679">
            <v>40991</v>
          </cell>
          <cell r="AH679" t="str">
            <v>终止</v>
          </cell>
          <cell r="AI679">
            <v>386</v>
          </cell>
          <cell r="AJ679">
            <v>1</v>
          </cell>
          <cell r="AK679">
            <v>386</v>
          </cell>
          <cell r="AL679">
            <v>1</v>
          </cell>
          <cell r="AM679">
            <v>1290</v>
          </cell>
          <cell r="AN679" t="str">
            <v>缺失</v>
          </cell>
          <cell r="AO679">
            <v>0</v>
          </cell>
          <cell r="AP679" t="str">
            <v>缺失</v>
          </cell>
          <cell r="AQ679">
            <v>1</v>
          </cell>
          <cell r="AS679" t="str">
            <v>复发</v>
          </cell>
          <cell r="AT679">
            <v>1</v>
          </cell>
          <cell r="AU679" t="str">
            <v>无突变</v>
          </cell>
          <cell r="AV679" t="str">
            <v>无突变</v>
          </cell>
          <cell r="AW679" t="str">
            <v>无共缺失</v>
          </cell>
          <cell r="AX679" t="str">
            <v>无甲基化</v>
          </cell>
          <cell r="AY679" t="str">
            <v>NA</v>
          </cell>
          <cell r="AZ679" t="str">
            <v>NA</v>
          </cell>
          <cell r="BA679" t="str">
            <v>有</v>
          </cell>
          <cell r="BB679" t="str">
            <v>无</v>
          </cell>
          <cell r="BC679" t="str">
            <v>不详</v>
          </cell>
          <cell r="BD679" t="str">
            <v>无</v>
          </cell>
        </row>
        <row r="680">
          <cell r="B680">
            <v>679</v>
          </cell>
          <cell r="C680" t="str">
            <v>CGGA_679</v>
          </cell>
          <cell r="E680" t="str">
            <v>丁继霞</v>
          </cell>
          <cell r="F680">
            <v>293687</v>
          </cell>
          <cell r="G680">
            <v>39693</v>
          </cell>
          <cell r="H680" t="str">
            <v>颅内占位性病变（额叶、左）胶质瘤？</v>
          </cell>
          <cell r="J680" t="str">
            <v>女</v>
          </cell>
          <cell r="K680">
            <v>63</v>
          </cell>
          <cell r="L680" t="str">
            <v>AB</v>
          </cell>
          <cell r="M680" t="str">
            <v>缺失</v>
          </cell>
          <cell r="N680" t="str">
            <v>13520751386 13681490974 13436451019</v>
          </cell>
          <cell r="O680" t="str">
            <v>间断性头痛1个月，加重伴呕吐20天</v>
          </cell>
          <cell r="P680" t="str">
            <v>缺失</v>
          </cell>
          <cell r="Q680" t="str">
            <v>健康</v>
          </cell>
          <cell r="R680" t="str">
            <v>缺失</v>
          </cell>
          <cell r="S680">
            <v>80</v>
          </cell>
          <cell r="T680">
            <v>39702</v>
          </cell>
          <cell r="V680" t="str">
            <v>缺失</v>
          </cell>
          <cell r="W680" t="str">
            <v>近全切</v>
          </cell>
          <cell r="Y680">
            <v>69914</v>
          </cell>
          <cell r="Z680" t="str">
            <v>GBM</v>
          </cell>
          <cell r="AA680" t="str">
            <v>GBM(WHO IV)</v>
          </cell>
          <cell r="AB680">
            <v>4</v>
          </cell>
          <cell r="AC680" t="str">
            <v>胶质母细胞瘤</v>
          </cell>
          <cell r="AD680" t="str">
            <v>部分切除</v>
          </cell>
          <cell r="AE680">
            <v>39715</v>
          </cell>
          <cell r="AF680" t="str">
            <v>缺失</v>
          </cell>
          <cell r="AG680">
            <v>40118</v>
          </cell>
          <cell r="AH680" t="str">
            <v>终止</v>
          </cell>
          <cell r="AI680">
            <v>263</v>
          </cell>
          <cell r="AJ680">
            <v>1</v>
          </cell>
          <cell r="AK680">
            <v>143</v>
          </cell>
          <cell r="AL680">
            <v>1</v>
          </cell>
          <cell r="AM680">
            <v>416</v>
          </cell>
          <cell r="AN680" t="str">
            <v>缺失</v>
          </cell>
          <cell r="AO680">
            <v>1</v>
          </cell>
          <cell r="AP680" t="str">
            <v>缺失</v>
          </cell>
          <cell r="AQ680">
            <v>0</v>
          </cell>
          <cell r="AS680" t="str">
            <v>原发</v>
          </cell>
          <cell r="AU680" t="str">
            <v>无突变</v>
          </cell>
          <cell r="AV680" t="str">
            <v>无突变</v>
          </cell>
          <cell r="AW680" t="str">
            <v>无共缺失</v>
          </cell>
          <cell r="AX680" t="str">
            <v>甲基化</v>
          </cell>
          <cell r="AY680" t="str">
            <v>NA</v>
          </cell>
          <cell r="AZ680" t="str">
            <v>NA</v>
          </cell>
          <cell r="BA680" t="str">
            <v>无</v>
          </cell>
          <cell r="BB680" t="str">
            <v>无</v>
          </cell>
          <cell r="BD680" t="str">
            <v>抗癫痫</v>
          </cell>
        </row>
        <row r="681">
          <cell r="B681">
            <v>680</v>
          </cell>
          <cell r="C681" t="str">
            <v>CGGA_680</v>
          </cell>
          <cell r="D681" t="str">
            <v>CGGA_680, CGGA_P12</v>
          </cell>
          <cell r="E681" t="str">
            <v>杨永生</v>
          </cell>
          <cell r="F681">
            <v>293689</v>
          </cell>
          <cell r="G681">
            <v>39695</v>
          </cell>
          <cell r="H681" t="str">
            <v>颅内占位性病变（额、右）胶质瘤？</v>
          </cell>
          <cell r="J681" t="str">
            <v>男</v>
          </cell>
          <cell r="K681">
            <v>44</v>
          </cell>
          <cell r="L681" t="str">
            <v>O</v>
          </cell>
          <cell r="M681" t="str">
            <v>15033219640323001X</v>
          </cell>
          <cell r="N681" t="str">
            <v>15935859028 0358-5021982 15935859028</v>
          </cell>
          <cell r="O681" t="str">
            <v>头痛1月余，查体发现颅内占位。</v>
          </cell>
          <cell r="P681" t="str">
            <v>缺失</v>
          </cell>
          <cell r="Q681" t="str">
            <v>健康</v>
          </cell>
          <cell r="R681" t="str">
            <v>缺失</v>
          </cell>
          <cell r="S681">
            <v>80</v>
          </cell>
          <cell r="T681">
            <v>40118</v>
          </cell>
          <cell r="V681" t="str">
            <v>缺失</v>
          </cell>
          <cell r="W681" t="str">
            <v>切除肿瘤约5×4×4CM</v>
          </cell>
          <cell r="Y681">
            <v>69913</v>
          </cell>
          <cell r="Z681" t="str">
            <v>GBM</v>
          </cell>
          <cell r="AA681" t="str">
            <v>GBM(WHO IV)</v>
          </cell>
          <cell r="AB681">
            <v>4</v>
          </cell>
          <cell r="AC681" t="str">
            <v>胶质母细胞瘤，伴有少枝胶质细胞瘤成分。</v>
          </cell>
          <cell r="AD681" t="str">
            <v>缺失</v>
          </cell>
          <cell r="AE681">
            <v>39713</v>
          </cell>
          <cell r="AF681" t="str">
            <v>缺失</v>
          </cell>
          <cell r="AG681">
            <v>42734</v>
          </cell>
          <cell r="AH681" t="str">
            <v>终止</v>
          </cell>
          <cell r="AI681">
            <v>2373</v>
          </cell>
          <cell r="AJ681">
            <v>1</v>
          </cell>
          <cell r="AK681">
            <v>2191</v>
          </cell>
          <cell r="AL681">
            <v>1</v>
          </cell>
          <cell r="AM681">
            <v>2616</v>
          </cell>
          <cell r="AN681" t="str">
            <v>缺失</v>
          </cell>
          <cell r="AO681">
            <v>1</v>
          </cell>
          <cell r="AP681" t="str">
            <v>缺失</v>
          </cell>
          <cell r="AQ681">
            <v>1</v>
          </cell>
          <cell r="AS681" t="str">
            <v>原发</v>
          </cell>
          <cell r="AU681" t="str">
            <v>无突变</v>
          </cell>
          <cell r="AV681" t="str">
            <v>无突变</v>
          </cell>
          <cell r="AW681" t="str">
            <v>无共缺失</v>
          </cell>
          <cell r="AX681" t="str">
            <v>无甲基化</v>
          </cell>
          <cell r="AY681" t="str">
            <v>无突变</v>
          </cell>
          <cell r="AZ681" t="str">
            <v>NA</v>
          </cell>
          <cell r="BA681" t="str">
            <v>无</v>
          </cell>
          <cell r="BB681" t="str">
            <v>无</v>
          </cell>
          <cell r="BC681" t="str">
            <v>不详</v>
          </cell>
          <cell r="BD681" t="str">
            <v>无</v>
          </cell>
        </row>
        <row r="682">
          <cell r="B682">
            <v>681</v>
          </cell>
          <cell r="C682" t="str">
            <v>CGGA_681</v>
          </cell>
          <cell r="E682" t="str">
            <v>胡建华</v>
          </cell>
          <cell r="F682">
            <v>293691</v>
          </cell>
          <cell r="G682">
            <v>39695</v>
          </cell>
          <cell r="H682" t="str">
            <v>胶质瘤术后复发（颞，左）</v>
          </cell>
          <cell r="J682" t="str">
            <v>男</v>
          </cell>
          <cell r="K682">
            <v>42</v>
          </cell>
          <cell r="L682" t="str">
            <v>O</v>
          </cell>
          <cell r="M682" t="str">
            <v>缺失</v>
          </cell>
          <cell r="N682" t="str">
            <v>01063379091 13681168513 13601251532</v>
          </cell>
          <cell r="O682" t="str">
            <v>胶质瘤术后9月，头痛加重1月。</v>
          </cell>
          <cell r="P682" t="str">
            <v>缺失</v>
          </cell>
          <cell r="Q682" t="str">
            <v>2007-12月行左颞占位肿瘤切除术，对止痛药过敏。</v>
          </cell>
          <cell r="R682" t="str">
            <v>缺失</v>
          </cell>
          <cell r="S682">
            <v>60</v>
          </cell>
          <cell r="T682">
            <v>39702</v>
          </cell>
          <cell r="U682">
            <v>39417</v>
          </cell>
          <cell r="V682" t="str">
            <v>缺失</v>
          </cell>
          <cell r="W682" t="str">
            <v>近全切</v>
          </cell>
          <cell r="Y682">
            <v>69912</v>
          </cell>
          <cell r="Z682" t="str">
            <v>复发颅内其他疾病</v>
          </cell>
          <cell r="AA682" t="str">
            <v>颅内其他疾病</v>
          </cell>
          <cell r="AB682" t="str">
            <v>NA</v>
          </cell>
          <cell r="AC682" t="str">
            <v>胶质肉瘤（第二次手术）</v>
          </cell>
          <cell r="AD682" t="str">
            <v>部分切除</v>
          </cell>
          <cell r="AE682">
            <v>39713</v>
          </cell>
          <cell r="AF682" t="str">
            <v>缺失</v>
          </cell>
          <cell r="AG682">
            <v>39898</v>
          </cell>
          <cell r="AH682" t="str">
            <v>终止</v>
          </cell>
          <cell r="AI682">
            <v>110</v>
          </cell>
          <cell r="AJ682">
            <v>1</v>
          </cell>
          <cell r="AK682" t="str">
            <v>NA</v>
          </cell>
          <cell r="AL682">
            <v>1</v>
          </cell>
          <cell r="AM682">
            <v>196</v>
          </cell>
          <cell r="AN682" t="str">
            <v>缺失</v>
          </cell>
          <cell r="AO682" t="str">
            <v>NA</v>
          </cell>
          <cell r="AP682" t="str">
            <v>缺失</v>
          </cell>
          <cell r="AQ682" t="str">
            <v>NA</v>
          </cell>
          <cell r="AS682" t="str">
            <v>复发</v>
          </cell>
          <cell r="AT682">
            <v>1</v>
          </cell>
          <cell r="AU682" t="str">
            <v>无突变</v>
          </cell>
          <cell r="AV682" t="str">
            <v>无突变</v>
          </cell>
          <cell r="AW682" t="str">
            <v>NA</v>
          </cell>
          <cell r="AX682" t="str">
            <v>甲基化</v>
          </cell>
          <cell r="AY682">
            <v>228</v>
          </cell>
          <cell r="AZ682" t="str">
            <v>NA</v>
          </cell>
          <cell r="BA682" t="str">
            <v>缺失</v>
          </cell>
          <cell r="BB682" t="str">
            <v>缺失</v>
          </cell>
          <cell r="BC682" t="str">
            <v>缺失</v>
          </cell>
          <cell r="BD682" t="e">
            <v>#N/A</v>
          </cell>
        </row>
        <row r="683">
          <cell r="B683">
            <v>682</v>
          </cell>
          <cell r="C683" t="str">
            <v>CGGA_682</v>
          </cell>
          <cell r="D683" t="str">
            <v>CGGA_682, CGGA_870</v>
          </cell>
          <cell r="E683" t="str">
            <v>马春梅</v>
          </cell>
          <cell r="F683">
            <v>293693</v>
          </cell>
          <cell r="G683">
            <v>39696</v>
          </cell>
          <cell r="H683" t="str">
            <v>胶质瘤复发（颞，左）</v>
          </cell>
          <cell r="J683" t="str">
            <v>女</v>
          </cell>
          <cell r="K683">
            <v>39</v>
          </cell>
          <cell r="L683" t="str">
            <v>O</v>
          </cell>
          <cell r="M683" t="str">
            <v>缺失</v>
          </cell>
          <cell r="N683" t="str">
            <v>0722-6411098  13856590168  0722-6491749  0722-6414259</v>
          </cell>
          <cell r="O683" t="str">
            <v>胶质瘤术后2个月，头痛1个月</v>
          </cell>
          <cell r="P683" t="str">
            <v>缺失</v>
          </cell>
          <cell r="Q683" t="str">
            <v>青霉素过敏</v>
          </cell>
          <cell r="R683" t="str">
            <v>缺失</v>
          </cell>
          <cell r="S683" t="str">
            <v>缺失</v>
          </cell>
          <cell r="T683">
            <v>39707</v>
          </cell>
          <cell r="U683">
            <v>39645</v>
          </cell>
          <cell r="V683" t="str">
            <v>缺失</v>
          </cell>
          <cell r="W683" t="str">
            <v>全切除</v>
          </cell>
          <cell r="Y683">
            <v>69949</v>
          </cell>
          <cell r="Z683" t="str">
            <v>复发颅内其他疾病</v>
          </cell>
          <cell r="AA683" t="str">
            <v>颅内其他疾病</v>
          </cell>
          <cell r="AB683" t="str">
            <v>NA</v>
          </cell>
          <cell r="AC683" t="str">
            <v>胶质肉瘤（第二次手术）</v>
          </cell>
          <cell r="AD683" t="str">
            <v>全切除</v>
          </cell>
          <cell r="AE683">
            <v>39731</v>
          </cell>
          <cell r="AF683" t="str">
            <v>缺失</v>
          </cell>
          <cell r="AG683">
            <v>40483</v>
          </cell>
          <cell r="AH683" t="str">
            <v>终止</v>
          </cell>
          <cell r="AI683">
            <v>708</v>
          </cell>
          <cell r="AJ683">
            <v>1</v>
          </cell>
          <cell r="AK683">
            <v>237</v>
          </cell>
          <cell r="AL683">
            <v>1</v>
          </cell>
          <cell r="AM683">
            <v>776</v>
          </cell>
          <cell r="AN683" t="str">
            <v>缺失</v>
          </cell>
          <cell r="AO683" t="str">
            <v>NA</v>
          </cell>
          <cell r="AP683" t="str">
            <v>缺失</v>
          </cell>
          <cell r="AQ683" t="str">
            <v>NA</v>
          </cell>
          <cell r="AS683" t="str">
            <v>复发</v>
          </cell>
          <cell r="AT683">
            <v>1</v>
          </cell>
          <cell r="AU683" t="str">
            <v>无突变</v>
          </cell>
          <cell r="AV683" t="str">
            <v>无突变</v>
          </cell>
          <cell r="AW683" t="str">
            <v>NA</v>
          </cell>
          <cell r="AX683" t="str">
            <v>无甲基化</v>
          </cell>
          <cell r="AY683" t="str">
            <v>NA</v>
          </cell>
          <cell r="AZ683" t="str">
            <v>NA</v>
          </cell>
          <cell r="BA683" t="str">
            <v>缺失</v>
          </cell>
          <cell r="BB683" t="str">
            <v>缺失</v>
          </cell>
          <cell r="BC683" t="str">
            <v>缺失</v>
          </cell>
          <cell r="BD683" t="e">
            <v>#N/A</v>
          </cell>
        </row>
        <row r="684">
          <cell r="B684">
            <v>683</v>
          </cell>
          <cell r="C684" t="str">
            <v>CGGA_683</v>
          </cell>
          <cell r="E684" t="str">
            <v>梁润桃</v>
          </cell>
          <cell r="F684">
            <v>293692</v>
          </cell>
          <cell r="G684">
            <v>39695</v>
          </cell>
          <cell r="H684" t="str">
            <v>胶质瘤（额颞，基底节，右）</v>
          </cell>
          <cell r="J684" t="str">
            <v>女</v>
          </cell>
          <cell r="K684">
            <v>56</v>
          </cell>
          <cell r="L684" t="str">
            <v>缺失</v>
          </cell>
          <cell r="M684" t="str">
            <v>缺失</v>
          </cell>
          <cell r="N684" t="str">
            <v xml:space="preserve">13126728955 13911392131 </v>
          </cell>
          <cell r="O684" t="str">
            <v>间断头痛，恶心2个月</v>
          </cell>
          <cell r="P684" t="str">
            <v>缺失</v>
          </cell>
          <cell r="Q684" t="str">
            <v>健康</v>
          </cell>
          <cell r="R684" t="str">
            <v>缺失</v>
          </cell>
          <cell r="S684">
            <v>70</v>
          </cell>
          <cell r="T684">
            <v>39708</v>
          </cell>
          <cell r="V684" t="str">
            <v>缺失</v>
          </cell>
          <cell r="W684" t="str">
            <v>近全切除</v>
          </cell>
          <cell r="Y684">
            <v>70003</v>
          </cell>
          <cell r="Z684" t="str">
            <v>GBM</v>
          </cell>
          <cell r="AA684" t="str">
            <v>GBM(WHO IV)</v>
          </cell>
          <cell r="AB684">
            <v>4</v>
          </cell>
          <cell r="AC684" t="str">
            <v>胶质母细胞瘤</v>
          </cell>
          <cell r="AD684" t="str">
            <v>部分切除</v>
          </cell>
          <cell r="AE684">
            <v>39744</v>
          </cell>
          <cell r="AF684" t="str">
            <v>缺失</v>
          </cell>
          <cell r="AG684">
            <v>40396</v>
          </cell>
          <cell r="AH684" t="str">
            <v>未终止</v>
          </cell>
          <cell r="AI684">
            <v>688</v>
          </cell>
          <cell r="AJ684">
            <v>0</v>
          </cell>
          <cell r="AK684">
            <v>688</v>
          </cell>
          <cell r="AL684">
            <v>0</v>
          </cell>
          <cell r="AM684">
            <v>688</v>
          </cell>
          <cell r="AN684" t="str">
            <v>缺失</v>
          </cell>
          <cell r="AO684">
            <v>1</v>
          </cell>
          <cell r="AP684" t="str">
            <v>缺失</v>
          </cell>
          <cell r="AQ684">
            <v>0</v>
          </cell>
          <cell r="AS684" t="str">
            <v>原发</v>
          </cell>
          <cell r="AU684" t="str">
            <v>无突变</v>
          </cell>
          <cell r="AV684" t="str">
            <v>无突变</v>
          </cell>
          <cell r="AW684" t="str">
            <v>NA</v>
          </cell>
          <cell r="AX684" t="str">
            <v>无甲基化</v>
          </cell>
          <cell r="AY684" t="str">
            <v>NA</v>
          </cell>
          <cell r="AZ684" t="str">
            <v>NA</v>
          </cell>
          <cell r="BA684" t="str">
            <v>无</v>
          </cell>
          <cell r="BB684" t="str">
            <v>无</v>
          </cell>
          <cell r="BC684" t="str">
            <v>不详</v>
          </cell>
          <cell r="BD684" t="str">
            <v>无</v>
          </cell>
        </row>
        <row r="685">
          <cell r="B685">
            <v>684</v>
          </cell>
          <cell r="C685" t="str">
            <v>CGGA_684</v>
          </cell>
          <cell r="E685" t="str">
            <v>刘洪润</v>
          </cell>
          <cell r="F685">
            <v>293694</v>
          </cell>
          <cell r="G685">
            <v>39699</v>
          </cell>
          <cell r="H685" t="str">
            <v>颅内占位性病变（颞左）胶质瘤？</v>
          </cell>
          <cell r="J685" t="str">
            <v>男</v>
          </cell>
          <cell r="K685">
            <v>53</v>
          </cell>
          <cell r="L685" t="str">
            <v>A</v>
          </cell>
          <cell r="M685" t="str">
            <v>缺失</v>
          </cell>
          <cell r="N685" t="str">
            <v>13836603928 13803653778 13845451696</v>
          </cell>
          <cell r="O685" t="str">
            <v>头痛1月</v>
          </cell>
          <cell r="P685" t="str">
            <v>缺失</v>
          </cell>
          <cell r="Q685" t="str">
            <v>糖尿病</v>
          </cell>
          <cell r="R685" t="str">
            <v>缺失</v>
          </cell>
          <cell r="S685" t="str">
            <v>缺失</v>
          </cell>
          <cell r="T685">
            <v>39709</v>
          </cell>
          <cell r="V685" t="str">
            <v>缺失</v>
          </cell>
          <cell r="W685" t="str">
            <v>全切除</v>
          </cell>
          <cell r="Y685">
            <v>70002</v>
          </cell>
          <cell r="Z685" t="str">
            <v>GBM</v>
          </cell>
          <cell r="AA685" t="str">
            <v>GBM(WHO IV)</v>
          </cell>
          <cell r="AB685">
            <v>4</v>
          </cell>
          <cell r="AC685" t="str">
            <v>胶质母细胞瘤</v>
          </cell>
          <cell r="AD685" t="str">
            <v>全切除</v>
          </cell>
          <cell r="AE685">
            <v>39728</v>
          </cell>
          <cell r="AF685" t="str">
            <v>缺失</v>
          </cell>
          <cell r="AG685">
            <v>40481</v>
          </cell>
          <cell r="AH685" t="str">
            <v>终止</v>
          </cell>
          <cell r="AI685">
            <v>714</v>
          </cell>
          <cell r="AJ685">
            <v>1</v>
          </cell>
          <cell r="AK685">
            <v>593</v>
          </cell>
          <cell r="AL685">
            <v>1</v>
          </cell>
          <cell r="AM685">
            <v>772</v>
          </cell>
          <cell r="AN685" t="str">
            <v>缺失</v>
          </cell>
          <cell r="AO685">
            <v>1</v>
          </cell>
          <cell r="AP685" t="str">
            <v>缺失</v>
          </cell>
          <cell r="AQ685">
            <v>1</v>
          </cell>
          <cell r="AS685" t="str">
            <v>原发</v>
          </cell>
          <cell r="AU685" t="str">
            <v>无突变</v>
          </cell>
          <cell r="AV685" t="str">
            <v>无突变</v>
          </cell>
          <cell r="AW685" t="str">
            <v>NA</v>
          </cell>
          <cell r="AX685" t="str">
            <v>甲基化</v>
          </cell>
          <cell r="AY685" t="str">
            <v>NA</v>
          </cell>
          <cell r="AZ685" t="str">
            <v>NA</v>
          </cell>
          <cell r="BA685" t="str">
            <v>无</v>
          </cell>
          <cell r="BB685" t="str">
            <v>无</v>
          </cell>
          <cell r="BC685" t="str">
            <v>不详</v>
          </cell>
          <cell r="BD685" t="str">
            <v>无</v>
          </cell>
        </row>
        <row r="686">
          <cell r="B686">
            <v>685</v>
          </cell>
          <cell r="C686" t="str">
            <v>CGGA_685</v>
          </cell>
          <cell r="D686" t="str">
            <v>CGGA_685, CGGA_P375</v>
          </cell>
          <cell r="E686" t="str">
            <v>彭一璞</v>
          </cell>
          <cell r="F686">
            <v>304701</v>
          </cell>
          <cell r="G686">
            <v>39702</v>
          </cell>
          <cell r="H686" t="str">
            <v>颅内占位性病变（岛叶、额叶、颞叶、左）胶质瘤？</v>
          </cell>
          <cell r="J686" t="str">
            <v>女</v>
          </cell>
          <cell r="K686">
            <v>20</v>
          </cell>
          <cell r="L686" t="str">
            <v>B</v>
          </cell>
          <cell r="M686" t="str">
            <v>412826198710030346</v>
          </cell>
          <cell r="N686" t="str">
            <v xml:space="preserve">13989366766 13598910121 </v>
          </cell>
          <cell r="O686" t="str">
            <v>右食指尖麻木10天，检查发现颅内占位。</v>
          </cell>
          <cell r="P686" t="str">
            <v>缺失</v>
          </cell>
          <cell r="Q686" t="str">
            <v>健康</v>
          </cell>
          <cell r="R686" t="str">
            <v>缺失</v>
          </cell>
          <cell r="S686">
            <v>90</v>
          </cell>
          <cell r="T686">
            <v>39709</v>
          </cell>
          <cell r="V686" t="str">
            <v>缺失</v>
          </cell>
          <cell r="W686" t="str">
            <v>近全切除</v>
          </cell>
          <cell r="Y686">
            <v>69999</v>
          </cell>
          <cell r="Z686" t="str">
            <v>A</v>
          </cell>
          <cell r="AA686" t="str">
            <v>A(WHO II)</v>
          </cell>
          <cell r="AB686">
            <v>2</v>
          </cell>
          <cell r="AC686" t="str">
            <v>星形细胞瘤</v>
          </cell>
          <cell r="AD686" t="str">
            <v>部分切除</v>
          </cell>
          <cell r="AE686">
            <v>39729</v>
          </cell>
          <cell r="AF686" t="str">
            <v>缺失</v>
          </cell>
          <cell r="AG686">
            <v>43164</v>
          </cell>
          <cell r="AH686" t="str">
            <v>终止</v>
          </cell>
          <cell r="AI686">
            <v>3239</v>
          </cell>
          <cell r="AJ686">
            <v>1</v>
          </cell>
          <cell r="AK686">
            <v>3239</v>
          </cell>
          <cell r="AL686">
            <v>1</v>
          </cell>
          <cell r="AM686">
            <v>3455</v>
          </cell>
          <cell r="AN686" t="str">
            <v>缺失</v>
          </cell>
          <cell r="AO686">
            <v>1</v>
          </cell>
          <cell r="AP686" t="str">
            <v>缺失</v>
          </cell>
          <cell r="AQ686">
            <v>1</v>
          </cell>
          <cell r="AS686" t="str">
            <v>原发</v>
          </cell>
          <cell r="AU686" t="str">
            <v>突变</v>
          </cell>
          <cell r="AV686" t="str">
            <v>突变</v>
          </cell>
          <cell r="AW686" t="str">
            <v>无共缺失</v>
          </cell>
          <cell r="AX686" t="str">
            <v>甲基化</v>
          </cell>
          <cell r="AY686" t="str">
            <v>无突变</v>
          </cell>
          <cell r="AZ686" t="str">
            <v>NA</v>
          </cell>
          <cell r="BA686" t="str">
            <v>无</v>
          </cell>
          <cell r="BB686" t="str">
            <v>无</v>
          </cell>
          <cell r="BD686" t="str">
            <v>抗瘤丸，德巴金，药2011-1已停，无癫痫发作史。2016-3癫痫发作（吃奥卡西平每天2片，无在发作），照片肿瘤复发。2017-2-16在普仁二次手术，术后吃抗癫痫药，有癫痫发作。</v>
          </cell>
        </row>
        <row r="687">
          <cell r="B687">
            <v>686</v>
          </cell>
          <cell r="C687" t="str">
            <v>CGGA_686</v>
          </cell>
          <cell r="D687" t="str">
            <v>CGGA_686, CGGA_731</v>
          </cell>
          <cell r="E687" t="str">
            <v>陈运生</v>
          </cell>
          <cell r="F687">
            <v>293698</v>
          </cell>
          <cell r="G687">
            <v>39700</v>
          </cell>
          <cell r="H687" t="str">
            <v>胶质瘤（胼胝体头部）</v>
          </cell>
          <cell r="J687" t="str">
            <v>男</v>
          </cell>
          <cell r="K687">
            <v>50</v>
          </cell>
          <cell r="L687" t="str">
            <v>B</v>
          </cell>
          <cell r="M687" t="str">
            <v>缺失</v>
          </cell>
          <cell r="N687" t="str">
            <v>13803855525 15038376792 13526707972</v>
          </cell>
          <cell r="O687" t="str">
            <v>阵发性头痛伴恶心、呕吐1月</v>
          </cell>
          <cell r="P687" t="str">
            <v>缺失</v>
          </cell>
          <cell r="Q687" t="str">
            <v>37年前患贫血，治愈。</v>
          </cell>
          <cell r="R687" t="str">
            <v>缺失</v>
          </cell>
          <cell r="S687" t="str">
            <v>缺失</v>
          </cell>
          <cell r="T687">
            <v>39709</v>
          </cell>
          <cell r="V687" t="str">
            <v>缺失</v>
          </cell>
          <cell r="W687" t="str">
            <v>近全切</v>
          </cell>
          <cell r="Y687">
            <v>70000</v>
          </cell>
          <cell r="Z687" t="str">
            <v>GBM</v>
          </cell>
          <cell r="AA687" t="str">
            <v>GBM(WHO IV)</v>
          </cell>
          <cell r="AB687">
            <v>4</v>
          </cell>
          <cell r="AC687" t="str">
            <v>胶质母细胞瘤</v>
          </cell>
          <cell r="AD687" t="str">
            <v>部分切除</v>
          </cell>
          <cell r="AE687">
            <v>39742</v>
          </cell>
          <cell r="AF687" t="str">
            <v>缺失</v>
          </cell>
          <cell r="AG687">
            <v>40118</v>
          </cell>
          <cell r="AH687" t="str">
            <v>终止</v>
          </cell>
          <cell r="AI687">
            <v>348</v>
          </cell>
          <cell r="AJ687">
            <v>1</v>
          </cell>
          <cell r="AK687">
            <v>195</v>
          </cell>
          <cell r="AL687">
            <v>1</v>
          </cell>
          <cell r="AM687">
            <v>409</v>
          </cell>
          <cell r="AN687" t="str">
            <v>缺失</v>
          </cell>
          <cell r="AO687">
            <v>1</v>
          </cell>
          <cell r="AP687" t="str">
            <v>缺失</v>
          </cell>
          <cell r="AQ687">
            <v>0</v>
          </cell>
          <cell r="AS687" t="str">
            <v>原发</v>
          </cell>
          <cell r="AU687" t="str">
            <v>无突变</v>
          </cell>
          <cell r="AV687" t="str">
            <v>无突变</v>
          </cell>
          <cell r="AW687" t="str">
            <v>NA</v>
          </cell>
          <cell r="AX687" t="str">
            <v>甲基化</v>
          </cell>
          <cell r="AY687" t="str">
            <v>NA</v>
          </cell>
          <cell r="AZ687" t="str">
            <v>NA</v>
          </cell>
          <cell r="BA687" t="str">
            <v>无</v>
          </cell>
          <cell r="BB687" t="str">
            <v>无</v>
          </cell>
          <cell r="BC687" t="str">
            <v>不详</v>
          </cell>
          <cell r="BD687" t="str">
            <v>无</v>
          </cell>
        </row>
        <row r="688">
          <cell r="B688">
            <v>687</v>
          </cell>
          <cell r="C688" t="str">
            <v>CGGA_687</v>
          </cell>
          <cell r="E688" t="str">
            <v>李东霞</v>
          </cell>
          <cell r="F688">
            <v>304710</v>
          </cell>
          <cell r="G688">
            <v>39710</v>
          </cell>
          <cell r="H688" t="str">
            <v>胶质瘤（额，左）</v>
          </cell>
          <cell r="J688" t="str">
            <v>女</v>
          </cell>
          <cell r="K688">
            <v>30</v>
          </cell>
          <cell r="L688" t="str">
            <v>O</v>
          </cell>
          <cell r="M688" t="str">
            <v>缺失</v>
          </cell>
          <cell r="N688" t="str">
            <v>13833264595  13313021162  13931242349</v>
          </cell>
          <cell r="O688" t="str">
            <v>间断性头痛40余天</v>
          </cell>
          <cell r="P688" t="str">
            <v>缺失</v>
          </cell>
          <cell r="Q688" t="str">
            <v>健康</v>
          </cell>
          <cell r="R688" t="str">
            <v>缺失</v>
          </cell>
          <cell r="S688" t="str">
            <v>缺失</v>
          </cell>
          <cell r="T688">
            <v>39713</v>
          </cell>
          <cell r="V688" t="str">
            <v>缺失</v>
          </cell>
          <cell r="W688" t="str">
            <v>全切除</v>
          </cell>
          <cell r="Y688">
            <v>70039</v>
          </cell>
          <cell r="Z688" t="str">
            <v>AO</v>
          </cell>
          <cell r="AA688" t="str">
            <v>AO(WHO III)</v>
          </cell>
          <cell r="AB688">
            <v>3</v>
          </cell>
          <cell r="AC688" t="str">
            <v>间变型少枝胶质细胞瘤</v>
          </cell>
          <cell r="AD688" t="str">
            <v>全切除</v>
          </cell>
          <cell r="AE688">
            <v>39737</v>
          </cell>
          <cell r="AF688" t="str">
            <v>缺失</v>
          </cell>
          <cell r="AH688" t="str">
            <v>未终止</v>
          </cell>
          <cell r="AI688">
            <v>5076</v>
          </cell>
          <cell r="AJ688">
            <v>0</v>
          </cell>
          <cell r="AK688">
            <v>5076</v>
          </cell>
          <cell r="AL688">
            <v>0</v>
          </cell>
          <cell r="AM688">
            <v>5076</v>
          </cell>
          <cell r="AN688" t="str">
            <v>放疗</v>
          </cell>
          <cell r="AO688">
            <v>1</v>
          </cell>
          <cell r="AP688" t="str">
            <v>无</v>
          </cell>
          <cell r="AQ688">
            <v>0</v>
          </cell>
          <cell r="AS688">
            <v>0</v>
          </cell>
          <cell r="AU688" t="str">
            <v>突变</v>
          </cell>
          <cell r="AV688" t="str">
            <v>突变</v>
          </cell>
          <cell r="AW688" t="str">
            <v>NA</v>
          </cell>
          <cell r="AX688" t="str">
            <v>甲基化</v>
          </cell>
          <cell r="AY688" t="str">
            <v>NA</v>
          </cell>
          <cell r="AZ688" t="str">
            <v>NA</v>
          </cell>
          <cell r="BA688">
            <v>0</v>
          </cell>
          <cell r="BB688">
            <v>0</v>
          </cell>
          <cell r="BC688" t="str">
            <v>不详</v>
          </cell>
        </row>
        <row r="689">
          <cell r="B689">
            <v>688</v>
          </cell>
          <cell r="C689" t="str">
            <v>CGGA_688</v>
          </cell>
          <cell r="E689" t="str">
            <v>任宇</v>
          </cell>
          <cell r="F689">
            <v>304606</v>
          </cell>
          <cell r="G689">
            <v>39708</v>
          </cell>
          <cell r="H689" t="str">
            <v>1.颅内占位性病变（颞右）胶质瘤？2.继发性癫痫</v>
          </cell>
          <cell r="J689" t="str">
            <v>男</v>
          </cell>
          <cell r="K689">
            <v>19</v>
          </cell>
          <cell r="L689" t="str">
            <v>A</v>
          </cell>
          <cell r="M689" t="str">
            <v>缺失</v>
          </cell>
          <cell r="N689" t="str">
            <v>13070531751 03125957550 13091220181</v>
          </cell>
          <cell r="O689" t="str">
            <v>发作性双侧嘴角抽搐伴头痛六年</v>
          </cell>
          <cell r="P689" t="str">
            <v>缺失</v>
          </cell>
          <cell r="Q689" t="str">
            <v>健康</v>
          </cell>
          <cell r="R689" t="str">
            <v>缺失</v>
          </cell>
          <cell r="S689">
            <v>100</v>
          </cell>
          <cell r="T689">
            <v>39713</v>
          </cell>
          <cell r="V689" t="str">
            <v>缺失</v>
          </cell>
          <cell r="W689" t="str">
            <v>全切除</v>
          </cell>
          <cell r="Y689">
            <v>70038</v>
          </cell>
          <cell r="Z689" t="str">
            <v>A</v>
          </cell>
          <cell r="AA689" t="str">
            <v>A(WHO II)</v>
          </cell>
          <cell r="AB689">
            <v>2</v>
          </cell>
          <cell r="AC689" t="str">
            <v>星形细胞瘤</v>
          </cell>
          <cell r="AD689" t="str">
            <v>全切除</v>
          </cell>
          <cell r="AE689">
            <v>39730</v>
          </cell>
          <cell r="AF689" t="str">
            <v>缺失</v>
          </cell>
          <cell r="AH689" t="str">
            <v>未终止</v>
          </cell>
          <cell r="AI689">
            <v>5076</v>
          </cell>
          <cell r="AJ689">
            <v>0</v>
          </cell>
          <cell r="AK689">
            <v>5076</v>
          </cell>
          <cell r="AL689">
            <v>0</v>
          </cell>
          <cell r="AM689">
            <v>5076</v>
          </cell>
          <cell r="AN689" t="str">
            <v>放疗</v>
          </cell>
          <cell r="AO689">
            <v>1</v>
          </cell>
          <cell r="AP689" t="str">
            <v>无</v>
          </cell>
          <cell r="AQ689">
            <v>0</v>
          </cell>
          <cell r="AS689">
            <v>0</v>
          </cell>
          <cell r="AU689" t="str">
            <v>无突变</v>
          </cell>
          <cell r="AV689" t="str">
            <v>无突变</v>
          </cell>
          <cell r="AW689" t="str">
            <v>NA</v>
          </cell>
          <cell r="AX689" t="str">
            <v>NA</v>
          </cell>
          <cell r="AY689" t="str">
            <v>NA</v>
          </cell>
          <cell r="AZ689" t="str">
            <v>NA</v>
          </cell>
          <cell r="BA689" t="str">
            <v>有</v>
          </cell>
          <cell r="BB689">
            <v>0</v>
          </cell>
          <cell r="BD689" t="str">
            <v>术前有癫痫史，术后0癫痫发作史。</v>
          </cell>
        </row>
        <row r="690">
          <cell r="B690">
            <v>689</v>
          </cell>
          <cell r="C690" t="str">
            <v>CGGA_689</v>
          </cell>
          <cell r="E690" t="str">
            <v>李风荣</v>
          </cell>
          <cell r="F690">
            <v>304709</v>
          </cell>
          <cell r="G690">
            <v>39709</v>
          </cell>
          <cell r="H690" t="str">
            <v>颅内占位性病变（额岛、右）胶质瘤？</v>
          </cell>
          <cell r="J690" t="str">
            <v>女</v>
          </cell>
          <cell r="K690">
            <v>36</v>
          </cell>
          <cell r="L690" t="str">
            <v>O</v>
          </cell>
          <cell r="M690" t="str">
            <v>缺失</v>
          </cell>
          <cell r="N690" t="str">
            <v>13717624485  13717626957</v>
          </cell>
          <cell r="O690" t="str">
            <v>突发意识丧失四肢抽搐6天</v>
          </cell>
          <cell r="P690" t="str">
            <v>缺失</v>
          </cell>
          <cell r="Q690" t="str">
            <v>健康</v>
          </cell>
          <cell r="R690" t="str">
            <v>缺失</v>
          </cell>
          <cell r="S690" t="str">
            <v>缺失</v>
          </cell>
          <cell r="T690">
            <v>39715</v>
          </cell>
          <cell r="V690" t="str">
            <v>缺失</v>
          </cell>
          <cell r="W690" t="str">
            <v>近全切</v>
          </cell>
          <cell r="Y690">
            <v>70090</v>
          </cell>
          <cell r="Z690" t="str">
            <v>O</v>
          </cell>
          <cell r="AA690" t="str">
            <v>O(WHO II)</v>
          </cell>
          <cell r="AB690">
            <v>2</v>
          </cell>
          <cell r="AC690" t="str">
            <v>符合少枝胶质细胞瘤。</v>
          </cell>
          <cell r="AD690" t="str">
            <v>部分切除</v>
          </cell>
          <cell r="AE690">
            <v>39734</v>
          </cell>
          <cell r="AF690" t="str">
            <v>缺失</v>
          </cell>
          <cell r="AH690" t="str">
            <v>未终止</v>
          </cell>
          <cell r="AI690">
            <v>5074</v>
          </cell>
          <cell r="AJ690">
            <v>0</v>
          </cell>
          <cell r="AK690">
            <v>5074</v>
          </cell>
          <cell r="AL690">
            <v>0</v>
          </cell>
          <cell r="AM690">
            <v>5074</v>
          </cell>
          <cell r="AN690" t="str">
            <v>放疗</v>
          </cell>
          <cell r="AO690">
            <v>1</v>
          </cell>
          <cell r="AP690" t="str">
            <v>无</v>
          </cell>
          <cell r="AQ690">
            <v>0</v>
          </cell>
          <cell r="AS690">
            <v>0</v>
          </cell>
          <cell r="AU690" t="str">
            <v>突变</v>
          </cell>
          <cell r="AV690" t="str">
            <v>突变</v>
          </cell>
          <cell r="AW690" t="str">
            <v>共缺失</v>
          </cell>
          <cell r="AX690" t="str">
            <v>甲基化</v>
          </cell>
          <cell r="AY690">
            <v>228</v>
          </cell>
          <cell r="AZ690" t="str">
            <v>NA</v>
          </cell>
          <cell r="BA690" t="str">
            <v>有</v>
          </cell>
          <cell r="BB690" t="str">
            <v>有</v>
          </cell>
          <cell r="BD690" t="str">
            <v>术后癫痫发作过2-4次，未吃药。</v>
          </cell>
        </row>
        <row r="691">
          <cell r="B691">
            <v>690</v>
          </cell>
          <cell r="C691" t="str">
            <v>CGGA_690</v>
          </cell>
          <cell r="E691" t="str">
            <v>张振祥</v>
          </cell>
          <cell r="F691">
            <v>304704</v>
          </cell>
          <cell r="G691">
            <v>39707</v>
          </cell>
          <cell r="H691" t="str">
            <v>胶质瘤（额，左）</v>
          </cell>
          <cell r="J691" t="str">
            <v>男</v>
          </cell>
          <cell r="K691">
            <v>58</v>
          </cell>
          <cell r="L691" t="str">
            <v>A</v>
          </cell>
          <cell r="M691" t="str">
            <v>缺失</v>
          </cell>
          <cell r="N691" t="str">
            <v>13941921837 13841927712 13332348486</v>
          </cell>
          <cell r="O691" t="str">
            <v>体检发现左额占位病变半月</v>
          </cell>
          <cell r="P691" t="str">
            <v>缺失</v>
          </cell>
          <cell r="Q691" t="str">
            <v>20年前当地医院行阑尾手术，后肠梗阻手术。</v>
          </cell>
          <cell r="R691" t="str">
            <v>缺失</v>
          </cell>
          <cell r="S691">
            <v>100</v>
          </cell>
          <cell r="T691">
            <v>39714</v>
          </cell>
          <cell r="V691" t="str">
            <v>缺失</v>
          </cell>
          <cell r="W691" t="str">
            <v>近全切除</v>
          </cell>
          <cell r="Y691">
            <v>70091</v>
          </cell>
          <cell r="Z691" t="str">
            <v>AO</v>
          </cell>
          <cell r="AA691" t="str">
            <v>AO(WHO III)</v>
          </cell>
          <cell r="AB691">
            <v>3</v>
          </cell>
          <cell r="AC691" t="str">
            <v>间变性少枝胶质细胞瘤</v>
          </cell>
          <cell r="AD691" t="str">
            <v>部分切除</v>
          </cell>
          <cell r="AE691">
            <v>39732</v>
          </cell>
          <cell r="AF691" t="str">
            <v>缺失</v>
          </cell>
          <cell r="AG691">
            <v>42405</v>
          </cell>
          <cell r="AH691" t="str">
            <v>未终止</v>
          </cell>
          <cell r="AI691">
            <v>2691</v>
          </cell>
          <cell r="AJ691">
            <v>0</v>
          </cell>
          <cell r="AK691">
            <v>2691</v>
          </cell>
          <cell r="AL691">
            <v>0</v>
          </cell>
          <cell r="AM691">
            <v>2691</v>
          </cell>
          <cell r="AN691" t="str">
            <v>缺失</v>
          </cell>
          <cell r="AO691">
            <v>1</v>
          </cell>
          <cell r="AP691" t="str">
            <v>缺失</v>
          </cell>
          <cell r="AQ691">
            <v>0</v>
          </cell>
          <cell r="AS691" t="str">
            <v>原发</v>
          </cell>
          <cell r="AU691" t="str">
            <v>突变</v>
          </cell>
          <cell r="AV691" t="str">
            <v>突变</v>
          </cell>
          <cell r="AW691" t="str">
            <v>NA</v>
          </cell>
          <cell r="AX691" t="str">
            <v>甲基化</v>
          </cell>
          <cell r="AY691" t="str">
            <v>NA</v>
          </cell>
          <cell r="AZ691" t="str">
            <v>NA</v>
          </cell>
          <cell r="BA691" t="str">
            <v>无</v>
          </cell>
          <cell r="BB691" t="str">
            <v>无</v>
          </cell>
          <cell r="BC691" t="str">
            <v>不详</v>
          </cell>
          <cell r="BD691" t="str">
            <v>无</v>
          </cell>
        </row>
        <row r="692">
          <cell r="B692">
            <v>691</v>
          </cell>
          <cell r="C692" t="str">
            <v>CGGA_691</v>
          </cell>
          <cell r="E692" t="str">
            <v>蒋明发</v>
          </cell>
          <cell r="F692">
            <v>304703</v>
          </cell>
          <cell r="G692">
            <v>39703</v>
          </cell>
          <cell r="H692" t="str">
            <v>胶质瘤（额、左）</v>
          </cell>
          <cell r="J692" t="str">
            <v>男</v>
          </cell>
          <cell r="K692">
            <v>42</v>
          </cell>
          <cell r="L692" t="str">
            <v>B</v>
          </cell>
          <cell r="M692" t="str">
            <v>缺失</v>
          </cell>
          <cell r="N692">
            <v>5564901539</v>
          </cell>
          <cell r="O692" t="str">
            <v>间断癫痫10月余，近一个月较频繁。</v>
          </cell>
          <cell r="P692" t="str">
            <v>缺失</v>
          </cell>
          <cell r="Q692" t="str">
            <v>健康</v>
          </cell>
          <cell r="R692" t="str">
            <v>缺失</v>
          </cell>
          <cell r="S692">
            <v>90</v>
          </cell>
          <cell r="T692">
            <v>39715</v>
          </cell>
          <cell r="V692" t="str">
            <v>缺失</v>
          </cell>
          <cell r="W692" t="str">
            <v>近全切</v>
          </cell>
          <cell r="Y692">
            <v>70088</v>
          </cell>
          <cell r="Z692" t="str">
            <v>OA</v>
          </cell>
          <cell r="AA692" t="str">
            <v>OA(WHO II)</v>
          </cell>
          <cell r="AB692">
            <v>2</v>
          </cell>
          <cell r="AC692" t="str">
            <v>符合星形细胞瘤，局灶呈少枝胶质细胞瘤形态。</v>
          </cell>
          <cell r="AD692" t="str">
            <v>部分切除</v>
          </cell>
          <cell r="AE692">
            <v>39734</v>
          </cell>
          <cell r="AF692" t="str">
            <v>缺失</v>
          </cell>
          <cell r="AG692">
            <v>43178</v>
          </cell>
          <cell r="AH692" t="str">
            <v>未终止</v>
          </cell>
          <cell r="AI692">
            <v>3463</v>
          </cell>
          <cell r="AJ692">
            <v>0</v>
          </cell>
          <cell r="AK692">
            <v>3463</v>
          </cell>
          <cell r="AL692">
            <v>0</v>
          </cell>
          <cell r="AM692">
            <v>3463</v>
          </cell>
          <cell r="AN692" t="str">
            <v>缺失</v>
          </cell>
          <cell r="AO692">
            <v>1</v>
          </cell>
          <cell r="AP692" t="str">
            <v>缺失</v>
          </cell>
          <cell r="AQ692">
            <v>0</v>
          </cell>
          <cell r="AS692" t="str">
            <v>原发</v>
          </cell>
          <cell r="AU692" t="str">
            <v>无突变</v>
          </cell>
          <cell r="AV692" t="str">
            <v>无突变</v>
          </cell>
          <cell r="AW692" t="str">
            <v>NA</v>
          </cell>
          <cell r="AX692" t="str">
            <v>NA</v>
          </cell>
          <cell r="AY692" t="str">
            <v>NA</v>
          </cell>
          <cell r="AZ692" t="str">
            <v>NA</v>
          </cell>
          <cell r="BA692" t="str">
            <v>有</v>
          </cell>
          <cell r="BB692" t="str">
            <v>无</v>
          </cell>
          <cell r="BC692" t="str">
            <v>不详</v>
          </cell>
          <cell r="BD692" t="str">
            <v>无</v>
          </cell>
        </row>
        <row r="693">
          <cell r="B693">
            <v>692</v>
          </cell>
          <cell r="C693" t="str">
            <v>CGGA_692</v>
          </cell>
          <cell r="E693" t="str">
            <v>陈毛毛</v>
          </cell>
          <cell r="F693">
            <v>304705</v>
          </cell>
          <cell r="G693">
            <v>39707</v>
          </cell>
          <cell r="H693" t="str">
            <v>胶质瘤（额，左）</v>
          </cell>
          <cell r="J693" t="str">
            <v>男</v>
          </cell>
          <cell r="K693">
            <v>19</v>
          </cell>
          <cell r="L693" t="str">
            <v>B</v>
          </cell>
          <cell r="M693" t="str">
            <v>缺失</v>
          </cell>
          <cell r="N693" t="str">
            <v>0791-6531080  0791-6591843</v>
          </cell>
          <cell r="O693" t="str">
            <v>头痛伴恶心呕吐半月</v>
          </cell>
          <cell r="P693" t="str">
            <v>缺失</v>
          </cell>
          <cell r="Q693" t="str">
            <v>健康</v>
          </cell>
          <cell r="R693" t="str">
            <v>缺失</v>
          </cell>
          <cell r="S693" t="str">
            <v>缺失</v>
          </cell>
          <cell r="T693">
            <v>39716</v>
          </cell>
          <cell r="V693" t="str">
            <v>缺失</v>
          </cell>
          <cell r="W693" t="str">
            <v>近全切除</v>
          </cell>
          <cell r="Y693">
            <v>70140</v>
          </cell>
          <cell r="Z693" t="str">
            <v>AOA</v>
          </cell>
          <cell r="AA693" t="str">
            <v>AOA(WHO III)</v>
          </cell>
          <cell r="AB693">
            <v>3</v>
          </cell>
          <cell r="AC693" t="str">
            <v>星形细胞瘤，局灶生长活跃，可见少灶坏死。</v>
          </cell>
          <cell r="AD693" t="str">
            <v>部分切除</v>
          </cell>
          <cell r="AE693">
            <v>39734</v>
          </cell>
          <cell r="AF693" t="str">
            <v>缺失</v>
          </cell>
          <cell r="AG693">
            <v>39873</v>
          </cell>
          <cell r="AH693" t="str">
            <v>未终止</v>
          </cell>
          <cell r="AI693" t="str">
            <v>NA</v>
          </cell>
          <cell r="AJ693" t="str">
            <v>NA</v>
          </cell>
          <cell r="AK693" t="str">
            <v>NA</v>
          </cell>
          <cell r="AL693" t="str">
            <v>NA</v>
          </cell>
          <cell r="AM693">
            <v>157</v>
          </cell>
          <cell r="AN693" t="str">
            <v>缺失</v>
          </cell>
          <cell r="AO693">
            <v>0</v>
          </cell>
          <cell r="AP693" t="str">
            <v>缺失</v>
          </cell>
          <cell r="AQ693" t="str">
            <v>NA</v>
          </cell>
          <cell r="AS693" t="str">
            <v>原发</v>
          </cell>
          <cell r="AU693" t="str">
            <v>NA</v>
          </cell>
          <cell r="AV693" t="str">
            <v>NA</v>
          </cell>
          <cell r="AW693" t="str">
            <v>NA</v>
          </cell>
          <cell r="AX693" t="str">
            <v>NA</v>
          </cell>
          <cell r="AY693" t="str">
            <v>NA</v>
          </cell>
          <cell r="AZ693" t="str">
            <v>NA</v>
          </cell>
          <cell r="BA693" t="str">
            <v>无</v>
          </cell>
          <cell r="BB693" t="str">
            <v>缺失</v>
          </cell>
          <cell r="BD693" t="str">
            <v>缺失</v>
          </cell>
        </row>
        <row r="694">
          <cell r="B694">
            <v>693</v>
          </cell>
          <cell r="C694" t="str">
            <v>CGGA_693</v>
          </cell>
          <cell r="E694" t="str">
            <v>李文芳</v>
          </cell>
          <cell r="F694">
            <v>304702</v>
          </cell>
          <cell r="G694">
            <v>39703</v>
          </cell>
          <cell r="H694" t="str">
            <v>胶质瘤（额，右）</v>
          </cell>
          <cell r="J694" t="str">
            <v>女</v>
          </cell>
          <cell r="K694">
            <v>46</v>
          </cell>
          <cell r="L694" t="str">
            <v>B</v>
          </cell>
          <cell r="M694" t="str">
            <v>缺失</v>
          </cell>
          <cell r="N694" t="str">
            <v>13474939223  13171173807  15048136378  0470-6283882</v>
          </cell>
          <cell r="O694" t="str">
            <v>头痛一周</v>
          </cell>
          <cell r="P694" t="str">
            <v>缺失</v>
          </cell>
          <cell r="Q694" t="str">
            <v>1984年行乳腺腺瘤手术</v>
          </cell>
          <cell r="R694" t="str">
            <v>缺失</v>
          </cell>
          <cell r="S694" t="str">
            <v>缺失</v>
          </cell>
          <cell r="T694">
            <v>39717</v>
          </cell>
          <cell r="V694" t="str">
            <v>缺失</v>
          </cell>
          <cell r="W694" t="str">
            <v>近全切除</v>
          </cell>
          <cell r="Y694">
            <v>70141</v>
          </cell>
          <cell r="Z694" t="str">
            <v>GBM-O</v>
          </cell>
          <cell r="AA694" t="str">
            <v>GBM-O(WHO IV)</v>
          </cell>
          <cell r="AB694">
            <v>4</v>
          </cell>
          <cell r="AC694" t="str">
            <v>间变性少枝胶质细胞瘤，胶母变。</v>
          </cell>
          <cell r="AD694" t="str">
            <v>部分切除</v>
          </cell>
          <cell r="AE694">
            <v>39735</v>
          </cell>
          <cell r="AF694" t="str">
            <v>缺失</v>
          </cell>
          <cell r="AG694">
            <v>41541</v>
          </cell>
          <cell r="AH694" t="str">
            <v>终止</v>
          </cell>
          <cell r="AI694">
            <v>1195</v>
          </cell>
          <cell r="AJ694">
            <v>1</v>
          </cell>
          <cell r="AK694">
            <v>1195</v>
          </cell>
          <cell r="AL694">
            <v>1</v>
          </cell>
          <cell r="AM694">
            <v>1824</v>
          </cell>
          <cell r="AN694" t="str">
            <v>缺失</v>
          </cell>
          <cell r="AO694">
            <v>1</v>
          </cell>
          <cell r="AP694" t="str">
            <v>缺失</v>
          </cell>
          <cell r="AQ694">
            <v>1</v>
          </cell>
          <cell r="AS694" t="str">
            <v>原发</v>
          </cell>
          <cell r="AU694" t="str">
            <v>无突变</v>
          </cell>
          <cell r="AV694" t="str">
            <v>无突变</v>
          </cell>
          <cell r="AW694" t="str">
            <v>NA</v>
          </cell>
          <cell r="AX694" t="str">
            <v>无甲基化</v>
          </cell>
          <cell r="AY694" t="str">
            <v>NA</v>
          </cell>
          <cell r="AZ694" t="str">
            <v>NA</v>
          </cell>
          <cell r="BA694" t="str">
            <v>无</v>
          </cell>
          <cell r="BB694" t="str">
            <v>无</v>
          </cell>
          <cell r="BD694" t="str">
            <v>2012年9月底再神外9手术</v>
          </cell>
        </row>
        <row r="695">
          <cell r="B695">
            <v>694</v>
          </cell>
          <cell r="C695" t="str">
            <v>CGGA_694</v>
          </cell>
          <cell r="E695" t="str">
            <v>蒋仲林</v>
          </cell>
          <cell r="F695">
            <v>304708</v>
          </cell>
          <cell r="G695">
            <v>39708</v>
          </cell>
          <cell r="H695" t="str">
            <v>胶质瘤手术复发（顶枕、右）</v>
          </cell>
          <cell r="J695" t="str">
            <v>男</v>
          </cell>
          <cell r="K695">
            <v>34</v>
          </cell>
          <cell r="L695" t="str">
            <v>A</v>
          </cell>
          <cell r="M695" t="str">
            <v>缺失</v>
          </cell>
          <cell r="N695" t="str">
            <v>13579602566 0994-6631033 0994-6632306</v>
          </cell>
          <cell r="O695" t="str">
            <v>胶质瘤术后3月，发作四肢抽搐后17日</v>
          </cell>
          <cell r="P695" t="str">
            <v>缺失</v>
          </cell>
          <cell r="Q695" t="str">
            <v>健康</v>
          </cell>
          <cell r="R695" t="str">
            <v>缺失</v>
          </cell>
          <cell r="S695" t="str">
            <v>缺失</v>
          </cell>
          <cell r="T695">
            <v>39718</v>
          </cell>
          <cell r="U695">
            <v>39626</v>
          </cell>
          <cell r="V695" t="str">
            <v>缺失</v>
          </cell>
          <cell r="W695" t="str">
            <v>近全切</v>
          </cell>
          <cell r="Y695">
            <v>70165</v>
          </cell>
          <cell r="Z695" t="str">
            <v>RA</v>
          </cell>
          <cell r="AA695" t="str">
            <v>A(WHO II)</v>
          </cell>
          <cell r="AB695">
            <v>2</v>
          </cell>
          <cell r="AC695" t="str">
            <v>肥胖型星形细胞瘤，（第二次手术）</v>
          </cell>
          <cell r="AD695" t="str">
            <v>部分切除</v>
          </cell>
          <cell r="AE695">
            <v>39736</v>
          </cell>
          <cell r="AF695" t="str">
            <v>缺失</v>
          </cell>
          <cell r="AG695">
            <v>40991</v>
          </cell>
          <cell r="AH695" t="str">
            <v>终止</v>
          </cell>
          <cell r="AI695">
            <v>1194</v>
          </cell>
          <cell r="AJ695">
            <v>1</v>
          </cell>
          <cell r="AK695">
            <v>1007</v>
          </cell>
          <cell r="AL695">
            <v>1</v>
          </cell>
          <cell r="AM695">
            <v>1273</v>
          </cell>
          <cell r="AN695" t="str">
            <v>缺失</v>
          </cell>
          <cell r="AO695">
            <v>0</v>
          </cell>
          <cell r="AP695" t="str">
            <v>缺失</v>
          </cell>
          <cell r="AQ695" t="str">
            <v>其他药化疗</v>
          </cell>
          <cell r="AS695" t="str">
            <v>复发</v>
          </cell>
          <cell r="AT695">
            <v>1</v>
          </cell>
          <cell r="AU695" t="str">
            <v>突变</v>
          </cell>
          <cell r="AV695" t="str">
            <v>突变</v>
          </cell>
          <cell r="AW695" t="str">
            <v>无共缺失</v>
          </cell>
          <cell r="AX695" t="str">
            <v>无甲基化</v>
          </cell>
          <cell r="AY695" t="str">
            <v>无突变</v>
          </cell>
          <cell r="AZ695" t="str">
            <v>NA</v>
          </cell>
          <cell r="BA695" t="str">
            <v>有</v>
          </cell>
          <cell r="BB695" t="str">
            <v>无</v>
          </cell>
          <cell r="BD695" t="str">
            <v>2011-12-6在三博医院再次手术</v>
          </cell>
        </row>
        <row r="696">
          <cell r="B696">
            <v>695</v>
          </cell>
          <cell r="C696" t="str">
            <v>CGGA_695</v>
          </cell>
          <cell r="E696" t="str">
            <v>杨学太</v>
          </cell>
          <cell r="F696">
            <v>304717</v>
          </cell>
          <cell r="G696">
            <v>39718</v>
          </cell>
          <cell r="H696" t="str">
            <v>胶质瘤（颞岛叶、右）</v>
          </cell>
          <cell r="J696" t="str">
            <v>男</v>
          </cell>
          <cell r="K696">
            <v>45</v>
          </cell>
          <cell r="L696" t="str">
            <v>B</v>
          </cell>
          <cell r="M696" t="str">
            <v>缺失</v>
          </cell>
          <cell r="N696" t="str">
            <v>13653885793 037967899862 037662315523</v>
          </cell>
          <cell r="O696" t="str">
            <v>发作性意识丧失伴四肢抽搐5个月</v>
          </cell>
          <cell r="P696" t="str">
            <v>缺失</v>
          </cell>
          <cell r="Q696" t="str">
            <v>健康</v>
          </cell>
          <cell r="R696" t="str">
            <v>缺失</v>
          </cell>
          <cell r="S696" t="str">
            <v>缺失</v>
          </cell>
          <cell r="T696">
            <v>39727</v>
          </cell>
          <cell r="V696" t="str">
            <v>缺失</v>
          </cell>
          <cell r="W696" t="str">
            <v>全切除</v>
          </cell>
          <cell r="Y696">
            <v>70209</v>
          </cell>
          <cell r="Z696" t="str">
            <v>OA</v>
          </cell>
          <cell r="AA696" t="str">
            <v>OA(WHO II)</v>
          </cell>
          <cell r="AB696">
            <v>2</v>
          </cell>
          <cell r="AC696" t="str">
            <v>少枝-星形细胞瘤</v>
          </cell>
          <cell r="AD696" t="str">
            <v>全切除</v>
          </cell>
          <cell r="AE696">
            <v>39746</v>
          </cell>
          <cell r="AF696" t="str">
            <v>缺失</v>
          </cell>
          <cell r="AG696">
            <v>42040</v>
          </cell>
          <cell r="AH696" t="str">
            <v>未终止</v>
          </cell>
          <cell r="AI696">
            <v>2313</v>
          </cell>
          <cell r="AJ696">
            <v>0</v>
          </cell>
          <cell r="AK696">
            <v>2313</v>
          </cell>
          <cell r="AL696">
            <v>0</v>
          </cell>
          <cell r="AM696">
            <v>2313</v>
          </cell>
          <cell r="AN696" t="str">
            <v>缺失</v>
          </cell>
          <cell r="AO696">
            <v>1</v>
          </cell>
          <cell r="AP696" t="str">
            <v>缺失</v>
          </cell>
          <cell r="AQ696">
            <v>0</v>
          </cell>
          <cell r="AS696" t="str">
            <v>原发</v>
          </cell>
          <cell r="AU696" t="str">
            <v>突变</v>
          </cell>
          <cell r="AV696" t="str">
            <v>突变</v>
          </cell>
          <cell r="AW696" t="str">
            <v>NA</v>
          </cell>
          <cell r="AX696" t="str">
            <v>NA</v>
          </cell>
          <cell r="AY696" t="str">
            <v>NA</v>
          </cell>
          <cell r="AZ696" t="str">
            <v>NA</v>
          </cell>
          <cell r="BA696" t="str">
            <v>有</v>
          </cell>
          <cell r="BB696" t="str">
            <v>无</v>
          </cell>
          <cell r="BD696" t="str">
            <v>口服丙锰酸钠1片/3日</v>
          </cell>
        </row>
        <row r="697">
          <cell r="B697">
            <v>696</v>
          </cell>
          <cell r="C697" t="str">
            <v>CGGA_696</v>
          </cell>
          <cell r="E697" t="str">
            <v>王德崇</v>
          </cell>
          <cell r="F697">
            <v>304713</v>
          </cell>
          <cell r="G697">
            <v>39714</v>
          </cell>
          <cell r="H697" t="str">
            <v>颅内占位性病变（额、左）胶质瘤？</v>
          </cell>
          <cell r="J697" t="str">
            <v>男</v>
          </cell>
          <cell r="K697">
            <v>40</v>
          </cell>
          <cell r="L697" t="str">
            <v>AB</v>
          </cell>
          <cell r="M697" t="str">
            <v>缺失</v>
          </cell>
          <cell r="N697" t="str">
            <v>13329329277  0464-8331646  13009799933</v>
          </cell>
          <cell r="O697" t="str">
            <v>间断性头痛一年，加重一个月</v>
          </cell>
          <cell r="P697" t="str">
            <v>缺失</v>
          </cell>
          <cell r="Q697" t="str">
            <v>高血压1年、有磺胺类药过敏。</v>
          </cell>
          <cell r="R697" t="str">
            <v>缺失</v>
          </cell>
          <cell r="S697">
            <v>90</v>
          </cell>
          <cell r="T697">
            <v>39727</v>
          </cell>
          <cell r="V697" t="str">
            <v>缺失</v>
          </cell>
          <cell r="W697" t="str">
            <v>全切除</v>
          </cell>
          <cell r="Y697">
            <v>70210</v>
          </cell>
          <cell r="Z697" t="str">
            <v>A</v>
          </cell>
          <cell r="AA697" t="str">
            <v>A(WHO II)</v>
          </cell>
          <cell r="AB697">
            <v>2</v>
          </cell>
          <cell r="AC697" t="str">
            <v>星形细胞瘤</v>
          </cell>
          <cell r="AD697" t="str">
            <v>全切除</v>
          </cell>
          <cell r="AE697">
            <v>39743</v>
          </cell>
          <cell r="AF697" t="str">
            <v>缺失</v>
          </cell>
          <cell r="AH697" t="str">
            <v>未终止</v>
          </cell>
          <cell r="AI697">
            <v>5062</v>
          </cell>
          <cell r="AJ697">
            <v>0</v>
          </cell>
          <cell r="AK697">
            <v>3678</v>
          </cell>
          <cell r="AL697">
            <v>1</v>
          </cell>
          <cell r="AM697">
            <v>5062</v>
          </cell>
          <cell r="AN697" t="str">
            <v>放疗</v>
          </cell>
          <cell r="AO697">
            <v>1</v>
          </cell>
          <cell r="AP697" t="str">
            <v>泰道</v>
          </cell>
          <cell r="AQ697">
            <v>1</v>
          </cell>
          <cell r="AS697">
            <v>0</v>
          </cell>
          <cell r="AU697" t="str">
            <v>突变</v>
          </cell>
          <cell r="AV697" t="str">
            <v>突变</v>
          </cell>
          <cell r="AW697" t="str">
            <v>NA</v>
          </cell>
          <cell r="AX697" t="str">
            <v>NA</v>
          </cell>
          <cell r="AY697" t="str">
            <v>NA</v>
          </cell>
          <cell r="AZ697" t="str">
            <v>NA</v>
          </cell>
          <cell r="BA697">
            <v>0</v>
          </cell>
          <cell r="BB697">
            <v>0</v>
          </cell>
          <cell r="BD697" t="str">
            <v>术后抗癫痫1月后停药，0发作史。</v>
          </cell>
        </row>
        <row r="698">
          <cell r="B698">
            <v>697</v>
          </cell>
          <cell r="C698" t="str">
            <v>CGGA_697</v>
          </cell>
          <cell r="E698" t="str">
            <v>董凤金</v>
          </cell>
          <cell r="F698">
            <v>304714</v>
          </cell>
          <cell r="G698">
            <v>39714</v>
          </cell>
          <cell r="H698" t="str">
            <v>颅内占位性病变（额颞岛，右）胶质瘤？</v>
          </cell>
          <cell r="J698" t="str">
            <v>男</v>
          </cell>
          <cell r="K698">
            <v>37</v>
          </cell>
          <cell r="L698" t="str">
            <v>O</v>
          </cell>
          <cell r="M698" t="str">
            <v>缺失</v>
          </cell>
          <cell r="N698" t="str">
            <v>15811410108 15901262887 13932361251</v>
          </cell>
          <cell r="O698" t="str">
            <v>间断头痛1月，口嘴歪斜、左侧肢体乏力伴麻木半月。</v>
          </cell>
          <cell r="P698" t="str">
            <v>缺失</v>
          </cell>
          <cell r="Q698" t="str">
            <v>健康</v>
          </cell>
          <cell r="R698" t="str">
            <v>缺失</v>
          </cell>
          <cell r="S698">
            <v>80</v>
          </cell>
          <cell r="T698">
            <v>39728</v>
          </cell>
          <cell r="V698" t="str">
            <v>缺失</v>
          </cell>
          <cell r="W698" t="str">
            <v>大部切除</v>
          </cell>
          <cell r="Y698">
            <v>70260</v>
          </cell>
          <cell r="Z698" t="str">
            <v>OA</v>
          </cell>
          <cell r="AA698" t="str">
            <v>OA(WHO II)</v>
          </cell>
          <cell r="AB698">
            <v>2</v>
          </cell>
          <cell r="AC698" t="str">
            <v>少枝星形细胞瘤</v>
          </cell>
          <cell r="AD698" t="str">
            <v>部分切除</v>
          </cell>
          <cell r="AE698">
            <v>39745</v>
          </cell>
          <cell r="AF698" t="str">
            <v>缺失</v>
          </cell>
          <cell r="AG698">
            <v>40991</v>
          </cell>
          <cell r="AH698" t="str">
            <v>终止</v>
          </cell>
          <cell r="AI698">
            <v>785</v>
          </cell>
          <cell r="AJ698">
            <v>1</v>
          </cell>
          <cell r="AK698">
            <v>451</v>
          </cell>
          <cell r="AL698">
            <v>1</v>
          </cell>
          <cell r="AM698">
            <v>1263</v>
          </cell>
          <cell r="AN698" t="str">
            <v>缺失</v>
          </cell>
          <cell r="AO698">
            <v>1</v>
          </cell>
          <cell r="AP698" t="str">
            <v>缺失</v>
          </cell>
          <cell r="AQ698">
            <v>1</v>
          </cell>
          <cell r="AS698" t="str">
            <v>原发</v>
          </cell>
          <cell r="AU698" t="str">
            <v>突变</v>
          </cell>
          <cell r="AV698" t="str">
            <v>突变</v>
          </cell>
          <cell r="AW698" t="str">
            <v>NA</v>
          </cell>
          <cell r="AX698" t="str">
            <v>NA</v>
          </cell>
          <cell r="AY698" t="str">
            <v>NA</v>
          </cell>
          <cell r="AZ698" t="str">
            <v>NA</v>
          </cell>
          <cell r="BA698" t="str">
            <v>无</v>
          </cell>
          <cell r="BB698" t="str">
            <v>无</v>
          </cell>
          <cell r="BC698" t="str">
            <v>不详</v>
          </cell>
          <cell r="BD698" t="str">
            <v>无</v>
          </cell>
        </row>
        <row r="699">
          <cell r="B699">
            <v>698</v>
          </cell>
          <cell r="C699" t="str">
            <v>CGGA_698</v>
          </cell>
          <cell r="E699" t="str">
            <v>柳淑仙</v>
          </cell>
          <cell r="F699">
            <v>304716</v>
          </cell>
          <cell r="G699">
            <v>39717</v>
          </cell>
          <cell r="H699" t="str">
            <v>胶质瘤（双额，左颞、基底节、丘脑）</v>
          </cell>
          <cell r="J699" t="str">
            <v>女</v>
          </cell>
          <cell r="K699">
            <v>61</v>
          </cell>
          <cell r="L699" t="str">
            <v>AB</v>
          </cell>
          <cell r="M699" t="str">
            <v>缺失</v>
          </cell>
          <cell r="N699" t="str">
            <v>03518233032 13834578357 13834509507</v>
          </cell>
          <cell r="O699" t="str">
            <v>一周前突然出现头晕</v>
          </cell>
          <cell r="P699" t="str">
            <v>缺失</v>
          </cell>
          <cell r="Q699" t="str">
            <v>健康</v>
          </cell>
          <cell r="R699" t="str">
            <v>缺失</v>
          </cell>
          <cell r="S699">
            <v>80</v>
          </cell>
          <cell r="T699">
            <v>39728</v>
          </cell>
          <cell r="V699" t="str">
            <v>缺失</v>
          </cell>
          <cell r="W699" t="str">
            <v>大部切除</v>
          </cell>
          <cell r="Y699">
            <v>70208</v>
          </cell>
          <cell r="Z699" t="str">
            <v>A</v>
          </cell>
          <cell r="AA699" t="str">
            <v>A(WHO II)</v>
          </cell>
          <cell r="AB699">
            <v>2</v>
          </cell>
          <cell r="AC699" t="str">
            <v>1.2.星形细胞瘤</v>
          </cell>
          <cell r="AD699" t="str">
            <v>部分切除</v>
          </cell>
          <cell r="AE699">
            <v>39738</v>
          </cell>
          <cell r="AF699" t="str">
            <v>缺失</v>
          </cell>
          <cell r="AG699">
            <v>42040</v>
          </cell>
          <cell r="AH699" t="str">
            <v>终止</v>
          </cell>
          <cell r="AI699">
            <v>1851</v>
          </cell>
          <cell r="AJ699">
            <v>1</v>
          </cell>
          <cell r="AK699">
            <v>1698</v>
          </cell>
          <cell r="AL699">
            <v>1</v>
          </cell>
          <cell r="AM699">
            <v>2312</v>
          </cell>
          <cell r="AN699" t="str">
            <v>缺失</v>
          </cell>
          <cell r="AO699">
            <v>1</v>
          </cell>
          <cell r="AP699" t="str">
            <v>缺失</v>
          </cell>
          <cell r="AQ699">
            <v>1</v>
          </cell>
          <cell r="AS699" t="str">
            <v>原发</v>
          </cell>
          <cell r="AU699" t="str">
            <v>突变</v>
          </cell>
          <cell r="AV699" t="str">
            <v>突变</v>
          </cell>
          <cell r="AW699" t="str">
            <v>无共缺失</v>
          </cell>
          <cell r="AX699" t="str">
            <v>NA</v>
          </cell>
          <cell r="AY699" t="str">
            <v>无突变</v>
          </cell>
          <cell r="AZ699" t="str">
            <v>NA</v>
          </cell>
          <cell r="BA699" t="str">
            <v>无</v>
          </cell>
          <cell r="BB699" t="str">
            <v>有</v>
          </cell>
          <cell r="BD699" t="str">
            <v>2009年癫痫发作2次，一直口服德巴金一日2次，一次四分之一片。再未发作过。2013年复发后化疗5天（蒂清），由于身体不行改放疗做23天后出院在家。</v>
          </cell>
        </row>
        <row r="700">
          <cell r="B700">
            <v>699</v>
          </cell>
          <cell r="C700" t="str">
            <v>CGGA_699</v>
          </cell>
          <cell r="E700" t="str">
            <v>王瑞梅</v>
          </cell>
          <cell r="F700">
            <v>304711</v>
          </cell>
          <cell r="G700">
            <v>39713</v>
          </cell>
          <cell r="H700" t="str">
            <v>颅内占位性病变（颞、右）胶质瘤？</v>
          </cell>
          <cell r="J700" t="str">
            <v>女</v>
          </cell>
          <cell r="K700">
            <v>34</v>
          </cell>
          <cell r="L700" t="str">
            <v>A</v>
          </cell>
          <cell r="M700" t="str">
            <v>缺失</v>
          </cell>
          <cell r="N700">
            <v>15303544028</v>
          </cell>
          <cell r="O700" t="str">
            <v>突发性意识丧失四肢抽搐小便失禁18天</v>
          </cell>
          <cell r="P700" t="str">
            <v>缺失</v>
          </cell>
          <cell r="Q700" t="str">
            <v>健康</v>
          </cell>
          <cell r="R700" t="str">
            <v>缺失</v>
          </cell>
          <cell r="S700" t="str">
            <v>缺失</v>
          </cell>
          <cell r="T700">
            <v>39729</v>
          </cell>
          <cell r="V700" t="str">
            <v>缺失</v>
          </cell>
          <cell r="W700" t="str">
            <v>近全切</v>
          </cell>
          <cell r="Y700">
            <v>70258</v>
          </cell>
          <cell r="Z700" t="str">
            <v>GBM</v>
          </cell>
          <cell r="AA700" t="str">
            <v>GBM(WHO IV)</v>
          </cell>
          <cell r="AB700">
            <v>4</v>
          </cell>
          <cell r="AC700" t="str">
            <v>胶质母细胞瘤</v>
          </cell>
          <cell r="AD700" t="str">
            <v>部分切除</v>
          </cell>
          <cell r="AE700">
            <v>39742</v>
          </cell>
          <cell r="AF700" t="str">
            <v>缺失</v>
          </cell>
          <cell r="AG700">
            <v>40396</v>
          </cell>
          <cell r="AH700" t="str">
            <v>终止</v>
          </cell>
          <cell r="AI700">
            <v>570</v>
          </cell>
          <cell r="AJ700">
            <v>1</v>
          </cell>
          <cell r="AK700">
            <v>389</v>
          </cell>
          <cell r="AL700">
            <v>1</v>
          </cell>
          <cell r="AM700">
            <v>667</v>
          </cell>
          <cell r="AN700" t="str">
            <v>缺失</v>
          </cell>
          <cell r="AO700">
            <v>1</v>
          </cell>
          <cell r="AP700" t="str">
            <v>缺失</v>
          </cell>
          <cell r="AQ700">
            <v>1</v>
          </cell>
          <cell r="AS700" t="str">
            <v>原发</v>
          </cell>
          <cell r="AU700" t="str">
            <v>无突变</v>
          </cell>
          <cell r="AV700" t="str">
            <v>无突变</v>
          </cell>
          <cell r="AW700" t="str">
            <v>NA</v>
          </cell>
          <cell r="AX700" t="str">
            <v>无甲基化</v>
          </cell>
          <cell r="AY700" t="str">
            <v>NA</v>
          </cell>
          <cell r="AZ700" t="str">
            <v>NA</v>
          </cell>
          <cell r="BA700" t="str">
            <v>有</v>
          </cell>
          <cell r="BB700" t="str">
            <v>无</v>
          </cell>
          <cell r="BC700" t="str">
            <v>不详</v>
          </cell>
          <cell r="BD700" t="str">
            <v>无</v>
          </cell>
        </row>
        <row r="701">
          <cell r="B701">
            <v>700</v>
          </cell>
          <cell r="C701" t="str">
            <v>CGGA_700</v>
          </cell>
          <cell r="E701" t="str">
            <v>张薇薇</v>
          </cell>
          <cell r="F701">
            <v>304715</v>
          </cell>
          <cell r="G701">
            <v>39715</v>
          </cell>
          <cell r="H701" t="str">
            <v>颅内占位性病变（颞叶、左）胶质瘤？</v>
          </cell>
          <cell r="J701" t="str">
            <v>女</v>
          </cell>
          <cell r="K701">
            <v>24</v>
          </cell>
          <cell r="L701" t="str">
            <v>A</v>
          </cell>
          <cell r="M701" t="str">
            <v>缺失</v>
          </cell>
          <cell r="N701" t="str">
            <v xml:space="preserve">0431-4576693 13894520916 </v>
          </cell>
          <cell r="O701" t="str">
            <v>头部不适半年，发作性失神2次</v>
          </cell>
          <cell r="P701" t="str">
            <v>缺失</v>
          </cell>
          <cell r="Q701" t="str">
            <v>乙肝10年，4年前剖腹产</v>
          </cell>
          <cell r="R701" t="str">
            <v>缺失</v>
          </cell>
          <cell r="S701">
            <v>90</v>
          </cell>
          <cell r="T701">
            <v>39729</v>
          </cell>
          <cell r="V701" t="str">
            <v>缺失</v>
          </cell>
          <cell r="W701" t="str">
            <v>近全切</v>
          </cell>
          <cell r="Y701">
            <v>70259</v>
          </cell>
          <cell r="Z701" t="str">
            <v>GBM</v>
          </cell>
          <cell r="AA701" t="str">
            <v>GBM(WHO IV)</v>
          </cell>
          <cell r="AB701">
            <v>4</v>
          </cell>
          <cell r="AC701" t="str">
            <v>间变型星形细胞瘤，局灶胶母变。</v>
          </cell>
          <cell r="AD701" t="str">
            <v>部分切除</v>
          </cell>
          <cell r="AE701">
            <v>39742</v>
          </cell>
          <cell r="AF701" t="str">
            <v>缺失</v>
          </cell>
          <cell r="AG701">
            <v>39899</v>
          </cell>
          <cell r="AH701" t="str">
            <v>未终止</v>
          </cell>
          <cell r="AI701">
            <v>170</v>
          </cell>
          <cell r="AJ701">
            <v>0</v>
          </cell>
          <cell r="AK701">
            <v>170</v>
          </cell>
          <cell r="AL701">
            <v>0</v>
          </cell>
          <cell r="AM701">
            <v>170</v>
          </cell>
          <cell r="AN701" t="str">
            <v>缺失</v>
          </cell>
          <cell r="AO701">
            <v>1</v>
          </cell>
          <cell r="AP701" t="str">
            <v>缺失</v>
          </cell>
          <cell r="AQ701">
            <v>1</v>
          </cell>
          <cell r="AS701" t="str">
            <v>原发</v>
          </cell>
          <cell r="AU701" t="str">
            <v>无突变</v>
          </cell>
          <cell r="AV701" t="str">
            <v>无突变</v>
          </cell>
          <cell r="AW701" t="str">
            <v>无共缺失</v>
          </cell>
          <cell r="AX701" t="str">
            <v>甲基化</v>
          </cell>
          <cell r="AY701" t="str">
            <v>无突变</v>
          </cell>
          <cell r="AZ701" t="str">
            <v>NA</v>
          </cell>
          <cell r="BA701" t="str">
            <v>有</v>
          </cell>
          <cell r="BB701" t="str">
            <v>无</v>
          </cell>
          <cell r="BC701" t="str">
            <v>不详</v>
          </cell>
          <cell r="BD701" t="str">
            <v>无</v>
          </cell>
        </row>
        <row r="702">
          <cell r="B702">
            <v>701</v>
          </cell>
          <cell r="C702" t="str">
            <v>CGGA_701</v>
          </cell>
          <cell r="E702" t="str">
            <v>于英</v>
          </cell>
          <cell r="F702">
            <v>304721</v>
          </cell>
          <cell r="G702">
            <v>39727</v>
          </cell>
          <cell r="H702" t="str">
            <v>颅内占位性病变（顶.右；胼胝体）：胶质瘤？</v>
          </cell>
          <cell r="J702" t="str">
            <v>女</v>
          </cell>
          <cell r="K702">
            <v>31</v>
          </cell>
          <cell r="L702" t="str">
            <v>AB</v>
          </cell>
          <cell r="M702" t="str">
            <v>缺失</v>
          </cell>
          <cell r="N702">
            <v>13932280877</v>
          </cell>
          <cell r="O702" t="str">
            <v>间断头晕伴恶心呕吐10天</v>
          </cell>
          <cell r="P702" t="str">
            <v>缺失</v>
          </cell>
          <cell r="Q702" t="str">
            <v>8年前行胆囊手术。</v>
          </cell>
          <cell r="R702" t="str">
            <v>缺失</v>
          </cell>
          <cell r="S702" t="str">
            <v>缺失</v>
          </cell>
          <cell r="T702">
            <v>39730</v>
          </cell>
          <cell r="V702" t="str">
            <v>缺失</v>
          </cell>
          <cell r="W702" t="str">
            <v>近全切</v>
          </cell>
          <cell r="Y702">
            <v>70257</v>
          </cell>
          <cell r="Z702" t="str">
            <v>OA</v>
          </cell>
          <cell r="AA702" t="str">
            <v>OA(WHO II)</v>
          </cell>
          <cell r="AB702">
            <v>2</v>
          </cell>
          <cell r="AC702" t="str">
            <v>少枝星形细胞瘤</v>
          </cell>
          <cell r="AD702" t="str">
            <v>部分切除</v>
          </cell>
          <cell r="AE702">
            <v>39751</v>
          </cell>
          <cell r="AF702" t="str">
            <v>缺失</v>
          </cell>
          <cell r="AG702">
            <v>40991</v>
          </cell>
          <cell r="AH702" t="str">
            <v>终止</v>
          </cell>
          <cell r="AI702">
            <v>1057</v>
          </cell>
          <cell r="AJ702">
            <v>1</v>
          </cell>
          <cell r="AK702">
            <v>1057</v>
          </cell>
          <cell r="AL702">
            <v>1</v>
          </cell>
          <cell r="AM702">
            <v>1261</v>
          </cell>
          <cell r="AN702" t="str">
            <v>缺失</v>
          </cell>
          <cell r="AO702">
            <v>0</v>
          </cell>
          <cell r="AP702" t="str">
            <v>缺失</v>
          </cell>
          <cell r="AQ702">
            <v>0</v>
          </cell>
          <cell r="AS702" t="str">
            <v>原发</v>
          </cell>
          <cell r="AU702" t="str">
            <v>突变</v>
          </cell>
          <cell r="AV702" t="str">
            <v>突变</v>
          </cell>
          <cell r="AW702" t="str">
            <v>NA</v>
          </cell>
          <cell r="AX702" t="str">
            <v>NA</v>
          </cell>
          <cell r="AY702" t="str">
            <v>NA</v>
          </cell>
          <cell r="AZ702" t="str">
            <v>NA</v>
          </cell>
          <cell r="BA702" t="str">
            <v>无</v>
          </cell>
          <cell r="BB702" t="str">
            <v>无</v>
          </cell>
          <cell r="BC702" t="str">
            <v>不详</v>
          </cell>
          <cell r="BD702" t="str">
            <v>无</v>
          </cell>
        </row>
        <row r="703">
          <cell r="B703">
            <v>702</v>
          </cell>
          <cell r="C703" t="str">
            <v>NA</v>
          </cell>
          <cell r="D703" t="str">
            <v>NA</v>
          </cell>
          <cell r="E703" t="str">
            <v>NA</v>
          </cell>
          <cell r="F703" t="str">
            <v>NA</v>
          </cell>
          <cell r="G703" t="str">
            <v>NA</v>
          </cell>
          <cell r="H703" t="str">
            <v>NA</v>
          </cell>
          <cell r="I703" t="str">
            <v>NA</v>
          </cell>
          <cell r="J703" t="str">
            <v>NA</v>
          </cell>
          <cell r="K703" t="str">
            <v>NA</v>
          </cell>
          <cell r="L703" t="str">
            <v>NA</v>
          </cell>
          <cell r="M703" t="str">
            <v>NA</v>
          </cell>
          <cell r="N703" t="str">
            <v>NA</v>
          </cell>
          <cell r="O703" t="str">
            <v>NA</v>
          </cell>
          <cell r="P703" t="str">
            <v>NA</v>
          </cell>
          <cell r="Q703" t="str">
            <v>NA</v>
          </cell>
          <cell r="R703" t="str">
            <v>NA</v>
          </cell>
          <cell r="S703" t="str">
            <v>NA</v>
          </cell>
          <cell r="T703" t="str">
            <v>NA</v>
          </cell>
          <cell r="U703" t="str">
            <v>NA</v>
          </cell>
          <cell r="V703" t="str">
            <v>NA</v>
          </cell>
          <cell r="W703" t="str">
            <v>NA</v>
          </cell>
          <cell r="X703" t="str">
            <v>NA</v>
          </cell>
          <cell r="Y703" t="str">
            <v>NA</v>
          </cell>
          <cell r="Z703" t="str">
            <v>NA</v>
          </cell>
          <cell r="AA703" t="str">
            <v>NA</v>
          </cell>
          <cell r="AB703" t="str">
            <v>NA</v>
          </cell>
          <cell r="AC703" t="str">
            <v>NA</v>
          </cell>
          <cell r="AD703" t="str">
            <v>NA</v>
          </cell>
          <cell r="AE703" t="str">
            <v>NA</v>
          </cell>
          <cell r="AF703" t="str">
            <v>NA</v>
          </cell>
          <cell r="AG703" t="str">
            <v>NA</v>
          </cell>
          <cell r="AH703" t="str">
            <v>NA</v>
          </cell>
          <cell r="AI703" t="str">
            <v>NA</v>
          </cell>
          <cell r="AJ703" t="str">
            <v>NA</v>
          </cell>
          <cell r="AK703" t="str">
            <v>NA</v>
          </cell>
          <cell r="AL703" t="str">
            <v>NA</v>
          </cell>
          <cell r="AM703" t="str">
            <v>NA</v>
          </cell>
          <cell r="AN703" t="str">
            <v>NA</v>
          </cell>
          <cell r="AO703" t="str">
            <v>NA</v>
          </cell>
          <cell r="AP703" t="str">
            <v>NA</v>
          </cell>
          <cell r="AQ703" t="str">
            <v>NA</v>
          </cell>
          <cell r="AS703" t="str">
            <v>NA</v>
          </cell>
          <cell r="AT703" t="str">
            <v>NA</v>
          </cell>
          <cell r="AU703" t="str">
            <v>NA</v>
          </cell>
          <cell r="AV703" t="str">
            <v>NA</v>
          </cell>
          <cell r="AW703" t="str">
            <v>NA</v>
          </cell>
          <cell r="AX703" t="str">
            <v>NA</v>
          </cell>
          <cell r="AY703" t="str">
            <v>NA</v>
          </cell>
          <cell r="AZ703" t="str">
            <v>NA</v>
          </cell>
          <cell r="BA703" t="str">
            <v>NA</v>
          </cell>
          <cell r="BB703" t="str">
            <v>NA</v>
          </cell>
          <cell r="BC703" t="str">
            <v>NA</v>
          </cell>
          <cell r="BD703" t="str">
            <v>NA</v>
          </cell>
        </row>
        <row r="704">
          <cell r="B704">
            <v>703</v>
          </cell>
          <cell r="C704" t="str">
            <v>CGGA_703</v>
          </cell>
          <cell r="E704" t="str">
            <v>樊小勇</v>
          </cell>
          <cell r="F704">
            <v>304726</v>
          </cell>
          <cell r="G704">
            <v>39729</v>
          </cell>
          <cell r="H704" t="str">
            <v>胶质瘤复发（枕，左）</v>
          </cell>
          <cell r="J704" t="str">
            <v>女</v>
          </cell>
          <cell r="K704">
            <v>31</v>
          </cell>
          <cell r="L704" t="str">
            <v>O</v>
          </cell>
          <cell r="M704" t="str">
            <v>缺失</v>
          </cell>
          <cell r="N704" t="str">
            <v xml:space="preserve">13753682244  13633562140（无）  0356-3642619  </v>
          </cell>
          <cell r="O704" t="str">
            <v>右侧视野逐渐缺失1月</v>
          </cell>
          <cell r="P704" t="str">
            <v>缺失</v>
          </cell>
          <cell r="Q704" t="str">
            <v>99年行左顶枕开颅肿瘤切除术，2000年和2004年因肿瘤复发又行左顶枕开颅肿瘤切除术，2007年3月行伽玛刀治疗。</v>
          </cell>
          <cell r="R704" t="str">
            <v>缺失</v>
          </cell>
          <cell r="S704">
            <v>70</v>
          </cell>
          <cell r="T704">
            <v>39736</v>
          </cell>
          <cell r="U704">
            <v>36448</v>
          </cell>
          <cell r="V704" t="str">
            <v>缺失</v>
          </cell>
          <cell r="W704" t="str">
            <v>肿瘤切除</v>
          </cell>
          <cell r="Y704">
            <v>70320</v>
          </cell>
          <cell r="Z704" t="str">
            <v>RAA</v>
          </cell>
          <cell r="AA704" t="str">
            <v>AA(WHO III)</v>
          </cell>
          <cell r="AB704">
            <v>3</v>
          </cell>
          <cell r="AC704" t="str">
            <v>少枝胶质细胞瘤伴坏死，局灶生长活跃（复发）</v>
          </cell>
          <cell r="AD704" t="str">
            <v>缺失</v>
          </cell>
          <cell r="AE704">
            <v>39760</v>
          </cell>
          <cell r="AF704" t="str">
            <v>缺失</v>
          </cell>
          <cell r="AG704">
            <v>41526</v>
          </cell>
          <cell r="AH704" t="str">
            <v>终止</v>
          </cell>
          <cell r="AI704">
            <v>1355</v>
          </cell>
          <cell r="AJ704">
            <v>1</v>
          </cell>
          <cell r="AK704">
            <v>1210</v>
          </cell>
          <cell r="AL704">
            <v>1</v>
          </cell>
          <cell r="AM704">
            <v>1790</v>
          </cell>
          <cell r="AN704" t="str">
            <v>缺失</v>
          </cell>
          <cell r="AO704">
            <v>0</v>
          </cell>
          <cell r="AP704" t="str">
            <v>缺失</v>
          </cell>
          <cell r="AQ704">
            <v>1</v>
          </cell>
          <cell r="AS704" t="str">
            <v>复发</v>
          </cell>
          <cell r="AT704">
            <v>3</v>
          </cell>
          <cell r="AU704" t="str">
            <v>无突变</v>
          </cell>
          <cell r="AV704" t="str">
            <v>无突变</v>
          </cell>
          <cell r="AW704" t="str">
            <v>无共缺失</v>
          </cell>
          <cell r="AX704" t="str">
            <v>NA</v>
          </cell>
          <cell r="AY704" t="str">
            <v>NA</v>
          </cell>
          <cell r="AZ704" t="str">
            <v>NA</v>
          </cell>
          <cell r="BA704" t="str">
            <v>无</v>
          </cell>
          <cell r="BB704" t="str">
            <v>无</v>
          </cell>
          <cell r="BC704" t="str">
            <v>不详</v>
          </cell>
          <cell r="BD704" t="str">
            <v>无</v>
          </cell>
        </row>
        <row r="705">
          <cell r="B705">
            <v>704</v>
          </cell>
          <cell r="C705" t="str">
            <v>CGGA_704</v>
          </cell>
          <cell r="E705" t="str">
            <v>王志军</v>
          </cell>
          <cell r="F705">
            <v>298550</v>
          </cell>
          <cell r="G705">
            <v>39622</v>
          </cell>
          <cell r="H705" t="str">
            <v xml:space="preserve">颅内占位性病变（额颞岛叶，右）：胶质瘤？    </v>
          </cell>
          <cell r="J705" t="str">
            <v>男</v>
          </cell>
          <cell r="K705">
            <v>36</v>
          </cell>
          <cell r="L705" t="str">
            <v>A</v>
          </cell>
          <cell r="M705" t="str">
            <v>缺失</v>
          </cell>
          <cell r="N705" t="str">
            <v>0312-7625238 0312-7621947</v>
          </cell>
          <cell r="O705" t="str">
            <v>发作性左侧肢体麻木一月余</v>
          </cell>
          <cell r="P705" t="str">
            <v>缺失</v>
          </cell>
          <cell r="Q705" t="str">
            <v>健康</v>
          </cell>
          <cell r="R705" t="str">
            <v>缺失</v>
          </cell>
          <cell r="S705" t="str">
            <v>缺失</v>
          </cell>
          <cell r="T705">
            <v>39645</v>
          </cell>
          <cell r="V705" t="str">
            <v>缺失</v>
          </cell>
          <cell r="W705" t="str">
            <v>近全切</v>
          </cell>
          <cell r="Y705">
            <v>69000</v>
          </cell>
          <cell r="Z705" t="str">
            <v>A</v>
          </cell>
          <cell r="AA705" t="str">
            <v>A(WHO II)</v>
          </cell>
          <cell r="AB705">
            <v>2</v>
          </cell>
          <cell r="AC705" t="str">
            <v>少枝-星形细胞瘤，部分呈神经节细胞胶质瘤样结构。</v>
          </cell>
          <cell r="AD705" t="str">
            <v>部分切除</v>
          </cell>
          <cell r="AE705">
            <v>39664</v>
          </cell>
          <cell r="AF705" t="str">
            <v>缺失</v>
          </cell>
          <cell r="AG705">
            <v>42446</v>
          </cell>
          <cell r="AH705" t="str">
            <v>终止</v>
          </cell>
          <cell r="AI705">
            <v>2572</v>
          </cell>
          <cell r="AJ705">
            <v>1</v>
          </cell>
          <cell r="AK705">
            <v>2299</v>
          </cell>
          <cell r="AL705">
            <v>1</v>
          </cell>
          <cell r="AM705">
            <v>2801</v>
          </cell>
          <cell r="AN705" t="str">
            <v>缺失</v>
          </cell>
          <cell r="AO705">
            <v>1</v>
          </cell>
          <cell r="AP705" t="str">
            <v>缺失</v>
          </cell>
          <cell r="AQ705">
            <v>0</v>
          </cell>
          <cell r="AS705" t="str">
            <v>原发</v>
          </cell>
          <cell r="AU705" t="str">
            <v>突变</v>
          </cell>
          <cell r="AV705" t="str">
            <v>突变</v>
          </cell>
          <cell r="AW705" t="str">
            <v>无共缺失</v>
          </cell>
          <cell r="AX705" t="str">
            <v>甲基化</v>
          </cell>
          <cell r="AY705" t="str">
            <v>NA</v>
          </cell>
          <cell r="AZ705" t="str">
            <v>NA</v>
          </cell>
          <cell r="BA705" t="str">
            <v>无</v>
          </cell>
          <cell r="BB705" t="str">
            <v>无</v>
          </cell>
          <cell r="BD705" t="str">
            <v>2008-6手术后2008-10二次手术.2013.10复发后做陀螺刀10次.2014.11复发处比原来大了。</v>
          </cell>
        </row>
        <row r="706">
          <cell r="B706">
            <v>705</v>
          </cell>
          <cell r="C706" t="str">
            <v>CGGA_705</v>
          </cell>
          <cell r="D706" t="str">
            <v>CGGA_705, CGGA_1396</v>
          </cell>
          <cell r="E706" t="str">
            <v>张亮</v>
          </cell>
          <cell r="F706">
            <v>304727</v>
          </cell>
          <cell r="G706">
            <v>39731</v>
          </cell>
          <cell r="H706" t="str">
            <v>颅内占位性病变（额颞岛叶、右）胶质瘤？</v>
          </cell>
          <cell r="J706" t="str">
            <v>男</v>
          </cell>
          <cell r="K706">
            <v>41</v>
          </cell>
          <cell r="L706" t="str">
            <v>A</v>
          </cell>
          <cell r="M706" t="str">
            <v>缺失</v>
          </cell>
          <cell r="N706" t="str">
            <v>13693333560 62032433 15810692631</v>
          </cell>
          <cell r="O706" t="str">
            <v>头痛半年，发作性意识障碍四肢抽搐后1周</v>
          </cell>
          <cell r="P706" t="str">
            <v>缺失</v>
          </cell>
          <cell r="Q706" t="str">
            <v>健康</v>
          </cell>
          <cell r="R706" t="str">
            <v>缺失</v>
          </cell>
          <cell r="S706" t="str">
            <v>缺失</v>
          </cell>
          <cell r="T706">
            <v>39737</v>
          </cell>
          <cell r="V706" t="str">
            <v>缺失</v>
          </cell>
          <cell r="W706" t="str">
            <v>近全切</v>
          </cell>
          <cell r="Y706">
            <v>70386</v>
          </cell>
          <cell r="Z706" t="str">
            <v>AA</v>
          </cell>
          <cell r="AA706" t="str">
            <v>AA(WHO III)</v>
          </cell>
          <cell r="AB706">
            <v>3</v>
          </cell>
          <cell r="AC706" t="str">
            <v>星形细胞瘤，生长活跃。</v>
          </cell>
          <cell r="AD706" t="str">
            <v>部分切除</v>
          </cell>
          <cell r="AE706">
            <v>39757</v>
          </cell>
          <cell r="AF706" t="str">
            <v>缺失</v>
          </cell>
          <cell r="AG706">
            <v>41541</v>
          </cell>
          <cell r="AH706" t="str">
            <v>终止</v>
          </cell>
          <cell r="AI706">
            <v>1507</v>
          </cell>
          <cell r="AJ706">
            <v>1</v>
          </cell>
          <cell r="AK706">
            <v>1385</v>
          </cell>
          <cell r="AL706">
            <v>1</v>
          </cell>
          <cell r="AM706">
            <v>1804</v>
          </cell>
          <cell r="AN706" t="str">
            <v>缺失</v>
          </cell>
          <cell r="AO706">
            <v>1</v>
          </cell>
          <cell r="AP706" t="str">
            <v>缺失</v>
          </cell>
          <cell r="AQ706">
            <v>0</v>
          </cell>
          <cell r="AS706" t="str">
            <v>原发</v>
          </cell>
          <cell r="AU706" t="str">
            <v>无突变</v>
          </cell>
          <cell r="AV706" t="str">
            <v>无突变</v>
          </cell>
          <cell r="AW706" t="str">
            <v>无共缺失</v>
          </cell>
          <cell r="AX706" t="str">
            <v>NA</v>
          </cell>
          <cell r="AY706" t="str">
            <v>NA</v>
          </cell>
          <cell r="AZ706" t="str">
            <v>NA</v>
          </cell>
          <cell r="BA706" t="str">
            <v>有</v>
          </cell>
          <cell r="BB706" t="str">
            <v>无</v>
          </cell>
          <cell r="BC706" t="str">
            <v>不详</v>
          </cell>
          <cell r="BD706" t="str">
            <v>无</v>
          </cell>
        </row>
        <row r="707">
          <cell r="B707">
            <v>706</v>
          </cell>
          <cell r="C707" t="str">
            <v>CGGA_706</v>
          </cell>
          <cell r="E707" t="str">
            <v>刘永新</v>
          </cell>
          <cell r="F707">
            <v>304736</v>
          </cell>
          <cell r="G707">
            <v>39735</v>
          </cell>
          <cell r="H707" t="str">
            <v>胶质瘤（双额，胼胝体）继发性癫痫</v>
          </cell>
          <cell r="J707" t="str">
            <v>男</v>
          </cell>
          <cell r="K707">
            <v>35</v>
          </cell>
          <cell r="L707" t="str">
            <v>AB</v>
          </cell>
          <cell r="M707" t="str">
            <v>缺失</v>
          </cell>
          <cell r="N707" t="str">
            <v>0315-6593423  0315-6598220 15333256801 13832809169  0315-6599064</v>
          </cell>
          <cell r="O707" t="str">
            <v>发作性意识障碍伴四肢抽搐3月</v>
          </cell>
          <cell r="P707" t="str">
            <v>缺失</v>
          </cell>
          <cell r="Q707" t="str">
            <v>健康</v>
          </cell>
          <cell r="R707" t="str">
            <v>缺失</v>
          </cell>
          <cell r="S707" t="str">
            <v>缺失</v>
          </cell>
          <cell r="T707">
            <v>39741</v>
          </cell>
          <cell r="V707" t="str">
            <v>缺失</v>
          </cell>
          <cell r="W707" t="str">
            <v>大部切除</v>
          </cell>
          <cell r="Y707">
            <v>70413</v>
          </cell>
          <cell r="Z707" t="str">
            <v>OA</v>
          </cell>
          <cell r="AA707" t="str">
            <v>OA(WHO II)</v>
          </cell>
          <cell r="AB707">
            <v>2</v>
          </cell>
          <cell r="AC707" t="str">
            <v>少枝-星形细胞瘤</v>
          </cell>
          <cell r="AD707" t="str">
            <v>部分切除</v>
          </cell>
          <cell r="AE707">
            <v>39766</v>
          </cell>
          <cell r="AF707" t="str">
            <v>缺失</v>
          </cell>
          <cell r="AG707">
            <v>40411</v>
          </cell>
          <cell r="AH707" t="str">
            <v>终止</v>
          </cell>
          <cell r="AI707">
            <v>619</v>
          </cell>
          <cell r="AJ707">
            <v>1</v>
          </cell>
          <cell r="AK707">
            <v>528</v>
          </cell>
          <cell r="AL707">
            <v>1</v>
          </cell>
          <cell r="AM707">
            <v>670</v>
          </cell>
          <cell r="AN707" t="str">
            <v>缺失</v>
          </cell>
          <cell r="AO707">
            <v>0</v>
          </cell>
          <cell r="AP707" t="str">
            <v>缺失</v>
          </cell>
          <cell r="AQ707">
            <v>0</v>
          </cell>
          <cell r="AS707" t="str">
            <v>原发</v>
          </cell>
          <cell r="AU707" t="str">
            <v>无突变</v>
          </cell>
          <cell r="AV707" t="str">
            <v>无突变</v>
          </cell>
          <cell r="AW707" t="str">
            <v>NA</v>
          </cell>
          <cell r="AX707" t="str">
            <v>甲基化</v>
          </cell>
          <cell r="AY707" t="str">
            <v>NA</v>
          </cell>
          <cell r="AZ707" t="str">
            <v>NA</v>
          </cell>
          <cell r="BA707" t="str">
            <v>有</v>
          </cell>
          <cell r="BB707" t="str">
            <v>无</v>
          </cell>
          <cell r="BC707" t="str">
            <v>不详</v>
          </cell>
          <cell r="BD707" t="str">
            <v>无</v>
          </cell>
        </row>
        <row r="708">
          <cell r="B708">
            <v>707</v>
          </cell>
          <cell r="C708" t="str">
            <v>CGGA_707</v>
          </cell>
          <cell r="D708" t="str">
            <v>CGGA_707, CGGA_P269</v>
          </cell>
          <cell r="E708" t="str">
            <v>刘水英</v>
          </cell>
          <cell r="F708">
            <v>304733</v>
          </cell>
          <cell r="G708">
            <v>39735</v>
          </cell>
          <cell r="H708" t="str">
            <v>颅内占位性病变（额、左）胶质瘤？</v>
          </cell>
          <cell r="J708" t="str">
            <v>女</v>
          </cell>
          <cell r="K708">
            <v>39</v>
          </cell>
          <cell r="L708" t="str">
            <v>B</v>
          </cell>
          <cell r="M708" t="str">
            <v>411024196901103281</v>
          </cell>
          <cell r="N708" t="str">
            <v>15038931831 15837402664 15038931831</v>
          </cell>
          <cell r="O708" t="str">
            <v>头痛8年、伴发作性肢体抽搐3月</v>
          </cell>
          <cell r="P708" t="str">
            <v>缺失</v>
          </cell>
          <cell r="Q708" t="str">
            <v>健康</v>
          </cell>
          <cell r="R708" t="str">
            <v>缺失</v>
          </cell>
          <cell r="S708">
            <v>90</v>
          </cell>
          <cell r="T708">
            <v>39741</v>
          </cell>
          <cell r="V708" t="str">
            <v>缺失</v>
          </cell>
          <cell r="W708" t="str">
            <v>切除肿瘤</v>
          </cell>
          <cell r="Y708">
            <v>70412</v>
          </cell>
          <cell r="Z708" t="str">
            <v>O</v>
          </cell>
          <cell r="AA708" t="str">
            <v>O(WHO II)</v>
          </cell>
          <cell r="AB708">
            <v>2</v>
          </cell>
          <cell r="AC708" t="str">
            <v>不除外少枝-星形细胞瘤</v>
          </cell>
          <cell r="AD708" t="str">
            <v>缺失</v>
          </cell>
          <cell r="AE708">
            <v>39757</v>
          </cell>
          <cell r="AF708" t="str">
            <v>缺失</v>
          </cell>
          <cell r="AG708">
            <v>43168</v>
          </cell>
          <cell r="AH708" t="str">
            <v>终止</v>
          </cell>
          <cell r="AI708">
            <v>3299</v>
          </cell>
          <cell r="AJ708">
            <v>1</v>
          </cell>
          <cell r="AK708">
            <v>3299</v>
          </cell>
          <cell r="AL708">
            <v>1</v>
          </cell>
          <cell r="AM708">
            <v>3427</v>
          </cell>
          <cell r="AN708" t="str">
            <v>缺失</v>
          </cell>
          <cell r="AO708">
            <v>1</v>
          </cell>
          <cell r="AP708" t="str">
            <v>缺失</v>
          </cell>
          <cell r="AQ708">
            <v>0</v>
          </cell>
          <cell r="AS708" t="str">
            <v>原发</v>
          </cell>
          <cell r="AU708" t="str">
            <v>突变</v>
          </cell>
          <cell r="AV708" t="str">
            <v>突变</v>
          </cell>
          <cell r="AW708" t="str">
            <v>共缺失</v>
          </cell>
          <cell r="AX708" t="str">
            <v>NA</v>
          </cell>
          <cell r="AY708" t="str">
            <v>NA</v>
          </cell>
          <cell r="AZ708" t="str">
            <v>NA</v>
          </cell>
          <cell r="BA708" t="str">
            <v>有</v>
          </cell>
          <cell r="BB708" t="str">
            <v>无</v>
          </cell>
          <cell r="BD708" t="str">
            <v>1.抗癫痫口服丙孟酸纳半片/日。抗癫痫药已停，无发作。2016-6复发在普仁手术，诉2017年5月20号左右眼视力开始模糊状态。</v>
          </cell>
        </row>
        <row r="709">
          <cell r="B709">
            <v>708</v>
          </cell>
          <cell r="C709" t="str">
            <v>CGGA_708</v>
          </cell>
          <cell r="E709" t="str">
            <v>郭占梅</v>
          </cell>
          <cell r="F709">
            <v>304737</v>
          </cell>
          <cell r="G709">
            <v>39735</v>
          </cell>
          <cell r="H709" t="str">
            <v>颅内占位性病变（额、右）胶质瘤？</v>
          </cell>
          <cell r="J709" t="str">
            <v>女</v>
          </cell>
          <cell r="K709">
            <v>38</v>
          </cell>
          <cell r="L709" t="str">
            <v>缺失</v>
          </cell>
          <cell r="M709" t="str">
            <v>缺失</v>
          </cell>
          <cell r="N709" t="str">
            <v>15303331938 13831304988 03136494222</v>
          </cell>
          <cell r="O709" t="str">
            <v>发作性左上肢抖动伴一过性意识迟钝2天。</v>
          </cell>
          <cell r="P709" t="str">
            <v>缺失</v>
          </cell>
          <cell r="Q709" t="str">
            <v>胆囊炎5年已痊愈</v>
          </cell>
          <cell r="R709" t="str">
            <v>缺失</v>
          </cell>
          <cell r="S709" t="str">
            <v>缺失</v>
          </cell>
          <cell r="T709">
            <v>39742</v>
          </cell>
          <cell r="V709" t="str">
            <v>缺失</v>
          </cell>
          <cell r="W709" t="str">
            <v>全切除</v>
          </cell>
          <cell r="Y709">
            <v>70411</v>
          </cell>
          <cell r="Z709" t="str">
            <v>A</v>
          </cell>
          <cell r="AA709" t="str">
            <v>A(WHO II)</v>
          </cell>
          <cell r="AB709">
            <v>2</v>
          </cell>
          <cell r="AC709" t="str">
            <v>星形细胞瘤</v>
          </cell>
          <cell r="AD709" t="str">
            <v>全切除</v>
          </cell>
          <cell r="AE709">
            <v>39757</v>
          </cell>
          <cell r="AF709" t="str">
            <v>缺失</v>
          </cell>
          <cell r="AH709" t="str">
            <v>未终止</v>
          </cell>
          <cell r="AI709">
            <v>5047</v>
          </cell>
          <cell r="AJ709">
            <v>0</v>
          </cell>
          <cell r="AK709">
            <v>5047</v>
          </cell>
          <cell r="AL709">
            <v>0</v>
          </cell>
          <cell r="AM709">
            <v>5047</v>
          </cell>
          <cell r="AN709" t="str">
            <v>35次</v>
          </cell>
          <cell r="AO709">
            <v>1</v>
          </cell>
          <cell r="AP709" t="str">
            <v>无</v>
          </cell>
          <cell r="AQ709">
            <v>0</v>
          </cell>
          <cell r="AS709">
            <v>0</v>
          </cell>
          <cell r="AU709" t="str">
            <v>突变</v>
          </cell>
          <cell r="AV709" t="str">
            <v>突变</v>
          </cell>
          <cell r="AW709" t="str">
            <v>NA</v>
          </cell>
          <cell r="AX709" t="str">
            <v>NA</v>
          </cell>
          <cell r="AY709" t="str">
            <v>NA</v>
          </cell>
          <cell r="AZ709" t="str">
            <v>NA</v>
          </cell>
          <cell r="BA709" t="str">
            <v>有</v>
          </cell>
          <cell r="BB709">
            <v>0</v>
          </cell>
          <cell r="BD709" t="str">
            <v>抗癫痫半年后停药，术后0发作史。</v>
          </cell>
        </row>
        <row r="710">
          <cell r="B710">
            <v>709</v>
          </cell>
          <cell r="C710" t="str">
            <v>CGGA_709</v>
          </cell>
          <cell r="E710" t="str">
            <v>杨倩雯</v>
          </cell>
          <cell r="F710">
            <v>304731</v>
          </cell>
          <cell r="G710">
            <v>39734</v>
          </cell>
          <cell r="H710" t="str">
            <v>颅内占位性病变（颞、右）胶质瘤？</v>
          </cell>
          <cell r="J710" t="str">
            <v>女</v>
          </cell>
          <cell r="K710">
            <v>32</v>
          </cell>
          <cell r="L710" t="str">
            <v>A</v>
          </cell>
          <cell r="M710" t="str">
            <v>缺失</v>
          </cell>
          <cell r="N710" t="str">
            <v>13962296820 13701560790</v>
          </cell>
          <cell r="O710" t="str">
            <v>头痛2周</v>
          </cell>
          <cell r="P710" t="str">
            <v>缺失</v>
          </cell>
          <cell r="Q710" t="str">
            <v>健康</v>
          </cell>
          <cell r="R710" t="str">
            <v>缺失</v>
          </cell>
          <cell r="S710" t="str">
            <v>缺失</v>
          </cell>
          <cell r="T710">
            <v>39742</v>
          </cell>
          <cell r="V710" t="str">
            <v>缺失</v>
          </cell>
          <cell r="W710" t="str">
            <v>近全切</v>
          </cell>
          <cell r="Y710">
            <v>70410</v>
          </cell>
          <cell r="Z710" t="str">
            <v>GBM</v>
          </cell>
          <cell r="AA710" t="str">
            <v>GBM(WHO IV)</v>
          </cell>
          <cell r="AB710">
            <v>4</v>
          </cell>
          <cell r="AC710" t="str">
            <v>胶质母细胞瘤</v>
          </cell>
          <cell r="AD710" t="str">
            <v>部分切除</v>
          </cell>
          <cell r="AE710">
            <v>39758</v>
          </cell>
          <cell r="AF710" t="str">
            <v>缺失</v>
          </cell>
          <cell r="AG710">
            <v>40396</v>
          </cell>
          <cell r="AH710" t="str">
            <v>终止</v>
          </cell>
          <cell r="AI710">
            <v>406</v>
          </cell>
          <cell r="AJ710">
            <v>1</v>
          </cell>
          <cell r="AK710">
            <v>315</v>
          </cell>
          <cell r="AL710">
            <v>1</v>
          </cell>
          <cell r="AM710">
            <v>654</v>
          </cell>
          <cell r="AN710" t="str">
            <v>缺失</v>
          </cell>
          <cell r="AO710">
            <v>1</v>
          </cell>
          <cell r="AP710" t="str">
            <v>缺失</v>
          </cell>
          <cell r="AQ710">
            <v>1</v>
          </cell>
          <cell r="AS710" t="str">
            <v>原发</v>
          </cell>
          <cell r="AU710" t="str">
            <v>无突变</v>
          </cell>
          <cell r="AV710" t="str">
            <v>无突变</v>
          </cell>
          <cell r="AW710" t="str">
            <v>NA</v>
          </cell>
          <cell r="AX710" t="str">
            <v>无甲基化</v>
          </cell>
          <cell r="AY710" t="str">
            <v>NA</v>
          </cell>
          <cell r="AZ710" t="str">
            <v>NA</v>
          </cell>
          <cell r="BA710" t="str">
            <v>有</v>
          </cell>
          <cell r="BB710" t="str">
            <v>无</v>
          </cell>
          <cell r="BD710" t="str">
            <v>虫草</v>
          </cell>
        </row>
        <row r="711">
          <cell r="B711">
            <v>710</v>
          </cell>
          <cell r="C711" t="str">
            <v>CGGA_710</v>
          </cell>
          <cell r="E711" t="str">
            <v>倪积海</v>
          </cell>
          <cell r="F711">
            <v>304734</v>
          </cell>
          <cell r="G711">
            <v>39735</v>
          </cell>
          <cell r="H711" t="str">
            <v>右额顶胶质瘤</v>
          </cell>
          <cell r="J711" t="str">
            <v>男</v>
          </cell>
          <cell r="K711">
            <v>41</v>
          </cell>
          <cell r="L711" t="str">
            <v>O</v>
          </cell>
          <cell r="M711" t="str">
            <v>缺失</v>
          </cell>
          <cell r="N711" t="str">
            <v xml:space="preserve">13891781641  0971-8807701  0971-8121051  13709785011  </v>
          </cell>
          <cell r="O711" t="str">
            <v>伽玛刀术后5个月</v>
          </cell>
          <cell r="P711" t="str">
            <v>缺失</v>
          </cell>
          <cell r="Q711" t="str">
            <v>健康</v>
          </cell>
          <cell r="R711" t="str">
            <v>缺失</v>
          </cell>
          <cell r="S711">
            <v>75</v>
          </cell>
          <cell r="T711">
            <v>39743</v>
          </cell>
          <cell r="V711" t="str">
            <v>缺失</v>
          </cell>
          <cell r="W711" t="str">
            <v>全切除</v>
          </cell>
          <cell r="Y711">
            <v>70460</v>
          </cell>
          <cell r="Z711" t="str">
            <v>GBM</v>
          </cell>
          <cell r="AA711" t="str">
            <v>GBM(WHO IV)</v>
          </cell>
          <cell r="AB711">
            <v>4</v>
          </cell>
          <cell r="AC711" t="str">
            <v>胶质母细胞瘤</v>
          </cell>
          <cell r="AD711" t="str">
            <v>全切除</v>
          </cell>
          <cell r="AE711">
            <v>39762</v>
          </cell>
          <cell r="AF711" t="str">
            <v>缺失</v>
          </cell>
          <cell r="AG711">
            <v>40474</v>
          </cell>
          <cell r="AH711" t="str">
            <v>终止</v>
          </cell>
          <cell r="AI711">
            <v>660</v>
          </cell>
          <cell r="AJ711">
            <v>1</v>
          </cell>
          <cell r="AK711">
            <v>617</v>
          </cell>
          <cell r="AL711">
            <v>1</v>
          </cell>
          <cell r="AM711">
            <v>731</v>
          </cell>
          <cell r="AN711" t="str">
            <v>缺失</v>
          </cell>
          <cell r="AO711">
            <v>0</v>
          </cell>
          <cell r="AP711" t="str">
            <v>缺失</v>
          </cell>
          <cell r="AQ711">
            <v>1</v>
          </cell>
          <cell r="AS711" t="str">
            <v>原发</v>
          </cell>
          <cell r="AT711" t="str">
            <v xml:space="preserve"> </v>
          </cell>
          <cell r="AU711" t="str">
            <v>突变</v>
          </cell>
          <cell r="AV711" t="str">
            <v>突变</v>
          </cell>
          <cell r="AW711" t="str">
            <v>无共缺失</v>
          </cell>
          <cell r="AX711" t="str">
            <v>甲基化</v>
          </cell>
          <cell r="AY711" t="str">
            <v>NA</v>
          </cell>
          <cell r="AZ711" t="str">
            <v>NA</v>
          </cell>
          <cell r="BA711" t="str">
            <v>无</v>
          </cell>
          <cell r="BB711" t="str">
            <v>无</v>
          </cell>
          <cell r="BC711" t="str">
            <v>不详</v>
          </cell>
          <cell r="BD711" t="str">
            <v>无</v>
          </cell>
        </row>
        <row r="712">
          <cell r="B712">
            <v>711</v>
          </cell>
          <cell r="C712" t="str">
            <v>CGGA_711</v>
          </cell>
          <cell r="E712" t="str">
            <v>李庆国</v>
          </cell>
          <cell r="F712">
            <v>304730</v>
          </cell>
          <cell r="G712">
            <v>39731</v>
          </cell>
          <cell r="H712" t="str">
            <v>胶质瘤（额左）继发性癫痫</v>
          </cell>
          <cell r="J712" t="str">
            <v>男</v>
          </cell>
          <cell r="K712">
            <v>49</v>
          </cell>
          <cell r="L712" t="str">
            <v>A</v>
          </cell>
          <cell r="M712" t="str">
            <v>缺失</v>
          </cell>
          <cell r="N712">
            <v>13810962764</v>
          </cell>
          <cell r="O712" t="str">
            <v>反复发作性意识障碍伴四肢抽搐20年加重1月</v>
          </cell>
          <cell r="P712" t="str">
            <v>缺失</v>
          </cell>
          <cell r="Q712" t="str">
            <v>高血压数年</v>
          </cell>
          <cell r="R712" t="str">
            <v>缺失</v>
          </cell>
          <cell r="S712">
            <v>80</v>
          </cell>
          <cell r="T712">
            <v>39743</v>
          </cell>
          <cell r="V712" t="str">
            <v>缺失</v>
          </cell>
          <cell r="W712" t="str">
            <v>近全切</v>
          </cell>
          <cell r="Y712">
            <v>70461</v>
          </cell>
          <cell r="Z712" t="str">
            <v>A</v>
          </cell>
          <cell r="AA712" t="str">
            <v>A(WHO II)</v>
          </cell>
          <cell r="AB712">
            <v>2</v>
          </cell>
          <cell r="AC712" t="str">
            <v>星形细胞瘤</v>
          </cell>
          <cell r="AD712" t="str">
            <v>部分切除</v>
          </cell>
          <cell r="AE712">
            <v>39764</v>
          </cell>
          <cell r="AF712" t="str">
            <v>缺失</v>
          </cell>
          <cell r="AG712">
            <v>41541</v>
          </cell>
          <cell r="AH712" t="str">
            <v>未终止</v>
          </cell>
          <cell r="AI712">
            <v>1798</v>
          </cell>
          <cell r="AJ712">
            <v>0</v>
          </cell>
          <cell r="AK712">
            <v>1591</v>
          </cell>
          <cell r="AL712">
            <v>1</v>
          </cell>
          <cell r="AM712">
            <v>1798</v>
          </cell>
          <cell r="AN712" t="str">
            <v>缺失</v>
          </cell>
          <cell r="AO712">
            <v>1</v>
          </cell>
          <cell r="AP712" t="str">
            <v>缺失</v>
          </cell>
          <cell r="AQ712">
            <v>1</v>
          </cell>
          <cell r="AS712" t="str">
            <v>原发</v>
          </cell>
          <cell r="AU712" t="str">
            <v>突变</v>
          </cell>
          <cell r="AV712" t="str">
            <v>突变</v>
          </cell>
          <cell r="AW712" t="str">
            <v>NA</v>
          </cell>
          <cell r="AX712" t="str">
            <v>NA</v>
          </cell>
          <cell r="AY712" t="str">
            <v>NA</v>
          </cell>
          <cell r="AZ712" t="str">
            <v>NA</v>
          </cell>
          <cell r="BA712" t="str">
            <v>有</v>
          </cell>
          <cell r="BB712" t="str">
            <v>无</v>
          </cell>
          <cell r="BD712" t="str">
            <v>术前有癫痫史，术后无癫痫发作史。2012-9癫痫发作1次，今年5月癫痫发作平凡丙锰酸钠口服。</v>
          </cell>
        </row>
        <row r="713">
          <cell r="B713">
            <v>712</v>
          </cell>
          <cell r="C713" t="str">
            <v>CGGA_712</v>
          </cell>
          <cell r="E713" t="str">
            <v>王文海</v>
          </cell>
          <cell r="F713">
            <v>304738</v>
          </cell>
          <cell r="G713">
            <v>39735</v>
          </cell>
          <cell r="H713" t="str">
            <v>颅内占位性病变（额、右）胶质瘤？</v>
          </cell>
          <cell r="J713" t="str">
            <v>男</v>
          </cell>
          <cell r="K713">
            <v>25</v>
          </cell>
          <cell r="L713" t="str">
            <v>A</v>
          </cell>
          <cell r="M713" t="str">
            <v>缺失</v>
          </cell>
          <cell r="N713" t="str">
            <v xml:space="preserve">0379-69731672  13811215785  </v>
          </cell>
          <cell r="O713" t="str">
            <v>抽搐发作3月余</v>
          </cell>
          <cell r="P713" t="str">
            <v>缺失</v>
          </cell>
          <cell r="Q713" t="str">
            <v>健康</v>
          </cell>
          <cell r="R713" t="str">
            <v>缺失</v>
          </cell>
          <cell r="S713">
            <v>100</v>
          </cell>
          <cell r="T713">
            <v>39744</v>
          </cell>
          <cell r="V713" t="str">
            <v>缺失</v>
          </cell>
          <cell r="W713" t="str">
            <v>全切除</v>
          </cell>
          <cell r="Y713">
            <v>70462</v>
          </cell>
          <cell r="Z713" t="str">
            <v>A</v>
          </cell>
          <cell r="AA713" t="str">
            <v>A(WHO II)</v>
          </cell>
          <cell r="AB713">
            <v>2</v>
          </cell>
          <cell r="AC713" t="str">
            <v>星形细胞瘤</v>
          </cell>
          <cell r="AD713" t="str">
            <v>全切除</v>
          </cell>
          <cell r="AE713">
            <v>39756</v>
          </cell>
          <cell r="AF713" t="str">
            <v>缺失</v>
          </cell>
          <cell r="AG713">
            <v>40855</v>
          </cell>
          <cell r="AH713" t="str">
            <v>未终止</v>
          </cell>
          <cell r="AI713" t="str">
            <v>NA</v>
          </cell>
          <cell r="AJ713" t="str">
            <v>NA</v>
          </cell>
          <cell r="AK713" t="str">
            <v>NA</v>
          </cell>
          <cell r="AL713" t="str">
            <v>NA</v>
          </cell>
          <cell r="AM713">
            <v>1111</v>
          </cell>
          <cell r="AN713" t="str">
            <v>缺失</v>
          </cell>
          <cell r="AO713">
            <v>0</v>
          </cell>
          <cell r="AP713" t="str">
            <v>缺失</v>
          </cell>
          <cell r="AQ713" t="str">
            <v>NA</v>
          </cell>
          <cell r="AS713" t="str">
            <v>原发</v>
          </cell>
          <cell r="AU713" t="str">
            <v>突变</v>
          </cell>
          <cell r="AV713" t="str">
            <v>突变</v>
          </cell>
          <cell r="AW713" t="str">
            <v>NA</v>
          </cell>
          <cell r="AX713" t="str">
            <v>NA</v>
          </cell>
          <cell r="AY713" t="str">
            <v>NA</v>
          </cell>
          <cell r="AZ713" t="str">
            <v>NA</v>
          </cell>
          <cell r="BA713" t="str">
            <v>有</v>
          </cell>
          <cell r="BB713" t="str">
            <v>缺失</v>
          </cell>
          <cell r="BD713" t="str">
            <v>缺失</v>
          </cell>
        </row>
        <row r="714">
          <cell r="B714">
            <v>713</v>
          </cell>
          <cell r="C714" t="str">
            <v>CGGA_713</v>
          </cell>
          <cell r="E714" t="str">
            <v>宛廷瑞</v>
          </cell>
          <cell r="F714">
            <v>304728</v>
          </cell>
          <cell r="G714">
            <v>39731</v>
          </cell>
          <cell r="H714" t="str">
            <v>颅内占位性病变（顶、左）胶质瘤？</v>
          </cell>
          <cell r="J714" t="str">
            <v>男</v>
          </cell>
          <cell r="K714">
            <v>35</v>
          </cell>
          <cell r="L714" t="str">
            <v>AB</v>
          </cell>
          <cell r="M714" t="str">
            <v>缺失</v>
          </cell>
          <cell r="N714" t="str">
            <v>13945057928 045155686230 15810891810</v>
          </cell>
          <cell r="O714" t="str">
            <v>右手指活动受限15天</v>
          </cell>
          <cell r="P714" t="str">
            <v>缺失</v>
          </cell>
          <cell r="Q714" t="str">
            <v>1996结核性胸膜炎</v>
          </cell>
          <cell r="R714" t="str">
            <v>缺失</v>
          </cell>
          <cell r="S714">
            <v>80</v>
          </cell>
          <cell r="T714">
            <v>39745</v>
          </cell>
          <cell r="V714" t="str">
            <v>缺失</v>
          </cell>
          <cell r="W714" t="str">
            <v>全切除</v>
          </cell>
          <cell r="Y714">
            <v>70523</v>
          </cell>
          <cell r="Z714" t="str">
            <v>GBM-O</v>
          </cell>
          <cell r="AA714" t="str">
            <v>GBM-O(WHO IV)</v>
          </cell>
          <cell r="AB714">
            <v>4</v>
          </cell>
          <cell r="AC714" t="str">
            <v>胶质母细胞瘤，伴少枝胶质细胞瘤成分。</v>
          </cell>
          <cell r="AD714" t="str">
            <v>全切除</v>
          </cell>
          <cell r="AE714">
            <v>39762</v>
          </cell>
          <cell r="AF714" t="str">
            <v>缺失</v>
          </cell>
          <cell r="AG714">
            <v>39899</v>
          </cell>
          <cell r="AH714" t="str">
            <v>终止</v>
          </cell>
          <cell r="AI714">
            <v>27</v>
          </cell>
          <cell r="AJ714">
            <v>1</v>
          </cell>
          <cell r="AK714">
            <v>27</v>
          </cell>
          <cell r="AL714">
            <v>1</v>
          </cell>
          <cell r="AM714">
            <v>154</v>
          </cell>
          <cell r="AN714" t="str">
            <v>缺失</v>
          </cell>
          <cell r="AO714">
            <v>0</v>
          </cell>
          <cell r="AP714" t="str">
            <v>缺失</v>
          </cell>
          <cell r="AQ714">
            <v>0</v>
          </cell>
          <cell r="AS714" t="str">
            <v>原发</v>
          </cell>
          <cell r="AU714" t="str">
            <v>无突变</v>
          </cell>
          <cell r="AV714" t="str">
            <v>无突变</v>
          </cell>
          <cell r="AW714" t="str">
            <v>NA</v>
          </cell>
          <cell r="AX714" t="str">
            <v>无甲基化</v>
          </cell>
          <cell r="AY714" t="str">
            <v>NA</v>
          </cell>
          <cell r="AZ714" t="str">
            <v>NA</v>
          </cell>
          <cell r="BA714" t="str">
            <v>无</v>
          </cell>
          <cell r="BB714" t="str">
            <v>无</v>
          </cell>
          <cell r="BC714" t="str">
            <v>不详</v>
          </cell>
          <cell r="BD714" t="str">
            <v>无</v>
          </cell>
        </row>
        <row r="715">
          <cell r="B715">
            <v>714</v>
          </cell>
          <cell r="C715" t="str">
            <v>CGGA_714</v>
          </cell>
          <cell r="E715" t="str">
            <v>刘付香</v>
          </cell>
          <cell r="F715">
            <v>304749</v>
          </cell>
          <cell r="G715">
            <v>39742</v>
          </cell>
          <cell r="H715" t="str">
            <v>颅内占位性病变（额、右）胶质瘤？</v>
          </cell>
          <cell r="J715" t="str">
            <v>女</v>
          </cell>
          <cell r="K715">
            <v>30</v>
          </cell>
          <cell r="L715" t="str">
            <v>B</v>
          </cell>
          <cell r="M715" t="str">
            <v>缺失</v>
          </cell>
          <cell r="N715" t="str">
            <v>13263164541 0312-4660124 15097448017</v>
          </cell>
          <cell r="O715" t="str">
            <v>头痛半年，加重伴恶心呕吐2周</v>
          </cell>
          <cell r="P715" t="str">
            <v>缺失</v>
          </cell>
          <cell r="Q715" t="str">
            <v>健康</v>
          </cell>
          <cell r="R715" t="str">
            <v>缺失</v>
          </cell>
          <cell r="S715" t="str">
            <v>缺失</v>
          </cell>
          <cell r="T715">
            <v>39748</v>
          </cell>
          <cell r="V715" t="str">
            <v>缺失</v>
          </cell>
          <cell r="W715" t="str">
            <v>近全切</v>
          </cell>
          <cell r="Y715">
            <v>70524</v>
          </cell>
          <cell r="Z715" t="str">
            <v>GBM-O</v>
          </cell>
          <cell r="AA715" t="str">
            <v>GBM-O(WHO IV)</v>
          </cell>
          <cell r="AB715">
            <v>4</v>
          </cell>
          <cell r="AC715" t="str">
            <v>胶质母细胞瘤，伴少枝胶质细胞瘤成分。</v>
          </cell>
          <cell r="AD715" t="str">
            <v>部分切除</v>
          </cell>
          <cell r="AE715">
            <v>39765</v>
          </cell>
          <cell r="AF715" t="str">
            <v>缺失</v>
          </cell>
          <cell r="AG715">
            <v>40396</v>
          </cell>
          <cell r="AH715" t="str">
            <v>终止</v>
          </cell>
          <cell r="AI715">
            <v>400</v>
          </cell>
          <cell r="AJ715">
            <v>1</v>
          </cell>
          <cell r="AK715">
            <v>339</v>
          </cell>
          <cell r="AL715">
            <v>1</v>
          </cell>
          <cell r="AM715">
            <v>648</v>
          </cell>
          <cell r="AN715" t="str">
            <v>缺失</v>
          </cell>
          <cell r="AO715">
            <v>1</v>
          </cell>
          <cell r="AP715" t="str">
            <v>缺失</v>
          </cell>
          <cell r="AQ715">
            <v>0</v>
          </cell>
          <cell r="AS715" t="str">
            <v>原发</v>
          </cell>
          <cell r="AU715" t="str">
            <v>突变</v>
          </cell>
          <cell r="AV715" t="str">
            <v>突变</v>
          </cell>
          <cell r="AW715" t="str">
            <v>NA</v>
          </cell>
          <cell r="AX715" t="str">
            <v>甲基化</v>
          </cell>
          <cell r="AY715" t="str">
            <v>NA</v>
          </cell>
          <cell r="AZ715" t="str">
            <v>NA</v>
          </cell>
          <cell r="BA715" t="str">
            <v>无</v>
          </cell>
          <cell r="BB715" t="str">
            <v>无</v>
          </cell>
          <cell r="BC715" t="str">
            <v>不详</v>
          </cell>
          <cell r="BD715" t="str">
            <v>无</v>
          </cell>
        </row>
        <row r="716">
          <cell r="B716">
            <v>715</v>
          </cell>
          <cell r="C716" t="str">
            <v>CGGA_715</v>
          </cell>
          <cell r="E716" t="str">
            <v>胡占良</v>
          </cell>
          <cell r="F716">
            <v>307743</v>
          </cell>
          <cell r="G716">
            <v>39713</v>
          </cell>
          <cell r="H716" t="str">
            <v>颅内占位性病变（额、左）胶质瘤？</v>
          </cell>
          <cell r="J716" t="str">
            <v>男</v>
          </cell>
          <cell r="K716">
            <v>43</v>
          </cell>
          <cell r="L716" t="str">
            <v>B</v>
          </cell>
          <cell r="M716" t="str">
            <v>缺失</v>
          </cell>
          <cell r="N716">
            <v>13461345551</v>
          </cell>
          <cell r="O716" t="str">
            <v>突发性意识丧失四肢抽搐3月</v>
          </cell>
          <cell r="P716" t="str">
            <v>缺失</v>
          </cell>
          <cell r="Q716" t="str">
            <v>健康</v>
          </cell>
          <cell r="R716" t="str">
            <v>缺失</v>
          </cell>
          <cell r="S716" t="str">
            <v>缺失</v>
          </cell>
          <cell r="T716">
            <v>39749</v>
          </cell>
          <cell r="V716" t="str">
            <v>缺失</v>
          </cell>
          <cell r="W716" t="str">
            <v>近全切</v>
          </cell>
          <cell r="Y716">
            <v>70569</v>
          </cell>
          <cell r="Z716" t="str">
            <v>O</v>
          </cell>
          <cell r="AA716" t="str">
            <v>O(WHO II)</v>
          </cell>
          <cell r="AB716">
            <v>2</v>
          </cell>
          <cell r="AC716" t="str">
            <v>少枝胶质细胞瘤</v>
          </cell>
          <cell r="AD716" t="str">
            <v>部分切除</v>
          </cell>
          <cell r="AE716">
            <v>39764</v>
          </cell>
          <cell r="AF716" t="str">
            <v>缺失</v>
          </cell>
          <cell r="AG716">
            <v>43178</v>
          </cell>
          <cell r="AH716" t="str">
            <v>未终止</v>
          </cell>
          <cell r="AI716">
            <v>3429</v>
          </cell>
          <cell r="AJ716">
            <v>0</v>
          </cell>
          <cell r="AK716">
            <v>3429</v>
          </cell>
          <cell r="AL716">
            <v>0</v>
          </cell>
          <cell r="AM716">
            <v>3429</v>
          </cell>
          <cell r="AN716" t="str">
            <v>缺失</v>
          </cell>
          <cell r="AO716">
            <v>1</v>
          </cell>
          <cell r="AP716" t="str">
            <v>缺失</v>
          </cell>
          <cell r="AQ716">
            <v>0</v>
          </cell>
          <cell r="AS716" t="str">
            <v>原发</v>
          </cell>
          <cell r="AU716" t="str">
            <v>突变</v>
          </cell>
          <cell r="AV716" t="str">
            <v>突变</v>
          </cell>
          <cell r="AW716" t="str">
            <v>共缺失</v>
          </cell>
          <cell r="AX716" t="str">
            <v>甲基化</v>
          </cell>
          <cell r="AY716" t="str">
            <v>无突变</v>
          </cell>
          <cell r="AZ716" t="str">
            <v>NA</v>
          </cell>
          <cell r="BA716" t="str">
            <v>有</v>
          </cell>
          <cell r="BB716" t="str">
            <v>无</v>
          </cell>
          <cell r="BD716" t="str">
            <v>术后4次，吃抗癫痫，但没规律。近几年没发作过。</v>
          </cell>
        </row>
        <row r="717">
          <cell r="B717">
            <v>716</v>
          </cell>
          <cell r="C717" t="str">
            <v>CGGA_716</v>
          </cell>
          <cell r="E717" t="str">
            <v>代乾芳</v>
          </cell>
          <cell r="F717">
            <v>304739</v>
          </cell>
          <cell r="G717">
            <v>39736</v>
          </cell>
          <cell r="H717" t="str">
            <v>颅内占位性病变（顶、左，胼胝体）胶质瘤？</v>
          </cell>
          <cell r="J717" t="str">
            <v>女</v>
          </cell>
          <cell r="K717">
            <v>33</v>
          </cell>
          <cell r="L717" t="str">
            <v>A</v>
          </cell>
          <cell r="M717" t="str">
            <v>缺失</v>
          </cell>
          <cell r="N717" t="str">
            <v>13932280877  13483294852</v>
          </cell>
          <cell r="O717" t="str">
            <v>右侧肢体无力伴头痛15天</v>
          </cell>
          <cell r="P717" t="str">
            <v>缺失</v>
          </cell>
          <cell r="Q717" t="str">
            <v>健康</v>
          </cell>
          <cell r="R717" t="str">
            <v>缺失</v>
          </cell>
          <cell r="S717" t="str">
            <v>缺失</v>
          </cell>
          <cell r="T717">
            <v>39749</v>
          </cell>
          <cell r="V717" t="str">
            <v>缺失</v>
          </cell>
          <cell r="W717" t="str">
            <v>近全切除</v>
          </cell>
          <cell r="Y717">
            <v>70566</v>
          </cell>
          <cell r="Z717" t="str">
            <v>AA</v>
          </cell>
          <cell r="AA717" t="str">
            <v>AA(WHO III)</v>
          </cell>
          <cell r="AB717">
            <v>3</v>
          </cell>
          <cell r="AC717" t="str">
            <v>间变性星形细胞瘤</v>
          </cell>
          <cell r="AD717" t="str">
            <v>部分切除</v>
          </cell>
          <cell r="AE717">
            <v>39776</v>
          </cell>
          <cell r="AF717" t="str">
            <v>缺失</v>
          </cell>
          <cell r="AG717">
            <v>41272</v>
          </cell>
          <cell r="AH717" t="str">
            <v>终止</v>
          </cell>
          <cell r="AI717">
            <v>124</v>
          </cell>
          <cell r="AJ717">
            <v>1</v>
          </cell>
          <cell r="AK717">
            <v>96</v>
          </cell>
          <cell r="AL717">
            <v>1</v>
          </cell>
          <cell r="AM717">
            <v>1523</v>
          </cell>
          <cell r="AN717" t="str">
            <v>缺失</v>
          </cell>
          <cell r="AO717">
            <v>0</v>
          </cell>
          <cell r="AP717" t="str">
            <v>缺失</v>
          </cell>
          <cell r="AQ717">
            <v>0</v>
          </cell>
          <cell r="AS717" t="str">
            <v>原发</v>
          </cell>
          <cell r="AU717" t="str">
            <v>无突变</v>
          </cell>
          <cell r="AV717" t="str">
            <v>无突变</v>
          </cell>
          <cell r="AW717" t="str">
            <v>NA</v>
          </cell>
          <cell r="AX717" t="str">
            <v>NA</v>
          </cell>
          <cell r="AY717" t="str">
            <v>NA</v>
          </cell>
          <cell r="AZ717" t="str">
            <v>NA</v>
          </cell>
          <cell r="BA717" t="str">
            <v>无</v>
          </cell>
          <cell r="BB717" t="str">
            <v>无</v>
          </cell>
          <cell r="BC717" t="str">
            <v>不详</v>
          </cell>
          <cell r="BD717" t="str">
            <v>无</v>
          </cell>
        </row>
        <row r="718">
          <cell r="B718">
            <v>717</v>
          </cell>
          <cell r="C718" t="str">
            <v>NA</v>
          </cell>
          <cell r="D718" t="str">
            <v>NA</v>
          </cell>
          <cell r="E718" t="str">
            <v>NA</v>
          </cell>
          <cell r="F718" t="str">
            <v>NA</v>
          </cell>
          <cell r="G718" t="str">
            <v>NA</v>
          </cell>
          <cell r="H718" t="str">
            <v>NA</v>
          </cell>
          <cell r="I718" t="str">
            <v>NA</v>
          </cell>
          <cell r="J718" t="str">
            <v>NA</v>
          </cell>
          <cell r="K718" t="str">
            <v>NA</v>
          </cell>
          <cell r="L718" t="str">
            <v>NA</v>
          </cell>
          <cell r="M718" t="str">
            <v>NA</v>
          </cell>
          <cell r="N718" t="str">
            <v>NA</v>
          </cell>
          <cell r="O718" t="str">
            <v>NA</v>
          </cell>
          <cell r="P718" t="str">
            <v>NA</v>
          </cell>
          <cell r="Q718" t="str">
            <v>NA</v>
          </cell>
          <cell r="R718" t="str">
            <v>NA</v>
          </cell>
          <cell r="S718" t="str">
            <v>NA</v>
          </cell>
          <cell r="T718" t="str">
            <v>NA</v>
          </cell>
          <cell r="U718" t="str">
            <v>NA</v>
          </cell>
          <cell r="V718" t="str">
            <v>NA</v>
          </cell>
          <cell r="W718" t="str">
            <v>NA</v>
          </cell>
          <cell r="X718" t="str">
            <v>NA</v>
          </cell>
          <cell r="Y718" t="str">
            <v>NA</v>
          </cell>
          <cell r="Z718" t="str">
            <v>NA</v>
          </cell>
          <cell r="AA718" t="str">
            <v>NA</v>
          </cell>
          <cell r="AB718" t="str">
            <v>NA</v>
          </cell>
          <cell r="AC718" t="str">
            <v>NA</v>
          </cell>
          <cell r="AD718" t="str">
            <v>NA</v>
          </cell>
          <cell r="AE718" t="str">
            <v>NA</v>
          </cell>
          <cell r="AF718" t="str">
            <v>NA</v>
          </cell>
          <cell r="AG718" t="str">
            <v>NA</v>
          </cell>
          <cell r="AH718" t="str">
            <v>NA</v>
          </cell>
          <cell r="AI718" t="str">
            <v>NA</v>
          </cell>
          <cell r="AJ718" t="str">
            <v>NA</v>
          </cell>
          <cell r="AK718" t="str">
            <v>NA</v>
          </cell>
          <cell r="AL718" t="str">
            <v>NA</v>
          </cell>
          <cell r="AM718" t="str">
            <v>NA</v>
          </cell>
          <cell r="AN718" t="str">
            <v>NA</v>
          </cell>
          <cell r="AO718" t="str">
            <v>NA</v>
          </cell>
          <cell r="AP718" t="str">
            <v>NA</v>
          </cell>
          <cell r="AQ718" t="str">
            <v>NA</v>
          </cell>
          <cell r="AS718" t="str">
            <v>NA</v>
          </cell>
          <cell r="AT718" t="str">
            <v>NA</v>
          </cell>
          <cell r="AU718" t="str">
            <v>NA</v>
          </cell>
          <cell r="AV718" t="str">
            <v>NA</v>
          </cell>
          <cell r="AW718" t="str">
            <v>NA</v>
          </cell>
          <cell r="AX718" t="str">
            <v>NA</v>
          </cell>
          <cell r="AY718" t="str">
            <v>NA</v>
          </cell>
          <cell r="AZ718" t="str">
            <v>NA</v>
          </cell>
          <cell r="BA718" t="str">
            <v>NA</v>
          </cell>
          <cell r="BB718" t="str">
            <v>NA</v>
          </cell>
          <cell r="BC718" t="str">
            <v>NA</v>
          </cell>
          <cell r="BD718" t="str">
            <v>NA</v>
          </cell>
        </row>
        <row r="719">
          <cell r="B719">
            <v>718</v>
          </cell>
          <cell r="C719" t="str">
            <v>CGGA_718</v>
          </cell>
          <cell r="E719" t="str">
            <v>张奇</v>
          </cell>
          <cell r="F719">
            <v>304747</v>
          </cell>
          <cell r="G719">
            <v>39742</v>
          </cell>
          <cell r="H719" t="str">
            <v>颅内占位性病变（颞后、左）胶质瘤？</v>
          </cell>
          <cell r="J719" t="str">
            <v>男</v>
          </cell>
          <cell r="K719">
            <v>17</v>
          </cell>
          <cell r="L719" t="str">
            <v>O</v>
          </cell>
          <cell r="M719" t="str">
            <v>缺失</v>
          </cell>
          <cell r="N719" t="str">
            <v>15055976919 0564-3638192 13856442509</v>
          </cell>
          <cell r="O719" t="str">
            <v>发作性头晕伴幻听1年余</v>
          </cell>
          <cell r="P719" t="str">
            <v>缺失</v>
          </cell>
          <cell r="Q719" t="str">
            <v>健康</v>
          </cell>
          <cell r="R719" t="str">
            <v>缺失</v>
          </cell>
          <cell r="S719">
            <v>90</v>
          </cell>
          <cell r="T719">
            <v>39750</v>
          </cell>
          <cell r="V719" t="str">
            <v>缺失</v>
          </cell>
          <cell r="W719" t="str">
            <v>近全切</v>
          </cell>
          <cell r="Y719">
            <v>70567</v>
          </cell>
          <cell r="Z719" t="str">
            <v>A</v>
          </cell>
          <cell r="AA719" t="str">
            <v>A(WHO II)</v>
          </cell>
          <cell r="AB719">
            <v>2</v>
          </cell>
          <cell r="AC719" t="str">
            <v>星形细胞瘤，蛛网膜下腔内润性生长。</v>
          </cell>
          <cell r="AD719" t="str">
            <v>部分切除</v>
          </cell>
          <cell r="AE719">
            <v>39764</v>
          </cell>
          <cell r="AF719" t="str">
            <v>缺失</v>
          </cell>
          <cell r="AH719" t="str">
            <v>未终止</v>
          </cell>
          <cell r="AI719">
            <v>5039</v>
          </cell>
          <cell r="AJ719">
            <v>0</v>
          </cell>
          <cell r="AK719">
            <v>5039</v>
          </cell>
          <cell r="AL719">
            <v>0</v>
          </cell>
          <cell r="AM719">
            <v>5039</v>
          </cell>
          <cell r="AN719" t="str">
            <v>放疗</v>
          </cell>
          <cell r="AO719">
            <v>1</v>
          </cell>
          <cell r="AP719" t="str">
            <v>无</v>
          </cell>
          <cell r="AQ719">
            <v>0</v>
          </cell>
          <cell r="AS719">
            <v>0</v>
          </cell>
          <cell r="AU719" t="str">
            <v>突变</v>
          </cell>
          <cell r="AV719" t="str">
            <v>突变</v>
          </cell>
          <cell r="AW719" t="str">
            <v>NA</v>
          </cell>
          <cell r="AX719" t="str">
            <v>NA</v>
          </cell>
          <cell r="AY719" t="str">
            <v>NA</v>
          </cell>
          <cell r="AZ719" t="str">
            <v>NA</v>
          </cell>
          <cell r="BA719" t="str">
            <v>有</v>
          </cell>
          <cell r="BB719">
            <v>0</v>
          </cell>
          <cell r="BD719" t="str">
            <v>术前有癫痫史，术后0癫痫发作史。术后吃抗癫痫药半年后停药。</v>
          </cell>
        </row>
        <row r="720">
          <cell r="B720">
            <v>719</v>
          </cell>
          <cell r="C720" t="str">
            <v>CGGA_719</v>
          </cell>
          <cell r="D720" t="str">
            <v>CGGA_458, CGGA_719</v>
          </cell>
          <cell r="E720" t="str">
            <v>刘绍平</v>
          </cell>
          <cell r="F720">
            <v>284715</v>
          </cell>
          <cell r="G720">
            <v>39741</v>
          </cell>
          <cell r="H720" t="str">
            <v>胶质瘤术后复发（额，右）</v>
          </cell>
          <cell r="J720" t="str">
            <v>男</v>
          </cell>
          <cell r="K720">
            <v>51</v>
          </cell>
          <cell r="L720" t="str">
            <v>B</v>
          </cell>
          <cell r="M720" t="str">
            <v>缺失</v>
          </cell>
          <cell r="N720" t="str">
            <v>13895096560  13995092118  0951-5026724</v>
          </cell>
          <cell r="O720" t="str">
            <v>胶质瘤二次手术后十个月，左侧肢体无力一个月</v>
          </cell>
          <cell r="P720" t="str">
            <v>缺失</v>
          </cell>
          <cell r="Q720" t="str">
            <v>2005年8月22行右额开颅肿瘤切除术，2007年12月10行愿切口开颅右岛叶肿瘤切除术。</v>
          </cell>
          <cell r="R720" t="str">
            <v>缺失</v>
          </cell>
          <cell r="S720">
            <v>60</v>
          </cell>
          <cell r="T720">
            <v>39751</v>
          </cell>
          <cell r="U720">
            <v>38592</v>
          </cell>
          <cell r="V720" t="str">
            <v>缺失</v>
          </cell>
          <cell r="W720" t="str">
            <v>近全切除</v>
          </cell>
          <cell r="Y720">
            <v>70617</v>
          </cell>
          <cell r="Z720" t="str">
            <v>SGBM</v>
          </cell>
          <cell r="AA720" t="str">
            <v>GBM(WHO IV)</v>
          </cell>
          <cell r="AB720">
            <v>4</v>
          </cell>
          <cell r="AC720" t="str">
            <v>胶质母细胞瘤</v>
          </cell>
          <cell r="AD720" t="str">
            <v>部分切除</v>
          </cell>
          <cell r="AE720">
            <v>39777</v>
          </cell>
          <cell r="AF720" t="str">
            <v>缺失</v>
          </cell>
          <cell r="AG720">
            <v>39899</v>
          </cell>
          <cell r="AH720" t="str">
            <v>终止</v>
          </cell>
          <cell r="AI720">
            <v>101</v>
          </cell>
          <cell r="AJ720">
            <v>1</v>
          </cell>
          <cell r="AK720">
            <v>51</v>
          </cell>
          <cell r="AL720">
            <v>1</v>
          </cell>
          <cell r="AM720">
            <v>148</v>
          </cell>
          <cell r="AN720" t="str">
            <v>缺失</v>
          </cell>
          <cell r="AO720">
            <v>0</v>
          </cell>
          <cell r="AP720" t="str">
            <v>缺失</v>
          </cell>
          <cell r="AQ720">
            <v>0</v>
          </cell>
          <cell r="AS720" t="str">
            <v>复发</v>
          </cell>
          <cell r="AT720">
            <v>2</v>
          </cell>
          <cell r="AU720" t="str">
            <v>无突变</v>
          </cell>
          <cell r="AV720" t="str">
            <v>无突变</v>
          </cell>
          <cell r="AW720" t="str">
            <v>NA</v>
          </cell>
          <cell r="AX720" t="str">
            <v>无甲基化</v>
          </cell>
          <cell r="AY720" t="str">
            <v>无突变</v>
          </cell>
          <cell r="AZ720" t="str">
            <v>NA</v>
          </cell>
          <cell r="BA720" t="str">
            <v>无</v>
          </cell>
          <cell r="BB720" t="str">
            <v>无</v>
          </cell>
          <cell r="BC720" t="str">
            <v>不详</v>
          </cell>
          <cell r="BD720" t="str">
            <v>无</v>
          </cell>
        </row>
        <row r="721">
          <cell r="B721">
            <v>720</v>
          </cell>
          <cell r="C721" t="str">
            <v>CGGA_720</v>
          </cell>
          <cell r="E721" t="str">
            <v>王梅珍</v>
          </cell>
          <cell r="F721">
            <v>304752</v>
          </cell>
          <cell r="G721">
            <v>39743</v>
          </cell>
          <cell r="H721" t="str">
            <v>胶质瘤（额颞顶、左）</v>
          </cell>
          <cell r="J721" t="str">
            <v>女</v>
          </cell>
          <cell r="K721">
            <v>46</v>
          </cell>
          <cell r="L721" t="str">
            <v>A</v>
          </cell>
          <cell r="M721" t="str">
            <v>缺失</v>
          </cell>
          <cell r="N721" t="str">
            <v xml:space="preserve">15671801668 13886003347 </v>
          </cell>
          <cell r="O721" t="str">
            <v>胶质瘤术后一年复查发现肿瘤复发</v>
          </cell>
          <cell r="P721" t="str">
            <v>缺失</v>
          </cell>
          <cell r="Q721" t="str">
            <v>健康</v>
          </cell>
          <cell r="R721" t="str">
            <v>缺失</v>
          </cell>
          <cell r="S721">
            <v>75</v>
          </cell>
          <cell r="T721">
            <v>39756</v>
          </cell>
          <cell r="U721">
            <v>39390</v>
          </cell>
          <cell r="V721" t="str">
            <v>缺失</v>
          </cell>
          <cell r="W721" t="str">
            <v>切除肿瘤约6×5×5CM大小</v>
          </cell>
          <cell r="Y721">
            <v>70676</v>
          </cell>
          <cell r="Z721" t="str">
            <v>RA</v>
          </cell>
          <cell r="AA721" t="str">
            <v>A(WHO II)</v>
          </cell>
          <cell r="AB721">
            <v>2</v>
          </cell>
          <cell r="AC721" t="str">
            <v>星形细胞瘤（复发）</v>
          </cell>
          <cell r="AD721" t="str">
            <v>部分切除</v>
          </cell>
          <cell r="AE721">
            <v>39771</v>
          </cell>
          <cell r="AF721" t="str">
            <v>缺失</v>
          </cell>
          <cell r="AG721">
            <v>41526</v>
          </cell>
          <cell r="AH721" t="str">
            <v>终止</v>
          </cell>
          <cell r="AI721">
            <v>1258</v>
          </cell>
          <cell r="AJ721">
            <v>1</v>
          </cell>
          <cell r="AK721">
            <v>939</v>
          </cell>
          <cell r="AL721">
            <v>1</v>
          </cell>
          <cell r="AM721">
            <v>1770</v>
          </cell>
          <cell r="AN721" t="str">
            <v>缺失</v>
          </cell>
          <cell r="AO721">
            <v>0</v>
          </cell>
          <cell r="AP721" t="str">
            <v>缺失</v>
          </cell>
          <cell r="AQ721">
            <v>0</v>
          </cell>
          <cell r="AS721" t="str">
            <v>复发</v>
          </cell>
          <cell r="AT721">
            <v>1</v>
          </cell>
          <cell r="AU721" t="str">
            <v>突变</v>
          </cell>
          <cell r="AV721" t="str">
            <v>突变</v>
          </cell>
          <cell r="AW721" t="str">
            <v>无共缺失</v>
          </cell>
          <cell r="AX721" t="str">
            <v>NA</v>
          </cell>
          <cell r="AY721" t="str">
            <v>NA</v>
          </cell>
          <cell r="AZ721" t="str">
            <v>NA</v>
          </cell>
          <cell r="BA721" t="str">
            <v>无</v>
          </cell>
          <cell r="BB721" t="str">
            <v>有</v>
          </cell>
          <cell r="BD721" t="str">
            <v>有癫痫史，口服（口服丙孟酸纳3年现已停药）</v>
          </cell>
        </row>
        <row r="722">
          <cell r="B722">
            <v>721</v>
          </cell>
          <cell r="C722" t="str">
            <v>CGGA_721</v>
          </cell>
          <cell r="D722" t="str">
            <v>CGGA_721, CGGA_1625</v>
          </cell>
          <cell r="E722" t="str">
            <v>田传练</v>
          </cell>
          <cell r="F722">
            <v>304755</v>
          </cell>
          <cell r="G722">
            <v>39744</v>
          </cell>
          <cell r="H722" t="str">
            <v>左额胶质瘤</v>
          </cell>
          <cell r="J722" t="str">
            <v>男</v>
          </cell>
          <cell r="K722">
            <v>45</v>
          </cell>
          <cell r="L722" t="str">
            <v>A</v>
          </cell>
          <cell r="M722" t="str">
            <v>缺失</v>
          </cell>
          <cell r="N722" t="str">
            <v>15047112967  13812662233  13910165213</v>
          </cell>
          <cell r="O722" t="str">
            <v>反应迟钝一年半，右手麻木 十个月</v>
          </cell>
          <cell r="P722" t="str">
            <v>缺失</v>
          </cell>
          <cell r="Q722" t="str">
            <v>健康</v>
          </cell>
          <cell r="R722" t="str">
            <v>缺失</v>
          </cell>
          <cell r="S722">
            <v>90</v>
          </cell>
          <cell r="T722">
            <v>39757</v>
          </cell>
          <cell r="V722" t="str">
            <v>缺失</v>
          </cell>
          <cell r="W722" t="str">
            <v>近全切除</v>
          </cell>
          <cell r="Y722">
            <v>70726</v>
          </cell>
          <cell r="Z722" t="str">
            <v>A</v>
          </cell>
          <cell r="AA722" t="str">
            <v>A(WHO II)</v>
          </cell>
          <cell r="AB722">
            <v>2</v>
          </cell>
          <cell r="AC722" t="str">
            <v>少枝胶质细胞瘤，散在瘤巨细胞，边缘少许星形细胞瘤样形态。</v>
          </cell>
          <cell r="AD722" t="str">
            <v>部分切除</v>
          </cell>
          <cell r="AE722">
            <v>39787</v>
          </cell>
          <cell r="AF722" t="str">
            <v>缺失</v>
          </cell>
          <cell r="AG722">
            <v>42446</v>
          </cell>
          <cell r="AH722" t="str">
            <v>终止</v>
          </cell>
          <cell r="AI722">
            <v>2552</v>
          </cell>
          <cell r="AJ722">
            <v>1</v>
          </cell>
          <cell r="AK722">
            <v>2034</v>
          </cell>
          <cell r="AL722">
            <v>1</v>
          </cell>
          <cell r="AM722">
            <v>2689</v>
          </cell>
          <cell r="AN722" t="str">
            <v>缺失</v>
          </cell>
          <cell r="AO722">
            <v>1</v>
          </cell>
          <cell r="AP722" t="str">
            <v>缺失</v>
          </cell>
          <cell r="AQ722">
            <v>1</v>
          </cell>
          <cell r="AS722" t="str">
            <v>原发</v>
          </cell>
          <cell r="AU722" t="str">
            <v>突变</v>
          </cell>
          <cell r="AV722" t="str">
            <v>突变</v>
          </cell>
          <cell r="AW722" t="str">
            <v>无共缺失</v>
          </cell>
          <cell r="AX722" t="str">
            <v>NA</v>
          </cell>
          <cell r="AY722" t="str">
            <v>NA</v>
          </cell>
          <cell r="AZ722" t="str">
            <v>NA</v>
          </cell>
          <cell r="BA722" t="str">
            <v>无</v>
          </cell>
          <cell r="BB722" t="str">
            <v>无</v>
          </cell>
          <cell r="BD722" t="str">
            <v>2010年4电力二次手术，2013年12三博手术， 2014.6复发7-8放疗后化疗至今。化疗药蒂清。</v>
          </cell>
        </row>
        <row r="723">
          <cell r="B723">
            <v>722</v>
          </cell>
          <cell r="C723" t="str">
            <v>CGGA_722</v>
          </cell>
          <cell r="E723" t="str">
            <v>李桂红</v>
          </cell>
          <cell r="F723">
            <v>304748</v>
          </cell>
          <cell r="G723">
            <v>39742</v>
          </cell>
          <cell r="H723" t="str">
            <v>颅内占位性病变（额、岛，右）胶质瘤？</v>
          </cell>
          <cell r="J723" t="str">
            <v>女</v>
          </cell>
          <cell r="K723">
            <v>31</v>
          </cell>
          <cell r="L723" t="str">
            <v>O</v>
          </cell>
          <cell r="M723" t="str">
            <v>缺失</v>
          </cell>
          <cell r="N723" t="str">
            <v xml:space="preserve">13909647505 13956441002 </v>
          </cell>
          <cell r="O723" t="str">
            <v>头痛1月</v>
          </cell>
          <cell r="P723" t="str">
            <v>缺失</v>
          </cell>
          <cell r="Q723" t="str">
            <v>健康</v>
          </cell>
          <cell r="R723" t="str">
            <v>缺失</v>
          </cell>
          <cell r="S723">
            <v>100</v>
          </cell>
          <cell r="T723">
            <v>39757</v>
          </cell>
          <cell r="V723" t="str">
            <v>缺失</v>
          </cell>
          <cell r="W723" t="str">
            <v>全切除</v>
          </cell>
          <cell r="Y723">
            <v>70727</v>
          </cell>
          <cell r="Z723" t="str">
            <v>A</v>
          </cell>
          <cell r="AA723" t="str">
            <v>A(WHO II)</v>
          </cell>
          <cell r="AB723">
            <v>2</v>
          </cell>
          <cell r="AC723" t="str">
            <v>星形细胞瘤，局灶呈肥胖型星形细胞瘤形态。</v>
          </cell>
          <cell r="AD723" t="str">
            <v>全切除</v>
          </cell>
          <cell r="AE723">
            <v>39771</v>
          </cell>
          <cell r="AF723" t="str">
            <v>缺失</v>
          </cell>
          <cell r="AH723" t="str">
            <v>未终止</v>
          </cell>
          <cell r="AI723">
            <v>5032</v>
          </cell>
          <cell r="AJ723">
            <v>0</v>
          </cell>
          <cell r="AK723">
            <v>5032</v>
          </cell>
          <cell r="AL723">
            <v>0</v>
          </cell>
          <cell r="AM723">
            <v>5032</v>
          </cell>
          <cell r="AN723" t="str">
            <v>放疗</v>
          </cell>
          <cell r="AO723">
            <v>1</v>
          </cell>
          <cell r="AP723" t="str">
            <v>无</v>
          </cell>
          <cell r="AQ723">
            <v>0</v>
          </cell>
          <cell r="AS723">
            <v>0</v>
          </cell>
          <cell r="AU723" t="str">
            <v>突变</v>
          </cell>
          <cell r="AV723" t="str">
            <v>突变</v>
          </cell>
          <cell r="AW723" t="str">
            <v>NA</v>
          </cell>
          <cell r="AX723" t="str">
            <v>NA</v>
          </cell>
          <cell r="AY723" t="str">
            <v>NA</v>
          </cell>
          <cell r="AZ723" t="str">
            <v>NA</v>
          </cell>
          <cell r="BA723">
            <v>0</v>
          </cell>
          <cell r="BB723">
            <v>0</v>
          </cell>
          <cell r="BC723" t="str">
            <v>不详</v>
          </cell>
        </row>
        <row r="724">
          <cell r="B724">
            <v>723</v>
          </cell>
          <cell r="C724" t="str">
            <v>CGGA_723</v>
          </cell>
          <cell r="E724" t="str">
            <v>彭燕梅</v>
          </cell>
          <cell r="F724">
            <v>304750</v>
          </cell>
          <cell r="G724">
            <v>39743</v>
          </cell>
          <cell r="H724" t="str">
            <v>颅内占位性病变（额、右）胶质瘤？</v>
          </cell>
          <cell r="J724" t="str">
            <v>女</v>
          </cell>
          <cell r="K724">
            <v>25</v>
          </cell>
          <cell r="L724" t="str">
            <v>B</v>
          </cell>
          <cell r="M724" t="str">
            <v>缺失</v>
          </cell>
          <cell r="N724" t="str">
            <v>13960398016 13876855120 15910714693</v>
          </cell>
          <cell r="O724" t="str">
            <v>抽搐发作2周</v>
          </cell>
          <cell r="P724" t="str">
            <v>缺失</v>
          </cell>
          <cell r="Q724" t="str">
            <v>健康</v>
          </cell>
          <cell r="R724" t="str">
            <v>缺失</v>
          </cell>
          <cell r="S724">
            <v>100</v>
          </cell>
          <cell r="T724">
            <v>39758</v>
          </cell>
          <cell r="V724" t="str">
            <v>缺失</v>
          </cell>
          <cell r="W724" t="str">
            <v>近全切</v>
          </cell>
          <cell r="Y724">
            <v>70725</v>
          </cell>
          <cell r="Z724" t="str">
            <v>AOA</v>
          </cell>
          <cell r="AA724" t="str">
            <v>AOA(WHO III)</v>
          </cell>
          <cell r="AB724">
            <v>3</v>
          </cell>
          <cell r="AC724" t="str">
            <v>少枝-星形细胞瘤，生长活跃。</v>
          </cell>
          <cell r="AD724" t="str">
            <v>部分切除</v>
          </cell>
          <cell r="AE724">
            <v>39773</v>
          </cell>
          <cell r="AF724" t="str">
            <v>缺失</v>
          </cell>
          <cell r="AH724" t="str">
            <v>终止</v>
          </cell>
          <cell r="AI724">
            <v>4804</v>
          </cell>
          <cell r="AJ724">
            <v>1</v>
          </cell>
          <cell r="AK724">
            <v>755</v>
          </cell>
          <cell r="AL724">
            <v>1</v>
          </cell>
          <cell r="AM724">
            <v>5031</v>
          </cell>
          <cell r="AN724" t="str">
            <v xml:space="preserve">无 </v>
          </cell>
          <cell r="AO724">
            <v>0</v>
          </cell>
          <cell r="AP724" t="str">
            <v>帝清</v>
          </cell>
          <cell r="AQ724">
            <v>1</v>
          </cell>
          <cell r="AS724">
            <v>0</v>
          </cell>
          <cell r="AU724" t="str">
            <v>突变</v>
          </cell>
          <cell r="AV724" t="str">
            <v>突变</v>
          </cell>
          <cell r="AW724" t="str">
            <v>NA</v>
          </cell>
          <cell r="AX724" t="str">
            <v>NA</v>
          </cell>
          <cell r="AY724" t="str">
            <v>NA</v>
          </cell>
          <cell r="AZ724" t="str">
            <v>NA</v>
          </cell>
          <cell r="BA724" t="str">
            <v>有</v>
          </cell>
          <cell r="BB724" t="str">
            <v>有</v>
          </cell>
          <cell r="BD724" t="str">
            <v>抗癫痫，术后有发作史，口服丙锰酸钠3粒/日 2011复发做5月化疗（当地省医院）2015发作频繁平均每月1次直到现在。</v>
          </cell>
        </row>
        <row r="725">
          <cell r="B725">
            <v>724</v>
          </cell>
          <cell r="C725" t="str">
            <v>CGGA_724</v>
          </cell>
          <cell r="E725" t="str">
            <v>董光太</v>
          </cell>
          <cell r="F725">
            <v>304762</v>
          </cell>
          <cell r="G725">
            <v>39750</v>
          </cell>
          <cell r="H725" t="str">
            <v>胶质瘤复发（颞，左）</v>
          </cell>
          <cell r="J725" t="str">
            <v>男</v>
          </cell>
          <cell r="K725">
            <v>32</v>
          </cell>
          <cell r="L725" t="str">
            <v>A</v>
          </cell>
          <cell r="M725" t="str">
            <v>缺失</v>
          </cell>
          <cell r="N725" t="str">
            <v>13987845086  15808781139  13577847899</v>
          </cell>
          <cell r="O725" t="str">
            <v>发作性肢体抽搐4年，左颞胶质瘤术后3年，复查发现肿瘤复发。</v>
          </cell>
          <cell r="P725" t="str">
            <v>缺失</v>
          </cell>
          <cell r="Q725" t="str">
            <v>2005年在昆明医学院行左颞肿瘤切除术</v>
          </cell>
          <cell r="R725" t="str">
            <v>缺失</v>
          </cell>
          <cell r="S725">
            <v>90</v>
          </cell>
          <cell r="T725">
            <v>39762</v>
          </cell>
          <cell r="U725">
            <v>38666</v>
          </cell>
          <cell r="V725" t="str">
            <v>缺失</v>
          </cell>
          <cell r="W725" t="str">
            <v>近全切除</v>
          </cell>
          <cell r="Y725">
            <v>707654</v>
          </cell>
          <cell r="Z725" t="str">
            <v>RA</v>
          </cell>
          <cell r="AA725" t="str">
            <v>OA(WHO II)</v>
          </cell>
          <cell r="AB725">
            <v>2</v>
          </cell>
          <cell r="AC725" t="str">
            <v>少枝星形细胞瘤</v>
          </cell>
          <cell r="AD725" t="str">
            <v>部分切除</v>
          </cell>
          <cell r="AE725">
            <v>39776</v>
          </cell>
          <cell r="AF725" t="str">
            <v>缺失</v>
          </cell>
          <cell r="AH725" t="str">
            <v>未终止</v>
          </cell>
          <cell r="AI725">
            <v>5027</v>
          </cell>
          <cell r="AJ725">
            <v>0</v>
          </cell>
          <cell r="AK725">
            <v>5027</v>
          </cell>
          <cell r="AL725">
            <v>0</v>
          </cell>
          <cell r="AM725">
            <v>5027</v>
          </cell>
          <cell r="AN725" t="str">
            <v>无</v>
          </cell>
          <cell r="AO725">
            <v>0</v>
          </cell>
          <cell r="AP725" t="str">
            <v>无</v>
          </cell>
          <cell r="AQ725">
            <v>0</v>
          </cell>
          <cell r="AS725">
            <v>0</v>
          </cell>
          <cell r="AT725">
            <v>1</v>
          </cell>
          <cell r="AU725" t="str">
            <v>突变</v>
          </cell>
          <cell r="AV725" t="str">
            <v>NA</v>
          </cell>
          <cell r="AW725" t="str">
            <v>无共缺失</v>
          </cell>
          <cell r="AX725" t="str">
            <v>NA</v>
          </cell>
          <cell r="AY725" t="str">
            <v>NA</v>
          </cell>
          <cell r="AZ725" t="str">
            <v>NA</v>
          </cell>
          <cell r="BA725" t="str">
            <v>有</v>
          </cell>
          <cell r="BB725">
            <v>0</v>
          </cell>
          <cell r="BD725" t="str">
            <v>术后半年癫痫复发，以后3月左右发一次，口服（德巴金），2016年0癫痫发作。</v>
          </cell>
        </row>
        <row r="726">
          <cell r="B726">
            <v>725</v>
          </cell>
          <cell r="C726" t="str">
            <v>CGGA_725</v>
          </cell>
          <cell r="E726" t="str">
            <v>李玉春</v>
          </cell>
          <cell r="F726">
            <v>304758</v>
          </cell>
          <cell r="G726">
            <v>39749</v>
          </cell>
          <cell r="H726" t="str">
            <v>颅内占位性病变（额。右）胶质瘤？</v>
          </cell>
          <cell r="J726" t="str">
            <v>男</v>
          </cell>
          <cell r="K726">
            <v>58</v>
          </cell>
          <cell r="L726" t="str">
            <v>B</v>
          </cell>
          <cell r="M726" t="str">
            <v>缺失</v>
          </cell>
          <cell r="N726" t="str">
            <v>13930785857  13832788725  0317-4619196</v>
          </cell>
          <cell r="O726" t="str">
            <v>间断头晕5年，自觉左上肢不灵活1年。</v>
          </cell>
          <cell r="P726" t="str">
            <v>缺失</v>
          </cell>
          <cell r="Q726" t="str">
            <v>健康</v>
          </cell>
          <cell r="R726" t="str">
            <v>缺失</v>
          </cell>
          <cell r="S726" t="str">
            <v>缺失</v>
          </cell>
          <cell r="T726">
            <v>39762</v>
          </cell>
          <cell r="V726" t="str">
            <v>缺失</v>
          </cell>
          <cell r="W726" t="str">
            <v>近全切除</v>
          </cell>
          <cell r="Y726">
            <v>70766</v>
          </cell>
          <cell r="Z726" t="str">
            <v>O</v>
          </cell>
          <cell r="AA726" t="str">
            <v>OA(WHO II)</v>
          </cell>
          <cell r="AB726">
            <v>2</v>
          </cell>
          <cell r="AC726" t="str">
            <v>少枝星形细胞瘤</v>
          </cell>
          <cell r="AD726" t="str">
            <v>部分切除</v>
          </cell>
          <cell r="AE726">
            <v>39784</v>
          </cell>
          <cell r="AF726" t="str">
            <v>缺失</v>
          </cell>
          <cell r="AH726" t="str">
            <v>未终止</v>
          </cell>
          <cell r="AI726">
            <v>5027</v>
          </cell>
          <cell r="AJ726">
            <v>0</v>
          </cell>
          <cell r="AK726">
            <v>5027</v>
          </cell>
          <cell r="AL726">
            <v>0</v>
          </cell>
          <cell r="AM726">
            <v>5027</v>
          </cell>
          <cell r="AN726" t="str">
            <v>放疗</v>
          </cell>
          <cell r="AO726">
            <v>1</v>
          </cell>
          <cell r="AP726" t="str">
            <v>无</v>
          </cell>
          <cell r="AQ726">
            <v>0</v>
          </cell>
          <cell r="AS726">
            <v>0</v>
          </cell>
          <cell r="AU726" t="str">
            <v>突变</v>
          </cell>
          <cell r="AV726" t="str">
            <v>突变</v>
          </cell>
          <cell r="AW726" t="str">
            <v>共缺失</v>
          </cell>
          <cell r="AX726" t="str">
            <v>NA</v>
          </cell>
          <cell r="AY726">
            <v>228</v>
          </cell>
          <cell r="AZ726" t="str">
            <v>NA</v>
          </cell>
          <cell r="BA726">
            <v>0</v>
          </cell>
          <cell r="BB726">
            <v>0</v>
          </cell>
          <cell r="BD726" t="str">
            <v>术后抗癫痫（口服丙孟酸纳半年停药，未见发作史）</v>
          </cell>
        </row>
        <row r="727">
          <cell r="B727">
            <v>726</v>
          </cell>
          <cell r="C727" t="str">
            <v>CGGA_726</v>
          </cell>
          <cell r="E727" t="str">
            <v>彭寿红</v>
          </cell>
          <cell r="F727">
            <v>304761</v>
          </cell>
          <cell r="G727">
            <v>39750</v>
          </cell>
          <cell r="H727" t="str">
            <v>胶质瘤（额，左）</v>
          </cell>
          <cell r="J727" t="str">
            <v>女</v>
          </cell>
          <cell r="K727">
            <v>38</v>
          </cell>
          <cell r="L727" t="str">
            <v>O</v>
          </cell>
          <cell r="M727" t="str">
            <v>缺失</v>
          </cell>
          <cell r="N727" t="str">
            <v>0543-3426580  13706370103  13792289140</v>
          </cell>
          <cell r="O727" t="str">
            <v>间断性发作意识丧失伴双眼上翻、四肢抽搐23年</v>
          </cell>
          <cell r="P727" t="str">
            <v>缺失</v>
          </cell>
          <cell r="Q727" t="str">
            <v>健康</v>
          </cell>
          <cell r="R727" t="str">
            <v>缺失</v>
          </cell>
          <cell r="S727" t="str">
            <v>缺失</v>
          </cell>
          <cell r="T727">
            <v>39763</v>
          </cell>
          <cell r="V727" t="str">
            <v>缺失</v>
          </cell>
          <cell r="W727" t="str">
            <v>全切除</v>
          </cell>
          <cell r="Y727">
            <v>70816</v>
          </cell>
          <cell r="Z727" t="str">
            <v>OA</v>
          </cell>
          <cell r="AA727" t="str">
            <v>OA(WHO II)</v>
          </cell>
          <cell r="AB727">
            <v>2</v>
          </cell>
          <cell r="AC727" t="str">
            <v>少枝-星形细胞瘤</v>
          </cell>
          <cell r="AD727" t="str">
            <v>全切除</v>
          </cell>
          <cell r="AE727">
            <v>39777</v>
          </cell>
          <cell r="AF727" t="str">
            <v>缺失</v>
          </cell>
          <cell r="AG727">
            <v>42887</v>
          </cell>
          <cell r="AH727" t="str">
            <v>终止</v>
          </cell>
          <cell r="AI727">
            <v>2942</v>
          </cell>
          <cell r="AJ727">
            <v>1</v>
          </cell>
          <cell r="AK727">
            <v>2332</v>
          </cell>
          <cell r="AL727">
            <v>1</v>
          </cell>
          <cell r="AM727">
            <v>3124</v>
          </cell>
          <cell r="AN727" t="str">
            <v>缺失</v>
          </cell>
          <cell r="AO727">
            <v>1</v>
          </cell>
          <cell r="AP727" t="str">
            <v>缺失</v>
          </cell>
          <cell r="AQ727">
            <v>0</v>
          </cell>
          <cell r="AS727" t="str">
            <v>原发</v>
          </cell>
          <cell r="AU727" t="str">
            <v>突变</v>
          </cell>
          <cell r="AV727" t="str">
            <v>突变</v>
          </cell>
          <cell r="AW727" t="str">
            <v>NA</v>
          </cell>
          <cell r="AX727" t="str">
            <v>无甲基化</v>
          </cell>
          <cell r="AY727" t="str">
            <v>NA</v>
          </cell>
          <cell r="AZ727" t="str">
            <v>NA</v>
          </cell>
          <cell r="BA727" t="str">
            <v>有</v>
          </cell>
          <cell r="BB727" t="str">
            <v>有</v>
          </cell>
          <cell r="BD727" t="str">
            <v>抗癫痫，术后有发作史，口服丙锰酸钠2粒/日现在加量至4粒/日，仍有发作，但减轻。</v>
          </cell>
        </row>
        <row r="728">
          <cell r="B728">
            <v>727</v>
          </cell>
          <cell r="C728" t="str">
            <v>CGGA_727</v>
          </cell>
          <cell r="E728" t="str">
            <v>梁凤华</v>
          </cell>
          <cell r="F728">
            <v>304759</v>
          </cell>
          <cell r="G728">
            <v>39749</v>
          </cell>
          <cell r="H728" t="str">
            <v>胶质瘤（颞、海马、右）</v>
          </cell>
          <cell r="J728" t="str">
            <v>男</v>
          </cell>
          <cell r="K728">
            <v>45</v>
          </cell>
          <cell r="L728" t="str">
            <v>A</v>
          </cell>
          <cell r="M728" t="str">
            <v>缺失</v>
          </cell>
          <cell r="N728" t="str">
            <v>13781671166 03706222080 13700837558</v>
          </cell>
          <cell r="O728" t="str">
            <v>间断肢体抽搐2周，近一周加重。</v>
          </cell>
          <cell r="P728" t="str">
            <v>缺失</v>
          </cell>
          <cell r="Q728" t="str">
            <v>健康</v>
          </cell>
          <cell r="R728" t="str">
            <v>缺失</v>
          </cell>
          <cell r="S728">
            <v>75</v>
          </cell>
          <cell r="T728">
            <v>39764</v>
          </cell>
          <cell r="V728" t="str">
            <v>缺失</v>
          </cell>
          <cell r="W728" t="str">
            <v>近全切</v>
          </cell>
          <cell r="Y728">
            <v>70815</v>
          </cell>
          <cell r="Z728" t="str">
            <v>AA</v>
          </cell>
          <cell r="AA728" t="str">
            <v>AA(WHO III)</v>
          </cell>
          <cell r="AB728">
            <v>3</v>
          </cell>
          <cell r="AC728" t="str">
            <v>星形细胞瘤，部分呈间变性星形细胞瘤结构。</v>
          </cell>
          <cell r="AD728" t="str">
            <v>部分切除</v>
          </cell>
          <cell r="AE728">
            <v>39778</v>
          </cell>
          <cell r="AF728" t="str">
            <v>缺失</v>
          </cell>
          <cell r="AG728">
            <v>41270</v>
          </cell>
          <cell r="AH728" t="str">
            <v>终止</v>
          </cell>
          <cell r="AI728">
            <v>1023</v>
          </cell>
          <cell r="AJ728">
            <v>1</v>
          </cell>
          <cell r="AK728">
            <v>839</v>
          </cell>
          <cell r="AL728">
            <v>1</v>
          </cell>
          <cell r="AM728">
            <v>1506</v>
          </cell>
          <cell r="AN728" t="str">
            <v>缺失</v>
          </cell>
          <cell r="AO728">
            <v>1</v>
          </cell>
          <cell r="AP728" t="str">
            <v>缺失</v>
          </cell>
          <cell r="AQ728">
            <v>1</v>
          </cell>
          <cell r="AS728" t="str">
            <v>原发</v>
          </cell>
          <cell r="AU728" t="str">
            <v>无突变</v>
          </cell>
          <cell r="AV728" t="str">
            <v>无突变</v>
          </cell>
          <cell r="AW728" t="str">
            <v>无共缺失</v>
          </cell>
          <cell r="AX728" t="str">
            <v>甲基化</v>
          </cell>
          <cell r="AY728">
            <v>228</v>
          </cell>
          <cell r="AZ728" t="str">
            <v>NA</v>
          </cell>
          <cell r="BA728" t="str">
            <v>有</v>
          </cell>
          <cell r="BB728" t="str">
            <v>无</v>
          </cell>
          <cell r="BC728" t="str">
            <v>不详</v>
          </cell>
          <cell r="BD728" t="str">
            <v>无</v>
          </cell>
        </row>
        <row r="729">
          <cell r="B729">
            <v>728</v>
          </cell>
          <cell r="C729" t="str">
            <v>CGGA_728</v>
          </cell>
          <cell r="D729" t="str">
            <v>CGGA_728, CGGA_1928</v>
          </cell>
          <cell r="E729" t="str">
            <v>马涛</v>
          </cell>
          <cell r="F729">
            <v>304763</v>
          </cell>
          <cell r="G729">
            <v>39751</v>
          </cell>
          <cell r="H729" t="str">
            <v>1.颅内占位性病变（顶、右）胶质瘤？2.继发性癫痫</v>
          </cell>
          <cell r="J729" t="str">
            <v>男</v>
          </cell>
          <cell r="K729">
            <v>25</v>
          </cell>
          <cell r="L729" t="str">
            <v>O</v>
          </cell>
          <cell r="M729" t="str">
            <v>152531198302060512</v>
          </cell>
          <cell r="N729" t="str">
            <v>15847913210 13161161145 13641262284</v>
          </cell>
          <cell r="O729" t="str">
            <v>发作性四肢抽搐伴意识丧失1周</v>
          </cell>
          <cell r="P729" t="str">
            <v>缺失</v>
          </cell>
          <cell r="Q729" t="str">
            <v>健康</v>
          </cell>
          <cell r="R729" t="str">
            <v>缺失</v>
          </cell>
          <cell r="S729">
            <v>100</v>
          </cell>
          <cell r="T729">
            <v>39764</v>
          </cell>
          <cell r="V729" t="str">
            <v>缺失</v>
          </cell>
          <cell r="W729" t="str">
            <v>全切除</v>
          </cell>
          <cell r="Y729">
            <v>70813</v>
          </cell>
          <cell r="Z729" t="str">
            <v>AA</v>
          </cell>
          <cell r="AA729" t="str">
            <v>AA(WHO III)</v>
          </cell>
          <cell r="AB729">
            <v>3</v>
          </cell>
          <cell r="AC729" t="str">
            <v>星形细胞瘤，灶性生长活跃。</v>
          </cell>
          <cell r="AD729" t="str">
            <v>全切除</v>
          </cell>
          <cell r="AE729">
            <v>39779</v>
          </cell>
          <cell r="AF729" t="str">
            <v>缺失</v>
          </cell>
          <cell r="AH729" t="str">
            <v>未终止</v>
          </cell>
          <cell r="AI729">
            <v>4745</v>
          </cell>
          <cell r="AJ729">
            <v>0</v>
          </cell>
          <cell r="AK729" t="e">
            <v>#VALUE!</v>
          </cell>
          <cell r="AL729">
            <v>1</v>
          </cell>
          <cell r="AM729">
            <v>4745</v>
          </cell>
          <cell r="AN729" t="str">
            <v>放疗</v>
          </cell>
          <cell r="AO729">
            <v>1</v>
          </cell>
          <cell r="AP729" t="str">
            <v>替莫脞胺1年</v>
          </cell>
          <cell r="AQ729">
            <v>1</v>
          </cell>
          <cell r="AS729">
            <v>0</v>
          </cell>
          <cell r="AU729" t="str">
            <v>NA</v>
          </cell>
          <cell r="AV729" t="str">
            <v>NA</v>
          </cell>
          <cell r="AW729" t="str">
            <v>NA</v>
          </cell>
          <cell r="AX729" t="str">
            <v>NA</v>
          </cell>
          <cell r="AY729" t="str">
            <v>NA</v>
          </cell>
          <cell r="AZ729" t="str">
            <v>NA</v>
          </cell>
          <cell r="BA729" t="str">
            <v>有</v>
          </cell>
          <cell r="BB729">
            <v>0</v>
          </cell>
          <cell r="BD729" t="str">
            <v>2016-5月三博医院二次手术</v>
          </cell>
        </row>
        <row r="730">
          <cell r="B730">
            <v>729</v>
          </cell>
          <cell r="C730" t="str">
            <v>CGGA_729</v>
          </cell>
          <cell r="E730" t="str">
            <v>王志兰</v>
          </cell>
          <cell r="F730">
            <v>304767</v>
          </cell>
          <cell r="G730">
            <v>39755</v>
          </cell>
          <cell r="H730" t="str">
            <v>颅内占位性病变（颞顶、左）胶质瘤？</v>
          </cell>
          <cell r="J730" t="str">
            <v>女</v>
          </cell>
          <cell r="K730">
            <v>63</v>
          </cell>
          <cell r="L730" t="str">
            <v>A</v>
          </cell>
          <cell r="M730" t="str">
            <v>缺失</v>
          </cell>
          <cell r="N730" t="str">
            <v xml:space="preserve">1352773668 64736068 </v>
          </cell>
          <cell r="O730" t="str">
            <v>语言不利伴左侧肢体活动不灵活10天</v>
          </cell>
          <cell r="P730" t="str">
            <v>缺失</v>
          </cell>
          <cell r="Q730" t="str">
            <v>风湿性关节炎2年，高血压1年</v>
          </cell>
          <cell r="R730" t="str">
            <v>缺失</v>
          </cell>
          <cell r="S730" t="str">
            <v>缺失</v>
          </cell>
          <cell r="T730">
            <v>39765</v>
          </cell>
          <cell r="V730" t="str">
            <v>缺失</v>
          </cell>
          <cell r="W730" t="str">
            <v>全切除</v>
          </cell>
          <cell r="Y730">
            <v>70861</v>
          </cell>
          <cell r="Z730" t="str">
            <v>GBM</v>
          </cell>
          <cell r="AA730" t="str">
            <v>GBM(WHO IV)</v>
          </cell>
          <cell r="AB730">
            <v>4</v>
          </cell>
          <cell r="AC730" t="str">
            <v>胶质母细胞瘤</v>
          </cell>
          <cell r="AD730" t="str">
            <v>全切除</v>
          </cell>
          <cell r="AE730">
            <v>39778</v>
          </cell>
          <cell r="AF730" t="str">
            <v>缺失</v>
          </cell>
          <cell r="AG730">
            <v>40996</v>
          </cell>
          <cell r="AH730" t="str">
            <v>终止</v>
          </cell>
          <cell r="AI730">
            <v>687</v>
          </cell>
          <cell r="AJ730">
            <v>1</v>
          </cell>
          <cell r="AK730">
            <v>261</v>
          </cell>
          <cell r="AL730">
            <v>1</v>
          </cell>
          <cell r="AM730">
            <v>1231</v>
          </cell>
          <cell r="AN730" t="str">
            <v>缺失</v>
          </cell>
          <cell r="AO730">
            <v>1</v>
          </cell>
          <cell r="AP730" t="str">
            <v>缺失</v>
          </cell>
          <cell r="AQ730">
            <v>0</v>
          </cell>
          <cell r="AS730" t="str">
            <v>原发</v>
          </cell>
          <cell r="AU730" t="str">
            <v>无突变</v>
          </cell>
          <cell r="AV730" t="str">
            <v>无突变</v>
          </cell>
          <cell r="AW730" t="str">
            <v>NA</v>
          </cell>
          <cell r="AX730" t="str">
            <v>无甲基化</v>
          </cell>
          <cell r="AY730" t="str">
            <v>NA</v>
          </cell>
          <cell r="AZ730" t="str">
            <v>NA</v>
          </cell>
          <cell r="BA730" t="str">
            <v>无</v>
          </cell>
          <cell r="BB730" t="str">
            <v>无</v>
          </cell>
          <cell r="BC730" t="str">
            <v>不详</v>
          </cell>
          <cell r="BD730" t="str">
            <v>无</v>
          </cell>
        </row>
        <row r="731">
          <cell r="B731">
            <v>730</v>
          </cell>
          <cell r="C731" t="str">
            <v>CGGA_730</v>
          </cell>
          <cell r="E731" t="str">
            <v>张田籽</v>
          </cell>
          <cell r="F731">
            <v>193209</v>
          </cell>
          <cell r="G731">
            <v>39755</v>
          </cell>
          <cell r="H731" t="str">
            <v>胶质瘤术后复发（额颞、胼胝体，右）</v>
          </cell>
          <cell r="J731" t="str">
            <v>女</v>
          </cell>
          <cell r="K731">
            <v>51</v>
          </cell>
          <cell r="L731" t="str">
            <v>A</v>
          </cell>
          <cell r="M731" t="str">
            <v>缺失</v>
          </cell>
          <cell r="N731" t="str">
            <v>13007040474 13146780205 0354-4186053</v>
          </cell>
          <cell r="O731" t="str">
            <v>胶质瘤术后七年，发作性四肢抽搐一年半，加重半年。</v>
          </cell>
          <cell r="P731" t="str">
            <v>缺失</v>
          </cell>
          <cell r="Q731" t="str">
            <v>健康</v>
          </cell>
          <cell r="R731" t="str">
            <v>缺失</v>
          </cell>
          <cell r="S731">
            <v>90</v>
          </cell>
          <cell r="T731">
            <v>39765</v>
          </cell>
          <cell r="U731">
            <v>37208</v>
          </cell>
          <cell r="V731" t="str">
            <v>缺失</v>
          </cell>
          <cell r="W731" t="str">
            <v>分块切除肿瘤</v>
          </cell>
          <cell r="Y731">
            <v>70859</v>
          </cell>
          <cell r="Z731" t="str">
            <v>RO</v>
          </cell>
          <cell r="AA731" t="str">
            <v>O(WHO II)</v>
          </cell>
          <cell r="AB731">
            <v>2</v>
          </cell>
          <cell r="AC731" t="str">
            <v>少枝-星形细胞瘤</v>
          </cell>
          <cell r="AD731" t="str">
            <v>全切除</v>
          </cell>
          <cell r="AE731">
            <v>39786</v>
          </cell>
          <cell r="AF731" t="str">
            <v>缺失</v>
          </cell>
          <cell r="AG731">
            <v>42090</v>
          </cell>
          <cell r="AH731" t="str">
            <v>终止</v>
          </cell>
          <cell r="AI731">
            <v>2118</v>
          </cell>
          <cell r="AJ731">
            <v>1</v>
          </cell>
          <cell r="AK731">
            <v>1630</v>
          </cell>
          <cell r="AL731">
            <v>1</v>
          </cell>
          <cell r="AM731">
            <v>2325</v>
          </cell>
          <cell r="AN731" t="str">
            <v>缺失</v>
          </cell>
          <cell r="AO731">
            <v>0</v>
          </cell>
          <cell r="AP731" t="str">
            <v>缺失</v>
          </cell>
          <cell r="AQ731">
            <v>0</v>
          </cell>
          <cell r="AS731" t="str">
            <v>复发</v>
          </cell>
          <cell r="AT731">
            <v>1</v>
          </cell>
          <cell r="AU731" t="str">
            <v>突变</v>
          </cell>
          <cell r="AV731" t="str">
            <v>突变</v>
          </cell>
          <cell r="AW731" t="str">
            <v>共缺失</v>
          </cell>
          <cell r="AX731" t="str">
            <v>NA</v>
          </cell>
          <cell r="AY731" t="str">
            <v>NA</v>
          </cell>
          <cell r="AZ731" t="str">
            <v>NA</v>
          </cell>
          <cell r="BA731" t="str">
            <v>有</v>
          </cell>
          <cell r="BB731" t="str">
            <v>无</v>
          </cell>
          <cell r="BD731" t="str">
            <v>术前有癫痫史（口服丙孟酸纳）术后2011年1月无发作，药一停</v>
          </cell>
        </row>
        <row r="732">
          <cell r="B732">
            <v>731</v>
          </cell>
          <cell r="C732" t="str">
            <v>CGGA_731</v>
          </cell>
          <cell r="D732" t="str">
            <v>CGGA_686, CGGA_731</v>
          </cell>
          <cell r="E732" t="str">
            <v>陈运生</v>
          </cell>
          <cell r="F732">
            <v>293698</v>
          </cell>
          <cell r="G732">
            <v>39700</v>
          </cell>
          <cell r="H732" t="str">
            <v>胶质瘤（胼胝体头部）</v>
          </cell>
          <cell r="J732" t="str">
            <v>男</v>
          </cell>
          <cell r="K732">
            <v>50</v>
          </cell>
          <cell r="L732" t="str">
            <v>B</v>
          </cell>
          <cell r="M732" t="str">
            <v>缺失</v>
          </cell>
          <cell r="N732" t="str">
            <v>13803855525 15038376792 13526707972</v>
          </cell>
          <cell r="O732" t="str">
            <v>阵发性头痛伴恶心、呕吐1月</v>
          </cell>
          <cell r="P732" t="str">
            <v>缺失</v>
          </cell>
          <cell r="Q732" t="str">
            <v>37年前患贫血，治愈。</v>
          </cell>
          <cell r="R732" t="str">
            <v>缺失</v>
          </cell>
          <cell r="S732" t="str">
            <v>缺失</v>
          </cell>
          <cell r="T732">
            <v>39709</v>
          </cell>
          <cell r="V732" t="str">
            <v>缺失</v>
          </cell>
          <cell r="W732" t="str">
            <v>近全切</v>
          </cell>
          <cell r="Y732">
            <v>70000</v>
          </cell>
          <cell r="Z732" t="str">
            <v>GBM</v>
          </cell>
          <cell r="AA732" t="str">
            <v>GBM(WHO IV)</v>
          </cell>
          <cell r="AB732">
            <v>4</v>
          </cell>
          <cell r="AC732" t="str">
            <v>胶质母细胞瘤</v>
          </cell>
          <cell r="AD732" t="str">
            <v>部分切除</v>
          </cell>
          <cell r="AE732">
            <v>39742</v>
          </cell>
          <cell r="AF732" t="str">
            <v>缺失</v>
          </cell>
          <cell r="AG732">
            <v>40474</v>
          </cell>
          <cell r="AH732" t="str">
            <v>终止</v>
          </cell>
          <cell r="AI732">
            <v>503</v>
          </cell>
          <cell r="AJ732">
            <v>1</v>
          </cell>
          <cell r="AK732">
            <v>448</v>
          </cell>
          <cell r="AL732">
            <v>1</v>
          </cell>
          <cell r="AM732">
            <v>765</v>
          </cell>
          <cell r="AN732" t="str">
            <v>缺失</v>
          </cell>
          <cell r="AO732">
            <v>1</v>
          </cell>
          <cell r="AP732" t="str">
            <v>缺失</v>
          </cell>
          <cell r="AQ732">
            <v>0</v>
          </cell>
          <cell r="AS732" t="str">
            <v>原发</v>
          </cell>
          <cell r="AU732" t="str">
            <v>无突变</v>
          </cell>
          <cell r="AV732" t="str">
            <v>无突变</v>
          </cell>
          <cell r="AW732" t="str">
            <v>无共缺失</v>
          </cell>
          <cell r="AX732" t="str">
            <v>无甲基化</v>
          </cell>
          <cell r="AY732" t="str">
            <v>NA</v>
          </cell>
          <cell r="AZ732" t="str">
            <v>NA</v>
          </cell>
          <cell r="BA732" t="str">
            <v>无</v>
          </cell>
          <cell r="BB732" t="str">
            <v>无</v>
          </cell>
          <cell r="BC732" t="str">
            <v>不详</v>
          </cell>
          <cell r="BD732" t="str">
            <v>无</v>
          </cell>
        </row>
        <row r="733">
          <cell r="B733">
            <v>732</v>
          </cell>
          <cell r="C733" t="str">
            <v>CGGA_732</v>
          </cell>
          <cell r="E733" t="str">
            <v>王翠荣</v>
          </cell>
          <cell r="F733">
            <v>304769</v>
          </cell>
          <cell r="G733">
            <v>39756</v>
          </cell>
          <cell r="H733" t="str">
            <v>颅内占位性病变（额，右）胶质瘤？</v>
          </cell>
          <cell r="J733" t="str">
            <v>女</v>
          </cell>
          <cell r="K733">
            <v>35</v>
          </cell>
          <cell r="L733" t="str">
            <v>O</v>
          </cell>
          <cell r="M733" t="str">
            <v>缺失</v>
          </cell>
          <cell r="N733" t="str">
            <v>13082676795 （换号） 13863135068 （不接） 0631-5259990（空）</v>
          </cell>
          <cell r="O733" t="str">
            <v>乏力3月发现口角歪斜1周</v>
          </cell>
          <cell r="P733" t="str">
            <v>缺失</v>
          </cell>
          <cell r="Q733" t="str">
            <v>10年前曾患心肌炎治愈</v>
          </cell>
          <cell r="R733" t="str">
            <v>缺失</v>
          </cell>
          <cell r="S733" t="str">
            <v>缺失</v>
          </cell>
          <cell r="T733">
            <v>39769</v>
          </cell>
          <cell r="V733" t="str">
            <v>缺失</v>
          </cell>
          <cell r="W733" t="str">
            <v>近全切除</v>
          </cell>
          <cell r="Y733">
            <v>70918</v>
          </cell>
          <cell r="Z733" t="str">
            <v>AA</v>
          </cell>
          <cell r="AA733" t="str">
            <v>AA(WHO III)</v>
          </cell>
          <cell r="AB733">
            <v>3</v>
          </cell>
          <cell r="AC733" t="str">
            <v>间变型星形细胞瘤</v>
          </cell>
          <cell r="AD733" t="str">
            <v>部分切除</v>
          </cell>
          <cell r="AE733">
            <v>39792</v>
          </cell>
          <cell r="AF733" t="str">
            <v>缺失</v>
          </cell>
          <cell r="AG733">
            <v>40995</v>
          </cell>
          <cell r="AH733" t="str">
            <v>未终止</v>
          </cell>
          <cell r="AI733" t="str">
            <v>NA</v>
          </cell>
          <cell r="AJ733" t="str">
            <v>NA</v>
          </cell>
          <cell r="AK733" t="str">
            <v>NA</v>
          </cell>
          <cell r="AL733" t="str">
            <v>NA</v>
          </cell>
          <cell r="AM733">
            <v>1226</v>
          </cell>
          <cell r="AN733" t="str">
            <v>缺失</v>
          </cell>
          <cell r="AO733">
            <v>0</v>
          </cell>
          <cell r="AP733" t="str">
            <v>缺失</v>
          </cell>
          <cell r="AQ733" t="str">
            <v>NA</v>
          </cell>
          <cell r="AS733" t="str">
            <v>原发</v>
          </cell>
          <cell r="AU733" t="str">
            <v>无突变</v>
          </cell>
          <cell r="AV733" t="str">
            <v>无突变</v>
          </cell>
          <cell r="AW733" t="str">
            <v>无共缺失</v>
          </cell>
          <cell r="AX733" t="str">
            <v>NA</v>
          </cell>
          <cell r="AY733">
            <v>228</v>
          </cell>
          <cell r="AZ733" t="str">
            <v>NA</v>
          </cell>
          <cell r="BA733" t="str">
            <v>无</v>
          </cell>
          <cell r="BB733" t="str">
            <v>缺失</v>
          </cell>
          <cell r="BD733" t="str">
            <v>缺失</v>
          </cell>
        </row>
        <row r="734">
          <cell r="B734">
            <v>733</v>
          </cell>
          <cell r="C734" t="str">
            <v>CGGA_733</v>
          </cell>
          <cell r="E734" t="str">
            <v>王道环</v>
          </cell>
          <cell r="F734">
            <v>304787</v>
          </cell>
          <cell r="G734">
            <v>39765</v>
          </cell>
          <cell r="H734" t="str">
            <v>胶质瘤（颞，右）</v>
          </cell>
          <cell r="J734" t="str">
            <v>男</v>
          </cell>
          <cell r="K734">
            <v>25</v>
          </cell>
          <cell r="L734" t="str">
            <v>O</v>
          </cell>
          <cell r="M734" t="str">
            <v>缺失</v>
          </cell>
          <cell r="N734" t="str">
            <v>13391815967  13792241768  13051845976</v>
          </cell>
          <cell r="O734" t="str">
            <v>视物不清半个月</v>
          </cell>
          <cell r="P734" t="str">
            <v>缺失</v>
          </cell>
          <cell r="Q734" t="str">
            <v>健康</v>
          </cell>
          <cell r="R734" t="str">
            <v>缺失</v>
          </cell>
          <cell r="S734">
            <v>80</v>
          </cell>
          <cell r="T734">
            <v>39770</v>
          </cell>
          <cell r="V734" t="str">
            <v>缺失</v>
          </cell>
          <cell r="W734" t="str">
            <v>全切除</v>
          </cell>
          <cell r="Y734">
            <v>70917</v>
          </cell>
          <cell r="Z734" t="str">
            <v>OA</v>
          </cell>
          <cell r="AA734" t="str">
            <v>OA(WHO II)</v>
          </cell>
          <cell r="AB734">
            <v>2</v>
          </cell>
          <cell r="AC734" t="str">
            <v>少枝-星形细胞瘤（伴坏死）</v>
          </cell>
          <cell r="AD734" t="str">
            <v>全切除</v>
          </cell>
          <cell r="AE734">
            <v>39812</v>
          </cell>
          <cell r="AF734" t="str">
            <v>缺失</v>
          </cell>
          <cell r="AG734">
            <v>41059</v>
          </cell>
          <cell r="AH734" t="str">
            <v>终止</v>
          </cell>
          <cell r="AI734">
            <v>1078</v>
          </cell>
          <cell r="AJ734">
            <v>1</v>
          </cell>
          <cell r="AK734">
            <v>682</v>
          </cell>
          <cell r="AL734">
            <v>1</v>
          </cell>
          <cell r="AM734">
            <v>1289</v>
          </cell>
          <cell r="AN734" t="str">
            <v>缺失</v>
          </cell>
          <cell r="AO734">
            <v>1</v>
          </cell>
          <cell r="AP734" t="str">
            <v>缺失</v>
          </cell>
          <cell r="AQ734">
            <v>0</v>
          </cell>
          <cell r="AS734" t="str">
            <v>原发</v>
          </cell>
          <cell r="AU734" t="str">
            <v>突变</v>
          </cell>
          <cell r="AV734" t="str">
            <v>突变</v>
          </cell>
          <cell r="AW734" t="str">
            <v>NA</v>
          </cell>
          <cell r="AX734" t="str">
            <v>NA</v>
          </cell>
          <cell r="AY734" t="str">
            <v>NA</v>
          </cell>
          <cell r="AZ734" t="str">
            <v>NA</v>
          </cell>
          <cell r="BA734" t="str">
            <v>无</v>
          </cell>
          <cell r="BB734" t="str">
            <v>无</v>
          </cell>
          <cell r="BD734" t="str">
            <v>抗瘤丸</v>
          </cell>
        </row>
        <row r="735">
          <cell r="B735">
            <v>734</v>
          </cell>
          <cell r="C735" t="str">
            <v>CGGA_734</v>
          </cell>
          <cell r="E735" t="str">
            <v>雷玲凤</v>
          </cell>
          <cell r="F735">
            <v>304784</v>
          </cell>
          <cell r="G735">
            <v>39764</v>
          </cell>
          <cell r="H735" t="str">
            <v>颅内占位性病变（颞，右）胶质瘤？</v>
          </cell>
          <cell r="J735" t="str">
            <v>女</v>
          </cell>
          <cell r="K735">
            <v>56</v>
          </cell>
          <cell r="L735" t="str">
            <v>A</v>
          </cell>
          <cell r="M735" t="str">
            <v>缺失</v>
          </cell>
          <cell r="N735" t="str">
            <v xml:space="preserve">0351-4293969  13934116055 </v>
          </cell>
          <cell r="O735" t="str">
            <v>突发肢体抽搐及意识障碍半年</v>
          </cell>
          <cell r="P735" t="str">
            <v>缺失</v>
          </cell>
          <cell r="Q735" t="str">
            <v>健康</v>
          </cell>
          <cell r="R735" t="str">
            <v>缺失</v>
          </cell>
          <cell r="S735" t="str">
            <v>缺失</v>
          </cell>
          <cell r="T735">
            <v>39772</v>
          </cell>
          <cell r="V735" t="str">
            <v>缺失</v>
          </cell>
          <cell r="W735" t="str">
            <v>全切除</v>
          </cell>
          <cell r="Y735">
            <v>70968</v>
          </cell>
          <cell r="Z735" t="str">
            <v>GBM</v>
          </cell>
          <cell r="AA735" t="str">
            <v>GBM(WHO IV)</v>
          </cell>
          <cell r="AB735">
            <v>4</v>
          </cell>
          <cell r="AC735" t="str">
            <v>胶质母细胞瘤</v>
          </cell>
          <cell r="AD735" t="str">
            <v>全切除</v>
          </cell>
          <cell r="AE735">
            <v>39785</v>
          </cell>
          <cell r="AF735" t="str">
            <v>缺失</v>
          </cell>
          <cell r="AG735">
            <v>40398</v>
          </cell>
          <cell r="AH735" t="str">
            <v>终止</v>
          </cell>
          <cell r="AI735">
            <v>466</v>
          </cell>
          <cell r="AJ735">
            <v>1</v>
          </cell>
          <cell r="AK735">
            <v>466</v>
          </cell>
          <cell r="AL735">
            <v>1</v>
          </cell>
          <cell r="AM735">
            <v>626</v>
          </cell>
          <cell r="AN735" t="str">
            <v>缺失</v>
          </cell>
          <cell r="AO735">
            <v>1</v>
          </cell>
          <cell r="AP735" t="str">
            <v>缺失</v>
          </cell>
          <cell r="AQ735">
            <v>0</v>
          </cell>
          <cell r="AS735" t="str">
            <v>原发</v>
          </cell>
          <cell r="AU735" t="str">
            <v>无突变</v>
          </cell>
          <cell r="AV735" t="str">
            <v>无突变</v>
          </cell>
          <cell r="AW735" t="str">
            <v>NA</v>
          </cell>
          <cell r="AX735" t="str">
            <v>甲基化</v>
          </cell>
          <cell r="AY735" t="str">
            <v>NA</v>
          </cell>
          <cell r="AZ735" t="str">
            <v>NA</v>
          </cell>
          <cell r="BA735" t="str">
            <v>有</v>
          </cell>
          <cell r="BB735" t="str">
            <v>无</v>
          </cell>
          <cell r="BD735" t="str">
            <v>升白药</v>
          </cell>
        </row>
        <row r="736">
          <cell r="B736">
            <v>735</v>
          </cell>
          <cell r="C736" t="str">
            <v>CGGA_735</v>
          </cell>
          <cell r="E736" t="str">
            <v>胡青雨</v>
          </cell>
          <cell r="F736">
            <v>304771</v>
          </cell>
          <cell r="G736">
            <v>39756</v>
          </cell>
          <cell r="H736" t="str">
            <v>颅内占位性病变（额、左，室间孔）胶质瘤？</v>
          </cell>
          <cell r="J736" t="str">
            <v>女</v>
          </cell>
          <cell r="K736">
            <v>18</v>
          </cell>
          <cell r="L736" t="str">
            <v>O</v>
          </cell>
          <cell r="M736" t="str">
            <v>缺失</v>
          </cell>
          <cell r="N736" t="str">
            <v>010-89274237  010-89262085  010-89274055</v>
          </cell>
          <cell r="O736" t="str">
            <v>发作性黑矇2月</v>
          </cell>
          <cell r="P736" t="str">
            <v>缺失</v>
          </cell>
          <cell r="Q736" t="str">
            <v>2年前曾有一次癫痫发作，口眼歪斜黑矇间断发作1小时，治疗不详，未在发作。</v>
          </cell>
          <cell r="R736" t="str">
            <v>缺失</v>
          </cell>
          <cell r="S736" t="str">
            <v>缺失</v>
          </cell>
          <cell r="T736">
            <v>39772</v>
          </cell>
          <cell r="V736" t="str">
            <v>缺失</v>
          </cell>
          <cell r="W736" t="str">
            <v>近全切除</v>
          </cell>
          <cell r="Y736">
            <v>70969</v>
          </cell>
          <cell r="Z736" t="str">
            <v>A</v>
          </cell>
          <cell r="AA736" t="str">
            <v>A(WHO II)</v>
          </cell>
          <cell r="AB736">
            <v>2</v>
          </cell>
          <cell r="AC736" t="str">
            <v>室管膜瘤下巨细胞星形细胞瘤</v>
          </cell>
          <cell r="AD736" t="str">
            <v>部分切除</v>
          </cell>
          <cell r="AE736">
            <v>39832</v>
          </cell>
          <cell r="AF736" t="str">
            <v>缺失</v>
          </cell>
          <cell r="AG736" t="str">
            <v>缺失</v>
          </cell>
          <cell r="AH736" t="str">
            <v>未终止</v>
          </cell>
          <cell r="AI736" t="str">
            <v>NA</v>
          </cell>
          <cell r="AJ736" t="str">
            <v>NA</v>
          </cell>
          <cell r="AK736" t="str">
            <v>NA</v>
          </cell>
          <cell r="AL736" t="str">
            <v>NA</v>
          </cell>
          <cell r="AM736" t="str">
            <v>NA</v>
          </cell>
          <cell r="AN736" t="str">
            <v>缺失</v>
          </cell>
          <cell r="AO736">
            <v>0</v>
          </cell>
          <cell r="AP736" t="str">
            <v>缺失</v>
          </cell>
          <cell r="AQ736" t="str">
            <v>NA</v>
          </cell>
          <cell r="AS736" t="str">
            <v>原发</v>
          </cell>
          <cell r="AU736" t="str">
            <v>无突变</v>
          </cell>
          <cell r="AV736" t="str">
            <v>无突变</v>
          </cell>
          <cell r="AW736" t="str">
            <v>NA</v>
          </cell>
          <cell r="AX736" t="str">
            <v>NA</v>
          </cell>
          <cell r="AY736" t="str">
            <v>NA</v>
          </cell>
          <cell r="AZ736" t="str">
            <v>NA</v>
          </cell>
          <cell r="BA736" t="str">
            <v>有</v>
          </cell>
          <cell r="BB736" t="str">
            <v>缺失</v>
          </cell>
          <cell r="BD736" t="str">
            <v>缺失</v>
          </cell>
        </row>
        <row r="737">
          <cell r="B737">
            <v>736</v>
          </cell>
          <cell r="C737" t="str">
            <v>CGGA_736</v>
          </cell>
          <cell r="D737" t="str">
            <v>CGGA_736, CGGA_1145</v>
          </cell>
          <cell r="E737" t="str">
            <v>刘明国</v>
          </cell>
          <cell r="F737">
            <v>304779</v>
          </cell>
          <cell r="G737">
            <v>39762</v>
          </cell>
          <cell r="H737" t="str">
            <v>胶质瘤（颞，左）</v>
          </cell>
          <cell r="J737" t="str">
            <v>男</v>
          </cell>
          <cell r="K737">
            <v>38</v>
          </cell>
          <cell r="L737" t="str">
            <v>B</v>
          </cell>
          <cell r="M737" t="str">
            <v>缺失</v>
          </cell>
          <cell r="N737" t="str">
            <v>13171562223   0311-82880947  13931976235</v>
          </cell>
          <cell r="O737" t="str">
            <v>发作性幻嗅、意识障碍及四肢抽搐八月</v>
          </cell>
          <cell r="P737" t="str">
            <v>缺失</v>
          </cell>
          <cell r="Q737" t="str">
            <v>健康</v>
          </cell>
          <cell r="R737" t="str">
            <v>缺失</v>
          </cell>
          <cell r="S737" t="str">
            <v>缺失</v>
          </cell>
          <cell r="T737">
            <v>39776</v>
          </cell>
          <cell r="V737" t="str">
            <v>缺失</v>
          </cell>
          <cell r="W737" t="str">
            <v>近全切除</v>
          </cell>
          <cell r="Y737">
            <v>71009</v>
          </cell>
          <cell r="Z737" t="str">
            <v>A</v>
          </cell>
          <cell r="AA737" t="str">
            <v>A(WHO II)</v>
          </cell>
          <cell r="AB737">
            <v>2</v>
          </cell>
          <cell r="AC737" t="str">
            <v>星形细胞瘤</v>
          </cell>
          <cell r="AD737" t="str">
            <v>部分切除</v>
          </cell>
          <cell r="AE737">
            <v>39793</v>
          </cell>
          <cell r="AF737" t="str">
            <v>缺失</v>
          </cell>
          <cell r="AG737">
            <v>40850</v>
          </cell>
          <cell r="AH737" t="str">
            <v>终止</v>
          </cell>
          <cell r="AI737">
            <v>1164</v>
          </cell>
          <cell r="AJ737">
            <v>1</v>
          </cell>
          <cell r="AK737">
            <v>1164</v>
          </cell>
          <cell r="AL737">
            <v>1</v>
          </cell>
          <cell r="AM737">
            <v>1074</v>
          </cell>
          <cell r="AN737" t="str">
            <v>缺失</v>
          </cell>
          <cell r="AO737">
            <v>1</v>
          </cell>
          <cell r="AP737" t="str">
            <v>缺失</v>
          </cell>
          <cell r="AQ737">
            <v>0</v>
          </cell>
          <cell r="AS737" t="str">
            <v>原发</v>
          </cell>
          <cell r="AU737" t="str">
            <v>突变</v>
          </cell>
          <cell r="AV737" t="str">
            <v>突变</v>
          </cell>
          <cell r="AW737" t="str">
            <v>NA</v>
          </cell>
          <cell r="AX737" t="str">
            <v>NA</v>
          </cell>
          <cell r="AY737" t="str">
            <v>NA</v>
          </cell>
          <cell r="AZ737" t="str">
            <v>NA</v>
          </cell>
          <cell r="BA737" t="str">
            <v>有</v>
          </cell>
          <cell r="BB737" t="str">
            <v>无</v>
          </cell>
          <cell r="BD737" t="str">
            <v>第1次术前术后有癫痫史。第2次2011-7月在电力医院手术，目前无癫痫发作。</v>
          </cell>
        </row>
        <row r="738">
          <cell r="B738">
            <v>737</v>
          </cell>
          <cell r="C738" t="str">
            <v>CGGA_737</v>
          </cell>
          <cell r="E738" t="str">
            <v>苏臻荣</v>
          </cell>
          <cell r="F738">
            <v>304781</v>
          </cell>
          <cell r="G738">
            <v>39763</v>
          </cell>
          <cell r="H738" t="str">
            <v>颅内占位性病变（顶，右）胶质瘤？</v>
          </cell>
          <cell r="J738" t="str">
            <v>男</v>
          </cell>
          <cell r="K738">
            <v>36</v>
          </cell>
          <cell r="L738" t="str">
            <v>B</v>
          </cell>
          <cell r="M738" t="str">
            <v>缺失</v>
          </cell>
          <cell r="N738" t="str">
            <v xml:space="preserve">0760-22359083  13326980113  </v>
          </cell>
          <cell r="O738" t="str">
            <v>发现右顶占位性病变2月余</v>
          </cell>
          <cell r="P738" t="str">
            <v>缺失</v>
          </cell>
          <cell r="Q738" t="str">
            <v>痛风2年余</v>
          </cell>
          <cell r="R738" t="str">
            <v>缺失</v>
          </cell>
          <cell r="S738" t="str">
            <v>缺失</v>
          </cell>
          <cell r="T738">
            <v>39776</v>
          </cell>
          <cell r="V738" t="str">
            <v>缺失</v>
          </cell>
          <cell r="W738" t="str">
            <v>全切除</v>
          </cell>
          <cell r="Y738">
            <v>71008</v>
          </cell>
          <cell r="Z738" t="str">
            <v>A</v>
          </cell>
          <cell r="AA738" t="str">
            <v>A(WHO II)</v>
          </cell>
          <cell r="AB738">
            <v>2</v>
          </cell>
          <cell r="AC738" t="str">
            <v>星形细胞瘤</v>
          </cell>
          <cell r="AD738" t="str">
            <v>全切除</v>
          </cell>
          <cell r="AE738">
            <v>39792</v>
          </cell>
          <cell r="AF738" t="str">
            <v>缺失</v>
          </cell>
          <cell r="AG738">
            <v>41270</v>
          </cell>
          <cell r="AH738" t="str">
            <v>终止</v>
          </cell>
          <cell r="AI738">
            <v>1133</v>
          </cell>
          <cell r="AJ738">
            <v>1</v>
          </cell>
          <cell r="AK738">
            <v>1102</v>
          </cell>
          <cell r="AL738">
            <v>1</v>
          </cell>
          <cell r="AM738">
            <v>1494</v>
          </cell>
          <cell r="AN738" t="str">
            <v>缺失</v>
          </cell>
          <cell r="AO738">
            <v>0</v>
          </cell>
          <cell r="AP738" t="str">
            <v>缺失</v>
          </cell>
          <cell r="AQ738">
            <v>0</v>
          </cell>
          <cell r="AS738" t="str">
            <v>原发</v>
          </cell>
          <cell r="AU738" t="str">
            <v>突变</v>
          </cell>
          <cell r="AV738" t="str">
            <v>突变</v>
          </cell>
          <cell r="AW738" t="str">
            <v>NA</v>
          </cell>
          <cell r="AX738" t="str">
            <v>NA</v>
          </cell>
          <cell r="AY738" t="str">
            <v>NA</v>
          </cell>
          <cell r="AZ738" t="str">
            <v>NA</v>
          </cell>
          <cell r="BA738" t="str">
            <v>无</v>
          </cell>
          <cell r="BB738" t="str">
            <v>无</v>
          </cell>
          <cell r="BC738" t="str">
            <v>不详</v>
          </cell>
          <cell r="BD738" t="str">
            <v>无</v>
          </cell>
        </row>
        <row r="739">
          <cell r="B739">
            <v>738</v>
          </cell>
          <cell r="C739" t="str">
            <v>CGGA_738</v>
          </cell>
          <cell r="E739" t="str">
            <v>吴光慧</v>
          </cell>
          <cell r="F739">
            <v>304782</v>
          </cell>
          <cell r="G739">
            <v>39764</v>
          </cell>
          <cell r="H739" t="str">
            <v>颅内占位性病变（额颞岛，右）胶质瘤？</v>
          </cell>
          <cell r="J739" t="str">
            <v>男</v>
          </cell>
          <cell r="K739">
            <v>43</v>
          </cell>
          <cell r="L739" t="str">
            <v>A</v>
          </cell>
          <cell r="M739" t="str">
            <v>缺失</v>
          </cell>
          <cell r="N739" t="str">
            <v>15985553688  13638063966</v>
          </cell>
          <cell r="O739" t="str">
            <v>突发意识丧失四肢抽搐半年</v>
          </cell>
          <cell r="P739" t="str">
            <v>缺失</v>
          </cell>
          <cell r="Q739" t="str">
            <v>健康</v>
          </cell>
          <cell r="R739" t="str">
            <v>缺失</v>
          </cell>
          <cell r="S739" t="str">
            <v>缺失</v>
          </cell>
          <cell r="T739">
            <v>39777</v>
          </cell>
          <cell r="V739" t="str">
            <v>缺失</v>
          </cell>
          <cell r="W739" t="str">
            <v>全切除</v>
          </cell>
          <cell r="Y739">
            <v>71056</v>
          </cell>
          <cell r="Z739" t="str">
            <v>A</v>
          </cell>
          <cell r="AA739" t="str">
            <v>A(WHO II)</v>
          </cell>
          <cell r="AB739">
            <v>2</v>
          </cell>
          <cell r="AC739" t="str">
            <v>星形细胞瘤</v>
          </cell>
          <cell r="AD739" t="str">
            <v>全切除</v>
          </cell>
          <cell r="AE739">
            <v>39799</v>
          </cell>
          <cell r="AF739" t="str">
            <v>缺失</v>
          </cell>
          <cell r="AH739" t="str">
            <v>未终止</v>
          </cell>
          <cell r="AI739">
            <v>5012</v>
          </cell>
          <cell r="AJ739">
            <v>0</v>
          </cell>
          <cell r="AK739" t="e">
            <v>#VALUE!</v>
          </cell>
          <cell r="AL739">
            <v>1</v>
          </cell>
          <cell r="AM739">
            <v>5012</v>
          </cell>
          <cell r="AN739" t="str">
            <v>放疗</v>
          </cell>
          <cell r="AO739">
            <v>1</v>
          </cell>
          <cell r="AP739" t="str">
            <v>化疗</v>
          </cell>
          <cell r="AQ739">
            <v>1</v>
          </cell>
          <cell r="AS739">
            <v>0</v>
          </cell>
          <cell r="AU739" t="str">
            <v>突变</v>
          </cell>
          <cell r="AV739" t="str">
            <v>NA</v>
          </cell>
          <cell r="AW739" t="str">
            <v>无共缺失</v>
          </cell>
          <cell r="AX739" t="str">
            <v>NA</v>
          </cell>
          <cell r="AY739" t="str">
            <v>NA</v>
          </cell>
          <cell r="AZ739" t="str">
            <v>NA</v>
          </cell>
          <cell r="BA739" t="str">
            <v>有</v>
          </cell>
          <cell r="BB739">
            <v>0</v>
          </cell>
          <cell r="BC739" t="str">
            <v>不详</v>
          </cell>
        </row>
        <row r="740">
          <cell r="B740">
            <v>739</v>
          </cell>
          <cell r="C740" t="str">
            <v>CGGA_739</v>
          </cell>
          <cell r="E740" t="str">
            <v>李安平</v>
          </cell>
          <cell r="F740">
            <v>304756</v>
          </cell>
          <cell r="G740">
            <v>39749</v>
          </cell>
          <cell r="H740" t="str">
            <v>右额占位</v>
          </cell>
          <cell r="J740" t="str">
            <v>男</v>
          </cell>
          <cell r="K740">
            <v>46</v>
          </cell>
          <cell r="L740" t="str">
            <v>A</v>
          </cell>
          <cell r="M740" t="str">
            <v>缺失</v>
          </cell>
          <cell r="N740" t="str">
            <v>13460841350 13124410884 15137210472</v>
          </cell>
          <cell r="O740" t="str">
            <v>口角流，言语不清伴左下肢无力，伽玛刀术后7月余</v>
          </cell>
          <cell r="P740" t="str">
            <v>缺失</v>
          </cell>
          <cell r="Q740" t="str">
            <v>高血压7年</v>
          </cell>
          <cell r="R740" t="str">
            <v>缺失</v>
          </cell>
          <cell r="S740" t="str">
            <v>缺失</v>
          </cell>
          <cell r="T740">
            <v>39776</v>
          </cell>
          <cell r="V740" t="str">
            <v>缺失</v>
          </cell>
          <cell r="W740" t="str">
            <v>全切除</v>
          </cell>
          <cell r="Y740">
            <v>71057</v>
          </cell>
          <cell r="Z740" t="str">
            <v>OA</v>
          </cell>
          <cell r="AA740" t="str">
            <v>OA(WHO II)</v>
          </cell>
          <cell r="AB740">
            <v>2</v>
          </cell>
          <cell r="AC740" t="str">
            <v>星形细胞瘤，散在瘤巨细胞。（肿瘤组织较少，供参考）</v>
          </cell>
          <cell r="AD740" t="str">
            <v>全切除</v>
          </cell>
          <cell r="AE740">
            <v>39826</v>
          </cell>
          <cell r="AF740" t="str">
            <v>缺失</v>
          </cell>
          <cell r="AG740">
            <v>40997</v>
          </cell>
          <cell r="AH740" t="str">
            <v>终止</v>
          </cell>
          <cell r="AI740">
            <v>1052</v>
          </cell>
          <cell r="AJ740">
            <v>1</v>
          </cell>
          <cell r="AK740">
            <v>949</v>
          </cell>
          <cell r="AL740">
            <v>1</v>
          </cell>
          <cell r="AM740">
            <v>1221</v>
          </cell>
          <cell r="AN740" t="str">
            <v>缺失</v>
          </cell>
          <cell r="AO740">
            <v>1</v>
          </cell>
          <cell r="AP740" t="str">
            <v>缺失</v>
          </cell>
          <cell r="AQ740">
            <v>1</v>
          </cell>
          <cell r="AS740" t="str">
            <v>原发</v>
          </cell>
          <cell r="AT740" t="str">
            <v xml:space="preserve"> </v>
          </cell>
          <cell r="AU740" t="str">
            <v>无突变</v>
          </cell>
          <cell r="AV740" t="str">
            <v>无突变</v>
          </cell>
          <cell r="AW740" t="str">
            <v>NA</v>
          </cell>
          <cell r="AX740" t="str">
            <v>NA</v>
          </cell>
          <cell r="AY740" t="str">
            <v>NA</v>
          </cell>
          <cell r="AZ740" t="str">
            <v>NA</v>
          </cell>
          <cell r="BA740" t="str">
            <v>无</v>
          </cell>
          <cell r="BB740" t="str">
            <v>无</v>
          </cell>
          <cell r="BC740" t="str">
            <v>不详</v>
          </cell>
          <cell r="BD740" t="str">
            <v>无</v>
          </cell>
        </row>
        <row r="741">
          <cell r="B741">
            <v>740</v>
          </cell>
          <cell r="C741" t="str">
            <v>CGGA_740</v>
          </cell>
          <cell r="E741" t="str">
            <v>张永斌</v>
          </cell>
          <cell r="F741">
            <v>304778</v>
          </cell>
          <cell r="G741">
            <v>39762</v>
          </cell>
          <cell r="H741" t="str">
            <v>胶质瘤（胼胝体、双额）继发性癫痫</v>
          </cell>
          <cell r="J741" t="str">
            <v>男</v>
          </cell>
          <cell r="K741">
            <v>31</v>
          </cell>
          <cell r="L741" t="str">
            <v>B</v>
          </cell>
          <cell r="M741" t="str">
            <v>缺失</v>
          </cell>
          <cell r="N741" t="str">
            <v>13820922025  13439262024  022-89173161  13682060881  13920743588</v>
          </cell>
          <cell r="O741" t="str">
            <v>发作性意识障碍及双上肢抽搐一月</v>
          </cell>
          <cell r="P741" t="str">
            <v>缺失</v>
          </cell>
          <cell r="Q741" t="str">
            <v>健康</v>
          </cell>
          <cell r="R741" t="str">
            <v>缺失</v>
          </cell>
          <cell r="S741" t="str">
            <v>缺失</v>
          </cell>
          <cell r="T741">
            <v>39778</v>
          </cell>
          <cell r="V741" t="str">
            <v>缺失</v>
          </cell>
          <cell r="W741" t="str">
            <v>大部切除</v>
          </cell>
          <cell r="Y741">
            <v>71054</v>
          </cell>
          <cell r="Z741" t="str">
            <v>OA</v>
          </cell>
          <cell r="AA741" t="str">
            <v>OA(WHO II)</v>
          </cell>
          <cell r="AB741">
            <v>2</v>
          </cell>
          <cell r="AC741" t="str">
            <v>少枝-星形细胞瘤</v>
          </cell>
          <cell r="AD741" t="str">
            <v>部分切除</v>
          </cell>
          <cell r="AE741">
            <v>39806</v>
          </cell>
          <cell r="AF741" t="str">
            <v>缺失</v>
          </cell>
          <cell r="AG741">
            <v>40996</v>
          </cell>
          <cell r="AH741" t="str">
            <v>终止</v>
          </cell>
          <cell r="AI741">
            <v>766</v>
          </cell>
          <cell r="AJ741">
            <v>1</v>
          </cell>
          <cell r="AK741">
            <v>613</v>
          </cell>
          <cell r="AL741">
            <v>1</v>
          </cell>
          <cell r="AM741">
            <v>1218</v>
          </cell>
          <cell r="AN741" t="str">
            <v>缺失</v>
          </cell>
          <cell r="AO741">
            <v>1</v>
          </cell>
          <cell r="AP741" t="str">
            <v>缺失</v>
          </cell>
          <cell r="AQ741">
            <v>0</v>
          </cell>
          <cell r="AS741" t="str">
            <v>原发</v>
          </cell>
          <cell r="AU741" t="str">
            <v>突变</v>
          </cell>
          <cell r="AV741" t="str">
            <v>突变</v>
          </cell>
          <cell r="AW741" t="str">
            <v>NA</v>
          </cell>
          <cell r="AX741" t="str">
            <v>甲基化</v>
          </cell>
          <cell r="AY741" t="str">
            <v>NA</v>
          </cell>
          <cell r="AZ741" t="str">
            <v>NA</v>
          </cell>
          <cell r="BA741" t="str">
            <v>有</v>
          </cell>
          <cell r="BB741" t="str">
            <v>无</v>
          </cell>
          <cell r="BC741" t="str">
            <v>不详</v>
          </cell>
          <cell r="BD741" t="str">
            <v>无</v>
          </cell>
        </row>
        <row r="742">
          <cell r="B742">
            <v>741</v>
          </cell>
          <cell r="C742" t="str">
            <v>CGGA_741</v>
          </cell>
          <cell r="E742" t="str">
            <v>王秀兰</v>
          </cell>
          <cell r="F742">
            <v>304789</v>
          </cell>
          <cell r="G742">
            <v>39765</v>
          </cell>
          <cell r="H742" t="str">
            <v>颅内占位性病变（顶枕，右）胶质瘤？</v>
          </cell>
          <cell r="J742" t="str">
            <v>女</v>
          </cell>
          <cell r="K742">
            <v>58</v>
          </cell>
          <cell r="L742" t="str">
            <v>A</v>
          </cell>
          <cell r="M742" t="str">
            <v>缺失</v>
          </cell>
          <cell r="N742" t="str">
            <v>0353-2263709  0353-88089431  13513622619</v>
          </cell>
          <cell r="O742" t="str">
            <v>间断头痛10年，头晕3周</v>
          </cell>
          <cell r="P742" t="str">
            <v>缺失</v>
          </cell>
          <cell r="Q742" t="str">
            <v>健康</v>
          </cell>
          <cell r="R742" t="str">
            <v>缺失</v>
          </cell>
          <cell r="S742" t="str">
            <v>缺失</v>
          </cell>
          <cell r="T742">
            <v>39779</v>
          </cell>
          <cell r="V742" t="str">
            <v>缺失</v>
          </cell>
          <cell r="W742" t="str">
            <v>全切除</v>
          </cell>
          <cell r="Y742">
            <v>71102</v>
          </cell>
          <cell r="Z742" t="str">
            <v>GBM</v>
          </cell>
          <cell r="AA742" t="str">
            <v>GBM(WHO IV)</v>
          </cell>
          <cell r="AB742">
            <v>4</v>
          </cell>
          <cell r="AC742" t="str">
            <v>胶质母细胞瘤</v>
          </cell>
          <cell r="AD742" t="str">
            <v>全切除</v>
          </cell>
          <cell r="AE742">
            <v>39797</v>
          </cell>
          <cell r="AF742" t="str">
            <v>缺失</v>
          </cell>
          <cell r="AG742">
            <v>40396</v>
          </cell>
          <cell r="AH742" t="str">
            <v>终止</v>
          </cell>
          <cell r="AI742">
            <v>396</v>
          </cell>
          <cell r="AJ742">
            <v>1</v>
          </cell>
          <cell r="AK742">
            <v>396</v>
          </cell>
          <cell r="AL742">
            <v>1</v>
          </cell>
          <cell r="AM742">
            <v>617</v>
          </cell>
          <cell r="AN742" t="str">
            <v>缺失</v>
          </cell>
          <cell r="AO742">
            <v>1</v>
          </cell>
          <cell r="AP742" t="str">
            <v>缺失</v>
          </cell>
          <cell r="AQ742">
            <v>0</v>
          </cell>
          <cell r="AS742" t="str">
            <v>原发</v>
          </cell>
          <cell r="AU742" t="str">
            <v>无突变</v>
          </cell>
          <cell r="AV742" t="str">
            <v>无突变</v>
          </cell>
          <cell r="AW742" t="str">
            <v>NA</v>
          </cell>
          <cell r="AX742" t="str">
            <v>无甲基化</v>
          </cell>
          <cell r="AY742" t="str">
            <v>NA</v>
          </cell>
          <cell r="AZ742" t="str">
            <v>NA</v>
          </cell>
          <cell r="BA742" t="str">
            <v>无</v>
          </cell>
          <cell r="BB742" t="str">
            <v>无</v>
          </cell>
          <cell r="BC742" t="str">
            <v>不详</v>
          </cell>
          <cell r="BD742" t="str">
            <v>无</v>
          </cell>
        </row>
        <row r="743">
          <cell r="B743">
            <v>742</v>
          </cell>
          <cell r="C743" t="str">
            <v>NA</v>
          </cell>
          <cell r="D743" t="str">
            <v>NA</v>
          </cell>
          <cell r="E743" t="str">
            <v>NA</v>
          </cell>
          <cell r="F743" t="str">
            <v>NA</v>
          </cell>
          <cell r="G743" t="str">
            <v>NA</v>
          </cell>
          <cell r="H743" t="str">
            <v>NA</v>
          </cell>
          <cell r="I743" t="str">
            <v>NA</v>
          </cell>
          <cell r="J743" t="str">
            <v>NA</v>
          </cell>
          <cell r="K743" t="str">
            <v>NA</v>
          </cell>
          <cell r="L743" t="str">
            <v>NA</v>
          </cell>
          <cell r="M743" t="str">
            <v>NA</v>
          </cell>
          <cell r="N743" t="str">
            <v>NA</v>
          </cell>
          <cell r="O743" t="str">
            <v>NA</v>
          </cell>
          <cell r="P743" t="str">
            <v>NA</v>
          </cell>
          <cell r="Q743" t="str">
            <v>NA</v>
          </cell>
          <cell r="R743" t="str">
            <v>NA</v>
          </cell>
          <cell r="S743" t="str">
            <v>NA</v>
          </cell>
          <cell r="T743" t="str">
            <v>NA</v>
          </cell>
          <cell r="U743" t="str">
            <v>NA</v>
          </cell>
          <cell r="V743" t="str">
            <v>NA</v>
          </cell>
          <cell r="W743" t="str">
            <v>NA</v>
          </cell>
          <cell r="X743" t="str">
            <v>NA</v>
          </cell>
          <cell r="Y743" t="str">
            <v>NA</v>
          </cell>
          <cell r="Z743" t="str">
            <v>NA</v>
          </cell>
          <cell r="AA743" t="str">
            <v>NA</v>
          </cell>
          <cell r="AB743" t="str">
            <v>NA</v>
          </cell>
          <cell r="AC743" t="str">
            <v>NA</v>
          </cell>
          <cell r="AD743" t="str">
            <v>NA</v>
          </cell>
          <cell r="AE743" t="str">
            <v>NA</v>
          </cell>
          <cell r="AF743" t="str">
            <v>NA</v>
          </cell>
          <cell r="AG743" t="str">
            <v>NA</v>
          </cell>
          <cell r="AH743" t="str">
            <v>NA</v>
          </cell>
          <cell r="AI743" t="str">
            <v>NA</v>
          </cell>
          <cell r="AJ743" t="str">
            <v>NA</v>
          </cell>
          <cell r="AK743" t="str">
            <v>NA</v>
          </cell>
          <cell r="AL743" t="str">
            <v>NA</v>
          </cell>
          <cell r="AM743" t="str">
            <v>NA</v>
          </cell>
          <cell r="AN743" t="str">
            <v>NA</v>
          </cell>
          <cell r="AO743" t="str">
            <v>NA</v>
          </cell>
          <cell r="AP743" t="str">
            <v>NA</v>
          </cell>
          <cell r="AQ743" t="str">
            <v>NA</v>
          </cell>
          <cell r="AS743" t="str">
            <v>NA</v>
          </cell>
          <cell r="AT743" t="str">
            <v>NA</v>
          </cell>
          <cell r="AU743" t="str">
            <v>NA</v>
          </cell>
          <cell r="AV743" t="str">
            <v>NA</v>
          </cell>
          <cell r="AW743" t="str">
            <v>NA</v>
          </cell>
          <cell r="AX743" t="str">
            <v>NA</v>
          </cell>
          <cell r="AY743" t="str">
            <v>NA</v>
          </cell>
          <cell r="AZ743" t="str">
            <v>NA</v>
          </cell>
          <cell r="BA743" t="str">
            <v>NA</v>
          </cell>
          <cell r="BB743" t="str">
            <v>NA</v>
          </cell>
          <cell r="BC743" t="str">
            <v>NA</v>
          </cell>
          <cell r="BD743" t="str">
            <v>NA</v>
          </cell>
        </row>
        <row r="744">
          <cell r="B744">
            <v>743</v>
          </cell>
          <cell r="C744" t="str">
            <v>CGGA_743</v>
          </cell>
          <cell r="E744" t="str">
            <v>李玉平</v>
          </cell>
          <cell r="F744">
            <v>304797</v>
          </cell>
          <cell r="G744">
            <v>39773</v>
          </cell>
          <cell r="H744" t="str">
            <v>颅内占位性病变（额，左）胶质瘤？继发性癫痫</v>
          </cell>
          <cell r="J744" t="str">
            <v>男</v>
          </cell>
          <cell r="K744">
            <v>30</v>
          </cell>
          <cell r="L744" t="str">
            <v>A</v>
          </cell>
          <cell r="M744" t="str">
            <v>缺失</v>
          </cell>
          <cell r="N744" t="str">
            <v>13739365346  13909459631  13609356463</v>
          </cell>
          <cell r="O744" t="str">
            <v>间歇性四肢抽搐伴意识不清20天</v>
          </cell>
          <cell r="P744" t="str">
            <v>缺失</v>
          </cell>
          <cell r="Q744" t="str">
            <v>健康</v>
          </cell>
          <cell r="R744" t="str">
            <v>缺失</v>
          </cell>
          <cell r="S744" t="str">
            <v>缺失</v>
          </cell>
          <cell r="T744">
            <v>39783</v>
          </cell>
          <cell r="V744" t="str">
            <v>缺失</v>
          </cell>
          <cell r="W744" t="str">
            <v>全切除</v>
          </cell>
          <cell r="Y744">
            <v>71126</v>
          </cell>
          <cell r="Z744" t="str">
            <v>A</v>
          </cell>
          <cell r="AA744" t="str">
            <v>A(WHO II)</v>
          </cell>
          <cell r="AB744">
            <v>2</v>
          </cell>
          <cell r="AC744" t="str">
            <v>星形细胞瘤</v>
          </cell>
          <cell r="AD744" t="str">
            <v>全切除</v>
          </cell>
          <cell r="AE744">
            <v>39794</v>
          </cell>
          <cell r="AF744" t="str">
            <v>缺失</v>
          </cell>
          <cell r="AG744">
            <v>40851</v>
          </cell>
          <cell r="AH744" t="str">
            <v>终止</v>
          </cell>
          <cell r="AI744">
            <v>851</v>
          </cell>
          <cell r="AJ744">
            <v>1</v>
          </cell>
          <cell r="AK744">
            <v>792</v>
          </cell>
          <cell r="AL744">
            <v>1</v>
          </cell>
          <cell r="AM744">
            <v>1068</v>
          </cell>
          <cell r="AN744" t="str">
            <v>缺失</v>
          </cell>
          <cell r="AO744">
            <v>1</v>
          </cell>
          <cell r="AP744" t="str">
            <v>缺失</v>
          </cell>
          <cell r="AQ744">
            <v>0</v>
          </cell>
          <cell r="AS744" t="str">
            <v>原发</v>
          </cell>
          <cell r="AU744" t="str">
            <v>突变</v>
          </cell>
          <cell r="AV744" t="str">
            <v>突变</v>
          </cell>
          <cell r="AW744" t="str">
            <v>NA</v>
          </cell>
          <cell r="AX744" t="str">
            <v>NA</v>
          </cell>
          <cell r="AY744" t="str">
            <v>NA</v>
          </cell>
          <cell r="AZ744" t="str">
            <v>NA</v>
          </cell>
          <cell r="BA744" t="str">
            <v>有</v>
          </cell>
          <cell r="BB744" t="str">
            <v>无</v>
          </cell>
          <cell r="BC744" t="str">
            <v>不详</v>
          </cell>
          <cell r="BD744" t="str">
            <v>无</v>
          </cell>
        </row>
        <row r="745">
          <cell r="B745">
            <v>744</v>
          </cell>
          <cell r="C745" t="str">
            <v>CGGA_744</v>
          </cell>
          <cell r="E745" t="str">
            <v>苏福全</v>
          </cell>
          <cell r="F745">
            <v>304790</v>
          </cell>
          <cell r="G745">
            <v>39765</v>
          </cell>
          <cell r="H745" t="str">
            <v>胶质瘤（额，双侧，胼胝体）</v>
          </cell>
          <cell r="J745" t="str">
            <v>男</v>
          </cell>
          <cell r="K745">
            <v>60</v>
          </cell>
          <cell r="L745" t="str">
            <v>A</v>
          </cell>
          <cell r="M745" t="str">
            <v>110225194805011551</v>
          </cell>
          <cell r="N745">
            <v>13651127488</v>
          </cell>
          <cell r="O745" t="str">
            <v>语言、运动迟缓一月。</v>
          </cell>
          <cell r="P745" t="str">
            <v>缺失</v>
          </cell>
          <cell r="Q745" t="str">
            <v>健康</v>
          </cell>
          <cell r="R745" t="str">
            <v>缺失</v>
          </cell>
          <cell r="S745">
            <v>50</v>
          </cell>
          <cell r="T745">
            <v>39784</v>
          </cell>
          <cell r="V745" t="str">
            <v>缺失</v>
          </cell>
          <cell r="W745" t="str">
            <v>近全切</v>
          </cell>
          <cell r="Y745">
            <v>71123</v>
          </cell>
          <cell r="Z745" t="str">
            <v>GBM</v>
          </cell>
          <cell r="AA745" t="str">
            <v>GBM(WHO IV)</v>
          </cell>
          <cell r="AB745">
            <v>4</v>
          </cell>
          <cell r="AC745" t="str">
            <v>胶质母细胞瘤</v>
          </cell>
          <cell r="AD745" t="str">
            <v>部分切除</v>
          </cell>
          <cell r="AE745">
            <v>39811</v>
          </cell>
          <cell r="AF745" t="str">
            <v>缺失</v>
          </cell>
          <cell r="AG745">
            <v>43434</v>
          </cell>
          <cell r="AH745" t="str">
            <v>终止</v>
          </cell>
          <cell r="AI745">
            <v>1007</v>
          </cell>
          <cell r="AJ745">
            <v>1</v>
          </cell>
          <cell r="AK745">
            <v>1007</v>
          </cell>
          <cell r="AL745">
            <v>1</v>
          </cell>
          <cell r="AM745">
            <v>3650</v>
          </cell>
          <cell r="AN745" t="str">
            <v>缺失</v>
          </cell>
          <cell r="AO745" t="str">
            <v>NA</v>
          </cell>
          <cell r="AP745" t="str">
            <v>缺失</v>
          </cell>
          <cell r="AQ745" t="str">
            <v>NA</v>
          </cell>
          <cell r="AS745" t="str">
            <v>原发</v>
          </cell>
          <cell r="AU745" t="str">
            <v>无突变</v>
          </cell>
          <cell r="AV745" t="str">
            <v>无突变</v>
          </cell>
          <cell r="AW745" t="str">
            <v>NA</v>
          </cell>
          <cell r="AX745" t="str">
            <v>甲基化</v>
          </cell>
          <cell r="AY745" t="str">
            <v>NA</v>
          </cell>
          <cell r="AZ745" t="str">
            <v>NA</v>
          </cell>
          <cell r="BA745" t="str">
            <v>无</v>
          </cell>
          <cell r="BB745" t="str">
            <v>缺失</v>
          </cell>
          <cell r="BD745" t="str">
            <v>缺失</v>
          </cell>
        </row>
        <row r="746">
          <cell r="B746">
            <v>745</v>
          </cell>
          <cell r="C746" t="str">
            <v>NA</v>
          </cell>
          <cell r="D746" t="str">
            <v>NA</v>
          </cell>
          <cell r="E746" t="str">
            <v>NA</v>
          </cell>
          <cell r="F746" t="str">
            <v>NA</v>
          </cell>
          <cell r="G746" t="str">
            <v>NA</v>
          </cell>
          <cell r="H746" t="str">
            <v>NA</v>
          </cell>
          <cell r="I746" t="str">
            <v>NA</v>
          </cell>
          <cell r="J746" t="str">
            <v>NA</v>
          </cell>
          <cell r="K746" t="str">
            <v>NA</v>
          </cell>
          <cell r="L746" t="str">
            <v>NA</v>
          </cell>
          <cell r="M746" t="str">
            <v>NA</v>
          </cell>
          <cell r="N746" t="str">
            <v>NA</v>
          </cell>
          <cell r="O746" t="str">
            <v>NA</v>
          </cell>
          <cell r="P746" t="str">
            <v>NA</v>
          </cell>
          <cell r="Q746" t="str">
            <v>NA</v>
          </cell>
          <cell r="R746" t="str">
            <v>NA</v>
          </cell>
          <cell r="S746" t="str">
            <v>NA</v>
          </cell>
          <cell r="T746" t="str">
            <v>NA</v>
          </cell>
          <cell r="U746" t="str">
            <v>NA</v>
          </cell>
          <cell r="V746" t="str">
            <v>NA</v>
          </cell>
          <cell r="W746" t="str">
            <v>NA</v>
          </cell>
          <cell r="X746" t="str">
            <v>NA</v>
          </cell>
          <cell r="Y746" t="str">
            <v>NA</v>
          </cell>
          <cell r="Z746" t="str">
            <v>NA</v>
          </cell>
          <cell r="AA746" t="str">
            <v>NA</v>
          </cell>
          <cell r="AB746" t="str">
            <v>NA</v>
          </cell>
          <cell r="AC746" t="str">
            <v>NA</v>
          </cell>
          <cell r="AD746" t="str">
            <v>NA</v>
          </cell>
          <cell r="AE746" t="str">
            <v>NA</v>
          </cell>
          <cell r="AF746" t="str">
            <v>NA</v>
          </cell>
          <cell r="AG746" t="str">
            <v>NA</v>
          </cell>
          <cell r="AH746" t="str">
            <v>NA</v>
          </cell>
          <cell r="AI746" t="str">
            <v>NA</v>
          </cell>
          <cell r="AJ746" t="str">
            <v>NA</v>
          </cell>
          <cell r="AK746" t="str">
            <v>NA</v>
          </cell>
          <cell r="AL746" t="str">
            <v>NA</v>
          </cell>
          <cell r="AM746" t="str">
            <v>NA</v>
          </cell>
          <cell r="AN746" t="str">
            <v>NA</v>
          </cell>
          <cell r="AO746" t="str">
            <v>NA</v>
          </cell>
          <cell r="AP746" t="str">
            <v>NA</v>
          </cell>
          <cell r="AQ746" t="str">
            <v>NA</v>
          </cell>
          <cell r="AS746" t="str">
            <v>NA</v>
          </cell>
          <cell r="AT746" t="str">
            <v>NA</v>
          </cell>
          <cell r="AU746" t="str">
            <v>NA</v>
          </cell>
          <cell r="AV746" t="str">
            <v>NA</v>
          </cell>
          <cell r="AW746" t="str">
            <v>NA</v>
          </cell>
          <cell r="AX746" t="str">
            <v>NA</v>
          </cell>
          <cell r="AY746" t="str">
            <v>NA</v>
          </cell>
          <cell r="AZ746" t="str">
            <v>NA</v>
          </cell>
          <cell r="BA746" t="str">
            <v>NA</v>
          </cell>
          <cell r="BB746" t="str">
            <v>NA</v>
          </cell>
          <cell r="BC746" t="str">
            <v>NA</v>
          </cell>
          <cell r="BD746" t="str">
            <v>NA</v>
          </cell>
        </row>
        <row r="747">
          <cell r="B747">
            <v>746</v>
          </cell>
          <cell r="C747" t="str">
            <v>CGGA_746</v>
          </cell>
          <cell r="E747" t="str">
            <v>李儒</v>
          </cell>
          <cell r="F747">
            <v>304800</v>
          </cell>
          <cell r="G747">
            <v>39776</v>
          </cell>
          <cell r="H747" t="str">
            <v>星形细胞瘤（颞，右）继发性癫痫</v>
          </cell>
          <cell r="J747" t="str">
            <v>男</v>
          </cell>
          <cell r="K747">
            <v>45</v>
          </cell>
          <cell r="L747" t="str">
            <v>A</v>
          </cell>
          <cell r="M747" t="str">
            <v>缺失</v>
          </cell>
          <cell r="N747">
            <v>8466720</v>
          </cell>
          <cell r="O747" t="str">
            <v>发作性异味及意识障碍伴四肢抽搐一周</v>
          </cell>
          <cell r="P747" t="str">
            <v>缺失</v>
          </cell>
          <cell r="Q747" t="str">
            <v>健康</v>
          </cell>
          <cell r="R747" t="str">
            <v>缺失</v>
          </cell>
          <cell r="S747">
            <v>80</v>
          </cell>
          <cell r="T747">
            <v>39786</v>
          </cell>
          <cell r="V747" t="str">
            <v>缺失</v>
          </cell>
          <cell r="W747" t="str">
            <v>全切除</v>
          </cell>
          <cell r="Y747">
            <v>71173</v>
          </cell>
          <cell r="Z747" t="str">
            <v>A</v>
          </cell>
          <cell r="AA747" t="str">
            <v>A(WHO II)</v>
          </cell>
          <cell r="AB747">
            <v>2</v>
          </cell>
          <cell r="AC747" t="str">
            <v>星形细胞瘤</v>
          </cell>
          <cell r="AD747" t="str">
            <v>全切除</v>
          </cell>
          <cell r="AE747">
            <v>39798</v>
          </cell>
          <cell r="AF747" t="str">
            <v>缺失</v>
          </cell>
          <cell r="AG747">
            <v>40849</v>
          </cell>
          <cell r="AH747" t="str">
            <v>终止</v>
          </cell>
          <cell r="AI747">
            <v>332</v>
          </cell>
          <cell r="AJ747">
            <v>1</v>
          </cell>
          <cell r="AK747">
            <v>332</v>
          </cell>
          <cell r="AL747">
            <v>1</v>
          </cell>
          <cell r="AM747">
            <v>1063</v>
          </cell>
          <cell r="AN747" t="str">
            <v>缺失</v>
          </cell>
          <cell r="AO747">
            <v>0</v>
          </cell>
          <cell r="AP747" t="str">
            <v>缺失</v>
          </cell>
          <cell r="AQ747">
            <v>0</v>
          </cell>
          <cell r="AS747" t="str">
            <v>原发</v>
          </cell>
          <cell r="AU747" t="str">
            <v>无突变</v>
          </cell>
          <cell r="AV747" t="str">
            <v>无突变</v>
          </cell>
          <cell r="AW747" t="str">
            <v>NA</v>
          </cell>
          <cell r="AX747" t="str">
            <v>NA</v>
          </cell>
          <cell r="AY747" t="str">
            <v>NA</v>
          </cell>
          <cell r="AZ747" t="str">
            <v>NA</v>
          </cell>
          <cell r="BA747" t="str">
            <v>有</v>
          </cell>
          <cell r="BB747" t="str">
            <v>无</v>
          </cell>
          <cell r="BC747" t="str">
            <v>不详</v>
          </cell>
          <cell r="BD747" t="str">
            <v>无</v>
          </cell>
        </row>
        <row r="748">
          <cell r="B748">
            <v>747</v>
          </cell>
          <cell r="C748" t="str">
            <v>CGGA_747</v>
          </cell>
          <cell r="E748" t="str">
            <v>张海伟</v>
          </cell>
          <cell r="F748">
            <v>304793</v>
          </cell>
          <cell r="G748">
            <v>39769</v>
          </cell>
          <cell r="H748" t="str">
            <v>颅内占位性病变（额颞、左）胶质瘤？</v>
          </cell>
          <cell r="J748" t="str">
            <v>男</v>
          </cell>
          <cell r="K748">
            <v>29</v>
          </cell>
          <cell r="L748" t="str">
            <v>B</v>
          </cell>
          <cell r="M748" t="str">
            <v>缺失</v>
          </cell>
          <cell r="N748" t="str">
            <v>0315-7967151 13930522221 0315-7969888</v>
          </cell>
          <cell r="O748" t="str">
            <v>言语不利半年，头痛2周。</v>
          </cell>
          <cell r="P748" t="str">
            <v>缺失</v>
          </cell>
          <cell r="Q748" t="str">
            <v>健康</v>
          </cell>
          <cell r="R748" t="str">
            <v>缺失</v>
          </cell>
          <cell r="S748" t="str">
            <v>缺失</v>
          </cell>
          <cell r="T748">
            <v>39786</v>
          </cell>
          <cell r="V748" t="str">
            <v>缺失</v>
          </cell>
          <cell r="W748" t="str">
            <v>近全切</v>
          </cell>
          <cell r="Y748">
            <v>71172</v>
          </cell>
          <cell r="Z748" t="str">
            <v>GBM</v>
          </cell>
          <cell r="AA748" t="str">
            <v>GBM(WHO IV)</v>
          </cell>
          <cell r="AB748">
            <v>4</v>
          </cell>
          <cell r="AC748" t="str">
            <v>间变性少枝-星形细胞瘤，胶母变。</v>
          </cell>
          <cell r="AD748" t="str">
            <v>部分切除</v>
          </cell>
          <cell r="AE748">
            <v>39817</v>
          </cell>
          <cell r="AF748" t="str">
            <v>缺失</v>
          </cell>
          <cell r="AG748">
            <v>40481</v>
          </cell>
          <cell r="AH748" t="str">
            <v>终止</v>
          </cell>
          <cell r="AI748">
            <v>970</v>
          </cell>
          <cell r="AJ748">
            <v>1</v>
          </cell>
          <cell r="AK748">
            <v>447</v>
          </cell>
          <cell r="AL748">
            <v>1</v>
          </cell>
          <cell r="AM748">
            <v>970</v>
          </cell>
          <cell r="AN748" t="str">
            <v>缺失</v>
          </cell>
          <cell r="AO748">
            <v>1</v>
          </cell>
          <cell r="AP748" t="str">
            <v>缺失</v>
          </cell>
          <cell r="AQ748">
            <v>1</v>
          </cell>
          <cell r="AS748" t="str">
            <v>原发</v>
          </cell>
          <cell r="AU748" t="str">
            <v>突变</v>
          </cell>
          <cell r="AV748" t="str">
            <v>突变</v>
          </cell>
          <cell r="AW748" t="str">
            <v>无共缺失</v>
          </cell>
          <cell r="AX748" t="str">
            <v>甲基化</v>
          </cell>
          <cell r="AY748" t="str">
            <v>NA</v>
          </cell>
          <cell r="AZ748" t="str">
            <v>NA</v>
          </cell>
          <cell r="BA748" t="str">
            <v>无</v>
          </cell>
          <cell r="BB748" t="str">
            <v>无</v>
          </cell>
          <cell r="BD748" t="str">
            <v>抗癫痫</v>
          </cell>
        </row>
        <row r="749">
          <cell r="B749">
            <v>748</v>
          </cell>
          <cell r="C749" t="str">
            <v>CGGA_748</v>
          </cell>
          <cell r="E749" t="str">
            <v>门红军</v>
          </cell>
          <cell r="F749">
            <v>304798</v>
          </cell>
          <cell r="G749">
            <v>39776</v>
          </cell>
          <cell r="H749" t="str">
            <v>颅内占位性病变（额、左）胶质瘤？</v>
          </cell>
          <cell r="J749" t="str">
            <v>男</v>
          </cell>
          <cell r="K749">
            <v>35</v>
          </cell>
          <cell r="L749" t="str">
            <v>A</v>
          </cell>
          <cell r="M749" t="str">
            <v>缺失</v>
          </cell>
          <cell r="N749" t="str">
            <v>13716456706  010-80353837  13611388810</v>
          </cell>
          <cell r="O749" t="str">
            <v>间断性头痛24天</v>
          </cell>
          <cell r="P749" t="str">
            <v>缺失</v>
          </cell>
          <cell r="Q749" t="str">
            <v>健康</v>
          </cell>
          <cell r="R749" t="str">
            <v>缺失</v>
          </cell>
          <cell r="S749" t="str">
            <v>缺失</v>
          </cell>
          <cell r="T749">
            <v>39790</v>
          </cell>
          <cell r="V749" t="str">
            <v>缺失</v>
          </cell>
          <cell r="W749" t="str">
            <v>全切除</v>
          </cell>
          <cell r="Y749">
            <v>71243</v>
          </cell>
          <cell r="Z749" t="str">
            <v>OA</v>
          </cell>
          <cell r="AA749" t="str">
            <v>OA(WHO II)</v>
          </cell>
          <cell r="AB749">
            <v>2</v>
          </cell>
          <cell r="AC749" t="str">
            <v>少枝胶质细胞瘤，周围星形细胞反应性增生</v>
          </cell>
          <cell r="AD749" t="str">
            <v>全切除</v>
          </cell>
          <cell r="AE749">
            <v>39805</v>
          </cell>
          <cell r="AF749" t="str">
            <v>缺失</v>
          </cell>
          <cell r="AG749">
            <v>43579</v>
          </cell>
          <cell r="AH749" t="str">
            <v>未终止</v>
          </cell>
          <cell r="AI749">
            <v>3789</v>
          </cell>
          <cell r="AJ749">
            <v>0</v>
          </cell>
          <cell r="AK749" t="str">
            <v>NA</v>
          </cell>
          <cell r="AL749">
            <v>1</v>
          </cell>
          <cell r="AM749">
            <v>3789</v>
          </cell>
          <cell r="AN749" t="str">
            <v>放疗</v>
          </cell>
          <cell r="AO749">
            <v>1</v>
          </cell>
          <cell r="AP749" t="str">
            <v>化疗</v>
          </cell>
          <cell r="AQ749">
            <v>1</v>
          </cell>
          <cell r="AS749" t="str">
            <v>原发</v>
          </cell>
          <cell r="AU749" t="str">
            <v>突变</v>
          </cell>
          <cell r="AV749" t="str">
            <v>突变</v>
          </cell>
          <cell r="AW749" t="str">
            <v>NA</v>
          </cell>
          <cell r="AX749" t="str">
            <v>NA</v>
          </cell>
          <cell r="AY749" t="str">
            <v>NA</v>
          </cell>
          <cell r="AZ749" t="str">
            <v>NA</v>
          </cell>
          <cell r="BA749" t="str">
            <v>无</v>
          </cell>
          <cell r="BB749" t="str">
            <v>有</v>
          </cell>
          <cell r="BD749" t="str">
            <v>术后偶有癫痫发作，2011年开始无发作，未吃过抗癫痫药。</v>
          </cell>
        </row>
        <row r="750">
          <cell r="B750">
            <v>749</v>
          </cell>
          <cell r="C750" t="str">
            <v>NA</v>
          </cell>
          <cell r="D750" t="str">
            <v>NA</v>
          </cell>
          <cell r="E750" t="str">
            <v>NA</v>
          </cell>
          <cell r="F750" t="str">
            <v>NA</v>
          </cell>
          <cell r="G750" t="str">
            <v>NA</v>
          </cell>
          <cell r="H750" t="str">
            <v>NA</v>
          </cell>
          <cell r="I750" t="str">
            <v>NA</v>
          </cell>
          <cell r="J750" t="str">
            <v>NA</v>
          </cell>
          <cell r="K750" t="str">
            <v>NA</v>
          </cell>
          <cell r="L750" t="str">
            <v>NA</v>
          </cell>
          <cell r="M750" t="str">
            <v>NA</v>
          </cell>
          <cell r="N750" t="str">
            <v>NA</v>
          </cell>
          <cell r="O750" t="str">
            <v>NA</v>
          </cell>
          <cell r="P750" t="str">
            <v>NA</v>
          </cell>
          <cell r="Q750" t="str">
            <v>NA</v>
          </cell>
          <cell r="R750" t="str">
            <v>NA</v>
          </cell>
          <cell r="S750" t="str">
            <v>NA</v>
          </cell>
          <cell r="T750" t="str">
            <v>NA</v>
          </cell>
          <cell r="U750" t="str">
            <v>NA</v>
          </cell>
          <cell r="V750" t="str">
            <v>NA</v>
          </cell>
          <cell r="W750" t="str">
            <v>NA</v>
          </cell>
          <cell r="X750" t="str">
            <v>NA</v>
          </cell>
          <cell r="Y750" t="str">
            <v>NA</v>
          </cell>
          <cell r="Z750" t="str">
            <v>NA</v>
          </cell>
          <cell r="AA750" t="str">
            <v>NA</v>
          </cell>
          <cell r="AB750" t="str">
            <v>NA</v>
          </cell>
          <cell r="AC750" t="str">
            <v>NA</v>
          </cell>
          <cell r="AD750" t="str">
            <v>NA</v>
          </cell>
          <cell r="AE750" t="str">
            <v>NA</v>
          </cell>
          <cell r="AF750" t="str">
            <v>NA</v>
          </cell>
          <cell r="AG750" t="str">
            <v>NA</v>
          </cell>
          <cell r="AH750" t="str">
            <v>NA</v>
          </cell>
          <cell r="AI750" t="str">
            <v>NA</v>
          </cell>
          <cell r="AJ750" t="str">
            <v>NA</v>
          </cell>
          <cell r="AK750" t="str">
            <v>NA</v>
          </cell>
          <cell r="AL750" t="str">
            <v>NA</v>
          </cell>
          <cell r="AM750" t="str">
            <v>NA</v>
          </cell>
          <cell r="AN750" t="str">
            <v>NA</v>
          </cell>
          <cell r="AO750" t="str">
            <v>NA</v>
          </cell>
          <cell r="AP750" t="str">
            <v>NA</v>
          </cell>
          <cell r="AQ750" t="str">
            <v>NA</v>
          </cell>
          <cell r="AS750" t="str">
            <v>NA</v>
          </cell>
          <cell r="AT750" t="str">
            <v>NA</v>
          </cell>
          <cell r="AU750" t="str">
            <v>NA</v>
          </cell>
          <cell r="AV750" t="str">
            <v>NA</v>
          </cell>
          <cell r="AW750" t="str">
            <v>NA</v>
          </cell>
          <cell r="AX750" t="str">
            <v>NA</v>
          </cell>
          <cell r="AY750" t="str">
            <v>NA</v>
          </cell>
          <cell r="AZ750" t="str">
            <v>NA</v>
          </cell>
          <cell r="BA750" t="str">
            <v>NA</v>
          </cell>
          <cell r="BB750" t="str">
            <v>NA</v>
          </cell>
          <cell r="BC750" t="str">
            <v>NA</v>
          </cell>
          <cell r="BD750" t="str">
            <v>NA</v>
          </cell>
        </row>
        <row r="751">
          <cell r="B751">
            <v>750</v>
          </cell>
          <cell r="C751" t="str">
            <v>CGGA_750</v>
          </cell>
          <cell r="E751" t="str">
            <v>白云闯</v>
          </cell>
          <cell r="F751">
            <v>304802</v>
          </cell>
          <cell r="G751">
            <v>39777</v>
          </cell>
          <cell r="H751" t="str">
            <v>1.颅内占位性病变（额、左）胶质瘤？血管器形？2.继发性癫痫</v>
          </cell>
          <cell r="J751" t="str">
            <v>男</v>
          </cell>
          <cell r="K751">
            <v>15</v>
          </cell>
          <cell r="L751" t="str">
            <v>AB</v>
          </cell>
          <cell r="M751" t="str">
            <v>110224199308105019</v>
          </cell>
          <cell r="N751" t="str">
            <v>01080271447 01080272796</v>
          </cell>
          <cell r="O751" t="str">
            <v>发作性四肢抽搐伴意识障碍一天</v>
          </cell>
          <cell r="P751" t="str">
            <v>缺失</v>
          </cell>
          <cell r="Q751" t="str">
            <v>健康</v>
          </cell>
          <cell r="R751" t="str">
            <v>缺失</v>
          </cell>
          <cell r="S751" t="str">
            <v>缺失</v>
          </cell>
          <cell r="T751">
            <v>39790</v>
          </cell>
          <cell r="V751" t="str">
            <v>缺失</v>
          </cell>
          <cell r="W751" t="str">
            <v>近全切</v>
          </cell>
          <cell r="Y751">
            <v>71242</v>
          </cell>
          <cell r="Z751" t="str">
            <v>A</v>
          </cell>
          <cell r="AA751" t="str">
            <v>A(WHO II)</v>
          </cell>
          <cell r="AB751">
            <v>2</v>
          </cell>
          <cell r="AC751" t="str">
            <v>原浆型星形细胞瘤伴钙化</v>
          </cell>
          <cell r="AD751" t="str">
            <v>部分切除</v>
          </cell>
          <cell r="AE751">
            <v>39811</v>
          </cell>
          <cell r="AF751" t="str">
            <v>缺失</v>
          </cell>
          <cell r="AG751" t="str">
            <v>缺失</v>
          </cell>
          <cell r="AH751" t="str">
            <v>未终止</v>
          </cell>
          <cell r="AI751" t="str">
            <v>NA</v>
          </cell>
          <cell r="AJ751" t="str">
            <v>NA</v>
          </cell>
          <cell r="AK751" t="str">
            <v>NA</v>
          </cell>
          <cell r="AL751" t="str">
            <v>NA</v>
          </cell>
          <cell r="AM751" t="str">
            <v>NA</v>
          </cell>
          <cell r="AN751" t="str">
            <v>缺失</v>
          </cell>
          <cell r="AO751" t="str">
            <v>NA</v>
          </cell>
          <cell r="AP751" t="str">
            <v>缺失</v>
          </cell>
          <cell r="AQ751" t="str">
            <v>NA</v>
          </cell>
          <cell r="AS751" t="str">
            <v>原发</v>
          </cell>
          <cell r="AU751" t="str">
            <v>NA</v>
          </cell>
          <cell r="AV751" t="str">
            <v>NA</v>
          </cell>
          <cell r="AW751" t="str">
            <v>NA</v>
          </cell>
          <cell r="AX751" t="str">
            <v>NA</v>
          </cell>
          <cell r="AY751" t="str">
            <v>NA</v>
          </cell>
          <cell r="AZ751" t="str">
            <v>NA</v>
          </cell>
          <cell r="BA751" t="str">
            <v>有</v>
          </cell>
          <cell r="BB751" t="str">
            <v>缺失</v>
          </cell>
          <cell r="BD751" t="str">
            <v>缺失</v>
          </cell>
        </row>
        <row r="752">
          <cell r="B752">
            <v>751</v>
          </cell>
          <cell r="C752" t="str">
            <v>CGGA_751</v>
          </cell>
          <cell r="E752" t="str">
            <v>郑章华</v>
          </cell>
          <cell r="F752">
            <v>304803</v>
          </cell>
          <cell r="G752">
            <v>39777</v>
          </cell>
          <cell r="H752" t="str">
            <v>胶质瘤（颞，右）</v>
          </cell>
          <cell r="J752" t="str">
            <v>男</v>
          </cell>
          <cell r="K752">
            <v>34</v>
          </cell>
          <cell r="L752" t="str">
            <v>B</v>
          </cell>
          <cell r="M752" t="str">
            <v>缺失</v>
          </cell>
          <cell r="N752" t="str">
            <v>0537-7477769  13953764296  13455479599</v>
          </cell>
          <cell r="O752" t="str">
            <v>胶质瘤术后一年复查发现肿瘤复发</v>
          </cell>
          <cell r="P752" t="str">
            <v>缺失</v>
          </cell>
          <cell r="Q752" t="str">
            <v>2007年在山东行开颅肿瘤切除术，病理为星形，术后放化疗。</v>
          </cell>
          <cell r="R752" t="str">
            <v>缺失</v>
          </cell>
          <cell r="S752">
            <v>80</v>
          </cell>
          <cell r="T752">
            <v>39791</v>
          </cell>
          <cell r="U752">
            <v>39425</v>
          </cell>
          <cell r="V752" t="str">
            <v>缺失</v>
          </cell>
          <cell r="W752" t="str">
            <v>近全切除</v>
          </cell>
          <cell r="Y752">
            <v>71299</v>
          </cell>
          <cell r="Z752" t="str">
            <v>RA</v>
          </cell>
          <cell r="AA752" t="str">
            <v>A(WHO II)</v>
          </cell>
          <cell r="AB752">
            <v>2</v>
          </cell>
          <cell r="AC752" t="str">
            <v>1、2：星形细胞瘤，伴凝固性坏死。（第二次手术）</v>
          </cell>
          <cell r="AD752" t="str">
            <v>部分切除</v>
          </cell>
          <cell r="AE752">
            <v>39813</v>
          </cell>
          <cell r="AF752" t="str">
            <v>缺失</v>
          </cell>
          <cell r="AG752">
            <v>41906</v>
          </cell>
          <cell r="AH752" t="str">
            <v>未终止</v>
          </cell>
          <cell r="AI752">
            <v>2115</v>
          </cell>
          <cell r="AJ752">
            <v>0</v>
          </cell>
          <cell r="AK752">
            <v>2115</v>
          </cell>
          <cell r="AL752">
            <v>0</v>
          </cell>
          <cell r="AM752">
            <v>2115</v>
          </cell>
          <cell r="AN752" t="str">
            <v>缺失</v>
          </cell>
          <cell r="AO752">
            <v>0</v>
          </cell>
          <cell r="AP752" t="str">
            <v>缺失</v>
          </cell>
          <cell r="AQ752">
            <v>0</v>
          </cell>
          <cell r="AS752" t="str">
            <v>复发</v>
          </cell>
          <cell r="AT752">
            <v>1</v>
          </cell>
          <cell r="AU752" t="str">
            <v>突变</v>
          </cell>
          <cell r="AV752" t="str">
            <v>突变</v>
          </cell>
          <cell r="AW752" t="str">
            <v>NA</v>
          </cell>
          <cell r="AX752" t="str">
            <v>无甲基化</v>
          </cell>
          <cell r="AY752" t="str">
            <v>NA</v>
          </cell>
          <cell r="AZ752" t="str">
            <v>NA</v>
          </cell>
          <cell r="BA752" t="str">
            <v>无</v>
          </cell>
          <cell r="BB752" t="str">
            <v>无</v>
          </cell>
          <cell r="BD752" t="str">
            <v>左侧肢体行动不便，2009-7复发做伽马刀</v>
          </cell>
        </row>
        <row r="753">
          <cell r="B753">
            <v>752</v>
          </cell>
          <cell r="C753" t="str">
            <v>CGGA_752</v>
          </cell>
          <cell r="E753" t="str">
            <v>张新峰</v>
          </cell>
          <cell r="F753">
            <v>304804</v>
          </cell>
          <cell r="G753">
            <v>39777</v>
          </cell>
          <cell r="H753" t="str">
            <v>颅内占位性病变（额、右）胶质瘤？继发性癫痫</v>
          </cell>
          <cell r="J753" t="str">
            <v>男</v>
          </cell>
          <cell r="K753">
            <v>39</v>
          </cell>
          <cell r="L753" t="str">
            <v>B</v>
          </cell>
          <cell r="M753" t="str">
            <v>缺失</v>
          </cell>
          <cell r="N753" t="str">
            <v>0412-3122850  13104229607  15124195996</v>
          </cell>
          <cell r="O753" t="str">
            <v>发作性四肢抽搐伴意识障碍6天</v>
          </cell>
          <cell r="P753" t="str">
            <v>缺失</v>
          </cell>
          <cell r="Q753" t="str">
            <v>健康</v>
          </cell>
          <cell r="R753" t="str">
            <v>缺失</v>
          </cell>
          <cell r="S753" t="str">
            <v>缺失</v>
          </cell>
          <cell r="T753">
            <v>39792</v>
          </cell>
          <cell r="V753" t="str">
            <v>缺失</v>
          </cell>
          <cell r="W753" t="str">
            <v>全切除</v>
          </cell>
          <cell r="Y753">
            <v>71296</v>
          </cell>
          <cell r="Z753" t="str">
            <v>O</v>
          </cell>
          <cell r="AA753" t="str">
            <v>O(WHO II)</v>
          </cell>
          <cell r="AB753">
            <v>2</v>
          </cell>
          <cell r="AC753" t="str">
            <v>少枝-星形细胞瘤</v>
          </cell>
          <cell r="AD753" t="str">
            <v>全切除</v>
          </cell>
          <cell r="AE753">
            <v>39808</v>
          </cell>
          <cell r="AF753" t="str">
            <v>缺失</v>
          </cell>
          <cell r="AG753">
            <v>43472</v>
          </cell>
          <cell r="AH753" t="str">
            <v>未终止</v>
          </cell>
          <cell r="AI753">
            <v>3680</v>
          </cell>
          <cell r="AJ753">
            <v>0</v>
          </cell>
          <cell r="AK753">
            <v>3680</v>
          </cell>
          <cell r="AL753">
            <v>0</v>
          </cell>
          <cell r="AM753">
            <v>3680</v>
          </cell>
          <cell r="AN753" t="str">
            <v>缺失</v>
          </cell>
          <cell r="AO753">
            <v>1</v>
          </cell>
          <cell r="AP753" t="str">
            <v>缺失</v>
          </cell>
          <cell r="AQ753">
            <v>0</v>
          </cell>
          <cell r="AS753" t="str">
            <v>原发</v>
          </cell>
          <cell r="AU753" t="str">
            <v>突变</v>
          </cell>
          <cell r="AV753" t="str">
            <v>突变</v>
          </cell>
          <cell r="AW753" t="str">
            <v>共缺失</v>
          </cell>
          <cell r="AX753" t="str">
            <v>甲基化</v>
          </cell>
          <cell r="AY753" t="str">
            <v>无突变</v>
          </cell>
          <cell r="AZ753" t="str">
            <v>NA</v>
          </cell>
          <cell r="BA753" t="str">
            <v>有</v>
          </cell>
          <cell r="BB753" t="str">
            <v>无</v>
          </cell>
          <cell r="BC753" t="str">
            <v>不详</v>
          </cell>
          <cell r="BD753" t="str">
            <v>无</v>
          </cell>
        </row>
        <row r="754">
          <cell r="B754">
            <v>753</v>
          </cell>
          <cell r="C754" t="str">
            <v>CGGA_753</v>
          </cell>
          <cell r="D754" t="str">
            <v>CGGA_753, CGGA_P146</v>
          </cell>
          <cell r="E754" t="str">
            <v>宗旺清</v>
          </cell>
          <cell r="F754">
            <v>304807</v>
          </cell>
          <cell r="G754">
            <v>39777</v>
          </cell>
          <cell r="H754" t="str">
            <v>颅内占位性病变（额岛、左）胶质瘤？</v>
          </cell>
          <cell r="J754" t="str">
            <v>男</v>
          </cell>
          <cell r="K754">
            <v>24</v>
          </cell>
          <cell r="L754" t="str">
            <v>B</v>
          </cell>
          <cell r="M754" t="str">
            <v>130728198406044530</v>
          </cell>
          <cell r="N754" t="str">
            <v>15324131963  13081824370  13137719716</v>
          </cell>
          <cell r="O754" t="str">
            <v>头痛头晕恶心1月，发作性意识障碍伴四肢抽搐9天</v>
          </cell>
          <cell r="P754" t="str">
            <v>缺失</v>
          </cell>
          <cell r="Q754" t="str">
            <v>健康</v>
          </cell>
          <cell r="R754" t="str">
            <v>缺失</v>
          </cell>
          <cell r="S754" t="str">
            <v>缺失</v>
          </cell>
          <cell r="T754">
            <v>39792</v>
          </cell>
          <cell r="V754" t="str">
            <v>缺失</v>
          </cell>
          <cell r="W754" t="str">
            <v>近全切除</v>
          </cell>
          <cell r="Y754">
            <v>71297</v>
          </cell>
          <cell r="Z754" t="str">
            <v>A</v>
          </cell>
          <cell r="AA754" t="str">
            <v>A(WHO II)</v>
          </cell>
          <cell r="AB754">
            <v>2</v>
          </cell>
          <cell r="AC754" t="str">
            <v>星形细胞瘤</v>
          </cell>
          <cell r="AD754" t="str">
            <v>部分切除</v>
          </cell>
          <cell r="AE754">
            <v>39811</v>
          </cell>
          <cell r="AF754" t="str">
            <v>缺失</v>
          </cell>
          <cell r="AG754">
            <v>43168</v>
          </cell>
          <cell r="AH754" t="str">
            <v>终止</v>
          </cell>
          <cell r="AI754">
            <v>3217</v>
          </cell>
          <cell r="AJ754">
            <v>1</v>
          </cell>
          <cell r="AK754">
            <v>3217</v>
          </cell>
          <cell r="AL754">
            <v>1</v>
          </cell>
          <cell r="AM754">
            <v>3376</v>
          </cell>
          <cell r="AN754" t="str">
            <v>缺失</v>
          </cell>
          <cell r="AO754">
            <v>1</v>
          </cell>
          <cell r="AP754" t="str">
            <v>缺失</v>
          </cell>
          <cell r="AQ754">
            <v>0</v>
          </cell>
          <cell r="AS754" t="str">
            <v>原发</v>
          </cell>
          <cell r="AU754" t="str">
            <v>突变</v>
          </cell>
          <cell r="AV754" t="str">
            <v>突变</v>
          </cell>
          <cell r="AW754" t="str">
            <v>NA</v>
          </cell>
          <cell r="AX754" t="str">
            <v>NA</v>
          </cell>
          <cell r="AY754" t="str">
            <v>NA</v>
          </cell>
          <cell r="AZ754" t="str">
            <v>NA</v>
          </cell>
          <cell r="BA754" t="str">
            <v>有</v>
          </cell>
          <cell r="BB754" t="str">
            <v>无</v>
          </cell>
          <cell r="BD754" t="str">
            <v>2015年复发11月在普仁第2次手术</v>
          </cell>
        </row>
        <row r="755">
          <cell r="B755">
            <v>754</v>
          </cell>
          <cell r="C755" t="str">
            <v>NA</v>
          </cell>
          <cell r="D755" t="str">
            <v>NA</v>
          </cell>
          <cell r="E755" t="str">
            <v>NA</v>
          </cell>
          <cell r="F755" t="str">
            <v>NA</v>
          </cell>
          <cell r="G755" t="str">
            <v>NA</v>
          </cell>
          <cell r="H755" t="str">
            <v>NA</v>
          </cell>
          <cell r="I755" t="str">
            <v>NA</v>
          </cell>
          <cell r="J755" t="str">
            <v>NA</v>
          </cell>
          <cell r="K755" t="str">
            <v>NA</v>
          </cell>
          <cell r="L755" t="str">
            <v>NA</v>
          </cell>
          <cell r="M755" t="str">
            <v>NA</v>
          </cell>
          <cell r="N755" t="str">
            <v>NA</v>
          </cell>
          <cell r="O755" t="str">
            <v>NA</v>
          </cell>
          <cell r="P755" t="str">
            <v>NA</v>
          </cell>
          <cell r="Q755" t="str">
            <v>NA</v>
          </cell>
          <cell r="R755" t="str">
            <v>NA</v>
          </cell>
          <cell r="S755" t="str">
            <v>NA</v>
          </cell>
          <cell r="T755" t="str">
            <v>NA</v>
          </cell>
          <cell r="U755" t="str">
            <v>NA</v>
          </cell>
          <cell r="V755" t="str">
            <v>NA</v>
          </cell>
          <cell r="W755" t="str">
            <v>NA</v>
          </cell>
          <cell r="X755" t="str">
            <v>NA</v>
          </cell>
          <cell r="Y755" t="str">
            <v>NA</v>
          </cell>
          <cell r="Z755" t="str">
            <v>NA</v>
          </cell>
          <cell r="AA755" t="str">
            <v>NA</v>
          </cell>
          <cell r="AB755" t="str">
            <v>NA</v>
          </cell>
          <cell r="AC755" t="str">
            <v>NA</v>
          </cell>
          <cell r="AD755" t="str">
            <v>NA</v>
          </cell>
          <cell r="AE755" t="str">
            <v>NA</v>
          </cell>
          <cell r="AF755" t="str">
            <v>NA</v>
          </cell>
          <cell r="AG755" t="str">
            <v>NA</v>
          </cell>
          <cell r="AH755" t="str">
            <v>NA</v>
          </cell>
          <cell r="AI755" t="str">
            <v>NA</v>
          </cell>
          <cell r="AJ755" t="str">
            <v>NA</v>
          </cell>
          <cell r="AK755" t="str">
            <v>NA</v>
          </cell>
          <cell r="AL755" t="str">
            <v>NA</v>
          </cell>
          <cell r="AM755" t="str">
            <v>NA</v>
          </cell>
          <cell r="AN755" t="str">
            <v>NA</v>
          </cell>
          <cell r="AO755" t="str">
            <v>NA</v>
          </cell>
          <cell r="AP755" t="str">
            <v>NA</v>
          </cell>
          <cell r="AQ755" t="str">
            <v>NA</v>
          </cell>
          <cell r="AS755" t="str">
            <v>NA</v>
          </cell>
          <cell r="AT755" t="str">
            <v>NA</v>
          </cell>
          <cell r="AU755" t="str">
            <v>NA</v>
          </cell>
          <cell r="AV755" t="str">
            <v>NA</v>
          </cell>
          <cell r="AW755" t="str">
            <v>NA</v>
          </cell>
          <cell r="AX755" t="str">
            <v>NA</v>
          </cell>
          <cell r="AY755" t="str">
            <v>NA</v>
          </cell>
          <cell r="AZ755" t="str">
            <v>NA</v>
          </cell>
          <cell r="BA755" t="str">
            <v>NA</v>
          </cell>
          <cell r="BB755" t="str">
            <v>NA</v>
          </cell>
          <cell r="BC755" t="str">
            <v>NA</v>
          </cell>
          <cell r="BD755" t="str">
            <v>NA</v>
          </cell>
        </row>
        <row r="756">
          <cell r="B756">
            <v>755</v>
          </cell>
          <cell r="C756" t="str">
            <v>CGGA_755</v>
          </cell>
          <cell r="E756" t="str">
            <v>彭贵荣</v>
          </cell>
          <cell r="F756">
            <v>304809</v>
          </cell>
          <cell r="G756">
            <v>39778</v>
          </cell>
          <cell r="H756" t="str">
            <v>胶质瘤（双额、颞、右）</v>
          </cell>
          <cell r="J756" t="str">
            <v>男</v>
          </cell>
          <cell r="K756">
            <v>45</v>
          </cell>
          <cell r="L756" t="str">
            <v>缺失</v>
          </cell>
          <cell r="M756" t="str">
            <v>缺失</v>
          </cell>
          <cell r="N756" t="str">
            <v xml:space="preserve">13970886551 13767049880 </v>
          </cell>
          <cell r="O756" t="str">
            <v>一个月前突发意识不清、四肢抽搐一次</v>
          </cell>
          <cell r="P756" t="str">
            <v>缺失</v>
          </cell>
          <cell r="Q756" t="str">
            <v>健康</v>
          </cell>
          <cell r="R756" t="str">
            <v>缺失</v>
          </cell>
          <cell r="S756">
            <v>80</v>
          </cell>
          <cell r="T756">
            <v>39793</v>
          </cell>
          <cell r="V756" t="str">
            <v>缺失</v>
          </cell>
          <cell r="W756" t="str">
            <v>近全切</v>
          </cell>
          <cell r="Y756">
            <v>71338</v>
          </cell>
          <cell r="Z756" t="str">
            <v>OA</v>
          </cell>
          <cell r="AA756" t="str">
            <v>OA(WHO II)</v>
          </cell>
          <cell r="AB756">
            <v>2</v>
          </cell>
          <cell r="AC756" t="str">
            <v>1、2：少枝星形细胞瘤</v>
          </cell>
          <cell r="AD756" t="str">
            <v>部分切除</v>
          </cell>
          <cell r="AE756">
            <v>39811</v>
          </cell>
          <cell r="AF756" t="str">
            <v>缺失</v>
          </cell>
          <cell r="AH756" t="str">
            <v>未终止</v>
          </cell>
          <cell r="AI756">
            <v>4996</v>
          </cell>
          <cell r="AJ756">
            <v>0</v>
          </cell>
          <cell r="AK756">
            <v>4996</v>
          </cell>
          <cell r="AL756">
            <v>0</v>
          </cell>
          <cell r="AM756">
            <v>4996</v>
          </cell>
          <cell r="AN756" t="str">
            <v>放疗</v>
          </cell>
          <cell r="AO756">
            <v>1</v>
          </cell>
          <cell r="AP756" t="str">
            <v>化疗同步</v>
          </cell>
          <cell r="AQ756">
            <v>1</v>
          </cell>
          <cell r="AS756">
            <v>0</v>
          </cell>
          <cell r="AU756" t="str">
            <v>突变</v>
          </cell>
          <cell r="AV756" t="str">
            <v>突变</v>
          </cell>
          <cell r="AW756" t="str">
            <v>NA</v>
          </cell>
          <cell r="AX756" t="str">
            <v>无甲基化</v>
          </cell>
          <cell r="AY756" t="str">
            <v>NA</v>
          </cell>
          <cell r="AZ756" t="str">
            <v>NA</v>
          </cell>
          <cell r="BA756" t="str">
            <v>有</v>
          </cell>
          <cell r="BB756" t="str">
            <v>有</v>
          </cell>
          <cell r="BD756" t="str">
            <v>偶有发作，1年内会有2-3次，未吃药。2016年癫痫1月发作2-3次，不吃药，复发脑部片正常。</v>
          </cell>
        </row>
        <row r="757">
          <cell r="B757">
            <v>756</v>
          </cell>
          <cell r="C757" t="str">
            <v>NA</v>
          </cell>
          <cell r="D757" t="str">
            <v>NA</v>
          </cell>
          <cell r="E757" t="str">
            <v>NA</v>
          </cell>
          <cell r="F757" t="str">
            <v>NA</v>
          </cell>
          <cell r="G757" t="str">
            <v>NA</v>
          </cell>
          <cell r="H757" t="str">
            <v>NA</v>
          </cell>
          <cell r="I757" t="str">
            <v>NA</v>
          </cell>
          <cell r="J757" t="str">
            <v>NA</v>
          </cell>
          <cell r="K757" t="str">
            <v>NA</v>
          </cell>
          <cell r="L757" t="str">
            <v>NA</v>
          </cell>
          <cell r="M757" t="str">
            <v>NA</v>
          </cell>
          <cell r="N757" t="str">
            <v>NA</v>
          </cell>
          <cell r="O757" t="str">
            <v>NA</v>
          </cell>
          <cell r="P757" t="str">
            <v>NA</v>
          </cell>
          <cell r="Q757" t="str">
            <v>NA</v>
          </cell>
          <cell r="R757" t="str">
            <v>NA</v>
          </cell>
          <cell r="S757" t="str">
            <v>NA</v>
          </cell>
          <cell r="T757" t="str">
            <v>NA</v>
          </cell>
          <cell r="U757" t="str">
            <v>NA</v>
          </cell>
          <cell r="V757" t="str">
            <v>NA</v>
          </cell>
          <cell r="W757" t="str">
            <v>NA</v>
          </cell>
          <cell r="X757" t="str">
            <v>NA</v>
          </cell>
          <cell r="Y757" t="str">
            <v>NA</v>
          </cell>
          <cell r="Z757" t="str">
            <v>NA</v>
          </cell>
          <cell r="AA757" t="str">
            <v>NA</v>
          </cell>
          <cell r="AB757" t="str">
            <v>NA</v>
          </cell>
          <cell r="AC757" t="str">
            <v>NA</v>
          </cell>
          <cell r="AD757" t="str">
            <v>NA</v>
          </cell>
          <cell r="AE757" t="str">
            <v>NA</v>
          </cell>
          <cell r="AF757" t="str">
            <v>NA</v>
          </cell>
          <cell r="AG757" t="str">
            <v>NA</v>
          </cell>
          <cell r="AH757" t="str">
            <v>NA</v>
          </cell>
          <cell r="AI757" t="str">
            <v>NA</v>
          </cell>
          <cell r="AJ757" t="str">
            <v>NA</v>
          </cell>
          <cell r="AK757" t="str">
            <v>NA</v>
          </cell>
          <cell r="AL757" t="str">
            <v>NA</v>
          </cell>
          <cell r="AM757" t="str">
            <v>NA</v>
          </cell>
          <cell r="AN757" t="str">
            <v>NA</v>
          </cell>
          <cell r="AO757" t="str">
            <v>NA</v>
          </cell>
          <cell r="AP757" t="str">
            <v>NA</v>
          </cell>
          <cell r="AQ757" t="str">
            <v>NA</v>
          </cell>
          <cell r="AS757" t="str">
            <v>NA</v>
          </cell>
          <cell r="AT757" t="str">
            <v>NA</v>
          </cell>
          <cell r="AU757" t="str">
            <v>NA</v>
          </cell>
          <cell r="AV757" t="str">
            <v>NA</v>
          </cell>
          <cell r="AW757" t="str">
            <v>NA</v>
          </cell>
          <cell r="AX757" t="str">
            <v>NA</v>
          </cell>
          <cell r="AY757" t="str">
            <v>NA</v>
          </cell>
          <cell r="AZ757" t="str">
            <v>NA</v>
          </cell>
          <cell r="BA757" t="str">
            <v>NA</v>
          </cell>
          <cell r="BB757" t="str">
            <v>NA</v>
          </cell>
          <cell r="BC757" t="str">
            <v>NA</v>
          </cell>
          <cell r="BD757" t="str">
            <v>NA</v>
          </cell>
        </row>
        <row r="758">
          <cell r="B758">
            <v>757</v>
          </cell>
          <cell r="C758" t="str">
            <v>CGGA_757</v>
          </cell>
          <cell r="E758" t="str">
            <v>朱庆良</v>
          </cell>
          <cell r="F758">
            <v>304543</v>
          </cell>
          <cell r="G758">
            <v>39784</v>
          </cell>
          <cell r="H758" t="str">
            <v>胶质瘤（额，右）</v>
          </cell>
          <cell r="J758" t="str">
            <v>男</v>
          </cell>
          <cell r="K758">
            <v>45</v>
          </cell>
          <cell r="L758" t="str">
            <v>A</v>
          </cell>
          <cell r="M758" t="str">
            <v>缺失</v>
          </cell>
          <cell r="N758" t="str">
            <v>13943190886  0431-87978297  13500809883  0431-85755466 13756111363</v>
          </cell>
          <cell r="O758" t="str">
            <v>头痛一周</v>
          </cell>
          <cell r="P758" t="str">
            <v>缺失</v>
          </cell>
          <cell r="Q758" t="str">
            <v>糖尿病半年</v>
          </cell>
          <cell r="R758" t="str">
            <v>缺失</v>
          </cell>
          <cell r="S758">
            <v>90</v>
          </cell>
          <cell r="T758">
            <v>39797</v>
          </cell>
          <cell r="V758" t="str">
            <v>缺失</v>
          </cell>
          <cell r="W758" t="str">
            <v>近全切除</v>
          </cell>
          <cell r="Y758">
            <v>71387</v>
          </cell>
          <cell r="Z758" t="str">
            <v>A</v>
          </cell>
          <cell r="AA758" t="str">
            <v>A(WHO II)</v>
          </cell>
          <cell r="AB758">
            <v>2</v>
          </cell>
          <cell r="AC758" t="str">
            <v>星形细胞瘤</v>
          </cell>
          <cell r="AD758" t="str">
            <v>部分切除</v>
          </cell>
          <cell r="AE758">
            <v>39813</v>
          </cell>
          <cell r="AF758" t="str">
            <v>缺失</v>
          </cell>
          <cell r="AG758">
            <v>41059</v>
          </cell>
          <cell r="AH758" t="str">
            <v>终止</v>
          </cell>
          <cell r="AI758">
            <v>1047</v>
          </cell>
          <cell r="AJ758">
            <v>1</v>
          </cell>
          <cell r="AK758">
            <v>594</v>
          </cell>
          <cell r="AL758">
            <v>1</v>
          </cell>
          <cell r="AM758">
            <v>1262</v>
          </cell>
          <cell r="AN758" t="str">
            <v>缺失</v>
          </cell>
          <cell r="AO758">
            <v>1</v>
          </cell>
          <cell r="AP758" t="str">
            <v>缺失</v>
          </cell>
          <cell r="AQ758">
            <v>1</v>
          </cell>
          <cell r="AS758" t="str">
            <v>原发</v>
          </cell>
          <cell r="AU758" t="str">
            <v>突变</v>
          </cell>
          <cell r="AV758" t="str">
            <v>突变</v>
          </cell>
          <cell r="AW758" t="str">
            <v>无共缺失</v>
          </cell>
          <cell r="AX758" t="str">
            <v>无甲基化</v>
          </cell>
          <cell r="AY758" t="str">
            <v>无突变</v>
          </cell>
          <cell r="AZ758" t="str">
            <v>NA</v>
          </cell>
          <cell r="BA758" t="str">
            <v>无</v>
          </cell>
          <cell r="BB758" t="str">
            <v>无</v>
          </cell>
          <cell r="BC758" t="str">
            <v>不详</v>
          </cell>
          <cell r="BD758" t="str">
            <v>无</v>
          </cell>
        </row>
        <row r="759">
          <cell r="B759">
            <v>758</v>
          </cell>
          <cell r="C759" t="str">
            <v>NA</v>
          </cell>
          <cell r="D759" t="str">
            <v>NA</v>
          </cell>
          <cell r="E759" t="str">
            <v>NA</v>
          </cell>
          <cell r="F759" t="str">
            <v>NA</v>
          </cell>
          <cell r="G759" t="str">
            <v>NA</v>
          </cell>
          <cell r="H759" t="str">
            <v>NA</v>
          </cell>
          <cell r="I759" t="str">
            <v>NA</v>
          </cell>
          <cell r="J759" t="str">
            <v>NA</v>
          </cell>
          <cell r="K759" t="str">
            <v>NA</v>
          </cell>
          <cell r="L759" t="str">
            <v>NA</v>
          </cell>
          <cell r="M759" t="str">
            <v>NA</v>
          </cell>
          <cell r="N759" t="str">
            <v>NA</v>
          </cell>
          <cell r="O759" t="str">
            <v>NA</v>
          </cell>
          <cell r="P759" t="str">
            <v>NA</v>
          </cell>
          <cell r="Q759" t="str">
            <v>NA</v>
          </cell>
          <cell r="R759" t="str">
            <v>NA</v>
          </cell>
          <cell r="S759" t="str">
            <v>NA</v>
          </cell>
          <cell r="T759" t="str">
            <v>NA</v>
          </cell>
          <cell r="U759" t="str">
            <v>NA</v>
          </cell>
          <cell r="V759" t="str">
            <v>NA</v>
          </cell>
          <cell r="W759" t="str">
            <v>NA</v>
          </cell>
          <cell r="X759" t="str">
            <v>NA</v>
          </cell>
          <cell r="Y759" t="str">
            <v>NA</v>
          </cell>
          <cell r="Z759" t="str">
            <v>NA</v>
          </cell>
          <cell r="AA759" t="str">
            <v>NA</v>
          </cell>
          <cell r="AB759" t="str">
            <v>NA</v>
          </cell>
          <cell r="AC759" t="str">
            <v>NA</v>
          </cell>
          <cell r="AD759" t="str">
            <v>NA</v>
          </cell>
          <cell r="AE759" t="str">
            <v>NA</v>
          </cell>
          <cell r="AF759" t="str">
            <v>NA</v>
          </cell>
          <cell r="AG759" t="str">
            <v>NA</v>
          </cell>
          <cell r="AH759" t="str">
            <v>NA</v>
          </cell>
          <cell r="AI759" t="str">
            <v>NA</v>
          </cell>
          <cell r="AJ759" t="str">
            <v>NA</v>
          </cell>
          <cell r="AK759" t="str">
            <v>NA</v>
          </cell>
          <cell r="AL759" t="str">
            <v>NA</v>
          </cell>
          <cell r="AM759" t="str">
            <v>NA</v>
          </cell>
          <cell r="AN759" t="str">
            <v>NA</v>
          </cell>
          <cell r="AO759" t="str">
            <v>NA</v>
          </cell>
          <cell r="AP759" t="str">
            <v>NA</v>
          </cell>
          <cell r="AQ759" t="str">
            <v>NA</v>
          </cell>
          <cell r="AS759" t="str">
            <v>NA</v>
          </cell>
          <cell r="AT759" t="str">
            <v>NA</v>
          </cell>
          <cell r="AU759" t="str">
            <v>NA</v>
          </cell>
          <cell r="AV759" t="str">
            <v>NA</v>
          </cell>
          <cell r="AW759" t="str">
            <v>NA</v>
          </cell>
          <cell r="AX759" t="str">
            <v>NA</v>
          </cell>
          <cell r="AY759" t="str">
            <v>NA</v>
          </cell>
          <cell r="AZ759" t="str">
            <v>NA</v>
          </cell>
          <cell r="BA759" t="str">
            <v>NA</v>
          </cell>
          <cell r="BB759" t="str">
            <v>NA</v>
          </cell>
          <cell r="BC759" t="str">
            <v>NA</v>
          </cell>
          <cell r="BD759" t="str">
            <v>NA</v>
          </cell>
        </row>
        <row r="760">
          <cell r="B760">
            <v>759</v>
          </cell>
          <cell r="C760" t="str">
            <v>CGGA_759</v>
          </cell>
          <cell r="E760" t="str">
            <v>李海</v>
          </cell>
          <cell r="F760">
            <v>304825</v>
          </cell>
          <cell r="G760">
            <v>39790</v>
          </cell>
          <cell r="H760" t="str">
            <v>颅内占位性病变（额左）胶质瘤？</v>
          </cell>
          <cell r="J760" t="str">
            <v>男</v>
          </cell>
          <cell r="K760">
            <v>30</v>
          </cell>
          <cell r="L760" t="str">
            <v>A</v>
          </cell>
          <cell r="M760" t="str">
            <v>缺失</v>
          </cell>
          <cell r="N760" t="str">
            <v>13269203810  13089750330  15804509809</v>
          </cell>
          <cell r="O760" t="str">
            <v>间断头痛2月</v>
          </cell>
          <cell r="P760" t="str">
            <v>缺失</v>
          </cell>
          <cell r="Q760" t="str">
            <v>健康</v>
          </cell>
          <cell r="R760" t="str">
            <v>缺失</v>
          </cell>
          <cell r="S760" t="str">
            <v>缺失</v>
          </cell>
          <cell r="T760">
            <v>39798</v>
          </cell>
          <cell r="V760" t="str">
            <v>缺失</v>
          </cell>
          <cell r="W760" t="str">
            <v>近全切除</v>
          </cell>
          <cell r="Y760">
            <v>71389</v>
          </cell>
          <cell r="Z760" t="str">
            <v>GBM</v>
          </cell>
          <cell r="AA760" t="str">
            <v>GBM(WHO IV)</v>
          </cell>
          <cell r="AB760">
            <v>4</v>
          </cell>
          <cell r="AC760" t="str">
            <v>胶质母细胞瘤</v>
          </cell>
          <cell r="AD760" t="str">
            <v>部分切除</v>
          </cell>
          <cell r="AE760">
            <v>39825</v>
          </cell>
          <cell r="AF760" t="str">
            <v>缺失</v>
          </cell>
          <cell r="AG760">
            <v>41526</v>
          </cell>
          <cell r="AH760" t="str">
            <v>终止</v>
          </cell>
          <cell r="AI760">
            <v>1263</v>
          </cell>
          <cell r="AJ760">
            <v>1</v>
          </cell>
          <cell r="AK760" t="str">
            <v>NA</v>
          </cell>
          <cell r="AL760">
            <v>1</v>
          </cell>
          <cell r="AM760">
            <v>1728</v>
          </cell>
          <cell r="AN760" t="str">
            <v>缺失</v>
          </cell>
          <cell r="AO760">
            <v>1</v>
          </cell>
          <cell r="AP760" t="str">
            <v>缺失</v>
          </cell>
          <cell r="AQ760" t="str">
            <v>其他药化疗</v>
          </cell>
          <cell r="AS760" t="str">
            <v>原发</v>
          </cell>
          <cell r="AU760" t="str">
            <v>突变</v>
          </cell>
          <cell r="AV760" t="str">
            <v>NA</v>
          </cell>
          <cell r="AW760" t="str">
            <v>无共缺失</v>
          </cell>
          <cell r="AX760" t="str">
            <v>甲基化</v>
          </cell>
          <cell r="AY760" t="str">
            <v>NA</v>
          </cell>
          <cell r="AZ760" t="str">
            <v>NA</v>
          </cell>
          <cell r="BA760" t="str">
            <v>无</v>
          </cell>
          <cell r="BB760" t="str">
            <v>无</v>
          </cell>
          <cell r="BD760" t="str">
            <v xml:space="preserve">口服丙茂 </v>
          </cell>
        </row>
        <row r="761">
          <cell r="B761">
            <v>760</v>
          </cell>
          <cell r="C761" t="str">
            <v>CGGA_760</v>
          </cell>
          <cell r="E761" t="str">
            <v>张君花</v>
          </cell>
          <cell r="F761">
            <v>304816</v>
          </cell>
          <cell r="G761">
            <v>39784</v>
          </cell>
          <cell r="H761" t="str">
            <v>颅内占位性病变（额颞岛、左）胶质瘤？</v>
          </cell>
          <cell r="J761" t="str">
            <v>女</v>
          </cell>
          <cell r="K761">
            <v>34</v>
          </cell>
          <cell r="L761" t="str">
            <v>B</v>
          </cell>
          <cell r="M761" t="str">
            <v>缺失</v>
          </cell>
          <cell r="N761" t="str">
            <v>15985553688  13831545028  13832904831</v>
          </cell>
          <cell r="O761" t="str">
            <v>突发幻嗅10月频繁15天</v>
          </cell>
          <cell r="P761" t="str">
            <v>缺失</v>
          </cell>
          <cell r="Q761" t="str">
            <v>健康</v>
          </cell>
          <cell r="R761" t="str">
            <v>缺失</v>
          </cell>
          <cell r="S761" t="str">
            <v>缺失</v>
          </cell>
          <cell r="T761">
            <v>39799</v>
          </cell>
          <cell r="V761" t="str">
            <v>缺失</v>
          </cell>
          <cell r="W761" t="str">
            <v>近全切除</v>
          </cell>
          <cell r="Y761">
            <v>71436</v>
          </cell>
          <cell r="Z761" t="str">
            <v>O</v>
          </cell>
          <cell r="AA761" t="str">
            <v>O(WHO II)</v>
          </cell>
          <cell r="AB761">
            <v>2</v>
          </cell>
          <cell r="AC761" t="str">
            <v>少枝胶质细胞瘤</v>
          </cell>
          <cell r="AD761" t="str">
            <v>部分切除</v>
          </cell>
          <cell r="AE761">
            <v>39817</v>
          </cell>
          <cell r="AF761" t="str">
            <v>缺失</v>
          </cell>
          <cell r="AH761" t="str">
            <v>未终止</v>
          </cell>
          <cell r="AI761">
            <v>4990</v>
          </cell>
          <cell r="AJ761">
            <v>0</v>
          </cell>
          <cell r="AK761">
            <v>4990</v>
          </cell>
          <cell r="AL761">
            <v>0</v>
          </cell>
          <cell r="AM761">
            <v>4990</v>
          </cell>
          <cell r="AN761" t="str">
            <v>放疗</v>
          </cell>
          <cell r="AO761">
            <v>1</v>
          </cell>
          <cell r="AP761" t="str">
            <v>无</v>
          </cell>
          <cell r="AQ761">
            <v>0</v>
          </cell>
          <cell r="AS761">
            <v>0</v>
          </cell>
          <cell r="AU761" t="str">
            <v>突变</v>
          </cell>
          <cell r="AV761" t="str">
            <v>突变</v>
          </cell>
          <cell r="AW761" t="str">
            <v>共缺失</v>
          </cell>
          <cell r="AX761" t="str">
            <v>甲基化</v>
          </cell>
          <cell r="AY761">
            <v>228</v>
          </cell>
          <cell r="AZ761" t="str">
            <v>NA</v>
          </cell>
          <cell r="BA761" t="str">
            <v>有</v>
          </cell>
          <cell r="BB761">
            <v>0</v>
          </cell>
          <cell r="BC761" t="str">
            <v>不详</v>
          </cell>
        </row>
        <row r="762">
          <cell r="B762">
            <v>761</v>
          </cell>
          <cell r="C762" t="str">
            <v>CGGA_761</v>
          </cell>
          <cell r="E762" t="str">
            <v>李庆</v>
          </cell>
          <cell r="F762">
            <v>304813</v>
          </cell>
          <cell r="G762">
            <v>39783</v>
          </cell>
          <cell r="H762" t="str">
            <v>颅内占位性病变（顶枕、右）胶质瘤？</v>
          </cell>
          <cell r="J762" t="str">
            <v>男</v>
          </cell>
          <cell r="K762">
            <v>45</v>
          </cell>
          <cell r="L762" t="str">
            <v>A</v>
          </cell>
          <cell r="M762" t="str">
            <v>缺失</v>
          </cell>
          <cell r="N762" t="str">
            <v>0315-4488406  0315-4471900  0315-4470211</v>
          </cell>
          <cell r="O762" t="str">
            <v>双眼视物模糊20天，间断性头痛8天</v>
          </cell>
          <cell r="P762" t="str">
            <v>缺失</v>
          </cell>
          <cell r="Q762" t="str">
            <v>健康</v>
          </cell>
          <cell r="R762" t="str">
            <v>缺失</v>
          </cell>
          <cell r="S762">
            <v>70</v>
          </cell>
          <cell r="T762">
            <v>39800</v>
          </cell>
          <cell r="V762" t="str">
            <v>缺失</v>
          </cell>
          <cell r="W762" t="str">
            <v>近全切除</v>
          </cell>
          <cell r="Y762">
            <v>71439</v>
          </cell>
          <cell r="Z762" t="str">
            <v>GBM</v>
          </cell>
          <cell r="AA762" t="str">
            <v>GBM(WHO IV)</v>
          </cell>
          <cell r="AB762">
            <v>4</v>
          </cell>
          <cell r="AC762" t="str">
            <v>肥胖型星形细胞瘤，部分胶母变。</v>
          </cell>
          <cell r="AD762" t="str">
            <v>部分切除</v>
          </cell>
          <cell r="AE762">
            <v>39813</v>
          </cell>
          <cell r="AF762" t="str">
            <v>缺失</v>
          </cell>
          <cell r="AG762">
            <v>41907</v>
          </cell>
          <cell r="AH762" t="str">
            <v>终止</v>
          </cell>
          <cell r="AI762">
            <v>1840</v>
          </cell>
          <cell r="AJ762">
            <v>1</v>
          </cell>
          <cell r="AK762">
            <v>1840</v>
          </cell>
          <cell r="AL762">
            <v>1</v>
          </cell>
          <cell r="AM762">
            <v>2107</v>
          </cell>
          <cell r="AN762" t="str">
            <v>缺失</v>
          </cell>
          <cell r="AO762">
            <v>1</v>
          </cell>
          <cell r="AP762" t="str">
            <v>缺失</v>
          </cell>
          <cell r="AQ762">
            <v>0</v>
          </cell>
          <cell r="AS762" t="str">
            <v>原发</v>
          </cell>
          <cell r="AU762" t="str">
            <v>突变</v>
          </cell>
          <cell r="AV762" t="str">
            <v>突变</v>
          </cell>
          <cell r="AW762" t="str">
            <v>无共缺失</v>
          </cell>
          <cell r="AX762" t="str">
            <v>甲基化</v>
          </cell>
          <cell r="AY762" t="str">
            <v>无突变</v>
          </cell>
          <cell r="AZ762" t="str">
            <v>NA</v>
          </cell>
          <cell r="BA762" t="str">
            <v>无</v>
          </cell>
          <cell r="BB762" t="str">
            <v>有</v>
          </cell>
          <cell r="BD762" t="str">
            <v>2011年癫痫发作1次，未吃药。</v>
          </cell>
        </row>
        <row r="763">
          <cell r="B763">
            <v>762</v>
          </cell>
          <cell r="C763" t="str">
            <v>CGGA_762</v>
          </cell>
          <cell r="E763" t="str">
            <v>王小峰</v>
          </cell>
          <cell r="F763">
            <v>304821</v>
          </cell>
          <cell r="G763">
            <v>39786</v>
          </cell>
          <cell r="H763" t="str">
            <v>胶质瘤（额右）？</v>
          </cell>
          <cell r="J763" t="str">
            <v>女</v>
          </cell>
          <cell r="K763">
            <v>40</v>
          </cell>
          <cell r="L763" t="str">
            <v>B</v>
          </cell>
          <cell r="M763" t="str">
            <v>缺失</v>
          </cell>
          <cell r="N763" t="str">
            <v>15841900613 13704990452 13898262325</v>
          </cell>
          <cell r="O763" t="str">
            <v>体检发现右额占位13天</v>
          </cell>
          <cell r="P763" t="str">
            <v>缺失</v>
          </cell>
          <cell r="Q763" t="str">
            <v>健康</v>
          </cell>
          <cell r="R763" t="str">
            <v>缺失</v>
          </cell>
          <cell r="S763">
            <v>90</v>
          </cell>
          <cell r="T763">
            <v>39804</v>
          </cell>
          <cell r="V763" t="str">
            <v>缺失</v>
          </cell>
          <cell r="W763" t="str">
            <v>近全切</v>
          </cell>
          <cell r="Y763">
            <v>71481</v>
          </cell>
          <cell r="Z763" t="str">
            <v>O</v>
          </cell>
          <cell r="AA763" t="str">
            <v>OA(WHO II)</v>
          </cell>
          <cell r="AB763">
            <v>2</v>
          </cell>
          <cell r="AC763" t="str">
            <v>少枝-星形细胞瘤</v>
          </cell>
          <cell r="AD763" t="str">
            <v>部分切除</v>
          </cell>
          <cell r="AE763">
            <v>39818</v>
          </cell>
          <cell r="AF763" t="str">
            <v>缺失</v>
          </cell>
          <cell r="AH763" t="str">
            <v>未终止</v>
          </cell>
          <cell r="AI763">
            <v>4985</v>
          </cell>
          <cell r="AJ763">
            <v>0</v>
          </cell>
          <cell r="AK763">
            <v>4985</v>
          </cell>
          <cell r="AL763">
            <v>0</v>
          </cell>
          <cell r="AM763">
            <v>4985</v>
          </cell>
          <cell r="AN763" t="str">
            <v>放疗</v>
          </cell>
          <cell r="AO763">
            <v>1</v>
          </cell>
          <cell r="AP763" t="str">
            <v>无</v>
          </cell>
          <cell r="AQ763">
            <v>0</v>
          </cell>
          <cell r="AS763">
            <v>0</v>
          </cell>
          <cell r="AU763" t="str">
            <v>突变</v>
          </cell>
          <cell r="AV763" t="str">
            <v>突变</v>
          </cell>
          <cell r="AW763" t="str">
            <v>共缺失</v>
          </cell>
          <cell r="AX763" t="str">
            <v>NA</v>
          </cell>
          <cell r="AY763">
            <v>228</v>
          </cell>
          <cell r="AZ763" t="str">
            <v>NA</v>
          </cell>
          <cell r="BA763">
            <v>0</v>
          </cell>
          <cell r="BB763" t="str">
            <v>有</v>
          </cell>
          <cell r="BD763" t="str">
            <v>术后吃抗癫痫发作2次，20011年后未发作（未吃药）。</v>
          </cell>
        </row>
        <row r="764">
          <cell r="B764">
            <v>763</v>
          </cell>
          <cell r="C764" t="str">
            <v>CGGA_763</v>
          </cell>
          <cell r="E764" t="str">
            <v>赵宁刚</v>
          </cell>
          <cell r="F764">
            <v>304822</v>
          </cell>
          <cell r="G764">
            <v>39787</v>
          </cell>
          <cell r="H764" t="str">
            <v>胶质瘤复发（额顶、右）</v>
          </cell>
          <cell r="J764" t="str">
            <v>男</v>
          </cell>
          <cell r="K764">
            <v>52</v>
          </cell>
          <cell r="L764" t="str">
            <v>B</v>
          </cell>
          <cell r="M764" t="str">
            <v>缺失</v>
          </cell>
          <cell r="N764" t="str">
            <v>13995111569  0951-6738668（空号）</v>
          </cell>
          <cell r="O764" t="str">
            <v>胶质瘤术后13年头痛恶心呕吐伴左侧肢体无力3月加重一月</v>
          </cell>
          <cell r="P764" t="str">
            <v>缺失</v>
          </cell>
          <cell r="Q764" t="str">
            <v>1995年12月行右顶枕开颅肿瘤切除术，2002年6月行伽玛刀治疗</v>
          </cell>
          <cell r="R764" t="str">
            <v>缺失</v>
          </cell>
          <cell r="S764" t="str">
            <v>缺失</v>
          </cell>
          <cell r="T764">
            <v>39803</v>
          </cell>
          <cell r="U764">
            <v>35034</v>
          </cell>
          <cell r="V764" t="str">
            <v>缺失</v>
          </cell>
          <cell r="W764" t="str">
            <v>大部切除</v>
          </cell>
          <cell r="Y764">
            <v>71541</v>
          </cell>
          <cell r="Z764" t="str">
            <v>RAA</v>
          </cell>
          <cell r="AA764" t="str">
            <v>AA(WHO III)</v>
          </cell>
          <cell r="AB764">
            <v>3</v>
          </cell>
          <cell r="AC764" t="str">
            <v>少枝-星形细胞瘤，生长活跃。（第二次手术）</v>
          </cell>
          <cell r="AD764" t="str">
            <v>部分切除</v>
          </cell>
          <cell r="AE764">
            <v>39822</v>
          </cell>
          <cell r="AF764" t="str">
            <v>缺失</v>
          </cell>
          <cell r="AG764">
            <v>40122</v>
          </cell>
          <cell r="AH764" t="str">
            <v>未终止</v>
          </cell>
          <cell r="AI764">
            <v>319</v>
          </cell>
          <cell r="AJ764">
            <v>0</v>
          </cell>
          <cell r="AK764">
            <v>319</v>
          </cell>
          <cell r="AL764">
            <v>0</v>
          </cell>
          <cell r="AM764">
            <v>319</v>
          </cell>
          <cell r="AN764" t="str">
            <v>缺失</v>
          </cell>
          <cell r="AO764">
            <v>0</v>
          </cell>
          <cell r="AP764" t="str">
            <v>缺失</v>
          </cell>
          <cell r="AQ764">
            <v>0</v>
          </cell>
          <cell r="AS764" t="str">
            <v>复发</v>
          </cell>
          <cell r="AT764">
            <v>2</v>
          </cell>
          <cell r="AU764" t="str">
            <v>无突变</v>
          </cell>
          <cell r="AV764" t="str">
            <v>无突变</v>
          </cell>
          <cell r="AW764" t="str">
            <v>无共缺失</v>
          </cell>
          <cell r="AX764" t="str">
            <v>NA</v>
          </cell>
          <cell r="AY764" t="str">
            <v>NA</v>
          </cell>
          <cell r="AZ764" t="str">
            <v>NA</v>
          </cell>
          <cell r="BA764" t="str">
            <v>无</v>
          </cell>
          <cell r="BB764" t="str">
            <v>无</v>
          </cell>
          <cell r="BD764" t="str">
            <v>丙戊酸钠</v>
          </cell>
        </row>
        <row r="765">
          <cell r="B765">
            <v>764</v>
          </cell>
          <cell r="C765" t="str">
            <v>CGGA_764</v>
          </cell>
          <cell r="E765" t="str">
            <v>赵建章</v>
          </cell>
          <cell r="F765">
            <v>304818</v>
          </cell>
          <cell r="G765">
            <v>39785</v>
          </cell>
          <cell r="H765" t="str">
            <v>胶质瘤（颞枕、左）</v>
          </cell>
          <cell r="J765" t="str">
            <v>男</v>
          </cell>
          <cell r="K765">
            <v>50</v>
          </cell>
          <cell r="L765" t="str">
            <v>O</v>
          </cell>
          <cell r="M765" t="str">
            <v>缺失</v>
          </cell>
          <cell r="N765" t="str">
            <v xml:space="preserve">13126153157  13126153167  </v>
          </cell>
          <cell r="O765" t="str">
            <v>头痛恶心呕吐40天</v>
          </cell>
          <cell r="P765" t="str">
            <v>缺失</v>
          </cell>
          <cell r="Q765" t="str">
            <v>健康</v>
          </cell>
          <cell r="R765" t="str">
            <v>缺失</v>
          </cell>
          <cell r="S765" t="str">
            <v>缺失</v>
          </cell>
          <cell r="T765">
            <v>39805</v>
          </cell>
          <cell r="V765" t="str">
            <v>缺失</v>
          </cell>
          <cell r="W765" t="str">
            <v>近全切除</v>
          </cell>
          <cell r="Y765">
            <v>71542</v>
          </cell>
          <cell r="Z765" t="str">
            <v>GBM</v>
          </cell>
          <cell r="AA765" t="str">
            <v>GBM(WHO IV)</v>
          </cell>
          <cell r="AB765">
            <v>4</v>
          </cell>
          <cell r="AC765" t="str">
            <v>1、2：胶质母细胞瘤；蛛网膜下腔内可见肿瘤组织</v>
          </cell>
          <cell r="AD765" t="str">
            <v>部分切除</v>
          </cell>
          <cell r="AE765">
            <v>39819</v>
          </cell>
          <cell r="AF765" t="str">
            <v>缺失</v>
          </cell>
          <cell r="AG765">
            <v>39900</v>
          </cell>
          <cell r="AH765" t="str">
            <v>终止</v>
          </cell>
          <cell r="AI765">
            <v>67</v>
          </cell>
          <cell r="AJ765">
            <v>1</v>
          </cell>
          <cell r="AK765">
            <v>67</v>
          </cell>
          <cell r="AL765">
            <v>1</v>
          </cell>
          <cell r="AM765">
            <v>95</v>
          </cell>
          <cell r="AN765" t="str">
            <v>缺失</v>
          </cell>
          <cell r="AO765" t="str">
            <v>NA</v>
          </cell>
          <cell r="AP765" t="str">
            <v>缺失</v>
          </cell>
          <cell r="AQ765">
            <v>0</v>
          </cell>
          <cell r="AS765" t="str">
            <v>原发</v>
          </cell>
          <cell r="AU765" t="str">
            <v>无突变</v>
          </cell>
          <cell r="AV765" t="str">
            <v>无突变</v>
          </cell>
          <cell r="AW765" t="str">
            <v>NA</v>
          </cell>
          <cell r="AX765" t="str">
            <v>甲基化</v>
          </cell>
          <cell r="AY765" t="str">
            <v>NA</v>
          </cell>
          <cell r="AZ765" t="str">
            <v>NA</v>
          </cell>
          <cell r="BA765" t="str">
            <v>无</v>
          </cell>
          <cell r="BB765" t="str">
            <v>无</v>
          </cell>
          <cell r="BC765" t="str">
            <v>不详</v>
          </cell>
          <cell r="BD765" t="str">
            <v>无</v>
          </cell>
        </row>
        <row r="766">
          <cell r="B766">
            <v>765</v>
          </cell>
          <cell r="C766" t="str">
            <v>CGGA_765</v>
          </cell>
          <cell r="E766" t="str">
            <v>杨国良</v>
          </cell>
          <cell r="F766">
            <v>304831</v>
          </cell>
          <cell r="G766">
            <v>39793</v>
          </cell>
          <cell r="H766" t="str">
            <v>颅内占位性病变（额、左）胶质瘤？</v>
          </cell>
          <cell r="J766" t="str">
            <v>男</v>
          </cell>
          <cell r="K766">
            <v>34</v>
          </cell>
          <cell r="L766" t="str">
            <v>O</v>
          </cell>
          <cell r="M766" t="str">
            <v>缺失</v>
          </cell>
          <cell r="N766" t="str">
            <v>13630343608  13894153282  13894917060</v>
          </cell>
          <cell r="O766" t="str">
            <v>发作性意识障碍伴四肢抽搐13天</v>
          </cell>
          <cell r="P766" t="str">
            <v>缺失</v>
          </cell>
          <cell r="Q766" t="str">
            <v>既往右手足麻木感5年诊为颈椎病。</v>
          </cell>
          <cell r="R766" t="str">
            <v>缺失</v>
          </cell>
          <cell r="S766">
            <v>80</v>
          </cell>
          <cell r="T766">
            <v>39806</v>
          </cell>
          <cell r="V766" t="str">
            <v>缺失</v>
          </cell>
          <cell r="W766" t="str">
            <v>全切除</v>
          </cell>
          <cell r="Y766">
            <v>71543</v>
          </cell>
          <cell r="Z766" t="str">
            <v>OA</v>
          </cell>
          <cell r="AA766" t="str">
            <v>OA(WHO II)</v>
          </cell>
          <cell r="AB766">
            <v>2</v>
          </cell>
          <cell r="AC766" t="str">
            <v>少枝-星形细胞瘤</v>
          </cell>
          <cell r="AD766" t="str">
            <v>全切除</v>
          </cell>
          <cell r="AE766">
            <v>39821</v>
          </cell>
          <cell r="AF766" t="str">
            <v>缺失</v>
          </cell>
          <cell r="AH766" t="str">
            <v>未终止</v>
          </cell>
          <cell r="AI766">
            <v>4983</v>
          </cell>
          <cell r="AJ766">
            <v>0</v>
          </cell>
          <cell r="AK766">
            <v>4983</v>
          </cell>
          <cell r="AL766">
            <v>0</v>
          </cell>
          <cell r="AM766">
            <v>4983</v>
          </cell>
          <cell r="AN766" t="str">
            <v>放疗</v>
          </cell>
          <cell r="AO766">
            <v>1</v>
          </cell>
          <cell r="AP766" t="str">
            <v>无</v>
          </cell>
          <cell r="AQ766">
            <v>0</v>
          </cell>
          <cell r="AS766">
            <v>0</v>
          </cell>
          <cell r="AU766" t="str">
            <v>突变</v>
          </cell>
          <cell r="AV766" t="str">
            <v>突变</v>
          </cell>
          <cell r="AW766" t="str">
            <v>NA</v>
          </cell>
          <cell r="AX766" t="str">
            <v>甲基化</v>
          </cell>
          <cell r="AY766" t="str">
            <v>NA</v>
          </cell>
          <cell r="AZ766" t="str">
            <v>NA</v>
          </cell>
          <cell r="BA766" t="str">
            <v>有</v>
          </cell>
          <cell r="BB766" t="str">
            <v>有</v>
          </cell>
          <cell r="BD766" t="str">
            <v>术后癫痫发作过2次，吃抗癫痫药。术后2年停癫痫药，一直未在发作过。</v>
          </cell>
        </row>
        <row r="767">
          <cell r="B767">
            <v>766</v>
          </cell>
          <cell r="C767" t="str">
            <v>CGGA_766</v>
          </cell>
          <cell r="E767" t="str">
            <v>李伟</v>
          </cell>
          <cell r="F767">
            <v>304830</v>
          </cell>
          <cell r="G767">
            <v>39793</v>
          </cell>
          <cell r="H767" t="str">
            <v>胶质瘤（额左）</v>
          </cell>
          <cell r="J767" t="str">
            <v>男</v>
          </cell>
          <cell r="K767">
            <v>32</v>
          </cell>
          <cell r="L767" t="str">
            <v>AB</v>
          </cell>
          <cell r="M767" t="str">
            <v>缺失</v>
          </cell>
          <cell r="N767" t="str">
            <v>61512006  13681506708  13488714531</v>
          </cell>
          <cell r="O767" t="str">
            <v>发作性意识障碍及四肢抽搐一周</v>
          </cell>
          <cell r="P767" t="str">
            <v>缺失</v>
          </cell>
          <cell r="Q767" t="str">
            <v>健康</v>
          </cell>
          <cell r="R767" t="str">
            <v>缺失</v>
          </cell>
          <cell r="S767">
            <v>80</v>
          </cell>
          <cell r="T767">
            <v>39806</v>
          </cell>
          <cell r="V767" t="str">
            <v>缺失</v>
          </cell>
          <cell r="W767" t="str">
            <v>全切除</v>
          </cell>
          <cell r="Y767">
            <v>71540</v>
          </cell>
          <cell r="Z767" t="str">
            <v>O</v>
          </cell>
          <cell r="AA767" t="str">
            <v>OA(WHO II)</v>
          </cell>
          <cell r="AB767">
            <v>2</v>
          </cell>
          <cell r="AC767" t="str">
            <v>少枝-星形细胞瘤</v>
          </cell>
          <cell r="AD767" t="str">
            <v>全切除</v>
          </cell>
          <cell r="AE767">
            <v>39821</v>
          </cell>
          <cell r="AF767" t="str">
            <v>缺失</v>
          </cell>
          <cell r="AH767" t="str">
            <v>未终止</v>
          </cell>
          <cell r="AI767">
            <v>4983</v>
          </cell>
          <cell r="AJ767">
            <v>0</v>
          </cell>
          <cell r="AK767">
            <v>4983</v>
          </cell>
          <cell r="AL767">
            <v>0</v>
          </cell>
          <cell r="AM767">
            <v>4983</v>
          </cell>
          <cell r="AN767" t="str">
            <v>放疗</v>
          </cell>
          <cell r="AO767">
            <v>1</v>
          </cell>
          <cell r="AP767" t="str">
            <v>无</v>
          </cell>
          <cell r="AQ767">
            <v>0</v>
          </cell>
          <cell r="AS767">
            <v>0</v>
          </cell>
          <cell r="AU767" t="str">
            <v>无突变</v>
          </cell>
          <cell r="AV767" t="str">
            <v>无突变</v>
          </cell>
          <cell r="AW767" t="str">
            <v>共缺失</v>
          </cell>
          <cell r="AX767" t="str">
            <v>甲基化</v>
          </cell>
          <cell r="AY767">
            <v>228</v>
          </cell>
          <cell r="AZ767" t="str">
            <v>NA</v>
          </cell>
          <cell r="BA767" t="str">
            <v>有</v>
          </cell>
          <cell r="BB767">
            <v>0</v>
          </cell>
          <cell r="BD767" t="str">
            <v>术后吃抗癫痫药半年后停药（丙戊酸钠），术后0发作史。</v>
          </cell>
        </row>
        <row r="768">
          <cell r="B768">
            <v>767</v>
          </cell>
          <cell r="C768" t="str">
            <v>CGGA_767</v>
          </cell>
          <cell r="E768" t="str">
            <v>罗剑虹</v>
          </cell>
          <cell r="F768">
            <v>304826</v>
          </cell>
          <cell r="G768">
            <v>39790</v>
          </cell>
          <cell r="H768" t="str">
            <v>颅内占位性病变（颞顶、左）胶质瘤？</v>
          </cell>
          <cell r="J768" t="str">
            <v>男</v>
          </cell>
          <cell r="K768">
            <v>36</v>
          </cell>
          <cell r="L768" t="str">
            <v>O</v>
          </cell>
          <cell r="M768" t="str">
            <v>缺失</v>
          </cell>
          <cell r="N768" t="str">
            <v>13984111279  0851-2601207  13885017422</v>
          </cell>
          <cell r="O768" t="str">
            <v>言语不利1月</v>
          </cell>
          <cell r="P768" t="str">
            <v>缺失</v>
          </cell>
          <cell r="Q768" t="str">
            <v>健康</v>
          </cell>
          <cell r="R768" t="str">
            <v>缺失</v>
          </cell>
          <cell r="S768" t="str">
            <v>缺失</v>
          </cell>
          <cell r="T768">
            <v>39807</v>
          </cell>
          <cell r="V768" t="str">
            <v>缺失</v>
          </cell>
          <cell r="W768" t="str">
            <v>近全切除</v>
          </cell>
          <cell r="Y768">
            <v>71570</v>
          </cell>
          <cell r="Z768" t="str">
            <v>AA</v>
          </cell>
          <cell r="AA768" t="str">
            <v>AA(WHO III)</v>
          </cell>
          <cell r="AB768">
            <v>3</v>
          </cell>
          <cell r="AC768" t="str">
            <v>星形细胞瘤，局灶生长活跃。</v>
          </cell>
          <cell r="AD768" t="str">
            <v>部分切除</v>
          </cell>
          <cell r="AE768">
            <v>39821</v>
          </cell>
          <cell r="AF768" t="str">
            <v>缺失</v>
          </cell>
          <cell r="AG768">
            <v>41232</v>
          </cell>
          <cell r="AH768" t="str">
            <v>终止</v>
          </cell>
          <cell r="AI768">
            <v>1310</v>
          </cell>
          <cell r="AJ768">
            <v>1</v>
          </cell>
          <cell r="AK768">
            <v>1133</v>
          </cell>
          <cell r="AL768">
            <v>1</v>
          </cell>
          <cell r="AM768">
            <v>1425</v>
          </cell>
          <cell r="AN768" t="str">
            <v>缺失</v>
          </cell>
          <cell r="AO768">
            <v>1</v>
          </cell>
          <cell r="AP768" t="str">
            <v>缺失</v>
          </cell>
          <cell r="AQ768">
            <v>1</v>
          </cell>
          <cell r="AS768" t="str">
            <v>原发</v>
          </cell>
          <cell r="AU768" t="str">
            <v>NA</v>
          </cell>
          <cell r="AV768" t="str">
            <v>NA</v>
          </cell>
          <cell r="AW768" t="str">
            <v>NA</v>
          </cell>
          <cell r="AX768" t="str">
            <v>NA</v>
          </cell>
          <cell r="AY768" t="str">
            <v>NA</v>
          </cell>
          <cell r="AZ768" t="str">
            <v>NA</v>
          </cell>
          <cell r="BA768" t="str">
            <v>无</v>
          </cell>
          <cell r="BB768" t="str">
            <v>无</v>
          </cell>
          <cell r="BD768" t="str">
            <v>2009年底再当地二次手术</v>
          </cell>
        </row>
        <row r="769">
          <cell r="B769">
            <v>768</v>
          </cell>
          <cell r="C769" t="str">
            <v>CGGA_768</v>
          </cell>
          <cell r="E769" t="str">
            <v>徐德战</v>
          </cell>
          <cell r="F769">
            <v>304828</v>
          </cell>
          <cell r="G769">
            <v>39791</v>
          </cell>
          <cell r="H769" t="str">
            <v>胶质瘤（额颞岛叶、左）</v>
          </cell>
          <cell r="J769" t="str">
            <v>男</v>
          </cell>
          <cell r="K769">
            <v>28</v>
          </cell>
          <cell r="L769" t="str">
            <v>AB</v>
          </cell>
          <cell r="M769" t="str">
            <v>缺失</v>
          </cell>
          <cell r="N769" t="str">
            <v>15555908870  15922499065  0557-8930773</v>
          </cell>
          <cell r="O769" t="str">
            <v>发作性右侧肢体麻木2个月余</v>
          </cell>
          <cell r="P769" t="str">
            <v>缺失</v>
          </cell>
          <cell r="Q769" t="str">
            <v>鼻息肉病史6年</v>
          </cell>
          <cell r="R769" t="str">
            <v>缺失</v>
          </cell>
          <cell r="S769">
            <v>100</v>
          </cell>
          <cell r="T769">
            <v>39807</v>
          </cell>
          <cell r="V769" t="str">
            <v>缺失</v>
          </cell>
          <cell r="W769" t="str">
            <v>全切除</v>
          </cell>
          <cell r="Y769">
            <v>71568</v>
          </cell>
          <cell r="Z769" t="str">
            <v>AA</v>
          </cell>
          <cell r="AA769" t="str">
            <v>AA(WHO III)</v>
          </cell>
          <cell r="AB769">
            <v>3</v>
          </cell>
          <cell r="AC769" t="str">
            <v>间变性星形细胞瘤</v>
          </cell>
          <cell r="AD769" t="str">
            <v>全切除</v>
          </cell>
          <cell r="AE769">
            <v>39822</v>
          </cell>
          <cell r="AF769" t="str">
            <v>缺失</v>
          </cell>
          <cell r="AG769">
            <v>41482</v>
          </cell>
          <cell r="AH769" t="str">
            <v>终止</v>
          </cell>
          <cell r="AI769">
            <v>1513</v>
          </cell>
          <cell r="AJ769">
            <v>1</v>
          </cell>
          <cell r="AK769">
            <v>1329</v>
          </cell>
          <cell r="AL769">
            <v>1</v>
          </cell>
          <cell r="AM769">
            <v>1675</v>
          </cell>
          <cell r="AN769" t="str">
            <v>缺失</v>
          </cell>
          <cell r="AO769">
            <v>1</v>
          </cell>
          <cell r="AP769" t="str">
            <v>缺失</v>
          </cell>
          <cell r="AQ769">
            <v>0</v>
          </cell>
          <cell r="AS769" t="str">
            <v>原发</v>
          </cell>
          <cell r="AU769" t="str">
            <v>突变</v>
          </cell>
          <cell r="AV769" t="str">
            <v>突变</v>
          </cell>
          <cell r="AW769" t="str">
            <v>NA</v>
          </cell>
          <cell r="AX769" t="str">
            <v>NA</v>
          </cell>
          <cell r="AY769" t="str">
            <v>NA</v>
          </cell>
          <cell r="AZ769" t="str">
            <v>NA</v>
          </cell>
          <cell r="BA769" t="str">
            <v>无</v>
          </cell>
          <cell r="BB769" t="str">
            <v>无</v>
          </cell>
          <cell r="BC769" t="str">
            <v>不详</v>
          </cell>
          <cell r="BD769" t="str">
            <v>无</v>
          </cell>
        </row>
        <row r="770">
          <cell r="B770">
            <v>769</v>
          </cell>
          <cell r="C770" t="str">
            <v>CGGA_769</v>
          </cell>
          <cell r="E770" t="str">
            <v>杨清禄</v>
          </cell>
          <cell r="F770">
            <v>304824</v>
          </cell>
          <cell r="G770">
            <v>39790</v>
          </cell>
          <cell r="H770" t="str">
            <v>胶质瘤病</v>
          </cell>
          <cell r="J770" t="str">
            <v>男</v>
          </cell>
          <cell r="K770">
            <v>50</v>
          </cell>
          <cell r="L770" t="str">
            <v>B</v>
          </cell>
          <cell r="M770" t="str">
            <v>缺失</v>
          </cell>
          <cell r="N770" t="str">
            <v>0313-4065640  0313-8025564  0313-4039198</v>
          </cell>
          <cell r="O770" t="str">
            <v>间断性四肢抽搐伴意识不清15个月</v>
          </cell>
          <cell r="P770" t="str">
            <v>缺失</v>
          </cell>
          <cell r="Q770" t="str">
            <v>1987年做过鼻息肉手术</v>
          </cell>
          <cell r="R770" t="str">
            <v>缺失</v>
          </cell>
          <cell r="S770">
            <v>100</v>
          </cell>
          <cell r="T770">
            <v>39807</v>
          </cell>
          <cell r="V770" t="str">
            <v>缺失</v>
          </cell>
          <cell r="W770" t="str">
            <v>近全切除</v>
          </cell>
          <cell r="Y770">
            <v>71569</v>
          </cell>
          <cell r="Z770" t="str">
            <v>OA</v>
          </cell>
          <cell r="AA770" t="str">
            <v>OA(WHO II)</v>
          </cell>
          <cell r="AB770">
            <v>2</v>
          </cell>
          <cell r="AC770" t="str">
            <v>少枝-星形细胞瘤，散在异形核细胞</v>
          </cell>
          <cell r="AD770" t="str">
            <v>部分切除</v>
          </cell>
          <cell r="AE770">
            <v>39822</v>
          </cell>
          <cell r="AF770" t="str">
            <v>缺失</v>
          </cell>
          <cell r="AG770">
            <v>41059</v>
          </cell>
          <cell r="AH770" t="str">
            <v>未终止</v>
          </cell>
          <cell r="AI770">
            <v>1252</v>
          </cell>
          <cell r="AJ770">
            <v>0</v>
          </cell>
          <cell r="AK770">
            <v>1252</v>
          </cell>
          <cell r="AL770">
            <v>0</v>
          </cell>
          <cell r="AM770">
            <v>1252</v>
          </cell>
          <cell r="AN770" t="str">
            <v>缺失</v>
          </cell>
          <cell r="AO770">
            <v>1</v>
          </cell>
          <cell r="AP770" t="str">
            <v>缺失</v>
          </cell>
          <cell r="AQ770">
            <v>1</v>
          </cell>
          <cell r="AS770" t="str">
            <v>原发</v>
          </cell>
          <cell r="AU770" t="str">
            <v>无突变</v>
          </cell>
          <cell r="AV770" t="str">
            <v>无突变</v>
          </cell>
          <cell r="AW770" t="str">
            <v>NA</v>
          </cell>
          <cell r="AX770" t="str">
            <v>NA</v>
          </cell>
          <cell r="AY770" t="str">
            <v>NA</v>
          </cell>
          <cell r="AZ770" t="str">
            <v>NA</v>
          </cell>
          <cell r="BA770" t="str">
            <v>有</v>
          </cell>
          <cell r="BB770" t="str">
            <v>无</v>
          </cell>
          <cell r="BD770" t="str">
            <v>抗癫痫（丙戊酸钠）</v>
          </cell>
        </row>
        <row r="771">
          <cell r="B771">
            <v>770</v>
          </cell>
          <cell r="C771" t="str">
            <v>CGGA_770</v>
          </cell>
          <cell r="E771" t="str">
            <v>丁伟佳</v>
          </cell>
          <cell r="F771">
            <v>304832</v>
          </cell>
          <cell r="G771">
            <v>39794</v>
          </cell>
          <cell r="H771" t="str">
            <v>颅内占位性病变（额、右）胶质瘤？</v>
          </cell>
          <cell r="J771" t="str">
            <v>男</v>
          </cell>
          <cell r="K771">
            <v>30</v>
          </cell>
          <cell r="L771" t="str">
            <v>A</v>
          </cell>
          <cell r="M771" t="str">
            <v>缺失</v>
          </cell>
          <cell r="N771" t="str">
            <v>13901074911 15847268888 13901074911</v>
          </cell>
          <cell r="O771" t="str">
            <v>肢体抽搐伴意识不清间歇性发作一周</v>
          </cell>
          <cell r="P771" t="str">
            <v>缺失</v>
          </cell>
          <cell r="Q771" t="str">
            <v>健康</v>
          </cell>
          <cell r="R771" t="str">
            <v>缺失</v>
          </cell>
          <cell r="S771" t="str">
            <v>缺失</v>
          </cell>
          <cell r="T771">
            <v>40176</v>
          </cell>
          <cell r="V771" t="str">
            <v>缺失</v>
          </cell>
          <cell r="W771" t="str">
            <v>全切除</v>
          </cell>
          <cell r="Y771">
            <v>71610</v>
          </cell>
          <cell r="Z771" t="str">
            <v>A</v>
          </cell>
          <cell r="AA771" t="str">
            <v>A(WHO II)</v>
          </cell>
          <cell r="AB771">
            <v>2</v>
          </cell>
          <cell r="AC771" t="str">
            <v>星形细胞瘤</v>
          </cell>
          <cell r="AD771" t="str">
            <v>全切除</v>
          </cell>
          <cell r="AE771">
            <v>39837</v>
          </cell>
          <cell r="AF771" t="str">
            <v>缺失</v>
          </cell>
          <cell r="AG771">
            <v>41233</v>
          </cell>
          <cell r="AH771" t="str">
            <v>未终止</v>
          </cell>
          <cell r="AI771">
            <v>1057</v>
          </cell>
          <cell r="AJ771">
            <v>0</v>
          </cell>
          <cell r="AK771">
            <v>1057</v>
          </cell>
          <cell r="AL771">
            <v>0</v>
          </cell>
          <cell r="AM771">
            <v>1057</v>
          </cell>
          <cell r="AN771" t="str">
            <v>缺失</v>
          </cell>
          <cell r="AO771">
            <v>1</v>
          </cell>
          <cell r="AP771" t="str">
            <v>缺失</v>
          </cell>
          <cell r="AQ771">
            <v>0</v>
          </cell>
          <cell r="AS771" t="str">
            <v>原发</v>
          </cell>
          <cell r="AU771" t="str">
            <v>无突变</v>
          </cell>
          <cell r="AV771" t="str">
            <v>无突变</v>
          </cell>
          <cell r="AW771" t="str">
            <v>NA</v>
          </cell>
          <cell r="AX771" t="str">
            <v>NA</v>
          </cell>
          <cell r="AY771" t="str">
            <v>NA</v>
          </cell>
          <cell r="AZ771" t="str">
            <v>NA</v>
          </cell>
          <cell r="BA771" t="str">
            <v>有</v>
          </cell>
          <cell r="BB771" t="str">
            <v>无</v>
          </cell>
          <cell r="BD771" t="str">
            <v>术前有癫痫史，术后无发作史。术后吃癫痫预防药半年后停。（丙戊酸纳）</v>
          </cell>
        </row>
        <row r="772">
          <cell r="B772">
            <v>771</v>
          </cell>
          <cell r="C772" t="str">
            <v>CGGA_771</v>
          </cell>
          <cell r="E772" t="str">
            <v>陈芳</v>
          </cell>
          <cell r="F772">
            <v>304833</v>
          </cell>
          <cell r="G772">
            <v>39797</v>
          </cell>
          <cell r="H772" t="str">
            <v>胶质瘤（额、左）</v>
          </cell>
          <cell r="J772" t="str">
            <v>男</v>
          </cell>
          <cell r="K772">
            <v>58</v>
          </cell>
          <cell r="L772" t="str">
            <v>O</v>
          </cell>
          <cell r="M772" t="str">
            <v>缺失</v>
          </cell>
          <cell r="N772" t="str">
            <v>010-61578825  010-81525675</v>
          </cell>
          <cell r="O772" t="str">
            <v>头痛10天余</v>
          </cell>
          <cell r="P772" t="str">
            <v>缺失</v>
          </cell>
          <cell r="Q772" t="str">
            <v>健康</v>
          </cell>
          <cell r="R772" t="str">
            <v>缺失</v>
          </cell>
          <cell r="S772">
            <v>85</v>
          </cell>
          <cell r="T772">
            <v>39811</v>
          </cell>
          <cell r="V772" t="str">
            <v>缺失</v>
          </cell>
          <cell r="W772" t="str">
            <v>近全切除</v>
          </cell>
          <cell r="Y772">
            <v>71609</v>
          </cell>
          <cell r="Z772" t="str">
            <v>A</v>
          </cell>
          <cell r="AA772" t="str">
            <v>A(WHO II)</v>
          </cell>
          <cell r="AB772">
            <v>2</v>
          </cell>
          <cell r="AC772" t="str">
            <v>星形细胞瘤</v>
          </cell>
          <cell r="AD772" t="str">
            <v>部分切除</v>
          </cell>
          <cell r="AE772">
            <v>39828</v>
          </cell>
          <cell r="AF772" t="str">
            <v>缺失</v>
          </cell>
          <cell r="AG772">
            <v>39965</v>
          </cell>
          <cell r="AH772" t="str">
            <v>未终止</v>
          </cell>
          <cell r="AI772" t="str">
            <v>NA</v>
          </cell>
          <cell r="AJ772" t="str">
            <v>NA</v>
          </cell>
          <cell r="AK772" t="str">
            <v>NA</v>
          </cell>
          <cell r="AL772" t="str">
            <v>NA</v>
          </cell>
          <cell r="AM772">
            <v>154</v>
          </cell>
          <cell r="AN772" t="str">
            <v>缺失</v>
          </cell>
          <cell r="AO772">
            <v>0</v>
          </cell>
          <cell r="AP772" t="str">
            <v>缺失</v>
          </cell>
          <cell r="AQ772" t="str">
            <v>NA</v>
          </cell>
          <cell r="AS772" t="str">
            <v>原发</v>
          </cell>
          <cell r="AU772" t="str">
            <v>突变</v>
          </cell>
          <cell r="AV772" t="str">
            <v>突变</v>
          </cell>
          <cell r="AW772" t="str">
            <v>NA</v>
          </cell>
          <cell r="AX772" t="str">
            <v>NA</v>
          </cell>
          <cell r="AY772" t="str">
            <v>NA</v>
          </cell>
          <cell r="AZ772" t="str">
            <v>NA</v>
          </cell>
          <cell r="BA772" t="str">
            <v>无</v>
          </cell>
          <cell r="BB772" t="str">
            <v>缺失</v>
          </cell>
          <cell r="BD772" t="str">
            <v>缺失</v>
          </cell>
        </row>
        <row r="773">
          <cell r="B773">
            <v>772</v>
          </cell>
          <cell r="C773" t="str">
            <v>NA</v>
          </cell>
          <cell r="D773" t="str">
            <v>NA</v>
          </cell>
          <cell r="E773" t="str">
            <v>NA</v>
          </cell>
          <cell r="F773" t="str">
            <v>NA</v>
          </cell>
          <cell r="G773" t="str">
            <v>NA</v>
          </cell>
          <cell r="H773" t="str">
            <v>NA</v>
          </cell>
          <cell r="I773" t="str">
            <v>NA</v>
          </cell>
          <cell r="J773" t="str">
            <v>NA</v>
          </cell>
          <cell r="K773" t="str">
            <v>NA</v>
          </cell>
          <cell r="L773" t="str">
            <v>NA</v>
          </cell>
          <cell r="M773" t="str">
            <v>NA</v>
          </cell>
          <cell r="N773" t="str">
            <v>NA</v>
          </cell>
          <cell r="O773" t="str">
            <v>NA</v>
          </cell>
          <cell r="P773" t="str">
            <v>NA</v>
          </cell>
          <cell r="Q773" t="str">
            <v>NA</v>
          </cell>
          <cell r="R773" t="str">
            <v>NA</v>
          </cell>
          <cell r="S773" t="str">
            <v>NA</v>
          </cell>
          <cell r="T773" t="str">
            <v>NA</v>
          </cell>
          <cell r="U773" t="str">
            <v>NA</v>
          </cell>
          <cell r="V773" t="str">
            <v>NA</v>
          </cell>
          <cell r="W773" t="str">
            <v>NA</v>
          </cell>
          <cell r="X773" t="str">
            <v>NA</v>
          </cell>
          <cell r="Y773" t="str">
            <v>NA</v>
          </cell>
          <cell r="Z773" t="str">
            <v>NA</v>
          </cell>
          <cell r="AA773" t="str">
            <v>NA</v>
          </cell>
          <cell r="AB773" t="str">
            <v>NA</v>
          </cell>
          <cell r="AC773" t="str">
            <v>NA</v>
          </cell>
          <cell r="AD773" t="str">
            <v>NA</v>
          </cell>
          <cell r="AE773" t="str">
            <v>NA</v>
          </cell>
          <cell r="AF773" t="str">
            <v>NA</v>
          </cell>
          <cell r="AG773" t="str">
            <v>NA</v>
          </cell>
          <cell r="AH773" t="str">
            <v>NA</v>
          </cell>
          <cell r="AI773" t="str">
            <v>NA</v>
          </cell>
          <cell r="AJ773" t="str">
            <v>NA</v>
          </cell>
          <cell r="AK773" t="str">
            <v>NA</v>
          </cell>
          <cell r="AL773" t="str">
            <v>NA</v>
          </cell>
          <cell r="AM773" t="str">
            <v>NA</v>
          </cell>
          <cell r="AN773" t="str">
            <v>NA</v>
          </cell>
          <cell r="AO773" t="str">
            <v>NA</v>
          </cell>
          <cell r="AP773" t="str">
            <v>NA</v>
          </cell>
          <cell r="AQ773" t="str">
            <v>NA</v>
          </cell>
          <cell r="AS773" t="str">
            <v>NA</v>
          </cell>
          <cell r="AT773" t="str">
            <v>NA</v>
          </cell>
          <cell r="AU773" t="str">
            <v>NA</v>
          </cell>
          <cell r="AV773" t="str">
            <v>NA</v>
          </cell>
          <cell r="AW773" t="str">
            <v>NA</v>
          </cell>
          <cell r="AX773" t="str">
            <v>NA</v>
          </cell>
          <cell r="AY773" t="str">
            <v>NA</v>
          </cell>
          <cell r="AZ773" t="str">
            <v>NA</v>
          </cell>
          <cell r="BA773" t="str">
            <v>NA</v>
          </cell>
          <cell r="BB773" t="str">
            <v>NA</v>
          </cell>
          <cell r="BC773" t="str">
            <v>NA</v>
          </cell>
          <cell r="BD773" t="str">
            <v>NA</v>
          </cell>
        </row>
        <row r="774">
          <cell r="B774">
            <v>773</v>
          </cell>
          <cell r="C774" t="str">
            <v>CGGA_773</v>
          </cell>
          <cell r="D774" t="str">
            <v>CGGA_337, CGGA_773</v>
          </cell>
          <cell r="E774" t="str">
            <v>葛树敏</v>
          </cell>
          <cell r="F774">
            <v>275151</v>
          </cell>
          <cell r="G774">
            <v>39798</v>
          </cell>
          <cell r="H774" t="str">
            <v>左额胶质瘤复发</v>
          </cell>
          <cell r="J774" t="str">
            <v>女</v>
          </cell>
          <cell r="K774">
            <v>51</v>
          </cell>
          <cell r="L774" t="str">
            <v>O</v>
          </cell>
          <cell r="M774" t="str">
            <v>缺失</v>
          </cell>
          <cell r="N774" t="str">
            <v>13963873056  5213875  5811458</v>
          </cell>
          <cell r="O774" t="str">
            <v>1年7个月前主诉“突发意识丧失抽搐5天</v>
          </cell>
          <cell r="P774" t="str">
            <v>缺失</v>
          </cell>
          <cell r="Q774" t="str">
            <v>原手术见病史</v>
          </cell>
          <cell r="R774" t="str">
            <v>缺失</v>
          </cell>
          <cell r="S774">
            <v>60</v>
          </cell>
          <cell r="T774">
            <v>39812</v>
          </cell>
          <cell r="U774">
            <v>39247</v>
          </cell>
          <cell r="V774" t="str">
            <v>缺失</v>
          </cell>
          <cell r="W774" t="str">
            <v>近全切除</v>
          </cell>
          <cell r="Y774">
            <v>71639</v>
          </cell>
          <cell r="Z774" t="str">
            <v>SGBM</v>
          </cell>
          <cell r="AA774" t="str">
            <v>GBM(WHO IV)</v>
          </cell>
          <cell r="AB774">
            <v>4</v>
          </cell>
          <cell r="AC774" t="str">
            <v>胶质母细胞瘤</v>
          </cell>
          <cell r="AD774" t="str">
            <v>部分切除</v>
          </cell>
          <cell r="AE774">
            <v>39832</v>
          </cell>
          <cell r="AF774" t="str">
            <v>缺失</v>
          </cell>
          <cell r="AG774" t="str">
            <v>缺失</v>
          </cell>
          <cell r="AH774" t="str">
            <v>终止</v>
          </cell>
          <cell r="AI774">
            <v>443</v>
          </cell>
          <cell r="AJ774">
            <v>1</v>
          </cell>
          <cell r="AK774">
            <v>153</v>
          </cell>
          <cell r="AL774">
            <v>1</v>
          </cell>
          <cell r="AM774" t="str">
            <v>NA</v>
          </cell>
          <cell r="AN774" t="str">
            <v>缺失</v>
          </cell>
          <cell r="AO774">
            <v>0</v>
          </cell>
          <cell r="AP774" t="str">
            <v>缺失</v>
          </cell>
          <cell r="AQ774">
            <v>0</v>
          </cell>
          <cell r="AS774" t="str">
            <v>复发</v>
          </cell>
          <cell r="AT774">
            <v>1</v>
          </cell>
          <cell r="AU774" t="str">
            <v>无突变</v>
          </cell>
          <cell r="AV774" t="str">
            <v>无突变</v>
          </cell>
          <cell r="AW774" t="str">
            <v>无共缺失</v>
          </cell>
          <cell r="AX774" t="str">
            <v>无甲基化</v>
          </cell>
          <cell r="AY774" t="str">
            <v>无突变</v>
          </cell>
          <cell r="AZ774" t="str">
            <v>NA</v>
          </cell>
          <cell r="BA774" t="str">
            <v>有</v>
          </cell>
          <cell r="BB774" t="str">
            <v>无</v>
          </cell>
          <cell r="BD774" t="str">
            <v>化疗2个疗程</v>
          </cell>
        </row>
        <row r="775">
          <cell r="B775">
            <v>774</v>
          </cell>
          <cell r="C775" t="str">
            <v>CGGA_774</v>
          </cell>
          <cell r="E775" t="str">
            <v>贾春荣</v>
          </cell>
          <cell r="F775">
            <v>304848</v>
          </cell>
          <cell r="G775">
            <v>39812</v>
          </cell>
          <cell r="H775" t="str">
            <v>1.左大脑半球多发占位性质待查（左额颞岛，左顶枕，左丘脑）胶质瘤？2.继发性癫痫</v>
          </cell>
          <cell r="J775" t="str">
            <v>女</v>
          </cell>
          <cell r="K775">
            <v>33</v>
          </cell>
          <cell r="L775" t="str">
            <v>B</v>
          </cell>
          <cell r="M775" t="str">
            <v>缺失</v>
          </cell>
          <cell r="N775" t="str">
            <v>13901377343 13810514871</v>
          </cell>
          <cell r="O775" t="str">
            <v>发作性肢体抽搐伴进行性头痛3个月</v>
          </cell>
          <cell r="P775" t="str">
            <v>缺失</v>
          </cell>
          <cell r="Q775" t="str">
            <v>健康</v>
          </cell>
          <cell r="R775" t="str">
            <v>缺失</v>
          </cell>
          <cell r="S775">
            <v>50</v>
          </cell>
          <cell r="T775">
            <v>39817</v>
          </cell>
          <cell r="V775" t="str">
            <v>缺失</v>
          </cell>
          <cell r="W775" t="str">
            <v>大部切除</v>
          </cell>
          <cell r="Y775">
            <v>71699</v>
          </cell>
          <cell r="Z775" t="str">
            <v>A</v>
          </cell>
          <cell r="AA775" t="str">
            <v>A(WHO II)</v>
          </cell>
          <cell r="AB775">
            <v>2</v>
          </cell>
          <cell r="AC775" t="str">
            <v>星形细胞瘤</v>
          </cell>
          <cell r="AD775" t="str">
            <v>部分切除</v>
          </cell>
          <cell r="AE775">
            <v>39845</v>
          </cell>
          <cell r="AF775" t="str">
            <v>缺失</v>
          </cell>
          <cell r="AG775">
            <v>42032</v>
          </cell>
          <cell r="AH775" t="str">
            <v>终止</v>
          </cell>
          <cell r="AI775">
            <v>362</v>
          </cell>
          <cell r="AJ775">
            <v>1</v>
          </cell>
          <cell r="AK775">
            <v>362</v>
          </cell>
          <cell r="AL775">
            <v>1</v>
          </cell>
          <cell r="AM775">
            <v>2215</v>
          </cell>
          <cell r="AN775" t="str">
            <v>缺失</v>
          </cell>
          <cell r="AO775">
            <v>0</v>
          </cell>
          <cell r="AP775" t="str">
            <v>缺失</v>
          </cell>
          <cell r="AQ775" t="str">
            <v>NA</v>
          </cell>
          <cell r="AS775" t="str">
            <v>原发</v>
          </cell>
          <cell r="AU775" t="str">
            <v>无突变</v>
          </cell>
          <cell r="AV775" t="str">
            <v>无突变</v>
          </cell>
          <cell r="AW775" t="str">
            <v>NA</v>
          </cell>
          <cell r="AX775" t="str">
            <v>NA</v>
          </cell>
          <cell r="AY775" t="str">
            <v>NA</v>
          </cell>
          <cell r="AZ775" t="str">
            <v>NA</v>
          </cell>
          <cell r="BA775" t="str">
            <v>有</v>
          </cell>
          <cell r="BB775" t="str">
            <v>缺失</v>
          </cell>
          <cell r="BD775" t="str">
            <v>缺失</v>
          </cell>
        </row>
        <row r="776">
          <cell r="B776">
            <v>775</v>
          </cell>
          <cell r="C776" t="str">
            <v>CGGA_775</v>
          </cell>
          <cell r="E776" t="str">
            <v>王兆新</v>
          </cell>
          <cell r="F776">
            <v>304837</v>
          </cell>
          <cell r="G776">
            <v>39799</v>
          </cell>
          <cell r="H776" t="str">
            <v>颅内占位性病变（颞顶、左）：胶质瘤</v>
          </cell>
          <cell r="J776" t="str">
            <v>男</v>
          </cell>
          <cell r="K776">
            <v>63</v>
          </cell>
          <cell r="L776" t="str">
            <v>B</v>
          </cell>
          <cell r="M776" t="str">
            <v>缺失</v>
          </cell>
          <cell r="N776" t="str">
            <v>13898982955  13898992722  0429-8998711</v>
          </cell>
          <cell r="O776" t="str">
            <v>头痛、言语不利、视物模糊2月</v>
          </cell>
          <cell r="P776" t="str">
            <v>缺失</v>
          </cell>
          <cell r="Q776" t="str">
            <v>健康</v>
          </cell>
          <cell r="R776" t="str">
            <v>缺失</v>
          </cell>
          <cell r="S776" t="str">
            <v>缺失</v>
          </cell>
          <cell r="T776">
            <v>39818</v>
          </cell>
          <cell r="V776" t="str">
            <v>缺失</v>
          </cell>
          <cell r="W776" t="str">
            <v>近全切除</v>
          </cell>
          <cell r="Y776">
            <v>71697</v>
          </cell>
          <cell r="Z776" t="str">
            <v>GBM</v>
          </cell>
          <cell r="AA776" t="str">
            <v>GBM(WHO IV)</v>
          </cell>
          <cell r="AB776">
            <v>4</v>
          </cell>
          <cell r="AC776" t="str">
            <v>胶质母细胞瘤</v>
          </cell>
          <cell r="AD776" t="str">
            <v>部分切除</v>
          </cell>
          <cell r="AE776">
            <v>39833</v>
          </cell>
          <cell r="AF776" t="str">
            <v>缺失</v>
          </cell>
          <cell r="AG776">
            <v>41032</v>
          </cell>
          <cell r="AH776" t="str">
            <v>终止</v>
          </cell>
          <cell r="AI776">
            <v>255</v>
          </cell>
          <cell r="AJ776">
            <v>1</v>
          </cell>
          <cell r="AK776">
            <v>147</v>
          </cell>
          <cell r="AL776">
            <v>1</v>
          </cell>
          <cell r="AM776">
            <v>1214</v>
          </cell>
          <cell r="AN776" t="str">
            <v>缺失</v>
          </cell>
          <cell r="AO776">
            <v>1</v>
          </cell>
          <cell r="AP776" t="str">
            <v>缺失</v>
          </cell>
          <cell r="AQ776">
            <v>0</v>
          </cell>
          <cell r="AS776" t="str">
            <v>原发</v>
          </cell>
          <cell r="AU776" t="str">
            <v>无突变</v>
          </cell>
          <cell r="AV776" t="str">
            <v>无突变</v>
          </cell>
          <cell r="AW776" t="str">
            <v>NA</v>
          </cell>
          <cell r="AX776" t="str">
            <v>无甲基化</v>
          </cell>
          <cell r="AY776" t="str">
            <v>NA</v>
          </cell>
          <cell r="AZ776" t="str">
            <v>NA</v>
          </cell>
          <cell r="BA776" t="str">
            <v>无</v>
          </cell>
          <cell r="BB776" t="str">
            <v>无</v>
          </cell>
          <cell r="BD776" t="str">
            <v>中药丸</v>
          </cell>
        </row>
        <row r="777">
          <cell r="B777">
            <v>776</v>
          </cell>
          <cell r="C777" t="str">
            <v>CGGA_776</v>
          </cell>
          <cell r="E777" t="str">
            <v>张淑文</v>
          </cell>
          <cell r="F777">
            <v>304846</v>
          </cell>
          <cell r="G777">
            <v>39811</v>
          </cell>
          <cell r="H777" t="str">
            <v>胶质瘤（额，右）继发性癫痫</v>
          </cell>
          <cell r="J777" t="str">
            <v>女</v>
          </cell>
          <cell r="K777">
            <v>48</v>
          </cell>
          <cell r="L777" t="str">
            <v>A</v>
          </cell>
          <cell r="M777" t="str">
            <v>缺失</v>
          </cell>
          <cell r="N777" t="str">
            <v>0314-7339098  13931671689</v>
          </cell>
          <cell r="O777" t="str">
            <v>发作性意识障碍一月半</v>
          </cell>
          <cell r="P777" t="str">
            <v>缺失</v>
          </cell>
          <cell r="Q777" t="str">
            <v>健康</v>
          </cell>
          <cell r="R777" t="str">
            <v>缺失</v>
          </cell>
          <cell r="S777">
            <v>80</v>
          </cell>
          <cell r="T777">
            <v>39818</v>
          </cell>
          <cell r="V777" t="str">
            <v>缺失</v>
          </cell>
          <cell r="W777" t="str">
            <v>全切除</v>
          </cell>
          <cell r="Y777">
            <v>71698</v>
          </cell>
          <cell r="Z777" t="str">
            <v>A</v>
          </cell>
          <cell r="AA777" t="str">
            <v>A(WHO II)</v>
          </cell>
          <cell r="AB777">
            <v>2</v>
          </cell>
          <cell r="AC777" t="str">
            <v>星形细胞瘤，局灶变性坏死及钙化。</v>
          </cell>
          <cell r="AD777" t="str">
            <v>全切除</v>
          </cell>
          <cell r="AE777">
            <v>39833</v>
          </cell>
          <cell r="AF777" t="str">
            <v>缺失</v>
          </cell>
          <cell r="AH777" t="str">
            <v>未终止</v>
          </cell>
          <cell r="AI777">
            <v>4971</v>
          </cell>
          <cell r="AJ777">
            <v>0</v>
          </cell>
          <cell r="AK777">
            <v>4971</v>
          </cell>
          <cell r="AL777">
            <v>0</v>
          </cell>
          <cell r="AM777">
            <v>4971</v>
          </cell>
          <cell r="AN777" t="str">
            <v>放疗</v>
          </cell>
          <cell r="AO777">
            <v>1</v>
          </cell>
          <cell r="AP777" t="str">
            <v>无</v>
          </cell>
          <cell r="AQ777">
            <v>0</v>
          </cell>
          <cell r="AS777">
            <v>0</v>
          </cell>
          <cell r="AU777" t="str">
            <v>突变</v>
          </cell>
          <cell r="AV777" t="str">
            <v>突变</v>
          </cell>
          <cell r="AW777" t="str">
            <v>NA</v>
          </cell>
          <cell r="AX777" t="str">
            <v>NA</v>
          </cell>
          <cell r="AY777" t="str">
            <v>NA</v>
          </cell>
          <cell r="AZ777" t="str">
            <v>NA</v>
          </cell>
          <cell r="BA777" t="str">
            <v>有</v>
          </cell>
          <cell r="BB777">
            <v>0</v>
          </cell>
          <cell r="BD777" t="str">
            <v>术前有癫痫史，术后0癫痫发作史。术后吃抗癫痫药2月后停药。</v>
          </cell>
        </row>
        <row r="778">
          <cell r="B778">
            <v>777</v>
          </cell>
          <cell r="C778" t="str">
            <v>CGGA_777</v>
          </cell>
          <cell r="D778" t="str">
            <v>CGGA_604, CGGA_777</v>
          </cell>
          <cell r="E778" t="str">
            <v>华庆成</v>
          </cell>
          <cell r="F778">
            <v>293448</v>
          </cell>
          <cell r="G778">
            <v>39806</v>
          </cell>
          <cell r="H778" t="str">
            <v>胶质瘤复发？（额右；胼胝体）</v>
          </cell>
          <cell r="J778" t="str">
            <v>男</v>
          </cell>
          <cell r="K778">
            <v>46</v>
          </cell>
          <cell r="L778" t="str">
            <v>AB</v>
          </cell>
          <cell r="M778" t="str">
            <v>缺失</v>
          </cell>
          <cell r="N778" t="str">
            <v>13521326368 13810922056 13901007886</v>
          </cell>
          <cell r="O778" t="str">
            <v>胶质母细胞瘤术后7月复查发现复发3天</v>
          </cell>
          <cell r="P778" t="str">
            <v>缺失</v>
          </cell>
          <cell r="Q778" t="str">
            <v>高血压4年半</v>
          </cell>
          <cell r="R778" t="str">
            <v>缺失</v>
          </cell>
          <cell r="S778" t="str">
            <v>缺失</v>
          </cell>
          <cell r="T778">
            <v>39819</v>
          </cell>
          <cell r="U778">
            <v>39574</v>
          </cell>
          <cell r="V778" t="str">
            <v>缺失</v>
          </cell>
          <cell r="W778" t="str">
            <v>全切除</v>
          </cell>
          <cell r="Y778">
            <v>71701</v>
          </cell>
          <cell r="Z778" t="str">
            <v>RGBM</v>
          </cell>
          <cell r="AA778" t="str">
            <v>GBM(WHO IV)</v>
          </cell>
          <cell r="AB778">
            <v>4</v>
          </cell>
          <cell r="AC778" t="str">
            <v>胶质母细胞瘤（复发）</v>
          </cell>
          <cell r="AD778" t="str">
            <v>全切除</v>
          </cell>
          <cell r="AE778">
            <v>39841</v>
          </cell>
          <cell r="AF778" t="str">
            <v>缺失</v>
          </cell>
          <cell r="AG778">
            <v>40116</v>
          </cell>
          <cell r="AH778" t="str">
            <v>终止</v>
          </cell>
          <cell r="AI778">
            <v>146</v>
          </cell>
          <cell r="AJ778">
            <v>1</v>
          </cell>
          <cell r="AK778">
            <v>59</v>
          </cell>
          <cell r="AL778">
            <v>1</v>
          </cell>
          <cell r="AM778">
            <v>297</v>
          </cell>
          <cell r="AN778" t="str">
            <v>缺失</v>
          </cell>
          <cell r="AO778">
            <v>0</v>
          </cell>
          <cell r="AP778" t="str">
            <v>缺失</v>
          </cell>
          <cell r="AQ778">
            <v>0</v>
          </cell>
          <cell r="AS778" t="str">
            <v>复发</v>
          </cell>
          <cell r="AT778">
            <v>1</v>
          </cell>
          <cell r="AU778" t="str">
            <v>无突变</v>
          </cell>
          <cell r="AV778" t="str">
            <v>无突变</v>
          </cell>
          <cell r="AW778" t="str">
            <v>无共缺失</v>
          </cell>
          <cell r="AX778" t="str">
            <v>无甲基化</v>
          </cell>
          <cell r="AY778" t="str">
            <v>NA</v>
          </cell>
          <cell r="AZ778" t="str">
            <v>NA</v>
          </cell>
          <cell r="BA778" t="str">
            <v>无</v>
          </cell>
          <cell r="BB778" t="str">
            <v>无</v>
          </cell>
          <cell r="BC778" t="str">
            <v>不详</v>
          </cell>
          <cell r="BD778" t="str">
            <v>无</v>
          </cell>
        </row>
        <row r="779">
          <cell r="B779">
            <v>778</v>
          </cell>
          <cell r="C779" t="str">
            <v>CGGA_778</v>
          </cell>
          <cell r="E779" t="str">
            <v>牛莉</v>
          </cell>
          <cell r="F779">
            <v>304843</v>
          </cell>
          <cell r="G779">
            <v>39807</v>
          </cell>
          <cell r="H779" t="str">
            <v>胶质瘤（双额、胼胝体）</v>
          </cell>
          <cell r="J779" t="str">
            <v>女</v>
          </cell>
          <cell r="K779">
            <v>31</v>
          </cell>
          <cell r="L779" t="str">
            <v>A</v>
          </cell>
          <cell r="M779" t="str">
            <v>缺失</v>
          </cell>
          <cell r="N779" t="str">
            <v>13213976259 13140464940 13891811211</v>
          </cell>
          <cell r="O779" t="str">
            <v>间断头痛、恶心、呕吐1月余</v>
          </cell>
          <cell r="P779" t="str">
            <v>缺失</v>
          </cell>
          <cell r="Q779" t="str">
            <v>健康</v>
          </cell>
          <cell r="R779" t="str">
            <v>缺失</v>
          </cell>
          <cell r="S779">
            <v>50</v>
          </cell>
          <cell r="T779">
            <v>39820</v>
          </cell>
          <cell r="V779" t="str">
            <v>缺失</v>
          </cell>
          <cell r="W779" t="str">
            <v>大部切除</v>
          </cell>
          <cell r="Y779">
            <v>71747</v>
          </cell>
          <cell r="Z779" t="str">
            <v>GBM</v>
          </cell>
          <cell r="AA779" t="str">
            <v>GBM(WHO IV)</v>
          </cell>
          <cell r="AB779">
            <v>4</v>
          </cell>
          <cell r="AC779" t="str">
            <v>胶质母细胞瘤</v>
          </cell>
          <cell r="AD779" t="str">
            <v>部分切除</v>
          </cell>
          <cell r="AE779">
            <v>39846</v>
          </cell>
          <cell r="AF779" t="str">
            <v>缺失</v>
          </cell>
          <cell r="AG779">
            <v>40147</v>
          </cell>
          <cell r="AH779" t="str">
            <v>终止</v>
          </cell>
          <cell r="AI779">
            <v>175</v>
          </cell>
          <cell r="AJ779">
            <v>1</v>
          </cell>
          <cell r="AK779">
            <v>71</v>
          </cell>
          <cell r="AL779">
            <v>1</v>
          </cell>
          <cell r="AM779">
            <v>327</v>
          </cell>
          <cell r="AN779" t="str">
            <v>缺失</v>
          </cell>
          <cell r="AO779">
            <v>1</v>
          </cell>
          <cell r="AP779" t="str">
            <v>缺失</v>
          </cell>
          <cell r="AQ779">
            <v>0</v>
          </cell>
          <cell r="AS779" t="str">
            <v>原发</v>
          </cell>
          <cell r="AU779" t="str">
            <v>突变</v>
          </cell>
          <cell r="AV779" t="str">
            <v>突变</v>
          </cell>
          <cell r="AW779" t="str">
            <v>NA</v>
          </cell>
          <cell r="AX779" t="str">
            <v>甲基化</v>
          </cell>
          <cell r="AY779" t="str">
            <v>NA</v>
          </cell>
          <cell r="AZ779" t="str">
            <v>NA</v>
          </cell>
          <cell r="BA779" t="str">
            <v>无</v>
          </cell>
          <cell r="BB779" t="str">
            <v>无</v>
          </cell>
          <cell r="BD779" t="str">
            <v>抗癫痫</v>
          </cell>
        </row>
        <row r="780">
          <cell r="B780">
            <v>779</v>
          </cell>
          <cell r="C780" t="str">
            <v>NA</v>
          </cell>
          <cell r="D780" t="str">
            <v>NA</v>
          </cell>
          <cell r="E780" t="str">
            <v>NA</v>
          </cell>
          <cell r="F780" t="str">
            <v>NA</v>
          </cell>
          <cell r="G780" t="str">
            <v>NA</v>
          </cell>
          <cell r="H780" t="str">
            <v>NA</v>
          </cell>
          <cell r="I780" t="str">
            <v>NA</v>
          </cell>
          <cell r="J780" t="str">
            <v>NA</v>
          </cell>
          <cell r="K780" t="str">
            <v>NA</v>
          </cell>
          <cell r="L780" t="str">
            <v>NA</v>
          </cell>
          <cell r="M780" t="str">
            <v>NA</v>
          </cell>
          <cell r="N780" t="str">
            <v>NA</v>
          </cell>
          <cell r="O780" t="str">
            <v>NA</v>
          </cell>
          <cell r="P780" t="str">
            <v>NA</v>
          </cell>
          <cell r="Q780" t="str">
            <v>NA</v>
          </cell>
          <cell r="R780" t="str">
            <v>NA</v>
          </cell>
          <cell r="S780" t="str">
            <v>NA</v>
          </cell>
          <cell r="T780" t="str">
            <v>NA</v>
          </cell>
          <cell r="U780" t="str">
            <v>NA</v>
          </cell>
          <cell r="V780" t="str">
            <v>NA</v>
          </cell>
          <cell r="W780" t="str">
            <v>NA</v>
          </cell>
          <cell r="X780" t="str">
            <v>NA</v>
          </cell>
          <cell r="Y780" t="str">
            <v>NA</v>
          </cell>
          <cell r="Z780" t="str">
            <v>NA</v>
          </cell>
          <cell r="AA780" t="str">
            <v>NA</v>
          </cell>
          <cell r="AB780" t="str">
            <v>NA</v>
          </cell>
          <cell r="AC780" t="str">
            <v>NA</v>
          </cell>
          <cell r="AD780" t="str">
            <v>NA</v>
          </cell>
          <cell r="AE780" t="str">
            <v>NA</v>
          </cell>
          <cell r="AF780" t="str">
            <v>NA</v>
          </cell>
          <cell r="AG780" t="str">
            <v>NA</v>
          </cell>
          <cell r="AH780" t="str">
            <v>NA</v>
          </cell>
          <cell r="AI780" t="str">
            <v>NA</v>
          </cell>
          <cell r="AJ780" t="str">
            <v>NA</v>
          </cell>
          <cell r="AK780" t="str">
            <v>NA</v>
          </cell>
          <cell r="AL780" t="str">
            <v>NA</v>
          </cell>
          <cell r="AM780" t="str">
            <v>NA</v>
          </cell>
          <cell r="AN780" t="str">
            <v>NA</v>
          </cell>
          <cell r="AO780" t="str">
            <v>NA</v>
          </cell>
          <cell r="AP780" t="str">
            <v>NA</v>
          </cell>
          <cell r="AQ780" t="str">
            <v>NA</v>
          </cell>
          <cell r="AS780" t="str">
            <v>NA</v>
          </cell>
          <cell r="AT780" t="str">
            <v>NA</v>
          </cell>
          <cell r="AU780" t="str">
            <v>NA</v>
          </cell>
          <cell r="AV780" t="str">
            <v>NA</v>
          </cell>
          <cell r="AW780" t="str">
            <v>NA</v>
          </cell>
          <cell r="AX780" t="str">
            <v>NA</v>
          </cell>
          <cell r="AY780" t="str">
            <v>NA</v>
          </cell>
          <cell r="AZ780" t="str">
            <v>NA</v>
          </cell>
          <cell r="BA780" t="str">
            <v>NA</v>
          </cell>
          <cell r="BB780" t="str">
            <v>NA</v>
          </cell>
          <cell r="BC780" t="str">
            <v>NA</v>
          </cell>
          <cell r="BD780" t="str">
            <v>NA</v>
          </cell>
        </row>
        <row r="781">
          <cell r="B781">
            <v>780</v>
          </cell>
          <cell r="C781" t="str">
            <v>CGGA_780</v>
          </cell>
          <cell r="E781" t="str">
            <v>郭凤萱</v>
          </cell>
          <cell r="F781">
            <v>304850</v>
          </cell>
          <cell r="G781">
            <v>39815</v>
          </cell>
          <cell r="H781" t="str">
            <v>1.胶质瘤术后复发（额，左）2.继发性癫痫</v>
          </cell>
          <cell r="J781" t="str">
            <v>女</v>
          </cell>
          <cell r="K781">
            <v>64</v>
          </cell>
          <cell r="L781" t="str">
            <v>O</v>
          </cell>
          <cell r="M781" t="str">
            <v>缺失</v>
          </cell>
          <cell r="N781" t="str">
            <v>13911506181  13001209432  62514809</v>
          </cell>
          <cell r="O781" t="str">
            <v>左额胶质瘤术后1个月伴头痛1周</v>
          </cell>
          <cell r="P781" t="str">
            <v>缺失</v>
          </cell>
          <cell r="Q781" t="str">
            <v>40年前阑尾炎切除，20年前子宫肌瘤切除，14年前乳腺癌切除，高血压2年，糖尿病2年</v>
          </cell>
          <cell r="R781" t="str">
            <v>缺失</v>
          </cell>
          <cell r="S781" t="str">
            <v>缺失</v>
          </cell>
          <cell r="T781">
            <v>39821</v>
          </cell>
          <cell r="U781">
            <v>39790</v>
          </cell>
          <cell r="V781" t="str">
            <v>缺失</v>
          </cell>
          <cell r="W781" t="str">
            <v>分块切除</v>
          </cell>
          <cell r="Y781">
            <v>71753</v>
          </cell>
          <cell r="Z781" t="str">
            <v>RAA</v>
          </cell>
          <cell r="AA781" t="str">
            <v>AA(WHO III)</v>
          </cell>
          <cell r="AB781">
            <v>3</v>
          </cell>
          <cell r="AC781" t="str">
            <v>间变性少枝胶质细胞瘤</v>
          </cell>
          <cell r="AD781" t="str">
            <v>全切除</v>
          </cell>
          <cell r="AE781">
            <v>39837</v>
          </cell>
          <cell r="AF781" t="str">
            <v>缺失</v>
          </cell>
          <cell r="AG781">
            <v>40967</v>
          </cell>
          <cell r="AH781" t="str">
            <v>终止</v>
          </cell>
          <cell r="AI781">
            <v>923</v>
          </cell>
          <cell r="AJ781">
            <v>1</v>
          </cell>
          <cell r="AK781">
            <v>358</v>
          </cell>
          <cell r="AL781">
            <v>1</v>
          </cell>
          <cell r="AM781">
            <v>1146</v>
          </cell>
          <cell r="AN781" t="str">
            <v>缺失</v>
          </cell>
          <cell r="AO781">
            <v>0</v>
          </cell>
          <cell r="AP781" t="str">
            <v>缺失</v>
          </cell>
          <cell r="AQ781">
            <v>1</v>
          </cell>
          <cell r="AS781" t="str">
            <v>复发</v>
          </cell>
          <cell r="AT781">
            <v>1</v>
          </cell>
          <cell r="AU781" t="str">
            <v>无突变</v>
          </cell>
          <cell r="AV781" t="str">
            <v>无突变</v>
          </cell>
          <cell r="AW781" t="str">
            <v>无共缺失</v>
          </cell>
          <cell r="AX781" t="str">
            <v>无甲基化</v>
          </cell>
          <cell r="AY781" t="str">
            <v>NA</v>
          </cell>
          <cell r="AZ781" t="str">
            <v>NA</v>
          </cell>
          <cell r="BA781" t="str">
            <v>无</v>
          </cell>
          <cell r="BB781" t="str">
            <v>无</v>
          </cell>
          <cell r="BC781" t="str">
            <v>不详</v>
          </cell>
          <cell r="BD781" t="str">
            <v>无</v>
          </cell>
        </row>
        <row r="782">
          <cell r="B782">
            <v>781</v>
          </cell>
          <cell r="C782" t="str">
            <v>CGGA_781</v>
          </cell>
          <cell r="E782" t="str">
            <v>王子军</v>
          </cell>
          <cell r="F782">
            <v>304844</v>
          </cell>
          <cell r="G782">
            <v>39811</v>
          </cell>
          <cell r="H782" t="str">
            <v>右颞占位性病变伽马刀术后胶质瘤</v>
          </cell>
          <cell r="J782" t="str">
            <v>男</v>
          </cell>
          <cell r="K782">
            <v>35</v>
          </cell>
          <cell r="L782" t="str">
            <v>A</v>
          </cell>
          <cell r="M782" t="str">
            <v>缺失</v>
          </cell>
          <cell r="N782" t="str">
            <v>13644803373 15849653143</v>
          </cell>
          <cell r="O782" t="str">
            <v>右颞占位性病变伽马刀术后一年，间断头痛头晕3个月</v>
          </cell>
          <cell r="P782" t="str">
            <v>缺失</v>
          </cell>
          <cell r="Q782" t="str">
            <v>健康</v>
          </cell>
          <cell r="R782" t="str">
            <v>缺失</v>
          </cell>
          <cell r="S782">
            <v>80</v>
          </cell>
          <cell r="T782">
            <v>39821</v>
          </cell>
          <cell r="U782">
            <v>39455</v>
          </cell>
          <cell r="V782" t="str">
            <v>缺失</v>
          </cell>
          <cell r="W782" t="str">
            <v>近全切除</v>
          </cell>
          <cell r="Y782">
            <v>71752</v>
          </cell>
          <cell r="Z782" t="str">
            <v>RA</v>
          </cell>
          <cell r="AA782" t="str">
            <v>A(WHO II)</v>
          </cell>
          <cell r="AB782">
            <v>2</v>
          </cell>
          <cell r="AC782" t="str">
            <v>星形细胞瘤</v>
          </cell>
          <cell r="AD782" t="str">
            <v>部分切除</v>
          </cell>
          <cell r="AE782">
            <v>39838</v>
          </cell>
          <cell r="AF782" t="str">
            <v>缺失</v>
          </cell>
          <cell r="AH782" t="str">
            <v>未终止</v>
          </cell>
          <cell r="AI782">
            <v>4969</v>
          </cell>
          <cell r="AJ782">
            <v>0</v>
          </cell>
          <cell r="AK782">
            <v>4969</v>
          </cell>
          <cell r="AL782">
            <v>0</v>
          </cell>
          <cell r="AM782">
            <v>4969</v>
          </cell>
          <cell r="AN782" t="str">
            <v>放疗</v>
          </cell>
          <cell r="AO782">
            <v>1</v>
          </cell>
          <cell r="AP782" t="str">
            <v>无</v>
          </cell>
          <cell r="AQ782">
            <v>0</v>
          </cell>
          <cell r="AS782">
            <v>0</v>
          </cell>
          <cell r="AT782">
            <v>1</v>
          </cell>
          <cell r="AU782" t="str">
            <v>无突变</v>
          </cell>
          <cell r="AV782" t="str">
            <v>无突变</v>
          </cell>
          <cell r="AW782" t="str">
            <v>NA</v>
          </cell>
          <cell r="AX782" t="str">
            <v>NA</v>
          </cell>
          <cell r="AY782" t="str">
            <v>NA</v>
          </cell>
          <cell r="AZ782" t="str">
            <v>NA</v>
          </cell>
          <cell r="BA782">
            <v>0</v>
          </cell>
          <cell r="BB782">
            <v>0</v>
          </cell>
          <cell r="BD782" t="str">
            <v>偶有（不舒服时）吃点丙就好了。</v>
          </cell>
        </row>
        <row r="783">
          <cell r="B783">
            <v>782</v>
          </cell>
          <cell r="C783" t="str">
            <v>CGGA_782</v>
          </cell>
          <cell r="E783" t="str">
            <v>石臣才</v>
          </cell>
          <cell r="F783">
            <v>304857</v>
          </cell>
          <cell r="G783">
            <v>39819</v>
          </cell>
          <cell r="H783" t="str">
            <v>颅内占位性病变（颞右）：胶质瘤？</v>
          </cell>
          <cell r="J783" t="str">
            <v>男</v>
          </cell>
          <cell r="K783">
            <v>60</v>
          </cell>
          <cell r="L783" t="str">
            <v>O</v>
          </cell>
          <cell r="M783" t="str">
            <v>缺失</v>
          </cell>
          <cell r="N783" t="str">
            <v>13051416202  13213484989 13461666366 13653938968</v>
          </cell>
          <cell r="O783" t="str">
            <v>进行性头痛一个月，感左侧肢体弱。</v>
          </cell>
          <cell r="P783" t="str">
            <v>缺失</v>
          </cell>
          <cell r="Q783" t="str">
            <v>健康</v>
          </cell>
          <cell r="R783" t="str">
            <v>缺失</v>
          </cell>
          <cell r="S783" t="str">
            <v>缺失</v>
          </cell>
          <cell r="T783">
            <v>39825</v>
          </cell>
          <cell r="V783" t="str">
            <v>缺失</v>
          </cell>
          <cell r="W783" t="str">
            <v>肿瘤切除</v>
          </cell>
          <cell r="Y783">
            <v>71800</v>
          </cell>
          <cell r="Z783" t="str">
            <v>GBM</v>
          </cell>
          <cell r="AA783" t="str">
            <v>GBM(WHO IV)</v>
          </cell>
          <cell r="AB783">
            <v>4</v>
          </cell>
          <cell r="AC783" t="str">
            <v>胶质母细胞瘤</v>
          </cell>
          <cell r="AD783" t="str">
            <v>缺失</v>
          </cell>
          <cell r="AE783">
            <v>39836</v>
          </cell>
          <cell r="AF783" t="str">
            <v>缺失</v>
          </cell>
          <cell r="AG783">
            <v>40481</v>
          </cell>
          <cell r="AH783" t="str">
            <v>终止</v>
          </cell>
          <cell r="AI783">
            <v>289</v>
          </cell>
          <cell r="AJ783">
            <v>1</v>
          </cell>
          <cell r="AK783">
            <v>255</v>
          </cell>
          <cell r="AL783">
            <v>1</v>
          </cell>
          <cell r="AM783">
            <v>656</v>
          </cell>
          <cell r="AN783" t="str">
            <v>缺失</v>
          </cell>
          <cell r="AO783">
            <v>1</v>
          </cell>
          <cell r="AP783" t="str">
            <v>缺失</v>
          </cell>
          <cell r="AQ783">
            <v>0</v>
          </cell>
          <cell r="AS783" t="str">
            <v>原发</v>
          </cell>
          <cell r="AU783" t="str">
            <v>无突变</v>
          </cell>
          <cell r="AV783" t="str">
            <v>无突变</v>
          </cell>
          <cell r="AW783" t="str">
            <v>无共缺失</v>
          </cell>
          <cell r="AX783" t="str">
            <v>无甲基化</v>
          </cell>
          <cell r="AY783">
            <v>250</v>
          </cell>
          <cell r="AZ783" t="str">
            <v>NA</v>
          </cell>
          <cell r="BA783" t="str">
            <v>无</v>
          </cell>
          <cell r="BB783" t="str">
            <v>无</v>
          </cell>
          <cell r="BC783" t="str">
            <v>不详</v>
          </cell>
          <cell r="BD783" t="str">
            <v>无</v>
          </cell>
        </row>
        <row r="784">
          <cell r="B784">
            <v>783</v>
          </cell>
          <cell r="C784" t="str">
            <v>CGGA_783</v>
          </cell>
          <cell r="E784" t="str">
            <v>雷书河</v>
          </cell>
          <cell r="F784">
            <v>304849</v>
          </cell>
          <cell r="G784">
            <v>39817</v>
          </cell>
          <cell r="H784" t="str">
            <v>颅内占位性病变（双额胼胝体，右额为主）</v>
          </cell>
          <cell r="J784" t="str">
            <v>男</v>
          </cell>
          <cell r="K784">
            <v>49</v>
          </cell>
          <cell r="L784" t="str">
            <v>O</v>
          </cell>
          <cell r="M784" t="str">
            <v>缺失</v>
          </cell>
          <cell r="N784" t="str">
            <v>13520202005  13810715991  13520877999  010-89599206</v>
          </cell>
          <cell r="O784" t="str">
            <v>头痛晕视物模糊2周</v>
          </cell>
          <cell r="P784" t="str">
            <v>缺失</v>
          </cell>
          <cell r="Q784" t="str">
            <v>高血压病史4年，自服尼莫地平控制于120/80mmhg</v>
          </cell>
          <cell r="R784" t="str">
            <v>缺失</v>
          </cell>
          <cell r="S784" t="str">
            <v>缺失</v>
          </cell>
          <cell r="T784">
            <v>39825</v>
          </cell>
          <cell r="V784" t="str">
            <v>缺失</v>
          </cell>
          <cell r="W784" t="str">
            <v>大部切除</v>
          </cell>
          <cell r="Y784">
            <v>71799</v>
          </cell>
          <cell r="Z784" t="str">
            <v>AOA</v>
          </cell>
          <cell r="AA784" t="str">
            <v>AOA(WHO III)</v>
          </cell>
          <cell r="AB784">
            <v>3</v>
          </cell>
          <cell r="AC784" t="str">
            <v>间变性少枝-星形细胞瘤</v>
          </cell>
          <cell r="AD784" t="str">
            <v>部分切除</v>
          </cell>
          <cell r="AE784">
            <v>39837</v>
          </cell>
          <cell r="AF784" t="str">
            <v>缺失</v>
          </cell>
          <cell r="AG784">
            <v>42032</v>
          </cell>
          <cell r="AH784" t="str">
            <v>终止</v>
          </cell>
          <cell r="AI784">
            <v>597</v>
          </cell>
          <cell r="AJ784">
            <v>1</v>
          </cell>
          <cell r="AK784">
            <v>323</v>
          </cell>
          <cell r="AL784">
            <v>1</v>
          </cell>
          <cell r="AM784">
            <v>2207</v>
          </cell>
          <cell r="AN784" t="str">
            <v>缺失</v>
          </cell>
          <cell r="AO784">
            <v>1</v>
          </cell>
          <cell r="AP784" t="str">
            <v>缺失</v>
          </cell>
          <cell r="AQ784">
            <v>1</v>
          </cell>
          <cell r="AS784" t="str">
            <v>原发</v>
          </cell>
          <cell r="AU784" t="str">
            <v>NA</v>
          </cell>
          <cell r="AV784" t="str">
            <v>NA</v>
          </cell>
          <cell r="AW784" t="str">
            <v>NA</v>
          </cell>
          <cell r="AX784" t="str">
            <v>NA</v>
          </cell>
          <cell r="AY784" t="str">
            <v>NA</v>
          </cell>
          <cell r="AZ784" t="str">
            <v>NA</v>
          </cell>
          <cell r="BA784" t="str">
            <v>无</v>
          </cell>
          <cell r="BB784" t="str">
            <v>无</v>
          </cell>
          <cell r="BC784" t="str">
            <v>不详</v>
          </cell>
          <cell r="BD784" t="str">
            <v>无</v>
          </cell>
        </row>
        <row r="785">
          <cell r="B785">
            <v>784</v>
          </cell>
          <cell r="C785" t="str">
            <v>CGGA_784</v>
          </cell>
          <cell r="E785" t="str">
            <v>蔡保骐</v>
          </cell>
          <cell r="F785">
            <v>304854</v>
          </cell>
          <cell r="G785">
            <v>39817</v>
          </cell>
          <cell r="H785" t="str">
            <v>胶质瘤（颞岛、右）</v>
          </cell>
          <cell r="J785" t="str">
            <v>男</v>
          </cell>
          <cell r="K785">
            <v>47</v>
          </cell>
          <cell r="L785" t="str">
            <v>O</v>
          </cell>
          <cell r="M785" t="str">
            <v>缺失</v>
          </cell>
          <cell r="N785" t="str">
            <v>13905570018  13905573999  13605573018</v>
          </cell>
          <cell r="O785" t="str">
            <v>体检发现右颞占位2月</v>
          </cell>
          <cell r="P785" t="str">
            <v>缺失</v>
          </cell>
          <cell r="Q785" t="str">
            <v>健康</v>
          </cell>
          <cell r="R785" t="str">
            <v>缺失</v>
          </cell>
          <cell r="S785">
            <v>90</v>
          </cell>
          <cell r="T785">
            <v>39826</v>
          </cell>
          <cell r="V785" t="str">
            <v>缺失</v>
          </cell>
          <cell r="W785" t="str">
            <v>近全切除</v>
          </cell>
          <cell r="Y785">
            <v>71867</v>
          </cell>
          <cell r="Z785" t="str">
            <v>A</v>
          </cell>
          <cell r="AA785" t="str">
            <v>A(WHO II)</v>
          </cell>
          <cell r="AB785">
            <v>2</v>
          </cell>
          <cell r="AC785" t="str">
            <v>星形细胞瘤</v>
          </cell>
          <cell r="AD785" t="str">
            <v>部分切除</v>
          </cell>
          <cell r="AE785">
            <v>39835</v>
          </cell>
          <cell r="AF785" t="str">
            <v>缺失</v>
          </cell>
          <cell r="AG785">
            <v>40413</v>
          </cell>
          <cell r="AH785" t="str">
            <v>未终止</v>
          </cell>
          <cell r="AI785" t="str">
            <v>NA</v>
          </cell>
          <cell r="AJ785" t="str">
            <v>NA</v>
          </cell>
          <cell r="AK785" t="str">
            <v>NA</v>
          </cell>
          <cell r="AL785">
            <v>1</v>
          </cell>
          <cell r="AM785">
            <v>587</v>
          </cell>
          <cell r="AN785" t="str">
            <v>缺失</v>
          </cell>
          <cell r="AO785">
            <v>1</v>
          </cell>
          <cell r="AP785" t="str">
            <v>缺失</v>
          </cell>
          <cell r="AQ785" t="str">
            <v>NA</v>
          </cell>
          <cell r="AS785" t="str">
            <v>原发</v>
          </cell>
          <cell r="AU785" t="str">
            <v>无突变</v>
          </cell>
          <cell r="AV785" t="str">
            <v>无突变</v>
          </cell>
          <cell r="AW785" t="str">
            <v>NA</v>
          </cell>
          <cell r="AX785" t="str">
            <v>NA</v>
          </cell>
          <cell r="AY785" t="str">
            <v>NA</v>
          </cell>
          <cell r="AZ785" t="str">
            <v>NA</v>
          </cell>
          <cell r="BA785" t="str">
            <v>无</v>
          </cell>
          <cell r="BB785" t="str">
            <v>无</v>
          </cell>
          <cell r="BD785" t="str">
            <v>2012-11-3失随访</v>
          </cell>
        </row>
        <row r="786">
          <cell r="B786">
            <v>785</v>
          </cell>
          <cell r="C786" t="str">
            <v>CGGA_785</v>
          </cell>
          <cell r="E786" t="str">
            <v>韩存照</v>
          </cell>
          <cell r="F786">
            <v>304845</v>
          </cell>
          <cell r="G786">
            <v>39811</v>
          </cell>
          <cell r="H786" t="str">
            <v>胶质瘤（额，右）</v>
          </cell>
          <cell r="J786" t="str">
            <v>男</v>
          </cell>
          <cell r="K786">
            <v>43</v>
          </cell>
          <cell r="L786" t="str">
            <v>O</v>
          </cell>
          <cell r="M786" t="str">
            <v>缺失</v>
          </cell>
          <cell r="N786" t="str">
            <v>15850162646  13461266715  15850162646</v>
          </cell>
          <cell r="O786" t="str">
            <v>突发意识丧失四肢抽搐12天</v>
          </cell>
          <cell r="P786" t="str">
            <v>缺失</v>
          </cell>
          <cell r="Q786" t="str">
            <v>健康</v>
          </cell>
          <cell r="R786" t="str">
            <v>缺失</v>
          </cell>
          <cell r="S786">
            <v>85</v>
          </cell>
          <cell r="T786">
            <v>39827</v>
          </cell>
          <cell r="V786" t="str">
            <v>缺失</v>
          </cell>
          <cell r="W786" t="str">
            <v>大部切除</v>
          </cell>
          <cell r="Y786">
            <v>71869</v>
          </cell>
          <cell r="Z786" t="str">
            <v>O</v>
          </cell>
          <cell r="AA786" t="str">
            <v>O(WHO II)</v>
          </cell>
          <cell r="AB786">
            <v>2</v>
          </cell>
          <cell r="AC786" t="str">
            <v>少枝胶质细胞瘤</v>
          </cell>
          <cell r="AD786" t="str">
            <v>部分切除</v>
          </cell>
          <cell r="AE786">
            <v>39846</v>
          </cell>
          <cell r="AF786" t="str">
            <v>缺失</v>
          </cell>
          <cell r="AG786">
            <v>43472</v>
          </cell>
          <cell r="AH786" t="str">
            <v>终止</v>
          </cell>
          <cell r="AI786">
            <v>3517</v>
          </cell>
          <cell r="AJ786">
            <v>1</v>
          </cell>
          <cell r="AK786">
            <v>2359</v>
          </cell>
          <cell r="AL786">
            <v>1</v>
          </cell>
          <cell r="AM786">
            <v>3645</v>
          </cell>
          <cell r="AN786" t="str">
            <v>放疗</v>
          </cell>
          <cell r="AO786">
            <v>1</v>
          </cell>
          <cell r="AP786" t="str">
            <v>无</v>
          </cell>
          <cell r="AQ786">
            <v>0</v>
          </cell>
          <cell r="AS786" t="str">
            <v>原发</v>
          </cell>
          <cell r="AU786" t="str">
            <v>突变</v>
          </cell>
          <cell r="AV786" t="str">
            <v>突变</v>
          </cell>
          <cell r="AW786" t="str">
            <v>共缺失</v>
          </cell>
          <cell r="AX786" t="str">
            <v>甲基化</v>
          </cell>
          <cell r="AY786" t="str">
            <v>无突变</v>
          </cell>
          <cell r="AZ786" t="str">
            <v>NA</v>
          </cell>
          <cell r="BA786" t="str">
            <v>有</v>
          </cell>
          <cell r="BB786" t="str">
            <v>无</v>
          </cell>
          <cell r="BC786" t="str">
            <v>不详</v>
          </cell>
          <cell r="BD786" t="str">
            <v>无</v>
          </cell>
        </row>
        <row r="787">
          <cell r="B787">
            <v>786</v>
          </cell>
          <cell r="C787" t="str">
            <v>CGGA_786</v>
          </cell>
          <cell r="E787" t="str">
            <v>董秀青</v>
          </cell>
          <cell r="F787">
            <v>304847</v>
          </cell>
          <cell r="G787">
            <v>39812</v>
          </cell>
          <cell r="H787" t="str">
            <v>胶质瘤（额颞岛、基底节、右）</v>
          </cell>
          <cell r="J787" t="str">
            <v>男</v>
          </cell>
          <cell r="K787">
            <v>58</v>
          </cell>
          <cell r="L787" t="str">
            <v>B</v>
          </cell>
          <cell r="M787" t="str">
            <v>缺失</v>
          </cell>
          <cell r="N787" t="str">
            <v>13121534952  13718924671  15163577331</v>
          </cell>
          <cell r="O787" t="str">
            <v>发现颅内占位7年，近4个月间断出现癫痫症状</v>
          </cell>
          <cell r="P787" t="str">
            <v>缺失</v>
          </cell>
          <cell r="Q787" t="str">
            <v>健康</v>
          </cell>
          <cell r="R787" t="str">
            <v>缺失</v>
          </cell>
          <cell r="S787" t="str">
            <v>缺失</v>
          </cell>
          <cell r="T787">
            <v>39827</v>
          </cell>
          <cell r="V787" t="str">
            <v>缺失</v>
          </cell>
          <cell r="W787" t="str">
            <v>近全切除</v>
          </cell>
          <cell r="Y787">
            <v>71868</v>
          </cell>
          <cell r="Z787" t="str">
            <v>OA</v>
          </cell>
          <cell r="AA787" t="str">
            <v>OA(WHO II)</v>
          </cell>
          <cell r="AB787">
            <v>2</v>
          </cell>
          <cell r="AC787" t="str">
            <v>少枝-星形细胞瘤</v>
          </cell>
          <cell r="AD787" t="str">
            <v>部分切除</v>
          </cell>
          <cell r="AE787">
            <v>39846</v>
          </cell>
          <cell r="AF787" t="str">
            <v>缺失</v>
          </cell>
          <cell r="AG787">
            <v>41220</v>
          </cell>
          <cell r="AH787" t="str">
            <v>终止</v>
          </cell>
          <cell r="AI787">
            <v>1234</v>
          </cell>
          <cell r="AJ787">
            <v>1</v>
          </cell>
          <cell r="AK787">
            <v>929</v>
          </cell>
          <cell r="AL787">
            <v>1</v>
          </cell>
          <cell r="AM787">
            <v>1393</v>
          </cell>
          <cell r="AN787" t="str">
            <v>缺失</v>
          </cell>
          <cell r="AO787">
            <v>1</v>
          </cell>
          <cell r="AP787" t="str">
            <v>缺失</v>
          </cell>
          <cell r="AQ787">
            <v>0</v>
          </cell>
          <cell r="AS787" t="str">
            <v>原发</v>
          </cell>
          <cell r="AU787" t="str">
            <v>无突变</v>
          </cell>
          <cell r="AV787" t="str">
            <v>无突变</v>
          </cell>
          <cell r="AW787" t="str">
            <v>NA</v>
          </cell>
          <cell r="AX787" t="str">
            <v>无甲基化</v>
          </cell>
          <cell r="AY787" t="str">
            <v>NA</v>
          </cell>
          <cell r="AZ787" t="str">
            <v>NA</v>
          </cell>
          <cell r="BA787" t="str">
            <v>有</v>
          </cell>
          <cell r="BB787" t="str">
            <v>有</v>
          </cell>
          <cell r="BD787" t="str">
            <v>术后癫痫发作无规律性，口服丙锰酸钠。</v>
          </cell>
        </row>
        <row r="788">
          <cell r="B788">
            <v>787</v>
          </cell>
          <cell r="C788" t="str">
            <v>CGGA_787</v>
          </cell>
          <cell r="E788" t="str">
            <v>葛建良</v>
          </cell>
          <cell r="F788">
            <v>304868</v>
          </cell>
          <cell r="G788">
            <v>39827</v>
          </cell>
          <cell r="H788" t="str">
            <v>胶质瘤（额、右）继发性癫痫</v>
          </cell>
          <cell r="J788" t="str">
            <v>男</v>
          </cell>
          <cell r="K788">
            <v>38</v>
          </cell>
          <cell r="L788" t="str">
            <v>O</v>
          </cell>
          <cell r="M788" t="str">
            <v>缺失</v>
          </cell>
          <cell r="N788" t="str">
            <v>15132286078  15030246516  15075290199  13191660749</v>
          </cell>
          <cell r="O788" t="str">
            <v>发作性意识障碍及四肢抽搐半月</v>
          </cell>
          <cell r="P788" t="str">
            <v>缺失</v>
          </cell>
          <cell r="Q788" t="str">
            <v>健康</v>
          </cell>
          <cell r="R788" t="str">
            <v>缺失</v>
          </cell>
          <cell r="S788">
            <v>80</v>
          </cell>
          <cell r="T788">
            <v>39832</v>
          </cell>
          <cell r="V788" t="str">
            <v>缺失</v>
          </cell>
          <cell r="W788" t="str">
            <v>近全切除</v>
          </cell>
          <cell r="Y788">
            <v>71963</v>
          </cell>
          <cell r="Z788" t="str">
            <v>OA</v>
          </cell>
          <cell r="AA788" t="str">
            <v>OA(WHO II)</v>
          </cell>
          <cell r="AB788">
            <v>2</v>
          </cell>
          <cell r="AC788" t="str">
            <v>少枝-星形细胞瘤</v>
          </cell>
          <cell r="AD788" t="str">
            <v>部分切除</v>
          </cell>
          <cell r="AE788">
            <v>39846</v>
          </cell>
          <cell r="AF788" t="str">
            <v>缺失</v>
          </cell>
          <cell r="AG788">
            <v>43284</v>
          </cell>
          <cell r="AH788" t="str">
            <v>未终止</v>
          </cell>
          <cell r="AI788">
            <v>3452</v>
          </cell>
          <cell r="AJ788">
            <v>0</v>
          </cell>
          <cell r="AK788">
            <v>3452</v>
          </cell>
          <cell r="AL788">
            <v>0</v>
          </cell>
          <cell r="AM788">
            <v>3452</v>
          </cell>
          <cell r="AN788" t="str">
            <v>缺失</v>
          </cell>
          <cell r="AO788">
            <v>0</v>
          </cell>
          <cell r="AP788" t="str">
            <v>缺失</v>
          </cell>
          <cell r="AQ788">
            <v>0</v>
          </cell>
          <cell r="AS788" t="str">
            <v>原发</v>
          </cell>
          <cell r="AU788" t="str">
            <v>突变</v>
          </cell>
          <cell r="AV788" t="str">
            <v>突变</v>
          </cell>
          <cell r="AW788" t="str">
            <v>NA</v>
          </cell>
          <cell r="AX788" t="str">
            <v>NA</v>
          </cell>
          <cell r="AY788" t="str">
            <v>NA</v>
          </cell>
          <cell r="AZ788" t="str">
            <v>NA</v>
          </cell>
          <cell r="BA788" t="str">
            <v>有</v>
          </cell>
          <cell r="BB788" t="str">
            <v>无</v>
          </cell>
          <cell r="BC788" t="str">
            <v>不详</v>
          </cell>
          <cell r="BD788" t="str">
            <v>无</v>
          </cell>
        </row>
        <row r="789">
          <cell r="B789">
            <v>788</v>
          </cell>
          <cell r="C789" t="str">
            <v>NA</v>
          </cell>
          <cell r="D789" t="str">
            <v>NA</v>
          </cell>
          <cell r="E789" t="str">
            <v>NA</v>
          </cell>
          <cell r="F789" t="str">
            <v>NA</v>
          </cell>
          <cell r="G789" t="str">
            <v>NA</v>
          </cell>
          <cell r="H789" t="str">
            <v>NA</v>
          </cell>
          <cell r="I789" t="str">
            <v>NA</v>
          </cell>
          <cell r="J789" t="str">
            <v>NA</v>
          </cell>
          <cell r="K789" t="str">
            <v>NA</v>
          </cell>
          <cell r="L789" t="str">
            <v>NA</v>
          </cell>
          <cell r="M789" t="str">
            <v>NA</v>
          </cell>
          <cell r="N789" t="str">
            <v>NA</v>
          </cell>
          <cell r="O789" t="str">
            <v>NA</v>
          </cell>
          <cell r="P789" t="str">
            <v>NA</v>
          </cell>
          <cell r="Q789" t="str">
            <v>NA</v>
          </cell>
          <cell r="R789" t="str">
            <v>NA</v>
          </cell>
          <cell r="S789" t="str">
            <v>NA</v>
          </cell>
          <cell r="T789" t="str">
            <v>NA</v>
          </cell>
          <cell r="U789" t="str">
            <v>NA</v>
          </cell>
          <cell r="V789" t="str">
            <v>NA</v>
          </cell>
          <cell r="W789" t="str">
            <v>NA</v>
          </cell>
          <cell r="X789" t="str">
            <v>NA</v>
          </cell>
          <cell r="Y789" t="str">
            <v>NA</v>
          </cell>
          <cell r="Z789" t="str">
            <v>NA</v>
          </cell>
          <cell r="AA789" t="str">
            <v>NA</v>
          </cell>
          <cell r="AB789" t="str">
            <v>NA</v>
          </cell>
          <cell r="AC789" t="str">
            <v>NA</v>
          </cell>
          <cell r="AD789" t="str">
            <v>NA</v>
          </cell>
          <cell r="AE789" t="str">
            <v>NA</v>
          </cell>
          <cell r="AF789" t="str">
            <v>NA</v>
          </cell>
          <cell r="AG789" t="str">
            <v>NA</v>
          </cell>
          <cell r="AH789" t="str">
            <v>NA</v>
          </cell>
          <cell r="AI789" t="str">
            <v>NA</v>
          </cell>
          <cell r="AJ789" t="str">
            <v>NA</v>
          </cell>
          <cell r="AK789" t="str">
            <v>NA</v>
          </cell>
          <cell r="AL789" t="str">
            <v>NA</v>
          </cell>
          <cell r="AM789" t="str">
            <v>NA</v>
          </cell>
          <cell r="AN789" t="str">
            <v>NA</v>
          </cell>
          <cell r="AO789" t="str">
            <v>NA</v>
          </cell>
          <cell r="AP789" t="str">
            <v>NA</v>
          </cell>
          <cell r="AQ789" t="str">
            <v>NA</v>
          </cell>
          <cell r="AS789" t="str">
            <v>NA</v>
          </cell>
          <cell r="AT789" t="str">
            <v>NA</v>
          </cell>
          <cell r="AU789" t="str">
            <v>NA</v>
          </cell>
          <cell r="AV789" t="str">
            <v>NA</v>
          </cell>
          <cell r="AW789" t="str">
            <v>NA</v>
          </cell>
          <cell r="AX789" t="str">
            <v>NA</v>
          </cell>
          <cell r="AY789" t="str">
            <v>NA</v>
          </cell>
          <cell r="AZ789" t="str">
            <v>NA</v>
          </cell>
          <cell r="BA789" t="str">
            <v>NA</v>
          </cell>
          <cell r="BB789" t="str">
            <v>NA</v>
          </cell>
          <cell r="BC789" t="str">
            <v>NA</v>
          </cell>
          <cell r="BD789" t="str">
            <v>NA</v>
          </cell>
        </row>
        <row r="790">
          <cell r="B790">
            <v>789</v>
          </cell>
          <cell r="C790" t="str">
            <v>CGGA_789</v>
          </cell>
          <cell r="E790" t="str">
            <v>于宝和</v>
          </cell>
          <cell r="F790">
            <v>304858</v>
          </cell>
          <cell r="G790">
            <v>39819</v>
          </cell>
          <cell r="H790" t="str">
            <v>胶质瘤（颞、底节，右）</v>
          </cell>
          <cell r="J790" t="str">
            <v>男</v>
          </cell>
          <cell r="K790">
            <v>50</v>
          </cell>
          <cell r="L790" t="str">
            <v>B</v>
          </cell>
          <cell r="M790" t="str">
            <v>缺失</v>
          </cell>
          <cell r="N790">
            <v>13522145015</v>
          </cell>
          <cell r="O790" t="str">
            <v>头痛一月余</v>
          </cell>
          <cell r="P790" t="str">
            <v>缺失</v>
          </cell>
          <cell r="Q790" t="str">
            <v>眼姿不正，左眼外斜.</v>
          </cell>
          <cell r="R790" t="str">
            <v>缺失</v>
          </cell>
          <cell r="S790">
            <v>60</v>
          </cell>
          <cell r="T790">
            <v>39834</v>
          </cell>
          <cell r="V790" t="str">
            <v>缺失</v>
          </cell>
          <cell r="W790" t="str">
            <v>肿瘤彻底切除</v>
          </cell>
          <cell r="Y790">
            <v>71985</v>
          </cell>
          <cell r="Z790" t="str">
            <v>GBM</v>
          </cell>
          <cell r="AA790" t="str">
            <v>GBM(WHO IV)</v>
          </cell>
          <cell r="AB790">
            <v>4</v>
          </cell>
          <cell r="AC790" t="str">
            <v>间变性星形细胞瘤胶母变</v>
          </cell>
          <cell r="AD790" t="str">
            <v>全切除</v>
          </cell>
          <cell r="AE790">
            <v>39847</v>
          </cell>
          <cell r="AF790" t="str">
            <v>缺失</v>
          </cell>
          <cell r="AG790">
            <v>40544</v>
          </cell>
          <cell r="AH790" t="str">
            <v>终止</v>
          </cell>
          <cell r="AI790">
            <v>345</v>
          </cell>
          <cell r="AJ790">
            <v>1</v>
          </cell>
          <cell r="AK790">
            <v>161</v>
          </cell>
          <cell r="AL790">
            <v>1</v>
          </cell>
          <cell r="AM790">
            <v>710</v>
          </cell>
          <cell r="AN790" t="str">
            <v>缺失</v>
          </cell>
          <cell r="AO790">
            <v>1</v>
          </cell>
          <cell r="AP790" t="str">
            <v>缺失</v>
          </cell>
          <cell r="AQ790">
            <v>0</v>
          </cell>
          <cell r="AS790" t="str">
            <v>原发</v>
          </cell>
          <cell r="AU790" t="str">
            <v>无突变</v>
          </cell>
          <cell r="AV790" t="str">
            <v>无突变</v>
          </cell>
          <cell r="AW790" t="str">
            <v>无共缺失</v>
          </cell>
          <cell r="AX790" t="str">
            <v>无甲基化</v>
          </cell>
          <cell r="AY790">
            <v>250</v>
          </cell>
          <cell r="AZ790" t="str">
            <v>NA</v>
          </cell>
          <cell r="BA790" t="str">
            <v>无</v>
          </cell>
          <cell r="BB790" t="str">
            <v>无</v>
          </cell>
          <cell r="BC790" t="str">
            <v>不详</v>
          </cell>
          <cell r="BD790" t="str">
            <v>无</v>
          </cell>
        </row>
        <row r="791">
          <cell r="B791">
            <v>790</v>
          </cell>
          <cell r="C791" t="str">
            <v>CGGA_790</v>
          </cell>
          <cell r="E791" t="str">
            <v>李树</v>
          </cell>
          <cell r="F791">
            <v>304856</v>
          </cell>
          <cell r="G791">
            <v>39819</v>
          </cell>
          <cell r="H791" t="str">
            <v>胶质瘤（颞岛、右）</v>
          </cell>
          <cell r="J791" t="str">
            <v>男</v>
          </cell>
          <cell r="K791">
            <v>46</v>
          </cell>
          <cell r="L791" t="str">
            <v>AB</v>
          </cell>
          <cell r="M791" t="str">
            <v>132629196206063319</v>
          </cell>
          <cell r="N791" t="str">
            <v xml:space="preserve">13716733166  15011312281  </v>
          </cell>
          <cell r="O791" t="str">
            <v>间断头痛头晕幻嗅1周</v>
          </cell>
          <cell r="P791" t="str">
            <v>缺失</v>
          </cell>
          <cell r="Q791" t="str">
            <v>健康</v>
          </cell>
          <cell r="R791" t="str">
            <v>缺失</v>
          </cell>
          <cell r="S791">
            <v>90</v>
          </cell>
          <cell r="T791">
            <v>39834</v>
          </cell>
          <cell r="V791" t="str">
            <v>缺失</v>
          </cell>
          <cell r="W791" t="str">
            <v>大部切除</v>
          </cell>
          <cell r="Y791">
            <v>71987</v>
          </cell>
          <cell r="Z791" t="str">
            <v>A</v>
          </cell>
          <cell r="AA791" t="str">
            <v>A(WHO II)</v>
          </cell>
          <cell r="AB791">
            <v>2</v>
          </cell>
          <cell r="AC791" t="str">
            <v>星形细胞瘤</v>
          </cell>
          <cell r="AD791" t="str">
            <v>部分切除</v>
          </cell>
          <cell r="AE791">
            <v>39856</v>
          </cell>
          <cell r="AF791" t="str">
            <v>缺失</v>
          </cell>
          <cell r="AG791">
            <v>43434</v>
          </cell>
          <cell r="AH791" t="str">
            <v>终止</v>
          </cell>
          <cell r="AI791">
            <v>1791</v>
          </cell>
          <cell r="AJ791">
            <v>1</v>
          </cell>
          <cell r="AK791">
            <v>1791</v>
          </cell>
          <cell r="AL791">
            <v>1</v>
          </cell>
          <cell r="AM791">
            <v>3600</v>
          </cell>
          <cell r="AN791" t="str">
            <v>缺失</v>
          </cell>
          <cell r="AO791">
            <v>0</v>
          </cell>
          <cell r="AP791" t="str">
            <v>缺失</v>
          </cell>
          <cell r="AQ791">
            <v>0</v>
          </cell>
          <cell r="AS791" t="str">
            <v>原发</v>
          </cell>
          <cell r="AU791" t="str">
            <v>无突变</v>
          </cell>
          <cell r="AV791" t="str">
            <v>无突变</v>
          </cell>
          <cell r="AW791" t="str">
            <v>NA</v>
          </cell>
          <cell r="AX791" t="str">
            <v>无甲基化</v>
          </cell>
          <cell r="AY791" t="str">
            <v>NA</v>
          </cell>
          <cell r="AZ791" t="str">
            <v>NA</v>
          </cell>
          <cell r="BA791" t="str">
            <v>无</v>
          </cell>
          <cell r="BB791" t="str">
            <v>无</v>
          </cell>
          <cell r="BC791" t="str">
            <v>不详</v>
          </cell>
          <cell r="BD791" t="str">
            <v>无</v>
          </cell>
        </row>
        <row r="792">
          <cell r="B792">
            <v>791</v>
          </cell>
          <cell r="C792" t="str">
            <v>CGGA_791</v>
          </cell>
          <cell r="E792" t="str">
            <v>马建民</v>
          </cell>
          <cell r="F792">
            <v>304855</v>
          </cell>
          <cell r="G792">
            <v>39817</v>
          </cell>
          <cell r="H792" t="str">
            <v>颅内占位性病变（丘脑、颞、胼胝体，右）：胶质瘤？</v>
          </cell>
          <cell r="J792" t="str">
            <v>男</v>
          </cell>
          <cell r="K792">
            <v>55</v>
          </cell>
          <cell r="L792" t="str">
            <v>B</v>
          </cell>
          <cell r="M792" t="str">
            <v>缺失</v>
          </cell>
          <cell r="N792" t="str">
            <v>0378-7991823 13761633779 13911715671</v>
          </cell>
          <cell r="O792" t="str">
            <v>发作性眩晕3个月，走路左偏1月。</v>
          </cell>
          <cell r="P792" t="str">
            <v>缺失</v>
          </cell>
          <cell r="Q792" t="str">
            <v>高血压</v>
          </cell>
          <cell r="R792" t="str">
            <v>缺失</v>
          </cell>
          <cell r="S792" t="str">
            <v>缺失</v>
          </cell>
          <cell r="T792">
            <v>39835</v>
          </cell>
          <cell r="V792" t="str">
            <v>缺失</v>
          </cell>
          <cell r="W792" t="str">
            <v>大部切除</v>
          </cell>
          <cell r="Y792">
            <v>71986</v>
          </cell>
          <cell r="Z792" t="str">
            <v>AA</v>
          </cell>
          <cell r="AA792" t="str">
            <v>AA(WHO III)</v>
          </cell>
          <cell r="AB792">
            <v>3</v>
          </cell>
          <cell r="AC792" t="str">
            <v>间变性星形细胞瘤，散在瘤巨细胞</v>
          </cell>
          <cell r="AD792" t="str">
            <v>部分切除</v>
          </cell>
          <cell r="AE792">
            <v>39853</v>
          </cell>
          <cell r="AF792" t="str">
            <v>缺失</v>
          </cell>
          <cell r="AG792">
            <v>41036</v>
          </cell>
          <cell r="AH792" t="str">
            <v>终止</v>
          </cell>
          <cell r="AI792">
            <v>252</v>
          </cell>
          <cell r="AJ792">
            <v>1</v>
          </cell>
          <cell r="AK792">
            <v>252</v>
          </cell>
          <cell r="AL792">
            <v>1</v>
          </cell>
          <cell r="AM792">
            <v>1201</v>
          </cell>
          <cell r="AN792" t="str">
            <v>缺失</v>
          </cell>
          <cell r="AO792">
            <v>1</v>
          </cell>
          <cell r="AP792" t="str">
            <v>缺失</v>
          </cell>
          <cell r="AQ792">
            <v>0</v>
          </cell>
          <cell r="AS792" t="str">
            <v>原发</v>
          </cell>
          <cell r="AU792" t="str">
            <v>无突变</v>
          </cell>
          <cell r="AV792" t="str">
            <v>无突变</v>
          </cell>
          <cell r="AW792" t="str">
            <v>无共缺失</v>
          </cell>
          <cell r="AX792" t="str">
            <v>无甲基化</v>
          </cell>
          <cell r="AY792" t="str">
            <v>无突变</v>
          </cell>
          <cell r="AZ792" t="str">
            <v>NA</v>
          </cell>
          <cell r="BA792" t="str">
            <v>有</v>
          </cell>
          <cell r="BB792" t="str">
            <v>有</v>
          </cell>
          <cell r="BD792" t="str">
            <v>术后2月癫痫平凡发作</v>
          </cell>
        </row>
        <row r="793">
          <cell r="B793">
            <v>792</v>
          </cell>
          <cell r="C793" t="str">
            <v>CGGA_792</v>
          </cell>
          <cell r="E793" t="str">
            <v>王波</v>
          </cell>
          <cell r="F793">
            <v>304874</v>
          </cell>
          <cell r="G793">
            <v>39845</v>
          </cell>
          <cell r="H793" t="str">
            <v>胶质瘤（颞、左）腹股沟疝（右）</v>
          </cell>
          <cell r="J793" t="str">
            <v>男</v>
          </cell>
          <cell r="K793">
            <v>32</v>
          </cell>
          <cell r="L793" t="str">
            <v>O</v>
          </cell>
          <cell r="M793" t="str">
            <v>缺失</v>
          </cell>
          <cell r="N793" t="str">
            <v>15804575688  13845797690  13945705010</v>
          </cell>
          <cell r="O793" t="str">
            <v>突发意识不清一次</v>
          </cell>
          <cell r="P793" t="str">
            <v>缺失</v>
          </cell>
          <cell r="Q793" t="str">
            <v>健康</v>
          </cell>
          <cell r="R793" t="str">
            <v>缺失</v>
          </cell>
          <cell r="S793">
            <v>90</v>
          </cell>
          <cell r="T793">
            <v>39848</v>
          </cell>
          <cell r="V793" t="str">
            <v>缺失</v>
          </cell>
          <cell r="W793" t="str">
            <v>近全切除</v>
          </cell>
          <cell r="Y793">
            <v>72074</v>
          </cell>
          <cell r="Z793" t="str">
            <v>A</v>
          </cell>
          <cell r="AA793" t="str">
            <v>A(WHO II)</v>
          </cell>
          <cell r="AB793">
            <v>2</v>
          </cell>
          <cell r="AC793" t="str">
            <v>星形细胞瘤</v>
          </cell>
          <cell r="AD793" t="str">
            <v>部分切除</v>
          </cell>
          <cell r="AE793">
            <v>39865</v>
          </cell>
          <cell r="AF793" t="str">
            <v>缺失</v>
          </cell>
          <cell r="AG793">
            <v>40849</v>
          </cell>
          <cell r="AH793" t="str">
            <v>终止</v>
          </cell>
          <cell r="AI793">
            <v>816</v>
          </cell>
          <cell r="AJ793">
            <v>1</v>
          </cell>
          <cell r="AK793">
            <v>696</v>
          </cell>
          <cell r="AL793">
            <v>1</v>
          </cell>
          <cell r="AM793">
            <v>1001</v>
          </cell>
          <cell r="AN793" t="str">
            <v>缺失</v>
          </cell>
          <cell r="AO793">
            <v>1</v>
          </cell>
          <cell r="AP793" t="str">
            <v>缺失</v>
          </cell>
          <cell r="AQ793">
            <v>0</v>
          </cell>
          <cell r="AS793" t="str">
            <v>原发</v>
          </cell>
          <cell r="AU793" t="str">
            <v>突变</v>
          </cell>
          <cell r="AV793" t="str">
            <v>突变</v>
          </cell>
          <cell r="AW793" t="str">
            <v>NA</v>
          </cell>
          <cell r="AX793" t="str">
            <v>NA</v>
          </cell>
          <cell r="AY793" t="str">
            <v>NA</v>
          </cell>
          <cell r="AZ793" t="str">
            <v>NA</v>
          </cell>
          <cell r="BA793" t="str">
            <v>有</v>
          </cell>
          <cell r="BB793" t="str">
            <v>无</v>
          </cell>
          <cell r="BC793" t="str">
            <v>不详</v>
          </cell>
          <cell r="BD793" t="str">
            <v>无</v>
          </cell>
        </row>
        <row r="794">
          <cell r="B794">
            <v>793</v>
          </cell>
          <cell r="C794" t="str">
            <v>CGGA_793</v>
          </cell>
          <cell r="E794" t="str">
            <v>饶爱娣</v>
          </cell>
          <cell r="F794">
            <v>304870</v>
          </cell>
          <cell r="G794">
            <v>39845</v>
          </cell>
          <cell r="H794" t="str">
            <v>颅内占位性病变（大脑半球胶质瘤病）？</v>
          </cell>
          <cell r="J794" t="str">
            <v>女</v>
          </cell>
          <cell r="K794">
            <v>39</v>
          </cell>
          <cell r="L794" t="str">
            <v>Ａ</v>
          </cell>
          <cell r="M794" t="str">
            <v>缺失</v>
          </cell>
          <cell r="N794" t="str">
            <v>0556-5312729  13956545956  13966639866</v>
          </cell>
          <cell r="O794" t="str">
            <v>间断头痛头晕伴左侧肢体麻木10月，活检术后1月余，放疗后1月</v>
          </cell>
          <cell r="P794" t="str">
            <v>缺失</v>
          </cell>
          <cell r="Q794" t="str">
            <v>健康</v>
          </cell>
          <cell r="R794" t="str">
            <v>缺失</v>
          </cell>
          <cell r="S794" t="str">
            <v>缺失</v>
          </cell>
          <cell r="T794">
            <v>39849</v>
          </cell>
          <cell r="V794" t="str">
            <v>缺失</v>
          </cell>
          <cell r="W794" t="str">
            <v>部分切除</v>
          </cell>
          <cell r="Y794">
            <v>72114</v>
          </cell>
          <cell r="Z794" t="str">
            <v>A</v>
          </cell>
          <cell r="AA794" t="str">
            <v>A(WHO II)</v>
          </cell>
          <cell r="AB794">
            <v>2</v>
          </cell>
          <cell r="AC794" t="str">
            <v>1星形细胞瘤。2脑组织，散在肿瘤细胞。</v>
          </cell>
          <cell r="AD794" t="str">
            <v>缺失</v>
          </cell>
          <cell r="AE794">
            <v>39864</v>
          </cell>
          <cell r="AF794" t="str">
            <v>缺失</v>
          </cell>
          <cell r="AG794">
            <v>42189</v>
          </cell>
          <cell r="AH794" t="str">
            <v>终止</v>
          </cell>
          <cell r="AI794">
            <v>1915</v>
          </cell>
          <cell r="AJ794">
            <v>1</v>
          </cell>
          <cell r="AK794">
            <v>1516</v>
          </cell>
          <cell r="AL794">
            <v>1</v>
          </cell>
          <cell r="AM794">
            <v>2340</v>
          </cell>
          <cell r="AN794" t="str">
            <v>缺失</v>
          </cell>
          <cell r="AO794">
            <v>1</v>
          </cell>
          <cell r="AP794" t="str">
            <v>缺失</v>
          </cell>
          <cell r="AQ794">
            <v>0</v>
          </cell>
          <cell r="AS794" t="str">
            <v>原发</v>
          </cell>
          <cell r="AU794" t="str">
            <v>突变</v>
          </cell>
          <cell r="AV794" t="str">
            <v>突变</v>
          </cell>
          <cell r="AW794" t="str">
            <v>NA</v>
          </cell>
          <cell r="AX794" t="str">
            <v>NA</v>
          </cell>
          <cell r="AY794" t="str">
            <v>NA</v>
          </cell>
          <cell r="AZ794" t="str">
            <v>NA</v>
          </cell>
          <cell r="BA794" t="str">
            <v>无</v>
          </cell>
          <cell r="BB794" t="str">
            <v>无</v>
          </cell>
          <cell r="BC794" t="str">
            <v>不详</v>
          </cell>
          <cell r="BD794" t="str">
            <v>无</v>
          </cell>
        </row>
        <row r="795">
          <cell r="B795">
            <v>794</v>
          </cell>
          <cell r="C795" t="str">
            <v>CGGA_794</v>
          </cell>
          <cell r="D795" t="str">
            <v>CGGA_794, CGGA_D49</v>
          </cell>
          <cell r="E795" t="str">
            <v>李燕梅</v>
          </cell>
          <cell r="F795">
            <v>304876</v>
          </cell>
          <cell r="G795">
            <v>39846</v>
          </cell>
          <cell r="H795" t="str">
            <v>颅内占位性待查（额颞，岛叶，基底节，右）胶质瘤？</v>
          </cell>
          <cell r="J795" t="str">
            <v>女</v>
          </cell>
          <cell r="K795">
            <v>30</v>
          </cell>
          <cell r="L795" t="str">
            <v>B</v>
          </cell>
          <cell r="M795" t="str">
            <v>缺失</v>
          </cell>
          <cell r="N795" t="str">
            <v>13146267076 68992887</v>
          </cell>
          <cell r="O795" t="str">
            <v>头痛头晕伴视力模糊两个月</v>
          </cell>
          <cell r="P795" t="str">
            <v>缺失</v>
          </cell>
          <cell r="Q795" t="str">
            <v>健康</v>
          </cell>
          <cell r="R795" t="str">
            <v>缺失</v>
          </cell>
          <cell r="S795" t="str">
            <v>缺失</v>
          </cell>
          <cell r="T795">
            <v>39849</v>
          </cell>
          <cell r="V795" t="str">
            <v>缺失</v>
          </cell>
          <cell r="W795" t="str">
            <v>分块近全切</v>
          </cell>
          <cell r="Y795">
            <v>72113</v>
          </cell>
          <cell r="Z795" t="str">
            <v>A</v>
          </cell>
          <cell r="AA795" t="str">
            <v>A(WHO II)</v>
          </cell>
          <cell r="AB795">
            <v>2</v>
          </cell>
          <cell r="AC795" t="str">
            <v>星形细胞瘤</v>
          </cell>
          <cell r="AD795" t="str">
            <v>部分切除</v>
          </cell>
          <cell r="AE795">
            <v>39868</v>
          </cell>
          <cell r="AF795" t="str">
            <v>缺失</v>
          </cell>
          <cell r="AG795">
            <v>43178</v>
          </cell>
          <cell r="AH795" t="str">
            <v>未终止</v>
          </cell>
          <cell r="AI795" t="str">
            <v>NA</v>
          </cell>
          <cell r="AJ795" t="str">
            <v>NA</v>
          </cell>
          <cell r="AK795" t="str">
            <v>NA</v>
          </cell>
          <cell r="AL795" t="str">
            <v>NA</v>
          </cell>
          <cell r="AM795">
            <v>3329</v>
          </cell>
          <cell r="AN795" t="str">
            <v>缺失</v>
          </cell>
          <cell r="AO795">
            <v>0</v>
          </cell>
          <cell r="AP795" t="str">
            <v>缺失</v>
          </cell>
          <cell r="AQ795" t="str">
            <v>NA</v>
          </cell>
          <cell r="AS795" t="str">
            <v>原发</v>
          </cell>
          <cell r="AU795" t="str">
            <v>突变</v>
          </cell>
          <cell r="AV795" t="str">
            <v>突变</v>
          </cell>
          <cell r="AW795" t="str">
            <v>NA</v>
          </cell>
          <cell r="AX795" t="str">
            <v>NA</v>
          </cell>
          <cell r="AY795" t="str">
            <v>NA</v>
          </cell>
          <cell r="AZ795" t="str">
            <v>NA</v>
          </cell>
          <cell r="BA795" t="str">
            <v>无</v>
          </cell>
          <cell r="BB795" t="str">
            <v>缺失</v>
          </cell>
          <cell r="BD795" t="str">
            <v>缺失</v>
          </cell>
        </row>
        <row r="796">
          <cell r="B796">
            <v>795</v>
          </cell>
          <cell r="C796" t="str">
            <v>NA</v>
          </cell>
          <cell r="D796" t="str">
            <v>NA</v>
          </cell>
          <cell r="E796" t="str">
            <v>NA</v>
          </cell>
          <cell r="F796" t="str">
            <v>NA</v>
          </cell>
          <cell r="G796" t="str">
            <v>NA</v>
          </cell>
          <cell r="H796" t="str">
            <v>NA</v>
          </cell>
          <cell r="I796" t="str">
            <v>NA</v>
          </cell>
          <cell r="J796" t="str">
            <v>NA</v>
          </cell>
          <cell r="K796" t="str">
            <v>NA</v>
          </cell>
          <cell r="L796" t="str">
            <v>NA</v>
          </cell>
          <cell r="M796" t="str">
            <v>NA</v>
          </cell>
          <cell r="N796" t="str">
            <v>NA</v>
          </cell>
          <cell r="O796" t="str">
            <v>NA</v>
          </cell>
          <cell r="P796" t="str">
            <v>NA</v>
          </cell>
          <cell r="Q796" t="str">
            <v>NA</v>
          </cell>
          <cell r="R796" t="str">
            <v>NA</v>
          </cell>
          <cell r="S796" t="str">
            <v>NA</v>
          </cell>
          <cell r="T796" t="str">
            <v>NA</v>
          </cell>
          <cell r="U796" t="str">
            <v>NA</v>
          </cell>
          <cell r="V796" t="str">
            <v>NA</v>
          </cell>
          <cell r="W796" t="str">
            <v>NA</v>
          </cell>
          <cell r="X796" t="str">
            <v>NA</v>
          </cell>
          <cell r="Y796" t="str">
            <v>NA</v>
          </cell>
          <cell r="Z796" t="str">
            <v>NA</v>
          </cell>
          <cell r="AA796" t="str">
            <v>NA</v>
          </cell>
          <cell r="AB796" t="str">
            <v>NA</v>
          </cell>
          <cell r="AC796" t="str">
            <v>NA</v>
          </cell>
          <cell r="AD796" t="str">
            <v>NA</v>
          </cell>
          <cell r="AE796" t="str">
            <v>NA</v>
          </cell>
          <cell r="AF796" t="str">
            <v>NA</v>
          </cell>
          <cell r="AG796" t="str">
            <v>NA</v>
          </cell>
          <cell r="AH796" t="str">
            <v>NA</v>
          </cell>
          <cell r="AI796" t="str">
            <v>NA</v>
          </cell>
          <cell r="AJ796" t="str">
            <v>NA</v>
          </cell>
          <cell r="AK796" t="str">
            <v>NA</v>
          </cell>
          <cell r="AL796" t="str">
            <v>NA</v>
          </cell>
          <cell r="AM796" t="str">
            <v>NA</v>
          </cell>
          <cell r="AN796" t="str">
            <v>NA</v>
          </cell>
          <cell r="AO796" t="str">
            <v>NA</v>
          </cell>
          <cell r="AP796" t="str">
            <v>NA</v>
          </cell>
          <cell r="AQ796" t="str">
            <v>NA</v>
          </cell>
          <cell r="AS796" t="str">
            <v>NA</v>
          </cell>
          <cell r="AT796" t="str">
            <v>NA</v>
          </cell>
          <cell r="AU796" t="str">
            <v>NA</v>
          </cell>
          <cell r="AV796" t="str">
            <v>NA</v>
          </cell>
          <cell r="AW796" t="str">
            <v>NA</v>
          </cell>
          <cell r="AX796" t="str">
            <v>NA</v>
          </cell>
          <cell r="AY796" t="str">
            <v>NA</v>
          </cell>
          <cell r="AZ796" t="str">
            <v>NA</v>
          </cell>
          <cell r="BA796" t="str">
            <v>NA</v>
          </cell>
          <cell r="BB796" t="str">
            <v>NA</v>
          </cell>
          <cell r="BC796" t="str">
            <v>NA</v>
          </cell>
          <cell r="BD796" t="str">
            <v>NA</v>
          </cell>
        </row>
        <row r="797">
          <cell r="B797">
            <v>796</v>
          </cell>
          <cell r="C797" t="str">
            <v>CGGA_796</v>
          </cell>
          <cell r="E797" t="str">
            <v>张宗发</v>
          </cell>
          <cell r="F797">
            <v>304872</v>
          </cell>
          <cell r="G797">
            <v>39845</v>
          </cell>
          <cell r="H797" t="str">
            <v>颅内占位性待查（颞，中脑：右）胶质瘤？</v>
          </cell>
          <cell r="J797" t="str">
            <v>男</v>
          </cell>
          <cell r="K797">
            <v>60</v>
          </cell>
          <cell r="L797" t="str">
            <v>A</v>
          </cell>
          <cell r="M797" t="str">
            <v>缺失</v>
          </cell>
          <cell r="N797" t="str">
            <v>13941131850 13898611809 13309863308</v>
          </cell>
          <cell r="O797" t="str">
            <v>发作性双上肢抽搐3个月，右侧肌力4级。</v>
          </cell>
          <cell r="P797" t="str">
            <v>缺失</v>
          </cell>
          <cell r="Q797" t="str">
            <v>健康</v>
          </cell>
          <cell r="R797" t="str">
            <v>缺失</v>
          </cell>
          <cell r="S797" t="str">
            <v>缺失</v>
          </cell>
          <cell r="T797">
            <v>39855</v>
          </cell>
          <cell r="V797" t="str">
            <v>缺失</v>
          </cell>
          <cell r="W797" t="str">
            <v>大部切除</v>
          </cell>
          <cell r="Y797">
            <v>72208</v>
          </cell>
          <cell r="Z797" t="str">
            <v>A</v>
          </cell>
          <cell r="AA797" t="str">
            <v>A(WHO II)</v>
          </cell>
          <cell r="AB797">
            <v>2</v>
          </cell>
          <cell r="AC797" t="str">
            <v>星形细胞瘤</v>
          </cell>
          <cell r="AD797" t="str">
            <v>部分切除</v>
          </cell>
          <cell r="AE797">
            <v>39882</v>
          </cell>
          <cell r="AF797" t="str">
            <v>缺失</v>
          </cell>
          <cell r="AG797">
            <v>40414</v>
          </cell>
          <cell r="AH797" t="str">
            <v>未终止</v>
          </cell>
          <cell r="AI797">
            <v>559</v>
          </cell>
          <cell r="AJ797">
            <v>0</v>
          </cell>
          <cell r="AK797">
            <v>505</v>
          </cell>
          <cell r="AL797">
            <v>1</v>
          </cell>
          <cell r="AM797">
            <v>559</v>
          </cell>
          <cell r="AN797" t="str">
            <v>缺失</v>
          </cell>
          <cell r="AO797">
            <v>1</v>
          </cell>
          <cell r="AP797" t="str">
            <v>缺失</v>
          </cell>
          <cell r="AQ797">
            <v>1</v>
          </cell>
          <cell r="AS797" t="str">
            <v>原发</v>
          </cell>
          <cell r="AU797" t="str">
            <v>无突变</v>
          </cell>
          <cell r="AV797" t="str">
            <v>无突变</v>
          </cell>
          <cell r="AW797" t="str">
            <v>无共缺失</v>
          </cell>
          <cell r="AX797" t="str">
            <v>无甲基化</v>
          </cell>
          <cell r="AY797" t="str">
            <v>无突变</v>
          </cell>
          <cell r="AZ797" t="str">
            <v>NA</v>
          </cell>
          <cell r="BA797" t="str">
            <v>有</v>
          </cell>
          <cell r="BB797" t="str">
            <v>无</v>
          </cell>
          <cell r="BC797" t="str">
            <v>不详</v>
          </cell>
          <cell r="BD797" t="str">
            <v>无</v>
          </cell>
        </row>
        <row r="798">
          <cell r="B798">
            <v>797</v>
          </cell>
          <cell r="C798" t="str">
            <v>CGGA_797</v>
          </cell>
          <cell r="E798" t="str">
            <v>崔晨</v>
          </cell>
          <cell r="F798">
            <v>304885</v>
          </cell>
          <cell r="G798">
            <v>39847</v>
          </cell>
          <cell r="H798" t="str">
            <v>胶质瘤（额、顶，右）继发性癫痫</v>
          </cell>
          <cell r="J798" t="str">
            <v>女</v>
          </cell>
          <cell r="K798">
            <v>38</v>
          </cell>
          <cell r="L798" t="str">
            <v>A</v>
          </cell>
          <cell r="M798" t="str">
            <v>缺失</v>
          </cell>
          <cell r="N798" t="str">
            <v>13835388478 0357-2021137  13453488606</v>
          </cell>
          <cell r="O798" t="str">
            <v>发作性左侧肢体抽搐半月</v>
          </cell>
          <cell r="P798" t="str">
            <v>缺失</v>
          </cell>
          <cell r="Q798" t="str">
            <v>健康</v>
          </cell>
          <cell r="R798" t="str">
            <v>缺失</v>
          </cell>
          <cell r="S798">
            <v>80</v>
          </cell>
          <cell r="T798">
            <v>39860</v>
          </cell>
          <cell r="V798" t="str">
            <v>缺失</v>
          </cell>
          <cell r="W798" t="str">
            <v>近全切除</v>
          </cell>
          <cell r="Y798">
            <v>72253</v>
          </cell>
          <cell r="Z798" t="str">
            <v>OA</v>
          </cell>
          <cell r="AA798" t="str">
            <v>OA(WHO II)</v>
          </cell>
          <cell r="AB798">
            <v>2</v>
          </cell>
          <cell r="AC798" t="str">
            <v>符合少枝-星形细胞瘤</v>
          </cell>
          <cell r="AD798" t="str">
            <v>部分切除</v>
          </cell>
          <cell r="AE798">
            <v>39878</v>
          </cell>
          <cell r="AF798" t="str">
            <v>缺失</v>
          </cell>
          <cell r="AG798">
            <v>41036</v>
          </cell>
          <cell r="AH798" t="str">
            <v>未终止</v>
          </cell>
          <cell r="AI798">
            <v>1176</v>
          </cell>
          <cell r="AJ798">
            <v>0</v>
          </cell>
          <cell r="AK798">
            <v>1176</v>
          </cell>
          <cell r="AL798">
            <v>0</v>
          </cell>
          <cell r="AM798">
            <v>1176</v>
          </cell>
          <cell r="AN798" t="str">
            <v>缺失</v>
          </cell>
          <cell r="AO798">
            <v>1</v>
          </cell>
          <cell r="AP798" t="str">
            <v>缺失</v>
          </cell>
          <cell r="AQ798">
            <v>0</v>
          </cell>
          <cell r="AS798" t="str">
            <v>原发</v>
          </cell>
          <cell r="AU798" t="str">
            <v>突变</v>
          </cell>
          <cell r="AV798" t="str">
            <v>突变</v>
          </cell>
          <cell r="AW798" t="str">
            <v>NA</v>
          </cell>
          <cell r="AX798" t="str">
            <v>NA</v>
          </cell>
          <cell r="AY798" t="str">
            <v>NA</v>
          </cell>
          <cell r="AZ798" t="str">
            <v>NA</v>
          </cell>
          <cell r="BA798" t="str">
            <v>有</v>
          </cell>
          <cell r="BB798" t="str">
            <v>无</v>
          </cell>
          <cell r="BC798" t="str">
            <v>不详</v>
          </cell>
          <cell r="BD798" t="str">
            <v>无</v>
          </cell>
        </row>
        <row r="799">
          <cell r="B799">
            <v>798</v>
          </cell>
          <cell r="C799" t="str">
            <v>CGGA_798</v>
          </cell>
          <cell r="E799" t="str">
            <v>舒玉香</v>
          </cell>
          <cell r="F799">
            <v>304900</v>
          </cell>
          <cell r="G799">
            <v>39854</v>
          </cell>
          <cell r="H799" t="str">
            <v>胶质瘤复发（左额，胼胝体头部）</v>
          </cell>
          <cell r="J799" t="str">
            <v>女</v>
          </cell>
          <cell r="K799">
            <v>41</v>
          </cell>
          <cell r="L799" t="str">
            <v>B</v>
          </cell>
          <cell r="M799" t="str">
            <v>缺失</v>
          </cell>
          <cell r="N799" t="str">
            <v>13351905366 13936125620 045188266262</v>
          </cell>
          <cell r="O799" t="str">
            <v>胶质瘤术后14个月，头痛2个月。</v>
          </cell>
          <cell r="P799" t="str">
            <v>缺失</v>
          </cell>
          <cell r="Q799" t="str">
            <v>健康</v>
          </cell>
          <cell r="R799" t="str">
            <v>缺失</v>
          </cell>
          <cell r="S799" t="str">
            <v>缺失</v>
          </cell>
          <cell r="T799">
            <v>39860</v>
          </cell>
          <cell r="U799">
            <v>39455</v>
          </cell>
          <cell r="V799" t="str">
            <v>缺失</v>
          </cell>
          <cell r="W799" t="str">
            <v>大部切除</v>
          </cell>
          <cell r="Y799">
            <v>72254</v>
          </cell>
          <cell r="Z799" t="str">
            <v>SGBM?</v>
          </cell>
          <cell r="AA799" t="str">
            <v>GBM-O(WHO IV)</v>
          </cell>
          <cell r="AB799">
            <v>4</v>
          </cell>
          <cell r="AC799" t="str">
            <v>1.胶质母细胞瘤，伴少枝胶质细胞瘤成分。2.间变性星形细胞瘤</v>
          </cell>
          <cell r="AD799" t="str">
            <v>部分切除</v>
          </cell>
          <cell r="AE799">
            <v>39937</v>
          </cell>
          <cell r="AF799" t="str">
            <v>缺失</v>
          </cell>
          <cell r="AG799">
            <v>40116</v>
          </cell>
          <cell r="AH799" t="str">
            <v>终止</v>
          </cell>
          <cell r="AI799">
            <v>136</v>
          </cell>
          <cell r="AJ799">
            <v>1</v>
          </cell>
          <cell r="AK799">
            <v>44</v>
          </cell>
          <cell r="AL799">
            <v>1</v>
          </cell>
          <cell r="AM799">
            <v>256</v>
          </cell>
          <cell r="AN799" t="str">
            <v>缺失</v>
          </cell>
          <cell r="AO799">
            <v>0</v>
          </cell>
          <cell r="AP799" t="str">
            <v>缺失</v>
          </cell>
          <cell r="AQ799">
            <v>0</v>
          </cell>
          <cell r="AS799" t="str">
            <v>复发</v>
          </cell>
          <cell r="AT799">
            <v>1</v>
          </cell>
          <cell r="AU799" t="str">
            <v>突变</v>
          </cell>
          <cell r="AV799" t="str">
            <v>突变</v>
          </cell>
          <cell r="AW799" t="str">
            <v>NA</v>
          </cell>
          <cell r="AX799" t="str">
            <v>甲基化</v>
          </cell>
          <cell r="AY799" t="str">
            <v>NA</v>
          </cell>
          <cell r="AZ799" t="str">
            <v>NA</v>
          </cell>
          <cell r="BA799" t="str">
            <v>无</v>
          </cell>
          <cell r="BB799" t="str">
            <v>无</v>
          </cell>
          <cell r="BC799" t="str">
            <v>不详</v>
          </cell>
          <cell r="BD799" t="str">
            <v>无</v>
          </cell>
        </row>
        <row r="800">
          <cell r="B800">
            <v>799</v>
          </cell>
          <cell r="C800" t="str">
            <v>CGGA_799</v>
          </cell>
          <cell r="E800" t="str">
            <v>冯镇</v>
          </cell>
          <cell r="F800">
            <v>241415</v>
          </cell>
          <cell r="G800">
            <v>39846</v>
          </cell>
          <cell r="H800" t="str">
            <v>胶质瘤复发（额双）</v>
          </cell>
          <cell r="J800" t="str">
            <v>男</v>
          </cell>
          <cell r="K800">
            <v>53</v>
          </cell>
          <cell r="L800" t="str">
            <v>A</v>
          </cell>
          <cell r="M800" t="str">
            <v>缺失</v>
          </cell>
          <cell r="N800" t="str">
            <v>4082389  2032833 4060370</v>
          </cell>
          <cell r="O800" t="str">
            <v>胶质瘤术后3年余，头痛视力下降10天。</v>
          </cell>
          <cell r="P800" t="str">
            <v>缺失</v>
          </cell>
          <cell r="Q800" t="str">
            <v>健康</v>
          </cell>
          <cell r="R800" t="str">
            <v>缺失</v>
          </cell>
          <cell r="S800" t="str">
            <v>缺失</v>
          </cell>
          <cell r="T800">
            <v>39860</v>
          </cell>
          <cell r="U800">
            <v>38764</v>
          </cell>
          <cell r="V800" t="str">
            <v>缺失</v>
          </cell>
          <cell r="W800" t="str">
            <v>大部切除肿瘤</v>
          </cell>
          <cell r="Y800">
            <v>72252</v>
          </cell>
          <cell r="Z800" t="str">
            <v>RAO</v>
          </cell>
          <cell r="AA800" t="str">
            <v>AO(WHO III)</v>
          </cell>
          <cell r="AB800">
            <v>3</v>
          </cell>
          <cell r="AC800" t="str">
            <v>间变性少枝胶质细胞瘤，灶性星形细胞瘤样形态。</v>
          </cell>
          <cell r="AD800" t="str">
            <v>部分切除</v>
          </cell>
          <cell r="AE800">
            <v>39881</v>
          </cell>
          <cell r="AF800" t="str">
            <v>缺失</v>
          </cell>
          <cell r="AG800">
            <v>41752</v>
          </cell>
          <cell r="AH800" t="str">
            <v>终止</v>
          </cell>
          <cell r="AI800">
            <v>1868</v>
          </cell>
          <cell r="AJ800">
            <v>1</v>
          </cell>
          <cell r="AK800">
            <v>1658</v>
          </cell>
          <cell r="AL800">
            <v>1</v>
          </cell>
          <cell r="AM800">
            <v>1892</v>
          </cell>
          <cell r="AN800" t="str">
            <v>缺失</v>
          </cell>
          <cell r="AO800">
            <v>0</v>
          </cell>
          <cell r="AP800" t="str">
            <v>缺失</v>
          </cell>
          <cell r="AQ800">
            <v>1</v>
          </cell>
          <cell r="AS800" t="str">
            <v>复发</v>
          </cell>
          <cell r="AT800">
            <v>1</v>
          </cell>
          <cell r="AU800" t="str">
            <v>突变</v>
          </cell>
          <cell r="AV800" t="str">
            <v>突变</v>
          </cell>
          <cell r="AW800" t="str">
            <v>共缺失</v>
          </cell>
          <cell r="AX800" t="str">
            <v>甲基化</v>
          </cell>
          <cell r="AY800" t="str">
            <v>NA</v>
          </cell>
          <cell r="AZ800" t="str">
            <v>NA</v>
          </cell>
          <cell r="BA800" t="str">
            <v>无</v>
          </cell>
          <cell r="BB800" t="str">
            <v>无</v>
          </cell>
          <cell r="BD800" t="str">
            <v>中药丸</v>
          </cell>
        </row>
        <row r="801">
          <cell r="B801">
            <v>800</v>
          </cell>
          <cell r="C801" t="str">
            <v>NA</v>
          </cell>
          <cell r="D801" t="str">
            <v>NA</v>
          </cell>
          <cell r="E801" t="str">
            <v>NA</v>
          </cell>
          <cell r="F801" t="str">
            <v>NA</v>
          </cell>
          <cell r="G801" t="str">
            <v>NA</v>
          </cell>
          <cell r="H801" t="str">
            <v>NA</v>
          </cell>
          <cell r="I801" t="str">
            <v>NA</v>
          </cell>
          <cell r="J801" t="str">
            <v>NA</v>
          </cell>
          <cell r="K801" t="str">
            <v>NA</v>
          </cell>
          <cell r="L801" t="str">
            <v>NA</v>
          </cell>
          <cell r="M801" t="str">
            <v>NA</v>
          </cell>
          <cell r="N801" t="str">
            <v>NA</v>
          </cell>
          <cell r="O801" t="str">
            <v>NA</v>
          </cell>
          <cell r="P801" t="str">
            <v>NA</v>
          </cell>
          <cell r="Q801" t="str">
            <v>NA</v>
          </cell>
          <cell r="R801" t="str">
            <v>NA</v>
          </cell>
          <cell r="S801" t="str">
            <v>NA</v>
          </cell>
          <cell r="T801" t="str">
            <v>NA</v>
          </cell>
          <cell r="U801" t="str">
            <v>NA</v>
          </cell>
          <cell r="V801" t="str">
            <v>NA</v>
          </cell>
          <cell r="W801" t="str">
            <v>NA</v>
          </cell>
          <cell r="X801" t="str">
            <v>NA</v>
          </cell>
          <cell r="Y801" t="str">
            <v>NA</v>
          </cell>
          <cell r="Z801" t="str">
            <v>NA</v>
          </cell>
          <cell r="AA801" t="str">
            <v>NA</v>
          </cell>
          <cell r="AB801" t="str">
            <v>NA</v>
          </cell>
          <cell r="AC801" t="str">
            <v>NA</v>
          </cell>
          <cell r="AD801" t="str">
            <v>NA</v>
          </cell>
          <cell r="AE801" t="str">
            <v>NA</v>
          </cell>
          <cell r="AF801" t="str">
            <v>NA</v>
          </cell>
          <cell r="AG801" t="str">
            <v>NA</v>
          </cell>
          <cell r="AH801" t="str">
            <v>NA</v>
          </cell>
          <cell r="AI801" t="str">
            <v>NA</v>
          </cell>
          <cell r="AJ801" t="str">
            <v>NA</v>
          </cell>
          <cell r="AK801" t="str">
            <v>NA</v>
          </cell>
          <cell r="AL801" t="str">
            <v>NA</v>
          </cell>
          <cell r="AM801" t="str">
            <v>NA</v>
          </cell>
          <cell r="AN801" t="str">
            <v>NA</v>
          </cell>
          <cell r="AO801" t="str">
            <v>NA</v>
          </cell>
          <cell r="AP801" t="str">
            <v>NA</v>
          </cell>
          <cell r="AQ801" t="str">
            <v>NA</v>
          </cell>
          <cell r="AS801" t="str">
            <v>NA</v>
          </cell>
          <cell r="AT801" t="str">
            <v>NA</v>
          </cell>
          <cell r="AU801" t="str">
            <v>NA</v>
          </cell>
          <cell r="AV801" t="str">
            <v>NA</v>
          </cell>
          <cell r="AW801" t="str">
            <v>NA</v>
          </cell>
          <cell r="AX801" t="str">
            <v>NA</v>
          </cell>
          <cell r="AY801" t="str">
            <v>NA</v>
          </cell>
          <cell r="AZ801" t="str">
            <v>NA</v>
          </cell>
          <cell r="BA801" t="str">
            <v>NA</v>
          </cell>
          <cell r="BB801" t="str">
            <v>NA</v>
          </cell>
          <cell r="BC801" t="str">
            <v>NA</v>
          </cell>
          <cell r="BD801" t="str">
            <v>NA</v>
          </cell>
        </row>
        <row r="802">
          <cell r="B802">
            <v>801</v>
          </cell>
          <cell r="C802" t="str">
            <v>CGGA_801</v>
          </cell>
          <cell r="E802" t="str">
            <v>王晓雪</v>
          </cell>
          <cell r="F802">
            <v>304886</v>
          </cell>
          <cell r="G802">
            <v>39847</v>
          </cell>
          <cell r="H802" t="str">
            <v>颅内占位性病变（额、左）：胶质瘤？</v>
          </cell>
          <cell r="J802" t="str">
            <v>女</v>
          </cell>
          <cell r="K802">
            <v>23</v>
          </cell>
          <cell r="L802" t="str">
            <v>B</v>
          </cell>
          <cell r="M802" t="str">
            <v>缺失</v>
          </cell>
          <cell r="N802" t="str">
            <v>13644691385 13936744712 04595116527</v>
          </cell>
          <cell r="O802" t="str">
            <v>间断性全身抽搐伴昏迷半年</v>
          </cell>
          <cell r="P802" t="str">
            <v>缺失</v>
          </cell>
          <cell r="Q802" t="str">
            <v>健康</v>
          </cell>
          <cell r="R802" t="str">
            <v>缺失</v>
          </cell>
          <cell r="S802">
            <v>90</v>
          </cell>
          <cell r="T802">
            <v>39862</v>
          </cell>
          <cell r="V802" t="str">
            <v>缺失</v>
          </cell>
          <cell r="W802" t="str">
            <v>近全切除</v>
          </cell>
          <cell r="Y802">
            <v>72308</v>
          </cell>
          <cell r="Z802" t="str">
            <v>A</v>
          </cell>
          <cell r="AA802" t="str">
            <v>A(WHO II)</v>
          </cell>
          <cell r="AB802">
            <v>2</v>
          </cell>
          <cell r="AC802" t="str">
            <v>星形细胞瘤， 散在异型核。</v>
          </cell>
          <cell r="AD802" t="str">
            <v>部分切除</v>
          </cell>
          <cell r="AE802">
            <v>39881</v>
          </cell>
          <cell r="AF802" t="str">
            <v>缺失</v>
          </cell>
          <cell r="AH802" t="str">
            <v>未终止</v>
          </cell>
          <cell r="AI802">
            <v>4928</v>
          </cell>
          <cell r="AJ802">
            <v>0</v>
          </cell>
          <cell r="AK802">
            <v>4928</v>
          </cell>
          <cell r="AL802">
            <v>0</v>
          </cell>
          <cell r="AM802">
            <v>4928</v>
          </cell>
          <cell r="AN802" t="str">
            <v>放疗</v>
          </cell>
          <cell r="AO802">
            <v>1</v>
          </cell>
          <cell r="AP802" t="str">
            <v>无</v>
          </cell>
          <cell r="AQ802">
            <v>0</v>
          </cell>
          <cell r="AS802">
            <v>0</v>
          </cell>
          <cell r="AU802" t="str">
            <v>突变</v>
          </cell>
          <cell r="AV802" t="str">
            <v>突变</v>
          </cell>
          <cell r="AW802" t="str">
            <v>NA</v>
          </cell>
          <cell r="AX802" t="str">
            <v>NA</v>
          </cell>
          <cell r="AY802" t="str">
            <v>NA</v>
          </cell>
          <cell r="AZ802" t="str">
            <v>NA</v>
          </cell>
          <cell r="BA802" t="str">
            <v>有</v>
          </cell>
          <cell r="BB802">
            <v>0</v>
          </cell>
          <cell r="BC802" t="str">
            <v>不详</v>
          </cell>
        </row>
        <row r="803">
          <cell r="B803">
            <v>802</v>
          </cell>
          <cell r="C803" t="str">
            <v>CGGA_802</v>
          </cell>
          <cell r="E803" t="str">
            <v>张永振</v>
          </cell>
          <cell r="F803">
            <v>304888</v>
          </cell>
          <cell r="G803">
            <v>39847</v>
          </cell>
          <cell r="H803" t="str">
            <v>颅内占位性病变（颞，顶，枕、右）：胶质瘤？转移癌？</v>
          </cell>
          <cell r="J803" t="str">
            <v>男</v>
          </cell>
          <cell r="K803">
            <v>42</v>
          </cell>
          <cell r="L803" t="str">
            <v>B</v>
          </cell>
          <cell r="M803" t="str">
            <v>缺失</v>
          </cell>
          <cell r="N803" t="str">
            <v>13473636613 13463635343 13691270682</v>
          </cell>
          <cell r="O803" t="str">
            <v>头痛头晕，恶心呕吐10天</v>
          </cell>
          <cell r="P803" t="str">
            <v>缺失</v>
          </cell>
          <cell r="Q803" t="str">
            <v>间断性胃痛4年余，未做过详细检查。</v>
          </cell>
          <cell r="R803" t="str">
            <v>缺失</v>
          </cell>
          <cell r="S803" t="str">
            <v>缺失</v>
          </cell>
          <cell r="T803">
            <v>39863</v>
          </cell>
          <cell r="V803" t="str">
            <v>缺失</v>
          </cell>
          <cell r="W803" t="str">
            <v>肿瘤切除</v>
          </cell>
          <cell r="Y803">
            <v>72338</v>
          </cell>
          <cell r="Z803" t="str">
            <v>GBM</v>
          </cell>
          <cell r="AA803" t="str">
            <v>GBM(WHO IV)</v>
          </cell>
          <cell r="AB803">
            <v>4</v>
          </cell>
          <cell r="AC803" t="str">
            <v>胶质母细胞瘤</v>
          </cell>
          <cell r="AD803" t="str">
            <v>缺失</v>
          </cell>
          <cell r="AE803">
            <v>39883</v>
          </cell>
          <cell r="AF803" t="str">
            <v>缺失</v>
          </cell>
          <cell r="AG803">
            <v>41036</v>
          </cell>
          <cell r="AH803" t="str">
            <v>终止</v>
          </cell>
          <cell r="AI803">
            <v>681</v>
          </cell>
          <cell r="AJ803">
            <v>1</v>
          </cell>
          <cell r="AK803">
            <v>497</v>
          </cell>
          <cell r="AL803">
            <v>1</v>
          </cell>
          <cell r="AM803">
            <v>1173</v>
          </cell>
          <cell r="AN803" t="str">
            <v>缺失</v>
          </cell>
          <cell r="AO803">
            <v>1</v>
          </cell>
          <cell r="AP803" t="str">
            <v>缺失</v>
          </cell>
          <cell r="AQ803">
            <v>1</v>
          </cell>
          <cell r="AS803" t="str">
            <v>原发</v>
          </cell>
          <cell r="AU803" t="str">
            <v>无突变</v>
          </cell>
          <cell r="AV803" t="str">
            <v>无突变</v>
          </cell>
          <cell r="AW803" t="str">
            <v>无共缺失</v>
          </cell>
          <cell r="AX803" t="str">
            <v>无甲基化</v>
          </cell>
          <cell r="AY803" t="str">
            <v>NA</v>
          </cell>
          <cell r="AZ803" t="str">
            <v>NA</v>
          </cell>
          <cell r="BA803" t="str">
            <v>无</v>
          </cell>
          <cell r="BB803" t="str">
            <v>无</v>
          </cell>
          <cell r="BC803" t="str">
            <v>不详</v>
          </cell>
          <cell r="BD803" t="str">
            <v>无</v>
          </cell>
        </row>
        <row r="804">
          <cell r="B804">
            <v>803</v>
          </cell>
          <cell r="C804" t="str">
            <v>CGGA_803</v>
          </cell>
          <cell r="E804" t="str">
            <v>李文举</v>
          </cell>
          <cell r="F804">
            <v>304871</v>
          </cell>
          <cell r="G804">
            <v>39845</v>
          </cell>
          <cell r="H804" t="str">
            <v>胶质瘤（岛叶、左）</v>
          </cell>
          <cell r="J804" t="str">
            <v>男</v>
          </cell>
          <cell r="K804">
            <v>48</v>
          </cell>
          <cell r="L804" t="str">
            <v>O</v>
          </cell>
          <cell r="M804" t="str">
            <v>缺失</v>
          </cell>
          <cell r="N804" t="str">
            <v>15101521136  13815377504  13815377509</v>
          </cell>
          <cell r="O804" t="str">
            <v>伽玛刀术后3年突发意识丧失四肢抽搐半年头痛恶心2月</v>
          </cell>
          <cell r="P804" t="str">
            <v>缺失</v>
          </cell>
          <cell r="Q804" t="str">
            <v>2006年4月、9月分别行2次伽玛刀治疗，自行口服蒂清化疗药1年多，具体情况不详</v>
          </cell>
          <cell r="R804" t="str">
            <v>缺失</v>
          </cell>
          <cell r="S804" t="str">
            <v>缺失</v>
          </cell>
          <cell r="T804">
            <v>39863</v>
          </cell>
          <cell r="U804">
            <v>38808</v>
          </cell>
          <cell r="V804" t="str">
            <v>缺失</v>
          </cell>
          <cell r="W804" t="str">
            <v>大部切除</v>
          </cell>
          <cell r="Y804">
            <v>72337</v>
          </cell>
          <cell r="Z804" t="str">
            <v>RGBM?</v>
          </cell>
          <cell r="AA804" t="str">
            <v>GBM(WHO IV)</v>
          </cell>
          <cell r="AB804">
            <v>4</v>
          </cell>
          <cell r="AC804" t="str">
            <v>胶质母细胞瘤，伴大片凝固性坏死</v>
          </cell>
          <cell r="AD804" t="str">
            <v>部分切除</v>
          </cell>
          <cell r="AE804">
            <v>39883</v>
          </cell>
          <cell r="AF804" t="str">
            <v>缺失</v>
          </cell>
          <cell r="AG804">
            <v>40116</v>
          </cell>
          <cell r="AH804" t="str">
            <v>终止</v>
          </cell>
          <cell r="AI804">
            <v>163</v>
          </cell>
          <cell r="AJ804">
            <v>1</v>
          </cell>
          <cell r="AK804" t="str">
            <v>NA</v>
          </cell>
          <cell r="AL804">
            <v>1</v>
          </cell>
          <cell r="AM804">
            <v>253</v>
          </cell>
          <cell r="AN804" t="str">
            <v>缺失</v>
          </cell>
          <cell r="AO804">
            <v>0</v>
          </cell>
          <cell r="AP804" t="str">
            <v>缺失</v>
          </cell>
          <cell r="AQ804">
            <v>1</v>
          </cell>
          <cell r="AS804" t="str">
            <v>复发</v>
          </cell>
          <cell r="AT804">
            <v>1</v>
          </cell>
          <cell r="AU804" t="str">
            <v>突变</v>
          </cell>
          <cell r="AV804" t="str">
            <v>突变</v>
          </cell>
          <cell r="AW804" t="str">
            <v>NA</v>
          </cell>
          <cell r="AX804" t="str">
            <v>甲基化</v>
          </cell>
          <cell r="AY804" t="str">
            <v>NA</v>
          </cell>
          <cell r="AZ804" t="str">
            <v>NA</v>
          </cell>
          <cell r="BA804" t="str">
            <v>有</v>
          </cell>
          <cell r="BB804" t="str">
            <v>无</v>
          </cell>
          <cell r="BC804" t="str">
            <v>不详</v>
          </cell>
          <cell r="BD804" t="str">
            <v>无</v>
          </cell>
        </row>
        <row r="805">
          <cell r="B805">
            <v>804</v>
          </cell>
          <cell r="C805" t="str">
            <v>CGGA_804</v>
          </cell>
          <cell r="E805" t="str">
            <v>曹敬茹</v>
          </cell>
          <cell r="F805">
            <v>304897</v>
          </cell>
          <cell r="G805">
            <v>39853</v>
          </cell>
          <cell r="H805" t="str">
            <v>颅内占位性病变（顶枕、右）：胶质瘤？</v>
          </cell>
          <cell r="J805" t="str">
            <v>女</v>
          </cell>
          <cell r="K805">
            <v>53</v>
          </cell>
          <cell r="L805" t="str">
            <v>B</v>
          </cell>
          <cell r="M805" t="str">
            <v>缺失</v>
          </cell>
          <cell r="N805" t="str">
            <v>15835708365 13734034074 0311-83536272</v>
          </cell>
          <cell r="O805" t="str">
            <v>间断头痛10年，头晕3周。</v>
          </cell>
          <cell r="P805" t="str">
            <v>缺失</v>
          </cell>
          <cell r="Q805" t="str">
            <v>高血压病史5年，自服利血平2#1-2次/日，控制血压于130/90mmhg左右。</v>
          </cell>
          <cell r="R805" t="str">
            <v>缺失</v>
          </cell>
          <cell r="S805" t="str">
            <v>缺失</v>
          </cell>
          <cell r="T805">
            <v>39867</v>
          </cell>
          <cell r="V805" t="str">
            <v>缺失</v>
          </cell>
          <cell r="W805" t="str">
            <v>全切除</v>
          </cell>
          <cell r="Y805">
            <v>72385</v>
          </cell>
          <cell r="Z805" t="str">
            <v>GBM</v>
          </cell>
          <cell r="AA805" t="str">
            <v>GBM(WHO IV)</v>
          </cell>
          <cell r="AB805">
            <v>4</v>
          </cell>
          <cell r="AC805" t="str">
            <v>胶质母细胞瘤</v>
          </cell>
          <cell r="AD805" t="str">
            <v>全切除</v>
          </cell>
          <cell r="AE805">
            <v>39882</v>
          </cell>
          <cell r="AF805" t="str">
            <v>缺失</v>
          </cell>
          <cell r="AG805">
            <v>40481</v>
          </cell>
          <cell r="AH805" t="str">
            <v>未终止</v>
          </cell>
          <cell r="AI805">
            <v>614</v>
          </cell>
          <cell r="AJ805">
            <v>0</v>
          </cell>
          <cell r="AK805">
            <v>614</v>
          </cell>
          <cell r="AL805">
            <v>0</v>
          </cell>
          <cell r="AM805">
            <v>614</v>
          </cell>
          <cell r="AN805" t="str">
            <v>缺失</v>
          </cell>
          <cell r="AO805">
            <v>1</v>
          </cell>
          <cell r="AP805" t="str">
            <v>缺失</v>
          </cell>
          <cell r="AQ805">
            <v>1</v>
          </cell>
          <cell r="AS805" t="str">
            <v>原发</v>
          </cell>
          <cell r="AU805" t="str">
            <v>无突变</v>
          </cell>
          <cell r="AV805" t="str">
            <v>无突变</v>
          </cell>
          <cell r="AW805" t="str">
            <v>无共缺失</v>
          </cell>
          <cell r="AX805" t="str">
            <v>甲基化</v>
          </cell>
          <cell r="AY805">
            <v>228</v>
          </cell>
          <cell r="AZ805" t="str">
            <v>NA</v>
          </cell>
          <cell r="BA805" t="str">
            <v>无</v>
          </cell>
          <cell r="BB805" t="str">
            <v>无</v>
          </cell>
          <cell r="BD805" t="str">
            <v>2012-3打电话联系不上</v>
          </cell>
        </row>
        <row r="806">
          <cell r="B806">
            <v>805</v>
          </cell>
          <cell r="C806" t="str">
            <v>CGGA_805</v>
          </cell>
          <cell r="E806" t="str">
            <v>赵继文</v>
          </cell>
          <cell r="F806">
            <v>304896</v>
          </cell>
          <cell r="G806">
            <v>39853</v>
          </cell>
          <cell r="H806" t="str">
            <v>胶质瘤（额，左）继发性癫痫</v>
          </cell>
          <cell r="J806" t="str">
            <v>男</v>
          </cell>
          <cell r="K806">
            <v>45</v>
          </cell>
          <cell r="L806" t="str">
            <v>B</v>
          </cell>
          <cell r="M806" t="str">
            <v>缺失</v>
          </cell>
          <cell r="N806" t="str">
            <v xml:space="preserve">15315351171   13153542836  </v>
          </cell>
          <cell r="O806" t="str">
            <v>发作性意识障碍伴右侧躯体抽搐3月</v>
          </cell>
          <cell r="P806" t="str">
            <v>缺失</v>
          </cell>
          <cell r="Q806" t="str">
            <v>糖尿病3月，青霉素过敏</v>
          </cell>
          <cell r="R806" t="str">
            <v>缺失</v>
          </cell>
          <cell r="S806">
            <v>80</v>
          </cell>
          <cell r="T806">
            <v>39867</v>
          </cell>
          <cell r="V806" t="str">
            <v>缺失</v>
          </cell>
          <cell r="W806" t="str">
            <v>近全切</v>
          </cell>
          <cell r="Y806">
            <v>72381</v>
          </cell>
          <cell r="Z806" t="str">
            <v>OA</v>
          </cell>
          <cell r="AA806" t="str">
            <v>OA(WHO II)</v>
          </cell>
          <cell r="AB806">
            <v>2</v>
          </cell>
          <cell r="AC806" t="str">
            <v>少枝-星形细胞瘤，软膜下沁润。</v>
          </cell>
          <cell r="AD806" t="str">
            <v>部分切除</v>
          </cell>
          <cell r="AE806">
            <v>39888</v>
          </cell>
          <cell r="AF806" t="str">
            <v>缺失</v>
          </cell>
          <cell r="AG806">
            <v>42909</v>
          </cell>
          <cell r="AH806" t="str">
            <v>未终止</v>
          </cell>
          <cell r="AI806">
            <v>3042</v>
          </cell>
          <cell r="AJ806">
            <v>0</v>
          </cell>
          <cell r="AK806">
            <v>2900</v>
          </cell>
          <cell r="AL806">
            <v>1</v>
          </cell>
          <cell r="AM806">
            <v>3042</v>
          </cell>
          <cell r="AN806" t="str">
            <v>缺失</v>
          </cell>
          <cell r="AO806">
            <v>1</v>
          </cell>
          <cell r="AP806" t="str">
            <v>缺失</v>
          </cell>
          <cell r="AQ806">
            <v>0</v>
          </cell>
          <cell r="AS806" t="str">
            <v>原发</v>
          </cell>
          <cell r="AU806" t="str">
            <v>无突变</v>
          </cell>
          <cell r="AV806" t="str">
            <v>无突变</v>
          </cell>
          <cell r="AW806" t="str">
            <v>NA</v>
          </cell>
          <cell r="AX806" t="str">
            <v>NA</v>
          </cell>
          <cell r="AY806" t="str">
            <v>NA</v>
          </cell>
          <cell r="AZ806" t="str">
            <v>NA</v>
          </cell>
          <cell r="BA806" t="str">
            <v>有</v>
          </cell>
          <cell r="BB806" t="str">
            <v>无</v>
          </cell>
          <cell r="BD806" t="str">
            <v>吃抗癫痫药，1年会有1-2次（紧张时又发作）2014年无癫痫发作。2015年至今无癫痫发作。2017-2复发，目前在家。</v>
          </cell>
        </row>
        <row r="807">
          <cell r="B807">
            <v>806</v>
          </cell>
          <cell r="C807" t="str">
            <v>CGGA_806</v>
          </cell>
          <cell r="E807" t="str">
            <v>马玉玲</v>
          </cell>
          <cell r="F807">
            <v>307895</v>
          </cell>
          <cell r="G807">
            <v>39853</v>
          </cell>
          <cell r="H807" t="str">
            <v>颅内占位性病变（额、右）：胶质瘤？</v>
          </cell>
          <cell r="J807" t="str">
            <v>女</v>
          </cell>
          <cell r="K807">
            <v>32</v>
          </cell>
          <cell r="L807" t="str">
            <v>A</v>
          </cell>
          <cell r="M807" t="str">
            <v>缺失</v>
          </cell>
          <cell r="N807" t="str">
            <v>13866217886 15556379285 13810528008</v>
          </cell>
          <cell r="O807" t="str">
            <v>头痛头晕伴恶心2个月</v>
          </cell>
          <cell r="P807" t="str">
            <v>缺失</v>
          </cell>
          <cell r="Q807" t="str">
            <v>建康</v>
          </cell>
          <cell r="R807" t="str">
            <v>缺失</v>
          </cell>
          <cell r="S807">
            <v>80</v>
          </cell>
          <cell r="T807">
            <v>39868</v>
          </cell>
          <cell r="V807" t="str">
            <v>缺失</v>
          </cell>
          <cell r="W807" t="str">
            <v>近全切</v>
          </cell>
          <cell r="Y807">
            <v>72382</v>
          </cell>
          <cell r="Z807" t="str">
            <v>OA</v>
          </cell>
          <cell r="AA807" t="str">
            <v>OA(WHO II)</v>
          </cell>
          <cell r="AB807">
            <v>2</v>
          </cell>
          <cell r="AC807" t="str">
            <v>少枝-星形细胞瘤</v>
          </cell>
          <cell r="AD807" t="str">
            <v>部分切除</v>
          </cell>
          <cell r="AE807">
            <v>39883</v>
          </cell>
          <cell r="AF807" t="str">
            <v>缺失</v>
          </cell>
          <cell r="AG807">
            <v>42033</v>
          </cell>
          <cell r="AH807" t="str">
            <v>未终止</v>
          </cell>
          <cell r="AI807">
            <v>2165</v>
          </cell>
          <cell r="AJ807">
            <v>0</v>
          </cell>
          <cell r="AK807">
            <v>2165</v>
          </cell>
          <cell r="AL807">
            <v>0</v>
          </cell>
          <cell r="AM807">
            <v>2165</v>
          </cell>
          <cell r="AN807" t="str">
            <v>缺失</v>
          </cell>
          <cell r="AO807">
            <v>1</v>
          </cell>
          <cell r="AP807" t="str">
            <v>缺失</v>
          </cell>
          <cell r="AQ807">
            <v>0</v>
          </cell>
          <cell r="AS807" t="str">
            <v>原发</v>
          </cell>
          <cell r="AU807" t="str">
            <v>突变</v>
          </cell>
          <cell r="AV807" t="str">
            <v>突变</v>
          </cell>
          <cell r="AW807" t="str">
            <v>NA</v>
          </cell>
          <cell r="AX807" t="str">
            <v>无甲基化</v>
          </cell>
          <cell r="AY807" t="str">
            <v>NA</v>
          </cell>
          <cell r="AZ807" t="str">
            <v>NA</v>
          </cell>
          <cell r="BA807" t="str">
            <v>无</v>
          </cell>
          <cell r="BB807" t="str">
            <v>无</v>
          </cell>
          <cell r="BC807" t="str">
            <v>不详</v>
          </cell>
          <cell r="BD807" t="str">
            <v>无</v>
          </cell>
        </row>
        <row r="808">
          <cell r="B808">
            <v>807</v>
          </cell>
          <cell r="C808" t="str">
            <v>CGGA_807</v>
          </cell>
          <cell r="D808" t="str">
            <v>CGGA_807, CGGA_P814</v>
          </cell>
          <cell r="E808" t="str">
            <v>邱长星</v>
          </cell>
          <cell r="F808">
            <v>304891</v>
          </cell>
          <cell r="G808">
            <v>39848</v>
          </cell>
          <cell r="H808" t="str">
            <v>颅内占位性病变（颞、左）：胶质瘤？</v>
          </cell>
          <cell r="J808" t="str">
            <v>男</v>
          </cell>
          <cell r="K808">
            <v>42</v>
          </cell>
          <cell r="L808" t="str">
            <v>O</v>
          </cell>
          <cell r="M808" t="str">
            <v>110108196603254931</v>
          </cell>
          <cell r="N808" t="str">
            <v>13522089555 13911070273 13661189786</v>
          </cell>
          <cell r="O808" t="str">
            <v>言语不利3周</v>
          </cell>
          <cell r="P808" t="str">
            <v>缺失</v>
          </cell>
          <cell r="Q808" t="str">
            <v>23年前战斗中被炮弹片击伤左头部，缝合7针，未行CT。</v>
          </cell>
          <cell r="R808" t="str">
            <v>缺失</v>
          </cell>
          <cell r="S808" t="str">
            <v>缺失</v>
          </cell>
          <cell r="T808">
            <v>39869</v>
          </cell>
          <cell r="V808" t="str">
            <v>缺失</v>
          </cell>
          <cell r="W808" t="str">
            <v>全切除</v>
          </cell>
          <cell r="Y808">
            <v>72430</v>
          </cell>
          <cell r="Z808" t="str">
            <v>A</v>
          </cell>
          <cell r="AA808" t="str">
            <v>A(WHO II)</v>
          </cell>
          <cell r="AB808">
            <v>2</v>
          </cell>
          <cell r="AC808" t="str">
            <v>星形细胞瘤</v>
          </cell>
          <cell r="AD808" t="str">
            <v>全切除</v>
          </cell>
          <cell r="AE808">
            <v>39883</v>
          </cell>
          <cell r="AF808" t="str">
            <v>缺失</v>
          </cell>
          <cell r="AH808" t="str">
            <v>终止</v>
          </cell>
          <cell r="AI808">
            <v>3962</v>
          </cell>
          <cell r="AJ808">
            <v>1</v>
          </cell>
          <cell r="AK808">
            <v>3232</v>
          </cell>
          <cell r="AL808">
            <v>1</v>
          </cell>
          <cell r="AM808">
            <v>4650</v>
          </cell>
          <cell r="AN808" t="str">
            <v>放疗</v>
          </cell>
          <cell r="AO808">
            <v>1</v>
          </cell>
          <cell r="AP808" t="str">
            <v>替莫脞胺</v>
          </cell>
          <cell r="AQ808">
            <v>1</v>
          </cell>
          <cell r="AS808">
            <v>0</v>
          </cell>
          <cell r="AU808" t="str">
            <v>无突变</v>
          </cell>
          <cell r="AV808" t="str">
            <v>无突变</v>
          </cell>
          <cell r="AW808" t="str">
            <v>无共缺失</v>
          </cell>
          <cell r="AX808" t="str">
            <v>NA</v>
          </cell>
          <cell r="AY808" t="str">
            <v>无突变</v>
          </cell>
          <cell r="AZ808" t="str">
            <v>NA</v>
          </cell>
          <cell r="BA808">
            <v>0</v>
          </cell>
          <cell r="BB808">
            <v>0</v>
          </cell>
          <cell r="BC808" t="str">
            <v>不详</v>
          </cell>
        </row>
        <row r="809">
          <cell r="B809">
            <v>808</v>
          </cell>
          <cell r="C809" t="str">
            <v>CGGA_808</v>
          </cell>
          <cell r="E809" t="str">
            <v>张林</v>
          </cell>
          <cell r="F809">
            <v>309104</v>
          </cell>
          <cell r="G809">
            <v>39857</v>
          </cell>
          <cell r="H809" t="str">
            <v>颅内占位性病变（额、左）：胶质瘤？</v>
          </cell>
          <cell r="J809" t="str">
            <v>男</v>
          </cell>
          <cell r="K809">
            <v>38</v>
          </cell>
          <cell r="L809" t="str">
            <v>B</v>
          </cell>
          <cell r="M809" t="str">
            <v>缺失</v>
          </cell>
          <cell r="N809" t="str">
            <v>13613137887  13933779352  13653239175</v>
          </cell>
          <cell r="O809" t="str">
            <v>头痛头晕、右侧肢体无力、麻木2周</v>
          </cell>
          <cell r="P809" t="str">
            <v>缺失</v>
          </cell>
          <cell r="Q809" t="str">
            <v>健康</v>
          </cell>
          <cell r="R809" t="str">
            <v>缺失</v>
          </cell>
          <cell r="S809" t="str">
            <v>缺失</v>
          </cell>
          <cell r="T809">
            <v>39870</v>
          </cell>
          <cell r="V809" t="str">
            <v>缺失</v>
          </cell>
          <cell r="W809" t="str">
            <v>大部切除</v>
          </cell>
          <cell r="Y809">
            <v>72427</v>
          </cell>
          <cell r="Z809" t="str">
            <v>GBM</v>
          </cell>
          <cell r="AA809" t="str">
            <v>GBM(WHO IV)</v>
          </cell>
          <cell r="AB809">
            <v>4</v>
          </cell>
          <cell r="AC809" t="str">
            <v>胶质母细胞瘤</v>
          </cell>
          <cell r="AD809" t="str">
            <v>部分切除</v>
          </cell>
          <cell r="AE809">
            <v>39895</v>
          </cell>
          <cell r="AF809" t="str">
            <v>缺失</v>
          </cell>
          <cell r="AG809">
            <v>41037</v>
          </cell>
          <cell r="AH809" t="str">
            <v>未终止</v>
          </cell>
          <cell r="AI809">
            <v>1167</v>
          </cell>
          <cell r="AJ809">
            <v>0</v>
          </cell>
          <cell r="AK809">
            <v>1167</v>
          </cell>
          <cell r="AL809">
            <v>0</v>
          </cell>
          <cell r="AM809">
            <v>1167</v>
          </cell>
          <cell r="AN809" t="str">
            <v>缺失</v>
          </cell>
          <cell r="AO809">
            <v>1</v>
          </cell>
          <cell r="AP809" t="str">
            <v>缺失</v>
          </cell>
          <cell r="AQ809">
            <v>1</v>
          </cell>
          <cell r="AS809" t="str">
            <v>原发</v>
          </cell>
          <cell r="AU809" t="str">
            <v>无突变</v>
          </cell>
          <cell r="AV809" t="str">
            <v>无突变</v>
          </cell>
          <cell r="AW809" t="str">
            <v>无共缺失</v>
          </cell>
          <cell r="AX809" t="str">
            <v>无甲基化</v>
          </cell>
          <cell r="AY809" t="str">
            <v>无突变</v>
          </cell>
          <cell r="AZ809" t="str">
            <v>NA</v>
          </cell>
          <cell r="BA809" t="str">
            <v>无</v>
          </cell>
          <cell r="BB809" t="str">
            <v>无</v>
          </cell>
          <cell r="BC809" t="str">
            <v>不详</v>
          </cell>
          <cell r="BD809" t="str">
            <v>无</v>
          </cell>
        </row>
        <row r="810">
          <cell r="B810">
            <v>809</v>
          </cell>
          <cell r="C810" t="str">
            <v>CGGA_809</v>
          </cell>
          <cell r="E810" t="str">
            <v>徐强</v>
          </cell>
          <cell r="F810">
            <v>270737</v>
          </cell>
          <cell r="G810">
            <v>39856</v>
          </cell>
          <cell r="H810" t="str">
            <v>星形细胞瘤术后（岛叶、左）继发性癫痫</v>
          </cell>
          <cell r="J810" t="str">
            <v>男</v>
          </cell>
          <cell r="K810">
            <v>26</v>
          </cell>
          <cell r="L810" t="str">
            <v>B</v>
          </cell>
          <cell r="M810" t="str">
            <v>缺失</v>
          </cell>
          <cell r="N810" t="str">
            <v>13785078226   13833563586  13785078574  0335-5316159</v>
          </cell>
          <cell r="O810" t="str">
            <v>发作性意识障碍伴口角抽搐4月</v>
          </cell>
          <cell r="P810" t="str">
            <v>缺失</v>
          </cell>
          <cell r="Q810" t="str">
            <v>2006年11月因癫痫住我院，并行左额颞开颅肿瘤切除术，术后病理星形细胞瘤，术后放疗。</v>
          </cell>
          <cell r="R810" t="str">
            <v>缺失</v>
          </cell>
          <cell r="S810">
            <v>80</v>
          </cell>
          <cell r="T810">
            <v>39870</v>
          </cell>
          <cell r="V810" t="str">
            <v>缺失</v>
          </cell>
          <cell r="W810" t="str">
            <v>近全切除</v>
          </cell>
          <cell r="Y810">
            <v>72428</v>
          </cell>
          <cell r="Z810" t="str">
            <v>A</v>
          </cell>
          <cell r="AA810" t="str">
            <v>A(WHO II)</v>
          </cell>
          <cell r="AB810">
            <v>2</v>
          </cell>
          <cell r="AC810" t="str">
            <v>星形细胞瘤（复发）</v>
          </cell>
          <cell r="AD810" t="str">
            <v>部分切除</v>
          </cell>
          <cell r="AE810">
            <v>39888</v>
          </cell>
          <cell r="AF810" t="str">
            <v>缺失</v>
          </cell>
          <cell r="AG810">
            <v>41527</v>
          </cell>
          <cell r="AH810" t="str">
            <v>终止</v>
          </cell>
          <cell r="AI810">
            <v>1252</v>
          </cell>
          <cell r="AJ810">
            <v>1</v>
          </cell>
          <cell r="AK810">
            <v>1221</v>
          </cell>
          <cell r="AL810">
            <v>1</v>
          </cell>
          <cell r="AM810">
            <v>1657</v>
          </cell>
          <cell r="AN810" t="str">
            <v>缺失</v>
          </cell>
          <cell r="AO810">
            <v>1</v>
          </cell>
          <cell r="AP810" t="str">
            <v>缺失</v>
          </cell>
          <cell r="AQ810">
            <v>0</v>
          </cell>
          <cell r="AS810" t="str">
            <v>原发</v>
          </cell>
          <cell r="AU810" t="str">
            <v>突变</v>
          </cell>
          <cell r="AV810" t="str">
            <v>突变</v>
          </cell>
          <cell r="AW810" t="str">
            <v>无共缺失</v>
          </cell>
          <cell r="AX810" t="str">
            <v>无甲基化</v>
          </cell>
          <cell r="AY810" t="str">
            <v>NA</v>
          </cell>
          <cell r="AZ810" t="str">
            <v>NA</v>
          </cell>
          <cell r="BA810" t="str">
            <v>有</v>
          </cell>
          <cell r="BB810" t="str">
            <v>无</v>
          </cell>
          <cell r="BD810" t="str">
            <v>抗癫痫2011-8在当地第三次手术</v>
          </cell>
        </row>
        <row r="811">
          <cell r="B811">
            <v>810</v>
          </cell>
          <cell r="C811" t="str">
            <v>CGGA_810</v>
          </cell>
          <cell r="D811" t="str">
            <v>CGGA_112, CGGA_810</v>
          </cell>
          <cell r="E811" t="str">
            <v>李琳浩</v>
          </cell>
          <cell r="F811">
            <v>258869</v>
          </cell>
          <cell r="G811">
            <v>39860</v>
          </cell>
          <cell r="H811" t="str">
            <v>胶质瘤复发（额左）</v>
          </cell>
          <cell r="J811" t="str">
            <v>男</v>
          </cell>
          <cell r="K811">
            <v>20</v>
          </cell>
          <cell r="L811" t="str">
            <v>O</v>
          </cell>
          <cell r="M811" t="str">
            <v>缺失</v>
          </cell>
          <cell r="N811" t="str">
            <v xml:space="preserve">13507928471 13576228279 </v>
          </cell>
          <cell r="O811" t="str">
            <v>胶质瘤术后2年半伴四肢抽搐，头晕头痛视力模糊2月余</v>
          </cell>
          <cell r="P811" t="str">
            <v>缺失</v>
          </cell>
          <cell r="Q811" t="str">
            <v>健康</v>
          </cell>
          <cell r="R811" t="str">
            <v>缺失</v>
          </cell>
          <cell r="S811" t="str">
            <v>缺失</v>
          </cell>
          <cell r="T811">
            <v>39870</v>
          </cell>
          <cell r="U811">
            <v>38887</v>
          </cell>
          <cell r="V811" t="str">
            <v>缺失</v>
          </cell>
          <cell r="W811" t="str">
            <v>分块切除</v>
          </cell>
          <cell r="Y811">
            <v>72429</v>
          </cell>
          <cell r="Z811" t="str">
            <v>RAA</v>
          </cell>
          <cell r="AA811" t="str">
            <v>AA(WHO III)</v>
          </cell>
          <cell r="AB811">
            <v>3</v>
          </cell>
          <cell r="AC811" t="str">
            <v>混合型胶质瘤（间变型少枝胶质细胞瘤，部分室管膜瘤结构）复发</v>
          </cell>
          <cell r="AD811" t="str">
            <v>全切除</v>
          </cell>
          <cell r="AE811">
            <v>39938</v>
          </cell>
          <cell r="AF811" t="str">
            <v>缺失</v>
          </cell>
          <cell r="AG811">
            <v>41037</v>
          </cell>
          <cell r="AH811" t="str">
            <v>终止</v>
          </cell>
          <cell r="AI811">
            <v>551</v>
          </cell>
          <cell r="AJ811">
            <v>1</v>
          </cell>
          <cell r="AK811">
            <v>340</v>
          </cell>
          <cell r="AL811">
            <v>1</v>
          </cell>
          <cell r="AM811">
            <v>1167</v>
          </cell>
          <cell r="AN811" t="str">
            <v>缺失</v>
          </cell>
          <cell r="AO811">
            <v>0</v>
          </cell>
          <cell r="AP811" t="str">
            <v>缺失</v>
          </cell>
          <cell r="AQ811">
            <v>1</v>
          </cell>
          <cell r="AS811" t="str">
            <v>复发</v>
          </cell>
          <cell r="AT811">
            <v>1</v>
          </cell>
          <cell r="AU811" t="str">
            <v>无突变</v>
          </cell>
          <cell r="AV811" t="str">
            <v>无突变</v>
          </cell>
          <cell r="AW811" t="str">
            <v>无共缺失</v>
          </cell>
          <cell r="AX811" t="str">
            <v>无甲基化</v>
          </cell>
          <cell r="AY811" t="str">
            <v>NA</v>
          </cell>
          <cell r="AZ811" t="str">
            <v>NA</v>
          </cell>
          <cell r="BA811" t="str">
            <v>有</v>
          </cell>
          <cell r="BB811" t="str">
            <v>有</v>
          </cell>
          <cell r="BD811" t="str">
            <v>术后癫痫平凡发作</v>
          </cell>
        </row>
        <row r="812">
          <cell r="B812">
            <v>811</v>
          </cell>
          <cell r="C812" t="str">
            <v>NA</v>
          </cell>
          <cell r="D812" t="str">
            <v>NA</v>
          </cell>
          <cell r="E812" t="str">
            <v>NA</v>
          </cell>
          <cell r="F812" t="str">
            <v>NA</v>
          </cell>
          <cell r="G812" t="str">
            <v>NA</v>
          </cell>
          <cell r="H812" t="str">
            <v>NA</v>
          </cell>
          <cell r="I812" t="str">
            <v>NA</v>
          </cell>
          <cell r="J812" t="str">
            <v>NA</v>
          </cell>
          <cell r="K812" t="str">
            <v>NA</v>
          </cell>
          <cell r="L812" t="str">
            <v>NA</v>
          </cell>
          <cell r="M812" t="str">
            <v>NA</v>
          </cell>
          <cell r="N812" t="str">
            <v>NA</v>
          </cell>
          <cell r="O812" t="str">
            <v>NA</v>
          </cell>
          <cell r="P812" t="str">
            <v>NA</v>
          </cell>
          <cell r="Q812" t="str">
            <v>NA</v>
          </cell>
          <cell r="R812" t="str">
            <v>NA</v>
          </cell>
          <cell r="S812" t="str">
            <v>NA</v>
          </cell>
          <cell r="T812" t="str">
            <v>NA</v>
          </cell>
          <cell r="U812" t="str">
            <v>NA</v>
          </cell>
          <cell r="V812" t="str">
            <v>NA</v>
          </cell>
          <cell r="W812" t="str">
            <v>NA</v>
          </cell>
          <cell r="X812" t="str">
            <v>NA</v>
          </cell>
          <cell r="Y812" t="str">
            <v>NA</v>
          </cell>
          <cell r="Z812" t="str">
            <v>NA</v>
          </cell>
          <cell r="AA812" t="str">
            <v>NA</v>
          </cell>
          <cell r="AB812" t="str">
            <v>NA</v>
          </cell>
          <cell r="AC812" t="str">
            <v>NA</v>
          </cell>
          <cell r="AD812" t="str">
            <v>NA</v>
          </cell>
          <cell r="AE812" t="str">
            <v>NA</v>
          </cell>
          <cell r="AF812" t="str">
            <v>NA</v>
          </cell>
          <cell r="AG812" t="str">
            <v>NA</v>
          </cell>
          <cell r="AH812" t="str">
            <v>NA</v>
          </cell>
          <cell r="AI812" t="str">
            <v>NA</v>
          </cell>
          <cell r="AJ812" t="str">
            <v>NA</v>
          </cell>
          <cell r="AK812" t="str">
            <v>NA</v>
          </cell>
          <cell r="AL812" t="str">
            <v>NA</v>
          </cell>
          <cell r="AM812" t="str">
            <v>NA</v>
          </cell>
          <cell r="AN812" t="str">
            <v>NA</v>
          </cell>
          <cell r="AO812" t="str">
            <v>NA</v>
          </cell>
          <cell r="AP812" t="str">
            <v>NA</v>
          </cell>
          <cell r="AQ812" t="str">
            <v>NA</v>
          </cell>
          <cell r="AS812" t="str">
            <v>NA</v>
          </cell>
          <cell r="AT812" t="str">
            <v>NA</v>
          </cell>
          <cell r="AU812" t="str">
            <v>NA</v>
          </cell>
          <cell r="AV812" t="str">
            <v>NA</v>
          </cell>
          <cell r="AW812" t="str">
            <v>NA</v>
          </cell>
          <cell r="AX812" t="str">
            <v>NA</v>
          </cell>
          <cell r="AY812" t="str">
            <v>NA</v>
          </cell>
          <cell r="AZ812" t="str">
            <v>NA</v>
          </cell>
          <cell r="BA812" t="str">
            <v>NA</v>
          </cell>
          <cell r="BB812" t="str">
            <v>NA</v>
          </cell>
          <cell r="BC812" t="str">
            <v>NA</v>
          </cell>
          <cell r="BD812" t="str">
            <v>NA</v>
          </cell>
        </row>
        <row r="813">
          <cell r="B813">
            <v>812</v>
          </cell>
          <cell r="C813" t="str">
            <v>CGGA_812</v>
          </cell>
          <cell r="E813" t="str">
            <v>逯军</v>
          </cell>
          <cell r="F813">
            <v>309106</v>
          </cell>
          <cell r="G813">
            <v>39860</v>
          </cell>
          <cell r="H813" t="str">
            <v>胶质瘤（颞岛、右）</v>
          </cell>
          <cell r="J813" t="str">
            <v>男</v>
          </cell>
          <cell r="K813">
            <v>27</v>
          </cell>
          <cell r="L813" t="str">
            <v>A</v>
          </cell>
          <cell r="M813" t="str">
            <v>缺失</v>
          </cell>
          <cell r="N813" t="str">
            <v>13810808316（本人）  13935788122  13366167919  13911561586</v>
          </cell>
          <cell r="O813" t="str">
            <v>3天前突发意识不清四肢抽搐1次</v>
          </cell>
          <cell r="P813" t="str">
            <v>缺失</v>
          </cell>
          <cell r="Q813" t="str">
            <v>健康</v>
          </cell>
          <cell r="R813" t="str">
            <v>缺失</v>
          </cell>
          <cell r="S813" t="str">
            <v>缺失</v>
          </cell>
          <cell r="T813">
            <v>39874</v>
          </cell>
          <cell r="V813" t="str">
            <v>缺失</v>
          </cell>
          <cell r="W813" t="str">
            <v>近全切除</v>
          </cell>
          <cell r="Y813">
            <v>72479</v>
          </cell>
          <cell r="Z813" t="str">
            <v>O</v>
          </cell>
          <cell r="AA813" t="str">
            <v>O(WHO II)</v>
          </cell>
          <cell r="AB813">
            <v>2</v>
          </cell>
          <cell r="AC813" t="str">
            <v>标本1.少枝胶质细胞瘤。标本2：脑组织，局灶蛛网膜增厚，神经元固缩，胶质细胞增生。</v>
          </cell>
          <cell r="AD813" t="str">
            <v>部分切除</v>
          </cell>
          <cell r="AE813">
            <v>39888</v>
          </cell>
          <cell r="AF813" t="str">
            <v>缺失</v>
          </cell>
          <cell r="AH813" t="str">
            <v>未终止</v>
          </cell>
          <cell r="AI813">
            <v>4916</v>
          </cell>
          <cell r="AJ813">
            <v>0</v>
          </cell>
          <cell r="AK813">
            <v>4916</v>
          </cell>
          <cell r="AL813">
            <v>0</v>
          </cell>
          <cell r="AM813">
            <v>4916</v>
          </cell>
          <cell r="AN813" t="str">
            <v>放疗</v>
          </cell>
          <cell r="AO813">
            <v>1</v>
          </cell>
          <cell r="AP813" t="str">
            <v>无</v>
          </cell>
          <cell r="AQ813">
            <v>0</v>
          </cell>
          <cell r="AS813">
            <v>0</v>
          </cell>
          <cell r="AU813" t="str">
            <v>突变</v>
          </cell>
          <cell r="AV813" t="str">
            <v>突变</v>
          </cell>
          <cell r="AW813" t="str">
            <v>共缺失</v>
          </cell>
          <cell r="AX813" t="str">
            <v>NA</v>
          </cell>
          <cell r="AY813">
            <v>228</v>
          </cell>
          <cell r="AZ813" t="str">
            <v>NA</v>
          </cell>
          <cell r="BA813" t="str">
            <v>有</v>
          </cell>
          <cell r="BB813">
            <v>0</v>
          </cell>
          <cell r="BC813" t="str">
            <v>不详</v>
          </cell>
        </row>
        <row r="814">
          <cell r="B814">
            <v>813</v>
          </cell>
          <cell r="C814" t="str">
            <v>CGGA_813</v>
          </cell>
          <cell r="E814" t="str">
            <v>任文娇</v>
          </cell>
          <cell r="F814">
            <v>309115</v>
          </cell>
          <cell r="G814">
            <v>39860</v>
          </cell>
          <cell r="H814" t="str">
            <v>胶质瘤（额右）继发性癫痫</v>
          </cell>
          <cell r="J814" t="str">
            <v>女</v>
          </cell>
          <cell r="K814">
            <v>36</v>
          </cell>
          <cell r="L814" t="str">
            <v>AB</v>
          </cell>
          <cell r="M814" t="str">
            <v>缺失</v>
          </cell>
          <cell r="N814">
            <v>13615381486</v>
          </cell>
          <cell r="O814" t="str">
            <v>发作性意识障碍伴四肢抽搐一周</v>
          </cell>
          <cell r="P814" t="str">
            <v>缺失</v>
          </cell>
          <cell r="Q814" t="str">
            <v>健康</v>
          </cell>
          <cell r="R814" t="str">
            <v>缺失</v>
          </cell>
          <cell r="S814">
            <v>80</v>
          </cell>
          <cell r="T814">
            <v>39875</v>
          </cell>
          <cell r="V814" t="str">
            <v>缺失</v>
          </cell>
          <cell r="W814" t="str">
            <v>近全切</v>
          </cell>
          <cell r="Y814">
            <v>72525</v>
          </cell>
          <cell r="Z814" t="str">
            <v>AOA</v>
          </cell>
          <cell r="AA814" t="str">
            <v>AOA(WHO III)</v>
          </cell>
          <cell r="AB814">
            <v>3</v>
          </cell>
          <cell r="AC814" t="str">
            <v>少枝-星形细胞瘤， 局灶性间变。</v>
          </cell>
          <cell r="AD814" t="str">
            <v>部分切除</v>
          </cell>
          <cell r="AE814">
            <v>39892</v>
          </cell>
          <cell r="AF814" t="str">
            <v>缺失</v>
          </cell>
          <cell r="AG814">
            <v>42887</v>
          </cell>
          <cell r="AH814" t="str">
            <v>未终止</v>
          </cell>
          <cell r="AI814">
            <v>3012</v>
          </cell>
          <cell r="AJ814">
            <v>0</v>
          </cell>
          <cell r="AK814">
            <v>3012</v>
          </cell>
          <cell r="AL814">
            <v>0</v>
          </cell>
          <cell r="AM814">
            <v>3012</v>
          </cell>
          <cell r="AN814" t="str">
            <v>缺失</v>
          </cell>
          <cell r="AO814">
            <v>1</v>
          </cell>
          <cell r="AP814" t="str">
            <v>缺失</v>
          </cell>
          <cell r="AQ814">
            <v>1</v>
          </cell>
          <cell r="AS814" t="str">
            <v>原发</v>
          </cell>
          <cell r="AU814" t="str">
            <v>无突变</v>
          </cell>
          <cell r="AV814" t="str">
            <v>无突变</v>
          </cell>
          <cell r="AW814" t="str">
            <v>NA</v>
          </cell>
          <cell r="AX814" t="str">
            <v>NA</v>
          </cell>
          <cell r="AY814" t="str">
            <v>NA</v>
          </cell>
          <cell r="AZ814" t="str">
            <v>NA</v>
          </cell>
          <cell r="BA814" t="str">
            <v>有</v>
          </cell>
          <cell r="BB814" t="str">
            <v>有</v>
          </cell>
          <cell r="BD814" t="str">
            <v>2015年癫痫发作2次，吃卡马西平1天2次,1次片，无发作。2015-7月复发吃替莫唑胺3疗程，10月复查建议再吃3疗程。</v>
          </cell>
        </row>
        <row r="815">
          <cell r="B815">
            <v>814</v>
          </cell>
          <cell r="C815" t="str">
            <v>CGGA_814</v>
          </cell>
          <cell r="E815" t="str">
            <v>付国胜</v>
          </cell>
          <cell r="F815">
            <v>309114</v>
          </cell>
          <cell r="G815">
            <v>39864</v>
          </cell>
          <cell r="H815" t="str">
            <v>颅内占位性病变（额，颞，岛，基底节，胼胝体膝部，右）：胶质瘤？</v>
          </cell>
          <cell r="J815" t="str">
            <v>男</v>
          </cell>
          <cell r="K815">
            <v>59</v>
          </cell>
          <cell r="L815" t="str">
            <v>O</v>
          </cell>
          <cell r="M815" t="str">
            <v>缺失</v>
          </cell>
          <cell r="N815" t="str">
            <v>13576958590 13870928859 13870849189</v>
          </cell>
          <cell r="O815" t="str">
            <v>头痛头晕四年，加重伴记忆力减退三个月</v>
          </cell>
          <cell r="P815" t="str">
            <v>缺失</v>
          </cell>
          <cell r="Q815" t="str">
            <v>健康</v>
          </cell>
          <cell r="R815" t="str">
            <v>缺失</v>
          </cell>
          <cell r="S815">
            <v>70</v>
          </cell>
          <cell r="T815">
            <v>39875</v>
          </cell>
          <cell r="V815" t="str">
            <v>缺失</v>
          </cell>
          <cell r="W815" t="str">
            <v>近全切</v>
          </cell>
          <cell r="Y815">
            <v>72524</v>
          </cell>
          <cell r="Z815" t="str">
            <v>OA</v>
          </cell>
          <cell r="AA815" t="str">
            <v>OA(WHO II)</v>
          </cell>
          <cell r="AB815">
            <v>2</v>
          </cell>
          <cell r="AC815" t="str">
            <v>少枝-星形细胞瘤，部分为炎性肉芽组织。</v>
          </cell>
          <cell r="AD815" t="str">
            <v>部分切除</v>
          </cell>
          <cell r="AE815">
            <v>39902</v>
          </cell>
          <cell r="AF815" t="str">
            <v>缺失</v>
          </cell>
          <cell r="AH815" t="str">
            <v>未终止</v>
          </cell>
          <cell r="AI815">
            <v>4915</v>
          </cell>
          <cell r="AJ815">
            <v>0</v>
          </cell>
          <cell r="AK815">
            <v>4915</v>
          </cell>
          <cell r="AL815">
            <v>0</v>
          </cell>
          <cell r="AM815">
            <v>4915</v>
          </cell>
          <cell r="AN815" t="str">
            <v>放疗</v>
          </cell>
          <cell r="AO815">
            <v>1</v>
          </cell>
          <cell r="AP815" t="str">
            <v>无</v>
          </cell>
          <cell r="AQ815">
            <v>0</v>
          </cell>
          <cell r="AS815">
            <v>0</v>
          </cell>
          <cell r="AU815" t="str">
            <v>无突变</v>
          </cell>
          <cell r="AV815" t="str">
            <v>无突变</v>
          </cell>
          <cell r="AW815" t="str">
            <v>NA</v>
          </cell>
          <cell r="AX815" t="str">
            <v>NA</v>
          </cell>
          <cell r="AY815" t="str">
            <v>NA</v>
          </cell>
          <cell r="AZ815" t="str">
            <v>NA</v>
          </cell>
          <cell r="BA815">
            <v>0</v>
          </cell>
          <cell r="BB815">
            <v>0</v>
          </cell>
          <cell r="BD815" t="str">
            <v>术后腿走路使不上劲</v>
          </cell>
        </row>
        <row r="816">
          <cell r="B816">
            <v>815</v>
          </cell>
          <cell r="C816" t="str">
            <v>CGGA_815</v>
          </cell>
          <cell r="E816" t="str">
            <v>梅宗芳</v>
          </cell>
          <cell r="F816">
            <v>309109</v>
          </cell>
          <cell r="G816">
            <v>39861</v>
          </cell>
          <cell r="H816" t="str">
            <v>颅内占位性病变（额、左）：胶质瘤？</v>
          </cell>
          <cell r="J816" t="str">
            <v>女</v>
          </cell>
          <cell r="K816">
            <v>53</v>
          </cell>
          <cell r="L816" t="str">
            <v>B</v>
          </cell>
          <cell r="M816" t="str">
            <v>缺失</v>
          </cell>
          <cell r="N816" t="str">
            <v xml:space="preserve">13548078373  015116940070 02881293883 </v>
          </cell>
          <cell r="O816" t="str">
            <v>头晕头痛伴胸部背部不适6年，言语不利半年。</v>
          </cell>
          <cell r="P816" t="str">
            <v>缺失</v>
          </cell>
          <cell r="Q816" t="str">
            <v>血压不规律6年，冠心病6年</v>
          </cell>
          <cell r="R816" t="str">
            <v>缺失</v>
          </cell>
          <cell r="S816" t="str">
            <v>缺失</v>
          </cell>
          <cell r="T816">
            <v>39876</v>
          </cell>
          <cell r="V816" t="str">
            <v>缺失</v>
          </cell>
          <cell r="W816" t="str">
            <v>大部切除术</v>
          </cell>
          <cell r="Y816">
            <v>72523</v>
          </cell>
          <cell r="Z816" t="str">
            <v>A</v>
          </cell>
          <cell r="AA816" t="str">
            <v>A(WHO II)</v>
          </cell>
          <cell r="AB816">
            <v>2</v>
          </cell>
          <cell r="AC816" t="str">
            <v>少枝-星形细胞瘤</v>
          </cell>
          <cell r="AD816" t="str">
            <v>部分切除</v>
          </cell>
          <cell r="AE816">
            <v>39911</v>
          </cell>
          <cell r="AF816" t="str">
            <v>缺失</v>
          </cell>
          <cell r="AG816">
            <v>42446</v>
          </cell>
          <cell r="AH816" t="str">
            <v>终止</v>
          </cell>
          <cell r="AI816">
            <v>2219</v>
          </cell>
          <cell r="AJ816">
            <v>1</v>
          </cell>
          <cell r="AK816">
            <v>2098</v>
          </cell>
          <cell r="AL816">
            <v>1</v>
          </cell>
          <cell r="AM816">
            <v>2570</v>
          </cell>
          <cell r="AN816" t="str">
            <v>缺失</v>
          </cell>
          <cell r="AO816">
            <v>1</v>
          </cell>
          <cell r="AP816" t="str">
            <v>缺失</v>
          </cell>
          <cell r="AQ816">
            <v>0</v>
          </cell>
          <cell r="AS816" t="str">
            <v>原发</v>
          </cell>
          <cell r="AU816" t="str">
            <v>突变</v>
          </cell>
          <cell r="AV816" t="str">
            <v>突变</v>
          </cell>
          <cell r="AW816" t="str">
            <v>无共缺失</v>
          </cell>
          <cell r="AX816" t="str">
            <v>无甲基化</v>
          </cell>
          <cell r="AY816" t="str">
            <v>无突变</v>
          </cell>
          <cell r="AZ816" t="str">
            <v>NA</v>
          </cell>
          <cell r="BA816" t="str">
            <v>无</v>
          </cell>
          <cell r="BB816" t="str">
            <v>无</v>
          </cell>
          <cell r="BD816" t="str">
            <v>生活需人照顾2014转移脑干</v>
          </cell>
        </row>
        <row r="817">
          <cell r="B817">
            <v>816</v>
          </cell>
          <cell r="C817" t="str">
            <v>CGGA_816</v>
          </cell>
          <cell r="E817" t="str">
            <v>齐宁</v>
          </cell>
          <cell r="F817">
            <v>309113</v>
          </cell>
          <cell r="G817">
            <v>39862</v>
          </cell>
          <cell r="H817" t="str">
            <v>胶质瘤（额顶，右）</v>
          </cell>
          <cell r="J817" t="str">
            <v>女</v>
          </cell>
          <cell r="K817">
            <v>53</v>
          </cell>
          <cell r="L817" t="str">
            <v>B</v>
          </cell>
          <cell r="M817" t="str">
            <v>110101195504224543</v>
          </cell>
          <cell r="N817">
            <v>1065243349</v>
          </cell>
          <cell r="O817" t="str">
            <v>左侧肢体麻木</v>
          </cell>
          <cell r="P817" t="str">
            <v>缺失</v>
          </cell>
          <cell r="Q817" t="str">
            <v>2003年行子宫全切术</v>
          </cell>
          <cell r="R817" t="str">
            <v>缺失</v>
          </cell>
          <cell r="S817">
            <v>80</v>
          </cell>
          <cell r="T817">
            <v>39877</v>
          </cell>
          <cell r="V817" t="str">
            <v>缺失</v>
          </cell>
          <cell r="W817" t="str">
            <v>近全切除</v>
          </cell>
          <cell r="Y817">
            <v>72596</v>
          </cell>
          <cell r="Z817" t="str">
            <v>AOA</v>
          </cell>
          <cell r="AA817" t="str">
            <v>AOA(WHO III)</v>
          </cell>
          <cell r="AB817">
            <v>3</v>
          </cell>
          <cell r="AC817" t="str">
            <v>间变性少枝-星形细胞瘤，伴大片坏死</v>
          </cell>
          <cell r="AD817" t="str">
            <v>部分切除</v>
          </cell>
          <cell r="AE817">
            <v>39890</v>
          </cell>
          <cell r="AF817" t="str">
            <v>缺失</v>
          </cell>
          <cell r="AG817">
            <v>43434</v>
          </cell>
          <cell r="AH817" t="str">
            <v>终止</v>
          </cell>
          <cell r="AI817">
            <v>948</v>
          </cell>
          <cell r="AJ817">
            <v>1</v>
          </cell>
          <cell r="AK817">
            <v>948</v>
          </cell>
          <cell r="AL817">
            <v>1</v>
          </cell>
          <cell r="AM817">
            <v>3557</v>
          </cell>
          <cell r="AN817" t="str">
            <v>缺失</v>
          </cell>
          <cell r="AO817" t="str">
            <v>NA</v>
          </cell>
          <cell r="AP817" t="str">
            <v>缺失</v>
          </cell>
          <cell r="AQ817" t="str">
            <v>NA</v>
          </cell>
          <cell r="AS817" t="str">
            <v>原发</v>
          </cell>
          <cell r="AU817" t="str">
            <v>无突变</v>
          </cell>
          <cell r="AV817" t="str">
            <v>无突变</v>
          </cell>
          <cell r="AW817" t="str">
            <v>NA</v>
          </cell>
          <cell r="AX817" t="str">
            <v>NA</v>
          </cell>
          <cell r="AY817" t="str">
            <v>NA</v>
          </cell>
          <cell r="AZ817" t="str">
            <v>NA</v>
          </cell>
          <cell r="BA817" t="str">
            <v>无</v>
          </cell>
          <cell r="BB817" t="str">
            <v>缺失</v>
          </cell>
          <cell r="BD817" t="str">
            <v>缺失</v>
          </cell>
        </row>
        <row r="818">
          <cell r="B818">
            <v>817</v>
          </cell>
          <cell r="C818" t="str">
            <v>CGGA_817</v>
          </cell>
          <cell r="E818" t="str">
            <v>苏国兴</v>
          </cell>
          <cell r="F818">
            <v>309127</v>
          </cell>
          <cell r="G818">
            <v>39871</v>
          </cell>
          <cell r="H818" t="str">
            <v>颅内占位性病变（颞、左）：胶质瘤？</v>
          </cell>
          <cell r="J818" t="str">
            <v>男</v>
          </cell>
          <cell r="K818">
            <v>43</v>
          </cell>
          <cell r="L818" t="str">
            <v>O</v>
          </cell>
          <cell r="M818" t="str">
            <v>缺失</v>
          </cell>
          <cell r="N818" t="str">
            <v xml:space="preserve">13591560428  04137498080  </v>
          </cell>
          <cell r="O818" t="str">
            <v>间断头痛2月</v>
          </cell>
          <cell r="P818" t="str">
            <v>缺失</v>
          </cell>
          <cell r="Q818" t="str">
            <v>健康</v>
          </cell>
          <cell r="R818" t="str">
            <v>缺失</v>
          </cell>
          <cell r="S818" t="str">
            <v>缺失</v>
          </cell>
          <cell r="T818">
            <v>39877</v>
          </cell>
          <cell r="V818" t="str">
            <v>缺失</v>
          </cell>
          <cell r="W818" t="str">
            <v>全切除</v>
          </cell>
          <cell r="Y818">
            <v>72597</v>
          </cell>
          <cell r="Z818" t="str">
            <v>AOA</v>
          </cell>
          <cell r="AA818" t="str">
            <v>AOA(WHO III)</v>
          </cell>
          <cell r="AB818">
            <v>3</v>
          </cell>
          <cell r="AC818" t="str">
            <v>间变性少枝-星形细胞瘤，伴有坏死</v>
          </cell>
          <cell r="AD818" t="str">
            <v>全切除</v>
          </cell>
          <cell r="AE818">
            <v>39903</v>
          </cell>
          <cell r="AF818" t="str">
            <v>缺失</v>
          </cell>
          <cell r="AG818">
            <v>40057</v>
          </cell>
          <cell r="AH818" t="str">
            <v>未终止</v>
          </cell>
          <cell r="AI818" t="str">
            <v>NA</v>
          </cell>
          <cell r="AJ818" t="str">
            <v>NA</v>
          </cell>
          <cell r="AK818" t="str">
            <v>NA</v>
          </cell>
          <cell r="AL818" t="str">
            <v>NA</v>
          </cell>
          <cell r="AM818">
            <v>180</v>
          </cell>
          <cell r="AN818" t="str">
            <v>缺失</v>
          </cell>
          <cell r="AO818" t="str">
            <v>NA</v>
          </cell>
          <cell r="AP818" t="str">
            <v>缺失</v>
          </cell>
          <cell r="AQ818" t="str">
            <v>NA</v>
          </cell>
          <cell r="AS818" t="str">
            <v>原发</v>
          </cell>
          <cell r="AU818" t="str">
            <v>无突变</v>
          </cell>
          <cell r="AV818" t="str">
            <v>无突变</v>
          </cell>
          <cell r="AW818" t="str">
            <v>NA</v>
          </cell>
          <cell r="AX818" t="str">
            <v>NA</v>
          </cell>
          <cell r="AY818" t="str">
            <v>NA</v>
          </cell>
          <cell r="AZ818" t="str">
            <v>NA</v>
          </cell>
          <cell r="BA818" t="str">
            <v>无</v>
          </cell>
          <cell r="BB818" t="str">
            <v>缺失</v>
          </cell>
          <cell r="BD818" t="str">
            <v>缺失</v>
          </cell>
        </row>
        <row r="819">
          <cell r="B819">
            <v>818</v>
          </cell>
          <cell r="C819" t="str">
            <v>CGGA_818</v>
          </cell>
          <cell r="E819" t="str">
            <v>刘春艳</v>
          </cell>
          <cell r="F819">
            <v>309124</v>
          </cell>
          <cell r="G819">
            <v>39899</v>
          </cell>
          <cell r="H819" t="str">
            <v>颅内占位性病变（额颞岛、左）：胶质瘤？</v>
          </cell>
          <cell r="J819" t="str">
            <v>男</v>
          </cell>
          <cell r="K819">
            <v>46</v>
          </cell>
          <cell r="L819" t="str">
            <v>B</v>
          </cell>
          <cell r="M819" t="str">
            <v>缺失</v>
          </cell>
          <cell r="N819" t="str">
            <v>13716023515  15901485338  13436980939</v>
          </cell>
          <cell r="O819" t="str">
            <v>突发意识丧失四肢抽搐1年频繁1月</v>
          </cell>
          <cell r="P819" t="str">
            <v>缺失</v>
          </cell>
          <cell r="Q819" t="str">
            <v>健康</v>
          </cell>
          <cell r="R819" t="str">
            <v>缺失</v>
          </cell>
          <cell r="S819" t="str">
            <v>缺失</v>
          </cell>
          <cell r="T819">
            <v>39882</v>
          </cell>
          <cell r="V819" t="str">
            <v>缺失</v>
          </cell>
          <cell r="W819" t="str">
            <v>全切除</v>
          </cell>
          <cell r="Y819">
            <v>72673</v>
          </cell>
          <cell r="Z819" t="str">
            <v>A</v>
          </cell>
          <cell r="AA819" t="str">
            <v>A(WHO II)</v>
          </cell>
          <cell r="AB819">
            <v>2</v>
          </cell>
          <cell r="AC819" t="str">
            <v>星形细胞瘤</v>
          </cell>
          <cell r="AD819" t="str">
            <v>全切除</v>
          </cell>
          <cell r="AE819">
            <v>39910</v>
          </cell>
          <cell r="AF819" t="str">
            <v>缺失</v>
          </cell>
          <cell r="AH819" t="str">
            <v>未终止</v>
          </cell>
          <cell r="AI819">
            <v>4908</v>
          </cell>
          <cell r="AJ819">
            <v>0</v>
          </cell>
          <cell r="AK819">
            <v>4908</v>
          </cell>
          <cell r="AL819">
            <v>0</v>
          </cell>
          <cell r="AM819">
            <v>4908</v>
          </cell>
          <cell r="AN819" t="str">
            <v>放疗</v>
          </cell>
          <cell r="AO819">
            <v>1</v>
          </cell>
          <cell r="AP819" t="str">
            <v>无</v>
          </cell>
          <cell r="AQ819">
            <v>0</v>
          </cell>
          <cell r="AS819">
            <v>0</v>
          </cell>
          <cell r="AU819" t="str">
            <v>突变</v>
          </cell>
          <cell r="AV819" t="str">
            <v>突变</v>
          </cell>
          <cell r="AW819" t="str">
            <v>无共缺失</v>
          </cell>
          <cell r="AX819" t="str">
            <v>NA</v>
          </cell>
          <cell r="AY819" t="str">
            <v>无突变</v>
          </cell>
          <cell r="AZ819" t="str">
            <v>NA</v>
          </cell>
          <cell r="BA819" t="str">
            <v>有</v>
          </cell>
          <cell r="BB819" t="str">
            <v>有</v>
          </cell>
          <cell r="BD819" t="str">
            <v>抗癫痫术后发作过一次，再0癫痫发作。</v>
          </cell>
        </row>
        <row r="820">
          <cell r="B820">
            <v>819</v>
          </cell>
          <cell r="C820" t="str">
            <v>NA</v>
          </cell>
          <cell r="D820" t="str">
            <v>NA</v>
          </cell>
          <cell r="E820" t="str">
            <v>NA</v>
          </cell>
          <cell r="F820" t="str">
            <v>NA</v>
          </cell>
          <cell r="G820" t="str">
            <v>NA</v>
          </cell>
          <cell r="H820" t="str">
            <v>NA</v>
          </cell>
          <cell r="I820" t="str">
            <v>NA</v>
          </cell>
          <cell r="J820" t="str">
            <v>NA</v>
          </cell>
          <cell r="K820" t="str">
            <v>NA</v>
          </cell>
          <cell r="L820" t="str">
            <v>NA</v>
          </cell>
          <cell r="M820" t="str">
            <v>NA</v>
          </cell>
          <cell r="N820" t="str">
            <v>NA</v>
          </cell>
          <cell r="O820" t="str">
            <v>NA</v>
          </cell>
          <cell r="P820" t="str">
            <v>NA</v>
          </cell>
          <cell r="Q820" t="str">
            <v>NA</v>
          </cell>
          <cell r="R820" t="str">
            <v>NA</v>
          </cell>
          <cell r="S820" t="str">
            <v>NA</v>
          </cell>
          <cell r="T820" t="str">
            <v>NA</v>
          </cell>
          <cell r="U820" t="str">
            <v>NA</v>
          </cell>
          <cell r="V820" t="str">
            <v>NA</v>
          </cell>
          <cell r="W820" t="str">
            <v>NA</v>
          </cell>
          <cell r="X820" t="str">
            <v>NA</v>
          </cell>
          <cell r="Y820" t="str">
            <v>NA</v>
          </cell>
          <cell r="Z820" t="str">
            <v>NA</v>
          </cell>
          <cell r="AA820" t="str">
            <v>NA</v>
          </cell>
          <cell r="AB820" t="str">
            <v>NA</v>
          </cell>
          <cell r="AC820" t="str">
            <v>NA</v>
          </cell>
          <cell r="AD820" t="str">
            <v>NA</v>
          </cell>
          <cell r="AE820" t="str">
            <v>NA</v>
          </cell>
          <cell r="AF820" t="str">
            <v>NA</v>
          </cell>
          <cell r="AG820" t="str">
            <v>NA</v>
          </cell>
          <cell r="AH820" t="str">
            <v>NA</v>
          </cell>
          <cell r="AI820" t="str">
            <v>NA</v>
          </cell>
          <cell r="AJ820" t="str">
            <v>NA</v>
          </cell>
          <cell r="AK820" t="str">
            <v>NA</v>
          </cell>
          <cell r="AL820" t="str">
            <v>NA</v>
          </cell>
          <cell r="AM820" t="str">
            <v>NA</v>
          </cell>
          <cell r="AN820" t="str">
            <v>NA</v>
          </cell>
          <cell r="AO820" t="str">
            <v>NA</v>
          </cell>
          <cell r="AP820" t="str">
            <v>NA</v>
          </cell>
          <cell r="AQ820" t="str">
            <v>NA</v>
          </cell>
          <cell r="AS820" t="str">
            <v>NA</v>
          </cell>
          <cell r="AT820" t="str">
            <v>NA</v>
          </cell>
          <cell r="AU820" t="str">
            <v>NA</v>
          </cell>
          <cell r="AV820" t="str">
            <v>NA</v>
          </cell>
          <cell r="AW820" t="str">
            <v>NA</v>
          </cell>
          <cell r="AX820" t="str">
            <v>NA</v>
          </cell>
          <cell r="AY820" t="str">
            <v>NA</v>
          </cell>
          <cell r="AZ820" t="str">
            <v>NA</v>
          </cell>
          <cell r="BA820" t="str">
            <v>NA</v>
          </cell>
          <cell r="BB820" t="str">
            <v>NA</v>
          </cell>
          <cell r="BC820" t="str">
            <v>NA</v>
          </cell>
          <cell r="BD820" t="str">
            <v>NA</v>
          </cell>
        </row>
        <row r="821">
          <cell r="B821">
            <v>820</v>
          </cell>
          <cell r="C821" t="str">
            <v>CGGA_820</v>
          </cell>
          <cell r="E821" t="str">
            <v>蔡宏伟</v>
          </cell>
          <cell r="F821">
            <v>309121</v>
          </cell>
          <cell r="G821">
            <v>39868</v>
          </cell>
          <cell r="H821" t="str">
            <v>颅内占位性病变（额、右，胼胝体）：胶质瘤？</v>
          </cell>
          <cell r="J821" t="str">
            <v>男</v>
          </cell>
          <cell r="K821">
            <v>38</v>
          </cell>
          <cell r="L821" t="str">
            <v>O</v>
          </cell>
          <cell r="M821" t="str">
            <v>缺失</v>
          </cell>
          <cell r="N821" t="str">
            <v>13517009464 13970116664 15070796806</v>
          </cell>
          <cell r="O821" t="str">
            <v>缺失</v>
          </cell>
          <cell r="P821" t="str">
            <v>缺失</v>
          </cell>
          <cell r="Q821" t="str">
            <v>乙肝病史4月余</v>
          </cell>
          <cell r="R821" t="str">
            <v>缺失</v>
          </cell>
          <cell r="S821" t="str">
            <v>缺失</v>
          </cell>
          <cell r="T821">
            <v>39884</v>
          </cell>
          <cell r="V821" t="str">
            <v>缺失</v>
          </cell>
          <cell r="W821" t="str">
            <v>近全切</v>
          </cell>
          <cell r="Y821">
            <v>72699</v>
          </cell>
          <cell r="Z821" t="str">
            <v>AOA</v>
          </cell>
          <cell r="AA821" t="str">
            <v>AOA(WHO III)</v>
          </cell>
          <cell r="AB821">
            <v>3</v>
          </cell>
          <cell r="AC821" t="str">
            <v>少枝-星形细胞瘤，局灶间变。</v>
          </cell>
          <cell r="AD821" t="str">
            <v>部分切除</v>
          </cell>
          <cell r="AE821">
            <v>39910</v>
          </cell>
          <cell r="AF821" t="str">
            <v>缺失</v>
          </cell>
          <cell r="AG821">
            <v>43284</v>
          </cell>
          <cell r="AH821" t="str">
            <v>未终止</v>
          </cell>
          <cell r="AI821">
            <v>3400</v>
          </cell>
          <cell r="AJ821">
            <v>0</v>
          </cell>
          <cell r="AK821">
            <v>2821</v>
          </cell>
          <cell r="AL821">
            <v>1</v>
          </cell>
          <cell r="AM821">
            <v>3400</v>
          </cell>
          <cell r="AN821" t="str">
            <v>缺失</v>
          </cell>
          <cell r="AO821">
            <v>1</v>
          </cell>
          <cell r="AP821" t="str">
            <v>缺失</v>
          </cell>
          <cell r="AQ821">
            <v>0</v>
          </cell>
          <cell r="AS821" t="str">
            <v>原发</v>
          </cell>
          <cell r="AU821" t="str">
            <v>无突变</v>
          </cell>
          <cell r="AV821" t="str">
            <v>无突变</v>
          </cell>
          <cell r="AW821" t="str">
            <v>NA</v>
          </cell>
          <cell r="AX821" t="str">
            <v>甲基化</v>
          </cell>
          <cell r="AY821" t="str">
            <v>NA</v>
          </cell>
          <cell r="AZ821" t="str">
            <v>NA</v>
          </cell>
          <cell r="BA821" t="str">
            <v>无</v>
          </cell>
          <cell r="BB821" t="str">
            <v>无</v>
          </cell>
          <cell r="BD821" t="str">
            <v>术后抗癫痫半停药，2011年发作过2次后吃药未发作，现长期吃丙锰酸钠</v>
          </cell>
        </row>
        <row r="822">
          <cell r="B822">
            <v>821</v>
          </cell>
          <cell r="C822" t="str">
            <v>CGGA_821</v>
          </cell>
          <cell r="D822" t="str">
            <v>CGGA_821, CGGA_1259, CGGA_1636</v>
          </cell>
          <cell r="E822" t="str">
            <v>李仁红</v>
          </cell>
          <cell r="F822">
            <v>309110</v>
          </cell>
          <cell r="G822">
            <v>39861</v>
          </cell>
          <cell r="H822" t="str">
            <v>胶质瘤（鞍区）</v>
          </cell>
          <cell r="J822" t="str">
            <v>女</v>
          </cell>
          <cell r="K822">
            <v>40</v>
          </cell>
          <cell r="L822" t="str">
            <v>O</v>
          </cell>
          <cell r="M822" t="str">
            <v>622822196806114522</v>
          </cell>
          <cell r="N822" t="str">
            <v>13830410977 13309349118 13993464189</v>
          </cell>
          <cell r="O822" t="str">
            <v>左眼突然视物不清</v>
          </cell>
          <cell r="P822" t="str">
            <v>缺失</v>
          </cell>
          <cell r="Q822" t="str">
            <v>健康曾于2008年11行子宫次全切术</v>
          </cell>
          <cell r="R822" t="str">
            <v>缺失</v>
          </cell>
          <cell r="S822">
            <v>70</v>
          </cell>
          <cell r="T822">
            <v>39884</v>
          </cell>
          <cell r="V822" t="str">
            <v>缺失</v>
          </cell>
          <cell r="W822" t="str">
            <v>近全切</v>
          </cell>
          <cell r="Y822">
            <v>72700</v>
          </cell>
          <cell r="Z822" t="str">
            <v>A</v>
          </cell>
          <cell r="AA822" t="str">
            <v>A(WHO II)</v>
          </cell>
          <cell r="AB822">
            <v>2</v>
          </cell>
          <cell r="AC822" t="str">
            <v>星形细胞瘤</v>
          </cell>
          <cell r="AD822" t="str">
            <v>部分切除</v>
          </cell>
          <cell r="AE822">
            <v>39899</v>
          </cell>
          <cell r="AF822" t="str">
            <v>缺失</v>
          </cell>
          <cell r="AH822" t="str">
            <v>未终止</v>
          </cell>
          <cell r="AI822">
            <v>4906</v>
          </cell>
          <cell r="AJ822">
            <v>0</v>
          </cell>
          <cell r="AK822">
            <v>4906</v>
          </cell>
          <cell r="AL822">
            <v>0</v>
          </cell>
          <cell r="AM822">
            <v>4906</v>
          </cell>
          <cell r="AN822" t="str">
            <v>无</v>
          </cell>
          <cell r="AO822">
            <v>0</v>
          </cell>
          <cell r="AP822" t="str">
            <v>替莫脞胺4疗程</v>
          </cell>
          <cell r="AQ822">
            <v>1</v>
          </cell>
          <cell r="AS822">
            <v>0</v>
          </cell>
          <cell r="AU822" t="str">
            <v>无突变</v>
          </cell>
          <cell r="AV822" t="str">
            <v>无突变</v>
          </cell>
          <cell r="AW822" t="str">
            <v>NA</v>
          </cell>
          <cell r="AX822" t="str">
            <v>NA</v>
          </cell>
          <cell r="AY822" t="str">
            <v>NA</v>
          </cell>
          <cell r="AZ822" t="str">
            <v>NA</v>
          </cell>
          <cell r="BA822">
            <v>0</v>
          </cell>
          <cell r="BB822">
            <v>0</v>
          </cell>
          <cell r="BD822" t="str">
            <v>2012-3月在三博医院二次手术2014-1-6在三博医院第三次手术，3月14复发，2016年3-10复查正常</v>
          </cell>
        </row>
        <row r="823">
          <cell r="B823">
            <v>822</v>
          </cell>
          <cell r="C823" t="str">
            <v>CGGA_822</v>
          </cell>
          <cell r="E823" t="str">
            <v>李欣恭</v>
          </cell>
          <cell r="F823">
            <v>309123</v>
          </cell>
          <cell r="G823">
            <v>39871</v>
          </cell>
          <cell r="H823" t="str">
            <v>胶质瘤术后复发</v>
          </cell>
          <cell r="J823" t="str">
            <v>男</v>
          </cell>
          <cell r="K823">
            <v>46</v>
          </cell>
          <cell r="L823" t="str">
            <v>AB</v>
          </cell>
          <cell r="M823" t="str">
            <v>缺失</v>
          </cell>
          <cell r="N823" t="str">
            <v>15110115306 13597487568 0710-6967992</v>
          </cell>
          <cell r="O823" t="str">
            <v>右颞胶质瘤术后三年记忆力下降两个月</v>
          </cell>
          <cell r="P823" t="str">
            <v>缺失</v>
          </cell>
          <cell r="Q823" t="str">
            <v>健康</v>
          </cell>
          <cell r="R823" t="str">
            <v>缺失</v>
          </cell>
          <cell r="S823" t="str">
            <v>缺失</v>
          </cell>
          <cell r="T823">
            <v>39888</v>
          </cell>
          <cell r="U823">
            <v>38792</v>
          </cell>
          <cell r="V823" t="str">
            <v>缺失</v>
          </cell>
          <cell r="W823" t="str">
            <v>近全切除</v>
          </cell>
          <cell r="Y823">
            <v>72742</v>
          </cell>
          <cell r="Z823" t="str">
            <v>SGBM?</v>
          </cell>
          <cell r="AA823" t="str">
            <v>GBM(WHO IV)</v>
          </cell>
          <cell r="AB823">
            <v>4</v>
          </cell>
          <cell r="AC823" t="str">
            <v>星形细胞瘤，胶母变。偶见少枝胶质细胞瘤样形态。（第二次手术）</v>
          </cell>
          <cell r="AD823" t="str">
            <v>部分切除</v>
          </cell>
          <cell r="AE823">
            <v>39939</v>
          </cell>
          <cell r="AF823" t="str">
            <v>缺失</v>
          </cell>
          <cell r="AG823">
            <v>42446</v>
          </cell>
          <cell r="AH823" t="str">
            <v>终止</v>
          </cell>
          <cell r="AI823">
            <v>2237</v>
          </cell>
          <cell r="AJ823">
            <v>1</v>
          </cell>
          <cell r="AK823">
            <v>1964</v>
          </cell>
          <cell r="AL823">
            <v>1</v>
          </cell>
          <cell r="AM823">
            <v>2558</v>
          </cell>
          <cell r="AN823" t="str">
            <v>缺失</v>
          </cell>
          <cell r="AO823">
            <v>0</v>
          </cell>
          <cell r="AP823" t="str">
            <v>缺失</v>
          </cell>
          <cell r="AQ823">
            <v>1</v>
          </cell>
          <cell r="AS823" t="str">
            <v>复发</v>
          </cell>
          <cell r="AT823">
            <v>1</v>
          </cell>
          <cell r="AU823" t="str">
            <v>突变</v>
          </cell>
          <cell r="AV823" t="str">
            <v>突变</v>
          </cell>
          <cell r="AW823" t="str">
            <v>无共缺失</v>
          </cell>
          <cell r="AX823" t="str">
            <v>甲基化</v>
          </cell>
          <cell r="AY823" t="str">
            <v>NA</v>
          </cell>
          <cell r="AZ823" t="str">
            <v>NA</v>
          </cell>
          <cell r="BA823" t="str">
            <v>无</v>
          </cell>
          <cell r="BB823" t="str">
            <v>无</v>
          </cell>
          <cell r="BD823" t="str">
            <v>2012-2在电力复查，2014-9偏瘫</v>
          </cell>
        </row>
        <row r="824">
          <cell r="B824">
            <v>823</v>
          </cell>
          <cell r="C824" t="str">
            <v>CGGA_823</v>
          </cell>
          <cell r="E824" t="str">
            <v>闫秀玲</v>
          </cell>
          <cell r="F824">
            <v>309136</v>
          </cell>
          <cell r="G824">
            <v>39876</v>
          </cell>
          <cell r="H824" t="str">
            <v>胶质瘤（额，右）</v>
          </cell>
          <cell r="J824" t="str">
            <v>女</v>
          </cell>
          <cell r="K824">
            <v>52</v>
          </cell>
          <cell r="L824" t="str">
            <v>B</v>
          </cell>
          <cell r="M824" t="str">
            <v>缺失</v>
          </cell>
          <cell r="N824" t="str">
            <v>68185075 13611006944 13520000998  13146371711（女儿）</v>
          </cell>
          <cell r="O824" t="str">
            <v>头晕伴恶心、呕吐三周</v>
          </cell>
          <cell r="P824" t="str">
            <v>缺失</v>
          </cell>
          <cell r="Q824" t="str">
            <v>健康</v>
          </cell>
          <cell r="R824" t="str">
            <v>缺失</v>
          </cell>
          <cell r="S824">
            <v>80</v>
          </cell>
          <cell r="T824">
            <v>39888</v>
          </cell>
          <cell r="V824" t="str">
            <v>缺失</v>
          </cell>
          <cell r="W824" t="str">
            <v>全切除</v>
          </cell>
          <cell r="Y824">
            <v>72741</v>
          </cell>
          <cell r="Z824" t="str">
            <v>A</v>
          </cell>
          <cell r="AA824" t="str">
            <v>A(WHO II)</v>
          </cell>
          <cell r="AB824">
            <v>2</v>
          </cell>
          <cell r="AC824" t="str">
            <v>星形细胞瘤</v>
          </cell>
          <cell r="AD824" t="str">
            <v>全切除</v>
          </cell>
          <cell r="AE824">
            <v>39906</v>
          </cell>
          <cell r="AF824" t="str">
            <v>缺失</v>
          </cell>
          <cell r="AG824">
            <v>41037</v>
          </cell>
          <cell r="AH824" t="str">
            <v>终止</v>
          </cell>
          <cell r="AI824">
            <v>656</v>
          </cell>
          <cell r="AJ824">
            <v>1</v>
          </cell>
          <cell r="AK824">
            <v>564</v>
          </cell>
          <cell r="AL824">
            <v>1</v>
          </cell>
          <cell r="AM824">
            <v>1149</v>
          </cell>
          <cell r="AN824" t="str">
            <v>缺失</v>
          </cell>
          <cell r="AO824">
            <v>1</v>
          </cell>
          <cell r="AP824" t="str">
            <v>缺失</v>
          </cell>
          <cell r="AQ824">
            <v>0</v>
          </cell>
          <cell r="AS824" t="str">
            <v>原发</v>
          </cell>
          <cell r="AU824" t="str">
            <v>突变</v>
          </cell>
          <cell r="AV824" t="str">
            <v>突变</v>
          </cell>
          <cell r="AW824" t="str">
            <v>NA</v>
          </cell>
          <cell r="AX824" t="str">
            <v>甲基化</v>
          </cell>
          <cell r="AY824" t="str">
            <v>NA</v>
          </cell>
          <cell r="AZ824" t="str">
            <v>NA</v>
          </cell>
          <cell r="BA824" t="str">
            <v>无</v>
          </cell>
          <cell r="BB824" t="str">
            <v>有</v>
          </cell>
          <cell r="BD824" t="str">
            <v>术后有发作癫痫史，口服丙锰酸钠。</v>
          </cell>
        </row>
        <row r="825">
          <cell r="B825">
            <v>824</v>
          </cell>
          <cell r="C825" t="str">
            <v>CGGA_824</v>
          </cell>
          <cell r="E825" t="str">
            <v>荣金刚</v>
          </cell>
          <cell r="F825">
            <v>309141</v>
          </cell>
          <cell r="G825">
            <v>39881</v>
          </cell>
          <cell r="H825" t="str">
            <v>颅内占位性病变：（双额，胼胝体，左额为主）胶质瘤？</v>
          </cell>
          <cell r="J825" t="str">
            <v>男</v>
          </cell>
          <cell r="K825">
            <v>39</v>
          </cell>
          <cell r="L825" t="str">
            <v>A</v>
          </cell>
          <cell r="M825" t="str">
            <v>缺失</v>
          </cell>
          <cell r="N825" t="str">
            <v>15047176777 13947926638 13694798838  13644799442</v>
          </cell>
          <cell r="O825" t="str">
            <v>头痛、晕2月，视力模糊1月。</v>
          </cell>
          <cell r="P825" t="str">
            <v>缺失</v>
          </cell>
          <cell r="Q825" t="str">
            <v>健康</v>
          </cell>
          <cell r="R825" t="str">
            <v>缺失</v>
          </cell>
          <cell r="S825" t="str">
            <v>缺失</v>
          </cell>
          <cell r="T825">
            <v>39888</v>
          </cell>
          <cell r="V825" t="str">
            <v>缺失</v>
          </cell>
          <cell r="W825" t="str">
            <v>近全切</v>
          </cell>
          <cell r="Y825">
            <v>72740</v>
          </cell>
          <cell r="Z825" t="str">
            <v>OA</v>
          </cell>
          <cell r="AA825" t="str">
            <v>OA(WHO II)</v>
          </cell>
          <cell r="AB825">
            <v>2</v>
          </cell>
          <cell r="AC825" t="str">
            <v>少枝胶质细胞瘤，偶见肥胖型星形细胞瘤样形态，偶见点灶坏死。</v>
          </cell>
          <cell r="AD825" t="str">
            <v>部分切除</v>
          </cell>
          <cell r="AE825">
            <v>39918</v>
          </cell>
          <cell r="AF825" t="str">
            <v>缺失</v>
          </cell>
          <cell r="AG825">
            <v>43284</v>
          </cell>
          <cell r="AH825" t="str">
            <v>终止</v>
          </cell>
          <cell r="AI825">
            <v>2938</v>
          </cell>
          <cell r="AJ825">
            <v>1</v>
          </cell>
          <cell r="AK825" t="str">
            <v>NA</v>
          </cell>
          <cell r="AL825">
            <v>1</v>
          </cell>
          <cell r="AM825">
            <v>3396</v>
          </cell>
          <cell r="AN825" t="str">
            <v>缺失</v>
          </cell>
          <cell r="AO825">
            <v>0</v>
          </cell>
          <cell r="AP825" t="str">
            <v>缺失</v>
          </cell>
          <cell r="AQ825" t="str">
            <v>NA</v>
          </cell>
          <cell r="AS825" t="str">
            <v>原发</v>
          </cell>
          <cell r="AU825" t="str">
            <v>突变</v>
          </cell>
          <cell r="AV825" t="str">
            <v>突变</v>
          </cell>
          <cell r="AW825" t="str">
            <v>NA</v>
          </cell>
          <cell r="AX825" t="str">
            <v>NA</v>
          </cell>
          <cell r="AY825" t="str">
            <v>NA</v>
          </cell>
          <cell r="AZ825" t="str">
            <v>NA</v>
          </cell>
          <cell r="BA825" t="str">
            <v>无</v>
          </cell>
          <cell r="BB825" t="str">
            <v>缺失</v>
          </cell>
          <cell r="BD825" t="str">
            <v>缺失</v>
          </cell>
        </row>
        <row r="826">
          <cell r="B826">
            <v>825</v>
          </cell>
          <cell r="C826" t="str">
            <v>CGGA_825</v>
          </cell>
          <cell r="E826" t="str">
            <v>吴振华</v>
          </cell>
          <cell r="F826">
            <v>309129</v>
          </cell>
          <cell r="G826">
            <v>39874</v>
          </cell>
          <cell r="H826" t="str">
            <v>胶质瘤？（双额，左三角区）</v>
          </cell>
          <cell r="J826" t="str">
            <v>男</v>
          </cell>
          <cell r="K826">
            <v>36</v>
          </cell>
          <cell r="L826" t="str">
            <v>A</v>
          </cell>
          <cell r="M826" t="str">
            <v>缺失</v>
          </cell>
          <cell r="N826" t="str">
            <v>07793030195 13607860429  13557897916</v>
          </cell>
          <cell r="O826" t="str">
            <v>胶质瘤术后5年，右侧肢体肌力下降2个月</v>
          </cell>
          <cell r="P826" t="str">
            <v>缺失</v>
          </cell>
          <cell r="Q826" t="str">
            <v>2003年11月手术，2004年广西南宁医院放疗化疗。 2006年二次手术 ，2008年12复发，2009年3月第三次手术</v>
          </cell>
          <cell r="R826" t="str">
            <v>缺失</v>
          </cell>
          <cell r="S826" t="str">
            <v>缺失</v>
          </cell>
          <cell r="T826">
            <v>39889</v>
          </cell>
          <cell r="U826">
            <v>37926</v>
          </cell>
          <cell r="V826" t="str">
            <v>缺失</v>
          </cell>
          <cell r="W826" t="str">
            <v>切除</v>
          </cell>
          <cell r="Y826">
            <v>72794</v>
          </cell>
          <cell r="Z826" t="str">
            <v>RAA</v>
          </cell>
          <cell r="AA826" t="str">
            <v>AA(WHO III)</v>
          </cell>
          <cell r="AB826">
            <v>3</v>
          </cell>
          <cell r="AC826" t="str">
            <v>星形细胞瘤，生长活跃，可见核异形和核分裂。</v>
          </cell>
          <cell r="AD826" t="str">
            <v>缺失</v>
          </cell>
          <cell r="AE826">
            <v>39906</v>
          </cell>
          <cell r="AF826" t="str">
            <v>缺失</v>
          </cell>
          <cell r="AG826">
            <v>40967</v>
          </cell>
          <cell r="AH826" t="str">
            <v>终止</v>
          </cell>
          <cell r="AI826">
            <v>836</v>
          </cell>
          <cell r="AJ826">
            <v>1</v>
          </cell>
          <cell r="AK826" t="str">
            <v>NA</v>
          </cell>
          <cell r="AL826">
            <v>1</v>
          </cell>
          <cell r="AM826">
            <v>1078</v>
          </cell>
          <cell r="AN826" t="str">
            <v>缺失</v>
          </cell>
          <cell r="AO826">
            <v>0</v>
          </cell>
          <cell r="AP826" t="str">
            <v>缺失</v>
          </cell>
          <cell r="AQ826">
            <v>1</v>
          </cell>
          <cell r="AS826" t="str">
            <v>复发</v>
          </cell>
          <cell r="AT826">
            <v>2</v>
          </cell>
          <cell r="AU826" t="str">
            <v>突变</v>
          </cell>
          <cell r="AV826" t="str">
            <v>突变</v>
          </cell>
          <cell r="AW826" t="str">
            <v>无共缺失</v>
          </cell>
          <cell r="AX826" t="str">
            <v>NA</v>
          </cell>
          <cell r="AY826" t="str">
            <v>NA</v>
          </cell>
          <cell r="AZ826" t="str">
            <v>NA</v>
          </cell>
          <cell r="BA826" t="str">
            <v>无</v>
          </cell>
          <cell r="BB826" t="str">
            <v>无</v>
          </cell>
          <cell r="BC826" t="str">
            <v>不详</v>
          </cell>
          <cell r="BD826" t="str">
            <v>无</v>
          </cell>
        </row>
        <row r="827">
          <cell r="B827">
            <v>826</v>
          </cell>
          <cell r="C827" t="str">
            <v>CGGA_826</v>
          </cell>
          <cell r="E827" t="str">
            <v>王新昌</v>
          </cell>
          <cell r="F827">
            <v>309131</v>
          </cell>
          <cell r="G827">
            <v>39874</v>
          </cell>
          <cell r="H827" t="str">
            <v>颅内占位性病变（额、右，胼胝体）：胶质瘤？</v>
          </cell>
          <cell r="J827" t="str">
            <v>男</v>
          </cell>
          <cell r="K827">
            <v>46</v>
          </cell>
          <cell r="L827" t="str">
            <v>缺失</v>
          </cell>
          <cell r="M827" t="str">
            <v>缺失</v>
          </cell>
          <cell r="N827" t="str">
            <v>13839222326  13623922292</v>
          </cell>
          <cell r="O827" t="str">
            <v>左侧肢体无力伴头痛1月</v>
          </cell>
          <cell r="P827" t="str">
            <v>缺失</v>
          </cell>
          <cell r="Q827" t="str">
            <v>健康</v>
          </cell>
          <cell r="R827" t="str">
            <v>缺失</v>
          </cell>
          <cell r="S827" t="str">
            <v>缺失</v>
          </cell>
          <cell r="T827">
            <v>39892</v>
          </cell>
          <cell r="V827" t="str">
            <v>缺失</v>
          </cell>
          <cell r="W827" t="str">
            <v>近全切</v>
          </cell>
          <cell r="Y827">
            <v>72795</v>
          </cell>
          <cell r="Z827" t="str">
            <v>AA</v>
          </cell>
          <cell r="AA827" t="str">
            <v>AA(WHO III)</v>
          </cell>
          <cell r="AB827">
            <v>3</v>
          </cell>
          <cell r="AC827" t="str">
            <v>原浆型星形细胞瘤，生长活跃。</v>
          </cell>
          <cell r="AD827" t="str">
            <v>部分切除</v>
          </cell>
          <cell r="AE827">
            <v>39930</v>
          </cell>
          <cell r="AF827" t="str">
            <v>缺失</v>
          </cell>
          <cell r="AG827">
            <v>41046</v>
          </cell>
          <cell r="AH827" t="str">
            <v>终止</v>
          </cell>
          <cell r="AI827">
            <v>833</v>
          </cell>
          <cell r="AJ827">
            <v>1</v>
          </cell>
          <cell r="AK827">
            <v>772</v>
          </cell>
          <cell r="AL827">
            <v>1</v>
          </cell>
          <cell r="AM827">
            <v>1154</v>
          </cell>
          <cell r="AN827" t="str">
            <v>缺失</v>
          </cell>
          <cell r="AO827">
            <v>1</v>
          </cell>
          <cell r="AP827" t="str">
            <v>缺失</v>
          </cell>
          <cell r="AQ827">
            <v>1</v>
          </cell>
          <cell r="AS827" t="str">
            <v>原发</v>
          </cell>
          <cell r="AU827" t="str">
            <v>NA</v>
          </cell>
          <cell r="AV827" t="str">
            <v>NA</v>
          </cell>
          <cell r="AW827" t="str">
            <v>NA</v>
          </cell>
          <cell r="AX827" t="str">
            <v>NA</v>
          </cell>
          <cell r="AY827" t="str">
            <v>NA</v>
          </cell>
          <cell r="AZ827" t="str">
            <v>NA</v>
          </cell>
          <cell r="BA827" t="str">
            <v>无</v>
          </cell>
          <cell r="BB827" t="str">
            <v>有</v>
          </cell>
          <cell r="BD827" t="str">
            <v>2011-2月癫痫发作10左右1次，术后一直口服丙锰酸钠。</v>
          </cell>
        </row>
        <row r="828">
          <cell r="B828">
            <v>827</v>
          </cell>
          <cell r="C828" t="str">
            <v>CGGA_827</v>
          </cell>
          <cell r="E828" t="str">
            <v>吕小艳</v>
          </cell>
          <cell r="F828">
            <v>309120</v>
          </cell>
          <cell r="G828">
            <v>39868</v>
          </cell>
          <cell r="H828" t="str">
            <v>颅内占位性待查（额、左）：胶质瘤？</v>
          </cell>
          <cell r="J828" t="str">
            <v>女</v>
          </cell>
          <cell r="K828">
            <v>28</v>
          </cell>
          <cell r="L828" t="str">
            <v>缺失</v>
          </cell>
          <cell r="M828" t="str">
            <v>缺失</v>
          </cell>
          <cell r="N828" t="str">
            <v>0516-89762671 13702338229 13260032305</v>
          </cell>
          <cell r="O828" t="str">
            <v>间断性抽搐1年半入院</v>
          </cell>
          <cell r="P828" t="str">
            <v>缺失</v>
          </cell>
          <cell r="Q828" t="str">
            <v>健康</v>
          </cell>
          <cell r="R828" t="str">
            <v>缺失</v>
          </cell>
          <cell r="S828" t="str">
            <v>缺失</v>
          </cell>
          <cell r="T828">
            <v>39890</v>
          </cell>
          <cell r="V828" t="str">
            <v>缺失</v>
          </cell>
          <cell r="W828" t="str">
            <v>近全切除</v>
          </cell>
          <cell r="Y828">
            <v>72797</v>
          </cell>
          <cell r="Z828" t="str">
            <v>OA</v>
          </cell>
          <cell r="AA828" t="str">
            <v>OA(WHO II)</v>
          </cell>
          <cell r="AB828">
            <v>2</v>
          </cell>
          <cell r="AC828" t="str">
            <v>少枝-星形细胞瘤</v>
          </cell>
          <cell r="AD828" t="str">
            <v>部分切除</v>
          </cell>
          <cell r="AE828">
            <v>39916</v>
          </cell>
          <cell r="AF828" t="str">
            <v>缺失</v>
          </cell>
          <cell r="AG828">
            <v>43284</v>
          </cell>
          <cell r="AH828" t="str">
            <v>未终止</v>
          </cell>
          <cell r="AI828">
            <v>3394</v>
          </cell>
          <cell r="AJ828">
            <v>0</v>
          </cell>
          <cell r="AK828">
            <v>3394</v>
          </cell>
          <cell r="AL828">
            <v>0</v>
          </cell>
          <cell r="AM828">
            <v>3394</v>
          </cell>
          <cell r="AN828" t="str">
            <v>缺失</v>
          </cell>
          <cell r="AO828">
            <v>1</v>
          </cell>
          <cell r="AP828" t="str">
            <v>缺失</v>
          </cell>
          <cell r="AQ828">
            <v>0</v>
          </cell>
          <cell r="AS828" t="str">
            <v>原发</v>
          </cell>
          <cell r="AU828" t="str">
            <v>突变</v>
          </cell>
          <cell r="AV828" t="str">
            <v>突变</v>
          </cell>
          <cell r="AW828" t="str">
            <v>NA</v>
          </cell>
          <cell r="AX828" t="str">
            <v>甲基化</v>
          </cell>
          <cell r="AY828" t="str">
            <v>NA</v>
          </cell>
          <cell r="AZ828" t="str">
            <v>NA</v>
          </cell>
          <cell r="BA828" t="str">
            <v>有</v>
          </cell>
          <cell r="BB828" t="str">
            <v>有</v>
          </cell>
          <cell r="BD828" t="str">
            <v>术后2011-10癫痫发作1次，2011-11口服丙锰酸钠6月已停</v>
          </cell>
        </row>
        <row r="829">
          <cell r="B829">
            <v>828</v>
          </cell>
          <cell r="C829" t="str">
            <v>CGGA_828</v>
          </cell>
          <cell r="E829" t="str">
            <v>高金生</v>
          </cell>
          <cell r="F829">
            <v>309140</v>
          </cell>
          <cell r="G829">
            <v>39882</v>
          </cell>
          <cell r="H829" t="str">
            <v>胶质瘤（额、岛、底节，右） 继发性癫痫</v>
          </cell>
          <cell r="J829" t="str">
            <v>男</v>
          </cell>
          <cell r="K829">
            <v>42</v>
          </cell>
          <cell r="L829" t="str">
            <v>O</v>
          </cell>
          <cell r="M829" t="str">
            <v>缺失</v>
          </cell>
          <cell r="N829" t="str">
            <v>1503966285 03968198557 13801160679</v>
          </cell>
          <cell r="O829" t="str">
            <v>发作性胸闷伴恶心两年加重两月</v>
          </cell>
          <cell r="P829" t="str">
            <v>缺失</v>
          </cell>
          <cell r="Q829" t="str">
            <v>健康</v>
          </cell>
          <cell r="R829" t="str">
            <v>缺失</v>
          </cell>
          <cell r="S829" t="str">
            <v>缺失</v>
          </cell>
          <cell r="T829">
            <v>39891</v>
          </cell>
          <cell r="V829" t="str">
            <v>缺失</v>
          </cell>
          <cell r="W829" t="str">
            <v>全切除</v>
          </cell>
          <cell r="Y829">
            <v>72844</v>
          </cell>
          <cell r="Z829" t="str">
            <v>OA</v>
          </cell>
          <cell r="AA829" t="str">
            <v>OA(WHO II)</v>
          </cell>
          <cell r="AB829">
            <v>2</v>
          </cell>
          <cell r="AC829" t="str">
            <v>少枝-星形细胞瘤</v>
          </cell>
          <cell r="AD829" t="str">
            <v>全切除</v>
          </cell>
          <cell r="AE829">
            <v>39912</v>
          </cell>
          <cell r="AF829" t="str">
            <v>缺失</v>
          </cell>
          <cell r="AH829" t="str">
            <v>未终止</v>
          </cell>
          <cell r="AI829">
            <v>4899</v>
          </cell>
          <cell r="AJ829">
            <v>0</v>
          </cell>
          <cell r="AK829">
            <v>4899</v>
          </cell>
          <cell r="AL829">
            <v>0</v>
          </cell>
          <cell r="AM829">
            <v>4899</v>
          </cell>
          <cell r="AN829" t="str">
            <v>放疗</v>
          </cell>
          <cell r="AO829">
            <v>1</v>
          </cell>
          <cell r="AP829" t="str">
            <v>无</v>
          </cell>
          <cell r="AQ829">
            <v>0</v>
          </cell>
          <cell r="AS829">
            <v>0</v>
          </cell>
          <cell r="AU829" t="str">
            <v>无突变</v>
          </cell>
          <cell r="AV829" t="str">
            <v>无突变</v>
          </cell>
          <cell r="AW829" t="str">
            <v>NA</v>
          </cell>
          <cell r="AX829" t="str">
            <v>NA</v>
          </cell>
          <cell r="AY829" t="str">
            <v>NA</v>
          </cell>
          <cell r="AZ829" t="str">
            <v>NA</v>
          </cell>
          <cell r="BA829" t="str">
            <v>有</v>
          </cell>
          <cell r="BB829" t="str">
            <v>有</v>
          </cell>
          <cell r="BD829" t="str">
            <v>术后2012-3癫痫发作2次，未吃药。</v>
          </cell>
        </row>
        <row r="830">
          <cell r="B830">
            <v>829</v>
          </cell>
          <cell r="C830" t="str">
            <v>CGGA_829</v>
          </cell>
          <cell r="E830" t="str">
            <v>李桂华</v>
          </cell>
          <cell r="F830">
            <v>309130</v>
          </cell>
          <cell r="G830">
            <v>39874</v>
          </cell>
          <cell r="H830" t="str">
            <v>颅内占位性病变（额双胼胝体）：胶质瘤？</v>
          </cell>
          <cell r="J830" t="str">
            <v>女</v>
          </cell>
          <cell r="K830">
            <v>44</v>
          </cell>
          <cell r="L830" t="str">
            <v>AB</v>
          </cell>
          <cell r="M830" t="str">
            <v>缺失</v>
          </cell>
          <cell r="N830" t="str">
            <v>13873632123 13973645734 07367569157</v>
          </cell>
          <cell r="O830" t="str">
            <v>间断性头痛头晕16月，间断左侧肢体抽搐13月，视力下降伴呕吐2月，计算力记忆力差。</v>
          </cell>
          <cell r="P830" t="str">
            <v>缺失</v>
          </cell>
          <cell r="Q830" t="str">
            <v>健康</v>
          </cell>
          <cell r="R830" t="str">
            <v>缺失</v>
          </cell>
          <cell r="S830" t="str">
            <v>缺失</v>
          </cell>
          <cell r="T830">
            <v>39891</v>
          </cell>
          <cell r="V830" t="str">
            <v>缺失</v>
          </cell>
          <cell r="W830" t="str">
            <v>近全切</v>
          </cell>
          <cell r="Y830">
            <v>72845</v>
          </cell>
          <cell r="Z830" t="str">
            <v>AOA</v>
          </cell>
          <cell r="AA830" t="str">
            <v>AOA(WHO III)</v>
          </cell>
          <cell r="AB830">
            <v>3</v>
          </cell>
          <cell r="AC830" t="str">
            <v>少枝胶质细胞瘤，部分间变；周边星形细胞呈瘤样增生。</v>
          </cell>
          <cell r="AD830" t="str">
            <v>部分切除</v>
          </cell>
          <cell r="AE830">
            <v>39927</v>
          </cell>
          <cell r="AF830" t="str">
            <v>缺失</v>
          </cell>
          <cell r="AG830">
            <v>43472</v>
          </cell>
          <cell r="AH830" t="str">
            <v>终止</v>
          </cell>
          <cell r="AI830">
            <v>3479</v>
          </cell>
          <cell r="AJ830">
            <v>1</v>
          </cell>
          <cell r="AK830">
            <v>2965</v>
          </cell>
          <cell r="AL830">
            <v>1</v>
          </cell>
          <cell r="AM830">
            <v>3581</v>
          </cell>
          <cell r="AN830" t="str">
            <v>放疗</v>
          </cell>
          <cell r="AO830">
            <v>1</v>
          </cell>
          <cell r="AP830" t="str">
            <v>无</v>
          </cell>
          <cell r="AQ830">
            <v>0</v>
          </cell>
          <cell r="AS830" t="str">
            <v>原发</v>
          </cell>
          <cell r="AU830" t="str">
            <v>突变</v>
          </cell>
          <cell r="AV830" t="str">
            <v>突变</v>
          </cell>
          <cell r="AW830" t="str">
            <v>NA</v>
          </cell>
          <cell r="AX830" t="str">
            <v>甲基化</v>
          </cell>
          <cell r="AY830" t="str">
            <v>NA</v>
          </cell>
          <cell r="AZ830" t="str">
            <v>NA</v>
          </cell>
          <cell r="BA830" t="str">
            <v>有</v>
          </cell>
          <cell r="BB830" t="str">
            <v>无</v>
          </cell>
          <cell r="BD830" t="str">
            <v>术后吃抗癫痫1年多停药，无癫痫发作史。2016-3小便失禁，摔跤等症状。</v>
          </cell>
        </row>
        <row r="831">
          <cell r="B831">
            <v>830</v>
          </cell>
          <cell r="C831" t="str">
            <v>CGGA_830</v>
          </cell>
          <cell r="E831" t="str">
            <v>张跃生</v>
          </cell>
          <cell r="F831">
            <v>309134</v>
          </cell>
          <cell r="G831">
            <v>39875</v>
          </cell>
          <cell r="H831" t="str">
            <v>颅内占位性病变（额颞岛、右）：胶质瘤？</v>
          </cell>
          <cell r="J831" t="str">
            <v>女</v>
          </cell>
          <cell r="K831">
            <v>30</v>
          </cell>
          <cell r="L831" t="str">
            <v>B</v>
          </cell>
          <cell r="M831" t="str">
            <v>缺失</v>
          </cell>
          <cell r="N831" t="str">
            <v xml:space="preserve">15001063991 01084853449 </v>
          </cell>
          <cell r="O831" t="str">
            <v>左侧肢体抽搐伴无力傻笑2年，头痛恶心呕吐3天，左侧肌力4级</v>
          </cell>
          <cell r="P831" t="str">
            <v>缺失</v>
          </cell>
          <cell r="Q831" t="str">
            <v>健康</v>
          </cell>
          <cell r="R831" t="str">
            <v>缺失</v>
          </cell>
          <cell r="S831" t="str">
            <v>缺失</v>
          </cell>
          <cell r="T831">
            <v>39891</v>
          </cell>
          <cell r="V831" t="str">
            <v>缺失</v>
          </cell>
          <cell r="W831" t="str">
            <v>近全切</v>
          </cell>
          <cell r="Y831">
            <v>72843</v>
          </cell>
          <cell r="Z831" t="str">
            <v>AA</v>
          </cell>
          <cell r="AA831" t="str">
            <v>AA(WHO III)</v>
          </cell>
          <cell r="AB831">
            <v>3</v>
          </cell>
          <cell r="AC831" t="str">
            <v>星形细胞瘤，灶性生长活跃。</v>
          </cell>
          <cell r="AD831" t="str">
            <v>部分切除</v>
          </cell>
          <cell r="AE831">
            <v>39919</v>
          </cell>
          <cell r="AF831" t="str">
            <v>缺失</v>
          </cell>
          <cell r="AG831">
            <v>40414</v>
          </cell>
          <cell r="AH831" t="str">
            <v>未终止</v>
          </cell>
          <cell r="AI831">
            <v>523</v>
          </cell>
          <cell r="AJ831">
            <v>0</v>
          </cell>
          <cell r="AK831">
            <v>523</v>
          </cell>
          <cell r="AL831">
            <v>0</v>
          </cell>
          <cell r="AM831">
            <v>523</v>
          </cell>
          <cell r="AN831" t="str">
            <v>缺失</v>
          </cell>
          <cell r="AO831">
            <v>1</v>
          </cell>
          <cell r="AP831" t="str">
            <v>缺失</v>
          </cell>
          <cell r="AQ831" t="str">
            <v>NA</v>
          </cell>
          <cell r="AS831" t="str">
            <v>原发</v>
          </cell>
          <cell r="AU831" t="str">
            <v>突变</v>
          </cell>
          <cell r="AV831" t="str">
            <v>突变</v>
          </cell>
          <cell r="AW831" t="str">
            <v>NA</v>
          </cell>
          <cell r="AX831" t="str">
            <v>NA</v>
          </cell>
          <cell r="AY831" t="str">
            <v>NA</v>
          </cell>
          <cell r="AZ831" t="str">
            <v>NA</v>
          </cell>
          <cell r="BA831" t="str">
            <v>有</v>
          </cell>
          <cell r="BB831" t="str">
            <v>缺失</v>
          </cell>
          <cell r="BD831" t="str">
            <v>缺失</v>
          </cell>
        </row>
        <row r="832">
          <cell r="B832">
            <v>831</v>
          </cell>
          <cell r="C832" t="str">
            <v>CGGA_831</v>
          </cell>
          <cell r="E832" t="str">
            <v>宋秀华</v>
          </cell>
          <cell r="F832">
            <v>309145</v>
          </cell>
          <cell r="G832">
            <v>39884</v>
          </cell>
          <cell r="H832" t="str">
            <v>右额顶占位性病变术后：胶质瘤？</v>
          </cell>
          <cell r="J832" t="str">
            <v>女</v>
          </cell>
          <cell r="K832">
            <v>55</v>
          </cell>
          <cell r="L832" t="str">
            <v>B</v>
          </cell>
          <cell r="M832" t="str">
            <v>缺失</v>
          </cell>
          <cell r="N832" t="str">
            <v>13946462177  0454-3832698  15046478960  13555428012</v>
          </cell>
          <cell r="O832" t="str">
            <v>左侧肢体力弱并加重四月</v>
          </cell>
          <cell r="P832" t="str">
            <v>缺失</v>
          </cell>
          <cell r="Q832" t="str">
            <v>4月前行右额顶开颅病变切除术，术后病理为血肿改变。</v>
          </cell>
          <cell r="R832" t="str">
            <v>缺失</v>
          </cell>
          <cell r="S832">
            <v>70</v>
          </cell>
          <cell r="T832">
            <v>39895</v>
          </cell>
          <cell r="V832" t="str">
            <v>缺失</v>
          </cell>
          <cell r="W832" t="str">
            <v>近全切除</v>
          </cell>
          <cell r="Y832">
            <v>72904</v>
          </cell>
          <cell r="Z832" t="str">
            <v>GBM</v>
          </cell>
          <cell r="AA832" t="str">
            <v>GBM(WHO IV)</v>
          </cell>
          <cell r="AB832">
            <v>4</v>
          </cell>
          <cell r="AC832" t="str">
            <v>胶质母细胞瘤，部分呈少枝胶质细胞瘤成分</v>
          </cell>
          <cell r="AD832" t="str">
            <v>部分切除</v>
          </cell>
          <cell r="AE832">
            <v>39913</v>
          </cell>
          <cell r="AF832" t="str">
            <v>缺失</v>
          </cell>
          <cell r="AG832">
            <v>40481</v>
          </cell>
          <cell r="AH832" t="str">
            <v>终止</v>
          </cell>
          <cell r="AI832">
            <v>546</v>
          </cell>
          <cell r="AJ832">
            <v>1</v>
          </cell>
          <cell r="AK832">
            <v>242</v>
          </cell>
          <cell r="AL832">
            <v>1</v>
          </cell>
          <cell r="AM832">
            <v>586</v>
          </cell>
          <cell r="AN832" t="str">
            <v>缺失</v>
          </cell>
          <cell r="AO832">
            <v>1</v>
          </cell>
          <cell r="AP832" t="str">
            <v>缺失</v>
          </cell>
          <cell r="AQ832">
            <v>1</v>
          </cell>
          <cell r="AS832" t="str">
            <v>原发</v>
          </cell>
          <cell r="AU832" t="str">
            <v>无突变</v>
          </cell>
          <cell r="AV832" t="str">
            <v>无突变</v>
          </cell>
          <cell r="AW832" t="str">
            <v>无共缺失</v>
          </cell>
          <cell r="AX832" t="str">
            <v>无甲基化</v>
          </cell>
          <cell r="AY832" t="str">
            <v>NA</v>
          </cell>
          <cell r="AZ832" t="str">
            <v>NA</v>
          </cell>
          <cell r="BA832" t="str">
            <v>无</v>
          </cell>
          <cell r="BB832" t="str">
            <v>无</v>
          </cell>
          <cell r="BD832" t="str">
            <v>10月脚有压迫感</v>
          </cell>
        </row>
        <row r="833">
          <cell r="B833">
            <v>832</v>
          </cell>
          <cell r="C833" t="str">
            <v>CGGA_832</v>
          </cell>
          <cell r="E833" t="str">
            <v>何小艳</v>
          </cell>
          <cell r="F833">
            <v>309143</v>
          </cell>
          <cell r="G833">
            <v>39883</v>
          </cell>
          <cell r="H833" t="str">
            <v>左额颞岛占位</v>
          </cell>
          <cell r="J833" t="str">
            <v>男</v>
          </cell>
          <cell r="K833">
            <v>29</v>
          </cell>
          <cell r="L833" t="str">
            <v>B</v>
          </cell>
          <cell r="M833" t="str">
            <v>缺失</v>
          </cell>
          <cell r="N833" t="str">
            <v>13693640822  13683578210</v>
          </cell>
          <cell r="O833" t="str">
            <v>间断性四肢抽搐半年</v>
          </cell>
          <cell r="P833" t="str">
            <v>缺失</v>
          </cell>
          <cell r="Q833" t="str">
            <v>健康</v>
          </cell>
          <cell r="R833" t="str">
            <v>缺失</v>
          </cell>
          <cell r="S833">
            <v>80</v>
          </cell>
          <cell r="T833">
            <v>39895</v>
          </cell>
          <cell r="V833" t="str">
            <v>缺失</v>
          </cell>
          <cell r="W833" t="str">
            <v>近全切除</v>
          </cell>
          <cell r="Y833">
            <v>72906</v>
          </cell>
          <cell r="Z833" t="str">
            <v>OA</v>
          </cell>
          <cell r="AA833" t="str">
            <v>OA(WHO II)</v>
          </cell>
          <cell r="AB833">
            <v>2</v>
          </cell>
          <cell r="AC833" t="str">
            <v>少枝-星形细胞瘤</v>
          </cell>
          <cell r="AD833" t="str">
            <v>部分切除</v>
          </cell>
          <cell r="AE833">
            <v>39933</v>
          </cell>
          <cell r="AF833" t="str">
            <v>缺失</v>
          </cell>
          <cell r="AG833">
            <v>43178</v>
          </cell>
          <cell r="AH833" t="str">
            <v>终止</v>
          </cell>
          <cell r="AI833">
            <v>3053</v>
          </cell>
          <cell r="AJ833">
            <v>1</v>
          </cell>
          <cell r="AK833">
            <v>39</v>
          </cell>
          <cell r="AL833">
            <v>1</v>
          </cell>
          <cell r="AM833">
            <v>3283</v>
          </cell>
          <cell r="AN833" t="str">
            <v>缺失</v>
          </cell>
          <cell r="AO833">
            <v>1</v>
          </cell>
          <cell r="AP833" t="str">
            <v>缺失</v>
          </cell>
          <cell r="AQ833">
            <v>0</v>
          </cell>
          <cell r="AS833" t="str">
            <v>原发</v>
          </cell>
          <cell r="AU833" t="str">
            <v>无突变</v>
          </cell>
          <cell r="AV833" t="str">
            <v>无突变</v>
          </cell>
          <cell r="AW833" t="str">
            <v>NA</v>
          </cell>
          <cell r="AX833" t="str">
            <v>无甲基化</v>
          </cell>
          <cell r="AY833" t="str">
            <v>NA</v>
          </cell>
          <cell r="AZ833" t="str">
            <v>NA</v>
          </cell>
          <cell r="BA833" t="str">
            <v>有</v>
          </cell>
          <cell r="BB833" t="str">
            <v>有</v>
          </cell>
          <cell r="BD833" t="str">
            <v>术后癫痫发作无规律性，口服丙锰酸钠。</v>
          </cell>
        </row>
        <row r="834">
          <cell r="B834">
            <v>833</v>
          </cell>
          <cell r="C834" t="str">
            <v>NA</v>
          </cell>
          <cell r="D834" t="str">
            <v>NA</v>
          </cell>
          <cell r="E834" t="str">
            <v>NA</v>
          </cell>
          <cell r="F834" t="str">
            <v>NA</v>
          </cell>
          <cell r="G834" t="str">
            <v>NA</v>
          </cell>
          <cell r="H834" t="str">
            <v>NA</v>
          </cell>
          <cell r="I834" t="str">
            <v>NA</v>
          </cell>
          <cell r="J834" t="str">
            <v>NA</v>
          </cell>
          <cell r="K834" t="str">
            <v>NA</v>
          </cell>
          <cell r="L834" t="str">
            <v>NA</v>
          </cell>
          <cell r="M834" t="str">
            <v>NA</v>
          </cell>
          <cell r="N834" t="str">
            <v>NA</v>
          </cell>
          <cell r="O834" t="str">
            <v>NA</v>
          </cell>
          <cell r="P834" t="str">
            <v>NA</v>
          </cell>
          <cell r="Q834" t="str">
            <v>NA</v>
          </cell>
          <cell r="R834" t="str">
            <v>NA</v>
          </cell>
          <cell r="S834" t="str">
            <v>NA</v>
          </cell>
          <cell r="T834" t="str">
            <v>NA</v>
          </cell>
          <cell r="U834" t="str">
            <v>NA</v>
          </cell>
          <cell r="V834" t="str">
            <v>NA</v>
          </cell>
          <cell r="W834" t="str">
            <v>NA</v>
          </cell>
          <cell r="X834" t="str">
            <v>NA</v>
          </cell>
          <cell r="Y834" t="str">
            <v>NA</v>
          </cell>
          <cell r="Z834" t="str">
            <v>NA</v>
          </cell>
          <cell r="AA834" t="str">
            <v>NA</v>
          </cell>
          <cell r="AB834" t="str">
            <v>NA</v>
          </cell>
          <cell r="AC834" t="str">
            <v>NA</v>
          </cell>
          <cell r="AD834" t="str">
            <v>NA</v>
          </cell>
          <cell r="AE834" t="str">
            <v>NA</v>
          </cell>
          <cell r="AF834" t="str">
            <v>NA</v>
          </cell>
          <cell r="AG834" t="str">
            <v>NA</v>
          </cell>
          <cell r="AH834" t="str">
            <v>NA</v>
          </cell>
          <cell r="AI834" t="str">
            <v>NA</v>
          </cell>
          <cell r="AJ834" t="str">
            <v>NA</v>
          </cell>
          <cell r="AK834" t="str">
            <v>NA</v>
          </cell>
          <cell r="AL834" t="str">
            <v>NA</v>
          </cell>
          <cell r="AM834" t="str">
            <v>NA</v>
          </cell>
          <cell r="AN834" t="str">
            <v>NA</v>
          </cell>
          <cell r="AO834" t="str">
            <v>NA</v>
          </cell>
          <cell r="AP834" t="str">
            <v>NA</v>
          </cell>
          <cell r="AQ834" t="str">
            <v>NA</v>
          </cell>
          <cell r="AS834" t="str">
            <v>NA</v>
          </cell>
          <cell r="AT834" t="str">
            <v>NA</v>
          </cell>
          <cell r="AU834" t="str">
            <v>NA</v>
          </cell>
          <cell r="AV834" t="str">
            <v>NA</v>
          </cell>
          <cell r="AW834" t="str">
            <v>NA</v>
          </cell>
          <cell r="AX834" t="str">
            <v>NA</v>
          </cell>
          <cell r="AY834" t="str">
            <v>NA</v>
          </cell>
          <cell r="AZ834" t="str">
            <v>NA</v>
          </cell>
          <cell r="BA834" t="str">
            <v>NA</v>
          </cell>
          <cell r="BB834" t="str">
            <v>NA</v>
          </cell>
          <cell r="BC834" t="str">
            <v>NA</v>
          </cell>
          <cell r="BD834" t="str">
            <v>NA</v>
          </cell>
        </row>
        <row r="835">
          <cell r="B835">
            <v>834</v>
          </cell>
          <cell r="C835" t="str">
            <v>CGGA_834</v>
          </cell>
          <cell r="D835" t="str">
            <v>CGGA_834, CGGA_P1321</v>
          </cell>
          <cell r="E835" t="str">
            <v>白宇祥</v>
          </cell>
          <cell r="F835">
            <v>309146</v>
          </cell>
          <cell r="G835">
            <v>39885</v>
          </cell>
          <cell r="H835" t="str">
            <v>颅内占位性病变（额颞顶、右）：胶质瘤？</v>
          </cell>
          <cell r="J835" t="str">
            <v>男</v>
          </cell>
          <cell r="K835">
            <v>24</v>
          </cell>
          <cell r="L835" t="str">
            <v>O</v>
          </cell>
          <cell r="M835" t="str">
            <v>152722198409030078</v>
          </cell>
          <cell r="N835" t="str">
            <v>13087181899 13947701257 15044778861 13848479095  13947701257</v>
          </cell>
          <cell r="O835" t="str">
            <v>间断性左上肢抽搐伴意识丧失5月</v>
          </cell>
          <cell r="P835" t="str">
            <v>缺失</v>
          </cell>
          <cell r="Q835" t="str">
            <v>健康</v>
          </cell>
          <cell r="R835" t="str">
            <v>缺失</v>
          </cell>
          <cell r="S835" t="str">
            <v>缺失</v>
          </cell>
          <cell r="T835">
            <v>39896</v>
          </cell>
          <cell r="V835" t="str">
            <v>缺失</v>
          </cell>
          <cell r="W835" t="str">
            <v>大部切除肿瘤</v>
          </cell>
          <cell r="Y835">
            <v>72905</v>
          </cell>
          <cell r="Z835" t="str">
            <v>A</v>
          </cell>
          <cell r="AA835" t="str">
            <v>OA(WHO II)</v>
          </cell>
          <cell r="AB835">
            <v>2</v>
          </cell>
          <cell r="AC835" t="str">
            <v>少枝-星形细胞瘤</v>
          </cell>
          <cell r="AD835" t="str">
            <v>部分切除</v>
          </cell>
          <cell r="AE835">
            <v>39911</v>
          </cell>
          <cell r="AF835" t="str">
            <v>缺失</v>
          </cell>
          <cell r="AH835" t="str">
            <v>未终止</v>
          </cell>
          <cell r="AI835">
            <v>4894</v>
          </cell>
          <cell r="AJ835">
            <v>0</v>
          </cell>
          <cell r="AK835">
            <v>4148</v>
          </cell>
          <cell r="AL835">
            <v>1</v>
          </cell>
          <cell r="AM835">
            <v>4894</v>
          </cell>
          <cell r="AN835" t="str">
            <v>放疗</v>
          </cell>
          <cell r="AO835">
            <v>1</v>
          </cell>
          <cell r="AP835" t="str">
            <v>无</v>
          </cell>
          <cell r="AQ835">
            <v>0</v>
          </cell>
          <cell r="AS835">
            <v>0</v>
          </cell>
          <cell r="AU835" t="str">
            <v>突变</v>
          </cell>
          <cell r="AV835" t="str">
            <v>突变</v>
          </cell>
          <cell r="AW835" t="str">
            <v>无共缺失</v>
          </cell>
          <cell r="AX835" t="str">
            <v>甲基化</v>
          </cell>
          <cell r="AY835" t="str">
            <v>无突变</v>
          </cell>
          <cell r="AZ835" t="str">
            <v>NA</v>
          </cell>
          <cell r="BA835" t="str">
            <v>有</v>
          </cell>
          <cell r="BB835">
            <v>0</v>
          </cell>
          <cell r="BC835" t="str">
            <v>不详</v>
          </cell>
        </row>
        <row r="836">
          <cell r="B836">
            <v>835</v>
          </cell>
          <cell r="C836" t="str">
            <v>CGGA_835</v>
          </cell>
          <cell r="E836" t="str">
            <v>蔡小光</v>
          </cell>
          <cell r="F836">
            <v>309144</v>
          </cell>
          <cell r="G836">
            <v>39883</v>
          </cell>
          <cell r="H836" t="str">
            <v>颅内占位性病变（额右）：胶质瘤？</v>
          </cell>
          <cell r="J836" t="str">
            <v>男</v>
          </cell>
          <cell r="K836">
            <v>31</v>
          </cell>
          <cell r="L836" t="str">
            <v>O</v>
          </cell>
          <cell r="M836" t="str">
            <v>缺失</v>
          </cell>
          <cell r="N836" t="str">
            <v>13041388787 13364642775 83022163</v>
          </cell>
          <cell r="O836" t="str">
            <v>发作性意识障碍伴四肢抽搐后2天</v>
          </cell>
          <cell r="P836" t="str">
            <v>缺失</v>
          </cell>
          <cell r="Q836" t="str">
            <v>健康</v>
          </cell>
          <cell r="R836" t="str">
            <v>缺失</v>
          </cell>
          <cell r="S836" t="str">
            <v>缺失</v>
          </cell>
          <cell r="T836">
            <v>39897</v>
          </cell>
          <cell r="V836" t="str">
            <v>缺失</v>
          </cell>
          <cell r="W836" t="str">
            <v>全切除</v>
          </cell>
          <cell r="Y836">
            <v>72960</v>
          </cell>
          <cell r="Z836" t="str">
            <v>O</v>
          </cell>
          <cell r="AA836" t="str">
            <v>O(WHO II)</v>
          </cell>
          <cell r="AB836">
            <v>2</v>
          </cell>
          <cell r="AC836" t="str">
            <v>少枝胶质细胞瘤</v>
          </cell>
          <cell r="AD836" t="str">
            <v>全切除</v>
          </cell>
          <cell r="AE836">
            <v>39923</v>
          </cell>
          <cell r="AF836" t="str">
            <v>缺失</v>
          </cell>
          <cell r="AG836">
            <v>40414</v>
          </cell>
          <cell r="AH836" t="str">
            <v>未终止</v>
          </cell>
          <cell r="AI836">
            <v>517</v>
          </cell>
          <cell r="AJ836">
            <v>0</v>
          </cell>
          <cell r="AK836">
            <v>517</v>
          </cell>
          <cell r="AL836">
            <v>0</v>
          </cell>
          <cell r="AM836">
            <v>517</v>
          </cell>
          <cell r="AN836" t="str">
            <v>缺失</v>
          </cell>
          <cell r="AO836">
            <v>1</v>
          </cell>
          <cell r="AP836" t="str">
            <v>缺失</v>
          </cell>
          <cell r="AQ836" t="str">
            <v>NA</v>
          </cell>
          <cell r="AS836" t="str">
            <v>原发</v>
          </cell>
          <cell r="AU836" t="str">
            <v>突变</v>
          </cell>
          <cell r="AV836" t="str">
            <v>突变</v>
          </cell>
          <cell r="AW836" t="str">
            <v>共缺失</v>
          </cell>
          <cell r="AX836" t="str">
            <v>甲基化</v>
          </cell>
          <cell r="AY836" t="str">
            <v>无突变</v>
          </cell>
          <cell r="AZ836" t="str">
            <v>NA</v>
          </cell>
          <cell r="BA836" t="str">
            <v>有</v>
          </cell>
          <cell r="BB836" t="str">
            <v>缺失</v>
          </cell>
          <cell r="BD836" t="str">
            <v>缺失</v>
          </cell>
        </row>
        <row r="837">
          <cell r="B837">
            <v>836</v>
          </cell>
          <cell r="C837" t="str">
            <v>CGGA_836</v>
          </cell>
          <cell r="E837" t="str">
            <v>刘丹丹</v>
          </cell>
          <cell r="F837">
            <v>309138</v>
          </cell>
          <cell r="G837">
            <v>39876</v>
          </cell>
          <cell r="H837" t="str">
            <v>胶质瘤（额顶、左）</v>
          </cell>
          <cell r="J837" t="str">
            <v>女</v>
          </cell>
          <cell r="K837">
            <v>26</v>
          </cell>
          <cell r="L837" t="str">
            <v>O</v>
          </cell>
          <cell r="M837" t="str">
            <v>缺失</v>
          </cell>
          <cell r="N837" t="str">
            <v>0432-8302041  13838276770  13783623355</v>
          </cell>
          <cell r="O837" t="str">
            <v>间断意识不清四肢抽搐2个月</v>
          </cell>
          <cell r="P837" t="str">
            <v>缺失</v>
          </cell>
          <cell r="Q837" t="str">
            <v>健康</v>
          </cell>
          <cell r="R837" t="str">
            <v>缺失</v>
          </cell>
          <cell r="S837">
            <v>80</v>
          </cell>
          <cell r="T837">
            <v>39897</v>
          </cell>
          <cell r="V837" t="str">
            <v>缺失</v>
          </cell>
          <cell r="W837" t="str">
            <v>近全切除</v>
          </cell>
          <cell r="Y837">
            <v>72959</v>
          </cell>
          <cell r="Z837" t="str">
            <v>OA</v>
          </cell>
          <cell r="AA837" t="str">
            <v>OA(WHO II)</v>
          </cell>
          <cell r="AB837">
            <v>2</v>
          </cell>
          <cell r="AC837" t="str">
            <v>少枝-星形细胞瘤</v>
          </cell>
          <cell r="AD837" t="str">
            <v>部分切除</v>
          </cell>
          <cell r="AE837">
            <v>39913</v>
          </cell>
          <cell r="AF837" t="str">
            <v>缺失</v>
          </cell>
          <cell r="AH837" t="str">
            <v>未终止</v>
          </cell>
          <cell r="AI837">
            <v>4893</v>
          </cell>
          <cell r="AJ837">
            <v>0</v>
          </cell>
          <cell r="AK837">
            <v>3965</v>
          </cell>
          <cell r="AL837">
            <v>1</v>
          </cell>
          <cell r="AM837">
            <v>4893</v>
          </cell>
          <cell r="AN837" t="str">
            <v>放疗</v>
          </cell>
          <cell r="AO837">
            <v>1</v>
          </cell>
          <cell r="AP837" t="str">
            <v>无</v>
          </cell>
          <cell r="AQ837">
            <v>0</v>
          </cell>
          <cell r="AS837">
            <v>0</v>
          </cell>
          <cell r="AU837" t="str">
            <v>突变</v>
          </cell>
          <cell r="AV837" t="str">
            <v>突变</v>
          </cell>
          <cell r="AW837" t="str">
            <v>NA</v>
          </cell>
          <cell r="AX837" t="str">
            <v>甲基化</v>
          </cell>
          <cell r="AY837" t="str">
            <v>NA</v>
          </cell>
          <cell r="AZ837" t="str">
            <v>NA</v>
          </cell>
          <cell r="BA837" t="str">
            <v>有</v>
          </cell>
          <cell r="BB837">
            <v>0</v>
          </cell>
          <cell r="BD837" t="str">
            <v>术后抗癫痫1年停药，吃丙锰酸钠，0发作史。</v>
          </cell>
        </row>
        <row r="838">
          <cell r="B838">
            <v>837</v>
          </cell>
          <cell r="C838" t="str">
            <v>CGGA_837</v>
          </cell>
          <cell r="E838" t="str">
            <v>孙文财</v>
          </cell>
          <cell r="F838">
            <v>309142</v>
          </cell>
          <cell r="G838">
            <v>39883</v>
          </cell>
          <cell r="H838" t="str">
            <v>胶质瘤（三角区、左）</v>
          </cell>
          <cell r="J838" t="str">
            <v>男</v>
          </cell>
          <cell r="K838">
            <v>57</v>
          </cell>
          <cell r="L838" t="str">
            <v>A</v>
          </cell>
          <cell r="M838" t="str">
            <v>缺失</v>
          </cell>
          <cell r="N838" t="str">
            <v>13936002098 13683350954 045187722098 0451-89611356</v>
          </cell>
          <cell r="O838" t="str">
            <v xml:space="preserve">进行性视力下降1个月， 右侧视力粗测下降。 </v>
          </cell>
          <cell r="P838" t="str">
            <v>缺失</v>
          </cell>
          <cell r="Q838" t="str">
            <v>健康.磺胺类药过敏</v>
          </cell>
          <cell r="R838" t="str">
            <v>缺失</v>
          </cell>
          <cell r="S838">
            <v>70</v>
          </cell>
          <cell r="T838">
            <v>39898</v>
          </cell>
          <cell r="V838" t="str">
            <v>缺失</v>
          </cell>
          <cell r="W838" t="str">
            <v>近全切除</v>
          </cell>
          <cell r="Y838">
            <v>72956</v>
          </cell>
          <cell r="Z838" t="str">
            <v>GBM</v>
          </cell>
          <cell r="AA838" t="str">
            <v>GBM(WHO IV)</v>
          </cell>
          <cell r="AB838">
            <v>4</v>
          </cell>
          <cell r="AC838" t="str">
            <v>间变型少枝-星形细胞瘤，部分胶质母细胞瘤。</v>
          </cell>
          <cell r="AD838" t="str">
            <v>部分切除</v>
          </cell>
          <cell r="AE838">
            <v>39919</v>
          </cell>
          <cell r="AF838" t="str">
            <v>缺失</v>
          </cell>
          <cell r="AG838">
            <v>41047</v>
          </cell>
          <cell r="AH838" t="str">
            <v>终止</v>
          </cell>
          <cell r="AI838">
            <v>432</v>
          </cell>
          <cell r="AJ838">
            <v>1</v>
          </cell>
          <cell r="AK838">
            <v>281</v>
          </cell>
          <cell r="AL838">
            <v>1</v>
          </cell>
          <cell r="AM838">
            <v>1149</v>
          </cell>
          <cell r="AN838" t="str">
            <v>缺失</v>
          </cell>
          <cell r="AO838">
            <v>1</v>
          </cell>
          <cell r="AP838" t="str">
            <v>缺失</v>
          </cell>
          <cell r="AQ838">
            <v>1</v>
          </cell>
          <cell r="AS838" t="str">
            <v>原发</v>
          </cell>
          <cell r="AU838" t="str">
            <v>无突变</v>
          </cell>
          <cell r="AV838" t="str">
            <v>无突变</v>
          </cell>
          <cell r="AW838" t="str">
            <v>无共缺失</v>
          </cell>
          <cell r="AX838" t="str">
            <v>甲基化</v>
          </cell>
          <cell r="AY838">
            <v>228</v>
          </cell>
          <cell r="AZ838" t="str">
            <v>NA</v>
          </cell>
          <cell r="BA838" t="str">
            <v>无</v>
          </cell>
          <cell r="BB838" t="str">
            <v>无</v>
          </cell>
          <cell r="BC838" t="str">
            <v>不详</v>
          </cell>
          <cell r="BD838" t="str">
            <v>无</v>
          </cell>
        </row>
        <row r="839">
          <cell r="B839">
            <v>838</v>
          </cell>
          <cell r="C839" t="str">
            <v>CGGA_838</v>
          </cell>
          <cell r="E839" t="str">
            <v>张素芳</v>
          </cell>
          <cell r="F839">
            <v>309149</v>
          </cell>
          <cell r="G839">
            <v>39888</v>
          </cell>
          <cell r="H839" t="str">
            <v>颅内占位性病变（颞、左）：胶质瘤？</v>
          </cell>
          <cell r="J839" t="str">
            <v>女</v>
          </cell>
          <cell r="K839">
            <v>36</v>
          </cell>
          <cell r="L839" t="str">
            <v>A</v>
          </cell>
          <cell r="M839" t="str">
            <v>缺失</v>
          </cell>
          <cell r="N839" t="str">
            <v>13519017965 0943-8235327 73830006541 15009501308</v>
          </cell>
          <cell r="O839" t="str">
            <v>间断发作意识障碍3月</v>
          </cell>
          <cell r="P839" t="str">
            <v>缺失</v>
          </cell>
          <cell r="Q839" t="str">
            <v>2005年当地行阑尾手术</v>
          </cell>
          <cell r="R839" t="str">
            <v>缺失</v>
          </cell>
          <cell r="S839" t="str">
            <v>缺失</v>
          </cell>
          <cell r="T839">
            <v>39898</v>
          </cell>
          <cell r="V839" t="str">
            <v>缺失</v>
          </cell>
          <cell r="W839" t="str">
            <v>全切除</v>
          </cell>
          <cell r="Y839">
            <v>72957</v>
          </cell>
          <cell r="Z839" t="str">
            <v>O</v>
          </cell>
          <cell r="AA839" t="str">
            <v>OA(WHO II)</v>
          </cell>
          <cell r="AB839">
            <v>2</v>
          </cell>
          <cell r="AC839" t="str">
            <v>少枝-星形细胞瘤</v>
          </cell>
          <cell r="AD839" t="str">
            <v>全切除</v>
          </cell>
          <cell r="AE839">
            <v>39912</v>
          </cell>
          <cell r="AF839" t="str">
            <v>缺失</v>
          </cell>
          <cell r="AH839" t="str">
            <v>未终止</v>
          </cell>
          <cell r="AI839">
            <v>4892</v>
          </cell>
          <cell r="AJ839">
            <v>0</v>
          </cell>
          <cell r="AK839">
            <v>4892</v>
          </cell>
          <cell r="AL839">
            <v>0</v>
          </cell>
          <cell r="AM839">
            <v>4892</v>
          </cell>
          <cell r="AN839" t="str">
            <v>放疗</v>
          </cell>
          <cell r="AO839">
            <v>1</v>
          </cell>
          <cell r="AP839" t="str">
            <v>替莫脞胺12疗程</v>
          </cell>
          <cell r="AQ839">
            <v>1</v>
          </cell>
          <cell r="AS839">
            <v>0</v>
          </cell>
          <cell r="AU839" t="str">
            <v>突变</v>
          </cell>
          <cell r="AV839" t="str">
            <v>突变</v>
          </cell>
          <cell r="AW839" t="str">
            <v>共缺失</v>
          </cell>
          <cell r="AX839" t="str">
            <v>无甲基化</v>
          </cell>
          <cell r="AY839" t="str">
            <v>无突变</v>
          </cell>
          <cell r="AZ839" t="str">
            <v>NA</v>
          </cell>
          <cell r="BA839" t="str">
            <v>有</v>
          </cell>
          <cell r="BB839">
            <v>0</v>
          </cell>
          <cell r="BD839" t="str">
            <v>术后0癫痫发作，口服抗癫痫1年后停药。</v>
          </cell>
        </row>
        <row r="840">
          <cell r="B840">
            <v>839</v>
          </cell>
          <cell r="C840" t="str">
            <v>NA</v>
          </cell>
          <cell r="D840" t="str">
            <v>NA</v>
          </cell>
          <cell r="E840" t="str">
            <v>NA</v>
          </cell>
          <cell r="F840" t="str">
            <v>NA</v>
          </cell>
          <cell r="G840" t="str">
            <v>NA</v>
          </cell>
          <cell r="H840" t="str">
            <v>NA</v>
          </cell>
          <cell r="I840" t="str">
            <v>NA</v>
          </cell>
          <cell r="J840" t="str">
            <v>NA</v>
          </cell>
          <cell r="K840" t="str">
            <v>NA</v>
          </cell>
          <cell r="L840" t="str">
            <v>NA</v>
          </cell>
          <cell r="M840" t="str">
            <v>NA</v>
          </cell>
          <cell r="N840" t="str">
            <v>NA</v>
          </cell>
          <cell r="O840" t="str">
            <v>NA</v>
          </cell>
          <cell r="P840" t="str">
            <v>NA</v>
          </cell>
          <cell r="Q840" t="str">
            <v>NA</v>
          </cell>
          <cell r="R840" t="str">
            <v>NA</v>
          </cell>
          <cell r="S840" t="str">
            <v>NA</v>
          </cell>
          <cell r="T840" t="str">
            <v>NA</v>
          </cell>
          <cell r="U840" t="str">
            <v>NA</v>
          </cell>
          <cell r="V840" t="str">
            <v>NA</v>
          </cell>
          <cell r="W840" t="str">
            <v>NA</v>
          </cell>
          <cell r="X840" t="str">
            <v>NA</v>
          </cell>
          <cell r="Y840" t="str">
            <v>NA</v>
          </cell>
          <cell r="Z840" t="str">
            <v>NA</v>
          </cell>
          <cell r="AA840" t="str">
            <v>NA</v>
          </cell>
          <cell r="AB840" t="str">
            <v>NA</v>
          </cell>
          <cell r="AC840" t="str">
            <v>NA</v>
          </cell>
          <cell r="AD840" t="str">
            <v>NA</v>
          </cell>
          <cell r="AE840" t="str">
            <v>NA</v>
          </cell>
          <cell r="AF840" t="str">
            <v>NA</v>
          </cell>
          <cell r="AG840" t="str">
            <v>NA</v>
          </cell>
          <cell r="AH840" t="str">
            <v>NA</v>
          </cell>
          <cell r="AI840" t="str">
            <v>NA</v>
          </cell>
          <cell r="AJ840" t="str">
            <v>NA</v>
          </cell>
          <cell r="AK840" t="str">
            <v>NA</v>
          </cell>
          <cell r="AL840" t="str">
            <v>NA</v>
          </cell>
          <cell r="AM840" t="str">
            <v>NA</v>
          </cell>
          <cell r="AN840" t="str">
            <v>NA</v>
          </cell>
          <cell r="AO840" t="str">
            <v>NA</v>
          </cell>
          <cell r="AP840" t="str">
            <v>NA</v>
          </cell>
          <cell r="AQ840" t="str">
            <v>NA</v>
          </cell>
          <cell r="AS840" t="str">
            <v>NA</v>
          </cell>
          <cell r="AT840" t="str">
            <v>NA</v>
          </cell>
          <cell r="AU840" t="str">
            <v>NA</v>
          </cell>
          <cell r="AV840" t="str">
            <v>NA</v>
          </cell>
          <cell r="AW840" t="str">
            <v>NA</v>
          </cell>
          <cell r="AX840" t="str">
            <v>NA</v>
          </cell>
          <cell r="AY840" t="str">
            <v>NA</v>
          </cell>
          <cell r="AZ840" t="str">
            <v>NA</v>
          </cell>
          <cell r="BA840" t="str">
            <v>NA</v>
          </cell>
          <cell r="BB840" t="str">
            <v>NA</v>
          </cell>
          <cell r="BC840" t="str">
            <v>NA</v>
          </cell>
          <cell r="BD840" t="str">
            <v>NA</v>
          </cell>
        </row>
        <row r="841">
          <cell r="B841">
            <v>840</v>
          </cell>
          <cell r="C841" t="str">
            <v>CGGA_840</v>
          </cell>
          <cell r="E841" t="str">
            <v>彭伟</v>
          </cell>
          <cell r="F841">
            <v>309155</v>
          </cell>
          <cell r="G841">
            <v>39889</v>
          </cell>
          <cell r="H841" t="str">
            <v>胶质瘤（额、胼胝体左） 继发性癫痫</v>
          </cell>
          <cell r="J841" t="str">
            <v>女</v>
          </cell>
          <cell r="K841">
            <v>41</v>
          </cell>
          <cell r="L841" t="str">
            <v>A</v>
          </cell>
          <cell r="M841" t="str">
            <v>缺失</v>
          </cell>
          <cell r="N841">
            <v>13707338636</v>
          </cell>
          <cell r="O841" t="str">
            <v>发作性意识障碍伴四肢抽搐半月</v>
          </cell>
          <cell r="P841" t="str">
            <v>缺失</v>
          </cell>
          <cell r="Q841" t="str">
            <v>乙肝丙肝</v>
          </cell>
          <cell r="R841" t="str">
            <v>缺失</v>
          </cell>
          <cell r="S841">
            <v>80</v>
          </cell>
          <cell r="T841">
            <v>39902</v>
          </cell>
          <cell r="V841" t="str">
            <v>缺失</v>
          </cell>
          <cell r="W841" t="str">
            <v>全切除</v>
          </cell>
          <cell r="Y841">
            <v>73007</v>
          </cell>
          <cell r="Z841" t="str">
            <v>AOA</v>
          </cell>
          <cell r="AA841" t="str">
            <v>AOA(WHO III)</v>
          </cell>
          <cell r="AB841">
            <v>3</v>
          </cell>
          <cell r="AC841" t="str">
            <v>少枝-星形细胞瘤，生长活跃。</v>
          </cell>
          <cell r="AD841" t="str">
            <v>全切除</v>
          </cell>
          <cell r="AE841">
            <v>39926</v>
          </cell>
          <cell r="AF841" t="str">
            <v>缺失</v>
          </cell>
          <cell r="AG841">
            <v>43579</v>
          </cell>
          <cell r="AH841" t="str">
            <v>终止</v>
          </cell>
          <cell r="AI841">
            <v>3380</v>
          </cell>
          <cell r="AJ841">
            <v>1</v>
          </cell>
          <cell r="AK841">
            <v>2924</v>
          </cell>
          <cell r="AL841">
            <v>1</v>
          </cell>
          <cell r="AM841">
            <v>3677</v>
          </cell>
          <cell r="AN841" t="str">
            <v>无</v>
          </cell>
          <cell r="AO841">
            <v>0</v>
          </cell>
          <cell r="AP841" t="str">
            <v>替莫脞胺</v>
          </cell>
          <cell r="AQ841">
            <v>1</v>
          </cell>
          <cell r="AS841" t="str">
            <v>原发</v>
          </cell>
          <cell r="AU841" t="str">
            <v>突变</v>
          </cell>
          <cell r="AV841" t="str">
            <v>突变</v>
          </cell>
          <cell r="AW841" t="str">
            <v>NA</v>
          </cell>
          <cell r="AX841" t="str">
            <v>NA</v>
          </cell>
          <cell r="AY841" t="str">
            <v>NA</v>
          </cell>
          <cell r="AZ841" t="str">
            <v>NA</v>
          </cell>
          <cell r="BA841" t="str">
            <v>有</v>
          </cell>
          <cell r="BB841" t="str">
            <v>无</v>
          </cell>
          <cell r="BD841" t="str">
            <v>术后无癫痫发作，口服抗癫痫半年后停药。2017年3月复发，5月在电力医院手术，目前在化疗。</v>
          </cell>
        </row>
        <row r="842">
          <cell r="B842">
            <v>841</v>
          </cell>
          <cell r="C842" t="str">
            <v>CGGA_841</v>
          </cell>
          <cell r="E842" t="str">
            <v>冯广文</v>
          </cell>
          <cell r="F842">
            <v>309158</v>
          </cell>
          <cell r="G842">
            <v>39891</v>
          </cell>
          <cell r="H842" t="str">
            <v>颅内占位性病变：（颞，左）胶质瘤？</v>
          </cell>
          <cell r="J842" t="str">
            <v>男</v>
          </cell>
          <cell r="K842">
            <v>55</v>
          </cell>
          <cell r="L842" t="str">
            <v>O</v>
          </cell>
          <cell r="M842" t="str">
            <v>缺失</v>
          </cell>
          <cell r="N842" t="str">
            <v>13870492258 13970938548 13033661266</v>
          </cell>
          <cell r="O842" t="str">
            <v>记忆力下降2月。</v>
          </cell>
          <cell r="P842" t="str">
            <v>缺失</v>
          </cell>
          <cell r="Q842" t="str">
            <v>高血压病史2年</v>
          </cell>
          <cell r="R842" t="str">
            <v>缺失</v>
          </cell>
          <cell r="S842" t="str">
            <v>缺失</v>
          </cell>
          <cell r="T842">
            <v>39902</v>
          </cell>
          <cell r="V842" t="str">
            <v>缺失</v>
          </cell>
          <cell r="W842" t="str">
            <v>近全切</v>
          </cell>
          <cell r="Y842">
            <v>73008</v>
          </cell>
          <cell r="Z842" t="str">
            <v>AO</v>
          </cell>
          <cell r="AA842" t="str">
            <v>AO(WHO III)</v>
          </cell>
          <cell r="AB842">
            <v>3</v>
          </cell>
          <cell r="AC842" t="str">
            <v>间变性胶质瘤（间变性室管膜瘤伴有间变性少枝胶质细胞瘤）</v>
          </cell>
          <cell r="AD842" t="str">
            <v>部分切除</v>
          </cell>
          <cell r="AE842">
            <v>39919</v>
          </cell>
          <cell r="AF842" t="str">
            <v>缺失</v>
          </cell>
          <cell r="AG842">
            <v>41233</v>
          </cell>
          <cell r="AH842" t="str">
            <v>终止</v>
          </cell>
          <cell r="AI842">
            <v>137</v>
          </cell>
          <cell r="AJ842">
            <v>1</v>
          </cell>
          <cell r="AK842" t="str">
            <v>NA</v>
          </cell>
          <cell r="AL842">
            <v>1</v>
          </cell>
          <cell r="AM842">
            <v>1331</v>
          </cell>
          <cell r="AN842" t="str">
            <v>缺失</v>
          </cell>
          <cell r="AO842">
            <v>1</v>
          </cell>
          <cell r="AP842" t="str">
            <v>缺失</v>
          </cell>
          <cell r="AQ842">
            <v>0</v>
          </cell>
          <cell r="AS842" t="str">
            <v>原发</v>
          </cell>
          <cell r="AU842" t="str">
            <v>无突变</v>
          </cell>
          <cell r="AV842" t="str">
            <v>无突变</v>
          </cell>
          <cell r="AW842" t="str">
            <v>NA</v>
          </cell>
          <cell r="AX842" t="str">
            <v>甲基化</v>
          </cell>
          <cell r="AY842" t="str">
            <v>NA</v>
          </cell>
          <cell r="AZ842" t="str">
            <v>NA</v>
          </cell>
          <cell r="BA842" t="str">
            <v>无</v>
          </cell>
          <cell r="BB842" t="str">
            <v>无</v>
          </cell>
          <cell r="BC842" t="str">
            <v>不详</v>
          </cell>
          <cell r="BD842" t="str">
            <v>无</v>
          </cell>
        </row>
        <row r="843">
          <cell r="B843">
            <v>842</v>
          </cell>
          <cell r="C843" t="str">
            <v>CGGA_842</v>
          </cell>
          <cell r="E843" t="str">
            <v>高秀书</v>
          </cell>
          <cell r="F843">
            <v>309162</v>
          </cell>
          <cell r="G843">
            <v>39895</v>
          </cell>
          <cell r="H843" t="str">
            <v>颅内占位性病变：（额颞，左）胶质瘤？脑转移瘤？</v>
          </cell>
          <cell r="J843" t="str">
            <v>女</v>
          </cell>
          <cell r="K843">
            <v>63</v>
          </cell>
          <cell r="L843" t="str">
            <v>B</v>
          </cell>
          <cell r="M843" t="str">
            <v>缺失</v>
          </cell>
          <cell r="N843" t="str">
            <v>13381368822  13681490658 13051688861</v>
          </cell>
          <cell r="O843" t="str">
            <v>间断全身抽搐1年，语言不利半年，头痛伴走路不稳3月。</v>
          </cell>
          <cell r="P843" t="str">
            <v>缺失</v>
          </cell>
          <cell r="Q843" t="str">
            <v>健康</v>
          </cell>
          <cell r="R843" t="str">
            <v>缺失</v>
          </cell>
          <cell r="S843" t="str">
            <v>缺失</v>
          </cell>
          <cell r="T843">
            <v>39933</v>
          </cell>
          <cell r="V843" t="str">
            <v>缺失</v>
          </cell>
          <cell r="W843" t="str">
            <v>大部切除</v>
          </cell>
          <cell r="Y843">
            <v>73043</v>
          </cell>
          <cell r="Z843" t="str">
            <v>GBM</v>
          </cell>
          <cell r="AA843" t="str">
            <v>GBM(WHO IV)</v>
          </cell>
          <cell r="AB843">
            <v>4</v>
          </cell>
          <cell r="AC843" t="str">
            <v>胶质母细胞瘤</v>
          </cell>
          <cell r="AD843" t="str">
            <v>部分切除</v>
          </cell>
          <cell r="AE843">
            <v>39919</v>
          </cell>
          <cell r="AF843" t="str">
            <v>缺失</v>
          </cell>
          <cell r="AG843">
            <v>40116</v>
          </cell>
          <cell r="AH843" t="str">
            <v>终止</v>
          </cell>
          <cell r="AI843">
            <v>204</v>
          </cell>
          <cell r="AJ843">
            <v>1</v>
          </cell>
          <cell r="AK843">
            <v>124</v>
          </cell>
          <cell r="AL843">
            <v>1</v>
          </cell>
          <cell r="AM843">
            <v>204</v>
          </cell>
          <cell r="AN843" t="str">
            <v>缺失</v>
          </cell>
          <cell r="AO843">
            <v>1</v>
          </cell>
          <cell r="AP843" t="str">
            <v>缺失</v>
          </cell>
          <cell r="AQ843">
            <v>1</v>
          </cell>
          <cell r="AS843" t="str">
            <v>原发</v>
          </cell>
          <cell r="AU843" t="str">
            <v>无突变</v>
          </cell>
          <cell r="AV843" t="str">
            <v>无突变</v>
          </cell>
          <cell r="AW843" t="str">
            <v>无共缺失</v>
          </cell>
          <cell r="AX843" t="str">
            <v>无甲基化</v>
          </cell>
          <cell r="AY843" t="str">
            <v>无突变</v>
          </cell>
          <cell r="AZ843" t="str">
            <v>NA</v>
          </cell>
          <cell r="BA843" t="str">
            <v>有</v>
          </cell>
          <cell r="BB843" t="str">
            <v>无</v>
          </cell>
          <cell r="BC843" t="str">
            <v>不详</v>
          </cell>
          <cell r="BD843" t="str">
            <v>无</v>
          </cell>
        </row>
        <row r="844">
          <cell r="B844">
            <v>843</v>
          </cell>
          <cell r="C844" t="str">
            <v>CGGA_843</v>
          </cell>
          <cell r="E844" t="str">
            <v>杨景敏</v>
          </cell>
          <cell r="F844">
            <v>309156</v>
          </cell>
          <cell r="G844">
            <v>39890</v>
          </cell>
          <cell r="H844" t="str">
            <v>1.颅内占位性待查（顶，右）：胶质瘤 ？2.继发性癫痫</v>
          </cell>
          <cell r="J844" t="str">
            <v>男</v>
          </cell>
          <cell r="K844">
            <v>29</v>
          </cell>
          <cell r="L844" t="str">
            <v>O</v>
          </cell>
          <cell r="M844" t="str">
            <v>缺失</v>
          </cell>
          <cell r="N844" t="str">
            <v>15901675732 13960197181 3052415</v>
          </cell>
          <cell r="O844" t="str">
            <v>左侧肢体抽搐两月</v>
          </cell>
          <cell r="P844" t="str">
            <v>缺失</v>
          </cell>
          <cell r="Q844" t="str">
            <v>健康</v>
          </cell>
          <cell r="R844" t="str">
            <v>缺失</v>
          </cell>
          <cell r="S844" t="str">
            <v>缺失</v>
          </cell>
          <cell r="T844">
            <v>39904</v>
          </cell>
          <cell r="V844" t="str">
            <v>缺失</v>
          </cell>
          <cell r="W844" t="str">
            <v>近全切</v>
          </cell>
          <cell r="Y844">
            <v>73044</v>
          </cell>
          <cell r="Z844" t="str">
            <v>O</v>
          </cell>
          <cell r="AA844" t="str">
            <v>OA(WHO II)</v>
          </cell>
          <cell r="AB844">
            <v>2</v>
          </cell>
          <cell r="AC844" t="str">
            <v>少枝-星形细胞瘤</v>
          </cell>
          <cell r="AD844" t="str">
            <v>部分切除</v>
          </cell>
          <cell r="AE844">
            <v>39924</v>
          </cell>
          <cell r="AF844" t="str">
            <v>缺失</v>
          </cell>
          <cell r="AH844" t="str">
            <v>未终止</v>
          </cell>
          <cell r="AI844">
            <v>4886</v>
          </cell>
          <cell r="AJ844">
            <v>0</v>
          </cell>
          <cell r="AK844">
            <v>3501</v>
          </cell>
          <cell r="AL844">
            <v>1</v>
          </cell>
          <cell r="AM844">
            <v>4886</v>
          </cell>
          <cell r="AN844" t="str">
            <v>放疗</v>
          </cell>
          <cell r="AO844">
            <v>1</v>
          </cell>
          <cell r="AP844" t="str">
            <v>泰道</v>
          </cell>
          <cell r="AQ844">
            <v>1</v>
          </cell>
          <cell r="AS844">
            <v>0</v>
          </cell>
          <cell r="AU844" t="str">
            <v>突变</v>
          </cell>
          <cell r="AV844" t="str">
            <v>突变</v>
          </cell>
          <cell r="AW844" t="str">
            <v>共缺失</v>
          </cell>
          <cell r="AX844" t="str">
            <v>NA</v>
          </cell>
          <cell r="AY844" t="str">
            <v>NA</v>
          </cell>
          <cell r="AZ844" t="str">
            <v>NA</v>
          </cell>
          <cell r="BA844" t="str">
            <v>有</v>
          </cell>
          <cell r="BB844" t="str">
            <v>有</v>
          </cell>
          <cell r="BD844" t="str">
            <v>抗癫痫中途停后发作一次（口服德巴金）1日3次1次1片。2015-2016发作2次。</v>
          </cell>
        </row>
        <row r="845">
          <cell r="B845">
            <v>844</v>
          </cell>
          <cell r="C845" t="str">
            <v>CGGA_844</v>
          </cell>
          <cell r="E845" t="str">
            <v>姜凤华</v>
          </cell>
          <cell r="F845">
            <v>309159</v>
          </cell>
          <cell r="G845">
            <v>39891</v>
          </cell>
          <cell r="H845" t="str">
            <v>胶质瘤（额、右）继发性癫痫</v>
          </cell>
          <cell r="J845" t="str">
            <v>男</v>
          </cell>
          <cell r="K845">
            <v>33</v>
          </cell>
          <cell r="L845" t="str">
            <v>AB</v>
          </cell>
          <cell r="M845" t="str">
            <v>缺失</v>
          </cell>
          <cell r="N845" t="str">
            <v>13898691126   13889690816</v>
          </cell>
          <cell r="O845" t="str">
            <v>发作性意识障碍伴四肢抽搐一周</v>
          </cell>
          <cell r="P845" t="str">
            <v>缺失</v>
          </cell>
          <cell r="Q845" t="str">
            <v>2002年左下肢静脉曲张手术</v>
          </cell>
          <cell r="R845" t="str">
            <v>缺失</v>
          </cell>
          <cell r="S845">
            <v>80</v>
          </cell>
          <cell r="T845">
            <v>39905</v>
          </cell>
          <cell r="V845" t="str">
            <v>缺失</v>
          </cell>
          <cell r="W845" t="str">
            <v>近全切</v>
          </cell>
          <cell r="Y845">
            <v>73099</v>
          </cell>
          <cell r="Z845" t="str">
            <v>OA</v>
          </cell>
          <cell r="AA845" t="str">
            <v>OA(WHO II)</v>
          </cell>
          <cell r="AB845">
            <v>2</v>
          </cell>
          <cell r="AC845" t="str">
            <v>少枝-星形细胞瘤，部分呈肥胖型星形细胞瘤结构。</v>
          </cell>
          <cell r="AD845" t="str">
            <v>部分切除</v>
          </cell>
          <cell r="AE845">
            <v>39925</v>
          </cell>
          <cell r="AF845" t="str">
            <v>缺失</v>
          </cell>
          <cell r="AH845" t="str">
            <v>未终止</v>
          </cell>
          <cell r="AI845">
            <v>4885</v>
          </cell>
          <cell r="AJ845">
            <v>0</v>
          </cell>
          <cell r="AK845">
            <v>4885</v>
          </cell>
          <cell r="AL845">
            <v>0</v>
          </cell>
          <cell r="AM845">
            <v>4885</v>
          </cell>
          <cell r="AN845" t="str">
            <v>放疗1个月</v>
          </cell>
          <cell r="AO845">
            <v>1</v>
          </cell>
          <cell r="AP845" t="str">
            <v>无</v>
          </cell>
          <cell r="AQ845">
            <v>0</v>
          </cell>
          <cell r="AS845">
            <v>0</v>
          </cell>
          <cell r="AU845" t="str">
            <v>无突变</v>
          </cell>
          <cell r="AV845" t="str">
            <v>无突变</v>
          </cell>
          <cell r="AW845" t="str">
            <v>NA</v>
          </cell>
          <cell r="AX845" t="str">
            <v>NA</v>
          </cell>
          <cell r="AY845" t="str">
            <v>NA</v>
          </cell>
          <cell r="AZ845" t="str">
            <v>NA</v>
          </cell>
          <cell r="BA845" t="str">
            <v>有</v>
          </cell>
          <cell r="BB845">
            <v>0</v>
          </cell>
          <cell r="BD845" t="str">
            <v>术后0癫痫发作，口服抗癫痫半年后停药。</v>
          </cell>
        </row>
        <row r="846">
          <cell r="B846">
            <v>845</v>
          </cell>
          <cell r="C846" t="str">
            <v>CGGA_845</v>
          </cell>
          <cell r="E846" t="str">
            <v>任相荣</v>
          </cell>
          <cell r="F846">
            <v>309169</v>
          </cell>
          <cell r="G846">
            <v>39899</v>
          </cell>
          <cell r="H846" t="str">
            <v>胶质瘤（颞，岛叶；右）</v>
          </cell>
          <cell r="J846" t="str">
            <v>女</v>
          </cell>
          <cell r="K846">
            <v>43</v>
          </cell>
          <cell r="L846" t="str">
            <v>A</v>
          </cell>
          <cell r="M846" t="str">
            <v>缺失</v>
          </cell>
          <cell r="N846" t="str">
            <v>0427-8870920 15863362100 13616334482</v>
          </cell>
          <cell r="O846" t="str">
            <v>突发意识丧失小便失禁3周</v>
          </cell>
          <cell r="P846" t="str">
            <v>缺失</v>
          </cell>
          <cell r="Q846" t="str">
            <v>4年前车祸第三腰椎压缩骨折，头颅CT为颅内占位性病变。</v>
          </cell>
          <cell r="R846" t="str">
            <v>缺失</v>
          </cell>
          <cell r="S846" t="str">
            <v>缺失</v>
          </cell>
          <cell r="T846">
            <v>39910</v>
          </cell>
          <cell r="V846" t="str">
            <v>缺失</v>
          </cell>
          <cell r="W846" t="str">
            <v>全切除</v>
          </cell>
          <cell r="Y846">
            <v>73143</v>
          </cell>
          <cell r="Z846" t="str">
            <v>AOA</v>
          </cell>
          <cell r="AA846" t="str">
            <v>AOA(WHO III)</v>
          </cell>
          <cell r="AB846">
            <v>3</v>
          </cell>
          <cell r="AC846" t="str">
            <v>少枝-星形细胞瘤，局灶间变。</v>
          </cell>
          <cell r="AD846" t="str">
            <v>全切除</v>
          </cell>
          <cell r="AE846">
            <v>39931</v>
          </cell>
          <cell r="AF846" t="str">
            <v>缺失</v>
          </cell>
          <cell r="AH846" t="str">
            <v>未终止</v>
          </cell>
          <cell r="AI846">
            <v>4880</v>
          </cell>
          <cell r="AJ846">
            <v>0</v>
          </cell>
          <cell r="AK846">
            <v>4880</v>
          </cell>
          <cell r="AL846">
            <v>0</v>
          </cell>
          <cell r="AM846">
            <v>4880</v>
          </cell>
          <cell r="AN846" t="str">
            <v>放疗1个多月</v>
          </cell>
          <cell r="AO846">
            <v>1</v>
          </cell>
          <cell r="AP846" t="str">
            <v>无</v>
          </cell>
          <cell r="AQ846">
            <v>0</v>
          </cell>
          <cell r="AS846">
            <v>0</v>
          </cell>
          <cell r="AU846" t="str">
            <v>突变</v>
          </cell>
          <cell r="AV846" t="str">
            <v>突变</v>
          </cell>
          <cell r="AW846" t="str">
            <v>NA</v>
          </cell>
          <cell r="AX846" t="str">
            <v>甲基化</v>
          </cell>
          <cell r="AY846" t="str">
            <v>NA</v>
          </cell>
          <cell r="AZ846" t="str">
            <v>NA</v>
          </cell>
          <cell r="BA846" t="str">
            <v>有</v>
          </cell>
          <cell r="BB846">
            <v>0</v>
          </cell>
          <cell r="BD846" t="str">
            <v>术后0癫痫发作，口服抗癫痫半年后停药。</v>
          </cell>
        </row>
        <row r="847">
          <cell r="B847">
            <v>846</v>
          </cell>
          <cell r="C847" t="str">
            <v>CGGA_846</v>
          </cell>
          <cell r="E847" t="str">
            <v>薛上爱</v>
          </cell>
          <cell r="F847">
            <v>309164</v>
          </cell>
          <cell r="G847">
            <v>39895</v>
          </cell>
          <cell r="H847" t="str">
            <v>胶质瘤术后复发（额颞岛、左）</v>
          </cell>
          <cell r="J847" t="str">
            <v>女</v>
          </cell>
          <cell r="K847">
            <v>39</v>
          </cell>
          <cell r="L847" t="str">
            <v>O</v>
          </cell>
          <cell r="M847" t="str">
            <v>缺失</v>
          </cell>
          <cell r="N847" t="str">
            <v xml:space="preserve">13590215088  0898-23256777 </v>
          </cell>
          <cell r="O847" t="str">
            <v>胶质瘤术后突发意识丧失四肢抽搐7月</v>
          </cell>
          <cell r="P847" t="str">
            <v>缺失</v>
          </cell>
          <cell r="Q847" t="str">
            <v>2008年9月当地医院行左额颞开颅肿瘤切除术</v>
          </cell>
          <cell r="R847" t="str">
            <v>缺失</v>
          </cell>
          <cell r="S847" t="str">
            <v>缺失</v>
          </cell>
          <cell r="T847">
            <v>39910</v>
          </cell>
          <cell r="U847">
            <v>39692</v>
          </cell>
          <cell r="V847" t="str">
            <v>缺失</v>
          </cell>
          <cell r="W847" t="str">
            <v>近全切除</v>
          </cell>
          <cell r="Y847">
            <v>73142</v>
          </cell>
          <cell r="Z847" t="str">
            <v>RA</v>
          </cell>
          <cell r="AA847" t="str">
            <v>A(WHO II)</v>
          </cell>
          <cell r="AB847">
            <v>2</v>
          </cell>
          <cell r="AC847" t="str">
            <v>星形细胞瘤（复发）</v>
          </cell>
          <cell r="AD847" t="str">
            <v>部分切除</v>
          </cell>
          <cell r="AE847">
            <v>39939</v>
          </cell>
          <cell r="AF847" t="str">
            <v>缺失</v>
          </cell>
          <cell r="AG847">
            <v>42901</v>
          </cell>
          <cell r="AH847" t="str">
            <v>未终止</v>
          </cell>
          <cell r="AI847">
            <v>2991</v>
          </cell>
          <cell r="AJ847">
            <v>0</v>
          </cell>
          <cell r="AK847">
            <v>2991</v>
          </cell>
          <cell r="AL847">
            <v>0</v>
          </cell>
          <cell r="AM847">
            <v>2991</v>
          </cell>
          <cell r="AN847" t="str">
            <v>缺失</v>
          </cell>
          <cell r="AO847">
            <v>0</v>
          </cell>
          <cell r="AP847" t="str">
            <v>缺失</v>
          </cell>
          <cell r="AQ847">
            <v>1</v>
          </cell>
          <cell r="AS847" t="str">
            <v>复发</v>
          </cell>
          <cell r="AT847">
            <v>1</v>
          </cell>
          <cell r="AU847" t="str">
            <v>无突变</v>
          </cell>
          <cell r="AV847" t="str">
            <v>无突变</v>
          </cell>
          <cell r="AW847" t="str">
            <v>无共缺失</v>
          </cell>
          <cell r="AX847" t="str">
            <v>NA</v>
          </cell>
          <cell r="AY847" t="str">
            <v>NA</v>
          </cell>
          <cell r="AZ847" t="str">
            <v>NA</v>
          </cell>
          <cell r="BA847" t="str">
            <v>有</v>
          </cell>
          <cell r="BB847" t="str">
            <v>无</v>
          </cell>
          <cell r="BD847" t="str">
            <v>2014-10复发，做化疗后查片正常。</v>
          </cell>
        </row>
        <row r="848">
          <cell r="B848">
            <v>847</v>
          </cell>
          <cell r="C848" t="str">
            <v>CGGA_847</v>
          </cell>
          <cell r="E848" t="str">
            <v>陈炜</v>
          </cell>
          <cell r="F848">
            <v>309173</v>
          </cell>
          <cell r="G848">
            <v>39902</v>
          </cell>
          <cell r="H848" t="str">
            <v>胶质瘤（颞，右）</v>
          </cell>
          <cell r="J848" t="str">
            <v>男</v>
          </cell>
          <cell r="K848">
            <v>45</v>
          </cell>
          <cell r="L848" t="str">
            <v>B</v>
          </cell>
          <cell r="M848" t="str">
            <v>缺失</v>
          </cell>
          <cell r="N848" t="str">
            <v>010-87298242 010-62787087 01062772608 13611319731</v>
          </cell>
          <cell r="O848" t="str">
            <v>间断头痛2月</v>
          </cell>
          <cell r="P848" t="str">
            <v>缺失</v>
          </cell>
          <cell r="Q848" t="str">
            <v>健康</v>
          </cell>
          <cell r="R848" t="str">
            <v>缺失</v>
          </cell>
          <cell r="S848">
            <v>80</v>
          </cell>
          <cell r="T848">
            <v>39911</v>
          </cell>
          <cell r="V848" t="str">
            <v>缺失</v>
          </cell>
          <cell r="W848" t="str">
            <v>近全切</v>
          </cell>
          <cell r="Y848">
            <v>73141</v>
          </cell>
          <cell r="Z848" t="str">
            <v>AO</v>
          </cell>
          <cell r="AA848" t="str">
            <v>AO(WHO III)</v>
          </cell>
          <cell r="AB848">
            <v>3</v>
          </cell>
          <cell r="AC848" t="str">
            <v>间变性少枝胶质细胞瘤</v>
          </cell>
          <cell r="AD848" t="str">
            <v>部分切除</v>
          </cell>
          <cell r="AE848">
            <v>39948</v>
          </cell>
          <cell r="AF848" t="str">
            <v>缺失</v>
          </cell>
          <cell r="AH848" t="str">
            <v>未终止</v>
          </cell>
          <cell r="AI848">
            <v>4879</v>
          </cell>
          <cell r="AJ848">
            <v>0</v>
          </cell>
          <cell r="AK848">
            <v>4879</v>
          </cell>
          <cell r="AL848">
            <v>0</v>
          </cell>
          <cell r="AM848">
            <v>4879</v>
          </cell>
          <cell r="AN848" t="str">
            <v>放疗</v>
          </cell>
          <cell r="AO848">
            <v>1</v>
          </cell>
          <cell r="AP848" t="str">
            <v>替莫脞胺1年</v>
          </cell>
          <cell r="AQ848">
            <v>1</v>
          </cell>
          <cell r="AS848">
            <v>0</v>
          </cell>
          <cell r="AU848" t="str">
            <v>NA</v>
          </cell>
          <cell r="AV848" t="str">
            <v>NA</v>
          </cell>
          <cell r="AW848" t="str">
            <v>NA</v>
          </cell>
          <cell r="AX848" t="str">
            <v>甲基化</v>
          </cell>
          <cell r="AY848" t="str">
            <v>NA</v>
          </cell>
          <cell r="AZ848" t="str">
            <v>NA</v>
          </cell>
          <cell r="BA848">
            <v>0</v>
          </cell>
          <cell r="BB848" t="str">
            <v>有</v>
          </cell>
          <cell r="BD848" t="str">
            <v>抗癫痫 （丙孟酸钠1月吃1星期）0发作。不吃药3-4月，发作次。美国抗癫痫药左乙拉西坦2013年4月以后再0发作。</v>
          </cell>
        </row>
        <row r="849">
          <cell r="B849">
            <v>848</v>
          </cell>
          <cell r="C849" t="str">
            <v>CGGA_848</v>
          </cell>
          <cell r="E849" t="str">
            <v>邱胜利</v>
          </cell>
          <cell r="F849">
            <v>309186</v>
          </cell>
          <cell r="G849">
            <v>39909</v>
          </cell>
          <cell r="H849" t="str">
            <v>颅内占位性病变：（额，左）胶质瘤？</v>
          </cell>
          <cell r="J849" t="str">
            <v>女</v>
          </cell>
          <cell r="K849">
            <v>54</v>
          </cell>
          <cell r="L849" t="str">
            <v>AB</v>
          </cell>
          <cell r="M849" t="str">
            <v>缺失</v>
          </cell>
          <cell r="N849" t="str">
            <v>06325595385 13070803991</v>
          </cell>
          <cell r="O849" t="str">
            <v>反应迟钝1月，加重伴失语右侧肢体无力2天</v>
          </cell>
          <cell r="P849" t="str">
            <v>缺失</v>
          </cell>
          <cell r="Q849" t="str">
            <v>健康</v>
          </cell>
          <cell r="R849" t="str">
            <v>缺失</v>
          </cell>
          <cell r="S849">
            <v>20</v>
          </cell>
          <cell r="T849">
            <v>39877</v>
          </cell>
          <cell r="V849" t="str">
            <v>缺失</v>
          </cell>
          <cell r="W849" t="str">
            <v>近全切</v>
          </cell>
          <cell r="Y849">
            <v>73204</v>
          </cell>
          <cell r="Z849" t="str">
            <v>GBM</v>
          </cell>
          <cell r="AA849" t="str">
            <v>GBM(WHO IV)</v>
          </cell>
          <cell r="AB849">
            <v>4</v>
          </cell>
          <cell r="AC849" t="str">
            <v>胶质母细胞瘤</v>
          </cell>
          <cell r="AD849" t="str">
            <v>部分切除</v>
          </cell>
          <cell r="AE849">
            <v>39940</v>
          </cell>
          <cell r="AF849" t="str">
            <v>缺失</v>
          </cell>
          <cell r="AG849">
            <v>40116</v>
          </cell>
          <cell r="AH849" t="str">
            <v>未终止</v>
          </cell>
          <cell r="AI849">
            <v>239</v>
          </cell>
          <cell r="AJ849">
            <v>0</v>
          </cell>
          <cell r="AK849">
            <v>239</v>
          </cell>
          <cell r="AL849">
            <v>0</v>
          </cell>
          <cell r="AM849">
            <v>239</v>
          </cell>
          <cell r="AN849" t="str">
            <v>缺失</v>
          </cell>
          <cell r="AO849">
            <v>1</v>
          </cell>
          <cell r="AP849" t="str">
            <v>缺失</v>
          </cell>
          <cell r="AQ849">
            <v>1</v>
          </cell>
          <cell r="AS849" t="str">
            <v>原发</v>
          </cell>
          <cell r="AU849" t="str">
            <v>无突变</v>
          </cell>
          <cell r="AV849" t="str">
            <v>无突变</v>
          </cell>
          <cell r="AW849" t="str">
            <v>无共缺失</v>
          </cell>
          <cell r="AX849" t="str">
            <v>无甲基化</v>
          </cell>
          <cell r="AY849">
            <v>228</v>
          </cell>
          <cell r="AZ849" t="str">
            <v>NA</v>
          </cell>
          <cell r="BA849" t="str">
            <v>无</v>
          </cell>
          <cell r="BB849" t="str">
            <v>无</v>
          </cell>
          <cell r="BC849" t="str">
            <v>不详</v>
          </cell>
          <cell r="BD849" t="str">
            <v>无</v>
          </cell>
        </row>
        <row r="850">
          <cell r="B850">
            <v>849</v>
          </cell>
          <cell r="C850" t="str">
            <v>CGGA_849</v>
          </cell>
          <cell r="E850" t="str">
            <v>刘广涛</v>
          </cell>
          <cell r="F850">
            <v>309170</v>
          </cell>
          <cell r="G850">
            <v>39899</v>
          </cell>
          <cell r="H850" t="str">
            <v>缺失</v>
          </cell>
          <cell r="J850" t="str">
            <v>男</v>
          </cell>
          <cell r="K850">
            <v>32</v>
          </cell>
          <cell r="L850" t="str">
            <v>A</v>
          </cell>
          <cell r="M850" t="str">
            <v>缺失</v>
          </cell>
          <cell r="N850" t="str">
            <v>13969109677  0531-87016186</v>
          </cell>
          <cell r="O850" t="str">
            <v>间断全身抽搐伴意识丧失半月</v>
          </cell>
          <cell r="P850" t="str">
            <v>缺失</v>
          </cell>
          <cell r="Q850" t="str">
            <v>健康</v>
          </cell>
          <cell r="R850" t="str">
            <v>缺失</v>
          </cell>
          <cell r="S850" t="str">
            <v>缺失</v>
          </cell>
          <cell r="T850">
            <v>39916</v>
          </cell>
          <cell r="V850" t="str">
            <v>缺失</v>
          </cell>
          <cell r="W850" t="str">
            <v>近全切除</v>
          </cell>
          <cell r="Y850">
            <v>73253</v>
          </cell>
          <cell r="Z850" t="str">
            <v>OA</v>
          </cell>
          <cell r="AA850" t="str">
            <v>OA(WHO II)</v>
          </cell>
          <cell r="AB850">
            <v>2</v>
          </cell>
          <cell r="AC850" t="str">
            <v>星形细胞瘤，散在瘤巨细胞，局灶呈少枝胶质细胞瘤样形态。</v>
          </cell>
          <cell r="AD850" t="str">
            <v>部分切除</v>
          </cell>
          <cell r="AE850">
            <v>39932</v>
          </cell>
          <cell r="AF850" t="str">
            <v>缺失</v>
          </cell>
          <cell r="AG850">
            <v>41050</v>
          </cell>
          <cell r="AH850" t="str">
            <v>未终止</v>
          </cell>
          <cell r="AI850">
            <v>1134</v>
          </cell>
          <cell r="AJ850">
            <v>0</v>
          </cell>
          <cell r="AK850">
            <v>1134</v>
          </cell>
          <cell r="AL850">
            <v>0</v>
          </cell>
          <cell r="AM850">
            <v>1134</v>
          </cell>
          <cell r="AN850" t="str">
            <v>缺失</v>
          </cell>
          <cell r="AO850" t="str">
            <v>NA</v>
          </cell>
          <cell r="AP850" t="str">
            <v>缺失</v>
          </cell>
          <cell r="AQ850" t="str">
            <v>NA</v>
          </cell>
          <cell r="AS850" t="str">
            <v>原发</v>
          </cell>
          <cell r="AU850" t="str">
            <v>无突变</v>
          </cell>
          <cell r="AV850" t="str">
            <v>无突变</v>
          </cell>
          <cell r="AW850" t="str">
            <v>NA</v>
          </cell>
          <cell r="AX850" t="str">
            <v>NA</v>
          </cell>
          <cell r="AY850" t="str">
            <v>NA</v>
          </cell>
          <cell r="AZ850" t="str">
            <v>NA</v>
          </cell>
          <cell r="BA850" t="str">
            <v>有</v>
          </cell>
          <cell r="BB850" t="str">
            <v>缺失</v>
          </cell>
          <cell r="BD850" t="str">
            <v>缺失</v>
          </cell>
        </row>
        <row r="851">
          <cell r="B851">
            <v>850</v>
          </cell>
          <cell r="C851" t="str">
            <v>CGGA_850</v>
          </cell>
          <cell r="E851" t="str">
            <v>赵淑芳</v>
          </cell>
          <cell r="F851">
            <v>309187</v>
          </cell>
          <cell r="G851">
            <v>39910</v>
          </cell>
          <cell r="H851" t="str">
            <v>胶质瘤（额颞、左）</v>
          </cell>
          <cell r="J851" t="str">
            <v>女</v>
          </cell>
          <cell r="K851">
            <v>52</v>
          </cell>
          <cell r="L851" t="str">
            <v>O</v>
          </cell>
          <cell r="M851" t="str">
            <v>缺失</v>
          </cell>
          <cell r="N851" t="str">
            <v>0316-83820222  13012153167  13131607965</v>
          </cell>
          <cell r="O851" t="str">
            <v>间断性头痛1个月，加重20余天</v>
          </cell>
          <cell r="P851" t="str">
            <v>缺失</v>
          </cell>
          <cell r="Q851" t="str">
            <v>健康</v>
          </cell>
          <cell r="R851" t="str">
            <v>缺失</v>
          </cell>
          <cell r="S851" t="str">
            <v>缺失</v>
          </cell>
          <cell r="T851">
            <v>39917</v>
          </cell>
          <cell r="V851" t="str">
            <v>缺失</v>
          </cell>
          <cell r="W851" t="str">
            <v>全切除</v>
          </cell>
          <cell r="Y851">
            <v>73277</v>
          </cell>
          <cell r="Z851" t="str">
            <v>GBM</v>
          </cell>
          <cell r="AA851" t="str">
            <v>GBM(WHO IV)</v>
          </cell>
          <cell r="AB851">
            <v>4</v>
          </cell>
          <cell r="AC851" t="str">
            <v>间变性星形细胞瘤，部分为胶质母细胞瘤形态。</v>
          </cell>
          <cell r="AD851" t="str">
            <v>全切除</v>
          </cell>
          <cell r="AE851">
            <v>39937</v>
          </cell>
          <cell r="AF851" t="str">
            <v>缺失</v>
          </cell>
          <cell r="AG851">
            <v>40481</v>
          </cell>
          <cell r="AH851" t="str">
            <v>未终止</v>
          </cell>
          <cell r="AI851">
            <v>564</v>
          </cell>
          <cell r="AJ851">
            <v>0</v>
          </cell>
          <cell r="AK851" t="str">
            <v>NA</v>
          </cell>
          <cell r="AL851" t="str">
            <v>NA</v>
          </cell>
          <cell r="AM851">
            <v>564</v>
          </cell>
          <cell r="AN851" t="str">
            <v>缺失</v>
          </cell>
          <cell r="AO851">
            <v>0</v>
          </cell>
          <cell r="AP851" t="str">
            <v>缺失</v>
          </cell>
          <cell r="AQ851">
            <v>0</v>
          </cell>
          <cell r="AS851" t="str">
            <v>原发</v>
          </cell>
          <cell r="AU851" t="str">
            <v>无突变</v>
          </cell>
          <cell r="AV851" t="str">
            <v>无突变</v>
          </cell>
          <cell r="AW851" t="str">
            <v>无共缺失</v>
          </cell>
          <cell r="AX851" t="str">
            <v>无甲基化</v>
          </cell>
          <cell r="AY851" t="str">
            <v>NA</v>
          </cell>
          <cell r="AZ851" t="str">
            <v>NA</v>
          </cell>
          <cell r="BA851" t="str">
            <v>无</v>
          </cell>
          <cell r="BB851" t="str">
            <v>缺失</v>
          </cell>
          <cell r="BD851" t="str">
            <v>缺失</v>
          </cell>
        </row>
        <row r="852">
          <cell r="B852">
            <v>851</v>
          </cell>
          <cell r="C852" t="str">
            <v>CGGA_851</v>
          </cell>
          <cell r="E852" t="str">
            <v>李书海</v>
          </cell>
          <cell r="F852">
            <v>309171</v>
          </cell>
          <cell r="G852">
            <v>39902</v>
          </cell>
          <cell r="H852" t="str">
            <v>颅内占位性病变（额、右）胶质瘤？</v>
          </cell>
          <cell r="J852" t="str">
            <v>男</v>
          </cell>
          <cell r="K852">
            <v>33</v>
          </cell>
          <cell r="L852" t="str">
            <v>B</v>
          </cell>
          <cell r="M852" t="str">
            <v>缺失</v>
          </cell>
          <cell r="N852" t="str">
            <v>13120110517 13311284636  01069802322</v>
          </cell>
          <cell r="O852" t="str">
            <v>口嘴向左侧歪斜右眼睑闭合困难10天</v>
          </cell>
          <cell r="P852" t="str">
            <v>缺失</v>
          </cell>
          <cell r="Q852" t="str">
            <v>健康</v>
          </cell>
          <cell r="R852" t="str">
            <v>缺失</v>
          </cell>
          <cell r="S852" t="str">
            <v>缺失</v>
          </cell>
          <cell r="T852">
            <v>39917</v>
          </cell>
          <cell r="V852" t="str">
            <v>缺失</v>
          </cell>
          <cell r="W852" t="str">
            <v>全切除</v>
          </cell>
          <cell r="Y852">
            <v>73276</v>
          </cell>
          <cell r="Z852" t="str">
            <v>A</v>
          </cell>
          <cell r="AA852" t="str">
            <v>A(WHO II)</v>
          </cell>
          <cell r="AB852">
            <v>2</v>
          </cell>
          <cell r="AC852" t="str">
            <v>脑组织，水肿，小胶质细胞增生，病灶性格子细胞形成，星形细胞增生，原浆变性，血管内皮细胞肿胀，血管外皮细胞泡沫状改变，血管周围淋巴细胞套袖样浸润。</v>
          </cell>
          <cell r="AD852" t="str">
            <v>全切除</v>
          </cell>
          <cell r="AE852">
            <v>39939</v>
          </cell>
          <cell r="AF852" t="str">
            <v>缺失</v>
          </cell>
          <cell r="AG852" t="str">
            <v>缺失</v>
          </cell>
          <cell r="AH852" t="str">
            <v>未终止</v>
          </cell>
          <cell r="AI852" t="str">
            <v>NA</v>
          </cell>
          <cell r="AJ852" t="str">
            <v>NA</v>
          </cell>
          <cell r="AK852" t="str">
            <v>NA</v>
          </cell>
          <cell r="AL852" t="str">
            <v>NA</v>
          </cell>
          <cell r="AM852" t="str">
            <v>NA</v>
          </cell>
          <cell r="AN852" t="str">
            <v>缺失</v>
          </cell>
          <cell r="AO852" t="str">
            <v>NA</v>
          </cell>
          <cell r="AP852" t="str">
            <v>缺失</v>
          </cell>
          <cell r="AQ852" t="str">
            <v>NA</v>
          </cell>
          <cell r="AS852" t="str">
            <v>原发</v>
          </cell>
          <cell r="AU852" t="str">
            <v>NA</v>
          </cell>
          <cell r="AV852" t="str">
            <v>NA</v>
          </cell>
          <cell r="AW852" t="str">
            <v>NA</v>
          </cell>
          <cell r="AX852" t="str">
            <v>NA</v>
          </cell>
          <cell r="AY852" t="str">
            <v>NA</v>
          </cell>
          <cell r="AZ852" t="str">
            <v>NA</v>
          </cell>
          <cell r="BA852" t="str">
            <v>无</v>
          </cell>
          <cell r="BB852" t="str">
            <v>缺失</v>
          </cell>
          <cell r="BD852" t="str">
            <v>缺失</v>
          </cell>
        </row>
        <row r="853">
          <cell r="B853">
            <v>852</v>
          </cell>
          <cell r="C853" t="str">
            <v>CGGA_852</v>
          </cell>
          <cell r="E853" t="str">
            <v>刘成成</v>
          </cell>
          <cell r="F853">
            <v>309180</v>
          </cell>
          <cell r="G853">
            <v>39906</v>
          </cell>
          <cell r="H853" t="str">
            <v>缺失</v>
          </cell>
          <cell r="J853" t="str">
            <v>男</v>
          </cell>
          <cell r="K853">
            <v>40</v>
          </cell>
          <cell r="L853" t="str">
            <v>B</v>
          </cell>
          <cell r="M853" t="str">
            <v>缺失</v>
          </cell>
          <cell r="N853" t="str">
            <v xml:space="preserve">13945030755 04557716020 </v>
          </cell>
          <cell r="O853" t="str">
            <v>进行性头痛1年。</v>
          </cell>
          <cell r="P853" t="str">
            <v>缺失</v>
          </cell>
          <cell r="Q853" t="str">
            <v>健康</v>
          </cell>
          <cell r="R853" t="str">
            <v>缺失</v>
          </cell>
          <cell r="S853">
            <v>70</v>
          </cell>
          <cell r="T853">
            <v>39918</v>
          </cell>
          <cell r="V853" t="str">
            <v>缺失</v>
          </cell>
          <cell r="W853" t="str">
            <v>无</v>
          </cell>
          <cell r="Y853">
            <v>73313</v>
          </cell>
          <cell r="Z853" t="str">
            <v>AA</v>
          </cell>
          <cell r="AA853" t="str">
            <v>AA(WHO III)</v>
          </cell>
          <cell r="AB853">
            <v>3</v>
          </cell>
          <cell r="AC853" t="str">
            <v>间变性星形细胞瘤，散在异形核。</v>
          </cell>
          <cell r="AD853" t="str">
            <v>缺失</v>
          </cell>
          <cell r="AE853">
            <v>39933</v>
          </cell>
          <cell r="AF853" t="str">
            <v>缺失</v>
          </cell>
          <cell r="AG853">
            <v>41050</v>
          </cell>
          <cell r="AH853" t="str">
            <v>终止</v>
          </cell>
          <cell r="AI853">
            <v>169</v>
          </cell>
          <cell r="AJ853">
            <v>1</v>
          </cell>
          <cell r="AK853">
            <v>77</v>
          </cell>
          <cell r="AL853">
            <v>1</v>
          </cell>
          <cell r="AM853">
            <v>1132</v>
          </cell>
          <cell r="AN853" t="str">
            <v>缺失</v>
          </cell>
          <cell r="AO853">
            <v>1</v>
          </cell>
          <cell r="AP853" t="str">
            <v>缺失</v>
          </cell>
          <cell r="AQ853">
            <v>0</v>
          </cell>
          <cell r="AS853" t="str">
            <v>原发</v>
          </cell>
          <cell r="AU853" t="str">
            <v>无突变</v>
          </cell>
          <cell r="AV853" t="str">
            <v>无突变</v>
          </cell>
          <cell r="AW853" t="str">
            <v>无共缺失</v>
          </cell>
          <cell r="AX853" t="str">
            <v>无甲基化</v>
          </cell>
          <cell r="AY853" t="str">
            <v>NA</v>
          </cell>
          <cell r="AZ853" t="str">
            <v>NA</v>
          </cell>
          <cell r="BA853" t="str">
            <v>无</v>
          </cell>
          <cell r="BB853" t="str">
            <v>无</v>
          </cell>
          <cell r="BC853" t="str">
            <v>不详</v>
          </cell>
          <cell r="BD853" t="str">
            <v>无</v>
          </cell>
        </row>
        <row r="854">
          <cell r="B854">
            <v>853</v>
          </cell>
          <cell r="C854" t="str">
            <v>NA</v>
          </cell>
          <cell r="D854" t="str">
            <v>NA</v>
          </cell>
          <cell r="E854" t="str">
            <v>NA</v>
          </cell>
          <cell r="F854" t="str">
            <v>NA</v>
          </cell>
          <cell r="G854" t="str">
            <v>NA</v>
          </cell>
          <cell r="H854" t="str">
            <v>NA</v>
          </cell>
          <cell r="I854" t="str">
            <v>NA</v>
          </cell>
          <cell r="J854" t="str">
            <v>NA</v>
          </cell>
          <cell r="K854" t="str">
            <v>NA</v>
          </cell>
          <cell r="L854" t="str">
            <v>NA</v>
          </cell>
          <cell r="M854" t="str">
            <v>NA</v>
          </cell>
          <cell r="N854" t="str">
            <v>NA</v>
          </cell>
          <cell r="O854" t="str">
            <v>NA</v>
          </cell>
          <cell r="P854" t="str">
            <v>NA</v>
          </cell>
          <cell r="Q854" t="str">
            <v>NA</v>
          </cell>
          <cell r="R854" t="str">
            <v>NA</v>
          </cell>
          <cell r="S854" t="str">
            <v>NA</v>
          </cell>
          <cell r="T854" t="str">
            <v>NA</v>
          </cell>
          <cell r="U854" t="str">
            <v>NA</v>
          </cell>
          <cell r="V854" t="str">
            <v>NA</v>
          </cell>
          <cell r="W854" t="str">
            <v>NA</v>
          </cell>
          <cell r="X854" t="str">
            <v>NA</v>
          </cell>
          <cell r="Y854" t="str">
            <v>NA</v>
          </cell>
          <cell r="Z854" t="str">
            <v>NA</v>
          </cell>
          <cell r="AA854" t="str">
            <v>NA</v>
          </cell>
          <cell r="AB854" t="str">
            <v>NA</v>
          </cell>
          <cell r="AC854" t="str">
            <v>NA</v>
          </cell>
          <cell r="AD854" t="str">
            <v>NA</v>
          </cell>
          <cell r="AE854" t="str">
            <v>NA</v>
          </cell>
          <cell r="AF854" t="str">
            <v>NA</v>
          </cell>
          <cell r="AG854" t="str">
            <v>NA</v>
          </cell>
          <cell r="AH854" t="str">
            <v>NA</v>
          </cell>
          <cell r="AI854" t="str">
            <v>NA</v>
          </cell>
          <cell r="AJ854" t="str">
            <v>NA</v>
          </cell>
          <cell r="AK854" t="str">
            <v>NA</v>
          </cell>
          <cell r="AL854" t="str">
            <v>NA</v>
          </cell>
          <cell r="AM854" t="str">
            <v>NA</v>
          </cell>
          <cell r="AN854" t="str">
            <v>NA</v>
          </cell>
          <cell r="AO854" t="str">
            <v>NA</v>
          </cell>
          <cell r="AP854" t="str">
            <v>NA</v>
          </cell>
          <cell r="AQ854" t="str">
            <v>NA</v>
          </cell>
          <cell r="AS854" t="str">
            <v>NA</v>
          </cell>
          <cell r="AT854" t="str">
            <v>NA</v>
          </cell>
          <cell r="AU854" t="str">
            <v>NA</v>
          </cell>
          <cell r="AV854" t="str">
            <v>NA</v>
          </cell>
          <cell r="AW854" t="str">
            <v>NA</v>
          </cell>
          <cell r="AX854" t="str">
            <v>NA</v>
          </cell>
          <cell r="AY854" t="str">
            <v>NA</v>
          </cell>
          <cell r="AZ854" t="str">
            <v>NA</v>
          </cell>
          <cell r="BA854" t="str">
            <v>NA</v>
          </cell>
          <cell r="BB854" t="str">
            <v>NA</v>
          </cell>
          <cell r="BC854" t="str">
            <v>NA</v>
          </cell>
          <cell r="BD854" t="str">
            <v>NA</v>
          </cell>
        </row>
        <row r="855">
          <cell r="B855">
            <v>854</v>
          </cell>
          <cell r="C855" t="str">
            <v>CGGA_854</v>
          </cell>
          <cell r="E855" t="str">
            <v>崔明</v>
          </cell>
          <cell r="F855">
            <v>309179</v>
          </cell>
          <cell r="G855">
            <v>39905</v>
          </cell>
          <cell r="H855" t="str">
            <v>颅内占性质待查：（额颞岛，右）胶质瘤？</v>
          </cell>
          <cell r="J855" t="str">
            <v>男</v>
          </cell>
          <cell r="K855">
            <v>57</v>
          </cell>
          <cell r="L855" t="str">
            <v>B</v>
          </cell>
          <cell r="M855" t="str">
            <v>缺失</v>
          </cell>
          <cell r="N855" t="str">
            <v xml:space="preserve">15201336718 015384822297 </v>
          </cell>
          <cell r="O855" t="str">
            <v>发作性失神3个月</v>
          </cell>
          <cell r="P855" t="str">
            <v>缺失</v>
          </cell>
          <cell r="Q855" t="str">
            <v>高血压8年，糖尿病9年</v>
          </cell>
          <cell r="R855" t="str">
            <v>缺失</v>
          </cell>
          <cell r="S855">
            <v>80</v>
          </cell>
          <cell r="T855">
            <v>39919</v>
          </cell>
          <cell r="V855" t="str">
            <v>缺失</v>
          </cell>
          <cell r="W855" t="str">
            <v>近全切</v>
          </cell>
          <cell r="Y855">
            <v>73310</v>
          </cell>
          <cell r="Z855" t="str">
            <v>OA</v>
          </cell>
          <cell r="AA855" t="str">
            <v>OA(WHO II)</v>
          </cell>
          <cell r="AB855">
            <v>2</v>
          </cell>
          <cell r="AC855" t="str">
            <v>少枝-星形细胞瘤</v>
          </cell>
          <cell r="AD855" t="str">
            <v>部分切除</v>
          </cell>
          <cell r="AE855">
            <v>39955</v>
          </cell>
          <cell r="AF855" t="str">
            <v>缺失</v>
          </cell>
          <cell r="AG855">
            <v>39995</v>
          </cell>
          <cell r="AH855" t="str">
            <v>未终止</v>
          </cell>
          <cell r="AI855" t="str">
            <v>NA</v>
          </cell>
          <cell r="AJ855" t="str">
            <v>NA</v>
          </cell>
          <cell r="AK855" t="str">
            <v>NA</v>
          </cell>
          <cell r="AL855" t="str">
            <v>NA</v>
          </cell>
          <cell r="AM855">
            <v>76</v>
          </cell>
          <cell r="AN855" t="str">
            <v>缺失</v>
          </cell>
          <cell r="AO855">
            <v>0</v>
          </cell>
          <cell r="AP855" t="str">
            <v>缺失</v>
          </cell>
          <cell r="AQ855" t="str">
            <v>NA</v>
          </cell>
          <cell r="AS855" t="str">
            <v>原发</v>
          </cell>
          <cell r="AU855" t="str">
            <v>突变</v>
          </cell>
          <cell r="AV855" t="str">
            <v>突变</v>
          </cell>
          <cell r="AW855" t="str">
            <v>NA</v>
          </cell>
          <cell r="AX855" t="str">
            <v>NA</v>
          </cell>
          <cell r="AY855" t="str">
            <v>NA</v>
          </cell>
          <cell r="AZ855" t="str">
            <v>NA</v>
          </cell>
          <cell r="BA855" t="str">
            <v>有</v>
          </cell>
          <cell r="BB855" t="str">
            <v>缺失</v>
          </cell>
          <cell r="BD855" t="str">
            <v>缺失</v>
          </cell>
        </row>
        <row r="856">
          <cell r="B856">
            <v>855</v>
          </cell>
          <cell r="C856" t="str">
            <v>CGGA_855</v>
          </cell>
          <cell r="E856" t="str">
            <v>李鹏图</v>
          </cell>
          <cell r="F856">
            <v>309176</v>
          </cell>
          <cell r="G856">
            <v>39918</v>
          </cell>
          <cell r="H856" t="str">
            <v>胶质瘤病（额双基底节、颞右）</v>
          </cell>
          <cell r="J856" t="str">
            <v>男</v>
          </cell>
          <cell r="K856">
            <v>36</v>
          </cell>
          <cell r="L856" t="str">
            <v>B</v>
          </cell>
          <cell r="M856" t="str">
            <v>缺失</v>
          </cell>
          <cell r="N856" t="str">
            <v>13514344650  13804471838  13843420263</v>
          </cell>
          <cell r="O856" t="str">
            <v>幻嗅3周</v>
          </cell>
          <cell r="P856" t="str">
            <v>缺失</v>
          </cell>
          <cell r="Q856" t="str">
            <v>健康</v>
          </cell>
          <cell r="R856" t="str">
            <v>缺失</v>
          </cell>
          <cell r="S856" t="str">
            <v>缺失</v>
          </cell>
          <cell r="T856">
            <v>39924</v>
          </cell>
          <cell r="V856" t="str">
            <v>缺失</v>
          </cell>
          <cell r="W856" t="str">
            <v>大部切除</v>
          </cell>
          <cell r="Y856">
            <v>73377</v>
          </cell>
          <cell r="Z856" t="str">
            <v>AOA</v>
          </cell>
          <cell r="AA856" t="str">
            <v>AOA(WHO III)</v>
          </cell>
          <cell r="AB856">
            <v>3</v>
          </cell>
          <cell r="AC856" t="str">
            <v>少枝-星形细胞瘤，部分呈肥胖型星形细胞瘤结构，灶性间变。</v>
          </cell>
          <cell r="AD856" t="str">
            <v>部分切除</v>
          </cell>
          <cell r="AE856">
            <v>39947</v>
          </cell>
          <cell r="AF856" t="str">
            <v>缺失</v>
          </cell>
          <cell r="AG856">
            <v>42036</v>
          </cell>
          <cell r="AH856" t="str">
            <v>终止</v>
          </cell>
          <cell r="AI856">
            <v>1897</v>
          </cell>
          <cell r="AJ856">
            <v>1</v>
          </cell>
          <cell r="AK856">
            <v>1747</v>
          </cell>
          <cell r="AL856">
            <v>1</v>
          </cell>
          <cell r="AM856">
            <v>2112</v>
          </cell>
          <cell r="AN856" t="str">
            <v>缺失</v>
          </cell>
          <cell r="AO856">
            <v>1</v>
          </cell>
          <cell r="AP856" t="str">
            <v>缺失</v>
          </cell>
          <cell r="AQ856">
            <v>1</v>
          </cell>
          <cell r="AS856" t="str">
            <v>原发</v>
          </cell>
          <cell r="AU856" t="str">
            <v>突变</v>
          </cell>
          <cell r="AV856" t="str">
            <v>突变</v>
          </cell>
          <cell r="AW856" t="str">
            <v>NA</v>
          </cell>
          <cell r="AX856" t="str">
            <v>NA</v>
          </cell>
          <cell r="AY856" t="str">
            <v>NA</v>
          </cell>
          <cell r="AZ856" t="str">
            <v>NA</v>
          </cell>
          <cell r="BA856" t="str">
            <v>有</v>
          </cell>
          <cell r="BB856" t="str">
            <v>无</v>
          </cell>
          <cell r="BC856" t="str">
            <v>不详</v>
          </cell>
          <cell r="BD856" t="str">
            <v>无</v>
          </cell>
        </row>
        <row r="857">
          <cell r="B857">
            <v>856</v>
          </cell>
          <cell r="C857" t="str">
            <v>CGGA_856</v>
          </cell>
          <cell r="E857" t="str">
            <v>史俊和</v>
          </cell>
          <cell r="F857">
            <v>309185</v>
          </cell>
          <cell r="G857">
            <v>39910</v>
          </cell>
          <cell r="H857" t="str">
            <v>胶质瘤（额、右）</v>
          </cell>
          <cell r="J857" t="str">
            <v>男</v>
          </cell>
          <cell r="K857">
            <v>53</v>
          </cell>
          <cell r="L857" t="str">
            <v>B</v>
          </cell>
          <cell r="M857" t="str">
            <v>缺失</v>
          </cell>
          <cell r="N857" t="str">
            <v>13166873211  13321161979</v>
          </cell>
          <cell r="O857" t="str">
            <v>间断头痛40天余</v>
          </cell>
          <cell r="P857" t="str">
            <v>缺失</v>
          </cell>
          <cell r="Q857" t="str">
            <v>健康</v>
          </cell>
          <cell r="R857" t="str">
            <v>缺失</v>
          </cell>
          <cell r="S857">
            <v>80</v>
          </cell>
          <cell r="T857">
            <v>39923</v>
          </cell>
          <cell r="V857" t="str">
            <v>缺失</v>
          </cell>
          <cell r="W857" t="str">
            <v>全切除</v>
          </cell>
          <cell r="Y857">
            <v>73378</v>
          </cell>
          <cell r="Z857" t="str">
            <v>O</v>
          </cell>
          <cell r="AA857" t="str">
            <v>O(WHO II)</v>
          </cell>
          <cell r="AB857">
            <v>2</v>
          </cell>
          <cell r="AC857" t="str">
            <v>少枝胶质细胞瘤</v>
          </cell>
          <cell r="AD857" t="str">
            <v>全切除</v>
          </cell>
          <cell r="AE857">
            <v>39938</v>
          </cell>
          <cell r="AF857" t="str">
            <v>缺失</v>
          </cell>
          <cell r="AG857">
            <v>41220</v>
          </cell>
          <cell r="AH857" t="str">
            <v>未终止</v>
          </cell>
          <cell r="AI857">
            <v>1297</v>
          </cell>
          <cell r="AJ857">
            <v>0</v>
          </cell>
          <cell r="AK857">
            <v>1297</v>
          </cell>
          <cell r="AL857">
            <v>0</v>
          </cell>
          <cell r="AM857">
            <v>1297</v>
          </cell>
          <cell r="AN857" t="str">
            <v>缺失</v>
          </cell>
          <cell r="AO857">
            <v>1</v>
          </cell>
          <cell r="AP857" t="str">
            <v>缺失</v>
          </cell>
          <cell r="AQ857" t="str">
            <v>NA</v>
          </cell>
          <cell r="AS857" t="str">
            <v>原发</v>
          </cell>
          <cell r="AU857" t="str">
            <v>突变</v>
          </cell>
          <cell r="AV857" t="str">
            <v>突变</v>
          </cell>
          <cell r="AW857" t="str">
            <v>共缺失</v>
          </cell>
          <cell r="AX857" t="str">
            <v>甲基化</v>
          </cell>
          <cell r="AY857">
            <v>250</v>
          </cell>
          <cell r="AZ857" t="str">
            <v>NA</v>
          </cell>
          <cell r="BA857" t="str">
            <v>无</v>
          </cell>
          <cell r="BB857" t="str">
            <v>有</v>
          </cell>
          <cell r="BD857" t="str">
            <v>2011年发作过一次，抗癫痫</v>
          </cell>
        </row>
        <row r="858">
          <cell r="B858">
            <v>857</v>
          </cell>
          <cell r="C858" t="str">
            <v>CGGA_857</v>
          </cell>
          <cell r="E858" t="str">
            <v>康广臣</v>
          </cell>
          <cell r="F858">
            <v>314051</v>
          </cell>
          <cell r="G858">
            <v>39919</v>
          </cell>
          <cell r="H858" t="str">
            <v>胶质瘤（额、右）继发性癫痫</v>
          </cell>
          <cell r="J858" t="str">
            <v>男</v>
          </cell>
          <cell r="K858">
            <v>54</v>
          </cell>
          <cell r="L858" t="str">
            <v>O</v>
          </cell>
          <cell r="M858" t="str">
            <v>缺失</v>
          </cell>
          <cell r="N858" t="str">
            <v>010-84725523  010-81974889  15811200338  13911888928</v>
          </cell>
          <cell r="O858" t="str">
            <v>发作性意识障碍伴四肢抽搐四年头痛三周</v>
          </cell>
          <cell r="P858" t="str">
            <v>缺失</v>
          </cell>
          <cell r="Q858" t="str">
            <v>1990年行胃大部切除术</v>
          </cell>
          <cell r="R858" t="str">
            <v>缺失</v>
          </cell>
          <cell r="S858">
            <v>60</v>
          </cell>
          <cell r="T858">
            <v>39924</v>
          </cell>
          <cell r="V858" t="str">
            <v>缺失</v>
          </cell>
          <cell r="W858" t="str">
            <v>近全切除</v>
          </cell>
          <cell r="Y858">
            <v>73445</v>
          </cell>
          <cell r="Z858" t="str">
            <v>AOA</v>
          </cell>
          <cell r="AA858" t="str">
            <v>AOA(WHO III)</v>
          </cell>
          <cell r="AB858">
            <v>3</v>
          </cell>
          <cell r="AC858" t="str">
            <v>间变性少枝-星形细胞瘤</v>
          </cell>
          <cell r="AD858" t="str">
            <v>部分切除</v>
          </cell>
          <cell r="AE858">
            <v>39948</v>
          </cell>
          <cell r="AF858" t="str">
            <v>缺失</v>
          </cell>
          <cell r="AG858">
            <v>41050</v>
          </cell>
          <cell r="AH858" t="str">
            <v>终止</v>
          </cell>
          <cell r="AI858">
            <v>559</v>
          </cell>
          <cell r="AJ858">
            <v>1</v>
          </cell>
          <cell r="AK858">
            <v>375</v>
          </cell>
          <cell r="AL858">
            <v>1</v>
          </cell>
          <cell r="AM858">
            <v>1126</v>
          </cell>
          <cell r="AN858" t="str">
            <v>缺失</v>
          </cell>
          <cell r="AO858">
            <v>0</v>
          </cell>
          <cell r="AP858" t="str">
            <v>缺失</v>
          </cell>
          <cell r="AQ858">
            <v>0</v>
          </cell>
          <cell r="AS858" t="str">
            <v>原发</v>
          </cell>
          <cell r="AU858" t="str">
            <v>突变</v>
          </cell>
          <cell r="AV858" t="str">
            <v>突变</v>
          </cell>
          <cell r="AW858" t="str">
            <v>NA</v>
          </cell>
          <cell r="AX858" t="str">
            <v>甲基化</v>
          </cell>
          <cell r="AY858" t="str">
            <v>NA</v>
          </cell>
          <cell r="AZ858" t="str">
            <v>NA</v>
          </cell>
          <cell r="BA858" t="str">
            <v>有</v>
          </cell>
          <cell r="BB858" t="str">
            <v>无</v>
          </cell>
          <cell r="BC858" t="str">
            <v>不详</v>
          </cell>
          <cell r="BD858" t="str">
            <v>无</v>
          </cell>
        </row>
        <row r="859">
          <cell r="B859">
            <v>858</v>
          </cell>
          <cell r="C859" t="str">
            <v>CGGA_858</v>
          </cell>
          <cell r="E859" t="str">
            <v>孔喜贵</v>
          </cell>
          <cell r="F859">
            <v>309184</v>
          </cell>
          <cell r="G859">
            <v>39906</v>
          </cell>
          <cell r="H859" t="str">
            <v>颅内占位性病变（颞、左）</v>
          </cell>
          <cell r="J859" t="str">
            <v>男</v>
          </cell>
          <cell r="K859">
            <v>42</v>
          </cell>
          <cell r="L859" t="str">
            <v>O</v>
          </cell>
          <cell r="M859" t="str">
            <v>缺失</v>
          </cell>
          <cell r="N859" t="str">
            <v xml:space="preserve">13171349006  13171094961 </v>
          </cell>
          <cell r="O859" t="str">
            <v>突发意识丧失四肢抽搐3年频繁1周</v>
          </cell>
          <cell r="P859" t="str">
            <v>缺失</v>
          </cell>
          <cell r="Q859" t="str">
            <v>健康</v>
          </cell>
          <cell r="R859" t="str">
            <v>缺失</v>
          </cell>
          <cell r="S859" t="str">
            <v>缺失</v>
          </cell>
          <cell r="T859">
            <v>39925</v>
          </cell>
          <cell r="V859" t="str">
            <v>缺失</v>
          </cell>
          <cell r="W859" t="str">
            <v>全切除</v>
          </cell>
          <cell r="Y859">
            <v>73443</v>
          </cell>
          <cell r="Z859" t="str">
            <v>O</v>
          </cell>
          <cell r="AA859" t="str">
            <v>O(WHO II)</v>
          </cell>
          <cell r="AB859">
            <v>2</v>
          </cell>
          <cell r="AC859" t="str">
            <v>少枝胶质细胞瘤</v>
          </cell>
          <cell r="AD859" t="str">
            <v>全切除</v>
          </cell>
          <cell r="AE859">
            <v>39941</v>
          </cell>
          <cell r="AF859" t="str">
            <v>缺失</v>
          </cell>
          <cell r="AH859" t="str">
            <v>未终止</v>
          </cell>
          <cell r="AI859">
            <v>4865</v>
          </cell>
          <cell r="AJ859">
            <v>0</v>
          </cell>
          <cell r="AK859">
            <v>4865</v>
          </cell>
          <cell r="AL859">
            <v>0</v>
          </cell>
          <cell r="AM859">
            <v>4865</v>
          </cell>
          <cell r="AN859" t="str">
            <v>放疗</v>
          </cell>
          <cell r="AO859">
            <v>1</v>
          </cell>
          <cell r="AP859" t="str">
            <v>无</v>
          </cell>
          <cell r="AQ859">
            <v>0</v>
          </cell>
          <cell r="AS859">
            <v>0</v>
          </cell>
          <cell r="AU859" t="str">
            <v>突变</v>
          </cell>
          <cell r="AV859" t="str">
            <v>突变</v>
          </cell>
          <cell r="AW859" t="str">
            <v>共缺失</v>
          </cell>
          <cell r="AX859" t="str">
            <v>无甲基化</v>
          </cell>
          <cell r="AY859" t="str">
            <v>无突变</v>
          </cell>
          <cell r="AZ859" t="str">
            <v>NA</v>
          </cell>
          <cell r="BA859" t="str">
            <v>有</v>
          </cell>
          <cell r="BB859">
            <v>0</v>
          </cell>
          <cell r="BD859" t="str">
            <v>术后有癫痫发作史。口服丙孟酸钠1/日2013年停药，0癫痫发作。</v>
          </cell>
        </row>
        <row r="860">
          <cell r="B860">
            <v>859</v>
          </cell>
          <cell r="C860" t="str">
            <v>CGGA_859</v>
          </cell>
          <cell r="E860" t="str">
            <v>杨树新</v>
          </cell>
          <cell r="F860">
            <v>309191</v>
          </cell>
          <cell r="G860">
            <v>39916</v>
          </cell>
          <cell r="H860" t="str">
            <v>胶质瘤（额、右）</v>
          </cell>
          <cell r="J860" t="str">
            <v>男</v>
          </cell>
          <cell r="K860">
            <v>56</v>
          </cell>
          <cell r="L860" t="str">
            <v>B</v>
          </cell>
          <cell r="M860" t="str">
            <v>缺失</v>
          </cell>
          <cell r="N860" t="str">
            <v>8357781 13034766000 13848987787</v>
          </cell>
          <cell r="O860" t="str">
            <v>嘴角歪斜，流延20天</v>
          </cell>
          <cell r="P860" t="str">
            <v>缺失</v>
          </cell>
          <cell r="Q860" t="str">
            <v>健康</v>
          </cell>
          <cell r="R860" t="str">
            <v>缺失</v>
          </cell>
          <cell r="S860">
            <v>80</v>
          </cell>
          <cell r="T860">
            <v>39926</v>
          </cell>
          <cell r="V860" t="str">
            <v>缺失</v>
          </cell>
          <cell r="W860" t="str">
            <v>近全切</v>
          </cell>
          <cell r="Y860">
            <v>73490</v>
          </cell>
          <cell r="Z860" t="str">
            <v>GBM</v>
          </cell>
          <cell r="AA860" t="str">
            <v>GBM(WHO IV)</v>
          </cell>
          <cell r="AB860">
            <v>4</v>
          </cell>
          <cell r="AC860" t="str">
            <v>胶质母细胞瘤</v>
          </cell>
          <cell r="AD860" t="str">
            <v>部分切除</v>
          </cell>
          <cell r="AE860">
            <v>39951</v>
          </cell>
          <cell r="AF860" t="str">
            <v>缺失</v>
          </cell>
          <cell r="AG860">
            <v>40481</v>
          </cell>
          <cell r="AH860" t="str">
            <v>终止</v>
          </cell>
          <cell r="AI860">
            <v>387</v>
          </cell>
          <cell r="AJ860">
            <v>1</v>
          </cell>
          <cell r="AK860" t="str">
            <v>NA</v>
          </cell>
          <cell r="AL860">
            <v>1</v>
          </cell>
          <cell r="AM860">
            <v>555</v>
          </cell>
          <cell r="AN860" t="str">
            <v>缺失</v>
          </cell>
          <cell r="AO860">
            <v>1</v>
          </cell>
          <cell r="AP860" t="str">
            <v>缺失</v>
          </cell>
          <cell r="AQ860">
            <v>0</v>
          </cell>
          <cell r="AS860" t="str">
            <v>原发</v>
          </cell>
          <cell r="AU860" t="str">
            <v>无突变</v>
          </cell>
          <cell r="AV860" t="str">
            <v>无突变</v>
          </cell>
          <cell r="AW860" t="str">
            <v>无共缺失</v>
          </cell>
          <cell r="AX860" t="str">
            <v>无甲基化</v>
          </cell>
          <cell r="AY860" t="str">
            <v>无突变</v>
          </cell>
          <cell r="AZ860" t="str">
            <v>NA</v>
          </cell>
          <cell r="BA860" t="str">
            <v>无</v>
          </cell>
          <cell r="BB860" t="str">
            <v>无</v>
          </cell>
          <cell r="BC860" t="str">
            <v>不详</v>
          </cell>
          <cell r="BD860" t="str">
            <v>无</v>
          </cell>
        </row>
        <row r="861">
          <cell r="B861">
            <v>860</v>
          </cell>
          <cell r="C861" t="str">
            <v>CGGA_860</v>
          </cell>
          <cell r="E861" t="str">
            <v>薛英</v>
          </cell>
          <cell r="F861">
            <v>309195</v>
          </cell>
          <cell r="G861">
            <v>39918</v>
          </cell>
          <cell r="H861" t="str">
            <v>颅内占位性病变（额，双，胼胝体岛叶左）</v>
          </cell>
          <cell r="J861" t="str">
            <v>女</v>
          </cell>
          <cell r="K861">
            <v>50</v>
          </cell>
          <cell r="L861" t="str">
            <v>O</v>
          </cell>
          <cell r="M861" t="str">
            <v>缺失</v>
          </cell>
          <cell r="N861" t="str">
            <v>13605325727  13605323887  13810755797</v>
          </cell>
          <cell r="O861" t="str">
            <v>间断头痛1年频繁加重1周</v>
          </cell>
          <cell r="P861" t="str">
            <v>缺失</v>
          </cell>
          <cell r="Q861" t="str">
            <v>健康</v>
          </cell>
          <cell r="R861" t="str">
            <v>缺失</v>
          </cell>
          <cell r="S861" t="str">
            <v>缺失</v>
          </cell>
          <cell r="T861">
            <v>39926</v>
          </cell>
          <cell r="V861" t="str">
            <v>缺失</v>
          </cell>
          <cell r="W861" t="str">
            <v>部分切除</v>
          </cell>
          <cell r="Y861">
            <v>73491</v>
          </cell>
          <cell r="Z861" t="str">
            <v>A</v>
          </cell>
          <cell r="AA861" t="str">
            <v>A(WHO II)</v>
          </cell>
          <cell r="AB861">
            <v>2</v>
          </cell>
          <cell r="AC861" t="str">
            <v>星形细胞瘤，可见瘤巨细胞。</v>
          </cell>
          <cell r="AD861" t="str">
            <v>缺失</v>
          </cell>
          <cell r="AE861">
            <v>39951</v>
          </cell>
          <cell r="AF861" t="str">
            <v>缺失</v>
          </cell>
          <cell r="AG861">
            <v>42036</v>
          </cell>
          <cell r="AH861" t="str">
            <v>终止</v>
          </cell>
          <cell r="AI861">
            <v>1714</v>
          </cell>
          <cell r="AJ861">
            <v>1</v>
          </cell>
          <cell r="AK861">
            <v>1622</v>
          </cell>
          <cell r="AL861">
            <v>1</v>
          </cell>
          <cell r="AM861">
            <v>2110</v>
          </cell>
          <cell r="AN861" t="str">
            <v>缺失</v>
          </cell>
          <cell r="AO861">
            <v>1</v>
          </cell>
          <cell r="AP861" t="str">
            <v>缺失</v>
          </cell>
          <cell r="AQ861">
            <v>1</v>
          </cell>
          <cell r="AS861" t="str">
            <v>原发</v>
          </cell>
          <cell r="AU861" t="str">
            <v>突变</v>
          </cell>
          <cell r="AV861" t="str">
            <v>突变</v>
          </cell>
          <cell r="AW861" t="str">
            <v>NA</v>
          </cell>
          <cell r="AX861" t="str">
            <v>NA</v>
          </cell>
          <cell r="AY861" t="str">
            <v>NA</v>
          </cell>
          <cell r="AZ861" t="str">
            <v>NA</v>
          </cell>
          <cell r="BA861" t="str">
            <v>无</v>
          </cell>
          <cell r="BB861" t="str">
            <v>无</v>
          </cell>
          <cell r="BC861" t="str">
            <v>不详</v>
          </cell>
          <cell r="BD861" t="str">
            <v>无</v>
          </cell>
        </row>
        <row r="862">
          <cell r="B862">
            <v>861</v>
          </cell>
          <cell r="C862" t="str">
            <v>CGGA_861</v>
          </cell>
          <cell r="D862" t="str">
            <v>CGGA_861, CGGA_J38</v>
          </cell>
          <cell r="E862" t="str">
            <v>刘立奇</v>
          </cell>
          <cell r="F862">
            <v>314060</v>
          </cell>
          <cell r="G862">
            <v>39924</v>
          </cell>
          <cell r="H862" t="str">
            <v>胶质瘤（颞、右）</v>
          </cell>
          <cell r="J862" t="str">
            <v>男</v>
          </cell>
          <cell r="K862">
            <v>29</v>
          </cell>
          <cell r="L862" t="str">
            <v>O</v>
          </cell>
          <cell r="M862" t="str">
            <v>缺失</v>
          </cell>
          <cell r="N862" t="str">
            <v>13146349673  13601394451</v>
          </cell>
          <cell r="O862" t="str">
            <v>1年前突发晕厥1次，近一个月持续头晕</v>
          </cell>
          <cell r="P862" t="str">
            <v>缺失</v>
          </cell>
          <cell r="Q862" t="str">
            <v>健康</v>
          </cell>
          <cell r="R862" t="str">
            <v>缺失</v>
          </cell>
          <cell r="S862">
            <v>80</v>
          </cell>
          <cell r="T862">
            <v>39930</v>
          </cell>
          <cell r="V862" t="str">
            <v>缺失</v>
          </cell>
          <cell r="W862" t="str">
            <v>近全切除</v>
          </cell>
          <cell r="Y862">
            <v>73523</v>
          </cell>
          <cell r="Z862" t="str">
            <v>AA</v>
          </cell>
          <cell r="AA862" t="str">
            <v>AA(WHO III)</v>
          </cell>
          <cell r="AB862">
            <v>3</v>
          </cell>
          <cell r="AC862" t="str">
            <v>间变性少枝-星形细胞瘤</v>
          </cell>
          <cell r="AD862" t="str">
            <v>部分切除</v>
          </cell>
          <cell r="AE862">
            <v>39946</v>
          </cell>
          <cell r="AF862" t="str">
            <v>缺失</v>
          </cell>
          <cell r="AG862">
            <v>41050</v>
          </cell>
          <cell r="AH862" t="str">
            <v>终止</v>
          </cell>
          <cell r="AI862">
            <v>893</v>
          </cell>
          <cell r="AJ862">
            <v>1</v>
          </cell>
          <cell r="AK862">
            <v>826</v>
          </cell>
          <cell r="AL862">
            <v>1</v>
          </cell>
          <cell r="AM862">
            <v>1120</v>
          </cell>
          <cell r="AN862" t="str">
            <v>缺失</v>
          </cell>
          <cell r="AO862">
            <v>0</v>
          </cell>
          <cell r="AP862" t="str">
            <v>缺失</v>
          </cell>
          <cell r="AQ862">
            <v>0</v>
          </cell>
          <cell r="AS862" t="str">
            <v>原发</v>
          </cell>
          <cell r="AU862" t="str">
            <v>无突变</v>
          </cell>
          <cell r="AV862" t="str">
            <v>无突变</v>
          </cell>
          <cell r="AW862" t="str">
            <v>无共缺失</v>
          </cell>
          <cell r="AX862" t="str">
            <v>NA</v>
          </cell>
          <cell r="AY862" t="str">
            <v>NA</v>
          </cell>
          <cell r="AZ862" t="str">
            <v>NA</v>
          </cell>
          <cell r="BA862" t="str">
            <v>无</v>
          </cell>
          <cell r="BB862" t="str">
            <v>无</v>
          </cell>
          <cell r="BD862" t="str">
            <v>2010-12-13二次手术 2011-8三次手术，2011-10-7死亡。（手术未就去世出院）</v>
          </cell>
        </row>
        <row r="863">
          <cell r="B863">
            <v>862</v>
          </cell>
          <cell r="C863" t="str">
            <v>CGGA_862</v>
          </cell>
          <cell r="E863" t="str">
            <v>吕延庆</v>
          </cell>
          <cell r="F863">
            <v>309198</v>
          </cell>
          <cell r="G863">
            <v>39919</v>
          </cell>
          <cell r="H863" t="str">
            <v>星形细胞瘤术后复发（额颞岛、基底节、左）</v>
          </cell>
          <cell r="J863" t="str">
            <v>男</v>
          </cell>
          <cell r="K863">
            <v>30</v>
          </cell>
          <cell r="L863" t="str">
            <v>O</v>
          </cell>
          <cell r="M863" t="str">
            <v>缺失</v>
          </cell>
          <cell r="N863" t="str">
            <v>13792554539  13697612046  15865630526</v>
          </cell>
          <cell r="O863" t="str">
            <v>左额胶质瘤术后4年半，发作性肢体抽搐3年半</v>
          </cell>
          <cell r="P863" t="str">
            <v>缺失</v>
          </cell>
          <cell r="Q863" t="str">
            <v>健康</v>
          </cell>
          <cell r="R863" t="str">
            <v>缺失</v>
          </cell>
          <cell r="S863" t="str">
            <v>缺失</v>
          </cell>
          <cell r="T863">
            <v>39930</v>
          </cell>
          <cell r="U863">
            <v>37921</v>
          </cell>
          <cell r="V863" t="str">
            <v>缺失</v>
          </cell>
          <cell r="W863" t="str">
            <v>近全切除</v>
          </cell>
          <cell r="Y863">
            <v>73525</v>
          </cell>
          <cell r="Z863" t="str">
            <v>RA</v>
          </cell>
          <cell r="AA863" t="str">
            <v>A(WHO II)</v>
          </cell>
          <cell r="AB863">
            <v>2</v>
          </cell>
          <cell r="AC863" t="str">
            <v>星形细胞瘤（第二次手术）</v>
          </cell>
          <cell r="AD863" t="str">
            <v>部分切除</v>
          </cell>
          <cell r="AE863">
            <v>39958</v>
          </cell>
          <cell r="AF863" t="str">
            <v>缺失</v>
          </cell>
          <cell r="AG863">
            <v>40976</v>
          </cell>
          <cell r="AH863" t="str">
            <v>未终止</v>
          </cell>
          <cell r="AI863" t="str">
            <v>NA</v>
          </cell>
          <cell r="AJ863" t="str">
            <v>NA</v>
          </cell>
          <cell r="AK863" t="str">
            <v>NA</v>
          </cell>
          <cell r="AL863" t="str">
            <v>NA</v>
          </cell>
          <cell r="AM863">
            <v>1046</v>
          </cell>
          <cell r="AN863" t="str">
            <v>缺失</v>
          </cell>
          <cell r="AO863">
            <v>0</v>
          </cell>
          <cell r="AP863" t="str">
            <v>缺失</v>
          </cell>
          <cell r="AQ863" t="str">
            <v>NA</v>
          </cell>
          <cell r="AS863" t="str">
            <v>复发</v>
          </cell>
          <cell r="AT863">
            <v>1</v>
          </cell>
          <cell r="AU863" t="str">
            <v>突变</v>
          </cell>
          <cell r="AV863" t="str">
            <v>突变</v>
          </cell>
          <cell r="AW863" t="str">
            <v>无共缺失</v>
          </cell>
          <cell r="AX863" t="str">
            <v>NA</v>
          </cell>
          <cell r="AY863" t="str">
            <v>NA</v>
          </cell>
          <cell r="AZ863" t="str">
            <v>NA</v>
          </cell>
          <cell r="BA863" t="str">
            <v>有</v>
          </cell>
          <cell r="BB863" t="str">
            <v>缺失</v>
          </cell>
          <cell r="BD863" t="str">
            <v>缺失</v>
          </cell>
        </row>
        <row r="864">
          <cell r="B864">
            <v>863</v>
          </cell>
          <cell r="C864" t="str">
            <v>CGGA_863</v>
          </cell>
          <cell r="E864" t="str">
            <v>杨宏清</v>
          </cell>
          <cell r="F864">
            <v>314054</v>
          </cell>
          <cell r="G864">
            <v>39923</v>
          </cell>
          <cell r="H864" t="str">
            <v>颅内占位性病变（额、左）：胶质瘤？</v>
          </cell>
          <cell r="J864" t="str">
            <v>女</v>
          </cell>
          <cell r="K864">
            <v>42</v>
          </cell>
          <cell r="L864" t="str">
            <v>A</v>
          </cell>
          <cell r="M864" t="str">
            <v>缺失</v>
          </cell>
          <cell r="N864" t="str">
            <v xml:space="preserve">13303491685   13934986557   </v>
          </cell>
          <cell r="O864" t="str">
            <v>突发意识丧失四肢抽搐14个月</v>
          </cell>
          <cell r="P864" t="str">
            <v>缺失</v>
          </cell>
          <cell r="Q864" t="str">
            <v>健康</v>
          </cell>
          <cell r="R864" t="str">
            <v>缺失</v>
          </cell>
          <cell r="S864" t="str">
            <v>缺失</v>
          </cell>
          <cell r="T864">
            <v>39932</v>
          </cell>
          <cell r="V864" t="str">
            <v>缺失</v>
          </cell>
          <cell r="W864" t="str">
            <v>全切除</v>
          </cell>
          <cell r="Y864">
            <v>73583</v>
          </cell>
          <cell r="Z864" t="str">
            <v>A</v>
          </cell>
          <cell r="AA864" t="str">
            <v>A(WHO II)</v>
          </cell>
          <cell r="AB864">
            <v>2</v>
          </cell>
          <cell r="AC864" t="str">
            <v>星形细胞瘤</v>
          </cell>
          <cell r="AD864" t="str">
            <v>全切除</v>
          </cell>
          <cell r="AE864">
            <v>39946</v>
          </cell>
          <cell r="AF864" t="str">
            <v>缺失</v>
          </cell>
          <cell r="AG864">
            <v>42036</v>
          </cell>
          <cell r="AH864" t="str">
            <v>终止</v>
          </cell>
          <cell r="AI864">
            <v>2073</v>
          </cell>
          <cell r="AJ864">
            <v>1</v>
          </cell>
          <cell r="AK864">
            <v>1951</v>
          </cell>
          <cell r="AL864">
            <v>1</v>
          </cell>
          <cell r="AM864">
            <v>2104</v>
          </cell>
          <cell r="AN864" t="str">
            <v>缺失</v>
          </cell>
          <cell r="AO864">
            <v>1</v>
          </cell>
          <cell r="AP864" t="str">
            <v>缺失</v>
          </cell>
          <cell r="AQ864">
            <v>0</v>
          </cell>
          <cell r="AS864" t="str">
            <v>原发</v>
          </cell>
          <cell r="AU864" t="str">
            <v>无突变</v>
          </cell>
          <cell r="AV864" t="str">
            <v>无突变</v>
          </cell>
          <cell r="AW864" t="str">
            <v>无共缺失</v>
          </cell>
          <cell r="AX864" t="str">
            <v>无甲基化</v>
          </cell>
          <cell r="AY864" t="str">
            <v>NA</v>
          </cell>
          <cell r="AZ864" t="str">
            <v>NA</v>
          </cell>
          <cell r="BA864" t="str">
            <v>有</v>
          </cell>
          <cell r="BB864" t="str">
            <v>有</v>
          </cell>
          <cell r="BD864" t="str">
            <v>癫痫去年发作2次，今年发作2次，吃抗癫痫药先是丙锰酸钠后改卡马西平，现在3-4月发作1次。</v>
          </cell>
        </row>
        <row r="865">
          <cell r="B865">
            <v>864</v>
          </cell>
          <cell r="C865" t="str">
            <v>CGGA_864</v>
          </cell>
          <cell r="E865" t="str">
            <v>刘小坤</v>
          </cell>
          <cell r="F865">
            <v>309175</v>
          </cell>
          <cell r="G865">
            <v>39903</v>
          </cell>
          <cell r="H865" t="str">
            <v>颅内占位性病变（额、左）：胶质瘤？</v>
          </cell>
          <cell r="J865" t="str">
            <v>男</v>
          </cell>
          <cell r="K865">
            <v>34</v>
          </cell>
          <cell r="L865" t="str">
            <v>A</v>
          </cell>
          <cell r="M865" t="str">
            <v>缺失</v>
          </cell>
          <cell r="N865" t="str">
            <v>13483219918  13703220649</v>
          </cell>
          <cell r="O865" t="str">
            <v>间断发作右口角抽搐，言语不清2个月，加重2天</v>
          </cell>
          <cell r="P865" t="str">
            <v>缺失</v>
          </cell>
          <cell r="Q865" t="str">
            <v>健康</v>
          </cell>
          <cell r="R865" t="str">
            <v>缺失</v>
          </cell>
          <cell r="S865" t="str">
            <v>缺失</v>
          </cell>
          <cell r="T865">
            <v>39932</v>
          </cell>
          <cell r="V865" t="str">
            <v>缺失</v>
          </cell>
          <cell r="W865" t="str">
            <v>近全切除</v>
          </cell>
          <cell r="Y865">
            <v>73584</v>
          </cell>
          <cell r="Z865" t="str">
            <v>O</v>
          </cell>
          <cell r="AA865" t="str">
            <v>OA(WHO II)</v>
          </cell>
          <cell r="AB865">
            <v>2</v>
          </cell>
          <cell r="AC865" t="str">
            <v>少枝-星形细胞瘤</v>
          </cell>
          <cell r="AD865" t="str">
            <v>部分切除</v>
          </cell>
          <cell r="AE865">
            <v>39947</v>
          </cell>
          <cell r="AF865" t="str">
            <v>缺失</v>
          </cell>
          <cell r="AH865" t="str">
            <v>未终止</v>
          </cell>
          <cell r="AI865">
            <v>4858</v>
          </cell>
          <cell r="AJ865">
            <v>0</v>
          </cell>
          <cell r="AK865">
            <v>4858</v>
          </cell>
          <cell r="AL865">
            <v>0</v>
          </cell>
          <cell r="AM865">
            <v>4858</v>
          </cell>
          <cell r="AN865" t="str">
            <v>无</v>
          </cell>
          <cell r="AO865">
            <v>0</v>
          </cell>
          <cell r="AP865" t="str">
            <v>无</v>
          </cell>
          <cell r="AQ865">
            <v>0</v>
          </cell>
          <cell r="AS865">
            <v>0</v>
          </cell>
          <cell r="AU865" t="str">
            <v>突变</v>
          </cell>
          <cell r="AV865" t="str">
            <v>突变</v>
          </cell>
          <cell r="AW865" t="str">
            <v>共缺失</v>
          </cell>
          <cell r="AX865" t="str">
            <v>NA</v>
          </cell>
          <cell r="AY865">
            <v>250</v>
          </cell>
          <cell r="AZ865" t="str">
            <v>NA</v>
          </cell>
          <cell r="BA865" t="str">
            <v>有</v>
          </cell>
          <cell r="BB865" t="str">
            <v>有</v>
          </cell>
          <cell r="BD865" t="str">
            <v>癫痫1月2次，吃抗癫痫药。（丙孟酸纳）好转。</v>
          </cell>
        </row>
        <row r="866">
          <cell r="B866">
            <v>865</v>
          </cell>
          <cell r="C866" t="str">
            <v>CGGA_865</v>
          </cell>
          <cell r="E866" t="str">
            <v>任新堂</v>
          </cell>
          <cell r="F866">
            <v>314058</v>
          </cell>
          <cell r="G866">
            <v>39925</v>
          </cell>
          <cell r="H866" t="str">
            <v>颅内占位性病变（额颞、右）：胶质瘤？</v>
          </cell>
          <cell r="J866" t="str">
            <v>男</v>
          </cell>
          <cell r="K866">
            <v>60</v>
          </cell>
          <cell r="L866" t="str">
            <v>B</v>
          </cell>
          <cell r="M866" t="str">
            <v>缺失</v>
          </cell>
          <cell r="N866" t="str">
            <v>13683171888 01080544847 13683171888</v>
          </cell>
          <cell r="O866" t="str">
            <v>全身乏力2年左侧肢体无力行走不便3月</v>
          </cell>
          <cell r="P866" t="str">
            <v>缺失</v>
          </cell>
          <cell r="Q866" t="str">
            <v>健康</v>
          </cell>
          <cell r="R866" t="str">
            <v>缺失</v>
          </cell>
          <cell r="S866" t="str">
            <v>缺失</v>
          </cell>
          <cell r="T866">
            <v>39937</v>
          </cell>
          <cell r="V866" t="str">
            <v>缺失</v>
          </cell>
          <cell r="W866" t="str">
            <v>大部切除</v>
          </cell>
          <cell r="Y866">
            <v>73648</v>
          </cell>
          <cell r="Z866" t="str">
            <v>AOA</v>
          </cell>
          <cell r="AA866" t="str">
            <v>AOA(WHO III)</v>
          </cell>
          <cell r="AB866">
            <v>3</v>
          </cell>
          <cell r="AC866" t="str">
            <v>间变性少枝-星形细胞瘤。</v>
          </cell>
          <cell r="AD866" t="str">
            <v>部分切除</v>
          </cell>
          <cell r="AE866">
            <v>39988</v>
          </cell>
          <cell r="AF866" t="str">
            <v>缺失</v>
          </cell>
          <cell r="AG866">
            <v>41052</v>
          </cell>
          <cell r="AH866" t="str">
            <v>终止</v>
          </cell>
          <cell r="AI866">
            <v>697</v>
          </cell>
          <cell r="AJ866">
            <v>1</v>
          </cell>
          <cell r="AK866">
            <v>332</v>
          </cell>
          <cell r="AL866">
            <v>1</v>
          </cell>
          <cell r="AM866">
            <v>1115</v>
          </cell>
          <cell r="AN866" t="str">
            <v>缺失</v>
          </cell>
          <cell r="AO866">
            <v>0</v>
          </cell>
          <cell r="AP866" t="str">
            <v>缺失</v>
          </cell>
          <cell r="AQ866">
            <v>0</v>
          </cell>
          <cell r="AS866" t="str">
            <v>原发</v>
          </cell>
          <cell r="AU866" t="str">
            <v>突变</v>
          </cell>
          <cell r="AV866" t="str">
            <v>突变</v>
          </cell>
          <cell r="AW866" t="str">
            <v>NA</v>
          </cell>
          <cell r="AX866" t="str">
            <v>甲基化</v>
          </cell>
          <cell r="AY866" t="str">
            <v>NA</v>
          </cell>
          <cell r="AZ866" t="str">
            <v>NA</v>
          </cell>
          <cell r="BA866" t="str">
            <v>无</v>
          </cell>
          <cell r="BB866" t="str">
            <v>无</v>
          </cell>
          <cell r="BC866" t="str">
            <v>不详</v>
          </cell>
          <cell r="BD866" t="str">
            <v>无</v>
          </cell>
        </row>
        <row r="867">
          <cell r="B867">
            <v>866</v>
          </cell>
          <cell r="C867" t="str">
            <v>CGGA_866</v>
          </cell>
          <cell r="E867" t="str">
            <v>李影</v>
          </cell>
          <cell r="F867">
            <v>314059</v>
          </cell>
          <cell r="G867">
            <v>39924</v>
          </cell>
          <cell r="H867" t="str">
            <v>颅内占位性病变（额、右）：胶质瘤？</v>
          </cell>
          <cell r="J867" t="str">
            <v>女</v>
          </cell>
          <cell r="K867">
            <v>36</v>
          </cell>
          <cell r="L867" t="str">
            <v>O</v>
          </cell>
          <cell r="M867" t="str">
            <v>缺失</v>
          </cell>
          <cell r="N867" t="str">
            <v>13514167319  0416-6635053  024-62638092   13897860079</v>
          </cell>
          <cell r="O867" t="str">
            <v>头痛1月</v>
          </cell>
          <cell r="P867" t="str">
            <v>缺失</v>
          </cell>
          <cell r="Q867" t="str">
            <v>健康</v>
          </cell>
          <cell r="R867" t="str">
            <v>缺失</v>
          </cell>
          <cell r="S867" t="str">
            <v>缺失</v>
          </cell>
          <cell r="T867">
            <v>39937</v>
          </cell>
          <cell r="V867" t="str">
            <v>缺失</v>
          </cell>
          <cell r="W867" t="str">
            <v>近全切除</v>
          </cell>
          <cell r="Y867">
            <v>73647</v>
          </cell>
          <cell r="Z867" t="str">
            <v>OA</v>
          </cell>
          <cell r="AA867" t="str">
            <v>OA(WHO II)</v>
          </cell>
          <cell r="AB867">
            <v>2</v>
          </cell>
          <cell r="AC867" t="str">
            <v>1.2：少枝胶质细胞瘤，部分呈星形细胞瘤结构。</v>
          </cell>
          <cell r="AD867" t="str">
            <v>部分切除</v>
          </cell>
          <cell r="AE867">
            <v>39952</v>
          </cell>
          <cell r="AF867" t="str">
            <v>缺失</v>
          </cell>
          <cell r="AG867">
            <v>42892</v>
          </cell>
          <cell r="AH867" t="str">
            <v>未终止</v>
          </cell>
          <cell r="AI867">
            <v>2955</v>
          </cell>
          <cell r="AJ867">
            <v>0</v>
          </cell>
          <cell r="AK867">
            <v>2955</v>
          </cell>
          <cell r="AL867">
            <v>0</v>
          </cell>
          <cell r="AM867">
            <v>2955</v>
          </cell>
          <cell r="AN867" t="str">
            <v>缺失</v>
          </cell>
          <cell r="AO867">
            <v>1</v>
          </cell>
          <cell r="AP867" t="str">
            <v>缺失</v>
          </cell>
          <cell r="AQ867">
            <v>0</v>
          </cell>
          <cell r="AS867" t="str">
            <v>原发</v>
          </cell>
          <cell r="AU867" t="str">
            <v>突变</v>
          </cell>
          <cell r="AV867" t="str">
            <v>突变</v>
          </cell>
          <cell r="AW867" t="str">
            <v>NA</v>
          </cell>
          <cell r="AX867" t="str">
            <v>NA</v>
          </cell>
          <cell r="AY867" t="str">
            <v>NA</v>
          </cell>
          <cell r="AZ867" t="str">
            <v>NA</v>
          </cell>
          <cell r="BA867" t="str">
            <v>无</v>
          </cell>
          <cell r="BB867" t="str">
            <v>无</v>
          </cell>
          <cell r="BC867" t="str">
            <v>不详</v>
          </cell>
          <cell r="BD867" t="str">
            <v>无</v>
          </cell>
        </row>
        <row r="868">
          <cell r="B868">
            <v>867</v>
          </cell>
          <cell r="C868" t="str">
            <v>CGGA_867</v>
          </cell>
          <cell r="D868" t="str">
            <v>CGGA_400, CGGA_867</v>
          </cell>
          <cell r="E868" t="str">
            <v>柳霞林</v>
          </cell>
          <cell r="F868">
            <v>282302</v>
          </cell>
          <cell r="G868">
            <v>39931</v>
          </cell>
          <cell r="H868" t="str">
            <v>胶质瘤复发（额、双侧）</v>
          </cell>
          <cell r="J868" t="str">
            <v>女</v>
          </cell>
          <cell r="K868">
            <v>40</v>
          </cell>
          <cell r="L868" t="str">
            <v>O</v>
          </cell>
          <cell r="M868" t="str">
            <v>缺失</v>
          </cell>
          <cell r="N868" t="str">
            <v>02781824288  13995524097  13971032988</v>
          </cell>
          <cell r="O868" t="str">
            <v>胶质瘤术后两年，记忆力减退1个月</v>
          </cell>
          <cell r="P868" t="str">
            <v>缺失</v>
          </cell>
          <cell r="Q868" t="str">
            <v>17年因恶性葡萄胎行手术刮宫，术后化疗。</v>
          </cell>
          <cell r="R868" t="str">
            <v>缺失</v>
          </cell>
          <cell r="S868" t="str">
            <v>缺失</v>
          </cell>
          <cell r="T868">
            <v>39939</v>
          </cell>
          <cell r="U868">
            <v>39131</v>
          </cell>
          <cell r="V868" t="str">
            <v>缺失</v>
          </cell>
          <cell r="W868" t="str">
            <v>肿瘤切除</v>
          </cell>
          <cell r="Y868">
            <v>73699</v>
          </cell>
          <cell r="Z868" t="str">
            <v>RAA</v>
          </cell>
          <cell r="AA868" t="str">
            <v>AA(WHO III)</v>
          </cell>
          <cell r="AB868">
            <v>3</v>
          </cell>
          <cell r="AC868" t="str">
            <v>间变性星形细胞瘤。（复发</v>
          </cell>
          <cell r="AD868" t="str">
            <v>缺失</v>
          </cell>
          <cell r="AE868">
            <v>39979</v>
          </cell>
          <cell r="AF868" t="str">
            <v>缺失</v>
          </cell>
          <cell r="AG868">
            <v>40967</v>
          </cell>
          <cell r="AH868" t="str">
            <v>终止</v>
          </cell>
          <cell r="AI868">
            <v>367</v>
          </cell>
          <cell r="AJ868">
            <v>1</v>
          </cell>
          <cell r="AK868">
            <v>367</v>
          </cell>
          <cell r="AL868">
            <v>1</v>
          </cell>
          <cell r="AM868">
            <v>1028</v>
          </cell>
          <cell r="AN868" t="str">
            <v>缺失</v>
          </cell>
          <cell r="AO868">
            <v>0</v>
          </cell>
          <cell r="AP868" t="str">
            <v>缺失</v>
          </cell>
          <cell r="AQ868">
            <v>0</v>
          </cell>
          <cell r="AS868" t="str">
            <v>复发</v>
          </cell>
          <cell r="AT868">
            <v>2</v>
          </cell>
          <cell r="AU868" t="str">
            <v>无突变</v>
          </cell>
          <cell r="AV868" t="str">
            <v>无突变</v>
          </cell>
          <cell r="AW868" t="str">
            <v>无共缺失</v>
          </cell>
          <cell r="AX868" t="str">
            <v>甲基化</v>
          </cell>
          <cell r="AY868" t="str">
            <v>NA</v>
          </cell>
          <cell r="AZ868" t="str">
            <v>NA</v>
          </cell>
          <cell r="BA868" t="str">
            <v>无</v>
          </cell>
          <cell r="BB868" t="str">
            <v>无</v>
          </cell>
          <cell r="BD868" t="str">
            <v>家属自述手术4次</v>
          </cell>
        </row>
        <row r="869">
          <cell r="B869">
            <v>868</v>
          </cell>
          <cell r="C869" t="str">
            <v>CGGA_868</v>
          </cell>
          <cell r="E869" t="str">
            <v>贾芳淼</v>
          </cell>
          <cell r="F869">
            <v>314056</v>
          </cell>
          <cell r="G869">
            <v>39924</v>
          </cell>
          <cell r="H869" t="str">
            <v>胶质瘤（顶右）</v>
          </cell>
          <cell r="J869" t="str">
            <v>男</v>
          </cell>
          <cell r="K869">
            <v>37</v>
          </cell>
          <cell r="L869" t="str">
            <v>A</v>
          </cell>
          <cell r="M869" t="str">
            <v>缺失</v>
          </cell>
          <cell r="N869" t="str">
            <v>13696580882 13965759911 13605684546</v>
          </cell>
          <cell r="O869" t="str">
            <v>间断头晕、头痛2年余，体检发现颅内占位</v>
          </cell>
          <cell r="P869" t="str">
            <v>缺失</v>
          </cell>
          <cell r="Q869" t="str">
            <v>健康</v>
          </cell>
          <cell r="R869" t="str">
            <v>缺失</v>
          </cell>
          <cell r="S869">
            <v>80</v>
          </cell>
          <cell r="T869">
            <v>39939</v>
          </cell>
          <cell r="V869" t="str">
            <v>缺失</v>
          </cell>
          <cell r="W869" t="str">
            <v>近全切</v>
          </cell>
          <cell r="Y869">
            <v>73700</v>
          </cell>
          <cell r="Z869" t="str">
            <v>O</v>
          </cell>
          <cell r="AA869" t="str">
            <v>O(WHO II)</v>
          </cell>
          <cell r="AB869">
            <v>2</v>
          </cell>
          <cell r="AC869" t="str">
            <v>少枝胶质细胞瘤。</v>
          </cell>
          <cell r="AD869" t="str">
            <v>部分切除</v>
          </cell>
          <cell r="AE869">
            <v>39952</v>
          </cell>
          <cell r="AF869" t="str">
            <v>缺失</v>
          </cell>
          <cell r="AH869" t="str">
            <v>未终止</v>
          </cell>
          <cell r="AI869">
            <v>4851</v>
          </cell>
          <cell r="AJ869">
            <v>0</v>
          </cell>
          <cell r="AK869">
            <v>4851</v>
          </cell>
          <cell r="AL869">
            <v>0</v>
          </cell>
          <cell r="AM869">
            <v>4851</v>
          </cell>
          <cell r="AN869" t="str">
            <v>40次</v>
          </cell>
          <cell r="AO869">
            <v>1</v>
          </cell>
          <cell r="AP869" t="str">
            <v>无</v>
          </cell>
          <cell r="AQ869">
            <v>0</v>
          </cell>
          <cell r="AS869">
            <v>0</v>
          </cell>
          <cell r="AU869" t="str">
            <v>突变</v>
          </cell>
          <cell r="AV869" t="str">
            <v>突变</v>
          </cell>
          <cell r="AW869" t="str">
            <v>NA</v>
          </cell>
          <cell r="AX869" t="str">
            <v>甲基化</v>
          </cell>
          <cell r="AY869" t="str">
            <v>NA</v>
          </cell>
          <cell r="AZ869" t="str">
            <v>NA</v>
          </cell>
          <cell r="BA869">
            <v>0</v>
          </cell>
          <cell r="BB869" t="str">
            <v>有</v>
          </cell>
          <cell r="BD869" t="str">
            <v>术后半年发作1次（口服丙孟酸纳1/日）好转减量.2013年0癫痫发作。</v>
          </cell>
        </row>
        <row r="870">
          <cell r="B870">
            <v>869</v>
          </cell>
          <cell r="C870" t="str">
            <v>CGGA_869</v>
          </cell>
          <cell r="E870" t="str">
            <v>赵艳</v>
          </cell>
          <cell r="F870">
            <v>314078</v>
          </cell>
          <cell r="G870">
            <v>39933</v>
          </cell>
          <cell r="H870" t="str">
            <v>胶质瘤术后复发（颞，右）</v>
          </cell>
          <cell r="J870" t="str">
            <v>女</v>
          </cell>
          <cell r="K870">
            <v>36</v>
          </cell>
          <cell r="L870" t="str">
            <v>B</v>
          </cell>
          <cell r="M870" t="str">
            <v>缺失</v>
          </cell>
          <cell r="N870" t="str">
            <v>13907283986（关机）  13035259824  0719-8469199</v>
          </cell>
          <cell r="O870" t="str">
            <v>头痛1年，行3次手术后右颞胶质瘤复发2个月</v>
          </cell>
          <cell r="P870" t="str">
            <v>缺失</v>
          </cell>
          <cell r="Q870" t="str">
            <v>1年前、5个月、3个月前开颅手术史，输血史</v>
          </cell>
          <cell r="R870" t="str">
            <v>缺失</v>
          </cell>
          <cell r="S870" t="str">
            <v>缺失</v>
          </cell>
          <cell r="T870">
            <v>39944</v>
          </cell>
          <cell r="U870">
            <v>39579</v>
          </cell>
          <cell r="V870" t="str">
            <v>缺失</v>
          </cell>
          <cell r="W870" t="str">
            <v>全切除</v>
          </cell>
          <cell r="Y870">
            <v>73743</v>
          </cell>
          <cell r="Z870" t="str">
            <v>RGBM?</v>
          </cell>
          <cell r="AA870" t="str">
            <v>GBM(WHO IV)</v>
          </cell>
          <cell r="AB870">
            <v>4</v>
          </cell>
          <cell r="AC870" t="str">
            <v>胶质母细胞瘤（再次手术)</v>
          </cell>
          <cell r="AD870" t="str">
            <v>全切除</v>
          </cell>
          <cell r="AE870">
            <v>39972</v>
          </cell>
          <cell r="AF870" t="str">
            <v>缺失</v>
          </cell>
          <cell r="AG870">
            <v>40481</v>
          </cell>
          <cell r="AH870" t="str">
            <v>未终止</v>
          </cell>
          <cell r="AI870">
            <v>537</v>
          </cell>
          <cell r="AJ870">
            <v>0</v>
          </cell>
          <cell r="AK870">
            <v>537</v>
          </cell>
          <cell r="AL870">
            <v>0</v>
          </cell>
          <cell r="AM870">
            <v>537</v>
          </cell>
          <cell r="AN870" t="str">
            <v>缺失</v>
          </cell>
          <cell r="AO870" t="str">
            <v>NA</v>
          </cell>
          <cell r="AP870" t="str">
            <v>缺失</v>
          </cell>
          <cell r="AQ870" t="str">
            <v>NA</v>
          </cell>
          <cell r="AS870" t="str">
            <v>复发</v>
          </cell>
          <cell r="AT870">
            <v>3</v>
          </cell>
          <cell r="AU870" t="str">
            <v>无突变</v>
          </cell>
          <cell r="AV870" t="str">
            <v>无突变</v>
          </cell>
          <cell r="AW870" t="str">
            <v>无共缺失</v>
          </cell>
          <cell r="AX870" t="str">
            <v>无甲基化</v>
          </cell>
          <cell r="AY870" t="str">
            <v>NA</v>
          </cell>
          <cell r="AZ870" t="str">
            <v>NA</v>
          </cell>
          <cell r="BA870" t="str">
            <v>无</v>
          </cell>
          <cell r="BB870" t="str">
            <v>缺失</v>
          </cell>
          <cell r="BD870" t="str">
            <v>缺失</v>
          </cell>
        </row>
        <row r="871">
          <cell r="B871">
            <v>870</v>
          </cell>
          <cell r="C871" t="str">
            <v>CGGA_870</v>
          </cell>
          <cell r="D871" t="str">
            <v>CGGA_682, CGGA_870</v>
          </cell>
          <cell r="E871" t="str">
            <v>马春梅</v>
          </cell>
          <cell r="F871">
            <v>293693</v>
          </cell>
          <cell r="G871">
            <v>39940</v>
          </cell>
          <cell r="H871" t="str">
            <v>胶质瘤肉瘤复发（颞，左）</v>
          </cell>
          <cell r="J871" t="str">
            <v>女</v>
          </cell>
          <cell r="K871">
            <v>40</v>
          </cell>
          <cell r="L871" t="str">
            <v>O</v>
          </cell>
          <cell r="M871" t="str">
            <v>缺失</v>
          </cell>
          <cell r="N871" t="str">
            <v>0722-6411098 13856590168 0722-6491749</v>
          </cell>
          <cell r="O871" t="str">
            <v>胶质瘤两次术后7个月，头痛2周</v>
          </cell>
          <cell r="P871" t="str">
            <v>缺失</v>
          </cell>
          <cell r="Q871" t="str">
            <v>对青梅过敏，9月前第一次胶质瘤。</v>
          </cell>
          <cell r="R871" t="str">
            <v>缺失</v>
          </cell>
          <cell r="S871">
            <v>80</v>
          </cell>
          <cell r="T871">
            <v>39944</v>
          </cell>
          <cell r="U871">
            <v>39667</v>
          </cell>
          <cell r="V871" t="str">
            <v>缺失</v>
          </cell>
          <cell r="W871" t="str">
            <v>全切除</v>
          </cell>
          <cell r="Y871">
            <v>73744</v>
          </cell>
          <cell r="Z871" t="str">
            <v>复发颅内其他疾病</v>
          </cell>
          <cell r="AA871" t="str">
            <v>颅内其他疾病</v>
          </cell>
          <cell r="AB871" t="str">
            <v>NA</v>
          </cell>
          <cell r="AC871" t="str">
            <v>胶质肉瘤(复发）</v>
          </cell>
          <cell r="AD871" t="str">
            <v>全切除</v>
          </cell>
          <cell r="AE871">
            <v>39966</v>
          </cell>
          <cell r="AF871" t="str">
            <v>缺失</v>
          </cell>
          <cell r="AG871">
            <v>40237</v>
          </cell>
          <cell r="AH871" t="str">
            <v>未终止</v>
          </cell>
          <cell r="AI871">
            <v>293</v>
          </cell>
          <cell r="AJ871">
            <v>0</v>
          </cell>
          <cell r="AK871">
            <v>293</v>
          </cell>
          <cell r="AL871">
            <v>0</v>
          </cell>
          <cell r="AM871">
            <v>293</v>
          </cell>
          <cell r="AN871" t="str">
            <v>缺失</v>
          </cell>
          <cell r="AO871" t="str">
            <v>NA</v>
          </cell>
          <cell r="AP871" t="str">
            <v>缺失</v>
          </cell>
          <cell r="AQ871" t="str">
            <v>NA</v>
          </cell>
          <cell r="AS871" t="str">
            <v>复发</v>
          </cell>
          <cell r="AT871">
            <v>2</v>
          </cell>
          <cell r="AU871" t="str">
            <v>无突变</v>
          </cell>
          <cell r="AV871" t="str">
            <v>无突变</v>
          </cell>
          <cell r="AW871" t="str">
            <v>NA</v>
          </cell>
          <cell r="AX871" t="str">
            <v>NA</v>
          </cell>
          <cell r="AY871" t="str">
            <v>NA</v>
          </cell>
          <cell r="AZ871" t="str">
            <v>NA</v>
          </cell>
          <cell r="BA871" t="str">
            <v>缺失</v>
          </cell>
          <cell r="BB871" t="str">
            <v>缺失</v>
          </cell>
          <cell r="BC871" t="str">
            <v>缺失</v>
          </cell>
          <cell r="BD871" t="e">
            <v>#N/A</v>
          </cell>
        </row>
        <row r="872">
          <cell r="B872">
            <v>871</v>
          </cell>
          <cell r="C872" t="str">
            <v>CGGA_871</v>
          </cell>
          <cell r="E872" t="str">
            <v>张卫国</v>
          </cell>
          <cell r="F872">
            <v>314072</v>
          </cell>
          <cell r="G872">
            <v>39931</v>
          </cell>
          <cell r="H872" t="str">
            <v>颅内占位性病变（颞岛、右）：胶质瘤？</v>
          </cell>
          <cell r="J872" t="str">
            <v>男</v>
          </cell>
          <cell r="K872">
            <v>37</v>
          </cell>
          <cell r="L872" t="str">
            <v>A</v>
          </cell>
          <cell r="M872" t="str">
            <v>缺失</v>
          </cell>
          <cell r="N872" t="str">
            <v>13930636170 13932640162 13931678394</v>
          </cell>
          <cell r="O872" t="str">
            <v>幻嗅1年</v>
          </cell>
          <cell r="P872" t="str">
            <v>缺失</v>
          </cell>
          <cell r="Q872" t="str">
            <v>健康</v>
          </cell>
          <cell r="R872" t="str">
            <v>缺失</v>
          </cell>
          <cell r="S872" t="str">
            <v>缺失</v>
          </cell>
          <cell r="T872">
            <v>39945</v>
          </cell>
          <cell r="V872" t="str">
            <v>缺失</v>
          </cell>
          <cell r="W872" t="str">
            <v>近全切</v>
          </cell>
          <cell r="Y872">
            <v>73792</v>
          </cell>
          <cell r="Z872" t="str">
            <v>O</v>
          </cell>
          <cell r="AA872" t="str">
            <v>O(WHO II)</v>
          </cell>
          <cell r="AB872">
            <v>2</v>
          </cell>
          <cell r="AC872" t="str">
            <v>少枝胶质细胞瘤</v>
          </cell>
          <cell r="AD872" t="str">
            <v>部分切除</v>
          </cell>
          <cell r="AE872">
            <v>39966</v>
          </cell>
          <cell r="AF872" t="str">
            <v>缺失</v>
          </cell>
          <cell r="AH872" t="str">
            <v>未终止</v>
          </cell>
          <cell r="AI872">
            <v>4590</v>
          </cell>
          <cell r="AJ872">
            <v>0</v>
          </cell>
          <cell r="AK872">
            <v>4590</v>
          </cell>
          <cell r="AL872">
            <v>0</v>
          </cell>
          <cell r="AM872">
            <v>4590</v>
          </cell>
          <cell r="AN872" t="str">
            <v>放疗</v>
          </cell>
          <cell r="AO872">
            <v>1</v>
          </cell>
          <cell r="AP872" t="str">
            <v>无</v>
          </cell>
          <cell r="AQ872">
            <v>0</v>
          </cell>
          <cell r="AS872">
            <v>0</v>
          </cell>
          <cell r="AU872" t="str">
            <v>无突变</v>
          </cell>
          <cell r="AV872" t="str">
            <v>无突变</v>
          </cell>
          <cell r="AW872" t="str">
            <v>共缺失</v>
          </cell>
          <cell r="AX872" t="str">
            <v>甲基化</v>
          </cell>
          <cell r="AY872" t="str">
            <v>NA</v>
          </cell>
          <cell r="AZ872" t="str">
            <v>NA</v>
          </cell>
          <cell r="BA872" t="str">
            <v>有</v>
          </cell>
          <cell r="BB872">
            <v>0</v>
          </cell>
          <cell r="BC872" t="str">
            <v>不详</v>
          </cell>
        </row>
        <row r="873">
          <cell r="B873">
            <v>872</v>
          </cell>
          <cell r="C873" t="str">
            <v>NA</v>
          </cell>
          <cell r="D873" t="str">
            <v>NA</v>
          </cell>
          <cell r="E873" t="str">
            <v>NA</v>
          </cell>
          <cell r="F873" t="str">
            <v>NA</v>
          </cell>
          <cell r="G873" t="str">
            <v>NA</v>
          </cell>
          <cell r="H873" t="str">
            <v>NA</v>
          </cell>
          <cell r="I873" t="str">
            <v>NA</v>
          </cell>
          <cell r="J873" t="str">
            <v>NA</v>
          </cell>
          <cell r="K873" t="str">
            <v>NA</v>
          </cell>
          <cell r="L873" t="str">
            <v>NA</v>
          </cell>
          <cell r="M873" t="str">
            <v>NA</v>
          </cell>
          <cell r="N873" t="str">
            <v>NA</v>
          </cell>
          <cell r="O873" t="str">
            <v>NA</v>
          </cell>
          <cell r="P873" t="str">
            <v>NA</v>
          </cell>
          <cell r="Q873" t="str">
            <v>NA</v>
          </cell>
          <cell r="R873" t="str">
            <v>NA</v>
          </cell>
          <cell r="S873" t="str">
            <v>NA</v>
          </cell>
          <cell r="T873" t="str">
            <v>NA</v>
          </cell>
          <cell r="U873" t="str">
            <v>NA</v>
          </cell>
          <cell r="V873" t="str">
            <v>NA</v>
          </cell>
          <cell r="W873" t="str">
            <v>NA</v>
          </cell>
          <cell r="X873" t="str">
            <v>NA</v>
          </cell>
          <cell r="Y873" t="str">
            <v>NA</v>
          </cell>
          <cell r="Z873" t="str">
            <v>NA</v>
          </cell>
          <cell r="AA873" t="str">
            <v>NA</v>
          </cell>
          <cell r="AB873" t="str">
            <v>NA</v>
          </cell>
          <cell r="AC873" t="str">
            <v>NA</v>
          </cell>
          <cell r="AD873" t="str">
            <v>NA</v>
          </cell>
          <cell r="AE873" t="str">
            <v>NA</v>
          </cell>
          <cell r="AF873" t="str">
            <v>NA</v>
          </cell>
          <cell r="AG873" t="str">
            <v>NA</v>
          </cell>
          <cell r="AH873" t="str">
            <v>NA</v>
          </cell>
          <cell r="AI873" t="str">
            <v>NA</v>
          </cell>
          <cell r="AJ873" t="str">
            <v>NA</v>
          </cell>
          <cell r="AK873" t="str">
            <v>NA</v>
          </cell>
          <cell r="AL873" t="str">
            <v>NA</v>
          </cell>
          <cell r="AM873" t="str">
            <v>NA</v>
          </cell>
          <cell r="AN873" t="str">
            <v>NA</v>
          </cell>
          <cell r="AO873" t="str">
            <v>NA</v>
          </cell>
          <cell r="AP873" t="str">
            <v>NA</v>
          </cell>
          <cell r="AQ873" t="str">
            <v>NA</v>
          </cell>
          <cell r="AS873" t="str">
            <v>NA</v>
          </cell>
          <cell r="AT873" t="str">
            <v>NA</v>
          </cell>
          <cell r="AU873" t="str">
            <v>NA</v>
          </cell>
          <cell r="AV873" t="str">
            <v>NA</v>
          </cell>
          <cell r="AW873" t="str">
            <v>NA</v>
          </cell>
          <cell r="AX873" t="str">
            <v>NA</v>
          </cell>
          <cell r="AY873" t="str">
            <v>NA</v>
          </cell>
          <cell r="AZ873" t="str">
            <v>NA</v>
          </cell>
          <cell r="BA873" t="str">
            <v>NA</v>
          </cell>
          <cell r="BB873" t="str">
            <v>NA</v>
          </cell>
          <cell r="BC873" t="str">
            <v>NA</v>
          </cell>
          <cell r="BD873" t="str">
            <v>NA</v>
          </cell>
        </row>
        <row r="874">
          <cell r="B874">
            <v>873</v>
          </cell>
          <cell r="C874" t="str">
            <v>CGGA_873</v>
          </cell>
          <cell r="E874" t="str">
            <v>吴高章</v>
          </cell>
          <cell r="F874">
            <v>314080</v>
          </cell>
          <cell r="G874">
            <v>39936</v>
          </cell>
          <cell r="H874" t="str">
            <v>颅内占位性病变（额，右）胶质瘤？</v>
          </cell>
          <cell r="J874" t="str">
            <v>男</v>
          </cell>
          <cell r="K874">
            <v>36</v>
          </cell>
          <cell r="L874" t="str">
            <v>A</v>
          </cell>
          <cell r="M874" t="str">
            <v>缺失</v>
          </cell>
          <cell r="N874" t="str">
            <v xml:space="preserve">07223231805 07223981072  </v>
          </cell>
          <cell r="O874" t="str">
            <v>突发意识丧失四肢抽搐20天</v>
          </cell>
          <cell r="P874" t="str">
            <v>缺失</v>
          </cell>
          <cell r="Q874" t="str">
            <v>健康</v>
          </cell>
          <cell r="R874" t="str">
            <v>缺失</v>
          </cell>
          <cell r="S874" t="str">
            <v>缺失</v>
          </cell>
          <cell r="T874">
            <v>39947</v>
          </cell>
          <cell r="V874" t="str">
            <v>缺失</v>
          </cell>
          <cell r="W874" t="str">
            <v>扩大切除术</v>
          </cell>
          <cell r="Y874">
            <v>73838</v>
          </cell>
          <cell r="Z874" t="str">
            <v>OA</v>
          </cell>
          <cell r="AA874" t="str">
            <v>OA(WHO II)</v>
          </cell>
          <cell r="AB874">
            <v>2</v>
          </cell>
          <cell r="AC874" t="str">
            <v>少枝-星形细胞瘤，可见核分裂。</v>
          </cell>
          <cell r="AD874" t="str">
            <v>部分切除</v>
          </cell>
          <cell r="AE874">
            <v>39969</v>
          </cell>
          <cell r="AF874" t="str">
            <v>缺失</v>
          </cell>
          <cell r="AG874">
            <v>40415</v>
          </cell>
          <cell r="AH874" t="str">
            <v>未终止</v>
          </cell>
          <cell r="AI874">
            <v>468</v>
          </cell>
          <cell r="AJ874">
            <v>0</v>
          </cell>
          <cell r="AK874">
            <v>468</v>
          </cell>
          <cell r="AL874">
            <v>0</v>
          </cell>
          <cell r="AM874">
            <v>468</v>
          </cell>
          <cell r="AN874" t="str">
            <v>缺失</v>
          </cell>
          <cell r="AO874">
            <v>1</v>
          </cell>
          <cell r="AP874" t="str">
            <v>缺失</v>
          </cell>
          <cell r="AQ874" t="str">
            <v>NA</v>
          </cell>
          <cell r="AS874" t="str">
            <v>原发</v>
          </cell>
          <cell r="AU874" t="str">
            <v>突变</v>
          </cell>
          <cell r="AV874" t="str">
            <v>突变</v>
          </cell>
          <cell r="AW874" t="str">
            <v>NA</v>
          </cell>
          <cell r="AX874" t="str">
            <v>NA</v>
          </cell>
          <cell r="AY874" t="str">
            <v>NA</v>
          </cell>
          <cell r="AZ874" t="str">
            <v>NA</v>
          </cell>
          <cell r="BA874" t="str">
            <v>有</v>
          </cell>
          <cell r="BB874" t="str">
            <v>缺失</v>
          </cell>
          <cell r="BD874" t="str">
            <v>缺失</v>
          </cell>
        </row>
        <row r="875">
          <cell r="B875">
            <v>874</v>
          </cell>
          <cell r="C875" t="str">
            <v>NA</v>
          </cell>
          <cell r="D875" t="str">
            <v>NA</v>
          </cell>
          <cell r="E875" t="str">
            <v>NA</v>
          </cell>
          <cell r="F875" t="str">
            <v>NA</v>
          </cell>
          <cell r="G875" t="str">
            <v>NA</v>
          </cell>
          <cell r="H875" t="str">
            <v>NA</v>
          </cell>
          <cell r="I875" t="str">
            <v>NA</v>
          </cell>
          <cell r="J875" t="str">
            <v>NA</v>
          </cell>
          <cell r="K875" t="str">
            <v>NA</v>
          </cell>
          <cell r="L875" t="str">
            <v>NA</v>
          </cell>
          <cell r="M875" t="str">
            <v>NA</v>
          </cell>
          <cell r="N875" t="str">
            <v>NA</v>
          </cell>
          <cell r="O875" t="str">
            <v>NA</v>
          </cell>
          <cell r="P875" t="str">
            <v>NA</v>
          </cell>
          <cell r="Q875" t="str">
            <v>NA</v>
          </cell>
          <cell r="R875" t="str">
            <v>NA</v>
          </cell>
          <cell r="S875" t="str">
            <v>NA</v>
          </cell>
          <cell r="T875" t="str">
            <v>NA</v>
          </cell>
          <cell r="U875" t="str">
            <v>NA</v>
          </cell>
          <cell r="V875" t="str">
            <v>NA</v>
          </cell>
          <cell r="W875" t="str">
            <v>NA</v>
          </cell>
          <cell r="X875" t="str">
            <v>NA</v>
          </cell>
          <cell r="Y875" t="str">
            <v>NA</v>
          </cell>
          <cell r="Z875" t="str">
            <v>NA</v>
          </cell>
          <cell r="AA875" t="str">
            <v>NA</v>
          </cell>
          <cell r="AB875" t="str">
            <v>NA</v>
          </cell>
          <cell r="AC875" t="str">
            <v>NA</v>
          </cell>
          <cell r="AD875" t="str">
            <v>NA</v>
          </cell>
          <cell r="AE875" t="str">
            <v>NA</v>
          </cell>
          <cell r="AF875" t="str">
            <v>NA</v>
          </cell>
          <cell r="AG875" t="str">
            <v>NA</v>
          </cell>
          <cell r="AH875" t="str">
            <v>NA</v>
          </cell>
          <cell r="AI875" t="str">
            <v>NA</v>
          </cell>
          <cell r="AJ875" t="str">
            <v>NA</v>
          </cell>
          <cell r="AK875" t="str">
            <v>NA</v>
          </cell>
          <cell r="AL875" t="str">
            <v>NA</v>
          </cell>
          <cell r="AM875" t="str">
            <v>NA</v>
          </cell>
          <cell r="AN875" t="str">
            <v>NA</v>
          </cell>
          <cell r="AO875" t="str">
            <v>NA</v>
          </cell>
          <cell r="AP875" t="str">
            <v>NA</v>
          </cell>
          <cell r="AQ875" t="str">
            <v>NA</v>
          </cell>
          <cell r="AS875" t="str">
            <v>NA</v>
          </cell>
          <cell r="AT875" t="str">
            <v>NA</v>
          </cell>
          <cell r="AU875" t="str">
            <v>NA</v>
          </cell>
          <cell r="AV875" t="str">
            <v>NA</v>
          </cell>
          <cell r="AW875" t="str">
            <v>NA</v>
          </cell>
          <cell r="AX875" t="str">
            <v>NA</v>
          </cell>
          <cell r="AY875" t="str">
            <v>NA</v>
          </cell>
          <cell r="AZ875" t="str">
            <v>NA</v>
          </cell>
          <cell r="BA875" t="str">
            <v>NA</v>
          </cell>
          <cell r="BB875" t="str">
            <v>NA</v>
          </cell>
          <cell r="BC875" t="str">
            <v>NA</v>
          </cell>
          <cell r="BD875" t="str">
            <v>NA</v>
          </cell>
        </row>
        <row r="876">
          <cell r="B876">
            <v>875</v>
          </cell>
          <cell r="C876" t="str">
            <v>CGGA_875</v>
          </cell>
          <cell r="E876" t="str">
            <v>王印柏</v>
          </cell>
          <cell r="F876">
            <v>314084</v>
          </cell>
          <cell r="G876">
            <v>39938</v>
          </cell>
          <cell r="H876" t="str">
            <v>胶质瘤（双额、胼胝体膝部）</v>
          </cell>
          <cell r="J876" t="str">
            <v>男</v>
          </cell>
          <cell r="K876">
            <v>55</v>
          </cell>
          <cell r="L876" t="str">
            <v>AB</v>
          </cell>
          <cell r="M876" t="str">
            <v>缺失</v>
          </cell>
          <cell r="N876" t="str">
            <v>15531466693 13832418433  13141273967</v>
          </cell>
          <cell r="O876" t="str">
            <v>右侧肢体麻木伴无力1个月</v>
          </cell>
          <cell r="P876" t="str">
            <v>缺失</v>
          </cell>
          <cell r="Q876" t="str">
            <v>7年前车祸致腰椎压缩性骨折，住院治疗后治愈。</v>
          </cell>
          <cell r="R876" t="str">
            <v>缺失</v>
          </cell>
          <cell r="S876" t="str">
            <v>缺失</v>
          </cell>
          <cell r="T876">
            <v>39952</v>
          </cell>
          <cell r="V876" t="str">
            <v>缺失</v>
          </cell>
          <cell r="W876" t="str">
            <v>肿瘤切除</v>
          </cell>
          <cell r="Y876">
            <v>73896</v>
          </cell>
          <cell r="Z876" t="str">
            <v>OA</v>
          </cell>
          <cell r="AA876" t="str">
            <v>OA(WHO II)</v>
          </cell>
          <cell r="AB876">
            <v>2</v>
          </cell>
          <cell r="AC876" t="str">
            <v>少量星形细胞瘤组织，伴大量坏死。</v>
          </cell>
          <cell r="AD876" t="str">
            <v>缺失</v>
          </cell>
          <cell r="AE876">
            <v>39979</v>
          </cell>
          <cell r="AF876" t="str">
            <v>缺失</v>
          </cell>
          <cell r="AG876">
            <v>41052</v>
          </cell>
          <cell r="AH876" t="str">
            <v>终止</v>
          </cell>
          <cell r="AI876">
            <v>105</v>
          </cell>
          <cell r="AJ876">
            <v>1</v>
          </cell>
          <cell r="AK876">
            <v>105</v>
          </cell>
          <cell r="AL876">
            <v>1</v>
          </cell>
          <cell r="AM876">
            <v>1100</v>
          </cell>
          <cell r="AN876" t="str">
            <v>缺失</v>
          </cell>
          <cell r="AO876">
            <v>0</v>
          </cell>
          <cell r="AP876" t="str">
            <v>缺失</v>
          </cell>
          <cell r="AQ876">
            <v>0</v>
          </cell>
          <cell r="AS876" t="str">
            <v>原发</v>
          </cell>
          <cell r="AU876" t="str">
            <v>NA</v>
          </cell>
          <cell r="AV876" t="str">
            <v>NA</v>
          </cell>
          <cell r="AW876" t="str">
            <v>NA</v>
          </cell>
          <cell r="AX876" t="str">
            <v>NA</v>
          </cell>
          <cell r="AY876" t="str">
            <v>NA</v>
          </cell>
          <cell r="AZ876" t="str">
            <v>NA</v>
          </cell>
          <cell r="BA876" t="str">
            <v>无</v>
          </cell>
          <cell r="BB876" t="str">
            <v>无</v>
          </cell>
          <cell r="BC876" t="str">
            <v>不详</v>
          </cell>
          <cell r="BD876" t="str">
            <v>无</v>
          </cell>
        </row>
        <row r="877">
          <cell r="B877">
            <v>876</v>
          </cell>
          <cell r="C877" t="str">
            <v>CGGA_876</v>
          </cell>
          <cell r="E877" t="str">
            <v>郝贵珍</v>
          </cell>
          <cell r="F877">
            <v>314089</v>
          </cell>
          <cell r="G877">
            <v>39944</v>
          </cell>
          <cell r="H877" t="str">
            <v>胶质瘤（额右）</v>
          </cell>
          <cell r="J877" t="str">
            <v>女</v>
          </cell>
          <cell r="K877">
            <v>60</v>
          </cell>
          <cell r="L877" t="str">
            <v>缺失</v>
          </cell>
          <cell r="M877" t="str">
            <v>缺失</v>
          </cell>
          <cell r="N877" t="str">
            <v xml:space="preserve">6746613 13611304203 </v>
          </cell>
          <cell r="O877" t="str">
            <v xml:space="preserve">左面部抽搐10天，左侧肢体无力4天 </v>
          </cell>
          <cell r="P877" t="str">
            <v>缺失</v>
          </cell>
          <cell r="Q877" t="str">
            <v>糖尿病5年</v>
          </cell>
          <cell r="R877" t="str">
            <v>缺失</v>
          </cell>
          <cell r="S877">
            <v>50</v>
          </cell>
          <cell r="T877">
            <v>39952</v>
          </cell>
          <cell r="V877" t="str">
            <v>缺失</v>
          </cell>
          <cell r="W877" t="str">
            <v>分块全切除</v>
          </cell>
          <cell r="Y877">
            <v>73897</v>
          </cell>
          <cell r="Z877" t="str">
            <v>GBM</v>
          </cell>
          <cell r="AA877" t="str">
            <v>GBM(WHO IV)</v>
          </cell>
          <cell r="AB877">
            <v>4</v>
          </cell>
          <cell r="AC877" t="str">
            <v>胶质母细胞瘤</v>
          </cell>
          <cell r="AD877" t="str">
            <v>全切除</v>
          </cell>
          <cell r="AE877">
            <v>39967</v>
          </cell>
          <cell r="AF877" t="str">
            <v>缺失</v>
          </cell>
          <cell r="AG877">
            <v>40482</v>
          </cell>
          <cell r="AH877" t="str">
            <v>终止</v>
          </cell>
          <cell r="AI877">
            <v>159</v>
          </cell>
          <cell r="AJ877">
            <v>1</v>
          </cell>
          <cell r="AK877">
            <v>159</v>
          </cell>
          <cell r="AL877">
            <v>1</v>
          </cell>
          <cell r="AM877">
            <v>530</v>
          </cell>
          <cell r="AN877" t="str">
            <v>缺失</v>
          </cell>
          <cell r="AO877" t="str">
            <v>NA</v>
          </cell>
          <cell r="AP877" t="str">
            <v>缺失</v>
          </cell>
          <cell r="AQ877" t="str">
            <v>NA</v>
          </cell>
          <cell r="AS877" t="str">
            <v>原发</v>
          </cell>
          <cell r="AU877" t="str">
            <v>无突变</v>
          </cell>
          <cell r="AV877" t="str">
            <v>无突变</v>
          </cell>
          <cell r="AW877" t="str">
            <v>无共缺失</v>
          </cell>
          <cell r="AX877" t="str">
            <v>无甲基化</v>
          </cell>
          <cell r="AY877">
            <v>228</v>
          </cell>
          <cell r="AZ877" t="str">
            <v>NA</v>
          </cell>
          <cell r="BA877" t="str">
            <v>有</v>
          </cell>
          <cell r="BB877" t="str">
            <v>缺失</v>
          </cell>
          <cell r="BD877" t="str">
            <v>缺失</v>
          </cell>
        </row>
        <row r="878">
          <cell r="B878">
            <v>877</v>
          </cell>
          <cell r="C878" t="str">
            <v>CGGA_877</v>
          </cell>
          <cell r="E878" t="str">
            <v>兰猛</v>
          </cell>
          <cell r="F878">
            <v>314082</v>
          </cell>
          <cell r="G878">
            <v>39938</v>
          </cell>
          <cell r="H878" t="str">
            <v>胶质瘤？（额颞基底节左、额右，胼胝体）</v>
          </cell>
          <cell r="J878" t="str">
            <v>男</v>
          </cell>
          <cell r="K878">
            <v>37</v>
          </cell>
          <cell r="L878" t="str">
            <v>AB</v>
          </cell>
          <cell r="M878" t="str">
            <v>缺失</v>
          </cell>
          <cell r="N878" t="str">
            <v>13956780435     0592-8991796</v>
          </cell>
          <cell r="O878" t="str">
            <v>头痛7个月，发作性肢体抽搐6个月</v>
          </cell>
          <cell r="P878" t="str">
            <v>缺失</v>
          </cell>
          <cell r="Q878" t="str">
            <v>糖尿病4个月</v>
          </cell>
          <cell r="R878" t="str">
            <v>缺失</v>
          </cell>
          <cell r="S878" t="str">
            <v>缺失</v>
          </cell>
          <cell r="T878">
            <v>39953</v>
          </cell>
          <cell r="V878" t="str">
            <v>缺失</v>
          </cell>
          <cell r="W878" t="str">
            <v>近全切除</v>
          </cell>
          <cell r="Y878">
            <v>73960</v>
          </cell>
          <cell r="Z878" t="str">
            <v>AOA</v>
          </cell>
          <cell r="AA878" t="str">
            <v>AOA(WHO III)</v>
          </cell>
          <cell r="AB878">
            <v>3</v>
          </cell>
          <cell r="AC878" t="str">
            <v>少枝-星形细胞瘤，部分呈间变性少枝胶质细胞瘤结构。</v>
          </cell>
          <cell r="AD878" t="str">
            <v>部分切除</v>
          </cell>
          <cell r="AE878">
            <v>39979</v>
          </cell>
          <cell r="AF878" t="str">
            <v>缺失</v>
          </cell>
          <cell r="AG878">
            <v>43178</v>
          </cell>
          <cell r="AH878" t="str">
            <v>终止</v>
          </cell>
          <cell r="AI878">
            <v>3207</v>
          </cell>
          <cell r="AJ878">
            <v>1</v>
          </cell>
          <cell r="AK878">
            <v>2203</v>
          </cell>
          <cell r="AL878">
            <v>1</v>
          </cell>
          <cell r="AM878">
            <v>3225</v>
          </cell>
          <cell r="AN878" t="str">
            <v>缺失</v>
          </cell>
          <cell r="AO878">
            <v>1</v>
          </cell>
          <cell r="AP878" t="str">
            <v>缺失</v>
          </cell>
          <cell r="AQ878" t="str">
            <v>其他药化疗</v>
          </cell>
          <cell r="AS878" t="str">
            <v>原发</v>
          </cell>
          <cell r="AU878" t="str">
            <v>突变</v>
          </cell>
          <cell r="AV878" t="str">
            <v>突变</v>
          </cell>
          <cell r="AW878" t="str">
            <v>NA</v>
          </cell>
          <cell r="AX878" t="str">
            <v>NA</v>
          </cell>
          <cell r="AY878" t="str">
            <v>NA</v>
          </cell>
          <cell r="AZ878" t="str">
            <v>NA</v>
          </cell>
          <cell r="BA878" t="str">
            <v>有</v>
          </cell>
          <cell r="BB878" t="str">
            <v>有</v>
          </cell>
          <cell r="BD878" t="str">
            <v>术后有癫痫发作史（口服丙孟酸纳2片/2次/日好转</v>
          </cell>
        </row>
        <row r="879">
          <cell r="B879">
            <v>878</v>
          </cell>
          <cell r="C879" t="str">
            <v>CGGA_878</v>
          </cell>
          <cell r="E879" t="str">
            <v>王志东</v>
          </cell>
          <cell r="F879">
            <v>314085</v>
          </cell>
          <cell r="G879">
            <v>39939</v>
          </cell>
          <cell r="H879" t="str">
            <v>颅内占位性病变（额颞顶交界区，右）胶质瘤？</v>
          </cell>
          <cell r="J879" t="str">
            <v>男</v>
          </cell>
          <cell r="K879">
            <v>42</v>
          </cell>
          <cell r="L879" t="str">
            <v>O</v>
          </cell>
          <cell r="M879" t="str">
            <v>缺失</v>
          </cell>
          <cell r="N879" t="str">
            <v>13845718761  13998583327</v>
          </cell>
          <cell r="O879" t="str">
            <v>间断意识丧失半月</v>
          </cell>
          <cell r="P879" t="str">
            <v>缺失</v>
          </cell>
          <cell r="Q879" t="str">
            <v>健康</v>
          </cell>
          <cell r="R879" t="str">
            <v>缺失</v>
          </cell>
          <cell r="S879" t="str">
            <v>缺失</v>
          </cell>
          <cell r="T879">
            <v>39954</v>
          </cell>
          <cell r="V879" t="str">
            <v>缺失</v>
          </cell>
          <cell r="W879" t="str">
            <v>肿瘤近全切除</v>
          </cell>
          <cell r="Y879">
            <v>73961</v>
          </cell>
          <cell r="Z879" t="str">
            <v>GBM</v>
          </cell>
          <cell r="AA879" t="str">
            <v>GBM(WHO IV)</v>
          </cell>
          <cell r="AB879">
            <v>4</v>
          </cell>
          <cell r="AC879" t="str">
            <v>胶质母细胞瘤</v>
          </cell>
          <cell r="AD879" t="str">
            <v>部分切除</v>
          </cell>
          <cell r="AE879">
            <v>39972</v>
          </cell>
          <cell r="AF879" t="str">
            <v>缺失</v>
          </cell>
          <cell r="AG879">
            <v>41052</v>
          </cell>
          <cell r="AH879" t="str">
            <v>终止</v>
          </cell>
          <cell r="AI879">
            <v>863</v>
          </cell>
          <cell r="AJ879">
            <v>1</v>
          </cell>
          <cell r="AK879">
            <v>492</v>
          </cell>
          <cell r="AL879">
            <v>1</v>
          </cell>
          <cell r="AM879">
            <v>1098</v>
          </cell>
          <cell r="AN879" t="str">
            <v>缺失</v>
          </cell>
          <cell r="AO879">
            <v>0</v>
          </cell>
          <cell r="AP879" t="str">
            <v>缺失</v>
          </cell>
          <cell r="AQ879">
            <v>1</v>
          </cell>
          <cell r="AS879" t="str">
            <v>原发</v>
          </cell>
          <cell r="AU879" t="str">
            <v>无突变</v>
          </cell>
          <cell r="AV879" t="str">
            <v>无突变</v>
          </cell>
          <cell r="AW879" t="str">
            <v>无共缺失</v>
          </cell>
          <cell r="AX879" t="str">
            <v>无甲基化</v>
          </cell>
          <cell r="AY879" t="str">
            <v>无突变</v>
          </cell>
          <cell r="AZ879" t="str">
            <v>NA</v>
          </cell>
          <cell r="BA879" t="str">
            <v>有</v>
          </cell>
          <cell r="BB879" t="str">
            <v>无</v>
          </cell>
          <cell r="BD879" t="str">
            <v>2010-9-25复发  2010-9-28二次手术</v>
          </cell>
        </row>
        <row r="880">
          <cell r="B880">
            <v>879</v>
          </cell>
          <cell r="C880" t="str">
            <v>CGGA_879</v>
          </cell>
          <cell r="E880" t="str">
            <v>刘冠礼</v>
          </cell>
          <cell r="F880">
            <v>304090</v>
          </cell>
          <cell r="G880">
            <v>39945</v>
          </cell>
          <cell r="H880" t="str">
            <v>胶质瘤(额；左）</v>
          </cell>
          <cell r="J880" t="str">
            <v>男</v>
          </cell>
          <cell r="K880">
            <v>62</v>
          </cell>
          <cell r="L880" t="str">
            <v>O</v>
          </cell>
          <cell r="M880" t="str">
            <v>缺失</v>
          </cell>
          <cell r="N880" t="str">
            <v xml:space="preserve">13910108902 13803088171 </v>
          </cell>
          <cell r="O880" t="str">
            <v>突发语言不利伴右上肢抖动1月余</v>
          </cell>
          <cell r="P880" t="str">
            <v>缺失</v>
          </cell>
          <cell r="Q880" t="str">
            <v>十二指肠溃疡出血26年，前列腺增生6年；胆囊炎4年；支气管扩张3年；高血压3年</v>
          </cell>
          <cell r="R880" t="str">
            <v>缺失</v>
          </cell>
          <cell r="S880" t="str">
            <v>缺失</v>
          </cell>
          <cell r="T880">
            <v>39954</v>
          </cell>
          <cell r="V880" t="str">
            <v>缺失</v>
          </cell>
          <cell r="W880" t="str">
            <v>全切除</v>
          </cell>
          <cell r="Y880">
            <v>73958</v>
          </cell>
          <cell r="Z880" t="str">
            <v>AA</v>
          </cell>
          <cell r="AA880" t="str">
            <v>AA(WHO III)</v>
          </cell>
          <cell r="AB880">
            <v>3</v>
          </cell>
          <cell r="AC880" t="str">
            <v>星形细胞瘤，部分间变。</v>
          </cell>
          <cell r="AD880" t="str">
            <v>全切除</v>
          </cell>
          <cell r="AE880">
            <v>39982</v>
          </cell>
          <cell r="AF880" t="str">
            <v>缺失</v>
          </cell>
          <cell r="AG880">
            <v>43278</v>
          </cell>
          <cell r="AH880" t="str">
            <v>未终止</v>
          </cell>
          <cell r="AI880" t="str">
            <v>NA</v>
          </cell>
          <cell r="AJ880" t="str">
            <v>NA</v>
          </cell>
          <cell r="AK880" t="str">
            <v>NA</v>
          </cell>
          <cell r="AL880" t="str">
            <v>NA</v>
          </cell>
          <cell r="AM880">
            <v>3324</v>
          </cell>
          <cell r="AN880" t="str">
            <v>缺失</v>
          </cell>
          <cell r="AO880">
            <v>0</v>
          </cell>
          <cell r="AP880" t="str">
            <v>缺失</v>
          </cell>
          <cell r="AQ880" t="str">
            <v>NA</v>
          </cell>
          <cell r="AS880" t="str">
            <v>原发</v>
          </cell>
          <cell r="AU880" t="str">
            <v>无突变</v>
          </cell>
          <cell r="AV880" t="str">
            <v>无突变</v>
          </cell>
          <cell r="AW880" t="str">
            <v>NA</v>
          </cell>
          <cell r="AX880" t="str">
            <v>NA</v>
          </cell>
          <cell r="AY880" t="str">
            <v>NA</v>
          </cell>
          <cell r="AZ880" t="str">
            <v>NA</v>
          </cell>
          <cell r="BA880" t="str">
            <v>有</v>
          </cell>
          <cell r="BB880" t="str">
            <v>缺失</v>
          </cell>
          <cell r="BD880" t="str">
            <v>缺失</v>
          </cell>
        </row>
        <row r="881">
          <cell r="B881">
            <v>880</v>
          </cell>
          <cell r="C881" t="str">
            <v>CGGA_880</v>
          </cell>
          <cell r="E881" t="str">
            <v>李学仁</v>
          </cell>
          <cell r="F881">
            <v>314074</v>
          </cell>
          <cell r="G881">
            <v>39944</v>
          </cell>
          <cell r="H881" t="str">
            <v>颅内多发性病变待查：脑胶质瘤病？（双颞丘脑底节）</v>
          </cell>
          <cell r="J881" t="str">
            <v>男</v>
          </cell>
          <cell r="K881">
            <v>52</v>
          </cell>
          <cell r="L881" t="str">
            <v>O</v>
          </cell>
          <cell r="M881" t="str">
            <v>缺失</v>
          </cell>
          <cell r="N881" t="str">
            <v>15810197281 13042918778</v>
          </cell>
          <cell r="O881" t="str">
            <v>头痛，流延1个月</v>
          </cell>
          <cell r="P881" t="str">
            <v>缺失</v>
          </cell>
          <cell r="Q881" t="str">
            <v>健康</v>
          </cell>
          <cell r="R881" t="str">
            <v>缺失</v>
          </cell>
          <cell r="S881" t="str">
            <v>缺失</v>
          </cell>
          <cell r="T881">
            <v>39958</v>
          </cell>
          <cell r="V881" t="str">
            <v>缺失</v>
          </cell>
          <cell r="W881" t="str">
            <v>全切除</v>
          </cell>
          <cell r="Y881">
            <v>74008</v>
          </cell>
          <cell r="Z881" t="str">
            <v>A</v>
          </cell>
          <cell r="AA881" t="str">
            <v>A(WHO II)</v>
          </cell>
          <cell r="AB881">
            <v>2</v>
          </cell>
          <cell r="AC881" t="str">
            <v>星形细胞瘤，伴多灶坏死，血管增生。</v>
          </cell>
          <cell r="AD881" t="str">
            <v>全切除</v>
          </cell>
          <cell r="AE881">
            <v>40004</v>
          </cell>
          <cell r="AF881" t="str">
            <v>缺失</v>
          </cell>
          <cell r="AG881" t="str">
            <v>缺失</v>
          </cell>
          <cell r="AH881" t="str">
            <v>未终止</v>
          </cell>
          <cell r="AI881" t="str">
            <v>NA</v>
          </cell>
          <cell r="AJ881" t="str">
            <v>NA</v>
          </cell>
          <cell r="AK881" t="str">
            <v>NA</v>
          </cell>
          <cell r="AL881" t="str">
            <v>NA</v>
          </cell>
          <cell r="AM881" t="str">
            <v>NA</v>
          </cell>
          <cell r="AN881" t="str">
            <v>缺失</v>
          </cell>
          <cell r="AO881">
            <v>0</v>
          </cell>
          <cell r="AP881" t="str">
            <v>缺失</v>
          </cell>
          <cell r="AQ881" t="str">
            <v>NA</v>
          </cell>
          <cell r="AS881" t="str">
            <v>原发</v>
          </cell>
          <cell r="AU881" t="str">
            <v>无突变</v>
          </cell>
          <cell r="AV881" t="str">
            <v>无突变</v>
          </cell>
          <cell r="AW881" t="str">
            <v>NA</v>
          </cell>
          <cell r="AX881" t="str">
            <v>NA</v>
          </cell>
          <cell r="AY881" t="str">
            <v>NA</v>
          </cell>
          <cell r="AZ881" t="str">
            <v>NA</v>
          </cell>
          <cell r="BA881" t="str">
            <v>无</v>
          </cell>
          <cell r="BB881" t="str">
            <v>缺失</v>
          </cell>
          <cell r="BD881" t="str">
            <v>缺失</v>
          </cell>
        </row>
        <row r="882">
          <cell r="B882">
            <v>881</v>
          </cell>
          <cell r="C882" t="str">
            <v>CGGA_881</v>
          </cell>
          <cell r="E882" t="str">
            <v>王惠萍</v>
          </cell>
          <cell r="F882">
            <v>293682</v>
          </cell>
          <cell r="G882">
            <v>39937</v>
          </cell>
          <cell r="H882" t="str">
            <v>胶质瘤术后 颅骨缺损（顶枕、左）</v>
          </cell>
          <cell r="J882" t="str">
            <v>女</v>
          </cell>
          <cell r="K882">
            <v>23</v>
          </cell>
          <cell r="L882" t="str">
            <v>O</v>
          </cell>
          <cell r="M882" t="str">
            <v>缺失</v>
          </cell>
          <cell r="N882" t="str">
            <v>13808533819  059523068188 15932662052</v>
          </cell>
          <cell r="O882" t="str">
            <v>胶质瘤术后颅骨缺损7个月</v>
          </cell>
          <cell r="P882" t="str">
            <v>缺失</v>
          </cell>
          <cell r="Q882" t="str">
            <v>健康</v>
          </cell>
          <cell r="R882" t="str">
            <v>缺失</v>
          </cell>
          <cell r="S882" t="str">
            <v>缺失</v>
          </cell>
          <cell r="T882">
            <v>39958</v>
          </cell>
          <cell r="U882" t="str">
            <v>缺失</v>
          </cell>
          <cell r="V882" t="str">
            <v>缺失</v>
          </cell>
          <cell r="W882" t="str">
            <v>肿瘤切除</v>
          </cell>
          <cell r="Y882">
            <v>74009</v>
          </cell>
          <cell r="Z882" t="str">
            <v>RAA</v>
          </cell>
          <cell r="AA882" t="str">
            <v>AA(WHO III)</v>
          </cell>
          <cell r="AB882">
            <v>3</v>
          </cell>
          <cell r="AC882" t="str">
            <v>间变型少枝-星形细胞瘤（复发）</v>
          </cell>
          <cell r="AD882" t="str">
            <v>缺失</v>
          </cell>
          <cell r="AE882">
            <v>39975</v>
          </cell>
          <cell r="AF882" t="str">
            <v>缺失</v>
          </cell>
          <cell r="AG882">
            <v>40967</v>
          </cell>
          <cell r="AH882" t="str">
            <v>终止</v>
          </cell>
          <cell r="AI882">
            <v>252</v>
          </cell>
          <cell r="AJ882">
            <v>1</v>
          </cell>
          <cell r="AK882">
            <v>160</v>
          </cell>
          <cell r="AL882">
            <v>1</v>
          </cell>
          <cell r="AM882">
            <v>1009</v>
          </cell>
          <cell r="AN882" t="str">
            <v>缺失</v>
          </cell>
          <cell r="AO882">
            <v>0</v>
          </cell>
          <cell r="AP882" t="str">
            <v>缺失</v>
          </cell>
          <cell r="AQ882">
            <v>1</v>
          </cell>
          <cell r="AS882" t="str">
            <v>复发</v>
          </cell>
          <cell r="AT882">
            <v>1</v>
          </cell>
          <cell r="AU882" t="str">
            <v>无突变</v>
          </cell>
          <cell r="AV882" t="str">
            <v>无突变</v>
          </cell>
          <cell r="AW882" t="str">
            <v>无共缺失</v>
          </cell>
          <cell r="AX882" t="str">
            <v>NA</v>
          </cell>
          <cell r="AY882" t="str">
            <v>NA</v>
          </cell>
          <cell r="AZ882" t="str">
            <v>NA</v>
          </cell>
          <cell r="BA882" t="str">
            <v>无</v>
          </cell>
          <cell r="BB882" t="str">
            <v>无</v>
          </cell>
          <cell r="BC882" t="str">
            <v>不详</v>
          </cell>
          <cell r="BD882" t="str">
            <v>无</v>
          </cell>
        </row>
        <row r="883">
          <cell r="B883">
            <v>882</v>
          </cell>
          <cell r="C883" t="str">
            <v>CGGA_882</v>
          </cell>
          <cell r="D883" t="str">
            <v>CGGA_882, CGGA_1554</v>
          </cell>
          <cell r="E883" t="str">
            <v>赵丹</v>
          </cell>
          <cell r="F883">
            <v>225788</v>
          </cell>
          <cell r="G883">
            <v>39937</v>
          </cell>
          <cell r="H883" t="str">
            <v>左额胶质瘤术后复发（额、左）</v>
          </cell>
          <cell r="J883" t="str">
            <v>男</v>
          </cell>
          <cell r="K883">
            <v>30</v>
          </cell>
          <cell r="L883" t="str">
            <v>O</v>
          </cell>
          <cell r="M883" t="str">
            <v>220211197904260618</v>
          </cell>
          <cell r="N883" t="str">
            <v>13465100741  15063170754  13843264037</v>
          </cell>
          <cell r="O883" t="str">
            <v>胶质瘤术后5年，复查发现肿瘤复发20天</v>
          </cell>
          <cell r="P883" t="str">
            <v>缺失</v>
          </cell>
          <cell r="Q883" t="str">
            <v>2004年行左额开颅肿瘤切除术，病理为少枝-星形细胞瘤</v>
          </cell>
          <cell r="R883" t="str">
            <v>缺失</v>
          </cell>
          <cell r="S883" t="str">
            <v>缺失</v>
          </cell>
          <cell r="T883">
            <v>39959</v>
          </cell>
          <cell r="U883">
            <v>38018</v>
          </cell>
          <cell r="V883" t="str">
            <v>缺失</v>
          </cell>
          <cell r="W883" t="str">
            <v>全切除</v>
          </cell>
          <cell r="Y883">
            <v>74043</v>
          </cell>
          <cell r="Z883" t="str">
            <v>RAA</v>
          </cell>
          <cell r="AA883" t="str">
            <v>AA(WHO III)</v>
          </cell>
          <cell r="AB883">
            <v>3</v>
          </cell>
          <cell r="AC883" t="str">
            <v>少枝-星形细胞瘤，局灶间变（第二次手术）。</v>
          </cell>
          <cell r="AD883" t="str">
            <v>全切除</v>
          </cell>
          <cell r="AE883">
            <v>39979</v>
          </cell>
          <cell r="AF883" t="str">
            <v>缺失</v>
          </cell>
          <cell r="AG883">
            <v>40967</v>
          </cell>
          <cell r="AH883" t="str">
            <v>未终止</v>
          </cell>
          <cell r="AI883">
            <v>1008</v>
          </cell>
          <cell r="AJ883">
            <v>0</v>
          </cell>
          <cell r="AK883">
            <v>1008</v>
          </cell>
          <cell r="AL883">
            <v>0</v>
          </cell>
          <cell r="AM883">
            <v>1008</v>
          </cell>
          <cell r="AN883" t="str">
            <v>缺失</v>
          </cell>
          <cell r="AO883">
            <v>1</v>
          </cell>
          <cell r="AP883" t="str">
            <v>缺失</v>
          </cell>
          <cell r="AQ883">
            <v>0</v>
          </cell>
          <cell r="AS883" t="str">
            <v>复发</v>
          </cell>
          <cell r="AT883">
            <v>1</v>
          </cell>
          <cell r="AU883" t="str">
            <v>突变</v>
          </cell>
          <cell r="AV883" t="str">
            <v>突变</v>
          </cell>
          <cell r="AW883" t="str">
            <v>无共缺失</v>
          </cell>
          <cell r="AX883" t="str">
            <v>NA</v>
          </cell>
          <cell r="AY883" t="str">
            <v>NA</v>
          </cell>
          <cell r="AZ883" t="str">
            <v>NA</v>
          </cell>
          <cell r="BA883" t="str">
            <v>无</v>
          </cell>
          <cell r="BB883" t="str">
            <v>无</v>
          </cell>
          <cell r="BC883" t="str">
            <v>不详</v>
          </cell>
          <cell r="BD883" t="str">
            <v>无</v>
          </cell>
        </row>
        <row r="884">
          <cell r="B884">
            <v>883</v>
          </cell>
          <cell r="C884" t="str">
            <v>CGGA_883</v>
          </cell>
          <cell r="E884" t="str">
            <v>李永珍</v>
          </cell>
          <cell r="F884">
            <v>314088</v>
          </cell>
          <cell r="G884">
            <v>39944</v>
          </cell>
          <cell r="H884" t="str">
            <v>胶质瘤复发（颞、右）</v>
          </cell>
          <cell r="J884" t="str">
            <v>女</v>
          </cell>
          <cell r="K884">
            <v>39</v>
          </cell>
          <cell r="L884" t="str">
            <v>A</v>
          </cell>
          <cell r="M884" t="str">
            <v>缺失</v>
          </cell>
          <cell r="N884" t="str">
            <v>05505980589 13295507500 05505981378</v>
          </cell>
          <cell r="O884" t="str">
            <v>开颅手术5年后复查核磁发现肿瘤复发</v>
          </cell>
          <cell r="P884" t="str">
            <v>缺失</v>
          </cell>
          <cell r="Q884" t="str">
            <v>1997年行右乳房纤维瘤切除术</v>
          </cell>
          <cell r="R884" t="str">
            <v>缺失</v>
          </cell>
          <cell r="S884">
            <v>90</v>
          </cell>
          <cell r="T884">
            <v>39960</v>
          </cell>
          <cell r="U884">
            <v>38134</v>
          </cell>
          <cell r="V884" t="str">
            <v>缺失</v>
          </cell>
          <cell r="W884" t="str">
            <v>近全切</v>
          </cell>
          <cell r="Y884">
            <v>74038</v>
          </cell>
          <cell r="Z884" t="str">
            <v>RA</v>
          </cell>
          <cell r="AA884" t="str">
            <v>A(WHO II)</v>
          </cell>
          <cell r="AB884">
            <v>2</v>
          </cell>
          <cell r="AC884" t="str">
            <v>星形细胞瘤（第二次手术）</v>
          </cell>
          <cell r="AD884" t="str">
            <v>部分切除</v>
          </cell>
          <cell r="AE884">
            <v>39990</v>
          </cell>
          <cell r="AF884" t="str">
            <v>缺失</v>
          </cell>
          <cell r="AG884">
            <v>40976</v>
          </cell>
          <cell r="AH884" t="str">
            <v>未终止</v>
          </cell>
          <cell r="AI884" t="str">
            <v>NA</v>
          </cell>
          <cell r="AJ884" t="str">
            <v>NA</v>
          </cell>
          <cell r="AK884" t="str">
            <v>NA</v>
          </cell>
          <cell r="AL884" t="str">
            <v>NA</v>
          </cell>
          <cell r="AM884">
            <v>1016</v>
          </cell>
          <cell r="AN884" t="str">
            <v>缺失</v>
          </cell>
          <cell r="AO884">
            <v>0</v>
          </cell>
          <cell r="AP884" t="str">
            <v>缺失</v>
          </cell>
          <cell r="AQ884" t="str">
            <v>NA</v>
          </cell>
          <cell r="AS884" t="str">
            <v>复发</v>
          </cell>
          <cell r="AT884">
            <v>1</v>
          </cell>
          <cell r="AU884" t="str">
            <v>突变</v>
          </cell>
          <cell r="AV884" t="str">
            <v>突变</v>
          </cell>
          <cell r="AW884" t="str">
            <v>无共缺失</v>
          </cell>
          <cell r="AX884" t="str">
            <v>NA</v>
          </cell>
          <cell r="AY884" t="str">
            <v>NA</v>
          </cell>
          <cell r="AZ884" t="str">
            <v>NA</v>
          </cell>
          <cell r="BA884" t="str">
            <v>无</v>
          </cell>
          <cell r="BB884" t="str">
            <v>缺失</v>
          </cell>
          <cell r="BD884" t="str">
            <v>缺失</v>
          </cell>
        </row>
        <row r="885">
          <cell r="B885">
            <v>884</v>
          </cell>
          <cell r="C885" t="str">
            <v>CGGA_884</v>
          </cell>
          <cell r="E885" t="str">
            <v>李立荣</v>
          </cell>
          <cell r="F885">
            <v>314092</v>
          </cell>
          <cell r="G885">
            <v>39945</v>
          </cell>
          <cell r="H885" t="str">
            <v>颅内占位性病变（岛，左）胶质瘤？</v>
          </cell>
          <cell r="J885" t="str">
            <v>女</v>
          </cell>
          <cell r="K885">
            <v>48</v>
          </cell>
          <cell r="L885" t="str">
            <v>A</v>
          </cell>
          <cell r="M885" t="str">
            <v>缺失</v>
          </cell>
          <cell r="N885" t="str">
            <v>13513142551 13513142510 13803145016</v>
          </cell>
          <cell r="O885" t="str">
            <v>间断抽搐伴意识丧失5周</v>
          </cell>
          <cell r="P885" t="str">
            <v>缺失</v>
          </cell>
          <cell r="Q885" t="str">
            <v>高血压1年，血糖高2年</v>
          </cell>
          <cell r="R885" t="str">
            <v>缺失</v>
          </cell>
          <cell r="S885">
            <v>85</v>
          </cell>
          <cell r="T885">
            <v>39960</v>
          </cell>
          <cell r="V885" t="str">
            <v>缺失</v>
          </cell>
          <cell r="W885" t="str">
            <v>近全切</v>
          </cell>
          <cell r="Y885">
            <v>74039</v>
          </cell>
          <cell r="Z885" t="str">
            <v>A</v>
          </cell>
          <cell r="AA885" t="str">
            <v>A(WHO II)</v>
          </cell>
          <cell r="AB885">
            <v>2</v>
          </cell>
          <cell r="AC885" t="str">
            <v>星形细胞瘤</v>
          </cell>
          <cell r="AD885" t="str">
            <v>部分切除</v>
          </cell>
          <cell r="AE885">
            <v>39982</v>
          </cell>
          <cell r="AF885" t="str">
            <v>缺失</v>
          </cell>
          <cell r="AG885">
            <v>41527</v>
          </cell>
          <cell r="AH885" t="str">
            <v>终止</v>
          </cell>
          <cell r="AI885">
            <v>1131</v>
          </cell>
          <cell r="AJ885">
            <v>1</v>
          </cell>
          <cell r="AK885">
            <v>888</v>
          </cell>
          <cell r="AL885">
            <v>1</v>
          </cell>
          <cell r="AM885">
            <v>1567</v>
          </cell>
          <cell r="AN885" t="str">
            <v>缺失</v>
          </cell>
          <cell r="AO885">
            <v>1</v>
          </cell>
          <cell r="AP885" t="str">
            <v>缺失</v>
          </cell>
          <cell r="AQ885">
            <v>1</v>
          </cell>
          <cell r="AS885" t="str">
            <v>原发</v>
          </cell>
          <cell r="AU885" t="str">
            <v>突变</v>
          </cell>
          <cell r="AV885" t="str">
            <v>突变</v>
          </cell>
          <cell r="AW885" t="str">
            <v>无共缺失</v>
          </cell>
          <cell r="AX885" t="str">
            <v>甲基化</v>
          </cell>
          <cell r="AY885" t="str">
            <v>无突变</v>
          </cell>
          <cell r="AZ885" t="str">
            <v>NA</v>
          </cell>
          <cell r="BA885" t="str">
            <v>有</v>
          </cell>
          <cell r="BB885" t="str">
            <v>有</v>
          </cell>
          <cell r="BD885" t="str">
            <v>今癫痫发作，抗癫痫（丙锰酸钠），同时呕吐</v>
          </cell>
        </row>
        <row r="886">
          <cell r="B886">
            <v>885</v>
          </cell>
          <cell r="C886" t="str">
            <v>CGGA_885</v>
          </cell>
          <cell r="E886" t="str">
            <v>谭亚琴</v>
          </cell>
          <cell r="F886">
            <v>314095</v>
          </cell>
          <cell r="G886">
            <v>39946</v>
          </cell>
          <cell r="H886" t="str">
            <v>胶质瘤（额右）继发性癫痫</v>
          </cell>
          <cell r="J886" t="str">
            <v>女</v>
          </cell>
          <cell r="K886">
            <v>11</v>
          </cell>
          <cell r="L886" t="str">
            <v>B</v>
          </cell>
          <cell r="M886" t="str">
            <v>缺失</v>
          </cell>
          <cell r="N886" t="str">
            <v>13523174399  13598360859</v>
          </cell>
          <cell r="O886" t="str">
            <v>发作性意识障碍伴四肢抽搐三月</v>
          </cell>
          <cell r="P886" t="str">
            <v>缺失</v>
          </cell>
          <cell r="Q886" t="str">
            <v>健康</v>
          </cell>
          <cell r="R886" t="str">
            <v>缺失</v>
          </cell>
          <cell r="S886">
            <v>80</v>
          </cell>
          <cell r="T886">
            <v>39964</v>
          </cell>
          <cell r="V886" t="str">
            <v>缺失</v>
          </cell>
          <cell r="W886" t="str">
            <v>全切除</v>
          </cell>
          <cell r="Y886">
            <v>74092</v>
          </cell>
          <cell r="Z886" t="str">
            <v>OA</v>
          </cell>
          <cell r="AA886" t="str">
            <v>OA(WHO II)</v>
          </cell>
          <cell r="AB886">
            <v>2</v>
          </cell>
          <cell r="AC886" t="str">
            <v>少枝胶质细胞瘤，含星形细胞瘤成分。</v>
          </cell>
          <cell r="AD886" t="str">
            <v>全切除</v>
          </cell>
          <cell r="AE886">
            <v>39976</v>
          </cell>
          <cell r="AF886" t="str">
            <v>缺失</v>
          </cell>
          <cell r="AH886" t="str">
            <v>未终止</v>
          </cell>
          <cell r="AI886">
            <v>4826</v>
          </cell>
          <cell r="AJ886">
            <v>0</v>
          </cell>
          <cell r="AK886">
            <v>4826</v>
          </cell>
          <cell r="AL886">
            <v>0</v>
          </cell>
          <cell r="AM886">
            <v>4826</v>
          </cell>
          <cell r="AN886" t="str">
            <v>无</v>
          </cell>
          <cell r="AO886">
            <v>0</v>
          </cell>
          <cell r="AP886" t="str">
            <v>无</v>
          </cell>
          <cell r="AQ886">
            <v>0</v>
          </cell>
          <cell r="AS886">
            <v>0</v>
          </cell>
          <cell r="AU886" t="str">
            <v>无突变</v>
          </cell>
          <cell r="AV886" t="str">
            <v>无突变</v>
          </cell>
          <cell r="AW886" t="str">
            <v>NA</v>
          </cell>
          <cell r="AX886" t="str">
            <v>NA</v>
          </cell>
          <cell r="AY886" t="str">
            <v>NA</v>
          </cell>
          <cell r="AZ886" t="str">
            <v>NA</v>
          </cell>
          <cell r="BA886" t="str">
            <v>有</v>
          </cell>
          <cell r="BB886">
            <v>0</v>
          </cell>
          <cell r="BD886" t="str">
            <v>2011年生宝宝1个，身体恢复的很好。</v>
          </cell>
        </row>
        <row r="887">
          <cell r="B887">
            <v>886</v>
          </cell>
          <cell r="C887" t="str">
            <v>NA</v>
          </cell>
          <cell r="D887" t="str">
            <v>NA</v>
          </cell>
          <cell r="E887" t="str">
            <v>NA</v>
          </cell>
          <cell r="F887" t="str">
            <v>NA</v>
          </cell>
          <cell r="G887" t="str">
            <v>NA</v>
          </cell>
          <cell r="H887" t="str">
            <v>NA</v>
          </cell>
          <cell r="I887" t="str">
            <v>NA</v>
          </cell>
          <cell r="J887" t="str">
            <v>NA</v>
          </cell>
          <cell r="K887" t="str">
            <v>NA</v>
          </cell>
          <cell r="L887" t="str">
            <v>NA</v>
          </cell>
          <cell r="M887" t="str">
            <v>NA</v>
          </cell>
          <cell r="N887" t="str">
            <v>NA</v>
          </cell>
          <cell r="O887" t="str">
            <v>NA</v>
          </cell>
          <cell r="P887" t="str">
            <v>NA</v>
          </cell>
          <cell r="Q887" t="str">
            <v>NA</v>
          </cell>
          <cell r="R887" t="str">
            <v>NA</v>
          </cell>
          <cell r="S887" t="str">
            <v>NA</v>
          </cell>
          <cell r="T887" t="str">
            <v>NA</v>
          </cell>
          <cell r="U887" t="str">
            <v>NA</v>
          </cell>
          <cell r="V887" t="str">
            <v>NA</v>
          </cell>
          <cell r="W887" t="str">
            <v>NA</v>
          </cell>
          <cell r="X887" t="str">
            <v>NA</v>
          </cell>
          <cell r="Y887" t="str">
            <v>NA</v>
          </cell>
          <cell r="Z887" t="str">
            <v>NA</v>
          </cell>
          <cell r="AA887" t="str">
            <v>NA</v>
          </cell>
          <cell r="AB887" t="str">
            <v>NA</v>
          </cell>
          <cell r="AC887" t="str">
            <v>NA</v>
          </cell>
          <cell r="AD887" t="str">
            <v>NA</v>
          </cell>
          <cell r="AE887" t="str">
            <v>NA</v>
          </cell>
          <cell r="AF887" t="str">
            <v>NA</v>
          </cell>
          <cell r="AG887" t="str">
            <v>NA</v>
          </cell>
          <cell r="AH887" t="str">
            <v>NA</v>
          </cell>
          <cell r="AI887" t="str">
            <v>NA</v>
          </cell>
          <cell r="AJ887" t="str">
            <v>NA</v>
          </cell>
          <cell r="AK887" t="str">
            <v>NA</v>
          </cell>
          <cell r="AL887" t="str">
            <v>NA</v>
          </cell>
          <cell r="AM887" t="str">
            <v>NA</v>
          </cell>
          <cell r="AN887" t="str">
            <v>NA</v>
          </cell>
          <cell r="AO887" t="str">
            <v>NA</v>
          </cell>
          <cell r="AP887" t="str">
            <v>NA</v>
          </cell>
          <cell r="AQ887" t="str">
            <v>NA</v>
          </cell>
          <cell r="AS887" t="str">
            <v>NA</v>
          </cell>
          <cell r="AT887" t="str">
            <v>NA</v>
          </cell>
          <cell r="AU887" t="str">
            <v>NA</v>
          </cell>
          <cell r="AV887" t="str">
            <v>NA</v>
          </cell>
          <cell r="AW887" t="str">
            <v>NA</v>
          </cell>
          <cell r="AX887" t="str">
            <v>NA</v>
          </cell>
          <cell r="AY887" t="str">
            <v>NA</v>
          </cell>
          <cell r="AZ887" t="str">
            <v>NA</v>
          </cell>
          <cell r="BA887" t="str">
            <v>NA</v>
          </cell>
          <cell r="BB887" t="str">
            <v>NA</v>
          </cell>
          <cell r="BC887" t="str">
            <v>NA</v>
          </cell>
          <cell r="BD887" t="str">
            <v>NA</v>
          </cell>
        </row>
        <row r="888">
          <cell r="B888">
            <v>887</v>
          </cell>
          <cell r="C888" t="str">
            <v>CGGA_887</v>
          </cell>
          <cell r="E888" t="str">
            <v>熊繁</v>
          </cell>
          <cell r="F888">
            <v>314096</v>
          </cell>
          <cell r="G888" t="str">
            <v>缺失</v>
          </cell>
          <cell r="H888" t="str">
            <v>缺失</v>
          </cell>
          <cell r="J888" t="str">
            <v>男</v>
          </cell>
          <cell r="K888">
            <v>25</v>
          </cell>
          <cell r="L888" t="str">
            <v>B</v>
          </cell>
          <cell r="M888" t="str">
            <v>缺失</v>
          </cell>
          <cell r="N888" t="str">
            <v>缺失</v>
          </cell>
          <cell r="O888" t="str">
            <v>缺失</v>
          </cell>
          <cell r="P888" t="str">
            <v>缺失</v>
          </cell>
          <cell r="Q888" t="str">
            <v>缺失</v>
          </cell>
          <cell r="R888" t="str">
            <v>缺失</v>
          </cell>
          <cell r="S888" t="str">
            <v>缺失</v>
          </cell>
          <cell r="T888">
            <v>39965</v>
          </cell>
          <cell r="U888">
            <v>38504</v>
          </cell>
          <cell r="V888" t="str">
            <v>缺失</v>
          </cell>
          <cell r="W888" t="str">
            <v>缺失</v>
          </cell>
          <cell r="Y888" t="str">
            <v>缺失</v>
          </cell>
          <cell r="Z888" t="str">
            <v>RAA</v>
          </cell>
          <cell r="AA888" t="str">
            <v>AA(WHO III)</v>
          </cell>
          <cell r="AB888">
            <v>3</v>
          </cell>
          <cell r="AC888" t="str">
            <v>缺失</v>
          </cell>
          <cell r="AD888" t="str">
            <v>全切除</v>
          </cell>
          <cell r="AE888" t="str">
            <v>缺失</v>
          </cell>
          <cell r="AF888" t="str">
            <v>缺失</v>
          </cell>
          <cell r="AG888">
            <v>40976</v>
          </cell>
          <cell r="AH888" t="str">
            <v>未终止</v>
          </cell>
          <cell r="AI888" t="str">
            <v>NA</v>
          </cell>
          <cell r="AJ888" t="str">
            <v>NA</v>
          </cell>
          <cell r="AK888" t="str">
            <v>NA</v>
          </cell>
          <cell r="AL888" t="str">
            <v>NA</v>
          </cell>
          <cell r="AM888">
            <v>1011</v>
          </cell>
          <cell r="AN888" t="str">
            <v>缺失</v>
          </cell>
          <cell r="AO888" t="str">
            <v>NA</v>
          </cell>
          <cell r="AP888" t="str">
            <v>缺失</v>
          </cell>
          <cell r="AQ888" t="str">
            <v>NA</v>
          </cell>
          <cell r="AS888" t="str">
            <v>复发</v>
          </cell>
          <cell r="AT888">
            <v>1</v>
          </cell>
          <cell r="AU888" t="str">
            <v>无突变</v>
          </cell>
          <cell r="AV888" t="str">
            <v>无突变</v>
          </cell>
          <cell r="AW888" t="str">
            <v>无共缺失</v>
          </cell>
          <cell r="AX888" t="str">
            <v>NA</v>
          </cell>
          <cell r="AY888" t="str">
            <v>NA</v>
          </cell>
          <cell r="AZ888" t="str">
            <v>NA</v>
          </cell>
          <cell r="BA888" t="str">
            <v>无</v>
          </cell>
          <cell r="BB888" t="str">
            <v>缺失</v>
          </cell>
          <cell r="BD888" t="str">
            <v>缺失</v>
          </cell>
        </row>
        <row r="889">
          <cell r="B889">
            <v>888</v>
          </cell>
          <cell r="C889" t="str">
            <v>CGGA_888</v>
          </cell>
          <cell r="E889" t="str">
            <v>朱如成</v>
          </cell>
          <cell r="F889">
            <v>314105</v>
          </cell>
          <cell r="G889">
            <v>39953</v>
          </cell>
          <cell r="H889" t="str">
            <v>颅内占位性病变（额颞岛，左）胶质瘤？</v>
          </cell>
          <cell r="J889" t="str">
            <v>男</v>
          </cell>
          <cell r="K889">
            <v>29</v>
          </cell>
          <cell r="L889" t="str">
            <v>O</v>
          </cell>
          <cell r="M889" t="str">
            <v>缺失</v>
          </cell>
          <cell r="N889" t="str">
            <v>15168718010 13806847942 15804081439</v>
          </cell>
          <cell r="O889" t="str">
            <v>20个月前主因视物模糊，在当地行手术治疗，术后放疗，无化疗，三个月前，病人出现右侧肢体麻木，伴口角左偏，间断头痛，复查肿瘤复发。</v>
          </cell>
          <cell r="P889" t="str">
            <v>缺失</v>
          </cell>
          <cell r="Q889" t="str">
            <v>健康</v>
          </cell>
          <cell r="R889" t="str">
            <v>缺失</v>
          </cell>
          <cell r="S889" t="str">
            <v>缺失</v>
          </cell>
          <cell r="T889">
            <v>39965</v>
          </cell>
          <cell r="U889">
            <v>39356</v>
          </cell>
          <cell r="V889" t="str">
            <v>缺失</v>
          </cell>
          <cell r="W889" t="str">
            <v>近全切</v>
          </cell>
          <cell r="Y889">
            <v>74098</v>
          </cell>
          <cell r="Z889" t="str">
            <v>RAO</v>
          </cell>
          <cell r="AA889" t="str">
            <v>AO(WHO III)</v>
          </cell>
          <cell r="AB889">
            <v>3</v>
          </cell>
          <cell r="AC889" t="str">
            <v>少枝胶质细胞瘤伴钙化，生长活跃，沿蛛网膜播散。（复发）</v>
          </cell>
          <cell r="AD889" t="str">
            <v>部分切除</v>
          </cell>
          <cell r="AE889">
            <v>39987</v>
          </cell>
          <cell r="AF889" t="str">
            <v>缺失</v>
          </cell>
          <cell r="AG889">
            <v>40967</v>
          </cell>
          <cell r="AH889" t="str">
            <v>终止</v>
          </cell>
          <cell r="AI889">
            <v>669</v>
          </cell>
          <cell r="AJ889">
            <v>1</v>
          </cell>
          <cell r="AK889">
            <v>365</v>
          </cell>
          <cell r="AL889">
            <v>1</v>
          </cell>
          <cell r="AM889">
            <v>1002</v>
          </cell>
          <cell r="AN889" t="str">
            <v>缺失</v>
          </cell>
          <cell r="AO889">
            <v>1</v>
          </cell>
          <cell r="AP889" t="str">
            <v>缺失</v>
          </cell>
          <cell r="AQ889">
            <v>1</v>
          </cell>
          <cell r="AS889" t="str">
            <v>复发</v>
          </cell>
          <cell r="AT889">
            <v>1</v>
          </cell>
          <cell r="AU889" t="str">
            <v>无突变</v>
          </cell>
          <cell r="AV889" t="str">
            <v>无突变</v>
          </cell>
          <cell r="AW889" t="str">
            <v>共缺失</v>
          </cell>
          <cell r="AX889" t="str">
            <v>NA</v>
          </cell>
          <cell r="AY889" t="str">
            <v>NA</v>
          </cell>
          <cell r="AZ889" t="str">
            <v>NA</v>
          </cell>
          <cell r="BA889" t="str">
            <v>无</v>
          </cell>
          <cell r="BB889" t="str">
            <v>无</v>
          </cell>
          <cell r="BC889" t="str">
            <v>不详</v>
          </cell>
          <cell r="BD889" t="str">
            <v>无</v>
          </cell>
        </row>
        <row r="890">
          <cell r="B890">
            <v>889</v>
          </cell>
          <cell r="C890" t="str">
            <v>CGGA_889</v>
          </cell>
          <cell r="E890" t="str">
            <v>秦渊</v>
          </cell>
          <cell r="F890">
            <v>314096</v>
          </cell>
          <cell r="G890">
            <v>39952</v>
          </cell>
          <cell r="H890" t="str">
            <v>颅内占位性病变（额，左）胶质瘤？</v>
          </cell>
          <cell r="J890" t="str">
            <v>男</v>
          </cell>
          <cell r="K890">
            <v>23</v>
          </cell>
          <cell r="L890" t="str">
            <v>B</v>
          </cell>
          <cell r="M890" t="str">
            <v>缺失</v>
          </cell>
          <cell r="N890" t="str">
            <v>13453406099 13903467068 13453417799</v>
          </cell>
          <cell r="O890" t="str">
            <v>突发意识丧失四肢抽搐5天</v>
          </cell>
          <cell r="P890" t="str">
            <v>缺失</v>
          </cell>
          <cell r="Q890" t="str">
            <v>健康</v>
          </cell>
          <cell r="R890" t="str">
            <v>缺失</v>
          </cell>
          <cell r="S890" t="str">
            <v>缺失</v>
          </cell>
          <cell r="T890">
            <v>39966</v>
          </cell>
          <cell r="V890" t="str">
            <v>缺失</v>
          </cell>
          <cell r="W890" t="str">
            <v>全切除</v>
          </cell>
          <cell r="Y890">
            <v>74121</v>
          </cell>
          <cell r="Z890" t="str">
            <v>A</v>
          </cell>
          <cell r="AA890" t="str">
            <v>A(WHO II)</v>
          </cell>
          <cell r="AB890">
            <v>2</v>
          </cell>
          <cell r="AC890" t="str">
            <v>星形细胞瘤，部分呈原浆及肥胖型星形细胞瘤结构。</v>
          </cell>
          <cell r="AD890" t="str">
            <v>全切除</v>
          </cell>
          <cell r="AE890">
            <v>39982</v>
          </cell>
          <cell r="AF890" t="str">
            <v>缺失</v>
          </cell>
          <cell r="AH890" t="str">
            <v>未终止</v>
          </cell>
          <cell r="AI890">
            <v>4824</v>
          </cell>
          <cell r="AJ890">
            <v>0</v>
          </cell>
          <cell r="AK890">
            <v>4824</v>
          </cell>
          <cell r="AL890">
            <v>0</v>
          </cell>
          <cell r="AM890">
            <v>4824</v>
          </cell>
          <cell r="AN890" t="str">
            <v>放疗</v>
          </cell>
          <cell r="AO890">
            <v>1</v>
          </cell>
          <cell r="AP890" t="str">
            <v>替莫脞胺同步</v>
          </cell>
          <cell r="AQ890">
            <v>1</v>
          </cell>
          <cell r="AS890">
            <v>0</v>
          </cell>
          <cell r="AU890" t="str">
            <v>突变</v>
          </cell>
          <cell r="AV890" t="str">
            <v>突变</v>
          </cell>
          <cell r="AW890" t="str">
            <v>无共缺失</v>
          </cell>
          <cell r="AX890" t="str">
            <v>NA</v>
          </cell>
          <cell r="AY890" t="str">
            <v>NA</v>
          </cell>
          <cell r="AZ890" t="str">
            <v>NA</v>
          </cell>
          <cell r="BA890" t="str">
            <v>有</v>
          </cell>
          <cell r="BB890">
            <v>0</v>
          </cell>
          <cell r="BC890" t="str">
            <v>不详</v>
          </cell>
        </row>
        <row r="891">
          <cell r="B891">
            <v>890</v>
          </cell>
          <cell r="C891" t="str">
            <v>CGGA_890</v>
          </cell>
          <cell r="D891" t="str">
            <v>CGGA_890, CGGA_1962</v>
          </cell>
          <cell r="E891" t="str">
            <v>晁文</v>
          </cell>
          <cell r="F891">
            <v>314097</v>
          </cell>
          <cell r="G891">
            <v>39951</v>
          </cell>
          <cell r="H891" t="str">
            <v>胶质瘤（颞岛、右）</v>
          </cell>
          <cell r="J891" t="str">
            <v>男</v>
          </cell>
          <cell r="K891">
            <v>39</v>
          </cell>
          <cell r="L891" t="str">
            <v>AB</v>
          </cell>
          <cell r="M891" t="str">
            <v>360124197004010071</v>
          </cell>
          <cell r="N891" t="str">
            <v xml:space="preserve">13828718826 13607093238  </v>
          </cell>
          <cell r="O891" t="str">
            <v>10天前突发四肢抽搐意识不清1次</v>
          </cell>
          <cell r="P891" t="str">
            <v>缺失</v>
          </cell>
          <cell r="Q891" t="str">
            <v>健康</v>
          </cell>
          <cell r="R891" t="str">
            <v>缺失</v>
          </cell>
          <cell r="S891">
            <v>90</v>
          </cell>
          <cell r="T891">
            <v>39966</v>
          </cell>
          <cell r="V891" t="str">
            <v>缺失</v>
          </cell>
          <cell r="W891" t="str">
            <v>近全切</v>
          </cell>
          <cell r="Y891">
            <v>74123</v>
          </cell>
          <cell r="Z891" t="str">
            <v>AA</v>
          </cell>
          <cell r="AA891" t="str">
            <v>AA(WHO III)</v>
          </cell>
          <cell r="AB891">
            <v>3</v>
          </cell>
          <cell r="AC891" t="str">
            <v>星形细胞瘤，灶性生长活跃。</v>
          </cell>
          <cell r="AD891" t="str">
            <v>部分切除</v>
          </cell>
          <cell r="AE891">
            <v>39981</v>
          </cell>
          <cell r="AF891" t="str">
            <v>缺失</v>
          </cell>
          <cell r="AG891">
            <v>43179</v>
          </cell>
          <cell r="AH891" t="str">
            <v>终止</v>
          </cell>
          <cell r="AI891">
            <v>2982</v>
          </cell>
          <cell r="AJ891">
            <v>1</v>
          </cell>
          <cell r="AK891">
            <v>2829</v>
          </cell>
          <cell r="AL891">
            <v>1</v>
          </cell>
          <cell r="AM891">
            <v>3213</v>
          </cell>
          <cell r="AN891" t="str">
            <v>缺失</v>
          </cell>
          <cell r="AO891">
            <v>1</v>
          </cell>
          <cell r="AP891" t="str">
            <v>缺失</v>
          </cell>
          <cell r="AQ891">
            <v>0</v>
          </cell>
          <cell r="AS891" t="str">
            <v>原发</v>
          </cell>
          <cell r="AU891" t="str">
            <v>突变</v>
          </cell>
          <cell r="AV891" t="str">
            <v>突变</v>
          </cell>
          <cell r="AW891" t="str">
            <v>无共缺失</v>
          </cell>
          <cell r="AX891" t="str">
            <v>NA</v>
          </cell>
          <cell r="AY891" t="str">
            <v>NA</v>
          </cell>
          <cell r="AZ891" t="str">
            <v>NA</v>
          </cell>
          <cell r="BA891" t="str">
            <v>有</v>
          </cell>
          <cell r="BB891" t="str">
            <v>无</v>
          </cell>
          <cell r="BD891" t="str">
            <v>2016-8复发在三博手术.2017-3复发，目前在深圳住院。</v>
          </cell>
        </row>
        <row r="892">
          <cell r="B892">
            <v>891</v>
          </cell>
          <cell r="C892" t="str">
            <v>NA</v>
          </cell>
          <cell r="D892" t="str">
            <v>NA</v>
          </cell>
          <cell r="E892" t="str">
            <v>NA</v>
          </cell>
          <cell r="F892" t="str">
            <v>NA</v>
          </cell>
          <cell r="G892" t="str">
            <v>NA</v>
          </cell>
          <cell r="H892" t="str">
            <v>NA</v>
          </cell>
          <cell r="I892" t="str">
            <v>NA</v>
          </cell>
          <cell r="J892" t="str">
            <v>NA</v>
          </cell>
          <cell r="K892" t="str">
            <v>NA</v>
          </cell>
          <cell r="L892" t="str">
            <v>NA</v>
          </cell>
          <cell r="M892" t="str">
            <v>NA</v>
          </cell>
          <cell r="N892" t="str">
            <v>NA</v>
          </cell>
          <cell r="O892" t="str">
            <v>NA</v>
          </cell>
          <cell r="P892" t="str">
            <v>NA</v>
          </cell>
          <cell r="Q892" t="str">
            <v>NA</v>
          </cell>
          <cell r="R892" t="str">
            <v>NA</v>
          </cell>
          <cell r="S892" t="str">
            <v>NA</v>
          </cell>
          <cell r="T892" t="str">
            <v>NA</v>
          </cell>
          <cell r="U892" t="str">
            <v>NA</v>
          </cell>
          <cell r="V892" t="str">
            <v>NA</v>
          </cell>
          <cell r="W892" t="str">
            <v>NA</v>
          </cell>
          <cell r="X892" t="str">
            <v>NA</v>
          </cell>
          <cell r="Y892" t="str">
            <v>NA</v>
          </cell>
          <cell r="Z892" t="str">
            <v>NA</v>
          </cell>
          <cell r="AA892" t="str">
            <v>NA</v>
          </cell>
          <cell r="AB892" t="str">
            <v>NA</v>
          </cell>
          <cell r="AC892" t="str">
            <v>NA</v>
          </cell>
          <cell r="AD892" t="str">
            <v>NA</v>
          </cell>
          <cell r="AE892" t="str">
            <v>NA</v>
          </cell>
          <cell r="AF892" t="str">
            <v>NA</v>
          </cell>
          <cell r="AG892" t="str">
            <v>NA</v>
          </cell>
          <cell r="AH892" t="str">
            <v>NA</v>
          </cell>
          <cell r="AI892" t="str">
            <v>NA</v>
          </cell>
          <cell r="AJ892" t="str">
            <v>NA</v>
          </cell>
          <cell r="AK892" t="str">
            <v>NA</v>
          </cell>
          <cell r="AL892" t="str">
            <v>NA</v>
          </cell>
          <cell r="AM892" t="str">
            <v>NA</v>
          </cell>
          <cell r="AN892" t="str">
            <v>NA</v>
          </cell>
          <cell r="AO892" t="str">
            <v>NA</v>
          </cell>
          <cell r="AP892" t="str">
            <v>NA</v>
          </cell>
          <cell r="AQ892" t="str">
            <v>NA</v>
          </cell>
          <cell r="AS892" t="str">
            <v>NA</v>
          </cell>
          <cell r="AT892" t="str">
            <v>NA</v>
          </cell>
          <cell r="AU892" t="str">
            <v>NA</v>
          </cell>
          <cell r="AV892" t="str">
            <v>NA</v>
          </cell>
          <cell r="AW892" t="str">
            <v>NA</v>
          </cell>
          <cell r="AX892" t="str">
            <v>NA</v>
          </cell>
          <cell r="AY892" t="str">
            <v>NA</v>
          </cell>
          <cell r="AZ892" t="str">
            <v>NA</v>
          </cell>
          <cell r="BA892" t="str">
            <v>NA</v>
          </cell>
          <cell r="BB892" t="str">
            <v>NA</v>
          </cell>
          <cell r="BC892" t="str">
            <v>NA</v>
          </cell>
          <cell r="BD892" t="str">
            <v>NA</v>
          </cell>
        </row>
        <row r="893">
          <cell r="B893">
            <v>892</v>
          </cell>
          <cell r="C893" t="str">
            <v>CGGA_892</v>
          </cell>
          <cell r="E893" t="str">
            <v>翁京辉</v>
          </cell>
          <cell r="F893">
            <v>314108</v>
          </cell>
          <cell r="G893">
            <v>39955</v>
          </cell>
          <cell r="H893" t="str">
            <v>胶质瘤（额右）</v>
          </cell>
          <cell r="J893" t="str">
            <v>男</v>
          </cell>
          <cell r="K893">
            <v>34</v>
          </cell>
          <cell r="L893" t="str">
            <v>O</v>
          </cell>
          <cell r="M893" t="str">
            <v>缺失</v>
          </cell>
          <cell r="N893" t="str">
            <v>13521096861 13717874837 84951662</v>
          </cell>
          <cell r="O893" t="str">
            <v>抽搐复发发作2年</v>
          </cell>
          <cell r="P893" t="str">
            <v>缺失</v>
          </cell>
          <cell r="Q893" t="str">
            <v>健康</v>
          </cell>
          <cell r="R893" t="str">
            <v>缺失</v>
          </cell>
          <cell r="S893">
            <v>100</v>
          </cell>
          <cell r="T893">
            <v>39967</v>
          </cell>
          <cell r="V893" t="str">
            <v>缺失</v>
          </cell>
          <cell r="W893" t="str">
            <v>近全切</v>
          </cell>
          <cell r="Y893">
            <v>74145</v>
          </cell>
          <cell r="Z893" t="str">
            <v>O</v>
          </cell>
          <cell r="AA893" t="str">
            <v>O(WHO II)</v>
          </cell>
          <cell r="AB893">
            <v>2</v>
          </cell>
          <cell r="AC893" t="str">
            <v>少枝胶质细胞瘤</v>
          </cell>
          <cell r="AD893" t="str">
            <v>部分切除</v>
          </cell>
          <cell r="AE893">
            <v>39988</v>
          </cell>
          <cell r="AF893" t="str">
            <v>缺失</v>
          </cell>
          <cell r="AG893">
            <v>40415</v>
          </cell>
          <cell r="AH893" t="str">
            <v>未终止</v>
          </cell>
          <cell r="AI893">
            <v>448</v>
          </cell>
          <cell r="AJ893">
            <v>0</v>
          </cell>
          <cell r="AK893">
            <v>448</v>
          </cell>
          <cell r="AL893">
            <v>0</v>
          </cell>
          <cell r="AM893">
            <v>448</v>
          </cell>
          <cell r="AN893" t="str">
            <v>缺失</v>
          </cell>
          <cell r="AO893">
            <v>1</v>
          </cell>
          <cell r="AP893" t="str">
            <v>缺失</v>
          </cell>
          <cell r="AQ893" t="str">
            <v>NA</v>
          </cell>
          <cell r="AS893" t="str">
            <v>原发</v>
          </cell>
          <cell r="AU893" t="str">
            <v>突变</v>
          </cell>
          <cell r="AV893" t="str">
            <v>突变</v>
          </cell>
          <cell r="AW893" t="str">
            <v>共缺失</v>
          </cell>
          <cell r="AX893" t="str">
            <v>甲基化</v>
          </cell>
          <cell r="AY893">
            <v>228</v>
          </cell>
          <cell r="AZ893" t="str">
            <v>NA</v>
          </cell>
          <cell r="BA893" t="str">
            <v>有</v>
          </cell>
          <cell r="BB893" t="str">
            <v>缺失</v>
          </cell>
          <cell r="BD893" t="str">
            <v>缺失</v>
          </cell>
        </row>
        <row r="894">
          <cell r="B894">
            <v>893</v>
          </cell>
          <cell r="C894" t="str">
            <v>CGGA_893</v>
          </cell>
          <cell r="E894" t="str">
            <v>赵群华</v>
          </cell>
          <cell r="F894">
            <v>314116</v>
          </cell>
          <cell r="G894">
            <v>39964</v>
          </cell>
          <cell r="H894" t="str">
            <v>胶质瘤（岛叶，左）</v>
          </cell>
          <cell r="J894" t="str">
            <v>女</v>
          </cell>
          <cell r="K894">
            <v>36</v>
          </cell>
          <cell r="L894" t="str">
            <v>AB</v>
          </cell>
          <cell r="M894" t="str">
            <v>缺失</v>
          </cell>
          <cell r="N894" t="str">
            <v>15806950872 15963175077 15098438921</v>
          </cell>
          <cell r="O894" t="str">
            <v>抽搐反复发作半个月</v>
          </cell>
          <cell r="P894" t="str">
            <v>缺失</v>
          </cell>
          <cell r="Q894" t="str">
            <v>健康</v>
          </cell>
          <cell r="R894" t="str">
            <v>缺失</v>
          </cell>
          <cell r="S894">
            <v>100</v>
          </cell>
          <cell r="T894">
            <v>39972</v>
          </cell>
          <cell r="V894" t="str">
            <v>缺失</v>
          </cell>
          <cell r="W894" t="str">
            <v>近全切</v>
          </cell>
          <cell r="Y894">
            <v>74228</v>
          </cell>
          <cell r="Z894" t="str">
            <v>A</v>
          </cell>
          <cell r="AA894" t="str">
            <v>A(WHO II)</v>
          </cell>
          <cell r="AB894">
            <v>2</v>
          </cell>
          <cell r="AC894" t="str">
            <v>少枝-星形细胞瘤</v>
          </cell>
          <cell r="AD894" t="str">
            <v>部分切除</v>
          </cell>
          <cell r="AE894">
            <v>39989</v>
          </cell>
          <cell r="AF894" t="str">
            <v>缺失</v>
          </cell>
          <cell r="AG894">
            <v>43179</v>
          </cell>
          <cell r="AH894" t="str">
            <v>终止</v>
          </cell>
          <cell r="AI894">
            <v>3160</v>
          </cell>
          <cell r="AJ894">
            <v>1</v>
          </cell>
          <cell r="AK894">
            <v>3037</v>
          </cell>
          <cell r="AL894">
            <v>1</v>
          </cell>
          <cell r="AM894">
            <v>3207</v>
          </cell>
          <cell r="AN894" t="str">
            <v>缺失</v>
          </cell>
          <cell r="AO894">
            <v>1</v>
          </cell>
          <cell r="AP894" t="str">
            <v>缺失</v>
          </cell>
          <cell r="AQ894">
            <v>0</v>
          </cell>
          <cell r="AS894" t="str">
            <v>原发</v>
          </cell>
          <cell r="AU894" t="str">
            <v>突变</v>
          </cell>
          <cell r="AV894" t="str">
            <v>突变</v>
          </cell>
          <cell r="AW894" t="str">
            <v>无共缺失</v>
          </cell>
          <cell r="AX894" t="str">
            <v>甲基化</v>
          </cell>
          <cell r="AY894" t="str">
            <v>无突变</v>
          </cell>
          <cell r="AZ894" t="str">
            <v>NA</v>
          </cell>
          <cell r="BA894" t="str">
            <v>有</v>
          </cell>
          <cell r="BB894" t="str">
            <v>无</v>
          </cell>
          <cell r="BC894" t="str">
            <v>不详</v>
          </cell>
          <cell r="BD894" t="str">
            <v>无</v>
          </cell>
        </row>
        <row r="895">
          <cell r="B895">
            <v>894</v>
          </cell>
          <cell r="C895" t="str">
            <v>CGGA_894</v>
          </cell>
          <cell r="E895" t="str">
            <v>彭芳洁</v>
          </cell>
          <cell r="F895">
            <v>314120</v>
          </cell>
          <cell r="G895">
            <v>39966</v>
          </cell>
          <cell r="H895" t="str">
            <v>颅内占位性病变（左颞）胶质瘤？</v>
          </cell>
          <cell r="J895" t="str">
            <v>女</v>
          </cell>
          <cell r="K895">
            <v>39</v>
          </cell>
          <cell r="L895" t="str">
            <v>A</v>
          </cell>
          <cell r="M895" t="str">
            <v>缺失</v>
          </cell>
          <cell r="N895" t="str">
            <v>13932813259  13663388325</v>
          </cell>
          <cell r="O895" t="str">
            <v>视物模糊半月余</v>
          </cell>
          <cell r="P895" t="str">
            <v>缺失</v>
          </cell>
          <cell r="Q895" t="str">
            <v>13年前曾行剖宫产术</v>
          </cell>
          <cell r="R895" t="str">
            <v>缺失</v>
          </cell>
          <cell r="S895" t="str">
            <v>缺失</v>
          </cell>
          <cell r="T895">
            <v>39972</v>
          </cell>
          <cell r="V895" t="str">
            <v>缺失</v>
          </cell>
          <cell r="W895" t="str">
            <v>全切除</v>
          </cell>
          <cell r="Y895">
            <v>74229</v>
          </cell>
          <cell r="Z895" t="str">
            <v>A</v>
          </cell>
          <cell r="AA895" t="str">
            <v>A(WHO II)</v>
          </cell>
          <cell r="AB895">
            <v>2</v>
          </cell>
          <cell r="AC895" t="str">
            <v>星形细胞瘤</v>
          </cell>
          <cell r="AD895" t="str">
            <v>全切除</v>
          </cell>
          <cell r="AE895">
            <v>40010</v>
          </cell>
          <cell r="AF895" t="str">
            <v>缺失</v>
          </cell>
          <cell r="AG895">
            <v>43278</v>
          </cell>
          <cell r="AH895" t="str">
            <v>未终止</v>
          </cell>
          <cell r="AI895">
            <v>3306</v>
          </cell>
          <cell r="AJ895">
            <v>0</v>
          </cell>
          <cell r="AK895">
            <v>3306</v>
          </cell>
          <cell r="AL895">
            <v>0</v>
          </cell>
          <cell r="AM895">
            <v>3306</v>
          </cell>
          <cell r="AN895" t="str">
            <v>缺失</v>
          </cell>
          <cell r="AO895">
            <v>0</v>
          </cell>
          <cell r="AP895" t="str">
            <v>缺失</v>
          </cell>
          <cell r="AQ895">
            <v>0</v>
          </cell>
          <cell r="AS895" t="str">
            <v>原发</v>
          </cell>
          <cell r="AU895" t="str">
            <v>无突变</v>
          </cell>
          <cell r="AV895" t="str">
            <v>无突变</v>
          </cell>
          <cell r="AW895" t="str">
            <v>NA</v>
          </cell>
          <cell r="AX895" t="str">
            <v>NA</v>
          </cell>
          <cell r="AY895" t="str">
            <v>NA</v>
          </cell>
          <cell r="AZ895" t="str">
            <v>NA</v>
          </cell>
          <cell r="BA895" t="str">
            <v>无</v>
          </cell>
          <cell r="BB895" t="str">
            <v>有</v>
          </cell>
          <cell r="BD895" t="str">
            <v>术后2年（2011-8癫痫发作）吃卡马西平抗癫痫，2月左右发作1次</v>
          </cell>
        </row>
        <row r="896">
          <cell r="B896">
            <v>895</v>
          </cell>
          <cell r="C896" t="str">
            <v>CGGA_895</v>
          </cell>
          <cell r="E896" t="str">
            <v>旺扎</v>
          </cell>
          <cell r="F896">
            <v>314113</v>
          </cell>
          <cell r="G896">
            <v>39959</v>
          </cell>
          <cell r="H896" t="str">
            <v>颅内占位性病变（额；双）胶质瘤？</v>
          </cell>
          <cell r="J896" t="str">
            <v>男</v>
          </cell>
          <cell r="K896">
            <v>30</v>
          </cell>
          <cell r="L896" t="str">
            <v>B</v>
          </cell>
          <cell r="M896" t="str">
            <v>缺失</v>
          </cell>
          <cell r="N896">
            <v>13889085266</v>
          </cell>
          <cell r="O896" t="str">
            <v>头痛半月</v>
          </cell>
          <cell r="P896" t="str">
            <v>缺失</v>
          </cell>
          <cell r="Q896" t="str">
            <v>高血压2年</v>
          </cell>
          <cell r="R896" t="str">
            <v>缺失</v>
          </cell>
          <cell r="S896" t="str">
            <v>缺失</v>
          </cell>
          <cell r="T896">
            <v>39973</v>
          </cell>
          <cell r="V896" t="str">
            <v>缺失</v>
          </cell>
          <cell r="W896" t="str">
            <v>大部切除</v>
          </cell>
          <cell r="Y896">
            <v>74282</v>
          </cell>
          <cell r="Z896" t="str">
            <v>AOA</v>
          </cell>
          <cell r="AA896" t="str">
            <v>AOA(WHO III)</v>
          </cell>
          <cell r="AB896">
            <v>3</v>
          </cell>
          <cell r="AC896" t="str">
            <v>少枝-星形细胞瘤，生长活跃，部分间变。</v>
          </cell>
          <cell r="AD896" t="str">
            <v>部分切除</v>
          </cell>
          <cell r="AE896">
            <v>39996</v>
          </cell>
          <cell r="AF896" t="str">
            <v>缺失</v>
          </cell>
          <cell r="AG896">
            <v>41054</v>
          </cell>
          <cell r="AH896" t="str">
            <v>未终止</v>
          </cell>
          <cell r="AI896" t="str">
            <v>NA</v>
          </cell>
          <cell r="AJ896" t="str">
            <v>NA</v>
          </cell>
          <cell r="AK896" t="str">
            <v>NA</v>
          </cell>
          <cell r="AL896" t="str">
            <v>NA</v>
          </cell>
          <cell r="AM896">
            <v>1081</v>
          </cell>
          <cell r="AN896" t="str">
            <v>缺失</v>
          </cell>
          <cell r="AO896">
            <v>0</v>
          </cell>
          <cell r="AP896" t="str">
            <v>缺失</v>
          </cell>
          <cell r="AQ896" t="str">
            <v>NA</v>
          </cell>
          <cell r="AS896" t="str">
            <v>原发</v>
          </cell>
          <cell r="AU896" t="str">
            <v>无突变</v>
          </cell>
          <cell r="AV896" t="str">
            <v>无突变</v>
          </cell>
          <cell r="AW896" t="str">
            <v>NA</v>
          </cell>
          <cell r="AX896" t="str">
            <v>NA</v>
          </cell>
          <cell r="AY896" t="str">
            <v>NA</v>
          </cell>
          <cell r="AZ896" t="str">
            <v>NA</v>
          </cell>
          <cell r="BA896" t="str">
            <v>无</v>
          </cell>
          <cell r="BB896" t="str">
            <v>缺失</v>
          </cell>
          <cell r="BD896" t="str">
            <v>缺失</v>
          </cell>
        </row>
        <row r="897">
          <cell r="B897">
            <v>896</v>
          </cell>
          <cell r="C897" t="str">
            <v>CGGA_896</v>
          </cell>
          <cell r="E897" t="str">
            <v>赵欣</v>
          </cell>
          <cell r="F897">
            <v>314123</v>
          </cell>
          <cell r="G897">
            <v>39967</v>
          </cell>
          <cell r="H897" t="str">
            <v>胶质瘤（颞、左）</v>
          </cell>
          <cell r="J897" t="str">
            <v>男</v>
          </cell>
          <cell r="K897">
            <v>30</v>
          </cell>
          <cell r="L897" t="str">
            <v>O</v>
          </cell>
          <cell r="M897" t="str">
            <v>缺失</v>
          </cell>
          <cell r="N897" t="str">
            <v>13581771256 13552289561 64942030</v>
          </cell>
          <cell r="O897" t="str">
            <v>间断头晕、头痛18个月，近6个月出现意识不清</v>
          </cell>
          <cell r="P897" t="str">
            <v>缺失</v>
          </cell>
          <cell r="Q897" t="str">
            <v>健康</v>
          </cell>
          <cell r="R897" t="str">
            <v>缺失</v>
          </cell>
          <cell r="S897">
            <v>95</v>
          </cell>
          <cell r="T897">
            <v>39974</v>
          </cell>
          <cell r="V897" t="str">
            <v>缺失</v>
          </cell>
          <cell r="W897" t="str">
            <v>近全切</v>
          </cell>
          <cell r="Y897">
            <v>74285</v>
          </cell>
          <cell r="Z897" t="str">
            <v>OA</v>
          </cell>
          <cell r="AA897" t="str">
            <v>OA(WHO II)</v>
          </cell>
          <cell r="AB897">
            <v>2</v>
          </cell>
          <cell r="AC897" t="str">
            <v>少枝胶质细胞瘤，部分呈星形细胞瘤结构。</v>
          </cell>
          <cell r="AD897" t="str">
            <v>部分切除</v>
          </cell>
          <cell r="AE897">
            <v>39989</v>
          </cell>
          <cell r="AF897" t="str">
            <v>缺失</v>
          </cell>
          <cell r="AH897" t="str">
            <v>未终止</v>
          </cell>
          <cell r="AI897">
            <v>4816</v>
          </cell>
          <cell r="AJ897">
            <v>0</v>
          </cell>
          <cell r="AK897">
            <v>4816</v>
          </cell>
          <cell r="AL897">
            <v>0</v>
          </cell>
          <cell r="AM897">
            <v>4816</v>
          </cell>
          <cell r="AN897" t="str">
            <v>放疗</v>
          </cell>
          <cell r="AO897">
            <v>1</v>
          </cell>
          <cell r="AP897" t="str">
            <v>无</v>
          </cell>
          <cell r="AQ897">
            <v>0</v>
          </cell>
          <cell r="AS897">
            <v>0</v>
          </cell>
          <cell r="AU897" t="str">
            <v>突变</v>
          </cell>
          <cell r="AV897" t="str">
            <v>突变</v>
          </cell>
          <cell r="AW897" t="str">
            <v>NA</v>
          </cell>
          <cell r="AX897" t="str">
            <v>NA</v>
          </cell>
          <cell r="AY897" t="str">
            <v>NA</v>
          </cell>
          <cell r="AZ897" t="str">
            <v>NA</v>
          </cell>
          <cell r="BA897">
            <v>0</v>
          </cell>
          <cell r="BB897" t="str">
            <v>有</v>
          </cell>
          <cell r="BD897" t="str">
            <v>抗癫痫，术后发作过1次</v>
          </cell>
        </row>
        <row r="898">
          <cell r="B898">
            <v>897</v>
          </cell>
          <cell r="C898" t="str">
            <v>CGGA_897</v>
          </cell>
          <cell r="E898" t="str">
            <v>王卫华</v>
          </cell>
          <cell r="F898">
            <v>314102</v>
          </cell>
          <cell r="G898">
            <v>39952</v>
          </cell>
          <cell r="H898" t="str">
            <v>颅内占位性病变（额、右）胶质瘤？</v>
          </cell>
          <cell r="J898" t="str">
            <v>女</v>
          </cell>
          <cell r="K898">
            <v>39</v>
          </cell>
          <cell r="L898" t="str">
            <v>A</v>
          </cell>
          <cell r="M898" t="str">
            <v>缺失</v>
          </cell>
          <cell r="N898" t="str">
            <v>13521512555 81527067 13311370453</v>
          </cell>
          <cell r="O898" t="str">
            <v>进行性头痛2年</v>
          </cell>
          <cell r="P898" t="str">
            <v>缺失</v>
          </cell>
          <cell r="Q898" t="str">
            <v>健康</v>
          </cell>
          <cell r="R898" t="str">
            <v>缺失</v>
          </cell>
          <cell r="S898">
            <v>70</v>
          </cell>
          <cell r="T898">
            <v>39974</v>
          </cell>
          <cell r="V898" t="str">
            <v>缺失</v>
          </cell>
          <cell r="W898" t="str">
            <v>近全切除</v>
          </cell>
          <cell r="Y898">
            <v>74286</v>
          </cell>
          <cell r="Z898" t="str">
            <v>OA</v>
          </cell>
          <cell r="AA898" t="str">
            <v>OA(WHO II)</v>
          </cell>
          <cell r="AB898">
            <v>2</v>
          </cell>
          <cell r="AC898" t="str">
            <v>少枝-星形细胞瘤</v>
          </cell>
          <cell r="AD898" t="str">
            <v>部分切除</v>
          </cell>
          <cell r="AE898">
            <v>39990</v>
          </cell>
          <cell r="AF898" t="str">
            <v>缺失</v>
          </cell>
          <cell r="AH898" t="str">
            <v>未终止</v>
          </cell>
          <cell r="AI898">
            <v>4816</v>
          </cell>
          <cell r="AJ898">
            <v>0</v>
          </cell>
          <cell r="AK898">
            <v>4816</v>
          </cell>
          <cell r="AL898">
            <v>0</v>
          </cell>
          <cell r="AM898">
            <v>4816</v>
          </cell>
          <cell r="AN898" t="str">
            <v>放疗1个月</v>
          </cell>
          <cell r="AO898">
            <v>1</v>
          </cell>
          <cell r="AP898" t="str">
            <v>无</v>
          </cell>
          <cell r="AQ898">
            <v>0</v>
          </cell>
          <cell r="AS898">
            <v>0</v>
          </cell>
          <cell r="AU898" t="str">
            <v>突变</v>
          </cell>
          <cell r="AV898" t="str">
            <v>突变</v>
          </cell>
          <cell r="AW898" t="str">
            <v>NA</v>
          </cell>
          <cell r="AX898" t="str">
            <v>NA</v>
          </cell>
          <cell r="AY898" t="str">
            <v>NA</v>
          </cell>
          <cell r="AZ898" t="str">
            <v>NA</v>
          </cell>
          <cell r="BA898">
            <v>0</v>
          </cell>
          <cell r="BB898">
            <v>0</v>
          </cell>
          <cell r="BC898" t="str">
            <v>不详</v>
          </cell>
        </row>
        <row r="899">
          <cell r="B899">
            <v>898</v>
          </cell>
          <cell r="C899" t="str">
            <v>CGGA_898</v>
          </cell>
          <cell r="E899" t="str">
            <v>麻卫华</v>
          </cell>
          <cell r="F899">
            <v>314118</v>
          </cell>
          <cell r="G899">
            <v>39965</v>
          </cell>
          <cell r="H899" t="str">
            <v>颅内占位性病变（额颞岛，右）胶质瘤？</v>
          </cell>
          <cell r="J899" t="str">
            <v>男</v>
          </cell>
          <cell r="K899">
            <v>38</v>
          </cell>
          <cell r="L899" t="str">
            <v>B</v>
          </cell>
          <cell r="M899" t="str">
            <v>412827197101048534</v>
          </cell>
          <cell r="N899" t="str">
            <v>73723081528 15813407500 13226735444</v>
          </cell>
          <cell r="O899" t="str">
            <v>发作性头晕2个月</v>
          </cell>
          <cell r="P899" t="str">
            <v>缺失</v>
          </cell>
          <cell r="Q899" t="str">
            <v>92年患肺结核，当地医院治疗2年，已愈。</v>
          </cell>
          <cell r="R899" t="str">
            <v>缺失</v>
          </cell>
          <cell r="S899">
            <v>70</v>
          </cell>
          <cell r="T899">
            <v>39975</v>
          </cell>
          <cell r="V899" t="str">
            <v>缺失</v>
          </cell>
          <cell r="W899" t="str">
            <v>大部切除</v>
          </cell>
          <cell r="Y899">
            <v>74311</v>
          </cell>
          <cell r="Z899" t="str">
            <v>A</v>
          </cell>
          <cell r="AA899" t="str">
            <v>A(WHO II)</v>
          </cell>
          <cell r="AB899">
            <v>2</v>
          </cell>
          <cell r="AC899" t="str">
            <v>星形细胞瘤</v>
          </cell>
          <cell r="AD899" t="str">
            <v>部分切除</v>
          </cell>
          <cell r="AE899">
            <v>39990</v>
          </cell>
          <cell r="AF899" t="str">
            <v>缺失</v>
          </cell>
          <cell r="AG899">
            <v>43434</v>
          </cell>
          <cell r="AH899" t="str">
            <v>终止</v>
          </cell>
          <cell r="AI899">
            <v>1663</v>
          </cell>
          <cell r="AJ899">
            <v>1</v>
          </cell>
          <cell r="AK899">
            <v>1663</v>
          </cell>
          <cell r="AL899">
            <v>1</v>
          </cell>
          <cell r="AM899">
            <v>3459</v>
          </cell>
          <cell r="AN899" t="str">
            <v>缺失</v>
          </cell>
          <cell r="AO899">
            <v>1</v>
          </cell>
          <cell r="AP899" t="str">
            <v>缺失</v>
          </cell>
          <cell r="AQ899" t="str">
            <v>NA</v>
          </cell>
          <cell r="AS899" t="str">
            <v>原发</v>
          </cell>
          <cell r="AU899" t="str">
            <v>突变</v>
          </cell>
          <cell r="AV899" t="str">
            <v>突变</v>
          </cell>
          <cell r="AW899" t="str">
            <v>无共缺失</v>
          </cell>
          <cell r="AX899" t="str">
            <v>无甲基化</v>
          </cell>
          <cell r="AY899" t="str">
            <v>无突变</v>
          </cell>
          <cell r="AZ899" t="str">
            <v>NA</v>
          </cell>
          <cell r="BA899" t="str">
            <v>无</v>
          </cell>
          <cell r="BB899" t="str">
            <v>缺失</v>
          </cell>
          <cell r="BD899" t="str">
            <v>缺失</v>
          </cell>
        </row>
        <row r="900">
          <cell r="B900">
            <v>899</v>
          </cell>
          <cell r="C900" t="str">
            <v>CGGA_899</v>
          </cell>
          <cell r="D900" t="str">
            <v>CGGA_130, CGGA_899</v>
          </cell>
          <cell r="E900" t="str">
            <v>阮建华</v>
          </cell>
          <cell r="F900">
            <v>263778</v>
          </cell>
          <cell r="G900">
            <v>39968</v>
          </cell>
          <cell r="H900" t="str">
            <v>胶质瘤术后复发（额、胼胝体、底节，右；额，左）继发性癫痫</v>
          </cell>
          <cell r="J900" t="str">
            <v>男</v>
          </cell>
          <cell r="K900">
            <v>48</v>
          </cell>
          <cell r="L900" t="str">
            <v>O</v>
          </cell>
          <cell r="M900" t="str">
            <v>缺失</v>
          </cell>
          <cell r="N900" t="str">
            <v>13320301866 13031009606</v>
          </cell>
          <cell r="O900" t="str">
            <v>发作性左侧肢体抽搐伴意识障碍半年，左侧肢体力弱1月余。</v>
          </cell>
          <cell r="P900" t="str">
            <v>缺失</v>
          </cell>
          <cell r="Q900" t="str">
            <v>2006.7.19右额颞开颅，右岛叶，额叶肿瘤切除。病理：胶母变。</v>
          </cell>
          <cell r="R900" t="str">
            <v>缺失</v>
          </cell>
          <cell r="S900">
            <v>70</v>
          </cell>
          <cell r="T900">
            <v>39979</v>
          </cell>
          <cell r="U900">
            <v>38917</v>
          </cell>
          <cell r="V900" t="str">
            <v>缺失</v>
          </cell>
          <cell r="W900" t="str">
            <v>近全切</v>
          </cell>
          <cell r="Y900">
            <v>74354</v>
          </cell>
          <cell r="Z900" t="str">
            <v>RGBM</v>
          </cell>
          <cell r="AA900" t="str">
            <v>GBM(WHO IV)</v>
          </cell>
          <cell r="AB900">
            <v>4</v>
          </cell>
          <cell r="AC900" t="str">
            <v>间变性少枝-星形细胞瘤，胶母变。（第二次手术）</v>
          </cell>
          <cell r="AD900" t="str">
            <v>部分切除</v>
          </cell>
          <cell r="AE900">
            <v>40009</v>
          </cell>
          <cell r="AF900" t="str">
            <v>缺失</v>
          </cell>
          <cell r="AG900">
            <v>40391</v>
          </cell>
          <cell r="AH900" t="str">
            <v>终止</v>
          </cell>
          <cell r="AI900">
            <v>231</v>
          </cell>
          <cell r="AJ900">
            <v>1</v>
          </cell>
          <cell r="AK900" t="str">
            <v>NA</v>
          </cell>
          <cell r="AL900">
            <v>1</v>
          </cell>
          <cell r="AM900">
            <v>412</v>
          </cell>
          <cell r="AN900" t="str">
            <v>缺失</v>
          </cell>
          <cell r="AO900">
            <v>0</v>
          </cell>
          <cell r="AP900" t="str">
            <v>缺失</v>
          </cell>
          <cell r="AQ900">
            <v>1</v>
          </cell>
          <cell r="AS900" t="str">
            <v>复发</v>
          </cell>
          <cell r="AT900">
            <v>1</v>
          </cell>
          <cell r="AU900" t="str">
            <v>突变</v>
          </cell>
          <cell r="AV900" t="str">
            <v>突变</v>
          </cell>
          <cell r="AW900" t="str">
            <v>无共缺失</v>
          </cell>
          <cell r="AX900" t="str">
            <v>甲基化</v>
          </cell>
          <cell r="AY900" t="str">
            <v>无突变</v>
          </cell>
          <cell r="AZ900" t="str">
            <v>NA</v>
          </cell>
          <cell r="BA900" t="str">
            <v>有</v>
          </cell>
          <cell r="BB900" t="str">
            <v>无</v>
          </cell>
          <cell r="BC900" t="str">
            <v>不详</v>
          </cell>
          <cell r="BD900" t="str">
            <v>无</v>
          </cell>
        </row>
        <row r="901">
          <cell r="B901">
            <v>900</v>
          </cell>
          <cell r="C901" t="str">
            <v>CGGA_900</v>
          </cell>
          <cell r="E901" t="str">
            <v>于德太</v>
          </cell>
          <cell r="F901">
            <v>314130</v>
          </cell>
          <cell r="G901">
            <v>39973</v>
          </cell>
          <cell r="H901" t="str">
            <v>胶质瘤（颞，左）</v>
          </cell>
          <cell r="J901" t="str">
            <v>男</v>
          </cell>
          <cell r="K901">
            <v>37</v>
          </cell>
          <cell r="L901" t="str">
            <v>B</v>
          </cell>
          <cell r="M901" t="str">
            <v>缺失</v>
          </cell>
          <cell r="N901" t="str">
            <v>05362831262 05362826626 05502306866</v>
          </cell>
          <cell r="O901" t="str">
            <v>头晕1年，右侧肢体抽搐半年，加重1个月。</v>
          </cell>
          <cell r="P901" t="str">
            <v>缺失</v>
          </cell>
          <cell r="Q901" t="str">
            <v>健康</v>
          </cell>
          <cell r="R901" t="str">
            <v>缺失</v>
          </cell>
          <cell r="S901">
            <v>90</v>
          </cell>
          <cell r="T901">
            <v>39979</v>
          </cell>
          <cell r="V901" t="str">
            <v>缺失</v>
          </cell>
          <cell r="W901" t="str">
            <v>全切除</v>
          </cell>
          <cell r="Y901">
            <v>74353</v>
          </cell>
          <cell r="Z901" t="str">
            <v>A</v>
          </cell>
          <cell r="AA901" t="str">
            <v>A(WHO II)</v>
          </cell>
          <cell r="AB901">
            <v>2</v>
          </cell>
          <cell r="AC901" t="str">
            <v>星形细胞瘤</v>
          </cell>
          <cell r="AD901" t="str">
            <v>全切除</v>
          </cell>
          <cell r="AE901">
            <v>39988</v>
          </cell>
          <cell r="AF901" t="str">
            <v>缺失</v>
          </cell>
          <cell r="AG901">
            <v>41754</v>
          </cell>
          <cell r="AH901" t="str">
            <v>终止</v>
          </cell>
          <cell r="AI901">
            <v>1659</v>
          </cell>
          <cell r="AJ901">
            <v>1</v>
          </cell>
          <cell r="AK901">
            <v>1327</v>
          </cell>
          <cell r="AL901">
            <v>1</v>
          </cell>
          <cell r="AM901">
            <v>1775</v>
          </cell>
          <cell r="AN901" t="str">
            <v>缺失</v>
          </cell>
          <cell r="AO901">
            <v>1</v>
          </cell>
          <cell r="AP901" t="str">
            <v>缺失</v>
          </cell>
          <cell r="AQ901">
            <v>0</v>
          </cell>
          <cell r="AS901" t="str">
            <v>原发</v>
          </cell>
          <cell r="AU901" t="str">
            <v>突变</v>
          </cell>
          <cell r="AV901" t="str">
            <v>突变</v>
          </cell>
          <cell r="AW901" t="str">
            <v>NA</v>
          </cell>
          <cell r="AX901" t="str">
            <v>NA</v>
          </cell>
          <cell r="AY901" t="str">
            <v>NA</v>
          </cell>
          <cell r="AZ901" t="str">
            <v>NA</v>
          </cell>
          <cell r="BA901" t="str">
            <v>有</v>
          </cell>
          <cell r="BB901" t="str">
            <v>无</v>
          </cell>
          <cell r="BC901" t="str">
            <v>不详</v>
          </cell>
          <cell r="BD901" t="str">
            <v>无</v>
          </cell>
        </row>
        <row r="902">
          <cell r="B902">
            <v>901</v>
          </cell>
          <cell r="C902" t="str">
            <v>CGGA_901</v>
          </cell>
          <cell r="D902" t="str">
            <v>CGGA_901, CGGA_1102</v>
          </cell>
          <cell r="E902" t="str">
            <v>郑继典</v>
          </cell>
          <cell r="F902">
            <v>314125</v>
          </cell>
          <cell r="G902">
            <v>39969</v>
          </cell>
          <cell r="H902" t="str">
            <v>颅内占位性待查（额、右）胶质瘤？</v>
          </cell>
          <cell r="J902" t="str">
            <v>男</v>
          </cell>
          <cell r="K902">
            <v>40</v>
          </cell>
          <cell r="L902" t="str">
            <v>O</v>
          </cell>
          <cell r="M902" t="str">
            <v>缺失</v>
          </cell>
          <cell r="N902" t="str">
            <v xml:space="preserve">0758-3284098 13822675688 </v>
          </cell>
          <cell r="O902" t="str">
            <v>进行性头痛1个月，左侧肢体不灵活半个月</v>
          </cell>
          <cell r="P902" t="str">
            <v>缺失</v>
          </cell>
          <cell r="Q902" t="str">
            <v>健康</v>
          </cell>
          <cell r="R902" t="str">
            <v>缺失</v>
          </cell>
          <cell r="S902">
            <v>70</v>
          </cell>
          <cell r="T902">
            <v>39979</v>
          </cell>
          <cell r="V902" t="str">
            <v>缺失</v>
          </cell>
          <cell r="W902" t="str">
            <v>近全切</v>
          </cell>
          <cell r="Y902">
            <v>74355</v>
          </cell>
          <cell r="Z902" t="str">
            <v>AA</v>
          </cell>
          <cell r="AA902" t="str">
            <v>AA(WHO III)</v>
          </cell>
          <cell r="AB902">
            <v>3</v>
          </cell>
          <cell r="AC902" t="str">
            <v>间变性星形细胞瘤，局灶少枝胶质细胞瘤样形态。</v>
          </cell>
          <cell r="AD902" t="str">
            <v>部分切除</v>
          </cell>
          <cell r="AE902">
            <v>40004</v>
          </cell>
          <cell r="AF902" t="str">
            <v>缺失</v>
          </cell>
          <cell r="AG902">
            <v>40974</v>
          </cell>
          <cell r="AH902" t="str">
            <v>终止</v>
          </cell>
          <cell r="AI902">
            <v>929</v>
          </cell>
          <cell r="AJ902">
            <v>1</v>
          </cell>
          <cell r="AK902">
            <v>808</v>
          </cell>
          <cell r="AL902">
            <v>1</v>
          </cell>
          <cell r="AM902">
            <v>995</v>
          </cell>
          <cell r="AN902" t="str">
            <v>缺失</v>
          </cell>
          <cell r="AO902">
            <v>0</v>
          </cell>
          <cell r="AP902" t="str">
            <v>缺失</v>
          </cell>
          <cell r="AQ902">
            <v>0</v>
          </cell>
          <cell r="AS902" t="str">
            <v>原发</v>
          </cell>
          <cell r="AU902" t="str">
            <v>突变</v>
          </cell>
          <cell r="AV902" t="str">
            <v>突变</v>
          </cell>
          <cell r="AW902" t="str">
            <v>无共缺失</v>
          </cell>
          <cell r="AX902" t="str">
            <v>NA</v>
          </cell>
          <cell r="AY902" t="str">
            <v>NA</v>
          </cell>
          <cell r="AZ902" t="str">
            <v>NA</v>
          </cell>
          <cell r="BA902" t="str">
            <v>无</v>
          </cell>
          <cell r="BB902" t="str">
            <v>无</v>
          </cell>
          <cell r="BC902" t="str">
            <v>不详</v>
          </cell>
          <cell r="BD902" t="str">
            <v>无</v>
          </cell>
        </row>
        <row r="903">
          <cell r="B903">
            <v>902</v>
          </cell>
          <cell r="C903" t="str">
            <v>CGGA_902</v>
          </cell>
          <cell r="E903" t="str">
            <v>王鹤鸣</v>
          </cell>
          <cell r="F903">
            <v>314119</v>
          </cell>
          <cell r="G903">
            <v>39965</v>
          </cell>
          <cell r="H903" t="str">
            <v>颅内占位性病变（双侧三角区胼胝体，右侧为主）胶质瘤？</v>
          </cell>
          <cell r="J903" t="str">
            <v>男</v>
          </cell>
          <cell r="K903">
            <v>54</v>
          </cell>
          <cell r="L903" t="str">
            <v>B</v>
          </cell>
          <cell r="M903" t="str">
            <v>缺失</v>
          </cell>
          <cell r="N903" t="str">
            <v>13691197221 010-62223739 13633382867</v>
          </cell>
          <cell r="O903" t="str">
            <v>食欲下降、恶心呕吐1月</v>
          </cell>
          <cell r="P903" t="str">
            <v>缺失</v>
          </cell>
          <cell r="Q903" t="str">
            <v>健康</v>
          </cell>
          <cell r="R903" t="str">
            <v>缺失</v>
          </cell>
          <cell r="S903" t="str">
            <v>缺失</v>
          </cell>
          <cell r="T903">
            <v>39981</v>
          </cell>
          <cell r="V903" t="str">
            <v>缺失</v>
          </cell>
          <cell r="W903" t="str">
            <v>近全切</v>
          </cell>
          <cell r="Y903">
            <v>74443</v>
          </cell>
          <cell r="Z903" t="str">
            <v>GBM</v>
          </cell>
          <cell r="AA903" t="str">
            <v>GBM(WHO IV)</v>
          </cell>
          <cell r="AB903">
            <v>4</v>
          </cell>
          <cell r="AC903" t="str">
            <v>胶质母细胞瘤</v>
          </cell>
          <cell r="AD903" t="str">
            <v>部分切除</v>
          </cell>
          <cell r="AE903">
            <v>39997</v>
          </cell>
          <cell r="AF903" t="str">
            <v>缺失</v>
          </cell>
          <cell r="AG903">
            <v>40482</v>
          </cell>
          <cell r="AH903" t="str">
            <v>终止</v>
          </cell>
          <cell r="AI903">
            <v>193</v>
          </cell>
          <cell r="AJ903">
            <v>1</v>
          </cell>
          <cell r="AK903" t="str">
            <v>NA</v>
          </cell>
          <cell r="AL903">
            <v>1</v>
          </cell>
          <cell r="AM903">
            <v>501</v>
          </cell>
          <cell r="AN903" t="str">
            <v>缺失</v>
          </cell>
          <cell r="AO903" t="str">
            <v>NA</v>
          </cell>
          <cell r="AP903" t="str">
            <v>缺失</v>
          </cell>
          <cell r="AQ903" t="str">
            <v>NA</v>
          </cell>
          <cell r="AS903" t="str">
            <v>原发</v>
          </cell>
          <cell r="AU903" t="str">
            <v>无突变</v>
          </cell>
          <cell r="AV903" t="str">
            <v>无突变</v>
          </cell>
          <cell r="AW903" t="str">
            <v>无共缺失</v>
          </cell>
          <cell r="AX903" t="str">
            <v>无甲基化</v>
          </cell>
          <cell r="AY903">
            <v>228</v>
          </cell>
          <cell r="AZ903" t="str">
            <v>NA</v>
          </cell>
          <cell r="BA903" t="str">
            <v>无</v>
          </cell>
          <cell r="BB903" t="str">
            <v>缺失</v>
          </cell>
          <cell r="BD903" t="str">
            <v>缺失</v>
          </cell>
        </row>
        <row r="904">
          <cell r="B904">
            <v>903</v>
          </cell>
          <cell r="C904" t="str">
            <v>CGGA_903</v>
          </cell>
          <cell r="D904" t="str">
            <v>CGGA_903, CGGA_1414</v>
          </cell>
          <cell r="E904" t="str">
            <v>王晶晶</v>
          </cell>
          <cell r="F904">
            <v>314104</v>
          </cell>
          <cell r="G904">
            <v>39952</v>
          </cell>
          <cell r="H904" t="str">
            <v>胶质瘤（额顶，左)继发性癫痫</v>
          </cell>
          <cell r="J904" t="str">
            <v>女</v>
          </cell>
          <cell r="K904">
            <v>27</v>
          </cell>
          <cell r="L904" t="str">
            <v>A</v>
          </cell>
          <cell r="M904" t="str">
            <v>缺失</v>
          </cell>
          <cell r="N904" t="str">
            <v>13019820212 0416-8281987</v>
          </cell>
          <cell r="O904" t="str">
            <v>发作性四肢抽搐伴意识障碍1月余</v>
          </cell>
          <cell r="P904" t="str">
            <v>缺失</v>
          </cell>
          <cell r="Q904" t="str">
            <v>7岁行阑尾术，26岁行剖腹产术</v>
          </cell>
          <cell r="R904" t="str">
            <v>缺失</v>
          </cell>
          <cell r="S904">
            <v>80</v>
          </cell>
          <cell r="T904">
            <v>39981</v>
          </cell>
          <cell r="V904" t="str">
            <v>缺失</v>
          </cell>
          <cell r="W904" t="str">
            <v>彻底切除</v>
          </cell>
          <cell r="Y904">
            <v>74444</v>
          </cell>
          <cell r="Z904" t="str">
            <v>AA</v>
          </cell>
          <cell r="AA904" t="str">
            <v>AA(WHO III)</v>
          </cell>
          <cell r="AB904">
            <v>3</v>
          </cell>
          <cell r="AC904" t="str">
            <v>少枝-星形细胞瘤，生长活跃。</v>
          </cell>
          <cell r="AD904" t="str">
            <v>全切除</v>
          </cell>
          <cell r="AE904">
            <v>40000</v>
          </cell>
          <cell r="AF904" t="str">
            <v>缺失</v>
          </cell>
          <cell r="AG904">
            <v>42037</v>
          </cell>
          <cell r="AH904" t="str">
            <v>终止</v>
          </cell>
          <cell r="AI904">
            <v>1455</v>
          </cell>
          <cell r="AJ904">
            <v>1</v>
          </cell>
          <cell r="AK904">
            <v>1414</v>
          </cell>
          <cell r="AL904">
            <v>1</v>
          </cell>
          <cell r="AM904">
            <v>2056</v>
          </cell>
          <cell r="AN904" t="str">
            <v>缺失</v>
          </cell>
          <cell r="AO904">
            <v>1</v>
          </cell>
          <cell r="AP904" t="str">
            <v>缺失</v>
          </cell>
          <cell r="AQ904">
            <v>0</v>
          </cell>
          <cell r="AS904" t="str">
            <v>原发</v>
          </cell>
          <cell r="AU904" t="str">
            <v>突变</v>
          </cell>
          <cell r="AV904" t="str">
            <v>突变</v>
          </cell>
          <cell r="AW904" t="str">
            <v>无共缺失</v>
          </cell>
          <cell r="AX904" t="str">
            <v>NA</v>
          </cell>
          <cell r="AY904" t="str">
            <v>NA</v>
          </cell>
          <cell r="AZ904" t="str">
            <v>NA</v>
          </cell>
          <cell r="BA904" t="str">
            <v>有</v>
          </cell>
          <cell r="BB904" t="str">
            <v>有</v>
          </cell>
          <cell r="BD904" t="str">
            <v>抗癫痫每月发作2-3次，口服德巴金</v>
          </cell>
        </row>
        <row r="905">
          <cell r="B905">
            <v>904</v>
          </cell>
          <cell r="C905" t="str">
            <v>CGGA_904</v>
          </cell>
          <cell r="E905" t="str">
            <v>王璐菲</v>
          </cell>
          <cell r="F905">
            <v>314128</v>
          </cell>
          <cell r="G905">
            <v>39972</v>
          </cell>
          <cell r="H905" t="str">
            <v>颅内占位性待查（额岛左）胶质瘤？</v>
          </cell>
          <cell r="J905" t="str">
            <v>男</v>
          </cell>
          <cell r="K905">
            <v>33</v>
          </cell>
          <cell r="L905" t="str">
            <v>O</v>
          </cell>
          <cell r="M905" t="str">
            <v>缺失</v>
          </cell>
          <cell r="N905" t="str">
            <v xml:space="preserve">13596427471 043188983907 13596175442 </v>
          </cell>
          <cell r="O905" t="str">
            <v>间断性头痛6月，间断面部抽搐2月</v>
          </cell>
          <cell r="P905" t="str">
            <v>缺失</v>
          </cell>
          <cell r="Q905" t="str">
            <v>糖尿病3年</v>
          </cell>
          <cell r="R905" t="str">
            <v>缺失</v>
          </cell>
          <cell r="S905" t="str">
            <v>缺失</v>
          </cell>
          <cell r="T905">
            <v>39982</v>
          </cell>
          <cell r="V905" t="str">
            <v>缺失</v>
          </cell>
          <cell r="W905" t="str">
            <v>近全切</v>
          </cell>
          <cell r="Y905">
            <v>74445</v>
          </cell>
          <cell r="Z905" t="str">
            <v>A</v>
          </cell>
          <cell r="AA905" t="str">
            <v>A(WHO II)</v>
          </cell>
          <cell r="AB905">
            <v>2</v>
          </cell>
          <cell r="AC905" t="str">
            <v>星形细胞瘤</v>
          </cell>
          <cell r="AD905" t="str">
            <v>部分切除</v>
          </cell>
          <cell r="AE905">
            <v>40002</v>
          </cell>
          <cell r="AF905" t="str">
            <v>缺失</v>
          </cell>
          <cell r="AG905">
            <v>40964</v>
          </cell>
          <cell r="AH905" t="str">
            <v>终止</v>
          </cell>
          <cell r="AI905">
            <v>774</v>
          </cell>
          <cell r="AJ905">
            <v>1</v>
          </cell>
          <cell r="AK905">
            <v>652</v>
          </cell>
          <cell r="AL905">
            <v>1</v>
          </cell>
          <cell r="AM905">
            <v>982</v>
          </cell>
          <cell r="AN905" t="str">
            <v>缺失</v>
          </cell>
          <cell r="AO905">
            <v>1</v>
          </cell>
          <cell r="AP905" t="str">
            <v>缺失</v>
          </cell>
          <cell r="AQ905">
            <v>0</v>
          </cell>
          <cell r="AS905" t="str">
            <v>原发</v>
          </cell>
          <cell r="AU905" t="str">
            <v>突变</v>
          </cell>
          <cell r="AV905" t="str">
            <v>突变</v>
          </cell>
          <cell r="AW905" t="str">
            <v>无共缺失</v>
          </cell>
          <cell r="AX905" t="str">
            <v>甲基化</v>
          </cell>
          <cell r="AY905" t="str">
            <v>无突变</v>
          </cell>
          <cell r="AZ905" t="str">
            <v>NA</v>
          </cell>
          <cell r="BA905" t="str">
            <v>有</v>
          </cell>
          <cell r="BB905" t="str">
            <v>无</v>
          </cell>
          <cell r="BC905" t="str">
            <v>不详</v>
          </cell>
          <cell r="BD905" t="str">
            <v>无</v>
          </cell>
        </row>
        <row r="906">
          <cell r="B906">
            <v>905</v>
          </cell>
          <cell r="C906" t="str">
            <v>CGGA_905</v>
          </cell>
          <cell r="D906" t="str">
            <v>CGGA_905, CGGA_2014</v>
          </cell>
          <cell r="E906" t="str">
            <v>王全军</v>
          </cell>
          <cell r="F906">
            <v>314121</v>
          </cell>
          <cell r="G906">
            <v>39966</v>
          </cell>
          <cell r="H906" t="str">
            <v>胶质瘤（额左）继发性癫痫</v>
          </cell>
          <cell r="J906" t="str">
            <v>男</v>
          </cell>
          <cell r="K906">
            <v>46</v>
          </cell>
          <cell r="L906" t="str">
            <v>B</v>
          </cell>
          <cell r="M906" t="str">
            <v>缺失</v>
          </cell>
          <cell r="N906" t="str">
            <v>13933067874 13673188868</v>
          </cell>
          <cell r="O906" t="str">
            <v>发作性四肢抽搐伴意识障碍两周</v>
          </cell>
          <cell r="P906" t="str">
            <v>缺失</v>
          </cell>
          <cell r="Q906" t="str">
            <v>健康</v>
          </cell>
          <cell r="R906" t="str">
            <v>缺失</v>
          </cell>
          <cell r="S906">
            <v>80</v>
          </cell>
          <cell r="T906">
            <v>39986</v>
          </cell>
          <cell r="V906" t="str">
            <v>缺失</v>
          </cell>
          <cell r="W906" t="str">
            <v>彻底切除</v>
          </cell>
          <cell r="Y906">
            <v>74492</v>
          </cell>
          <cell r="Z906" t="str">
            <v>A</v>
          </cell>
          <cell r="AA906" t="str">
            <v>A(WHO II)</v>
          </cell>
          <cell r="AB906">
            <v>2</v>
          </cell>
          <cell r="AC906" t="str">
            <v>星形细胞瘤</v>
          </cell>
          <cell r="AD906" t="str">
            <v>全切除</v>
          </cell>
          <cell r="AE906">
            <v>40000</v>
          </cell>
          <cell r="AF906" t="str">
            <v>缺失</v>
          </cell>
          <cell r="AG906">
            <v>43179</v>
          </cell>
          <cell r="AH906" t="str">
            <v>终止</v>
          </cell>
          <cell r="AI906">
            <v>3174</v>
          </cell>
          <cell r="AJ906">
            <v>1</v>
          </cell>
          <cell r="AK906">
            <v>2719</v>
          </cell>
          <cell r="AL906">
            <v>1</v>
          </cell>
          <cell r="AM906">
            <v>3193</v>
          </cell>
          <cell r="AN906" t="str">
            <v>缺失</v>
          </cell>
          <cell r="AO906">
            <v>1</v>
          </cell>
          <cell r="AP906" t="str">
            <v>缺失</v>
          </cell>
          <cell r="AQ906">
            <v>0</v>
          </cell>
          <cell r="AS906" t="str">
            <v>原发</v>
          </cell>
          <cell r="AU906" t="str">
            <v>突变</v>
          </cell>
          <cell r="AV906" t="str">
            <v>突变</v>
          </cell>
          <cell r="AW906" t="str">
            <v>无共缺失</v>
          </cell>
          <cell r="AX906" t="str">
            <v>NA</v>
          </cell>
          <cell r="AY906" t="str">
            <v>无突变</v>
          </cell>
          <cell r="AZ906" t="str">
            <v>NA</v>
          </cell>
          <cell r="BA906" t="str">
            <v>有</v>
          </cell>
          <cell r="BB906" t="str">
            <v>有</v>
          </cell>
          <cell r="BD906" t="str">
            <v>2014-3月有癫痫发作史，口服德巴金缓释片，1片/日。无发作。有高血压病，糖尿病。2017年2月进入世纪坛实验组用药。</v>
          </cell>
        </row>
        <row r="907">
          <cell r="B907">
            <v>906</v>
          </cell>
          <cell r="C907" t="str">
            <v>CGGA_906</v>
          </cell>
          <cell r="E907" t="str">
            <v>翟培英</v>
          </cell>
          <cell r="F907">
            <v>314114</v>
          </cell>
          <cell r="G907">
            <v>39959</v>
          </cell>
          <cell r="H907" t="str">
            <v>颅内占位性病变（顶左）胶质瘤？</v>
          </cell>
          <cell r="J907" t="str">
            <v>女</v>
          </cell>
          <cell r="K907">
            <v>55</v>
          </cell>
          <cell r="L907" t="str">
            <v>AB</v>
          </cell>
          <cell r="M907" t="str">
            <v>缺失</v>
          </cell>
          <cell r="N907" t="str">
            <v>03545810425 8785678 8802222</v>
          </cell>
          <cell r="O907" t="str">
            <v>间断性右上肢抽搐半年</v>
          </cell>
          <cell r="P907" t="str">
            <v>缺失</v>
          </cell>
          <cell r="Q907" t="str">
            <v>健康</v>
          </cell>
          <cell r="R907" t="str">
            <v>缺失</v>
          </cell>
          <cell r="S907" t="str">
            <v>缺失</v>
          </cell>
          <cell r="T907">
            <v>39987</v>
          </cell>
          <cell r="V907" t="str">
            <v>缺失</v>
          </cell>
          <cell r="W907" t="str">
            <v>近全切</v>
          </cell>
          <cell r="Y907">
            <v>74523</v>
          </cell>
          <cell r="Z907" t="str">
            <v>AOA</v>
          </cell>
          <cell r="AA907" t="str">
            <v>AOA(WHO III)</v>
          </cell>
          <cell r="AB907">
            <v>3</v>
          </cell>
          <cell r="AC907" t="str">
            <v>少枝-星形细胞瘤，部分间变。</v>
          </cell>
          <cell r="AD907" t="str">
            <v>部分切除</v>
          </cell>
          <cell r="AE907">
            <v>40004</v>
          </cell>
          <cell r="AF907" t="str">
            <v>缺失</v>
          </cell>
          <cell r="AG907" t="str">
            <v>缺失</v>
          </cell>
          <cell r="AH907" t="str">
            <v>未终止</v>
          </cell>
          <cell r="AI907" t="str">
            <v>NA</v>
          </cell>
          <cell r="AJ907" t="str">
            <v>NA</v>
          </cell>
          <cell r="AK907" t="str">
            <v>NA</v>
          </cell>
          <cell r="AL907" t="str">
            <v>NA</v>
          </cell>
          <cell r="AM907" t="str">
            <v>NA</v>
          </cell>
          <cell r="AN907" t="str">
            <v>缺失</v>
          </cell>
          <cell r="AO907">
            <v>0</v>
          </cell>
          <cell r="AP907" t="str">
            <v>缺失</v>
          </cell>
          <cell r="AQ907" t="str">
            <v>NA</v>
          </cell>
          <cell r="AS907" t="str">
            <v>原发</v>
          </cell>
          <cell r="AU907" t="str">
            <v>无突变</v>
          </cell>
          <cell r="AV907" t="str">
            <v>无突变</v>
          </cell>
          <cell r="AW907" t="str">
            <v>NA</v>
          </cell>
          <cell r="AX907" t="str">
            <v>NA</v>
          </cell>
          <cell r="AY907" t="str">
            <v>NA</v>
          </cell>
          <cell r="AZ907" t="str">
            <v>NA</v>
          </cell>
          <cell r="BA907" t="str">
            <v>有</v>
          </cell>
          <cell r="BB907" t="str">
            <v>缺失</v>
          </cell>
          <cell r="BD907" t="str">
            <v>缺失</v>
          </cell>
        </row>
        <row r="908">
          <cell r="B908">
            <v>907</v>
          </cell>
          <cell r="C908" t="str">
            <v>CGGA_907</v>
          </cell>
          <cell r="E908" t="str">
            <v>杨文林</v>
          </cell>
          <cell r="F908">
            <v>314138</v>
          </cell>
          <cell r="G908">
            <v>39979</v>
          </cell>
          <cell r="H908" t="str">
            <v>颅内占位性病变（颞枕，左）胶质瘤？</v>
          </cell>
          <cell r="J908" t="str">
            <v>男</v>
          </cell>
          <cell r="K908">
            <v>62</v>
          </cell>
          <cell r="L908" t="str">
            <v>O</v>
          </cell>
          <cell r="M908" t="str">
            <v>缺失</v>
          </cell>
          <cell r="N908" t="str">
            <v>13931661607 03168616000 03168616748</v>
          </cell>
          <cell r="O908" t="str">
            <v>进行性头痛三周</v>
          </cell>
          <cell r="P908" t="str">
            <v>缺失</v>
          </cell>
          <cell r="Q908" t="str">
            <v>健康</v>
          </cell>
          <cell r="R908" t="str">
            <v>缺失</v>
          </cell>
          <cell r="S908">
            <v>70</v>
          </cell>
          <cell r="T908">
            <v>39987</v>
          </cell>
          <cell r="V908" t="str">
            <v>缺失</v>
          </cell>
          <cell r="W908" t="str">
            <v>肿瘤切除</v>
          </cell>
          <cell r="Y908">
            <v>74522</v>
          </cell>
          <cell r="Z908" t="str">
            <v>GBM</v>
          </cell>
          <cell r="AA908" t="str">
            <v>GBM(WHO IV)</v>
          </cell>
          <cell r="AB908">
            <v>4</v>
          </cell>
          <cell r="AC908" t="str">
            <v>间变性星形细胞瘤，灶性胶母变。</v>
          </cell>
          <cell r="AD908" t="str">
            <v>缺失</v>
          </cell>
          <cell r="AE908">
            <v>40007</v>
          </cell>
          <cell r="AF908" t="str">
            <v>缺失</v>
          </cell>
          <cell r="AG908">
            <v>40481</v>
          </cell>
          <cell r="AH908" t="str">
            <v>终止</v>
          </cell>
          <cell r="AI908">
            <v>177</v>
          </cell>
          <cell r="AJ908">
            <v>1</v>
          </cell>
          <cell r="AK908">
            <v>177</v>
          </cell>
          <cell r="AL908">
            <v>1</v>
          </cell>
          <cell r="AM908">
            <v>494</v>
          </cell>
          <cell r="AN908" t="str">
            <v>缺失</v>
          </cell>
          <cell r="AO908" t="str">
            <v>NA</v>
          </cell>
          <cell r="AP908" t="str">
            <v>缺失</v>
          </cell>
          <cell r="AQ908" t="str">
            <v>NA</v>
          </cell>
          <cell r="AS908" t="str">
            <v>原发</v>
          </cell>
          <cell r="AU908" t="str">
            <v>无突变</v>
          </cell>
          <cell r="AV908" t="str">
            <v>无突变</v>
          </cell>
          <cell r="AW908" t="str">
            <v>NA</v>
          </cell>
          <cell r="AX908" t="str">
            <v>无甲基化</v>
          </cell>
          <cell r="AY908" t="str">
            <v>NA</v>
          </cell>
          <cell r="AZ908" t="str">
            <v>NA</v>
          </cell>
          <cell r="BA908" t="str">
            <v>无</v>
          </cell>
          <cell r="BB908" t="str">
            <v>缺失</v>
          </cell>
          <cell r="BD908" t="str">
            <v>缺失</v>
          </cell>
        </row>
        <row r="909">
          <cell r="B909">
            <v>908</v>
          </cell>
          <cell r="C909" t="str">
            <v>CGGA_908</v>
          </cell>
          <cell r="E909" t="str">
            <v>李兆光</v>
          </cell>
          <cell r="F909">
            <v>314136</v>
          </cell>
          <cell r="G909">
            <v>39976</v>
          </cell>
          <cell r="H909" t="str">
            <v>颅内占位性病变（顶左）胶质瘤？</v>
          </cell>
          <cell r="J909" t="str">
            <v>男</v>
          </cell>
          <cell r="K909">
            <v>35</v>
          </cell>
          <cell r="L909" t="str">
            <v>AB</v>
          </cell>
          <cell r="M909" t="str">
            <v>372424197311097015</v>
          </cell>
          <cell r="N909" t="str">
            <v xml:space="preserve">13501013467 13611083517 </v>
          </cell>
          <cell r="O909" t="str">
            <v>发作性意识障碍伴四肢抽搐后2周</v>
          </cell>
          <cell r="P909" t="str">
            <v>缺失</v>
          </cell>
          <cell r="Q909" t="str">
            <v>健康</v>
          </cell>
          <cell r="R909" t="str">
            <v>缺失</v>
          </cell>
          <cell r="S909" t="str">
            <v>缺失</v>
          </cell>
          <cell r="T909">
            <v>39988</v>
          </cell>
          <cell r="V909" t="str">
            <v>缺失</v>
          </cell>
          <cell r="W909" t="str">
            <v>近全切</v>
          </cell>
          <cell r="Y909">
            <v>74553</v>
          </cell>
          <cell r="Z909" t="str">
            <v>A</v>
          </cell>
          <cell r="AA909" t="str">
            <v>A(WHO II)</v>
          </cell>
          <cell r="AB909">
            <v>2</v>
          </cell>
          <cell r="AC909" t="str">
            <v>星形细胞瘤</v>
          </cell>
          <cell r="AD909" t="str">
            <v>部分切除</v>
          </cell>
          <cell r="AE909">
            <v>40002</v>
          </cell>
          <cell r="AF909" t="str">
            <v>缺失</v>
          </cell>
          <cell r="AG909">
            <v>43434</v>
          </cell>
          <cell r="AH909" t="str">
            <v>终止</v>
          </cell>
          <cell r="AI909">
            <v>2436</v>
          </cell>
          <cell r="AJ909">
            <v>1</v>
          </cell>
          <cell r="AK909">
            <v>2436</v>
          </cell>
          <cell r="AL909">
            <v>1</v>
          </cell>
          <cell r="AM909">
            <v>3446</v>
          </cell>
          <cell r="AN909" t="str">
            <v>缺失</v>
          </cell>
          <cell r="AO909">
            <v>1</v>
          </cell>
          <cell r="AP909" t="str">
            <v>缺失</v>
          </cell>
          <cell r="AQ909" t="str">
            <v>NA</v>
          </cell>
          <cell r="AS909" t="str">
            <v>原发</v>
          </cell>
          <cell r="AU909" t="str">
            <v>突变</v>
          </cell>
          <cell r="AV909" t="str">
            <v>突变</v>
          </cell>
          <cell r="AW909" t="str">
            <v>无共缺失</v>
          </cell>
          <cell r="AX909" t="str">
            <v>甲基化</v>
          </cell>
          <cell r="AY909" t="str">
            <v>无突变</v>
          </cell>
          <cell r="AZ909" t="str">
            <v>NA</v>
          </cell>
          <cell r="BA909" t="str">
            <v>有</v>
          </cell>
          <cell r="BB909" t="str">
            <v>缺失</v>
          </cell>
          <cell r="BD909" t="str">
            <v>缺失</v>
          </cell>
        </row>
        <row r="910">
          <cell r="B910">
            <v>909</v>
          </cell>
          <cell r="C910" t="str">
            <v>CGGA_909</v>
          </cell>
          <cell r="E910" t="str">
            <v>田巧霞</v>
          </cell>
          <cell r="F910">
            <v>314131</v>
          </cell>
          <cell r="G910">
            <v>39972</v>
          </cell>
          <cell r="H910" t="str">
            <v>颅内占位性病变（额颞岛左）胶质瘤？</v>
          </cell>
          <cell r="J910" t="str">
            <v>女</v>
          </cell>
          <cell r="K910">
            <v>39</v>
          </cell>
          <cell r="L910" t="str">
            <v>O</v>
          </cell>
          <cell r="M910" t="str">
            <v>缺失</v>
          </cell>
          <cell r="N910" t="str">
            <v>13121810241 13121599729 13717950040</v>
          </cell>
          <cell r="O910" t="str">
            <v>间断头晕伴头痛和全身抽搐4年</v>
          </cell>
          <cell r="P910" t="str">
            <v>缺失</v>
          </cell>
          <cell r="Q910" t="str">
            <v>健康</v>
          </cell>
          <cell r="R910" t="str">
            <v>缺失</v>
          </cell>
          <cell r="S910" t="str">
            <v>缺失</v>
          </cell>
          <cell r="T910">
            <v>39989</v>
          </cell>
          <cell r="V910" t="str">
            <v>缺失</v>
          </cell>
          <cell r="W910" t="str">
            <v>近全切</v>
          </cell>
          <cell r="Y910">
            <v>74578</v>
          </cell>
          <cell r="Z910" t="str">
            <v>A</v>
          </cell>
          <cell r="AA910" t="str">
            <v>OA(WHO II)</v>
          </cell>
          <cell r="AB910">
            <v>2</v>
          </cell>
          <cell r="AC910" t="str">
            <v>少枝-星形细胞瘤</v>
          </cell>
          <cell r="AD910" t="str">
            <v>部分切除</v>
          </cell>
          <cell r="AE910">
            <v>40007</v>
          </cell>
          <cell r="AF910" t="str">
            <v>缺失</v>
          </cell>
          <cell r="AH910" t="str">
            <v>未终止</v>
          </cell>
          <cell r="AI910">
            <v>4801</v>
          </cell>
          <cell r="AJ910">
            <v>0</v>
          </cell>
          <cell r="AK910">
            <v>4801</v>
          </cell>
          <cell r="AL910">
            <v>0</v>
          </cell>
          <cell r="AM910">
            <v>4801</v>
          </cell>
          <cell r="AN910" t="str">
            <v>放疗</v>
          </cell>
          <cell r="AO910">
            <v>1</v>
          </cell>
          <cell r="AP910" t="str">
            <v>无</v>
          </cell>
          <cell r="AQ910">
            <v>0</v>
          </cell>
          <cell r="AS910">
            <v>0</v>
          </cell>
          <cell r="AU910" t="str">
            <v>突变</v>
          </cell>
          <cell r="AV910" t="str">
            <v>突变</v>
          </cell>
          <cell r="AW910" t="str">
            <v>无共缺失</v>
          </cell>
          <cell r="AX910" t="str">
            <v>甲基化</v>
          </cell>
          <cell r="AY910" t="str">
            <v>无突变</v>
          </cell>
          <cell r="AZ910" t="str">
            <v>NA</v>
          </cell>
          <cell r="BA910" t="str">
            <v>有</v>
          </cell>
          <cell r="BB910">
            <v>0</v>
          </cell>
          <cell r="BC910" t="str">
            <v>不详</v>
          </cell>
        </row>
        <row r="911">
          <cell r="B911">
            <v>910</v>
          </cell>
          <cell r="C911" t="str">
            <v>CGGA_910</v>
          </cell>
          <cell r="E911" t="str">
            <v>陈庆望</v>
          </cell>
          <cell r="F911">
            <v>314132</v>
          </cell>
          <cell r="G911">
            <v>39973</v>
          </cell>
          <cell r="H911" t="str">
            <v>颅内占位性病变（顶枕，右）</v>
          </cell>
          <cell r="J911" t="str">
            <v>男</v>
          </cell>
          <cell r="K911">
            <v>74</v>
          </cell>
          <cell r="L911" t="str">
            <v>O</v>
          </cell>
          <cell r="M911" t="str">
            <v>缺失</v>
          </cell>
          <cell r="N911" t="str">
            <v>630386395 84779776 13910265087</v>
          </cell>
          <cell r="O911" t="str">
            <v>发作性头晕1年，加重1周</v>
          </cell>
          <cell r="P911" t="str">
            <v>缺失</v>
          </cell>
          <cell r="Q911" t="str">
            <v>1981年患十二指肠溃疡出血</v>
          </cell>
          <cell r="R911" t="str">
            <v>缺失</v>
          </cell>
          <cell r="S911" t="str">
            <v>缺失</v>
          </cell>
          <cell r="T911">
            <v>39989</v>
          </cell>
          <cell r="V911" t="str">
            <v>缺失</v>
          </cell>
          <cell r="W911" t="str">
            <v>扩大切除</v>
          </cell>
          <cell r="Y911">
            <v>74577</v>
          </cell>
          <cell r="Z911" t="str">
            <v>AOA</v>
          </cell>
          <cell r="AA911" t="str">
            <v>AOA(WHO III)</v>
          </cell>
          <cell r="AB911">
            <v>3</v>
          </cell>
          <cell r="AC911" t="str">
            <v>间变性少枝-星形细胞瘤，大片出血坏死。</v>
          </cell>
          <cell r="AD911" t="str">
            <v>部分切除</v>
          </cell>
          <cell r="AE911">
            <v>40011</v>
          </cell>
          <cell r="AF911" t="str">
            <v>缺失</v>
          </cell>
          <cell r="AG911">
            <v>41220</v>
          </cell>
          <cell r="AH911" t="str">
            <v>终止</v>
          </cell>
          <cell r="AI911">
            <v>920</v>
          </cell>
          <cell r="AJ911">
            <v>1</v>
          </cell>
          <cell r="AK911">
            <v>555</v>
          </cell>
          <cell r="AL911">
            <v>1</v>
          </cell>
          <cell r="AM911">
            <v>1231</v>
          </cell>
          <cell r="AN911" t="str">
            <v>缺失</v>
          </cell>
          <cell r="AO911">
            <v>1</v>
          </cell>
          <cell r="AP911" t="str">
            <v>缺失</v>
          </cell>
          <cell r="AQ911">
            <v>1</v>
          </cell>
          <cell r="AS911" t="str">
            <v>原发</v>
          </cell>
          <cell r="AU911" t="str">
            <v>无突变</v>
          </cell>
          <cell r="AV911" t="str">
            <v>无突变</v>
          </cell>
          <cell r="AW911" t="str">
            <v>NA</v>
          </cell>
          <cell r="AX911" t="str">
            <v>甲基化</v>
          </cell>
          <cell r="AY911" t="str">
            <v>NA</v>
          </cell>
          <cell r="AZ911" t="str">
            <v>NA</v>
          </cell>
          <cell r="BA911" t="str">
            <v>无</v>
          </cell>
          <cell r="BB911" t="str">
            <v>有</v>
          </cell>
          <cell r="BD911" t="str">
            <v>偶有癫痫发作</v>
          </cell>
        </row>
        <row r="912">
          <cell r="B912">
            <v>911</v>
          </cell>
          <cell r="C912" t="str">
            <v>NA</v>
          </cell>
          <cell r="D912" t="str">
            <v>NA</v>
          </cell>
          <cell r="E912" t="str">
            <v>NA</v>
          </cell>
          <cell r="F912" t="str">
            <v>NA</v>
          </cell>
          <cell r="G912" t="str">
            <v>NA</v>
          </cell>
          <cell r="H912" t="str">
            <v>NA</v>
          </cell>
          <cell r="I912" t="str">
            <v>NA</v>
          </cell>
          <cell r="J912" t="str">
            <v>NA</v>
          </cell>
          <cell r="K912" t="str">
            <v>NA</v>
          </cell>
          <cell r="L912" t="str">
            <v>NA</v>
          </cell>
          <cell r="M912" t="str">
            <v>NA</v>
          </cell>
          <cell r="N912" t="str">
            <v>NA</v>
          </cell>
          <cell r="O912" t="str">
            <v>NA</v>
          </cell>
          <cell r="P912" t="str">
            <v>NA</v>
          </cell>
          <cell r="Q912" t="str">
            <v>NA</v>
          </cell>
          <cell r="R912" t="str">
            <v>NA</v>
          </cell>
          <cell r="S912" t="str">
            <v>NA</v>
          </cell>
          <cell r="T912" t="str">
            <v>NA</v>
          </cell>
          <cell r="U912" t="str">
            <v>NA</v>
          </cell>
          <cell r="V912" t="str">
            <v>NA</v>
          </cell>
          <cell r="W912" t="str">
            <v>NA</v>
          </cell>
          <cell r="X912" t="str">
            <v>NA</v>
          </cell>
          <cell r="Y912" t="str">
            <v>NA</v>
          </cell>
          <cell r="Z912" t="str">
            <v>NA</v>
          </cell>
          <cell r="AA912" t="str">
            <v>NA</v>
          </cell>
          <cell r="AB912" t="str">
            <v>NA</v>
          </cell>
          <cell r="AC912" t="str">
            <v>NA</v>
          </cell>
          <cell r="AD912" t="str">
            <v>NA</v>
          </cell>
          <cell r="AE912" t="str">
            <v>NA</v>
          </cell>
          <cell r="AF912" t="str">
            <v>NA</v>
          </cell>
          <cell r="AG912" t="str">
            <v>NA</v>
          </cell>
          <cell r="AH912" t="str">
            <v>NA</v>
          </cell>
          <cell r="AI912" t="str">
            <v>NA</v>
          </cell>
          <cell r="AJ912" t="str">
            <v>NA</v>
          </cell>
          <cell r="AK912" t="str">
            <v>NA</v>
          </cell>
          <cell r="AL912" t="str">
            <v>NA</v>
          </cell>
          <cell r="AM912" t="str">
            <v>NA</v>
          </cell>
          <cell r="AN912" t="str">
            <v>NA</v>
          </cell>
          <cell r="AO912" t="str">
            <v>NA</v>
          </cell>
          <cell r="AP912" t="str">
            <v>NA</v>
          </cell>
          <cell r="AQ912" t="str">
            <v>NA</v>
          </cell>
          <cell r="AS912" t="str">
            <v>NA</v>
          </cell>
          <cell r="AT912" t="str">
            <v>NA</v>
          </cell>
          <cell r="AU912" t="str">
            <v>NA</v>
          </cell>
          <cell r="AV912" t="str">
            <v>NA</v>
          </cell>
          <cell r="AW912" t="str">
            <v>NA</v>
          </cell>
          <cell r="AX912" t="str">
            <v>NA</v>
          </cell>
          <cell r="AY912" t="str">
            <v>NA</v>
          </cell>
          <cell r="AZ912" t="str">
            <v>NA</v>
          </cell>
          <cell r="BA912" t="str">
            <v>NA</v>
          </cell>
          <cell r="BB912" t="str">
            <v>NA</v>
          </cell>
          <cell r="BC912" t="str">
            <v>NA</v>
          </cell>
          <cell r="BD912" t="str">
            <v>NA</v>
          </cell>
        </row>
        <row r="913">
          <cell r="B913">
            <v>912</v>
          </cell>
          <cell r="C913" t="str">
            <v>NA</v>
          </cell>
          <cell r="D913" t="str">
            <v>NA</v>
          </cell>
          <cell r="E913" t="str">
            <v>NA</v>
          </cell>
          <cell r="F913" t="str">
            <v>NA</v>
          </cell>
          <cell r="G913" t="str">
            <v>NA</v>
          </cell>
          <cell r="H913" t="str">
            <v>NA</v>
          </cell>
          <cell r="I913" t="str">
            <v>NA</v>
          </cell>
          <cell r="J913" t="str">
            <v>NA</v>
          </cell>
          <cell r="K913" t="str">
            <v>NA</v>
          </cell>
          <cell r="L913" t="str">
            <v>NA</v>
          </cell>
          <cell r="M913" t="str">
            <v>NA</v>
          </cell>
          <cell r="N913" t="str">
            <v>NA</v>
          </cell>
          <cell r="O913" t="str">
            <v>NA</v>
          </cell>
          <cell r="P913" t="str">
            <v>NA</v>
          </cell>
          <cell r="Q913" t="str">
            <v>NA</v>
          </cell>
          <cell r="R913" t="str">
            <v>NA</v>
          </cell>
          <cell r="S913" t="str">
            <v>NA</v>
          </cell>
          <cell r="T913" t="str">
            <v>NA</v>
          </cell>
          <cell r="U913" t="str">
            <v>NA</v>
          </cell>
          <cell r="V913" t="str">
            <v>NA</v>
          </cell>
          <cell r="W913" t="str">
            <v>NA</v>
          </cell>
          <cell r="X913" t="str">
            <v>NA</v>
          </cell>
          <cell r="Y913" t="str">
            <v>NA</v>
          </cell>
          <cell r="Z913" t="str">
            <v>NA</v>
          </cell>
          <cell r="AA913" t="str">
            <v>NA</v>
          </cell>
          <cell r="AB913" t="str">
            <v>NA</v>
          </cell>
          <cell r="AC913" t="str">
            <v>NA</v>
          </cell>
          <cell r="AD913" t="str">
            <v>NA</v>
          </cell>
          <cell r="AE913" t="str">
            <v>NA</v>
          </cell>
          <cell r="AF913" t="str">
            <v>NA</v>
          </cell>
          <cell r="AG913" t="str">
            <v>NA</v>
          </cell>
          <cell r="AH913" t="str">
            <v>NA</v>
          </cell>
          <cell r="AI913" t="str">
            <v>NA</v>
          </cell>
          <cell r="AJ913" t="str">
            <v>NA</v>
          </cell>
          <cell r="AK913" t="str">
            <v>NA</v>
          </cell>
          <cell r="AL913" t="str">
            <v>NA</v>
          </cell>
          <cell r="AM913" t="str">
            <v>NA</v>
          </cell>
          <cell r="AN913" t="str">
            <v>NA</v>
          </cell>
          <cell r="AO913" t="str">
            <v>NA</v>
          </cell>
          <cell r="AP913" t="str">
            <v>NA</v>
          </cell>
          <cell r="AQ913" t="str">
            <v>NA</v>
          </cell>
          <cell r="AS913" t="str">
            <v>NA</v>
          </cell>
          <cell r="AT913" t="str">
            <v>NA</v>
          </cell>
          <cell r="AU913" t="str">
            <v>NA</v>
          </cell>
          <cell r="AV913" t="str">
            <v>NA</v>
          </cell>
          <cell r="AW913" t="str">
            <v>NA</v>
          </cell>
          <cell r="AX913" t="str">
            <v>NA</v>
          </cell>
          <cell r="AY913" t="str">
            <v>NA</v>
          </cell>
          <cell r="AZ913" t="str">
            <v>NA</v>
          </cell>
          <cell r="BA913" t="str">
            <v>NA</v>
          </cell>
          <cell r="BB913" t="str">
            <v>NA</v>
          </cell>
          <cell r="BC913" t="str">
            <v>NA</v>
          </cell>
          <cell r="BD913" t="str">
            <v>NA</v>
          </cell>
        </row>
        <row r="914">
          <cell r="B914">
            <v>913</v>
          </cell>
          <cell r="C914" t="str">
            <v>NA</v>
          </cell>
          <cell r="D914" t="str">
            <v>NA</v>
          </cell>
          <cell r="E914" t="str">
            <v>NA</v>
          </cell>
          <cell r="F914" t="str">
            <v>NA</v>
          </cell>
          <cell r="G914" t="str">
            <v>NA</v>
          </cell>
          <cell r="H914" t="str">
            <v>NA</v>
          </cell>
          <cell r="I914" t="str">
            <v>NA</v>
          </cell>
          <cell r="J914" t="str">
            <v>NA</v>
          </cell>
          <cell r="K914" t="str">
            <v>NA</v>
          </cell>
          <cell r="L914" t="str">
            <v>NA</v>
          </cell>
          <cell r="M914" t="str">
            <v>NA</v>
          </cell>
          <cell r="N914" t="str">
            <v>NA</v>
          </cell>
          <cell r="O914" t="str">
            <v>NA</v>
          </cell>
          <cell r="P914" t="str">
            <v>NA</v>
          </cell>
          <cell r="Q914" t="str">
            <v>NA</v>
          </cell>
          <cell r="R914" t="str">
            <v>NA</v>
          </cell>
          <cell r="S914" t="str">
            <v>NA</v>
          </cell>
          <cell r="T914" t="str">
            <v>NA</v>
          </cell>
          <cell r="U914" t="str">
            <v>NA</v>
          </cell>
          <cell r="V914" t="str">
            <v>NA</v>
          </cell>
          <cell r="W914" t="str">
            <v>NA</v>
          </cell>
          <cell r="X914" t="str">
            <v>NA</v>
          </cell>
          <cell r="Y914" t="str">
            <v>NA</v>
          </cell>
          <cell r="Z914" t="str">
            <v>NA</v>
          </cell>
          <cell r="AA914" t="str">
            <v>NA</v>
          </cell>
          <cell r="AB914" t="str">
            <v>NA</v>
          </cell>
          <cell r="AC914" t="str">
            <v>NA</v>
          </cell>
          <cell r="AD914" t="str">
            <v>NA</v>
          </cell>
          <cell r="AE914" t="str">
            <v>NA</v>
          </cell>
          <cell r="AF914" t="str">
            <v>NA</v>
          </cell>
          <cell r="AG914" t="str">
            <v>NA</v>
          </cell>
          <cell r="AH914" t="str">
            <v>NA</v>
          </cell>
          <cell r="AI914" t="str">
            <v>NA</v>
          </cell>
          <cell r="AJ914" t="str">
            <v>NA</v>
          </cell>
          <cell r="AK914" t="str">
            <v>NA</v>
          </cell>
          <cell r="AL914" t="str">
            <v>NA</v>
          </cell>
          <cell r="AM914" t="str">
            <v>NA</v>
          </cell>
          <cell r="AN914" t="str">
            <v>NA</v>
          </cell>
          <cell r="AO914" t="str">
            <v>NA</v>
          </cell>
          <cell r="AP914" t="str">
            <v>NA</v>
          </cell>
          <cell r="AQ914" t="str">
            <v>NA</v>
          </cell>
          <cell r="AS914" t="str">
            <v>NA</v>
          </cell>
          <cell r="AT914" t="str">
            <v>NA</v>
          </cell>
          <cell r="AU914" t="str">
            <v>NA</v>
          </cell>
          <cell r="AV914" t="str">
            <v>NA</v>
          </cell>
          <cell r="AW914" t="str">
            <v>NA</v>
          </cell>
          <cell r="AX914" t="str">
            <v>NA</v>
          </cell>
          <cell r="AY914" t="str">
            <v>NA</v>
          </cell>
          <cell r="AZ914" t="str">
            <v>NA</v>
          </cell>
          <cell r="BA914" t="str">
            <v>NA</v>
          </cell>
          <cell r="BB914" t="str">
            <v>NA</v>
          </cell>
          <cell r="BC914" t="str">
            <v>NA</v>
          </cell>
          <cell r="BD914" t="str">
            <v>NA</v>
          </cell>
        </row>
        <row r="915">
          <cell r="B915">
            <v>914</v>
          </cell>
          <cell r="C915" t="str">
            <v>NA</v>
          </cell>
          <cell r="D915" t="str">
            <v>NA</v>
          </cell>
          <cell r="E915" t="str">
            <v>NA</v>
          </cell>
          <cell r="F915" t="str">
            <v>NA</v>
          </cell>
          <cell r="G915" t="str">
            <v>NA</v>
          </cell>
          <cell r="H915" t="str">
            <v>NA</v>
          </cell>
          <cell r="I915" t="str">
            <v>NA</v>
          </cell>
          <cell r="J915" t="str">
            <v>NA</v>
          </cell>
          <cell r="K915" t="str">
            <v>NA</v>
          </cell>
          <cell r="L915" t="str">
            <v>NA</v>
          </cell>
          <cell r="M915" t="str">
            <v>NA</v>
          </cell>
          <cell r="N915" t="str">
            <v>NA</v>
          </cell>
          <cell r="O915" t="str">
            <v>NA</v>
          </cell>
          <cell r="P915" t="str">
            <v>NA</v>
          </cell>
          <cell r="Q915" t="str">
            <v>NA</v>
          </cell>
          <cell r="R915" t="str">
            <v>NA</v>
          </cell>
          <cell r="S915" t="str">
            <v>NA</v>
          </cell>
          <cell r="T915" t="str">
            <v>NA</v>
          </cell>
          <cell r="U915" t="str">
            <v>NA</v>
          </cell>
          <cell r="V915" t="str">
            <v>NA</v>
          </cell>
          <cell r="W915" t="str">
            <v>NA</v>
          </cell>
          <cell r="X915" t="str">
            <v>NA</v>
          </cell>
          <cell r="Y915" t="str">
            <v>NA</v>
          </cell>
          <cell r="Z915" t="str">
            <v>NA</v>
          </cell>
          <cell r="AA915" t="str">
            <v>NA</v>
          </cell>
          <cell r="AB915" t="str">
            <v>NA</v>
          </cell>
          <cell r="AC915" t="str">
            <v>NA</v>
          </cell>
          <cell r="AD915" t="str">
            <v>NA</v>
          </cell>
          <cell r="AE915" t="str">
            <v>NA</v>
          </cell>
          <cell r="AF915" t="str">
            <v>NA</v>
          </cell>
          <cell r="AG915" t="str">
            <v>NA</v>
          </cell>
          <cell r="AH915" t="str">
            <v>NA</v>
          </cell>
          <cell r="AI915" t="str">
            <v>NA</v>
          </cell>
          <cell r="AJ915" t="str">
            <v>NA</v>
          </cell>
          <cell r="AK915" t="str">
            <v>NA</v>
          </cell>
          <cell r="AL915" t="str">
            <v>NA</v>
          </cell>
          <cell r="AM915" t="str">
            <v>NA</v>
          </cell>
          <cell r="AN915" t="str">
            <v>NA</v>
          </cell>
          <cell r="AO915" t="str">
            <v>NA</v>
          </cell>
          <cell r="AP915" t="str">
            <v>NA</v>
          </cell>
          <cell r="AQ915" t="str">
            <v>NA</v>
          </cell>
          <cell r="AS915" t="str">
            <v>NA</v>
          </cell>
          <cell r="AT915" t="str">
            <v>NA</v>
          </cell>
          <cell r="AU915" t="str">
            <v>NA</v>
          </cell>
          <cell r="AV915" t="str">
            <v>NA</v>
          </cell>
          <cell r="AW915" t="str">
            <v>NA</v>
          </cell>
          <cell r="AX915" t="str">
            <v>NA</v>
          </cell>
          <cell r="AY915" t="str">
            <v>NA</v>
          </cell>
          <cell r="AZ915" t="str">
            <v>NA</v>
          </cell>
          <cell r="BA915" t="str">
            <v>NA</v>
          </cell>
          <cell r="BB915" t="str">
            <v>NA</v>
          </cell>
          <cell r="BC915" t="str">
            <v>NA</v>
          </cell>
          <cell r="BD915" t="str">
            <v>NA</v>
          </cell>
        </row>
        <row r="916">
          <cell r="B916">
            <v>915</v>
          </cell>
          <cell r="C916" t="str">
            <v>NA</v>
          </cell>
          <cell r="D916" t="str">
            <v>NA</v>
          </cell>
          <cell r="E916" t="str">
            <v>NA</v>
          </cell>
          <cell r="F916" t="str">
            <v>NA</v>
          </cell>
          <cell r="G916" t="str">
            <v>NA</v>
          </cell>
          <cell r="H916" t="str">
            <v>NA</v>
          </cell>
          <cell r="I916" t="str">
            <v>NA</v>
          </cell>
          <cell r="J916" t="str">
            <v>NA</v>
          </cell>
          <cell r="K916" t="str">
            <v>NA</v>
          </cell>
          <cell r="L916" t="str">
            <v>NA</v>
          </cell>
          <cell r="M916" t="str">
            <v>NA</v>
          </cell>
          <cell r="N916" t="str">
            <v>NA</v>
          </cell>
          <cell r="O916" t="str">
            <v>NA</v>
          </cell>
          <cell r="P916" t="str">
            <v>NA</v>
          </cell>
          <cell r="Q916" t="str">
            <v>NA</v>
          </cell>
          <cell r="R916" t="str">
            <v>NA</v>
          </cell>
          <cell r="S916" t="str">
            <v>NA</v>
          </cell>
          <cell r="T916" t="str">
            <v>NA</v>
          </cell>
          <cell r="U916" t="str">
            <v>NA</v>
          </cell>
          <cell r="V916" t="str">
            <v>NA</v>
          </cell>
          <cell r="W916" t="str">
            <v>NA</v>
          </cell>
          <cell r="X916" t="str">
            <v>NA</v>
          </cell>
          <cell r="Y916" t="str">
            <v>NA</v>
          </cell>
          <cell r="Z916" t="str">
            <v>NA</v>
          </cell>
          <cell r="AA916" t="str">
            <v>NA</v>
          </cell>
          <cell r="AB916" t="str">
            <v>NA</v>
          </cell>
          <cell r="AC916" t="str">
            <v>NA</v>
          </cell>
          <cell r="AD916" t="str">
            <v>NA</v>
          </cell>
          <cell r="AE916" t="str">
            <v>NA</v>
          </cell>
          <cell r="AF916" t="str">
            <v>NA</v>
          </cell>
          <cell r="AG916" t="str">
            <v>NA</v>
          </cell>
          <cell r="AH916" t="str">
            <v>NA</v>
          </cell>
          <cell r="AI916" t="str">
            <v>NA</v>
          </cell>
          <cell r="AJ916" t="str">
            <v>NA</v>
          </cell>
          <cell r="AK916" t="str">
            <v>NA</v>
          </cell>
          <cell r="AL916" t="str">
            <v>NA</v>
          </cell>
          <cell r="AM916" t="str">
            <v>NA</v>
          </cell>
          <cell r="AN916" t="str">
            <v>NA</v>
          </cell>
          <cell r="AO916" t="str">
            <v>NA</v>
          </cell>
          <cell r="AP916" t="str">
            <v>NA</v>
          </cell>
          <cell r="AQ916" t="str">
            <v>NA</v>
          </cell>
          <cell r="AS916" t="str">
            <v>NA</v>
          </cell>
          <cell r="AT916" t="str">
            <v>NA</v>
          </cell>
          <cell r="AU916" t="str">
            <v>NA</v>
          </cell>
          <cell r="AV916" t="str">
            <v>NA</v>
          </cell>
          <cell r="AW916" t="str">
            <v>NA</v>
          </cell>
          <cell r="AX916" t="str">
            <v>NA</v>
          </cell>
          <cell r="AY916" t="str">
            <v>NA</v>
          </cell>
          <cell r="AZ916" t="str">
            <v>NA</v>
          </cell>
          <cell r="BA916" t="str">
            <v>NA</v>
          </cell>
          <cell r="BB916" t="str">
            <v>NA</v>
          </cell>
          <cell r="BC916" t="str">
            <v>NA</v>
          </cell>
          <cell r="BD916" t="str">
            <v>NA</v>
          </cell>
        </row>
        <row r="917">
          <cell r="B917">
            <v>916</v>
          </cell>
          <cell r="C917" t="str">
            <v>NA</v>
          </cell>
          <cell r="D917" t="str">
            <v>NA</v>
          </cell>
          <cell r="E917" t="str">
            <v>NA</v>
          </cell>
          <cell r="F917" t="str">
            <v>NA</v>
          </cell>
          <cell r="G917" t="str">
            <v>NA</v>
          </cell>
          <cell r="H917" t="str">
            <v>NA</v>
          </cell>
          <cell r="I917" t="str">
            <v>NA</v>
          </cell>
          <cell r="J917" t="str">
            <v>NA</v>
          </cell>
          <cell r="K917" t="str">
            <v>NA</v>
          </cell>
          <cell r="L917" t="str">
            <v>NA</v>
          </cell>
          <cell r="M917" t="str">
            <v>NA</v>
          </cell>
          <cell r="N917" t="str">
            <v>NA</v>
          </cell>
          <cell r="O917" t="str">
            <v>NA</v>
          </cell>
          <cell r="P917" t="str">
            <v>NA</v>
          </cell>
          <cell r="Q917" t="str">
            <v>NA</v>
          </cell>
          <cell r="R917" t="str">
            <v>NA</v>
          </cell>
          <cell r="S917" t="str">
            <v>NA</v>
          </cell>
          <cell r="T917" t="str">
            <v>NA</v>
          </cell>
          <cell r="U917" t="str">
            <v>NA</v>
          </cell>
          <cell r="V917" t="str">
            <v>NA</v>
          </cell>
          <cell r="W917" t="str">
            <v>NA</v>
          </cell>
          <cell r="X917" t="str">
            <v>NA</v>
          </cell>
          <cell r="Y917" t="str">
            <v>NA</v>
          </cell>
          <cell r="Z917" t="str">
            <v>NA</v>
          </cell>
          <cell r="AA917" t="str">
            <v>NA</v>
          </cell>
          <cell r="AB917" t="str">
            <v>NA</v>
          </cell>
          <cell r="AC917" t="str">
            <v>NA</v>
          </cell>
          <cell r="AD917" t="str">
            <v>NA</v>
          </cell>
          <cell r="AE917" t="str">
            <v>NA</v>
          </cell>
          <cell r="AF917" t="str">
            <v>NA</v>
          </cell>
          <cell r="AG917" t="str">
            <v>NA</v>
          </cell>
          <cell r="AH917" t="str">
            <v>NA</v>
          </cell>
          <cell r="AI917" t="str">
            <v>NA</v>
          </cell>
          <cell r="AJ917" t="str">
            <v>NA</v>
          </cell>
          <cell r="AK917" t="str">
            <v>NA</v>
          </cell>
          <cell r="AL917" t="str">
            <v>NA</v>
          </cell>
          <cell r="AM917" t="str">
            <v>NA</v>
          </cell>
          <cell r="AN917" t="str">
            <v>NA</v>
          </cell>
          <cell r="AO917" t="str">
            <v>NA</v>
          </cell>
          <cell r="AP917" t="str">
            <v>NA</v>
          </cell>
          <cell r="AQ917" t="str">
            <v>NA</v>
          </cell>
          <cell r="AS917" t="str">
            <v>NA</v>
          </cell>
          <cell r="AT917" t="str">
            <v>NA</v>
          </cell>
          <cell r="AU917" t="str">
            <v>NA</v>
          </cell>
          <cell r="AV917" t="str">
            <v>NA</v>
          </cell>
          <cell r="AW917" t="str">
            <v>NA</v>
          </cell>
          <cell r="AX917" t="str">
            <v>NA</v>
          </cell>
          <cell r="AY917" t="str">
            <v>NA</v>
          </cell>
          <cell r="AZ917" t="str">
            <v>NA</v>
          </cell>
          <cell r="BA917" t="str">
            <v>NA</v>
          </cell>
          <cell r="BB917" t="str">
            <v>NA</v>
          </cell>
          <cell r="BC917" t="str">
            <v>NA</v>
          </cell>
          <cell r="BD917" t="str">
            <v>NA</v>
          </cell>
        </row>
        <row r="918">
          <cell r="B918">
            <v>917</v>
          </cell>
          <cell r="C918" t="str">
            <v>NA</v>
          </cell>
          <cell r="D918" t="str">
            <v>NA</v>
          </cell>
          <cell r="E918" t="str">
            <v>NA</v>
          </cell>
          <cell r="F918" t="str">
            <v>NA</v>
          </cell>
          <cell r="G918" t="str">
            <v>NA</v>
          </cell>
          <cell r="H918" t="str">
            <v>NA</v>
          </cell>
          <cell r="I918" t="str">
            <v>NA</v>
          </cell>
          <cell r="J918" t="str">
            <v>NA</v>
          </cell>
          <cell r="K918" t="str">
            <v>NA</v>
          </cell>
          <cell r="L918" t="str">
            <v>NA</v>
          </cell>
          <cell r="M918" t="str">
            <v>NA</v>
          </cell>
          <cell r="N918" t="str">
            <v>NA</v>
          </cell>
          <cell r="O918" t="str">
            <v>NA</v>
          </cell>
          <cell r="P918" t="str">
            <v>NA</v>
          </cell>
          <cell r="Q918" t="str">
            <v>NA</v>
          </cell>
          <cell r="R918" t="str">
            <v>NA</v>
          </cell>
          <cell r="S918" t="str">
            <v>NA</v>
          </cell>
          <cell r="T918" t="str">
            <v>NA</v>
          </cell>
          <cell r="U918" t="str">
            <v>NA</v>
          </cell>
          <cell r="V918" t="str">
            <v>NA</v>
          </cell>
          <cell r="W918" t="str">
            <v>NA</v>
          </cell>
          <cell r="X918" t="str">
            <v>NA</v>
          </cell>
          <cell r="Y918" t="str">
            <v>NA</v>
          </cell>
          <cell r="Z918" t="str">
            <v>NA</v>
          </cell>
          <cell r="AA918" t="str">
            <v>NA</v>
          </cell>
          <cell r="AB918" t="str">
            <v>NA</v>
          </cell>
          <cell r="AC918" t="str">
            <v>NA</v>
          </cell>
          <cell r="AD918" t="str">
            <v>NA</v>
          </cell>
          <cell r="AE918" t="str">
            <v>NA</v>
          </cell>
          <cell r="AF918" t="str">
            <v>NA</v>
          </cell>
          <cell r="AG918" t="str">
            <v>NA</v>
          </cell>
          <cell r="AH918" t="str">
            <v>NA</v>
          </cell>
          <cell r="AI918" t="str">
            <v>NA</v>
          </cell>
          <cell r="AJ918" t="str">
            <v>NA</v>
          </cell>
          <cell r="AK918" t="str">
            <v>NA</v>
          </cell>
          <cell r="AL918" t="str">
            <v>NA</v>
          </cell>
          <cell r="AM918" t="str">
            <v>NA</v>
          </cell>
          <cell r="AN918" t="str">
            <v>NA</v>
          </cell>
          <cell r="AO918" t="str">
            <v>NA</v>
          </cell>
          <cell r="AP918" t="str">
            <v>NA</v>
          </cell>
          <cell r="AQ918" t="str">
            <v>NA</v>
          </cell>
          <cell r="AS918" t="str">
            <v>NA</v>
          </cell>
          <cell r="AT918" t="str">
            <v>NA</v>
          </cell>
          <cell r="AU918" t="str">
            <v>NA</v>
          </cell>
          <cell r="AV918" t="str">
            <v>NA</v>
          </cell>
          <cell r="AW918" t="str">
            <v>NA</v>
          </cell>
          <cell r="AX918" t="str">
            <v>NA</v>
          </cell>
          <cell r="AY918" t="str">
            <v>NA</v>
          </cell>
          <cell r="AZ918" t="str">
            <v>NA</v>
          </cell>
          <cell r="BA918" t="str">
            <v>NA</v>
          </cell>
          <cell r="BB918" t="str">
            <v>NA</v>
          </cell>
          <cell r="BC918" t="str">
            <v>NA</v>
          </cell>
          <cell r="BD918" t="str">
            <v>NA</v>
          </cell>
        </row>
        <row r="919">
          <cell r="B919">
            <v>918</v>
          </cell>
          <cell r="C919" t="str">
            <v>NA</v>
          </cell>
          <cell r="D919" t="str">
            <v>NA</v>
          </cell>
          <cell r="E919" t="str">
            <v>NA</v>
          </cell>
          <cell r="F919" t="str">
            <v>NA</v>
          </cell>
          <cell r="G919" t="str">
            <v>NA</v>
          </cell>
          <cell r="H919" t="str">
            <v>NA</v>
          </cell>
          <cell r="I919" t="str">
            <v>NA</v>
          </cell>
          <cell r="J919" t="str">
            <v>NA</v>
          </cell>
          <cell r="K919" t="str">
            <v>NA</v>
          </cell>
          <cell r="L919" t="str">
            <v>NA</v>
          </cell>
          <cell r="M919" t="str">
            <v>NA</v>
          </cell>
          <cell r="N919" t="str">
            <v>NA</v>
          </cell>
          <cell r="O919" t="str">
            <v>NA</v>
          </cell>
          <cell r="P919" t="str">
            <v>NA</v>
          </cell>
          <cell r="Q919" t="str">
            <v>NA</v>
          </cell>
          <cell r="R919" t="str">
            <v>NA</v>
          </cell>
          <cell r="S919" t="str">
            <v>NA</v>
          </cell>
          <cell r="T919" t="str">
            <v>NA</v>
          </cell>
          <cell r="U919" t="str">
            <v>NA</v>
          </cell>
          <cell r="V919" t="str">
            <v>NA</v>
          </cell>
          <cell r="W919" t="str">
            <v>NA</v>
          </cell>
          <cell r="X919" t="str">
            <v>NA</v>
          </cell>
          <cell r="Y919" t="str">
            <v>NA</v>
          </cell>
          <cell r="Z919" t="str">
            <v>NA</v>
          </cell>
          <cell r="AA919" t="str">
            <v>NA</v>
          </cell>
          <cell r="AB919" t="str">
            <v>NA</v>
          </cell>
          <cell r="AC919" t="str">
            <v>NA</v>
          </cell>
          <cell r="AD919" t="str">
            <v>NA</v>
          </cell>
          <cell r="AE919" t="str">
            <v>NA</v>
          </cell>
          <cell r="AF919" t="str">
            <v>NA</v>
          </cell>
          <cell r="AG919" t="str">
            <v>NA</v>
          </cell>
          <cell r="AH919" t="str">
            <v>NA</v>
          </cell>
          <cell r="AI919" t="str">
            <v>NA</v>
          </cell>
          <cell r="AJ919" t="str">
            <v>NA</v>
          </cell>
          <cell r="AK919" t="str">
            <v>NA</v>
          </cell>
          <cell r="AL919" t="str">
            <v>NA</v>
          </cell>
          <cell r="AM919" t="str">
            <v>NA</v>
          </cell>
          <cell r="AN919" t="str">
            <v>NA</v>
          </cell>
          <cell r="AO919" t="str">
            <v>NA</v>
          </cell>
          <cell r="AP919" t="str">
            <v>NA</v>
          </cell>
          <cell r="AQ919" t="str">
            <v>NA</v>
          </cell>
          <cell r="AS919" t="str">
            <v>NA</v>
          </cell>
          <cell r="AT919" t="str">
            <v>NA</v>
          </cell>
          <cell r="AU919" t="str">
            <v>NA</v>
          </cell>
          <cell r="AV919" t="str">
            <v>NA</v>
          </cell>
          <cell r="AW919" t="str">
            <v>NA</v>
          </cell>
          <cell r="AX919" t="str">
            <v>NA</v>
          </cell>
          <cell r="AY919" t="str">
            <v>NA</v>
          </cell>
          <cell r="AZ919" t="str">
            <v>NA</v>
          </cell>
          <cell r="BA919" t="str">
            <v>NA</v>
          </cell>
          <cell r="BB919" t="str">
            <v>NA</v>
          </cell>
          <cell r="BC919" t="str">
            <v>NA</v>
          </cell>
          <cell r="BD919" t="str">
            <v>NA</v>
          </cell>
        </row>
        <row r="920">
          <cell r="B920">
            <v>919</v>
          </cell>
          <cell r="C920" t="str">
            <v>NA</v>
          </cell>
          <cell r="D920" t="str">
            <v>NA</v>
          </cell>
          <cell r="E920" t="str">
            <v>NA</v>
          </cell>
          <cell r="F920" t="str">
            <v>NA</v>
          </cell>
          <cell r="G920" t="str">
            <v>NA</v>
          </cell>
          <cell r="H920" t="str">
            <v>NA</v>
          </cell>
          <cell r="I920" t="str">
            <v>NA</v>
          </cell>
          <cell r="J920" t="str">
            <v>NA</v>
          </cell>
          <cell r="K920" t="str">
            <v>NA</v>
          </cell>
          <cell r="L920" t="str">
            <v>NA</v>
          </cell>
          <cell r="M920" t="str">
            <v>NA</v>
          </cell>
          <cell r="N920" t="str">
            <v>NA</v>
          </cell>
          <cell r="O920" t="str">
            <v>NA</v>
          </cell>
          <cell r="P920" t="str">
            <v>NA</v>
          </cell>
          <cell r="Q920" t="str">
            <v>NA</v>
          </cell>
          <cell r="R920" t="str">
            <v>NA</v>
          </cell>
          <cell r="S920" t="str">
            <v>NA</v>
          </cell>
          <cell r="T920" t="str">
            <v>NA</v>
          </cell>
          <cell r="U920" t="str">
            <v>NA</v>
          </cell>
          <cell r="V920" t="str">
            <v>NA</v>
          </cell>
          <cell r="W920" t="str">
            <v>NA</v>
          </cell>
          <cell r="X920" t="str">
            <v>NA</v>
          </cell>
          <cell r="Y920" t="str">
            <v>NA</v>
          </cell>
          <cell r="Z920" t="str">
            <v>NA</v>
          </cell>
          <cell r="AA920" t="str">
            <v>NA</v>
          </cell>
          <cell r="AB920" t="str">
            <v>NA</v>
          </cell>
          <cell r="AC920" t="str">
            <v>NA</v>
          </cell>
          <cell r="AD920" t="str">
            <v>NA</v>
          </cell>
          <cell r="AE920" t="str">
            <v>NA</v>
          </cell>
          <cell r="AF920" t="str">
            <v>NA</v>
          </cell>
          <cell r="AG920" t="str">
            <v>NA</v>
          </cell>
          <cell r="AH920" t="str">
            <v>NA</v>
          </cell>
          <cell r="AI920" t="str">
            <v>NA</v>
          </cell>
          <cell r="AJ920" t="str">
            <v>NA</v>
          </cell>
          <cell r="AK920" t="str">
            <v>NA</v>
          </cell>
          <cell r="AL920" t="str">
            <v>NA</v>
          </cell>
          <cell r="AM920" t="str">
            <v>NA</v>
          </cell>
          <cell r="AN920" t="str">
            <v>NA</v>
          </cell>
          <cell r="AO920" t="str">
            <v>NA</v>
          </cell>
          <cell r="AP920" t="str">
            <v>NA</v>
          </cell>
          <cell r="AQ920" t="str">
            <v>NA</v>
          </cell>
          <cell r="AS920" t="str">
            <v>NA</v>
          </cell>
          <cell r="AT920" t="str">
            <v>NA</v>
          </cell>
          <cell r="AU920" t="str">
            <v>NA</v>
          </cell>
          <cell r="AV920" t="str">
            <v>NA</v>
          </cell>
          <cell r="AW920" t="str">
            <v>NA</v>
          </cell>
          <cell r="AX920" t="str">
            <v>NA</v>
          </cell>
          <cell r="AY920" t="str">
            <v>NA</v>
          </cell>
          <cell r="AZ920" t="str">
            <v>NA</v>
          </cell>
          <cell r="BA920" t="str">
            <v>NA</v>
          </cell>
          <cell r="BB920" t="str">
            <v>NA</v>
          </cell>
          <cell r="BC920" t="str">
            <v>NA</v>
          </cell>
          <cell r="BD920" t="str">
            <v>NA</v>
          </cell>
        </row>
        <row r="921">
          <cell r="B921">
            <v>920</v>
          </cell>
          <cell r="C921" t="str">
            <v>NA</v>
          </cell>
          <cell r="D921" t="str">
            <v>NA</v>
          </cell>
          <cell r="E921" t="str">
            <v>NA</v>
          </cell>
          <cell r="F921" t="str">
            <v>NA</v>
          </cell>
          <cell r="G921" t="str">
            <v>NA</v>
          </cell>
          <cell r="H921" t="str">
            <v>NA</v>
          </cell>
          <cell r="I921" t="str">
            <v>NA</v>
          </cell>
          <cell r="J921" t="str">
            <v>NA</v>
          </cell>
          <cell r="K921" t="str">
            <v>NA</v>
          </cell>
          <cell r="L921" t="str">
            <v>NA</v>
          </cell>
          <cell r="M921" t="str">
            <v>NA</v>
          </cell>
          <cell r="N921" t="str">
            <v>NA</v>
          </cell>
          <cell r="O921" t="str">
            <v>NA</v>
          </cell>
          <cell r="P921" t="str">
            <v>NA</v>
          </cell>
          <cell r="Q921" t="str">
            <v>NA</v>
          </cell>
          <cell r="R921" t="str">
            <v>NA</v>
          </cell>
          <cell r="S921" t="str">
            <v>NA</v>
          </cell>
          <cell r="T921" t="str">
            <v>NA</v>
          </cell>
          <cell r="U921" t="str">
            <v>NA</v>
          </cell>
          <cell r="V921" t="str">
            <v>NA</v>
          </cell>
          <cell r="W921" t="str">
            <v>NA</v>
          </cell>
          <cell r="X921" t="str">
            <v>NA</v>
          </cell>
          <cell r="Y921" t="str">
            <v>NA</v>
          </cell>
          <cell r="Z921" t="str">
            <v>NA</v>
          </cell>
          <cell r="AA921" t="str">
            <v>NA</v>
          </cell>
          <cell r="AB921" t="str">
            <v>NA</v>
          </cell>
          <cell r="AC921" t="str">
            <v>NA</v>
          </cell>
          <cell r="AD921" t="str">
            <v>NA</v>
          </cell>
          <cell r="AE921" t="str">
            <v>NA</v>
          </cell>
          <cell r="AF921" t="str">
            <v>NA</v>
          </cell>
          <cell r="AG921" t="str">
            <v>NA</v>
          </cell>
          <cell r="AH921" t="str">
            <v>NA</v>
          </cell>
          <cell r="AI921" t="str">
            <v>NA</v>
          </cell>
          <cell r="AJ921" t="str">
            <v>NA</v>
          </cell>
          <cell r="AK921" t="str">
            <v>NA</v>
          </cell>
          <cell r="AL921" t="str">
            <v>NA</v>
          </cell>
          <cell r="AM921" t="str">
            <v>NA</v>
          </cell>
          <cell r="AN921" t="str">
            <v>NA</v>
          </cell>
          <cell r="AO921" t="str">
            <v>NA</v>
          </cell>
          <cell r="AP921" t="str">
            <v>NA</v>
          </cell>
          <cell r="AQ921" t="str">
            <v>NA</v>
          </cell>
          <cell r="AS921" t="str">
            <v>NA</v>
          </cell>
          <cell r="AT921" t="str">
            <v>NA</v>
          </cell>
          <cell r="AU921" t="str">
            <v>NA</v>
          </cell>
          <cell r="AV921" t="str">
            <v>NA</v>
          </cell>
          <cell r="AW921" t="str">
            <v>NA</v>
          </cell>
          <cell r="AX921" t="str">
            <v>NA</v>
          </cell>
          <cell r="AY921" t="str">
            <v>NA</v>
          </cell>
          <cell r="AZ921" t="str">
            <v>NA</v>
          </cell>
          <cell r="BA921" t="str">
            <v>NA</v>
          </cell>
          <cell r="BB921" t="str">
            <v>NA</v>
          </cell>
          <cell r="BC921" t="str">
            <v>NA</v>
          </cell>
          <cell r="BD921" t="str">
            <v>NA</v>
          </cell>
        </row>
        <row r="922">
          <cell r="B922">
            <v>921</v>
          </cell>
          <cell r="C922" t="str">
            <v>NA</v>
          </cell>
          <cell r="D922" t="str">
            <v>NA</v>
          </cell>
          <cell r="E922" t="str">
            <v>NA</v>
          </cell>
          <cell r="F922" t="str">
            <v>NA</v>
          </cell>
          <cell r="G922" t="str">
            <v>NA</v>
          </cell>
          <cell r="H922" t="str">
            <v>NA</v>
          </cell>
          <cell r="I922" t="str">
            <v>NA</v>
          </cell>
          <cell r="J922" t="str">
            <v>NA</v>
          </cell>
          <cell r="K922" t="str">
            <v>NA</v>
          </cell>
          <cell r="L922" t="str">
            <v>NA</v>
          </cell>
          <cell r="M922" t="str">
            <v>NA</v>
          </cell>
          <cell r="N922" t="str">
            <v>NA</v>
          </cell>
          <cell r="O922" t="str">
            <v>NA</v>
          </cell>
          <cell r="P922" t="str">
            <v>NA</v>
          </cell>
          <cell r="Q922" t="str">
            <v>NA</v>
          </cell>
          <cell r="R922" t="str">
            <v>NA</v>
          </cell>
          <cell r="S922" t="str">
            <v>NA</v>
          </cell>
          <cell r="T922" t="str">
            <v>NA</v>
          </cell>
          <cell r="U922" t="str">
            <v>NA</v>
          </cell>
          <cell r="V922" t="str">
            <v>NA</v>
          </cell>
          <cell r="W922" t="str">
            <v>NA</v>
          </cell>
          <cell r="X922" t="str">
            <v>NA</v>
          </cell>
          <cell r="Y922" t="str">
            <v>NA</v>
          </cell>
          <cell r="Z922" t="str">
            <v>NA</v>
          </cell>
          <cell r="AA922" t="str">
            <v>NA</v>
          </cell>
          <cell r="AB922" t="str">
            <v>NA</v>
          </cell>
          <cell r="AC922" t="str">
            <v>NA</v>
          </cell>
          <cell r="AD922" t="str">
            <v>NA</v>
          </cell>
          <cell r="AE922" t="str">
            <v>NA</v>
          </cell>
          <cell r="AF922" t="str">
            <v>NA</v>
          </cell>
          <cell r="AG922" t="str">
            <v>NA</v>
          </cell>
          <cell r="AH922" t="str">
            <v>NA</v>
          </cell>
          <cell r="AI922" t="str">
            <v>NA</v>
          </cell>
          <cell r="AJ922" t="str">
            <v>NA</v>
          </cell>
          <cell r="AK922" t="str">
            <v>NA</v>
          </cell>
          <cell r="AL922" t="str">
            <v>NA</v>
          </cell>
          <cell r="AM922" t="str">
            <v>NA</v>
          </cell>
          <cell r="AN922" t="str">
            <v>NA</v>
          </cell>
          <cell r="AO922" t="str">
            <v>NA</v>
          </cell>
          <cell r="AP922" t="str">
            <v>NA</v>
          </cell>
          <cell r="AQ922" t="str">
            <v>NA</v>
          </cell>
          <cell r="AS922" t="str">
            <v>NA</v>
          </cell>
          <cell r="AT922" t="str">
            <v>NA</v>
          </cell>
          <cell r="AU922" t="str">
            <v>NA</v>
          </cell>
          <cell r="AV922" t="str">
            <v>NA</v>
          </cell>
          <cell r="AW922" t="str">
            <v>NA</v>
          </cell>
          <cell r="AX922" t="str">
            <v>NA</v>
          </cell>
          <cell r="AY922" t="str">
            <v>NA</v>
          </cell>
          <cell r="AZ922" t="str">
            <v>NA</v>
          </cell>
          <cell r="BA922" t="str">
            <v>NA</v>
          </cell>
          <cell r="BB922" t="str">
            <v>NA</v>
          </cell>
          <cell r="BC922" t="str">
            <v>NA</v>
          </cell>
          <cell r="BD922" t="str">
            <v>NA</v>
          </cell>
        </row>
        <row r="923">
          <cell r="B923">
            <v>922</v>
          </cell>
          <cell r="C923" t="str">
            <v>NA</v>
          </cell>
          <cell r="D923" t="str">
            <v>NA</v>
          </cell>
          <cell r="E923" t="str">
            <v>NA</v>
          </cell>
          <cell r="F923" t="str">
            <v>NA</v>
          </cell>
          <cell r="G923" t="str">
            <v>NA</v>
          </cell>
          <cell r="H923" t="str">
            <v>NA</v>
          </cell>
          <cell r="I923" t="str">
            <v>NA</v>
          </cell>
          <cell r="J923" t="str">
            <v>NA</v>
          </cell>
          <cell r="K923" t="str">
            <v>NA</v>
          </cell>
          <cell r="L923" t="str">
            <v>NA</v>
          </cell>
          <cell r="M923" t="str">
            <v>NA</v>
          </cell>
          <cell r="N923" t="str">
            <v>NA</v>
          </cell>
          <cell r="O923" t="str">
            <v>NA</v>
          </cell>
          <cell r="P923" t="str">
            <v>NA</v>
          </cell>
          <cell r="Q923" t="str">
            <v>NA</v>
          </cell>
          <cell r="R923" t="str">
            <v>NA</v>
          </cell>
          <cell r="S923" t="str">
            <v>NA</v>
          </cell>
          <cell r="T923" t="str">
            <v>NA</v>
          </cell>
          <cell r="U923" t="str">
            <v>NA</v>
          </cell>
          <cell r="V923" t="str">
            <v>NA</v>
          </cell>
          <cell r="W923" t="str">
            <v>NA</v>
          </cell>
          <cell r="X923" t="str">
            <v>NA</v>
          </cell>
          <cell r="Y923" t="str">
            <v>NA</v>
          </cell>
          <cell r="Z923" t="str">
            <v>NA</v>
          </cell>
          <cell r="AA923" t="str">
            <v>NA</v>
          </cell>
          <cell r="AB923" t="str">
            <v>NA</v>
          </cell>
          <cell r="AC923" t="str">
            <v>NA</v>
          </cell>
          <cell r="AD923" t="str">
            <v>NA</v>
          </cell>
          <cell r="AE923" t="str">
            <v>NA</v>
          </cell>
          <cell r="AF923" t="str">
            <v>NA</v>
          </cell>
          <cell r="AG923" t="str">
            <v>NA</v>
          </cell>
          <cell r="AH923" t="str">
            <v>NA</v>
          </cell>
          <cell r="AI923" t="str">
            <v>NA</v>
          </cell>
          <cell r="AJ923" t="str">
            <v>NA</v>
          </cell>
          <cell r="AK923" t="str">
            <v>NA</v>
          </cell>
          <cell r="AL923" t="str">
            <v>NA</v>
          </cell>
          <cell r="AM923" t="str">
            <v>NA</v>
          </cell>
          <cell r="AN923" t="str">
            <v>NA</v>
          </cell>
          <cell r="AO923" t="str">
            <v>NA</v>
          </cell>
          <cell r="AP923" t="str">
            <v>NA</v>
          </cell>
          <cell r="AQ923" t="str">
            <v>NA</v>
          </cell>
          <cell r="AS923" t="str">
            <v>NA</v>
          </cell>
          <cell r="AT923" t="str">
            <v>NA</v>
          </cell>
          <cell r="AU923" t="str">
            <v>NA</v>
          </cell>
          <cell r="AV923" t="str">
            <v>NA</v>
          </cell>
          <cell r="AW923" t="str">
            <v>NA</v>
          </cell>
          <cell r="AX923" t="str">
            <v>NA</v>
          </cell>
          <cell r="AY923" t="str">
            <v>NA</v>
          </cell>
          <cell r="AZ923" t="str">
            <v>NA</v>
          </cell>
          <cell r="BA923" t="str">
            <v>NA</v>
          </cell>
          <cell r="BB923" t="str">
            <v>NA</v>
          </cell>
          <cell r="BC923" t="str">
            <v>NA</v>
          </cell>
          <cell r="BD923" t="str">
            <v>NA</v>
          </cell>
        </row>
        <row r="924">
          <cell r="B924">
            <v>923</v>
          </cell>
          <cell r="C924" t="str">
            <v>NA</v>
          </cell>
          <cell r="D924" t="str">
            <v>NA</v>
          </cell>
          <cell r="E924" t="str">
            <v>NA</v>
          </cell>
          <cell r="F924" t="str">
            <v>NA</v>
          </cell>
          <cell r="G924" t="str">
            <v>NA</v>
          </cell>
          <cell r="H924" t="str">
            <v>NA</v>
          </cell>
          <cell r="I924" t="str">
            <v>NA</v>
          </cell>
          <cell r="J924" t="str">
            <v>NA</v>
          </cell>
          <cell r="K924" t="str">
            <v>NA</v>
          </cell>
          <cell r="L924" t="str">
            <v>NA</v>
          </cell>
          <cell r="M924" t="str">
            <v>NA</v>
          </cell>
          <cell r="N924" t="str">
            <v>NA</v>
          </cell>
          <cell r="O924" t="str">
            <v>NA</v>
          </cell>
          <cell r="P924" t="str">
            <v>NA</v>
          </cell>
          <cell r="Q924" t="str">
            <v>NA</v>
          </cell>
          <cell r="R924" t="str">
            <v>NA</v>
          </cell>
          <cell r="S924" t="str">
            <v>NA</v>
          </cell>
          <cell r="T924" t="str">
            <v>NA</v>
          </cell>
          <cell r="U924" t="str">
            <v>NA</v>
          </cell>
          <cell r="V924" t="str">
            <v>NA</v>
          </cell>
          <cell r="W924" t="str">
            <v>NA</v>
          </cell>
          <cell r="X924" t="str">
            <v>NA</v>
          </cell>
          <cell r="Y924" t="str">
            <v>NA</v>
          </cell>
          <cell r="Z924" t="str">
            <v>NA</v>
          </cell>
          <cell r="AA924" t="str">
            <v>NA</v>
          </cell>
          <cell r="AB924" t="str">
            <v>NA</v>
          </cell>
          <cell r="AC924" t="str">
            <v>NA</v>
          </cell>
          <cell r="AD924" t="str">
            <v>NA</v>
          </cell>
          <cell r="AE924" t="str">
            <v>NA</v>
          </cell>
          <cell r="AF924" t="str">
            <v>NA</v>
          </cell>
          <cell r="AG924" t="str">
            <v>NA</v>
          </cell>
          <cell r="AH924" t="str">
            <v>NA</v>
          </cell>
          <cell r="AI924" t="str">
            <v>NA</v>
          </cell>
          <cell r="AJ924" t="str">
            <v>NA</v>
          </cell>
          <cell r="AK924" t="str">
            <v>NA</v>
          </cell>
          <cell r="AL924" t="str">
            <v>NA</v>
          </cell>
          <cell r="AM924" t="str">
            <v>NA</v>
          </cell>
          <cell r="AN924" t="str">
            <v>NA</v>
          </cell>
          <cell r="AO924" t="str">
            <v>NA</v>
          </cell>
          <cell r="AP924" t="str">
            <v>NA</v>
          </cell>
          <cell r="AQ924" t="str">
            <v>NA</v>
          </cell>
          <cell r="AS924" t="str">
            <v>NA</v>
          </cell>
          <cell r="AT924" t="str">
            <v>NA</v>
          </cell>
          <cell r="AU924" t="str">
            <v>NA</v>
          </cell>
          <cell r="AV924" t="str">
            <v>NA</v>
          </cell>
          <cell r="AW924" t="str">
            <v>NA</v>
          </cell>
          <cell r="AX924" t="str">
            <v>NA</v>
          </cell>
          <cell r="AY924" t="str">
            <v>NA</v>
          </cell>
          <cell r="AZ924" t="str">
            <v>NA</v>
          </cell>
          <cell r="BA924" t="str">
            <v>NA</v>
          </cell>
          <cell r="BB924" t="str">
            <v>NA</v>
          </cell>
          <cell r="BC924" t="str">
            <v>NA</v>
          </cell>
          <cell r="BD924" t="str">
            <v>NA</v>
          </cell>
        </row>
        <row r="925">
          <cell r="B925">
            <v>924</v>
          </cell>
          <cell r="C925" t="str">
            <v>NA</v>
          </cell>
          <cell r="D925" t="str">
            <v>NA</v>
          </cell>
          <cell r="E925" t="str">
            <v>NA</v>
          </cell>
          <cell r="F925" t="str">
            <v>NA</v>
          </cell>
          <cell r="G925" t="str">
            <v>NA</v>
          </cell>
          <cell r="H925" t="str">
            <v>NA</v>
          </cell>
          <cell r="I925" t="str">
            <v>NA</v>
          </cell>
          <cell r="J925" t="str">
            <v>NA</v>
          </cell>
          <cell r="K925" t="str">
            <v>NA</v>
          </cell>
          <cell r="L925" t="str">
            <v>NA</v>
          </cell>
          <cell r="M925" t="str">
            <v>NA</v>
          </cell>
          <cell r="N925" t="str">
            <v>NA</v>
          </cell>
          <cell r="O925" t="str">
            <v>NA</v>
          </cell>
          <cell r="P925" t="str">
            <v>NA</v>
          </cell>
          <cell r="Q925" t="str">
            <v>NA</v>
          </cell>
          <cell r="R925" t="str">
            <v>NA</v>
          </cell>
          <cell r="S925" t="str">
            <v>NA</v>
          </cell>
          <cell r="T925" t="str">
            <v>NA</v>
          </cell>
          <cell r="U925" t="str">
            <v>NA</v>
          </cell>
          <cell r="V925" t="str">
            <v>NA</v>
          </cell>
          <cell r="W925" t="str">
            <v>NA</v>
          </cell>
          <cell r="X925" t="str">
            <v>NA</v>
          </cell>
          <cell r="Y925" t="str">
            <v>NA</v>
          </cell>
          <cell r="Z925" t="str">
            <v>NA</v>
          </cell>
          <cell r="AA925" t="str">
            <v>NA</v>
          </cell>
          <cell r="AB925" t="str">
            <v>NA</v>
          </cell>
          <cell r="AC925" t="str">
            <v>NA</v>
          </cell>
          <cell r="AD925" t="str">
            <v>NA</v>
          </cell>
          <cell r="AE925" t="str">
            <v>NA</v>
          </cell>
          <cell r="AF925" t="str">
            <v>NA</v>
          </cell>
          <cell r="AG925" t="str">
            <v>NA</v>
          </cell>
          <cell r="AH925" t="str">
            <v>NA</v>
          </cell>
          <cell r="AI925" t="str">
            <v>NA</v>
          </cell>
          <cell r="AJ925" t="str">
            <v>NA</v>
          </cell>
          <cell r="AK925" t="str">
            <v>NA</v>
          </cell>
          <cell r="AL925" t="str">
            <v>NA</v>
          </cell>
          <cell r="AM925" t="str">
            <v>NA</v>
          </cell>
          <cell r="AN925" t="str">
            <v>NA</v>
          </cell>
          <cell r="AO925" t="str">
            <v>NA</v>
          </cell>
          <cell r="AP925" t="str">
            <v>NA</v>
          </cell>
          <cell r="AQ925" t="str">
            <v>NA</v>
          </cell>
          <cell r="AS925" t="str">
            <v>NA</v>
          </cell>
          <cell r="AT925" t="str">
            <v>NA</v>
          </cell>
          <cell r="AU925" t="str">
            <v>NA</v>
          </cell>
          <cell r="AV925" t="str">
            <v>NA</v>
          </cell>
          <cell r="AW925" t="str">
            <v>NA</v>
          </cell>
          <cell r="AX925" t="str">
            <v>NA</v>
          </cell>
          <cell r="AY925" t="str">
            <v>NA</v>
          </cell>
          <cell r="AZ925" t="str">
            <v>NA</v>
          </cell>
          <cell r="BA925" t="str">
            <v>NA</v>
          </cell>
          <cell r="BB925" t="str">
            <v>NA</v>
          </cell>
          <cell r="BC925" t="str">
            <v>NA</v>
          </cell>
          <cell r="BD925" t="str">
            <v>NA</v>
          </cell>
        </row>
        <row r="926">
          <cell r="B926">
            <v>925</v>
          </cell>
          <cell r="C926" t="str">
            <v>NA</v>
          </cell>
          <cell r="D926" t="str">
            <v>NA</v>
          </cell>
          <cell r="E926" t="str">
            <v>NA</v>
          </cell>
          <cell r="F926" t="str">
            <v>NA</v>
          </cell>
          <cell r="G926" t="str">
            <v>NA</v>
          </cell>
          <cell r="H926" t="str">
            <v>NA</v>
          </cell>
          <cell r="I926" t="str">
            <v>NA</v>
          </cell>
          <cell r="J926" t="str">
            <v>NA</v>
          </cell>
          <cell r="K926" t="str">
            <v>NA</v>
          </cell>
          <cell r="L926" t="str">
            <v>NA</v>
          </cell>
          <cell r="M926" t="str">
            <v>NA</v>
          </cell>
          <cell r="N926" t="str">
            <v>NA</v>
          </cell>
          <cell r="O926" t="str">
            <v>NA</v>
          </cell>
          <cell r="P926" t="str">
            <v>NA</v>
          </cell>
          <cell r="Q926" t="str">
            <v>NA</v>
          </cell>
          <cell r="R926" t="str">
            <v>NA</v>
          </cell>
          <cell r="S926" t="str">
            <v>NA</v>
          </cell>
          <cell r="T926" t="str">
            <v>NA</v>
          </cell>
          <cell r="U926" t="str">
            <v>NA</v>
          </cell>
          <cell r="V926" t="str">
            <v>NA</v>
          </cell>
          <cell r="W926" t="str">
            <v>NA</v>
          </cell>
          <cell r="X926" t="str">
            <v>NA</v>
          </cell>
          <cell r="Y926" t="str">
            <v>NA</v>
          </cell>
          <cell r="Z926" t="str">
            <v>NA</v>
          </cell>
          <cell r="AA926" t="str">
            <v>NA</v>
          </cell>
          <cell r="AB926" t="str">
            <v>NA</v>
          </cell>
          <cell r="AC926" t="str">
            <v>NA</v>
          </cell>
          <cell r="AD926" t="str">
            <v>NA</v>
          </cell>
          <cell r="AE926" t="str">
            <v>NA</v>
          </cell>
          <cell r="AF926" t="str">
            <v>NA</v>
          </cell>
          <cell r="AG926" t="str">
            <v>NA</v>
          </cell>
          <cell r="AH926" t="str">
            <v>NA</v>
          </cell>
          <cell r="AI926" t="str">
            <v>NA</v>
          </cell>
          <cell r="AJ926" t="str">
            <v>NA</v>
          </cell>
          <cell r="AK926" t="str">
            <v>NA</v>
          </cell>
          <cell r="AL926" t="str">
            <v>NA</v>
          </cell>
          <cell r="AM926" t="str">
            <v>NA</v>
          </cell>
          <cell r="AN926" t="str">
            <v>NA</v>
          </cell>
          <cell r="AO926" t="str">
            <v>NA</v>
          </cell>
          <cell r="AP926" t="str">
            <v>NA</v>
          </cell>
          <cell r="AQ926" t="str">
            <v>NA</v>
          </cell>
          <cell r="AS926" t="str">
            <v>NA</v>
          </cell>
          <cell r="AT926" t="str">
            <v>NA</v>
          </cell>
          <cell r="AU926" t="str">
            <v>NA</v>
          </cell>
          <cell r="AV926" t="str">
            <v>NA</v>
          </cell>
          <cell r="AW926" t="str">
            <v>NA</v>
          </cell>
          <cell r="AX926" t="str">
            <v>NA</v>
          </cell>
          <cell r="AY926" t="str">
            <v>NA</v>
          </cell>
          <cell r="AZ926" t="str">
            <v>NA</v>
          </cell>
          <cell r="BA926" t="str">
            <v>NA</v>
          </cell>
          <cell r="BB926" t="str">
            <v>NA</v>
          </cell>
          <cell r="BC926" t="str">
            <v>NA</v>
          </cell>
          <cell r="BD926" t="str">
            <v>NA</v>
          </cell>
        </row>
        <row r="927">
          <cell r="B927">
            <v>926</v>
          </cell>
          <cell r="C927" t="str">
            <v>NA</v>
          </cell>
          <cell r="D927" t="str">
            <v>NA</v>
          </cell>
          <cell r="E927" t="str">
            <v>NA</v>
          </cell>
          <cell r="F927" t="str">
            <v>NA</v>
          </cell>
          <cell r="G927" t="str">
            <v>NA</v>
          </cell>
          <cell r="H927" t="str">
            <v>NA</v>
          </cell>
          <cell r="I927" t="str">
            <v>NA</v>
          </cell>
          <cell r="J927" t="str">
            <v>NA</v>
          </cell>
          <cell r="K927" t="str">
            <v>NA</v>
          </cell>
          <cell r="L927" t="str">
            <v>NA</v>
          </cell>
          <cell r="M927" t="str">
            <v>NA</v>
          </cell>
          <cell r="N927" t="str">
            <v>NA</v>
          </cell>
          <cell r="O927" t="str">
            <v>NA</v>
          </cell>
          <cell r="P927" t="str">
            <v>NA</v>
          </cell>
          <cell r="Q927" t="str">
            <v>NA</v>
          </cell>
          <cell r="R927" t="str">
            <v>NA</v>
          </cell>
          <cell r="S927" t="str">
            <v>NA</v>
          </cell>
          <cell r="T927" t="str">
            <v>NA</v>
          </cell>
          <cell r="U927" t="str">
            <v>NA</v>
          </cell>
          <cell r="V927" t="str">
            <v>NA</v>
          </cell>
          <cell r="W927" t="str">
            <v>NA</v>
          </cell>
          <cell r="X927" t="str">
            <v>NA</v>
          </cell>
          <cell r="Y927" t="str">
            <v>NA</v>
          </cell>
          <cell r="Z927" t="str">
            <v>NA</v>
          </cell>
          <cell r="AA927" t="str">
            <v>NA</v>
          </cell>
          <cell r="AB927" t="str">
            <v>NA</v>
          </cell>
          <cell r="AC927" t="str">
            <v>NA</v>
          </cell>
          <cell r="AD927" t="str">
            <v>NA</v>
          </cell>
          <cell r="AE927" t="str">
            <v>NA</v>
          </cell>
          <cell r="AF927" t="str">
            <v>NA</v>
          </cell>
          <cell r="AG927" t="str">
            <v>NA</v>
          </cell>
          <cell r="AH927" t="str">
            <v>NA</v>
          </cell>
          <cell r="AI927" t="str">
            <v>NA</v>
          </cell>
          <cell r="AJ927" t="str">
            <v>NA</v>
          </cell>
          <cell r="AK927" t="str">
            <v>NA</v>
          </cell>
          <cell r="AL927" t="str">
            <v>NA</v>
          </cell>
          <cell r="AM927" t="str">
            <v>NA</v>
          </cell>
          <cell r="AN927" t="str">
            <v>NA</v>
          </cell>
          <cell r="AO927" t="str">
            <v>NA</v>
          </cell>
          <cell r="AP927" t="str">
            <v>NA</v>
          </cell>
          <cell r="AQ927" t="str">
            <v>NA</v>
          </cell>
          <cell r="AS927" t="str">
            <v>NA</v>
          </cell>
          <cell r="AT927" t="str">
            <v>NA</v>
          </cell>
          <cell r="AU927" t="str">
            <v>NA</v>
          </cell>
          <cell r="AV927" t="str">
            <v>NA</v>
          </cell>
          <cell r="AW927" t="str">
            <v>NA</v>
          </cell>
          <cell r="AX927" t="str">
            <v>NA</v>
          </cell>
          <cell r="AY927" t="str">
            <v>NA</v>
          </cell>
          <cell r="AZ927" t="str">
            <v>NA</v>
          </cell>
          <cell r="BA927" t="str">
            <v>NA</v>
          </cell>
          <cell r="BB927" t="str">
            <v>NA</v>
          </cell>
          <cell r="BC927" t="str">
            <v>NA</v>
          </cell>
          <cell r="BD927" t="str">
            <v>NA</v>
          </cell>
        </row>
        <row r="928">
          <cell r="B928">
            <v>927</v>
          </cell>
          <cell r="C928" t="str">
            <v>NA</v>
          </cell>
          <cell r="D928" t="str">
            <v>NA</v>
          </cell>
          <cell r="E928" t="str">
            <v>NA</v>
          </cell>
          <cell r="F928" t="str">
            <v>NA</v>
          </cell>
          <cell r="G928" t="str">
            <v>NA</v>
          </cell>
          <cell r="H928" t="str">
            <v>NA</v>
          </cell>
          <cell r="I928" t="str">
            <v>NA</v>
          </cell>
          <cell r="J928" t="str">
            <v>NA</v>
          </cell>
          <cell r="K928" t="str">
            <v>NA</v>
          </cell>
          <cell r="L928" t="str">
            <v>NA</v>
          </cell>
          <cell r="M928" t="str">
            <v>NA</v>
          </cell>
          <cell r="N928" t="str">
            <v>NA</v>
          </cell>
          <cell r="O928" t="str">
            <v>NA</v>
          </cell>
          <cell r="P928" t="str">
            <v>NA</v>
          </cell>
          <cell r="Q928" t="str">
            <v>NA</v>
          </cell>
          <cell r="R928" t="str">
            <v>NA</v>
          </cell>
          <cell r="S928" t="str">
            <v>NA</v>
          </cell>
          <cell r="T928" t="str">
            <v>NA</v>
          </cell>
          <cell r="U928" t="str">
            <v>NA</v>
          </cell>
          <cell r="V928" t="str">
            <v>NA</v>
          </cell>
          <cell r="W928" t="str">
            <v>NA</v>
          </cell>
          <cell r="X928" t="str">
            <v>NA</v>
          </cell>
          <cell r="Y928" t="str">
            <v>NA</v>
          </cell>
          <cell r="Z928" t="str">
            <v>NA</v>
          </cell>
          <cell r="AA928" t="str">
            <v>NA</v>
          </cell>
          <cell r="AB928" t="str">
            <v>NA</v>
          </cell>
          <cell r="AC928" t="str">
            <v>NA</v>
          </cell>
          <cell r="AD928" t="str">
            <v>NA</v>
          </cell>
          <cell r="AE928" t="str">
            <v>NA</v>
          </cell>
          <cell r="AF928" t="str">
            <v>NA</v>
          </cell>
          <cell r="AG928" t="str">
            <v>NA</v>
          </cell>
          <cell r="AH928" t="str">
            <v>NA</v>
          </cell>
          <cell r="AI928" t="str">
            <v>NA</v>
          </cell>
          <cell r="AJ928" t="str">
            <v>NA</v>
          </cell>
          <cell r="AK928" t="str">
            <v>NA</v>
          </cell>
          <cell r="AL928" t="str">
            <v>NA</v>
          </cell>
          <cell r="AM928" t="str">
            <v>NA</v>
          </cell>
          <cell r="AN928" t="str">
            <v>NA</v>
          </cell>
          <cell r="AO928" t="str">
            <v>NA</v>
          </cell>
          <cell r="AP928" t="str">
            <v>NA</v>
          </cell>
          <cell r="AQ928" t="str">
            <v>NA</v>
          </cell>
          <cell r="AS928" t="str">
            <v>NA</v>
          </cell>
          <cell r="AT928" t="str">
            <v>NA</v>
          </cell>
          <cell r="AU928" t="str">
            <v>NA</v>
          </cell>
          <cell r="AV928" t="str">
            <v>NA</v>
          </cell>
          <cell r="AW928" t="str">
            <v>NA</v>
          </cell>
          <cell r="AX928" t="str">
            <v>NA</v>
          </cell>
          <cell r="AY928" t="str">
            <v>NA</v>
          </cell>
          <cell r="AZ928" t="str">
            <v>NA</v>
          </cell>
          <cell r="BA928" t="str">
            <v>NA</v>
          </cell>
          <cell r="BB928" t="str">
            <v>NA</v>
          </cell>
          <cell r="BC928" t="str">
            <v>NA</v>
          </cell>
          <cell r="BD928" t="str">
            <v>NA</v>
          </cell>
        </row>
        <row r="929">
          <cell r="B929">
            <v>928</v>
          </cell>
          <cell r="C929" t="str">
            <v>NA</v>
          </cell>
          <cell r="D929" t="str">
            <v>NA</v>
          </cell>
          <cell r="E929" t="str">
            <v>NA</v>
          </cell>
          <cell r="F929" t="str">
            <v>NA</v>
          </cell>
          <cell r="G929" t="str">
            <v>NA</v>
          </cell>
          <cell r="H929" t="str">
            <v>NA</v>
          </cell>
          <cell r="I929" t="str">
            <v>NA</v>
          </cell>
          <cell r="J929" t="str">
            <v>NA</v>
          </cell>
          <cell r="K929" t="str">
            <v>NA</v>
          </cell>
          <cell r="L929" t="str">
            <v>NA</v>
          </cell>
          <cell r="M929" t="str">
            <v>NA</v>
          </cell>
          <cell r="N929" t="str">
            <v>NA</v>
          </cell>
          <cell r="O929" t="str">
            <v>NA</v>
          </cell>
          <cell r="P929" t="str">
            <v>NA</v>
          </cell>
          <cell r="Q929" t="str">
            <v>NA</v>
          </cell>
          <cell r="R929" t="str">
            <v>NA</v>
          </cell>
          <cell r="S929" t="str">
            <v>NA</v>
          </cell>
          <cell r="T929" t="str">
            <v>NA</v>
          </cell>
          <cell r="U929" t="str">
            <v>NA</v>
          </cell>
          <cell r="V929" t="str">
            <v>NA</v>
          </cell>
          <cell r="W929" t="str">
            <v>NA</v>
          </cell>
          <cell r="X929" t="str">
            <v>NA</v>
          </cell>
          <cell r="Y929" t="str">
            <v>NA</v>
          </cell>
          <cell r="Z929" t="str">
            <v>NA</v>
          </cell>
          <cell r="AA929" t="str">
            <v>NA</v>
          </cell>
          <cell r="AB929" t="str">
            <v>NA</v>
          </cell>
          <cell r="AC929" t="str">
            <v>NA</v>
          </cell>
          <cell r="AD929" t="str">
            <v>NA</v>
          </cell>
          <cell r="AE929" t="str">
            <v>NA</v>
          </cell>
          <cell r="AF929" t="str">
            <v>NA</v>
          </cell>
          <cell r="AG929" t="str">
            <v>NA</v>
          </cell>
          <cell r="AH929" t="str">
            <v>NA</v>
          </cell>
          <cell r="AI929" t="str">
            <v>NA</v>
          </cell>
          <cell r="AJ929" t="str">
            <v>NA</v>
          </cell>
          <cell r="AK929" t="str">
            <v>NA</v>
          </cell>
          <cell r="AL929" t="str">
            <v>NA</v>
          </cell>
          <cell r="AM929" t="str">
            <v>NA</v>
          </cell>
          <cell r="AN929" t="str">
            <v>NA</v>
          </cell>
          <cell r="AO929" t="str">
            <v>NA</v>
          </cell>
          <cell r="AP929" t="str">
            <v>NA</v>
          </cell>
          <cell r="AQ929" t="str">
            <v>NA</v>
          </cell>
          <cell r="AS929" t="str">
            <v>NA</v>
          </cell>
          <cell r="AT929" t="str">
            <v>NA</v>
          </cell>
          <cell r="AU929" t="str">
            <v>NA</v>
          </cell>
          <cell r="AV929" t="str">
            <v>NA</v>
          </cell>
          <cell r="AW929" t="str">
            <v>NA</v>
          </cell>
          <cell r="AX929" t="str">
            <v>NA</v>
          </cell>
          <cell r="AY929" t="str">
            <v>NA</v>
          </cell>
          <cell r="AZ929" t="str">
            <v>NA</v>
          </cell>
          <cell r="BA929" t="str">
            <v>NA</v>
          </cell>
          <cell r="BB929" t="str">
            <v>NA</v>
          </cell>
          <cell r="BC929" t="str">
            <v>NA</v>
          </cell>
          <cell r="BD929" t="str">
            <v>NA</v>
          </cell>
        </row>
        <row r="930">
          <cell r="B930">
            <v>929</v>
          </cell>
          <cell r="C930" t="str">
            <v>NA</v>
          </cell>
          <cell r="D930" t="str">
            <v>NA</v>
          </cell>
          <cell r="E930" t="str">
            <v>NA</v>
          </cell>
          <cell r="F930" t="str">
            <v>NA</v>
          </cell>
          <cell r="G930" t="str">
            <v>NA</v>
          </cell>
          <cell r="H930" t="str">
            <v>NA</v>
          </cell>
          <cell r="I930" t="str">
            <v>NA</v>
          </cell>
          <cell r="J930" t="str">
            <v>NA</v>
          </cell>
          <cell r="K930" t="str">
            <v>NA</v>
          </cell>
          <cell r="L930" t="str">
            <v>NA</v>
          </cell>
          <cell r="M930" t="str">
            <v>NA</v>
          </cell>
          <cell r="N930" t="str">
            <v>NA</v>
          </cell>
          <cell r="O930" t="str">
            <v>NA</v>
          </cell>
          <cell r="P930" t="str">
            <v>NA</v>
          </cell>
          <cell r="Q930" t="str">
            <v>NA</v>
          </cell>
          <cell r="R930" t="str">
            <v>NA</v>
          </cell>
          <cell r="S930" t="str">
            <v>NA</v>
          </cell>
          <cell r="T930" t="str">
            <v>NA</v>
          </cell>
          <cell r="U930" t="str">
            <v>NA</v>
          </cell>
          <cell r="V930" t="str">
            <v>NA</v>
          </cell>
          <cell r="W930" t="str">
            <v>NA</v>
          </cell>
          <cell r="X930" t="str">
            <v>NA</v>
          </cell>
          <cell r="Y930" t="str">
            <v>NA</v>
          </cell>
          <cell r="Z930" t="str">
            <v>NA</v>
          </cell>
          <cell r="AA930" t="str">
            <v>NA</v>
          </cell>
          <cell r="AB930" t="str">
            <v>NA</v>
          </cell>
          <cell r="AC930" t="str">
            <v>NA</v>
          </cell>
          <cell r="AD930" t="str">
            <v>NA</v>
          </cell>
          <cell r="AE930" t="str">
            <v>NA</v>
          </cell>
          <cell r="AF930" t="str">
            <v>NA</v>
          </cell>
          <cell r="AG930" t="str">
            <v>NA</v>
          </cell>
          <cell r="AH930" t="str">
            <v>NA</v>
          </cell>
          <cell r="AI930" t="str">
            <v>NA</v>
          </cell>
          <cell r="AJ930" t="str">
            <v>NA</v>
          </cell>
          <cell r="AK930" t="str">
            <v>NA</v>
          </cell>
          <cell r="AL930" t="str">
            <v>NA</v>
          </cell>
          <cell r="AM930" t="str">
            <v>NA</v>
          </cell>
          <cell r="AN930" t="str">
            <v>NA</v>
          </cell>
          <cell r="AO930" t="str">
            <v>NA</v>
          </cell>
          <cell r="AP930" t="str">
            <v>NA</v>
          </cell>
          <cell r="AQ930" t="str">
            <v>NA</v>
          </cell>
          <cell r="AS930" t="str">
            <v>NA</v>
          </cell>
          <cell r="AT930" t="str">
            <v>NA</v>
          </cell>
          <cell r="AU930" t="str">
            <v>NA</v>
          </cell>
          <cell r="AV930" t="str">
            <v>NA</v>
          </cell>
          <cell r="AW930" t="str">
            <v>NA</v>
          </cell>
          <cell r="AX930" t="str">
            <v>NA</v>
          </cell>
          <cell r="AY930" t="str">
            <v>NA</v>
          </cell>
          <cell r="AZ930" t="str">
            <v>NA</v>
          </cell>
          <cell r="BA930" t="str">
            <v>NA</v>
          </cell>
          <cell r="BB930" t="str">
            <v>NA</v>
          </cell>
          <cell r="BC930" t="str">
            <v>NA</v>
          </cell>
          <cell r="BD930" t="str">
            <v>NA</v>
          </cell>
        </row>
        <row r="931">
          <cell r="B931">
            <v>930</v>
          </cell>
          <cell r="C931" t="str">
            <v>NA</v>
          </cell>
          <cell r="D931" t="str">
            <v>NA</v>
          </cell>
          <cell r="E931" t="str">
            <v>NA</v>
          </cell>
          <cell r="F931" t="str">
            <v>NA</v>
          </cell>
          <cell r="G931" t="str">
            <v>NA</v>
          </cell>
          <cell r="H931" t="str">
            <v>NA</v>
          </cell>
          <cell r="I931" t="str">
            <v>NA</v>
          </cell>
          <cell r="J931" t="str">
            <v>NA</v>
          </cell>
          <cell r="K931" t="str">
            <v>NA</v>
          </cell>
          <cell r="L931" t="str">
            <v>NA</v>
          </cell>
          <cell r="M931" t="str">
            <v>NA</v>
          </cell>
          <cell r="N931" t="str">
            <v>NA</v>
          </cell>
          <cell r="O931" t="str">
            <v>NA</v>
          </cell>
          <cell r="P931" t="str">
            <v>NA</v>
          </cell>
          <cell r="Q931" t="str">
            <v>NA</v>
          </cell>
          <cell r="R931" t="str">
            <v>NA</v>
          </cell>
          <cell r="S931" t="str">
            <v>NA</v>
          </cell>
          <cell r="T931" t="str">
            <v>NA</v>
          </cell>
          <cell r="U931" t="str">
            <v>NA</v>
          </cell>
          <cell r="V931" t="str">
            <v>NA</v>
          </cell>
          <cell r="W931" t="str">
            <v>NA</v>
          </cell>
          <cell r="X931" t="str">
            <v>NA</v>
          </cell>
          <cell r="Y931" t="str">
            <v>NA</v>
          </cell>
          <cell r="Z931" t="str">
            <v>NA</v>
          </cell>
          <cell r="AA931" t="str">
            <v>NA</v>
          </cell>
          <cell r="AB931" t="str">
            <v>NA</v>
          </cell>
          <cell r="AC931" t="str">
            <v>NA</v>
          </cell>
          <cell r="AD931" t="str">
            <v>NA</v>
          </cell>
          <cell r="AE931" t="str">
            <v>NA</v>
          </cell>
          <cell r="AF931" t="str">
            <v>NA</v>
          </cell>
          <cell r="AG931" t="str">
            <v>NA</v>
          </cell>
          <cell r="AH931" t="str">
            <v>NA</v>
          </cell>
          <cell r="AI931" t="str">
            <v>NA</v>
          </cell>
          <cell r="AJ931" t="str">
            <v>NA</v>
          </cell>
          <cell r="AK931" t="str">
            <v>NA</v>
          </cell>
          <cell r="AL931" t="str">
            <v>NA</v>
          </cell>
          <cell r="AM931" t="str">
            <v>NA</v>
          </cell>
          <cell r="AN931" t="str">
            <v>NA</v>
          </cell>
          <cell r="AO931" t="str">
            <v>NA</v>
          </cell>
          <cell r="AP931" t="str">
            <v>NA</v>
          </cell>
          <cell r="AQ931" t="str">
            <v>NA</v>
          </cell>
          <cell r="AS931" t="str">
            <v>NA</v>
          </cell>
          <cell r="AT931" t="str">
            <v>NA</v>
          </cell>
          <cell r="AU931" t="str">
            <v>NA</v>
          </cell>
          <cell r="AV931" t="str">
            <v>NA</v>
          </cell>
          <cell r="AW931" t="str">
            <v>NA</v>
          </cell>
          <cell r="AX931" t="str">
            <v>NA</v>
          </cell>
          <cell r="AY931" t="str">
            <v>NA</v>
          </cell>
          <cell r="AZ931" t="str">
            <v>NA</v>
          </cell>
          <cell r="BA931" t="str">
            <v>NA</v>
          </cell>
          <cell r="BB931" t="str">
            <v>NA</v>
          </cell>
          <cell r="BC931" t="str">
            <v>NA</v>
          </cell>
          <cell r="BD931" t="str">
            <v>NA</v>
          </cell>
        </row>
        <row r="932">
          <cell r="B932">
            <v>931</v>
          </cell>
          <cell r="C932" t="str">
            <v>NA</v>
          </cell>
          <cell r="D932" t="str">
            <v>NA</v>
          </cell>
          <cell r="E932" t="str">
            <v>NA</v>
          </cell>
          <cell r="F932" t="str">
            <v>NA</v>
          </cell>
          <cell r="G932" t="str">
            <v>NA</v>
          </cell>
          <cell r="H932" t="str">
            <v>NA</v>
          </cell>
          <cell r="I932" t="str">
            <v>NA</v>
          </cell>
          <cell r="J932" t="str">
            <v>NA</v>
          </cell>
          <cell r="K932" t="str">
            <v>NA</v>
          </cell>
          <cell r="L932" t="str">
            <v>NA</v>
          </cell>
          <cell r="M932" t="str">
            <v>NA</v>
          </cell>
          <cell r="N932" t="str">
            <v>NA</v>
          </cell>
          <cell r="O932" t="str">
            <v>NA</v>
          </cell>
          <cell r="P932" t="str">
            <v>NA</v>
          </cell>
          <cell r="Q932" t="str">
            <v>NA</v>
          </cell>
          <cell r="R932" t="str">
            <v>NA</v>
          </cell>
          <cell r="S932" t="str">
            <v>NA</v>
          </cell>
          <cell r="T932" t="str">
            <v>NA</v>
          </cell>
          <cell r="U932" t="str">
            <v>NA</v>
          </cell>
          <cell r="V932" t="str">
            <v>NA</v>
          </cell>
          <cell r="W932" t="str">
            <v>NA</v>
          </cell>
          <cell r="X932" t="str">
            <v>NA</v>
          </cell>
          <cell r="Y932" t="str">
            <v>NA</v>
          </cell>
          <cell r="Z932" t="str">
            <v>NA</v>
          </cell>
          <cell r="AA932" t="str">
            <v>NA</v>
          </cell>
          <cell r="AB932" t="str">
            <v>NA</v>
          </cell>
          <cell r="AC932" t="str">
            <v>NA</v>
          </cell>
          <cell r="AD932" t="str">
            <v>NA</v>
          </cell>
          <cell r="AE932" t="str">
            <v>NA</v>
          </cell>
          <cell r="AF932" t="str">
            <v>NA</v>
          </cell>
          <cell r="AG932" t="str">
            <v>NA</v>
          </cell>
          <cell r="AH932" t="str">
            <v>NA</v>
          </cell>
          <cell r="AI932" t="str">
            <v>NA</v>
          </cell>
          <cell r="AJ932" t="str">
            <v>NA</v>
          </cell>
          <cell r="AK932" t="str">
            <v>NA</v>
          </cell>
          <cell r="AL932" t="str">
            <v>NA</v>
          </cell>
          <cell r="AM932" t="str">
            <v>NA</v>
          </cell>
          <cell r="AN932" t="str">
            <v>NA</v>
          </cell>
          <cell r="AO932" t="str">
            <v>NA</v>
          </cell>
          <cell r="AP932" t="str">
            <v>NA</v>
          </cell>
          <cell r="AQ932" t="str">
            <v>NA</v>
          </cell>
          <cell r="AS932" t="str">
            <v>NA</v>
          </cell>
          <cell r="AT932" t="str">
            <v>NA</v>
          </cell>
          <cell r="AU932" t="str">
            <v>NA</v>
          </cell>
          <cell r="AV932" t="str">
            <v>NA</v>
          </cell>
          <cell r="AW932" t="str">
            <v>NA</v>
          </cell>
          <cell r="AX932" t="str">
            <v>NA</v>
          </cell>
          <cell r="AY932" t="str">
            <v>NA</v>
          </cell>
          <cell r="AZ932" t="str">
            <v>NA</v>
          </cell>
          <cell r="BA932" t="str">
            <v>NA</v>
          </cell>
          <cell r="BB932" t="str">
            <v>NA</v>
          </cell>
          <cell r="BC932" t="str">
            <v>NA</v>
          </cell>
          <cell r="BD932" t="str">
            <v>NA</v>
          </cell>
        </row>
        <row r="933">
          <cell r="B933">
            <v>932</v>
          </cell>
          <cell r="C933" t="str">
            <v>NA</v>
          </cell>
          <cell r="D933" t="str">
            <v>NA</v>
          </cell>
          <cell r="E933" t="str">
            <v>NA</v>
          </cell>
          <cell r="F933" t="str">
            <v>NA</v>
          </cell>
          <cell r="G933" t="str">
            <v>NA</v>
          </cell>
          <cell r="H933" t="str">
            <v>NA</v>
          </cell>
          <cell r="I933" t="str">
            <v>NA</v>
          </cell>
          <cell r="J933" t="str">
            <v>NA</v>
          </cell>
          <cell r="K933" t="str">
            <v>NA</v>
          </cell>
          <cell r="L933" t="str">
            <v>NA</v>
          </cell>
          <cell r="M933" t="str">
            <v>NA</v>
          </cell>
          <cell r="N933" t="str">
            <v>NA</v>
          </cell>
          <cell r="O933" t="str">
            <v>NA</v>
          </cell>
          <cell r="P933" t="str">
            <v>NA</v>
          </cell>
          <cell r="Q933" t="str">
            <v>NA</v>
          </cell>
          <cell r="R933" t="str">
            <v>NA</v>
          </cell>
          <cell r="S933" t="str">
            <v>NA</v>
          </cell>
          <cell r="T933" t="str">
            <v>NA</v>
          </cell>
          <cell r="U933" t="str">
            <v>NA</v>
          </cell>
          <cell r="V933" t="str">
            <v>NA</v>
          </cell>
          <cell r="W933" t="str">
            <v>NA</v>
          </cell>
          <cell r="X933" t="str">
            <v>NA</v>
          </cell>
          <cell r="Y933" t="str">
            <v>NA</v>
          </cell>
          <cell r="Z933" t="str">
            <v>NA</v>
          </cell>
          <cell r="AA933" t="str">
            <v>NA</v>
          </cell>
          <cell r="AB933" t="str">
            <v>NA</v>
          </cell>
          <cell r="AC933" t="str">
            <v>NA</v>
          </cell>
          <cell r="AD933" t="str">
            <v>NA</v>
          </cell>
          <cell r="AE933" t="str">
            <v>NA</v>
          </cell>
          <cell r="AF933" t="str">
            <v>NA</v>
          </cell>
          <cell r="AG933" t="str">
            <v>NA</v>
          </cell>
          <cell r="AH933" t="str">
            <v>NA</v>
          </cell>
          <cell r="AI933" t="str">
            <v>NA</v>
          </cell>
          <cell r="AJ933" t="str">
            <v>NA</v>
          </cell>
          <cell r="AK933" t="str">
            <v>NA</v>
          </cell>
          <cell r="AL933" t="str">
            <v>NA</v>
          </cell>
          <cell r="AM933" t="str">
            <v>NA</v>
          </cell>
          <cell r="AN933" t="str">
            <v>NA</v>
          </cell>
          <cell r="AO933" t="str">
            <v>NA</v>
          </cell>
          <cell r="AP933" t="str">
            <v>NA</v>
          </cell>
          <cell r="AQ933" t="str">
            <v>NA</v>
          </cell>
          <cell r="AS933" t="str">
            <v>NA</v>
          </cell>
          <cell r="AT933" t="str">
            <v>NA</v>
          </cell>
          <cell r="AU933" t="str">
            <v>NA</v>
          </cell>
          <cell r="AV933" t="str">
            <v>NA</v>
          </cell>
          <cell r="AW933" t="str">
            <v>NA</v>
          </cell>
          <cell r="AX933" t="str">
            <v>NA</v>
          </cell>
          <cell r="AY933" t="str">
            <v>NA</v>
          </cell>
          <cell r="AZ933" t="str">
            <v>NA</v>
          </cell>
          <cell r="BA933" t="str">
            <v>NA</v>
          </cell>
          <cell r="BB933" t="str">
            <v>NA</v>
          </cell>
          <cell r="BC933" t="str">
            <v>NA</v>
          </cell>
          <cell r="BD933" t="str">
            <v>NA</v>
          </cell>
        </row>
        <row r="934">
          <cell r="B934">
            <v>933</v>
          </cell>
          <cell r="C934" t="str">
            <v>NA</v>
          </cell>
          <cell r="D934" t="str">
            <v>NA</v>
          </cell>
          <cell r="E934" t="str">
            <v>NA</v>
          </cell>
          <cell r="F934" t="str">
            <v>NA</v>
          </cell>
          <cell r="G934" t="str">
            <v>NA</v>
          </cell>
          <cell r="H934" t="str">
            <v>NA</v>
          </cell>
          <cell r="I934" t="str">
            <v>NA</v>
          </cell>
          <cell r="J934" t="str">
            <v>NA</v>
          </cell>
          <cell r="K934" t="str">
            <v>NA</v>
          </cell>
          <cell r="L934" t="str">
            <v>NA</v>
          </cell>
          <cell r="M934" t="str">
            <v>NA</v>
          </cell>
          <cell r="N934" t="str">
            <v>NA</v>
          </cell>
          <cell r="O934" t="str">
            <v>NA</v>
          </cell>
          <cell r="P934" t="str">
            <v>NA</v>
          </cell>
          <cell r="Q934" t="str">
            <v>NA</v>
          </cell>
          <cell r="R934" t="str">
            <v>NA</v>
          </cell>
          <cell r="S934" t="str">
            <v>NA</v>
          </cell>
          <cell r="T934" t="str">
            <v>NA</v>
          </cell>
          <cell r="U934" t="str">
            <v>NA</v>
          </cell>
          <cell r="V934" t="str">
            <v>NA</v>
          </cell>
          <cell r="W934" t="str">
            <v>NA</v>
          </cell>
          <cell r="X934" t="str">
            <v>NA</v>
          </cell>
          <cell r="Y934" t="str">
            <v>NA</v>
          </cell>
          <cell r="Z934" t="str">
            <v>NA</v>
          </cell>
          <cell r="AA934" t="str">
            <v>NA</v>
          </cell>
          <cell r="AB934" t="str">
            <v>NA</v>
          </cell>
          <cell r="AC934" t="str">
            <v>NA</v>
          </cell>
          <cell r="AD934" t="str">
            <v>NA</v>
          </cell>
          <cell r="AE934" t="str">
            <v>NA</v>
          </cell>
          <cell r="AF934" t="str">
            <v>NA</v>
          </cell>
          <cell r="AG934" t="str">
            <v>NA</v>
          </cell>
          <cell r="AH934" t="str">
            <v>NA</v>
          </cell>
          <cell r="AI934" t="str">
            <v>NA</v>
          </cell>
          <cell r="AJ934" t="str">
            <v>NA</v>
          </cell>
          <cell r="AK934" t="str">
            <v>NA</v>
          </cell>
          <cell r="AL934" t="str">
            <v>NA</v>
          </cell>
          <cell r="AM934" t="str">
            <v>NA</v>
          </cell>
          <cell r="AN934" t="str">
            <v>NA</v>
          </cell>
          <cell r="AO934" t="str">
            <v>NA</v>
          </cell>
          <cell r="AP934" t="str">
            <v>NA</v>
          </cell>
          <cell r="AQ934" t="str">
            <v>NA</v>
          </cell>
          <cell r="AS934" t="str">
            <v>NA</v>
          </cell>
          <cell r="AT934" t="str">
            <v>NA</v>
          </cell>
          <cell r="AU934" t="str">
            <v>NA</v>
          </cell>
          <cell r="AV934" t="str">
            <v>NA</v>
          </cell>
          <cell r="AW934" t="str">
            <v>NA</v>
          </cell>
          <cell r="AX934" t="str">
            <v>NA</v>
          </cell>
          <cell r="AY934" t="str">
            <v>NA</v>
          </cell>
          <cell r="AZ934" t="str">
            <v>NA</v>
          </cell>
          <cell r="BA934" t="str">
            <v>NA</v>
          </cell>
          <cell r="BB934" t="str">
            <v>NA</v>
          </cell>
          <cell r="BC934" t="str">
            <v>NA</v>
          </cell>
          <cell r="BD934" t="str">
            <v>NA</v>
          </cell>
        </row>
        <row r="935">
          <cell r="B935">
            <v>934</v>
          </cell>
          <cell r="C935" t="str">
            <v>NA</v>
          </cell>
          <cell r="D935" t="str">
            <v>NA</v>
          </cell>
          <cell r="E935" t="str">
            <v>NA</v>
          </cell>
          <cell r="F935" t="str">
            <v>NA</v>
          </cell>
          <cell r="G935" t="str">
            <v>NA</v>
          </cell>
          <cell r="H935" t="str">
            <v>NA</v>
          </cell>
          <cell r="I935" t="str">
            <v>NA</v>
          </cell>
          <cell r="J935" t="str">
            <v>NA</v>
          </cell>
          <cell r="K935" t="str">
            <v>NA</v>
          </cell>
          <cell r="L935" t="str">
            <v>NA</v>
          </cell>
          <cell r="M935" t="str">
            <v>NA</v>
          </cell>
          <cell r="N935" t="str">
            <v>NA</v>
          </cell>
          <cell r="O935" t="str">
            <v>NA</v>
          </cell>
          <cell r="P935" t="str">
            <v>NA</v>
          </cell>
          <cell r="Q935" t="str">
            <v>NA</v>
          </cell>
          <cell r="R935" t="str">
            <v>NA</v>
          </cell>
          <cell r="S935" t="str">
            <v>NA</v>
          </cell>
          <cell r="T935" t="str">
            <v>NA</v>
          </cell>
          <cell r="U935" t="str">
            <v>NA</v>
          </cell>
          <cell r="V935" t="str">
            <v>NA</v>
          </cell>
          <cell r="W935" t="str">
            <v>NA</v>
          </cell>
          <cell r="X935" t="str">
            <v>NA</v>
          </cell>
          <cell r="Y935" t="str">
            <v>NA</v>
          </cell>
          <cell r="Z935" t="str">
            <v>NA</v>
          </cell>
          <cell r="AA935" t="str">
            <v>NA</v>
          </cell>
          <cell r="AB935" t="str">
            <v>NA</v>
          </cell>
          <cell r="AC935" t="str">
            <v>NA</v>
          </cell>
          <cell r="AD935" t="str">
            <v>NA</v>
          </cell>
          <cell r="AE935" t="str">
            <v>NA</v>
          </cell>
          <cell r="AF935" t="str">
            <v>NA</v>
          </cell>
          <cell r="AG935" t="str">
            <v>NA</v>
          </cell>
          <cell r="AH935" t="str">
            <v>NA</v>
          </cell>
          <cell r="AI935" t="str">
            <v>NA</v>
          </cell>
          <cell r="AJ935" t="str">
            <v>NA</v>
          </cell>
          <cell r="AK935" t="str">
            <v>NA</v>
          </cell>
          <cell r="AL935" t="str">
            <v>NA</v>
          </cell>
          <cell r="AM935" t="str">
            <v>NA</v>
          </cell>
          <cell r="AN935" t="str">
            <v>NA</v>
          </cell>
          <cell r="AO935" t="str">
            <v>NA</v>
          </cell>
          <cell r="AP935" t="str">
            <v>NA</v>
          </cell>
          <cell r="AQ935" t="str">
            <v>NA</v>
          </cell>
          <cell r="AS935" t="str">
            <v>NA</v>
          </cell>
          <cell r="AT935" t="str">
            <v>NA</v>
          </cell>
          <cell r="AU935" t="str">
            <v>NA</v>
          </cell>
          <cell r="AV935" t="str">
            <v>NA</v>
          </cell>
          <cell r="AW935" t="str">
            <v>NA</v>
          </cell>
          <cell r="AX935" t="str">
            <v>NA</v>
          </cell>
          <cell r="AY935" t="str">
            <v>NA</v>
          </cell>
          <cell r="AZ935" t="str">
            <v>NA</v>
          </cell>
          <cell r="BA935" t="str">
            <v>NA</v>
          </cell>
          <cell r="BB935" t="str">
            <v>NA</v>
          </cell>
          <cell r="BC935" t="str">
            <v>NA</v>
          </cell>
          <cell r="BD935" t="str">
            <v>NA</v>
          </cell>
        </row>
        <row r="936">
          <cell r="B936">
            <v>935</v>
          </cell>
          <cell r="C936" t="str">
            <v>NA</v>
          </cell>
          <cell r="D936" t="str">
            <v>NA</v>
          </cell>
          <cell r="E936" t="str">
            <v>NA</v>
          </cell>
          <cell r="F936" t="str">
            <v>NA</v>
          </cell>
          <cell r="G936" t="str">
            <v>NA</v>
          </cell>
          <cell r="H936" t="str">
            <v>NA</v>
          </cell>
          <cell r="I936" t="str">
            <v>NA</v>
          </cell>
          <cell r="J936" t="str">
            <v>NA</v>
          </cell>
          <cell r="K936" t="str">
            <v>NA</v>
          </cell>
          <cell r="L936" t="str">
            <v>NA</v>
          </cell>
          <cell r="M936" t="str">
            <v>NA</v>
          </cell>
          <cell r="N936" t="str">
            <v>NA</v>
          </cell>
          <cell r="O936" t="str">
            <v>NA</v>
          </cell>
          <cell r="P936" t="str">
            <v>NA</v>
          </cell>
          <cell r="Q936" t="str">
            <v>NA</v>
          </cell>
          <cell r="R936" t="str">
            <v>NA</v>
          </cell>
          <cell r="S936" t="str">
            <v>NA</v>
          </cell>
          <cell r="T936" t="str">
            <v>NA</v>
          </cell>
          <cell r="U936" t="str">
            <v>NA</v>
          </cell>
          <cell r="V936" t="str">
            <v>NA</v>
          </cell>
          <cell r="W936" t="str">
            <v>NA</v>
          </cell>
          <cell r="X936" t="str">
            <v>NA</v>
          </cell>
          <cell r="Y936" t="str">
            <v>NA</v>
          </cell>
          <cell r="Z936" t="str">
            <v>NA</v>
          </cell>
          <cell r="AA936" t="str">
            <v>NA</v>
          </cell>
          <cell r="AB936" t="str">
            <v>NA</v>
          </cell>
          <cell r="AC936" t="str">
            <v>NA</v>
          </cell>
          <cell r="AD936" t="str">
            <v>NA</v>
          </cell>
          <cell r="AE936" t="str">
            <v>NA</v>
          </cell>
          <cell r="AF936" t="str">
            <v>NA</v>
          </cell>
          <cell r="AG936" t="str">
            <v>NA</v>
          </cell>
          <cell r="AH936" t="str">
            <v>NA</v>
          </cell>
          <cell r="AI936" t="str">
            <v>NA</v>
          </cell>
          <cell r="AJ936" t="str">
            <v>NA</v>
          </cell>
          <cell r="AK936" t="str">
            <v>NA</v>
          </cell>
          <cell r="AL936" t="str">
            <v>NA</v>
          </cell>
          <cell r="AM936" t="str">
            <v>NA</v>
          </cell>
          <cell r="AN936" t="str">
            <v>NA</v>
          </cell>
          <cell r="AO936" t="str">
            <v>NA</v>
          </cell>
          <cell r="AP936" t="str">
            <v>NA</v>
          </cell>
          <cell r="AQ936" t="str">
            <v>NA</v>
          </cell>
          <cell r="AS936" t="str">
            <v>NA</v>
          </cell>
          <cell r="AT936" t="str">
            <v>NA</v>
          </cell>
          <cell r="AU936" t="str">
            <v>NA</v>
          </cell>
          <cell r="AV936" t="str">
            <v>NA</v>
          </cell>
          <cell r="AW936" t="str">
            <v>NA</v>
          </cell>
          <cell r="AX936" t="str">
            <v>NA</v>
          </cell>
          <cell r="AY936" t="str">
            <v>NA</v>
          </cell>
          <cell r="AZ936" t="str">
            <v>NA</v>
          </cell>
          <cell r="BA936" t="str">
            <v>NA</v>
          </cell>
          <cell r="BB936" t="str">
            <v>NA</v>
          </cell>
          <cell r="BC936" t="str">
            <v>NA</v>
          </cell>
          <cell r="BD936" t="str">
            <v>NA</v>
          </cell>
        </row>
        <row r="937">
          <cell r="B937">
            <v>936</v>
          </cell>
          <cell r="C937" t="str">
            <v>NA</v>
          </cell>
          <cell r="D937" t="str">
            <v>NA</v>
          </cell>
          <cell r="E937" t="str">
            <v>NA</v>
          </cell>
          <cell r="F937" t="str">
            <v>NA</v>
          </cell>
          <cell r="G937" t="str">
            <v>NA</v>
          </cell>
          <cell r="H937" t="str">
            <v>NA</v>
          </cell>
          <cell r="I937" t="str">
            <v>NA</v>
          </cell>
          <cell r="J937" t="str">
            <v>NA</v>
          </cell>
          <cell r="K937" t="str">
            <v>NA</v>
          </cell>
          <cell r="L937" t="str">
            <v>NA</v>
          </cell>
          <cell r="M937" t="str">
            <v>NA</v>
          </cell>
          <cell r="N937" t="str">
            <v>NA</v>
          </cell>
          <cell r="O937" t="str">
            <v>NA</v>
          </cell>
          <cell r="P937" t="str">
            <v>NA</v>
          </cell>
          <cell r="Q937" t="str">
            <v>NA</v>
          </cell>
          <cell r="R937" t="str">
            <v>NA</v>
          </cell>
          <cell r="S937" t="str">
            <v>NA</v>
          </cell>
          <cell r="T937" t="str">
            <v>NA</v>
          </cell>
          <cell r="U937" t="str">
            <v>NA</v>
          </cell>
          <cell r="V937" t="str">
            <v>NA</v>
          </cell>
          <cell r="W937" t="str">
            <v>NA</v>
          </cell>
          <cell r="X937" t="str">
            <v>NA</v>
          </cell>
          <cell r="Y937" t="str">
            <v>NA</v>
          </cell>
          <cell r="Z937" t="str">
            <v>NA</v>
          </cell>
          <cell r="AA937" t="str">
            <v>NA</v>
          </cell>
          <cell r="AB937" t="str">
            <v>NA</v>
          </cell>
          <cell r="AC937" t="str">
            <v>NA</v>
          </cell>
          <cell r="AD937" t="str">
            <v>NA</v>
          </cell>
          <cell r="AE937" t="str">
            <v>NA</v>
          </cell>
          <cell r="AF937" t="str">
            <v>NA</v>
          </cell>
          <cell r="AG937" t="str">
            <v>NA</v>
          </cell>
          <cell r="AH937" t="str">
            <v>NA</v>
          </cell>
          <cell r="AI937" t="str">
            <v>NA</v>
          </cell>
          <cell r="AJ937" t="str">
            <v>NA</v>
          </cell>
          <cell r="AK937" t="str">
            <v>NA</v>
          </cell>
          <cell r="AL937" t="str">
            <v>NA</v>
          </cell>
          <cell r="AM937" t="str">
            <v>NA</v>
          </cell>
          <cell r="AN937" t="str">
            <v>NA</v>
          </cell>
          <cell r="AO937" t="str">
            <v>NA</v>
          </cell>
          <cell r="AP937" t="str">
            <v>NA</v>
          </cell>
          <cell r="AQ937" t="str">
            <v>NA</v>
          </cell>
          <cell r="AS937" t="str">
            <v>NA</v>
          </cell>
          <cell r="AT937" t="str">
            <v>NA</v>
          </cell>
          <cell r="AU937" t="str">
            <v>NA</v>
          </cell>
          <cell r="AV937" t="str">
            <v>NA</v>
          </cell>
          <cell r="AW937" t="str">
            <v>NA</v>
          </cell>
          <cell r="AX937" t="str">
            <v>NA</v>
          </cell>
          <cell r="AY937" t="str">
            <v>NA</v>
          </cell>
          <cell r="AZ937" t="str">
            <v>NA</v>
          </cell>
          <cell r="BA937" t="str">
            <v>NA</v>
          </cell>
          <cell r="BB937" t="str">
            <v>NA</v>
          </cell>
          <cell r="BC937" t="str">
            <v>NA</v>
          </cell>
          <cell r="BD937" t="str">
            <v>NA</v>
          </cell>
        </row>
        <row r="938">
          <cell r="B938">
            <v>937</v>
          </cell>
          <cell r="C938" t="str">
            <v>NA</v>
          </cell>
          <cell r="D938" t="str">
            <v>NA</v>
          </cell>
          <cell r="E938" t="str">
            <v>NA</v>
          </cell>
          <cell r="F938" t="str">
            <v>NA</v>
          </cell>
          <cell r="G938" t="str">
            <v>NA</v>
          </cell>
          <cell r="H938" t="str">
            <v>NA</v>
          </cell>
          <cell r="I938" t="str">
            <v>NA</v>
          </cell>
          <cell r="J938" t="str">
            <v>NA</v>
          </cell>
          <cell r="K938" t="str">
            <v>NA</v>
          </cell>
          <cell r="L938" t="str">
            <v>NA</v>
          </cell>
          <cell r="M938" t="str">
            <v>NA</v>
          </cell>
          <cell r="N938" t="str">
            <v>NA</v>
          </cell>
          <cell r="O938" t="str">
            <v>NA</v>
          </cell>
          <cell r="P938" t="str">
            <v>NA</v>
          </cell>
          <cell r="Q938" t="str">
            <v>NA</v>
          </cell>
          <cell r="R938" t="str">
            <v>NA</v>
          </cell>
          <cell r="S938" t="str">
            <v>NA</v>
          </cell>
          <cell r="T938" t="str">
            <v>NA</v>
          </cell>
          <cell r="U938" t="str">
            <v>NA</v>
          </cell>
          <cell r="V938" t="str">
            <v>NA</v>
          </cell>
          <cell r="W938" t="str">
            <v>NA</v>
          </cell>
          <cell r="X938" t="str">
            <v>NA</v>
          </cell>
          <cell r="Y938" t="str">
            <v>NA</v>
          </cell>
          <cell r="Z938" t="str">
            <v>NA</v>
          </cell>
          <cell r="AA938" t="str">
            <v>NA</v>
          </cell>
          <cell r="AB938" t="str">
            <v>NA</v>
          </cell>
          <cell r="AC938" t="str">
            <v>NA</v>
          </cell>
          <cell r="AD938" t="str">
            <v>NA</v>
          </cell>
          <cell r="AE938" t="str">
            <v>NA</v>
          </cell>
          <cell r="AF938" t="str">
            <v>NA</v>
          </cell>
          <cell r="AG938" t="str">
            <v>NA</v>
          </cell>
          <cell r="AH938" t="str">
            <v>NA</v>
          </cell>
          <cell r="AI938" t="str">
            <v>NA</v>
          </cell>
          <cell r="AJ938" t="str">
            <v>NA</v>
          </cell>
          <cell r="AK938" t="str">
            <v>NA</v>
          </cell>
          <cell r="AL938" t="str">
            <v>NA</v>
          </cell>
          <cell r="AM938" t="str">
            <v>NA</v>
          </cell>
          <cell r="AN938" t="str">
            <v>NA</v>
          </cell>
          <cell r="AO938" t="str">
            <v>NA</v>
          </cell>
          <cell r="AP938" t="str">
            <v>NA</v>
          </cell>
          <cell r="AQ938" t="str">
            <v>NA</v>
          </cell>
          <cell r="AS938" t="str">
            <v>NA</v>
          </cell>
          <cell r="AT938" t="str">
            <v>NA</v>
          </cell>
          <cell r="AU938" t="str">
            <v>NA</v>
          </cell>
          <cell r="AV938" t="str">
            <v>NA</v>
          </cell>
          <cell r="AW938" t="str">
            <v>NA</v>
          </cell>
          <cell r="AX938" t="str">
            <v>NA</v>
          </cell>
          <cell r="AY938" t="str">
            <v>NA</v>
          </cell>
          <cell r="AZ938" t="str">
            <v>NA</v>
          </cell>
          <cell r="BA938" t="str">
            <v>NA</v>
          </cell>
          <cell r="BB938" t="str">
            <v>NA</v>
          </cell>
          <cell r="BC938" t="str">
            <v>NA</v>
          </cell>
          <cell r="BD938" t="str">
            <v>NA</v>
          </cell>
        </row>
        <row r="939">
          <cell r="B939">
            <v>938</v>
          </cell>
          <cell r="C939" t="str">
            <v>NA</v>
          </cell>
          <cell r="D939" t="str">
            <v>NA</v>
          </cell>
          <cell r="E939" t="str">
            <v>NA</v>
          </cell>
          <cell r="F939" t="str">
            <v>NA</v>
          </cell>
          <cell r="G939" t="str">
            <v>NA</v>
          </cell>
          <cell r="H939" t="str">
            <v>NA</v>
          </cell>
          <cell r="I939" t="str">
            <v>NA</v>
          </cell>
          <cell r="J939" t="str">
            <v>NA</v>
          </cell>
          <cell r="K939" t="str">
            <v>NA</v>
          </cell>
          <cell r="L939" t="str">
            <v>NA</v>
          </cell>
          <cell r="M939" t="str">
            <v>NA</v>
          </cell>
          <cell r="N939" t="str">
            <v>NA</v>
          </cell>
          <cell r="O939" t="str">
            <v>NA</v>
          </cell>
          <cell r="P939" t="str">
            <v>NA</v>
          </cell>
          <cell r="Q939" t="str">
            <v>NA</v>
          </cell>
          <cell r="R939" t="str">
            <v>NA</v>
          </cell>
          <cell r="S939" t="str">
            <v>NA</v>
          </cell>
          <cell r="T939" t="str">
            <v>NA</v>
          </cell>
          <cell r="U939" t="str">
            <v>NA</v>
          </cell>
          <cell r="V939" t="str">
            <v>NA</v>
          </cell>
          <cell r="W939" t="str">
            <v>NA</v>
          </cell>
          <cell r="X939" t="str">
            <v>NA</v>
          </cell>
          <cell r="Y939" t="str">
            <v>NA</v>
          </cell>
          <cell r="Z939" t="str">
            <v>NA</v>
          </cell>
          <cell r="AA939" t="str">
            <v>NA</v>
          </cell>
          <cell r="AB939" t="str">
            <v>NA</v>
          </cell>
          <cell r="AC939" t="str">
            <v>NA</v>
          </cell>
          <cell r="AD939" t="str">
            <v>NA</v>
          </cell>
          <cell r="AE939" t="str">
            <v>NA</v>
          </cell>
          <cell r="AF939" t="str">
            <v>NA</v>
          </cell>
          <cell r="AG939" t="str">
            <v>NA</v>
          </cell>
          <cell r="AH939" t="str">
            <v>NA</v>
          </cell>
          <cell r="AI939" t="str">
            <v>NA</v>
          </cell>
          <cell r="AJ939" t="str">
            <v>NA</v>
          </cell>
          <cell r="AK939" t="str">
            <v>NA</v>
          </cell>
          <cell r="AL939" t="str">
            <v>NA</v>
          </cell>
          <cell r="AM939" t="str">
            <v>NA</v>
          </cell>
          <cell r="AN939" t="str">
            <v>NA</v>
          </cell>
          <cell r="AO939" t="str">
            <v>NA</v>
          </cell>
          <cell r="AP939" t="str">
            <v>NA</v>
          </cell>
          <cell r="AQ939" t="str">
            <v>NA</v>
          </cell>
          <cell r="AS939" t="str">
            <v>NA</v>
          </cell>
          <cell r="AT939" t="str">
            <v>NA</v>
          </cell>
          <cell r="AU939" t="str">
            <v>NA</v>
          </cell>
          <cell r="AV939" t="str">
            <v>NA</v>
          </cell>
          <cell r="AW939" t="str">
            <v>NA</v>
          </cell>
          <cell r="AX939" t="str">
            <v>NA</v>
          </cell>
          <cell r="AY939" t="str">
            <v>NA</v>
          </cell>
          <cell r="AZ939" t="str">
            <v>NA</v>
          </cell>
          <cell r="BA939" t="str">
            <v>NA</v>
          </cell>
          <cell r="BB939" t="str">
            <v>NA</v>
          </cell>
          <cell r="BC939" t="str">
            <v>NA</v>
          </cell>
          <cell r="BD939" t="str">
            <v>NA</v>
          </cell>
        </row>
        <row r="940">
          <cell r="B940">
            <v>939</v>
          </cell>
          <cell r="C940" t="str">
            <v>NA</v>
          </cell>
          <cell r="D940" t="str">
            <v>NA</v>
          </cell>
          <cell r="E940" t="str">
            <v>NA</v>
          </cell>
          <cell r="F940" t="str">
            <v>NA</v>
          </cell>
          <cell r="G940" t="str">
            <v>NA</v>
          </cell>
          <cell r="H940" t="str">
            <v>NA</v>
          </cell>
          <cell r="I940" t="str">
            <v>NA</v>
          </cell>
          <cell r="J940" t="str">
            <v>NA</v>
          </cell>
          <cell r="K940" t="str">
            <v>NA</v>
          </cell>
          <cell r="L940" t="str">
            <v>NA</v>
          </cell>
          <cell r="M940" t="str">
            <v>NA</v>
          </cell>
          <cell r="N940" t="str">
            <v>NA</v>
          </cell>
          <cell r="O940" t="str">
            <v>NA</v>
          </cell>
          <cell r="P940" t="str">
            <v>NA</v>
          </cell>
          <cell r="Q940" t="str">
            <v>NA</v>
          </cell>
          <cell r="R940" t="str">
            <v>NA</v>
          </cell>
          <cell r="S940" t="str">
            <v>NA</v>
          </cell>
          <cell r="T940" t="str">
            <v>NA</v>
          </cell>
          <cell r="U940" t="str">
            <v>NA</v>
          </cell>
          <cell r="V940" t="str">
            <v>NA</v>
          </cell>
          <cell r="W940" t="str">
            <v>NA</v>
          </cell>
          <cell r="X940" t="str">
            <v>NA</v>
          </cell>
          <cell r="Y940" t="str">
            <v>NA</v>
          </cell>
          <cell r="Z940" t="str">
            <v>NA</v>
          </cell>
          <cell r="AA940" t="str">
            <v>NA</v>
          </cell>
          <cell r="AB940" t="str">
            <v>NA</v>
          </cell>
          <cell r="AC940" t="str">
            <v>NA</v>
          </cell>
          <cell r="AD940" t="str">
            <v>NA</v>
          </cell>
          <cell r="AE940" t="str">
            <v>NA</v>
          </cell>
          <cell r="AF940" t="str">
            <v>NA</v>
          </cell>
          <cell r="AG940" t="str">
            <v>NA</v>
          </cell>
          <cell r="AH940" t="str">
            <v>NA</v>
          </cell>
          <cell r="AI940" t="str">
            <v>NA</v>
          </cell>
          <cell r="AJ940" t="str">
            <v>NA</v>
          </cell>
          <cell r="AK940" t="str">
            <v>NA</v>
          </cell>
          <cell r="AL940" t="str">
            <v>NA</v>
          </cell>
          <cell r="AM940" t="str">
            <v>NA</v>
          </cell>
          <cell r="AN940" t="str">
            <v>NA</v>
          </cell>
          <cell r="AO940" t="str">
            <v>NA</v>
          </cell>
          <cell r="AP940" t="str">
            <v>NA</v>
          </cell>
          <cell r="AQ940" t="str">
            <v>NA</v>
          </cell>
          <cell r="AS940" t="str">
            <v>NA</v>
          </cell>
          <cell r="AT940" t="str">
            <v>NA</v>
          </cell>
          <cell r="AU940" t="str">
            <v>NA</v>
          </cell>
          <cell r="AV940" t="str">
            <v>NA</v>
          </cell>
          <cell r="AW940" t="str">
            <v>NA</v>
          </cell>
          <cell r="AX940" t="str">
            <v>NA</v>
          </cell>
          <cell r="AY940" t="str">
            <v>NA</v>
          </cell>
          <cell r="AZ940" t="str">
            <v>NA</v>
          </cell>
          <cell r="BA940" t="str">
            <v>NA</v>
          </cell>
          <cell r="BB940" t="str">
            <v>NA</v>
          </cell>
          <cell r="BC940" t="str">
            <v>NA</v>
          </cell>
          <cell r="BD940" t="str">
            <v>NA</v>
          </cell>
        </row>
        <row r="941">
          <cell r="B941">
            <v>940</v>
          </cell>
          <cell r="C941" t="str">
            <v>NA</v>
          </cell>
          <cell r="D941" t="str">
            <v>NA</v>
          </cell>
          <cell r="E941" t="str">
            <v>NA</v>
          </cell>
          <cell r="F941" t="str">
            <v>NA</v>
          </cell>
          <cell r="G941" t="str">
            <v>NA</v>
          </cell>
          <cell r="H941" t="str">
            <v>NA</v>
          </cell>
          <cell r="I941" t="str">
            <v>NA</v>
          </cell>
          <cell r="J941" t="str">
            <v>NA</v>
          </cell>
          <cell r="K941" t="str">
            <v>NA</v>
          </cell>
          <cell r="L941" t="str">
            <v>NA</v>
          </cell>
          <cell r="M941" t="str">
            <v>NA</v>
          </cell>
          <cell r="N941" t="str">
            <v>NA</v>
          </cell>
          <cell r="O941" t="str">
            <v>NA</v>
          </cell>
          <cell r="P941" t="str">
            <v>NA</v>
          </cell>
          <cell r="Q941" t="str">
            <v>NA</v>
          </cell>
          <cell r="R941" t="str">
            <v>NA</v>
          </cell>
          <cell r="S941" t="str">
            <v>NA</v>
          </cell>
          <cell r="T941" t="str">
            <v>NA</v>
          </cell>
          <cell r="U941" t="str">
            <v>NA</v>
          </cell>
          <cell r="V941" t="str">
            <v>NA</v>
          </cell>
          <cell r="W941" t="str">
            <v>NA</v>
          </cell>
          <cell r="X941" t="str">
            <v>NA</v>
          </cell>
          <cell r="Y941" t="str">
            <v>NA</v>
          </cell>
          <cell r="Z941" t="str">
            <v>NA</v>
          </cell>
          <cell r="AA941" t="str">
            <v>NA</v>
          </cell>
          <cell r="AB941" t="str">
            <v>NA</v>
          </cell>
          <cell r="AC941" t="str">
            <v>NA</v>
          </cell>
          <cell r="AD941" t="str">
            <v>NA</v>
          </cell>
          <cell r="AE941" t="str">
            <v>NA</v>
          </cell>
          <cell r="AF941" t="str">
            <v>NA</v>
          </cell>
          <cell r="AG941" t="str">
            <v>NA</v>
          </cell>
          <cell r="AH941" t="str">
            <v>NA</v>
          </cell>
          <cell r="AI941" t="str">
            <v>NA</v>
          </cell>
          <cell r="AJ941" t="str">
            <v>NA</v>
          </cell>
          <cell r="AK941" t="str">
            <v>NA</v>
          </cell>
          <cell r="AL941" t="str">
            <v>NA</v>
          </cell>
          <cell r="AM941" t="str">
            <v>NA</v>
          </cell>
          <cell r="AN941" t="str">
            <v>NA</v>
          </cell>
          <cell r="AO941" t="str">
            <v>NA</v>
          </cell>
          <cell r="AP941" t="str">
            <v>NA</v>
          </cell>
          <cell r="AQ941" t="str">
            <v>NA</v>
          </cell>
          <cell r="AS941" t="str">
            <v>NA</v>
          </cell>
          <cell r="AT941" t="str">
            <v>NA</v>
          </cell>
          <cell r="AU941" t="str">
            <v>NA</v>
          </cell>
          <cell r="AV941" t="str">
            <v>NA</v>
          </cell>
          <cell r="AW941" t="str">
            <v>NA</v>
          </cell>
          <cell r="AX941" t="str">
            <v>NA</v>
          </cell>
          <cell r="AY941" t="str">
            <v>NA</v>
          </cell>
          <cell r="AZ941" t="str">
            <v>NA</v>
          </cell>
          <cell r="BA941" t="str">
            <v>NA</v>
          </cell>
          <cell r="BB941" t="str">
            <v>NA</v>
          </cell>
          <cell r="BC941" t="str">
            <v>NA</v>
          </cell>
          <cell r="BD941" t="str">
            <v>NA</v>
          </cell>
        </row>
        <row r="942">
          <cell r="B942">
            <v>941</v>
          </cell>
          <cell r="C942" t="str">
            <v>NA</v>
          </cell>
          <cell r="D942" t="str">
            <v>NA</v>
          </cell>
          <cell r="E942" t="str">
            <v>NA</v>
          </cell>
          <cell r="F942" t="str">
            <v>NA</v>
          </cell>
          <cell r="G942" t="str">
            <v>NA</v>
          </cell>
          <cell r="H942" t="str">
            <v>NA</v>
          </cell>
          <cell r="I942" t="str">
            <v>NA</v>
          </cell>
          <cell r="J942" t="str">
            <v>NA</v>
          </cell>
          <cell r="K942" t="str">
            <v>NA</v>
          </cell>
          <cell r="L942" t="str">
            <v>NA</v>
          </cell>
          <cell r="M942" t="str">
            <v>NA</v>
          </cell>
          <cell r="N942" t="str">
            <v>NA</v>
          </cell>
          <cell r="O942" t="str">
            <v>NA</v>
          </cell>
          <cell r="P942" t="str">
            <v>NA</v>
          </cell>
          <cell r="Q942" t="str">
            <v>NA</v>
          </cell>
          <cell r="R942" t="str">
            <v>NA</v>
          </cell>
          <cell r="S942" t="str">
            <v>NA</v>
          </cell>
          <cell r="T942" t="str">
            <v>NA</v>
          </cell>
          <cell r="U942" t="str">
            <v>NA</v>
          </cell>
          <cell r="V942" t="str">
            <v>NA</v>
          </cell>
          <cell r="W942" t="str">
            <v>NA</v>
          </cell>
          <cell r="X942" t="str">
            <v>NA</v>
          </cell>
          <cell r="Y942" t="str">
            <v>NA</v>
          </cell>
          <cell r="Z942" t="str">
            <v>NA</v>
          </cell>
          <cell r="AA942" t="str">
            <v>NA</v>
          </cell>
          <cell r="AB942" t="str">
            <v>NA</v>
          </cell>
          <cell r="AC942" t="str">
            <v>NA</v>
          </cell>
          <cell r="AD942" t="str">
            <v>NA</v>
          </cell>
          <cell r="AE942" t="str">
            <v>NA</v>
          </cell>
          <cell r="AF942" t="str">
            <v>NA</v>
          </cell>
          <cell r="AG942" t="str">
            <v>NA</v>
          </cell>
          <cell r="AH942" t="str">
            <v>NA</v>
          </cell>
          <cell r="AI942" t="str">
            <v>NA</v>
          </cell>
          <cell r="AJ942" t="str">
            <v>NA</v>
          </cell>
          <cell r="AK942" t="str">
            <v>NA</v>
          </cell>
          <cell r="AL942" t="str">
            <v>NA</v>
          </cell>
          <cell r="AM942" t="str">
            <v>NA</v>
          </cell>
          <cell r="AN942" t="str">
            <v>NA</v>
          </cell>
          <cell r="AO942" t="str">
            <v>NA</v>
          </cell>
          <cell r="AP942" t="str">
            <v>NA</v>
          </cell>
          <cell r="AQ942" t="str">
            <v>NA</v>
          </cell>
          <cell r="AS942" t="str">
            <v>NA</v>
          </cell>
          <cell r="AT942" t="str">
            <v>NA</v>
          </cell>
          <cell r="AU942" t="str">
            <v>NA</v>
          </cell>
          <cell r="AV942" t="str">
            <v>NA</v>
          </cell>
          <cell r="AW942" t="str">
            <v>NA</v>
          </cell>
          <cell r="AX942" t="str">
            <v>NA</v>
          </cell>
          <cell r="AY942" t="str">
            <v>NA</v>
          </cell>
          <cell r="AZ942" t="str">
            <v>NA</v>
          </cell>
          <cell r="BA942" t="str">
            <v>NA</v>
          </cell>
          <cell r="BB942" t="str">
            <v>NA</v>
          </cell>
          <cell r="BC942" t="str">
            <v>NA</v>
          </cell>
          <cell r="BD942" t="str">
            <v>NA</v>
          </cell>
        </row>
        <row r="943">
          <cell r="B943">
            <v>942</v>
          </cell>
          <cell r="C943" t="str">
            <v>NA</v>
          </cell>
          <cell r="D943" t="str">
            <v>NA</v>
          </cell>
          <cell r="E943" t="str">
            <v>NA</v>
          </cell>
          <cell r="F943" t="str">
            <v>NA</v>
          </cell>
          <cell r="G943" t="str">
            <v>NA</v>
          </cell>
          <cell r="H943" t="str">
            <v>NA</v>
          </cell>
          <cell r="I943" t="str">
            <v>NA</v>
          </cell>
          <cell r="J943" t="str">
            <v>NA</v>
          </cell>
          <cell r="K943" t="str">
            <v>NA</v>
          </cell>
          <cell r="L943" t="str">
            <v>NA</v>
          </cell>
          <cell r="M943" t="str">
            <v>NA</v>
          </cell>
          <cell r="N943" t="str">
            <v>NA</v>
          </cell>
          <cell r="O943" t="str">
            <v>NA</v>
          </cell>
          <cell r="P943" t="str">
            <v>NA</v>
          </cell>
          <cell r="Q943" t="str">
            <v>NA</v>
          </cell>
          <cell r="R943" t="str">
            <v>NA</v>
          </cell>
          <cell r="S943" t="str">
            <v>NA</v>
          </cell>
          <cell r="T943" t="str">
            <v>NA</v>
          </cell>
          <cell r="U943" t="str">
            <v>NA</v>
          </cell>
          <cell r="V943" t="str">
            <v>NA</v>
          </cell>
          <cell r="W943" t="str">
            <v>NA</v>
          </cell>
          <cell r="X943" t="str">
            <v>NA</v>
          </cell>
          <cell r="Y943" t="str">
            <v>NA</v>
          </cell>
          <cell r="Z943" t="str">
            <v>NA</v>
          </cell>
          <cell r="AA943" t="str">
            <v>NA</v>
          </cell>
          <cell r="AB943" t="str">
            <v>NA</v>
          </cell>
          <cell r="AC943" t="str">
            <v>NA</v>
          </cell>
          <cell r="AD943" t="str">
            <v>NA</v>
          </cell>
          <cell r="AE943" t="str">
            <v>NA</v>
          </cell>
          <cell r="AF943" t="str">
            <v>NA</v>
          </cell>
          <cell r="AG943" t="str">
            <v>NA</v>
          </cell>
          <cell r="AH943" t="str">
            <v>NA</v>
          </cell>
          <cell r="AI943" t="str">
            <v>NA</v>
          </cell>
          <cell r="AJ943" t="str">
            <v>NA</v>
          </cell>
          <cell r="AK943" t="str">
            <v>NA</v>
          </cell>
          <cell r="AL943" t="str">
            <v>NA</v>
          </cell>
          <cell r="AM943" t="str">
            <v>NA</v>
          </cell>
          <cell r="AN943" t="str">
            <v>NA</v>
          </cell>
          <cell r="AO943" t="str">
            <v>NA</v>
          </cell>
          <cell r="AP943" t="str">
            <v>NA</v>
          </cell>
          <cell r="AQ943" t="str">
            <v>NA</v>
          </cell>
          <cell r="AS943" t="str">
            <v>NA</v>
          </cell>
          <cell r="AT943" t="str">
            <v>NA</v>
          </cell>
          <cell r="AU943" t="str">
            <v>NA</v>
          </cell>
          <cell r="AV943" t="str">
            <v>NA</v>
          </cell>
          <cell r="AW943" t="str">
            <v>NA</v>
          </cell>
          <cell r="AX943" t="str">
            <v>NA</v>
          </cell>
          <cell r="AY943" t="str">
            <v>NA</v>
          </cell>
          <cell r="AZ943" t="str">
            <v>NA</v>
          </cell>
          <cell r="BA943" t="str">
            <v>NA</v>
          </cell>
          <cell r="BB943" t="str">
            <v>NA</v>
          </cell>
          <cell r="BC943" t="str">
            <v>NA</v>
          </cell>
          <cell r="BD943" t="str">
            <v>NA</v>
          </cell>
        </row>
        <row r="944">
          <cell r="B944">
            <v>943</v>
          </cell>
          <cell r="C944" t="str">
            <v>NA</v>
          </cell>
          <cell r="D944" t="str">
            <v>NA</v>
          </cell>
          <cell r="E944" t="str">
            <v>NA</v>
          </cell>
          <cell r="F944" t="str">
            <v>NA</v>
          </cell>
          <cell r="G944" t="str">
            <v>NA</v>
          </cell>
          <cell r="H944" t="str">
            <v>NA</v>
          </cell>
          <cell r="I944" t="str">
            <v>NA</v>
          </cell>
          <cell r="J944" t="str">
            <v>NA</v>
          </cell>
          <cell r="K944" t="str">
            <v>NA</v>
          </cell>
          <cell r="L944" t="str">
            <v>NA</v>
          </cell>
          <cell r="M944" t="str">
            <v>NA</v>
          </cell>
          <cell r="N944" t="str">
            <v>NA</v>
          </cell>
          <cell r="O944" t="str">
            <v>NA</v>
          </cell>
          <cell r="P944" t="str">
            <v>NA</v>
          </cell>
          <cell r="Q944" t="str">
            <v>NA</v>
          </cell>
          <cell r="R944" t="str">
            <v>NA</v>
          </cell>
          <cell r="S944" t="str">
            <v>NA</v>
          </cell>
          <cell r="T944" t="str">
            <v>NA</v>
          </cell>
          <cell r="U944" t="str">
            <v>NA</v>
          </cell>
          <cell r="V944" t="str">
            <v>NA</v>
          </cell>
          <cell r="W944" t="str">
            <v>NA</v>
          </cell>
          <cell r="X944" t="str">
            <v>NA</v>
          </cell>
          <cell r="Y944" t="str">
            <v>NA</v>
          </cell>
          <cell r="Z944" t="str">
            <v>NA</v>
          </cell>
          <cell r="AA944" t="str">
            <v>NA</v>
          </cell>
          <cell r="AB944" t="str">
            <v>NA</v>
          </cell>
          <cell r="AC944" t="str">
            <v>NA</v>
          </cell>
          <cell r="AD944" t="str">
            <v>NA</v>
          </cell>
          <cell r="AE944" t="str">
            <v>NA</v>
          </cell>
          <cell r="AF944" t="str">
            <v>NA</v>
          </cell>
          <cell r="AG944" t="str">
            <v>NA</v>
          </cell>
          <cell r="AH944" t="str">
            <v>NA</v>
          </cell>
          <cell r="AI944" t="str">
            <v>NA</v>
          </cell>
          <cell r="AJ944" t="str">
            <v>NA</v>
          </cell>
          <cell r="AK944" t="str">
            <v>NA</v>
          </cell>
          <cell r="AL944" t="str">
            <v>NA</v>
          </cell>
          <cell r="AM944" t="str">
            <v>NA</v>
          </cell>
          <cell r="AN944" t="str">
            <v>NA</v>
          </cell>
          <cell r="AO944" t="str">
            <v>NA</v>
          </cell>
          <cell r="AP944" t="str">
            <v>NA</v>
          </cell>
          <cell r="AQ944" t="str">
            <v>NA</v>
          </cell>
          <cell r="AS944" t="str">
            <v>NA</v>
          </cell>
          <cell r="AT944" t="str">
            <v>NA</v>
          </cell>
          <cell r="AU944" t="str">
            <v>NA</v>
          </cell>
          <cell r="AV944" t="str">
            <v>NA</v>
          </cell>
          <cell r="AW944" t="str">
            <v>NA</v>
          </cell>
          <cell r="AX944" t="str">
            <v>NA</v>
          </cell>
          <cell r="AY944" t="str">
            <v>NA</v>
          </cell>
          <cell r="AZ944" t="str">
            <v>NA</v>
          </cell>
          <cell r="BA944" t="str">
            <v>NA</v>
          </cell>
          <cell r="BB944" t="str">
            <v>NA</v>
          </cell>
          <cell r="BC944" t="str">
            <v>NA</v>
          </cell>
          <cell r="BD944" t="str">
            <v>NA</v>
          </cell>
        </row>
        <row r="945">
          <cell r="B945">
            <v>944</v>
          </cell>
          <cell r="C945" t="str">
            <v>NA</v>
          </cell>
          <cell r="D945" t="str">
            <v>NA</v>
          </cell>
          <cell r="E945" t="str">
            <v>NA</v>
          </cell>
          <cell r="F945" t="str">
            <v>NA</v>
          </cell>
          <cell r="G945" t="str">
            <v>NA</v>
          </cell>
          <cell r="H945" t="str">
            <v>NA</v>
          </cell>
          <cell r="I945" t="str">
            <v>NA</v>
          </cell>
          <cell r="J945" t="str">
            <v>NA</v>
          </cell>
          <cell r="K945" t="str">
            <v>NA</v>
          </cell>
          <cell r="L945" t="str">
            <v>NA</v>
          </cell>
          <cell r="M945" t="str">
            <v>NA</v>
          </cell>
          <cell r="N945" t="str">
            <v>NA</v>
          </cell>
          <cell r="O945" t="str">
            <v>NA</v>
          </cell>
          <cell r="P945" t="str">
            <v>NA</v>
          </cell>
          <cell r="Q945" t="str">
            <v>NA</v>
          </cell>
          <cell r="R945" t="str">
            <v>NA</v>
          </cell>
          <cell r="S945" t="str">
            <v>NA</v>
          </cell>
          <cell r="T945" t="str">
            <v>NA</v>
          </cell>
          <cell r="U945" t="str">
            <v>NA</v>
          </cell>
          <cell r="V945" t="str">
            <v>NA</v>
          </cell>
          <cell r="W945" t="str">
            <v>NA</v>
          </cell>
          <cell r="X945" t="str">
            <v>NA</v>
          </cell>
          <cell r="Y945" t="str">
            <v>NA</v>
          </cell>
          <cell r="Z945" t="str">
            <v>NA</v>
          </cell>
          <cell r="AA945" t="str">
            <v>NA</v>
          </cell>
          <cell r="AB945" t="str">
            <v>NA</v>
          </cell>
          <cell r="AC945" t="str">
            <v>NA</v>
          </cell>
          <cell r="AD945" t="str">
            <v>NA</v>
          </cell>
          <cell r="AE945" t="str">
            <v>NA</v>
          </cell>
          <cell r="AF945" t="str">
            <v>NA</v>
          </cell>
          <cell r="AG945" t="str">
            <v>NA</v>
          </cell>
          <cell r="AH945" t="str">
            <v>NA</v>
          </cell>
          <cell r="AI945" t="str">
            <v>NA</v>
          </cell>
          <cell r="AJ945" t="str">
            <v>NA</v>
          </cell>
          <cell r="AK945" t="str">
            <v>NA</v>
          </cell>
          <cell r="AL945" t="str">
            <v>NA</v>
          </cell>
          <cell r="AM945" t="str">
            <v>NA</v>
          </cell>
          <cell r="AN945" t="str">
            <v>NA</v>
          </cell>
          <cell r="AO945" t="str">
            <v>NA</v>
          </cell>
          <cell r="AP945" t="str">
            <v>NA</v>
          </cell>
          <cell r="AQ945" t="str">
            <v>NA</v>
          </cell>
          <cell r="AS945" t="str">
            <v>NA</v>
          </cell>
          <cell r="AT945" t="str">
            <v>NA</v>
          </cell>
          <cell r="AU945" t="str">
            <v>NA</v>
          </cell>
          <cell r="AV945" t="str">
            <v>NA</v>
          </cell>
          <cell r="AW945" t="str">
            <v>NA</v>
          </cell>
          <cell r="AX945" t="str">
            <v>NA</v>
          </cell>
          <cell r="AY945" t="str">
            <v>NA</v>
          </cell>
          <cell r="AZ945" t="str">
            <v>NA</v>
          </cell>
          <cell r="BA945" t="str">
            <v>NA</v>
          </cell>
          <cell r="BB945" t="str">
            <v>NA</v>
          </cell>
          <cell r="BC945" t="str">
            <v>NA</v>
          </cell>
          <cell r="BD945" t="str">
            <v>NA</v>
          </cell>
        </row>
        <row r="946">
          <cell r="B946">
            <v>945</v>
          </cell>
          <cell r="C946" t="str">
            <v>NA</v>
          </cell>
          <cell r="D946" t="str">
            <v>NA</v>
          </cell>
          <cell r="E946" t="str">
            <v>NA</v>
          </cell>
          <cell r="F946" t="str">
            <v>NA</v>
          </cell>
          <cell r="G946" t="str">
            <v>NA</v>
          </cell>
          <cell r="H946" t="str">
            <v>NA</v>
          </cell>
          <cell r="I946" t="str">
            <v>NA</v>
          </cell>
          <cell r="J946" t="str">
            <v>NA</v>
          </cell>
          <cell r="K946" t="str">
            <v>NA</v>
          </cell>
          <cell r="L946" t="str">
            <v>NA</v>
          </cell>
          <cell r="M946" t="str">
            <v>NA</v>
          </cell>
          <cell r="N946" t="str">
            <v>NA</v>
          </cell>
          <cell r="O946" t="str">
            <v>NA</v>
          </cell>
          <cell r="P946" t="str">
            <v>NA</v>
          </cell>
          <cell r="Q946" t="str">
            <v>NA</v>
          </cell>
          <cell r="R946" t="str">
            <v>NA</v>
          </cell>
          <cell r="S946" t="str">
            <v>NA</v>
          </cell>
          <cell r="T946" t="str">
            <v>NA</v>
          </cell>
          <cell r="U946" t="str">
            <v>NA</v>
          </cell>
          <cell r="V946" t="str">
            <v>NA</v>
          </cell>
          <cell r="W946" t="str">
            <v>NA</v>
          </cell>
          <cell r="X946" t="str">
            <v>NA</v>
          </cell>
          <cell r="Y946" t="str">
            <v>NA</v>
          </cell>
          <cell r="Z946" t="str">
            <v>NA</v>
          </cell>
          <cell r="AA946" t="str">
            <v>NA</v>
          </cell>
          <cell r="AB946" t="str">
            <v>NA</v>
          </cell>
          <cell r="AC946" t="str">
            <v>NA</v>
          </cell>
          <cell r="AD946" t="str">
            <v>NA</v>
          </cell>
          <cell r="AE946" t="str">
            <v>NA</v>
          </cell>
          <cell r="AF946" t="str">
            <v>NA</v>
          </cell>
          <cell r="AG946" t="str">
            <v>NA</v>
          </cell>
          <cell r="AH946" t="str">
            <v>NA</v>
          </cell>
          <cell r="AI946" t="str">
            <v>NA</v>
          </cell>
          <cell r="AJ946" t="str">
            <v>NA</v>
          </cell>
          <cell r="AK946" t="str">
            <v>NA</v>
          </cell>
          <cell r="AL946" t="str">
            <v>NA</v>
          </cell>
          <cell r="AM946" t="str">
            <v>NA</v>
          </cell>
          <cell r="AN946" t="str">
            <v>NA</v>
          </cell>
          <cell r="AO946" t="str">
            <v>NA</v>
          </cell>
          <cell r="AP946" t="str">
            <v>NA</v>
          </cell>
          <cell r="AQ946" t="str">
            <v>NA</v>
          </cell>
          <cell r="AS946" t="str">
            <v>NA</v>
          </cell>
          <cell r="AT946" t="str">
            <v>NA</v>
          </cell>
          <cell r="AU946" t="str">
            <v>NA</v>
          </cell>
          <cell r="AV946" t="str">
            <v>NA</v>
          </cell>
          <cell r="AW946" t="str">
            <v>NA</v>
          </cell>
          <cell r="AX946" t="str">
            <v>NA</v>
          </cell>
          <cell r="AY946" t="str">
            <v>NA</v>
          </cell>
          <cell r="AZ946" t="str">
            <v>NA</v>
          </cell>
          <cell r="BA946" t="str">
            <v>NA</v>
          </cell>
          <cell r="BB946" t="str">
            <v>NA</v>
          </cell>
          <cell r="BC946" t="str">
            <v>NA</v>
          </cell>
          <cell r="BD946" t="str">
            <v>NA</v>
          </cell>
        </row>
        <row r="947">
          <cell r="B947">
            <v>946</v>
          </cell>
          <cell r="C947" t="str">
            <v>NA</v>
          </cell>
          <cell r="D947" t="str">
            <v>NA</v>
          </cell>
          <cell r="E947" t="str">
            <v>NA</v>
          </cell>
          <cell r="F947" t="str">
            <v>NA</v>
          </cell>
          <cell r="G947" t="str">
            <v>NA</v>
          </cell>
          <cell r="H947" t="str">
            <v>NA</v>
          </cell>
          <cell r="I947" t="str">
            <v>NA</v>
          </cell>
          <cell r="J947" t="str">
            <v>NA</v>
          </cell>
          <cell r="K947" t="str">
            <v>NA</v>
          </cell>
          <cell r="L947" t="str">
            <v>NA</v>
          </cell>
          <cell r="M947" t="str">
            <v>NA</v>
          </cell>
          <cell r="N947" t="str">
            <v>NA</v>
          </cell>
          <cell r="O947" t="str">
            <v>NA</v>
          </cell>
          <cell r="P947" t="str">
            <v>NA</v>
          </cell>
          <cell r="Q947" t="str">
            <v>NA</v>
          </cell>
          <cell r="R947" t="str">
            <v>NA</v>
          </cell>
          <cell r="S947" t="str">
            <v>NA</v>
          </cell>
          <cell r="T947" t="str">
            <v>NA</v>
          </cell>
          <cell r="U947" t="str">
            <v>NA</v>
          </cell>
          <cell r="V947" t="str">
            <v>NA</v>
          </cell>
          <cell r="W947" t="str">
            <v>NA</v>
          </cell>
          <cell r="X947" t="str">
            <v>NA</v>
          </cell>
          <cell r="Y947" t="str">
            <v>NA</v>
          </cell>
          <cell r="Z947" t="str">
            <v>NA</v>
          </cell>
          <cell r="AA947" t="str">
            <v>NA</v>
          </cell>
          <cell r="AB947" t="str">
            <v>NA</v>
          </cell>
          <cell r="AC947" t="str">
            <v>NA</v>
          </cell>
          <cell r="AD947" t="str">
            <v>NA</v>
          </cell>
          <cell r="AE947" t="str">
            <v>NA</v>
          </cell>
          <cell r="AF947" t="str">
            <v>NA</v>
          </cell>
          <cell r="AG947" t="str">
            <v>NA</v>
          </cell>
          <cell r="AH947" t="str">
            <v>NA</v>
          </cell>
          <cell r="AI947" t="str">
            <v>NA</v>
          </cell>
          <cell r="AJ947" t="str">
            <v>NA</v>
          </cell>
          <cell r="AK947" t="str">
            <v>NA</v>
          </cell>
          <cell r="AL947" t="str">
            <v>NA</v>
          </cell>
          <cell r="AM947" t="str">
            <v>NA</v>
          </cell>
          <cell r="AN947" t="str">
            <v>NA</v>
          </cell>
          <cell r="AO947" t="str">
            <v>NA</v>
          </cell>
          <cell r="AP947" t="str">
            <v>NA</v>
          </cell>
          <cell r="AQ947" t="str">
            <v>NA</v>
          </cell>
          <cell r="AS947" t="str">
            <v>NA</v>
          </cell>
          <cell r="AT947" t="str">
            <v>NA</v>
          </cell>
          <cell r="AU947" t="str">
            <v>NA</v>
          </cell>
          <cell r="AV947" t="str">
            <v>NA</v>
          </cell>
          <cell r="AW947" t="str">
            <v>NA</v>
          </cell>
          <cell r="AX947" t="str">
            <v>NA</v>
          </cell>
          <cell r="AY947" t="str">
            <v>NA</v>
          </cell>
          <cell r="AZ947" t="str">
            <v>NA</v>
          </cell>
          <cell r="BA947" t="str">
            <v>NA</v>
          </cell>
          <cell r="BB947" t="str">
            <v>NA</v>
          </cell>
          <cell r="BC947" t="str">
            <v>NA</v>
          </cell>
          <cell r="BD947" t="str">
            <v>NA</v>
          </cell>
        </row>
        <row r="948">
          <cell r="B948">
            <v>947</v>
          </cell>
          <cell r="C948" t="str">
            <v>NA</v>
          </cell>
          <cell r="D948" t="str">
            <v>NA</v>
          </cell>
          <cell r="E948" t="str">
            <v>NA</v>
          </cell>
          <cell r="F948" t="str">
            <v>NA</v>
          </cell>
          <cell r="G948" t="str">
            <v>NA</v>
          </cell>
          <cell r="H948" t="str">
            <v>NA</v>
          </cell>
          <cell r="I948" t="str">
            <v>NA</v>
          </cell>
          <cell r="J948" t="str">
            <v>NA</v>
          </cell>
          <cell r="K948" t="str">
            <v>NA</v>
          </cell>
          <cell r="L948" t="str">
            <v>NA</v>
          </cell>
          <cell r="M948" t="str">
            <v>NA</v>
          </cell>
          <cell r="N948" t="str">
            <v>NA</v>
          </cell>
          <cell r="O948" t="str">
            <v>NA</v>
          </cell>
          <cell r="P948" t="str">
            <v>NA</v>
          </cell>
          <cell r="Q948" t="str">
            <v>NA</v>
          </cell>
          <cell r="R948" t="str">
            <v>NA</v>
          </cell>
          <cell r="S948" t="str">
            <v>NA</v>
          </cell>
          <cell r="T948" t="str">
            <v>NA</v>
          </cell>
          <cell r="U948" t="str">
            <v>NA</v>
          </cell>
          <cell r="V948" t="str">
            <v>NA</v>
          </cell>
          <cell r="W948" t="str">
            <v>NA</v>
          </cell>
          <cell r="X948" t="str">
            <v>NA</v>
          </cell>
          <cell r="Y948" t="str">
            <v>NA</v>
          </cell>
          <cell r="Z948" t="str">
            <v>NA</v>
          </cell>
          <cell r="AA948" t="str">
            <v>NA</v>
          </cell>
          <cell r="AB948" t="str">
            <v>NA</v>
          </cell>
          <cell r="AC948" t="str">
            <v>NA</v>
          </cell>
          <cell r="AD948" t="str">
            <v>NA</v>
          </cell>
          <cell r="AE948" t="str">
            <v>NA</v>
          </cell>
          <cell r="AF948" t="str">
            <v>NA</v>
          </cell>
          <cell r="AG948" t="str">
            <v>NA</v>
          </cell>
          <cell r="AH948" t="str">
            <v>NA</v>
          </cell>
          <cell r="AI948" t="str">
            <v>NA</v>
          </cell>
          <cell r="AJ948" t="str">
            <v>NA</v>
          </cell>
          <cell r="AK948" t="str">
            <v>NA</v>
          </cell>
          <cell r="AL948" t="str">
            <v>NA</v>
          </cell>
          <cell r="AM948" t="str">
            <v>NA</v>
          </cell>
          <cell r="AN948" t="str">
            <v>NA</v>
          </cell>
          <cell r="AO948" t="str">
            <v>NA</v>
          </cell>
          <cell r="AP948" t="str">
            <v>NA</v>
          </cell>
          <cell r="AQ948" t="str">
            <v>NA</v>
          </cell>
          <cell r="AS948" t="str">
            <v>NA</v>
          </cell>
          <cell r="AT948" t="str">
            <v>NA</v>
          </cell>
          <cell r="AU948" t="str">
            <v>NA</v>
          </cell>
          <cell r="AV948" t="str">
            <v>NA</v>
          </cell>
          <cell r="AW948" t="str">
            <v>NA</v>
          </cell>
          <cell r="AX948" t="str">
            <v>NA</v>
          </cell>
          <cell r="AY948" t="str">
            <v>NA</v>
          </cell>
          <cell r="AZ948" t="str">
            <v>NA</v>
          </cell>
          <cell r="BA948" t="str">
            <v>NA</v>
          </cell>
          <cell r="BB948" t="str">
            <v>NA</v>
          </cell>
          <cell r="BC948" t="str">
            <v>NA</v>
          </cell>
          <cell r="BD948" t="str">
            <v>NA</v>
          </cell>
        </row>
        <row r="949">
          <cell r="B949">
            <v>948</v>
          </cell>
          <cell r="C949" t="str">
            <v>NA</v>
          </cell>
          <cell r="D949" t="str">
            <v>NA</v>
          </cell>
          <cell r="E949" t="str">
            <v>NA</v>
          </cell>
          <cell r="F949" t="str">
            <v>NA</v>
          </cell>
          <cell r="G949" t="str">
            <v>NA</v>
          </cell>
          <cell r="H949" t="str">
            <v>NA</v>
          </cell>
          <cell r="I949" t="str">
            <v>NA</v>
          </cell>
          <cell r="J949" t="str">
            <v>NA</v>
          </cell>
          <cell r="K949" t="str">
            <v>NA</v>
          </cell>
          <cell r="L949" t="str">
            <v>NA</v>
          </cell>
          <cell r="M949" t="str">
            <v>NA</v>
          </cell>
          <cell r="N949" t="str">
            <v>NA</v>
          </cell>
          <cell r="O949" t="str">
            <v>NA</v>
          </cell>
          <cell r="P949" t="str">
            <v>NA</v>
          </cell>
          <cell r="Q949" t="str">
            <v>NA</v>
          </cell>
          <cell r="R949" t="str">
            <v>NA</v>
          </cell>
          <cell r="S949" t="str">
            <v>NA</v>
          </cell>
          <cell r="T949" t="str">
            <v>NA</v>
          </cell>
          <cell r="U949" t="str">
            <v>NA</v>
          </cell>
          <cell r="V949" t="str">
            <v>NA</v>
          </cell>
          <cell r="W949" t="str">
            <v>NA</v>
          </cell>
          <cell r="X949" t="str">
            <v>NA</v>
          </cell>
          <cell r="Y949" t="str">
            <v>NA</v>
          </cell>
          <cell r="Z949" t="str">
            <v>NA</v>
          </cell>
          <cell r="AA949" t="str">
            <v>NA</v>
          </cell>
          <cell r="AB949" t="str">
            <v>NA</v>
          </cell>
          <cell r="AC949" t="str">
            <v>NA</v>
          </cell>
          <cell r="AD949" t="str">
            <v>NA</v>
          </cell>
          <cell r="AE949" t="str">
            <v>NA</v>
          </cell>
          <cell r="AF949" t="str">
            <v>NA</v>
          </cell>
          <cell r="AG949" t="str">
            <v>NA</v>
          </cell>
          <cell r="AH949" t="str">
            <v>NA</v>
          </cell>
          <cell r="AI949" t="str">
            <v>NA</v>
          </cell>
          <cell r="AJ949" t="str">
            <v>NA</v>
          </cell>
          <cell r="AK949" t="str">
            <v>NA</v>
          </cell>
          <cell r="AL949" t="str">
            <v>NA</v>
          </cell>
          <cell r="AM949" t="str">
            <v>NA</v>
          </cell>
          <cell r="AN949" t="str">
            <v>NA</v>
          </cell>
          <cell r="AO949" t="str">
            <v>NA</v>
          </cell>
          <cell r="AP949" t="str">
            <v>NA</v>
          </cell>
          <cell r="AQ949" t="str">
            <v>NA</v>
          </cell>
          <cell r="AS949" t="str">
            <v>NA</v>
          </cell>
          <cell r="AT949" t="str">
            <v>NA</v>
          </cell>
          <cell r="AU949" t="str">
            <v>NA</v>
          </cell>
          <cell r="AV949" t="str">
            <v>NA</v>
          </cell>
          <cell r="AW949" t="str">
            <v>NA</v>
          </cell>
          <cell r="AX949" t="str">
            <v>NA</v>
          </cell>
          <cell r="AY949" t="str">
            <v>NA</v>
          </cell>
          <cell r="AZ949" t="str">
            <v>NA</v>
          </cell>
          <cell r="BA949" t="str">
            <v>NA</v>
          </cell>
          <cell r="BB949" t="str">
            <v>NA</v>
          </cell>
          <cell r="BC949" t="str">
            <v>NA</v>
          </cell>
          <cell r="BD949" t="str">
            <v>NA</v>
          </cell>
        </row>
        <row r="950">
          <cell r="B950">
            <v>949</v>
          </cell>
          <cell r="C950" t="str">
            <v>NA</v>
          </cell>
          <cell r="D950" t="str">
            <v>NA</v>
          </cell>
          <cell r="E950" t="str">
            <v>NA</v>
          </cell>
          <cell r="F950" t="str">
            <v>NA</v>
          </cell>
          <cell r="G950" t="str">
            <v>NA</v>
          </cell>
          <cell r="H950" t="str">
            <v>NA</v>
          </cell>
          <cell r="I950" t="str">
            <v>NA</v>
          </cell>
          <cell r="J950" t="str">
            <v>NA</v>
          </cell>
          <cell r="K950" t="str">
            <v>NA</v>
          </cell>
          <cell r="L950" t="str">
            <v>NA</v>
          </cell>
          <cell r="M950" t="str">
            <v>NA</v>
          </cell>
          <cell r="N950" t="str">
            <v>NA</v>
          </cell>
          <cell r="O950" t="str">
            <v>NA</v>
          </cell>
          <cell r="P950" t="str">
            <v>NA</v>
          </cell>
          <cell r="Q950" t="str">
            <v>NA</v>
          </cell>
          <cell r="R950" t="str">
            <v>NA</v>
          </cell>
          <cell r="S950" t="str">
            <v>NA</v>
          </cell>
          <cell r="T950" t="str">
            <v>NA</v>
          </cell>
          <cell r="U950" t="str">
            <v>NA</v>
          </cell>
          <cell r="V950" t="str">
            <v>NA</v>
          </cell>
          <cell r="W950" t="str">
            <v>NA</v>
          </cell>
          <cell r="X950" t="str">
            <v>NA</v>
          </cell>
          <cell r="Y950" t="str">
            <v>NA</v>
          </cell>
          <cell r="Z950" t="str">
            <v>NA</v>
          </cell>
          <cell r="AA950" t="str">
            <v>NA</v>
          </cell>
          <cell r="AB950" t="str">
            <v>NA</v>
          </cell>
          <cell r="AC950" t="str">
            <v>NA</v>
          </cell>
          <cell r="AD950" t="str">
            <v>NA</v>
          </cell>
          <cell r="AE950" t="str">
            <v>NA</v>
          </cell>
          <cell r="AF950" t="str">
            <v>NA</v>
          </cell>
          <cell r="AG950" t="str">
            <v>NA</v>
          </cell>
          <cell r="AH950" t="str">
            <v>NA</v>
          </cell>
          <cell r="AI950" t="str">
            <v>NA</v>
          </cell>
          <cell r="AJ950" t="str">
            <v>NA</v>
          </cell>
          <cell r="AK950" t="str">
            <v>NA</v>
          </cell>
          <cell r="AL950" t="str">
            <v>NA</v>
          </cell>
          <cell r="AM950" t="str">
            <v>NA</v>
          </cell>
          <cell r="AN950" t="str">
            <v>NA</v>
          </cell>
          <cell r="AO950" t="str">
            <v>NA</v>
          </cell>
          <cell r="AP950" t="str">
            <v>NA</v>
          </cell>
          <cell r="AQ950" t="str">
            <v>NA</v>
          </cell>
          <cell r="AS950" t="str">
            <v>NA</v>
          </cell>
          <cell r="AT950" t="str">
            <v>NA</v>
          </cell>
          <cell r="AU950" t="str">
            <v>NA</v>
          </cell>
          <cell r="AV950" t="str">
            <v>NA</v>
          </cell>
          <cell r="AW950" t="str">
            <v>NA</v>
          </cell>
          <cell r="AX950" t="str">
            <v>NA</v>
          </cell>
          <cell r="AY950" t="str">
            <v>NA</v>
          </cell>
          <cell r="AZ950" t="str">
            <v>NA</v>
          </cell>
          <cell r="BA950" t="str">
            <v>NA</v>
          </cell>
          <cell r="BB950" t="str">
            <v>NA</v>
          </cell>
          <cell r="BC950" t="str">
            <v>NA</v>
          </cell>
          <cell r="BD950" t="str">
            <v>NA</v>
          </cell>
        </row>
        <row r="951">
          <cell r="B951">
            <v>950</v>
          </cell>
          <cell r="C951" t="str">
            <v>NA</v>
          </cell>
          <cell r="D951" t="str">
            <v>NA</v>
          </cell>
          <cell r="E951" t="str">
            <v>NA</v>
          </cell>
          <cell r="F951" t="str">
            <v>NA</v>
          </cell>
          <cell r="G951" t="str">
            <v>NA</v>
          </cell>
          <cell r="H951" t="str">
            <v>NA</v>
          </cell>
          <cell r="I951" t="str">
            <v>NA</v>
          </cell>
          <cell r="J951" t="str">
            <v>NA</v>
          </cell>
          <cell r="K951" t="str">
            <v>NA</v>
          </cell>
          <cell r="L951" t="str">
            <v>NA</v>
          </cell>
          <cell r="M951" t="str">
            <v>NA</v>
          </cell>
          <cell r="N951" t="str">
            <v>NA</v>
          </cell>
          <cell r="O951" t="str">
            <v>NA</v>
          </cell>
          <cell r="P951" t="str">
            <v>NA</v>
          </cell>
          <cell r="Q951" t="str">
            <v>NA</v>
          </cell>
          <cell r="R951" t="str">
            <v>NA</v>
          </cell>
          <cell r="S951" t="str">
            <v>NA</v>
          </cell>
          <cell r="T951" t="str">
            <v>NA</v>
          </cell>
          <cell r="U951" t="str">
            <v>NA</v>
          </cell>
          <cell r="V951" t="str">
            <v>NA</v>
          </cell>
          <cell r="W951" t="str">
            <v>NA</v>
          </cell>
          <cell r="X951" t="str">
            <v>NA</v>
          </cell>
          <cell r="Y951" t="str">
            <v>NA</v>
          </cell>
          <cell r="Z951" t="str">
            <v>NA</v>
          </cell>
          <cell r="AA951" t="str">
            <v>NA</v>
          </cell>
          <cell r="AB951" t="str">
            <v>NA</v>
          </cell>
          <cell r="AC951" t="str">
            <v>NA</v>
          </cell>
          <cell r="AD951" t="str">
            <v>NA</v>
          </cell>
          <cell r="AE951" t="str">
            <v>NA</v>
          </cell>
          <cell r="AF951" t="str">
            <v>NA</v>
          </cell>
          <cell r="AG951" t="str">
            <v>NA</v>
          </cell>
          <cell r="AH951" t="str">
            <v>NA</v>
          </cell>
          <cell r="AI951" t="str">
            <v>NA</v>
          </cell>
          <cell r="AJ951" t="str">
            <v>NA</v>
          </cell>
          <cell r="AK951" t="str">
            <v>NA</v>
          </cell>
          <cell r="AL951" t="str">
            <v>NA</v>
          </cell>
          <cell r="AM951" t="str">
            <v>NA</v>
          </cell>
          <cell r="AN951" t="str">
            <v>NA</v>
          </cell>
          <cell r="AO951" t="str">
            <v>NA</v>
          </cell>
          <cell r="AP951" t="str">
            <v>NA</v>
          </cell>
          <cell r="AQ951" t="str">
            <v>NA</v>
          </cell>
          <cell r="AS951" t="str">
            <v>NA</v>
          </cell>
          <cell r="AT951" t="str">
            <v>NA</v>
          </cell>
          <cell r="AU951" t="str">
            <v>NA</v>
          </cell>
          <cell r="AV951" t="str">
            <v>NA</v>
          </cell>
          <cell r="AW951" t="str">
            <v>NA</v>
          </cell>
          <cell r="AX951" t="str">
            <v>NA</v>
          </cell>
          <cell r="AY951" t="str">
            <v>NA</v>
          </cell>
          <cell r="AZ951" t="str">
            <v>NA</v>
          </cell>
          <cell r="BA951" t="str">
            <v>NA</v>
          </cell>
          <cell r="BB951" t="str">
            <v>NA</v>
          </cell>
          <cell r="BC951" t="str">
            <v>NA</v>
          </cell>
          <cell r="BD951" t="str">
            <v>NA</v>
          </cell>
        </row>
        <row r="952">
          <cell r="B952">
            <v>951</v>
          </cell>
          <cell r="C952" t="str">
            <v>NA</v>
          </cell>
          <cell r="D952" t="str">
            <v>NA</v>
          </cell>
          <cell r="E952" t="str">
            <v>NA</v>
          </cell>
          <cell r="F952" t="str">
            <v>NA</v>
          </cell>
          <cell r="G952" t="str">
            <v>NA</v>
          </cell>
          <cell r="H952" t="str">
            <v>NA</v>
          </cell>
          <cell r="I952" t="str">
            <v>NA</v>
          </cell>
          <cell r="J952" t="str">
            <v>NA</v>
          </cell>
          <cell r="K952" t="str">
            <v>NA</v>
          </cell>
          <cell r="L952" t="str">
            <v>NA</v>
          </cell>
          <cell r="M952" t="str">
            <v>NA</v>
          </cell>
          <cell r="N952" t="str">
            <v>NA</v>
          </cell>
          <cell r="O952" t="str">
            <v>NA</v>
          </cell>
          <cell r="P952" t="str">
            <v>NA</v>
          </cell>
          <cell r="Q952" t="str">
            <v>NA</v>
          </cell>
          <cell r="R952" t="str">
            <v>NA</v>
          </cell>
          <cell r="S952" t="str">
            <v>NA</v>
          </cell>
          <cell r="T952" t="str">
            <v>NA</v>
          </cell>
          <cell r="U952" t="str">
            <v>NA</v>
          </cell>
          <cell r="V952" t="str">
            <v>NA</v>
          </cell>
          <cell r="W952" t="str">
            <v>NA</v>
          </cell>
          <cell r="X952" t="str">
            <v>NA</v>
          </cell>
          <cell r="Y952" t="str">
            <v>NA</v>
          </cell>
          <cell r="Z952" t="str">
            <v>NA</v>
          </cell>
          <cell r="AA952" t="str">
            <v>NA</v>
          </cell>
          <cell r="AB952" t="str">
            <v>NA</v>
          </cell>
          <cell r="AC952" t="str">
            <v>NA</v>
          </cell>
          <cell r="AD952" t="str">
            <v>NA</v>
          </cell>
          <cell r="AE952" t="str">
            <v>NA</v>
          </cell>
          <cell r="AF952" t="str">
            <v>NA</v>
          </cell>
          <cell r="AG952" t="str">
            <v>NA</v>
          </cell>
          <cell r="AH952" t="str">
            <v>NA</v>
          </cell>
          <cell r="AI952" t="str">
            <v>NA</v>
          </cell>
          <cell r="AJ952" t="str">
            <v>NA</v>
          </cell>
          <cell r="AK952" t="str">
            <v>NA</v>
          </cell>
          <cell r="AL952" t="str">
            <v>NA</v>
          </cell>
          <cell r="AM952" t="str">
            <v>NA</v>
          </cell>
          <cell r="AN952" t="str">
            <v>NA</v>
          </cell>
          <cell r="AO952" t="str">
            <v>NA</v>
          </cell>
          <cell r="AP952" t="str">
            <v>NA</v>
          </cell>
          <cell r="AQ952" t="str">
            <v>NA</v>
          </cell>
          <cell r="AS952" t="str">
            <v>NA</v>
          </cell>
          <cell r="AT952" t="str">
            <v>NA</v>
          </cell>
          <cell r="AU952" t="str">
            <v>NA</v>
          </cell>
          <cell r="AV952" t="str">
            <v>NA</v>
          </cell>
          <cell r="AW952" t="str">
            <v>NA</v>
          </cell>
          <cell r="AX952" t="str">
            <v>NA</v>
          </cell>
          <cell r="AY952" t="str">
            <v>NA</v>
          </cell>
          <cell r="AZ952" t="str">
            <v>NA</v>
          </cell>
          <cell r="BA952" t="str">
            <v>NA</v>
          </cell>
          <cell r="BB952" t="str">
            <v>NA</v>
          </cell>
          <cell r="BC952" t="str">
            <v>NA</v>
          </cell>
          <cell r="BD952" t="str">
            <v>NA</v>
          </cell>
        </row>
        <row r="953">
          <cell r="B953">
            <v>952</v>
          </cell>
          <cell r="C953" t="str">
            <v>NA</v>
          </cell>
          <cell r="D953" t="str">
            <v>NA</v>
          </cell>
          <cell r="E953" t="str">
            <v>NA</v>
          </cell>
          <cell r="F953" t="str">
            <v>NA</v>
          </cell>
          <cell r="G953" t="str">
            <v>NA</v>
          </cell>
          <cell r="H953" t="str">
            <v>NA</v>
          </cell>
          <cell r="I953" t="str">
            <v>NA</v>
          </cell>
          <cell r="J953" t="str">
            <v>NA</v>
          </cell>
          <cell r="K953" t="str">
            <v>NA</v>
          </cell>
          <cell r="L953" t="str">
            <v>NA</v>
          </cell>
          <cell r="M953" t="str">
            <v>NA</v>
          </cell>
          <cell r="N953" t="str">
            <v>NA</v>
          </cell>
          <cell r="O953" t="str">
            <v>NA</v>
          </cell>
          <cell r="P953" t="str">
            <v>NA</v>
          </cell>
          <cell r="Q953" t="str">
            <v>NA</v>
          </cell>
          <cell r="R953" t="str">
            <v>NA</v>
          </cell>
          <cell r="S953" t="str">
            <v>NA</v>
          </cell>
          <cell r="T953" t="str">
            <v>NA</v>
          </cell>
          <cell r="U953" t="str">
            <v>NA</v>
          </cell>
          <cell r="V953" t="str">
            <v>NA</v>
          </cell>
          <cell r="W953" t="str">
            <v>NA</v>
          </cell>
          <cell r="X953" t="str">
            <v>NA</v>
          </cell>
          <cell r="Y953" t="str">
            <v>NA</v>
          </cell>
          <cell r="Z953" t="str">
            <v>NA</v>
          </cell>
          <cell r="AA953" t="str">
            <v>NA</v>
          </cell>
          <cell r="AB953" t="str">
            <v>NA</v>
          </cell>
          <cell r="AC953" t="str">
            <v>NA</v>
          </cell>
          <cell r="AD953" t="str">
            <v>NA</v>
          </cell>
          <cell r="AE953" t="str">
            <v>NA</v>
          </cell>
          <cell r="AF953" t="str">
            <v>NA</v>
          </cell>
          <cell r="AG953" t="str">
            <v>NA</v>
          </cell>
          <cell r="AH953" t="str">
            <v>NA</v>
          </cell>
          <cell r="AI953" t="str">
            <v>NA</v>
          </cell>
          <cell r="AJ953" t="str">
            <v>NA</v>
          </cell>
          <cell r="AK953" t="str">
            <v>NA</v>
          </cell>
          <cell r="AL953" t="str">
            <v>NA</v>
          </cell>
          <cell r="AM953" t="str">
            <v>NA</v>
          </cell>
          <cell r="AN953" t="str">
            <v>NA</v>
          </cell>
          <cell r="AO953" t="str">
            <v>NA</v>
          </cell>
          <cell r="AP953" t="str">
            <v>NA</v>
          </cell>
          <cell r="AQ953" t="str">
            <v>NA</v>
          </cell>
          <cell r="AS953" t="str">
            <v>NA</v>
          </cell>
          <cell r="AT953" t="str">
            <v>NA</v>
          </cell>
          <cell r="AU953" t="str">
            <v>NA</v>
          </cell>
          <cell r="AV953" t="str">
            <v>NA</v>
          </cell>
          <cell r="AW953" t="str">
            <v>NA</v>
          </cell>
          <cell r="AX953" t="str">
            <v>NA</v>
          </cell>
          <cell r="AY953" t="str">
            <v>NA</v>
          </cell>
          <cell r="AZ953" t="str">
            <v>NA</v>
          </cell>
          <cell r="BA953" t="str">
            <v>NA</v>
          </cell>
          <cell r="BB953" t="str">
            <v>NA</v>
          </cell>
          <cell r="BC953" t="str">
            <v>NA</v>
          </cell>
          <cell r="BD953" t="str">
            <v>NA</v>
          </cell>
        </row>
        <row r="954">
          <cell r="B954">
            <v>953</v>
          </cell>
          <cell r="C954" t="str">
            <v>NA</v>
          </cell>
          <cell r="D954" t="str">
            <v>NA</v>
          </cell>
          <cell r="E954" t="str">
            <v>NA</v>
          </cell>
          <cell r="F954" t="str">
            <v>NA</v>
          </cell>
          <cell r="G954" t="str">
            <v>NA</v>
          </cell>
          <cell r="H954" t="str">
            <v>NA</v>
          </cell>
          <cell r="I954" t="str">
            <v>NA</v>
          </cell>
          <cell r="J954" t="str">
            <v>NA</v>
          </cell>
          <cell r="K954" t="str">
            <v>NA</v>
          </cell>
          <cell r="L954" t="str">
            <v>NA</v>
          </cell>
          <cell r="M954" t="str">
            <v>NA</v>
          </cell>
          <cell r="N954" t="str">
            <v>NA</v>
          </cell>
          <cell r="O954" t="str">
            <v>NA</v>
          </cell>
          <cell r="P954" t="str">
            <v>NA</v>
          </cell>
          <cell r="Q954" t="str">
            <v>NA</v>
          </cell>
          <cell r="R954" t="str">
            <v>NA</v>
          </cell>
          <cell r="S954" t="str">
            <v>NA</v>
          </cell>
          <cell r="T954" t="str">
            <v>NA</v>
          </cell>
          <cell r="U954" t="str">
            <v>NA</v>
          </cell>
          <cell r="V954" t="str">
            <v>NA</v>
          </cell>
          <cell r="W954" t="str">
            <v>NA</v>
          </cell>
          <cell r="X954" t="str">
            <v>NA</v>
          </cell>
          <cell r="Y954" t="str">
            <v>NA</v>
          </cell>
          <cell r="Z954" t="str">
            <v>NA</v>
          </cell>
          <cell r="AA954" t="str">
            <v>NA</v>
          </cell>
          <cell r="AB954" t="str">
            <v>NA</v>
          </cell>
          <cell r="AC954" t="str">
            <v>NA</v>
          </cell>
          <cell r="AD954" t="str">
            <v>NA</v>
          </cell>
          <cell r="AE954" t="str">
            <v>NA</v>
          </cell>
          <cell r="AF954" t="str">
            <v>NA</v>
          </cell>
          <cell r="AG954" t="str">
            <v>NA</v>
          </cell>
          <cell r="AH954" t="str">
            <v>NA</v>
          </cell>
          <cell r="AI954" t="str">
            <v>NA</v>
          </cell>
          <cell r="AJ954" t="str">
            <v>NA</v>
          </cell>
          <cell r="AK954" t="str">
            <v>NA</v>
          </cell>
          <cell r="AL954" t="str">
            <v>NA</v>
          </cell>
          <cell r="AM954" t="str">
            <v>NA</v>
          </cell>
          <cell r="AN954" t="str">
            <v>NA</v>
          </cell>
          <cell r="AO954" t="str">
            <v>NA</v>
          </cell>
          <cell r="AP954" t="str">
            <v>NA</v>
          </cell>
          <cell r="AQ954" t="str">
            <v>NA</v>
          </cell>
          <cell r="AS954" t="str">
            <v>NA</v>
          </cell>
          <cell r="AT954" t="str">
            <v>NA</v>
          </cell>
          <cell r="AU954" t="str">
            <v>NA</v>
          </cell>
          <cell r="AV954" t="str">
            <v>NA</v>
          </cell>
          <cell r="AW954" t="str">
            <v>NA</v>
          </cell>
          <cell r="AX954" t="str">
            <v>NA</v>
          </cell>
          <cell r="AY954" t="str">
            <v>NA</v>
          </cell>
          <cell r="AZ954" t="str">
            <v>NA</v>
          </cell>
          <cell r="BA954" t="str">
            <v>NA</v>
          </cell>
          <cell r="BB954" t="str">
            <v>NA</v>
          </cell>
          <cell r="BC954" t="str">
            <v>NA</v>
          </cell>
          <cell r="BD954" t="str">
            <v>NA</v>
          </cell>
        </row>
        <row r="955">
          <cell r="B955">
            <v>954</v>
          </cell>
          <cell r="C955" t="str">
            <v>NA</v>
          </cell>
          <cell r="D955" t="str">
            <v>NA</v>
          </cell>
          <cell r="E955" t="str">
            <v>NA</v>
          </cell>
          <cell r="F955" t="str">
            <v>NA</v>
          </cell>
          <cell r="G955" t="str">
            <v>NA</v>
          </cell>
          <cell r="H955" t="str">
            <v>NA</v>
          </cell>
          <cell r="I955" t="str">
            <v>NA</v>
          </cell>
          <cell r="J955" t="str">
            <v>NA</v>
          </cell>
          <cell r="K955" t="str">
            <v>NA</v>
          </cell>
          <cell r="L955" t="str">
            <v>NA</v>
          </cell>
          <cell r="M955" t="str">
            <v>NA</v>
          </cell>
          <cell r="N955" t="str">
            <v>NA</v>
          </cell>
          <cell r="O955" t="str">
            <v>NA</v>
          </cell>
          <cell r="P955" t="str">
            <v>NA</v>
          </cell>
          <cell r="Q955" t="str">
            <v>NA</v>
          </cell>
          <cell r="R955" t="str">
            <v>NA</v>
          </cell>
          <cell r="S955" t="str">
            <v>NA</v>
          </cell>
          <cell r="T955" t="str">
            <v>NA</v>
          </cell>
          <cell r="U955" t="str">
            <v>NA</v>
          </cell>
          <cell r="V955" t="str">
            <v>NA</v>
          </cell>
          <cell r="W955" t="str">
            <v>NA</v>
          </cell>
          <cell r="X955" t="str">
            <v>NA</v>
          </cell>
          <cell r="Y955" t="str">
            <v>NA</v>
          </cell>
          <cell r="Z955" t="str">
            <v>NA</v>
          </cell>
          <cell r="AA955" t="str">
            <v>NA</v>
          </cell>
          <cell r="AB955" t="str">
            <v>NA</v>
          </cell>
          <cell r="AC955" t="str">
            <v>NA</v>
          </cell>
          <cell r="AD955" t="str">
            <v>NA</v>
          </cell>
          <cell r="AE955" t="str">
            <v>NA</v>
          </cell>
          <cell r="AF955" t="str">
            <v>NA</v>
          </cell>
          <cell r="AG955" t="str">
            <v>NA</v>
          </cell>
          <cell r="AH955" t="str">
            <v>NA</v>
          </cell>
          <cell r="AI955" t="str">
            <v>NA</v>
          </cell>
          <cell r="AJ955" t="str">
            <v>NA</v>
          </cell>
          <cell r="AK955" t="str">
            <v>NA</v>
          </cell>
          <cell r="AL955" t="str">
            <v>NA</v>
          </cell>
          <cell r="AM955" t="str">
            <v>NA</v>
          </cell>
          <cell r="AN955" t="str">
            <v>NA</v>
          </cell>
          <cell r="AO955" t="str">
            <v>NA</v>
          </cell>
          <cell r="AP955" t="str">
            <v>NA</v>
          </cell>
          <cell r="AQ955" t="str">
            <v>NA</v>
          </cell>
          <cell r="AS955" t="str">
            <v>NA</v>
          </cell>
          <cell r="AT955" t="str">
            <v>NA</v>
          </cell>
          <cell r="AU955" t="str">
            <v>NA</v>
          </cell>
          <cell r="AV955" t="str">
            <v>NA</v>
          </cell>
          <cell r="AW955" t="str">
            <v>NA</v>
          </cell>
          <cell r="AX955" t="str">
            <v>NA</v>
          </cell>
          <cell r="AY955" t="str">
            <v>NA</v>
          </cell>
          <cell r="AZ955" t="str">
            <v>NA</v>
          </cell>
          <cell r="BA955" t="str">
            <v>NA</v>
          </cell>
          <cell r="BB955" t="str">
            <v>NA</v>
          </cell>
          <cell r="BC955" t="str">
            <v>NA</v>
          </cell>
          <cell r="BD955" t="str">
            <v>NA</v>
          </cell>
        </row>
        <row r="956">
          <cell r="B956">
            <v>955</v>
          </cell>
          <cell r="C956" t="str">
            <v>NA</v>
          </cell>
          <cell r="D956" t="str">
            <v>NA</v>
          </cell>
          <cell r="E956" t="str">
            <v>NA</v>
          </cell>
          <cell r="F956" t="str">
            <v>NA</v>
          </cell>
          <cell r="G956" t="str">
            <v>NA</v>
          </cell>
          <cell r="H956" t="str">
            <v>NA</v>
          </cell>
          <cell r="I956" t="str">
            <v>NA</v>
          </cell>
          <cell r="J956" t="str">
            <v>NA</v>
          </cell>
          <cell r="K956" t="str">
            <v>NA</v>
          </cell>
          <cell r="L956" t="str">
            <v>NA</v>
          </cell>
          <cell r="M956" t="str">
            <v>NA</v>
          </cell>
          <cell r="N956" t="str">
            <v>NA</v>
          </cell>
          <cell r="O956" t="str">
            <v>NA</v>
          </cell>
          <cell r="P956" t="str">
            <v>NA</v>
          </cell>
          <cell r="Q956" t="str">
            <v>NA</v>
          </cell>
          <cell r="R956" t="str">
            <v>NA</v>
          </cell>
          <cell r="S956" t="str">
            <v>NA</v>
          </cell>
          <cell r="T956" t="str">
            <v>NA</v>
          </cell>
          <cell r="U956" t="str">
            <v>NA</v>
          </cell>
          <cell r="V956" t="str">
            <v>NA</v>
          </cell>
          <cell r="W956" t="str">
            <v>NA</v>
          </cell>
          <cell r="X956" t="str">
            <v>NA</v>
          </cell>
          <cell r="Y956" t="str">
            <v>NA</v>
          </cell>
          <cell r="Z956" t="str">
            <v>NA</v>
          </cell>
          <cell r="AA956" t="str">
            <v>NA</v>
          </cell>
          <cell r="AB956" t="str">
            <v>NA</v>
          </cell>
          <cell r="AC956" t="str">
            <v>NA</v>
          </cell>
          <cell r="AD956" t="str">
            <v>NA</v>
          </cell>
          <cell r="AE956" t="str">
            <v>NA</v>
          </cell>
          <cell r="AF956" t="str">
            <v>NA</v>
          </cell>
          <cell r="AG956" t="str">
            <v>NA</v>
          </cell>
          <cell r="AH956" t="str">
            <v>NA</v>
          </cell>
          <cell r="AI956" t="str">
            <v>NA</v>
          </cell>
          <cell r="AJ956" t="str">
            <v>NA</v>
          </cell>
          <cell r="AK956" t="str">
            <v>NA</v>
          </cell>
          <cell r="AL956" t="str">
            <v>NA</v>
          </cell>
          <cell r="AM956" t="str">
            <v>NA</v>
          </cell>
          <cell r="AN956" t="str">
            <v>NA</v>
          </cell>
          <cell r="AO956" t="str">
            <v>NA</v>
          </cell>
          <cell r="AP956" t="str">
            <v>NA</v>
          </cell>
          <cell r="AQ956" t="str">
            <v>NA</v>
          </cell>
          <cell r="AS956" t="str">
            <v>NA</v>
          </cell>
          <cell r="AT956" t="str">
            <v>NA</v>
          </cell>
          <cell r="AU956" t="str">
            <v>NA</v>
          </cell>
          <cell r="AV956" t="str">
            <v>NA</v>
          </cell>
          <cell r="AW956" t="str">
            <v>NA</v>
          </cell>
          <cell r="AX956" t="str">
            <v>NA</v>
          </cell>
          <cell r="AY956" t="str">
            <v>NA</v>
          </cell>
          <cell r="AZ956" t="str">
            <v>NA</v>
          </cell>
          <cell r="BA956" t="str">
            <v>NA</v>
          </cell>
          <cell r="BB956" t="str">
            <v>NA</v>
          </cell>
          <cell r="BC956" t="str">
            <v>NA</v>
          </cell>
          <cell r="BD956" t="str">
            <v>NA</v>
          </cell>
        </row>
        <row r="957">
          <cell r="B957">
            <v>956</v>
          </cell>
          <cell r="C957" t="str">
            <v>NA</v>
          </cell>
          <cell r="D957" t="str">
            <v>NA</v>
          </cell>
          <cell r="E957" t="str">
            <v>NA</v>
          </cell>
          <cell r="F957" t="str">
            <v>NA</v>
          </cell>
          <cell r="G957" t="str">
            <v>NA</v>
          </cell>
          <cell r="H957" t="str">
            <v>NA</v>
          </cell>
          <cell r="I957" t="str">
            <v>NA</v>
          </cell>
          <cell r="J957" t="str">
            <v>NA</v>
          </cell>
          <cell r="K957" t="str">
            <v>NA</v>
          </cell>
          <cell r="L957" t="str">
            <v>NA</v>
          </cell>
          <cell r="M957" t="str">
            <v>NA</v>
          </cell>
          <cell r="N957" t="str">
            <v>NA</v>
          </cell>
          <cell r="O957" t="str">
            <v>NA</v>
          </cell>
          <cell r="P957" t="str">
            <v>NA</v>
          </cell>
          <cell r="Q957" t="str">
            <v>NA</v>
          </cell>
          <cell r="R957" t="str">
            <v>NA</v>
          </cell>
          <cell r="S957" t="str">
            <v>NA</v>
          </cell>
          <cell r="T957" t="str">
            <v>NA</v>
          </cell>
          <cell r="U957" t="str">
            <v>NA</v>
          </cell>
          <cell r="V957" t="str">
            <v>NA</v>
          </cell>
          <cell r="W957" t="str">
            <v>NA</v>
          </cell>
          <cell r="X957" t="str">
            <v>NA</v>
          </cell>
          <cell r="Y957" t="str">
            <v>NA</v>
          </cell>
          <cell r="Z957" t="str">
            <v>NA</v>
          </cell>
          <cell r="AA957" t="str">
            <v>NA</v>
          </cell>
          <cell r="AB957" t="str">
            <v>NA</v>
          </cell>
          <cell r="AC957" t="str">
            <v>NA</v>
          </cell>
          <cell r="AD957" t="str">
            <v>NA</v>
          </cell>
          <cell r="AE957" t="str">
            <v>NA</v>
          </cell>
          <cell r="AF957" t="str">
            <v>NA</v>
          </cell>
          <cell r="AG957" t="str">
            <v>NA</v>
          </cell>
          <cell r="AH957" t="str">
            <v>NA</v>
          </cell>
          <cell r="AI957" t="str">
            <v>NA</v>
          </cell>
          <cell r="AJ957" t="str">
            <v>NA</v>
          </cell>
          <cell r="AK957" t="str">
            <v>NA</v>
          </cell>
          <cell r="AL957" t="str">
            <v>NA</v>
          </cell>
          <cell r="AM957" t="str">
            <v>NA</v>
          </cell>
          <cell r="AN957" t="str">
            <v>NA</v>
          </cell>
          <cell r="AO957" t="str">
            <v>NA</v>
          </cell>
          <cell r="AP957" t="str">
            <v>NA</v>
          </cell>
          <cell r="AQ957" t="str">
            <v>NA</v>
          </cell>
          <cell r="AS957" t="str">
            <v>NA</v>
          </cell>
          <cell r="AT957" t="str">
            <v>NA</v>
          </cell>
          <cell r="AU957" t="str">
            <v>NA</v>
          </cell>
          <cell r="AV957" t="str">
            <v>NA</v>
          </cell>
          <cell r="AW957" t="str">
            <v>NA</v>
          </cell>
          <cell r="AX957" t="str">
            <v>NA</v>
          </cell>
          <cell r="AY957" t="str">
            <v>NA</v>
          </cell>
          <cell r="AZ957" t="str">
            <v>NA</v>
          </cell>
          <cell r="BA957" t="str">
            <v>NA</v>
          </cell>
          <cell r="BB957" t="str">
            <v>NA</v>
          </cell>
          <cell r="BC957" t="str">
            <v>NA</v>
          </cell>
          <cell r="BD957" t="str">
            <v>NA</v>
          </cell>
        </row>
        <row r="958">
          <cell r="B958">
            <v>957</v>
          </cell>
          <cell r="C958" t="str">
            <v>NA</v>
          </cell>
          <cell r="D958" t="str">
            <v>NA</v>
          </cell>
          <cell r="E958" t="str">
            <v>NA</v>
          </cell>
          <cell r="F958" t="str">
            <v>NA</v>
          </cell>
          <cell r="G958" t="str">
            <v>NA</v>
          </cell>
          <cell r="H958" t="str">
            <v>NA</v>
          </cell>
          <cell r="I958" t="str">
            <v>NA</v>
          </cell>
          <cell r="J958" t="str">
            <v>NA</v>
          </cell>
          <cell r="K958" t="str">
            <v>NA</v>
          </cell>
          <cell r="L958" t="str">
            <v>NA</v>
          </cell>
          <cell r="M958" t="str">
            <v>NA</v>
          </cell>
          <cell r="N958" t="str">
            <v>NA</v>
          </cell>
          <cell r="O958" t="str">
            <v>NA</v>
          </cell>
          <cell r="P958" t="str">
            <v>NA</v>
          </cell>
          <cell r="Q958" t="str">
            <v>NA</v>
          </cell>
          <cell r="R958" t="str">
            <v>NA</v>
          </cell>
          <cell r="S958" t="str">
            <v>NA</v>
          </cell>
          <cell r="T958" t="str">
            <v>NA</v>
          </cell>
          <cell r="U958" t="str">
            <v>NA</v>
          </cell>
          <cell r="V958" t="str">
            <v>NA</v>
          </cell>
          <cell r="W958" t="str">
            <v>NA</v>
          </cell>
          <cell r="X958" t="str">
            <v>NA</v>
          </cell>
          <cell r="Y958" t="str">
            <v>NA</v>
          </cell>
          <cell r="Z958" t="str">
            <v>NA</v>
          </cell>
          <cell r="AA958" t="str">
            <v>NA</v>
          </cell>
          <cell r="AB958" t="str">
            <v>NA</v>
          </cell>
          <cell r="AC958" t="str">
            <v>NA</v>
          </cell>
          <cell r="AD958" t="str">
            <v>NA</v>
          </cell>
          <cell r="AE958" t="str">
            <v>NA</v>
          </cell>
          <cell r="AF958" t="str">
            <v>NA</v>
          </cell>
          <cell r="AG958" t="str">
            <v>NA</v>
          </cell>
          <cell r="AH958" t="str">
            <v>NA</v>
          </cell>
          <cell r="AI958" t="str">
            <v>NA</v>
          </cell>
          <cell r="AJ958" t="str">
            <v>NA</v>
          </cell>
          <cell r="AK958" t="str">
            <v>NA</v>
          </cell>
          <cell r="AL958" t="str">
            <v>NA</v>
          </cell>
          <cell r="AM958" t="str">
            <v>NA</v>
          </cell>
          <cell r="AN958" t="str">
            <v>NA</v>
          </cell>
          <cell r="AO958" t="str">
            <v>NA</v>
          </cell>
          <cell r="AP958" t="str">
            <v>NA</v>
          </cell>
          <cell r="AQ958" t="str">
            <v>NA</v>
          </cell>
          <cell r="AS958" t="str">
            <v>NA</v>
          </cell>
          <cell r="AT958" t="str">
            <v>NA</v>
          </cell>
          <cell r="AU958" t="str">
            <v>NA</v>
          </cell>
          <cell r="AV958" t="str">
            <v>NA</v>
          </cell>
          <cell r="AW958" t="str">
            <v>NA</v>
          </cell>
          <cell r="AX958" t="str">
            <v>NA</v>
          </cell>
          <cell r="AY958" t="str">
            <v>NA</v>
          </cell>
          <cell r="AZ958" t="str">
            <v>NA</v>
          </cell>
          <cell r="BA958" t="str">
            <v>NA</v>
          </cell>
          <cell r="BB958" t="str">
            <v>NA</v>
          </cell>
          <cell r="BC958" t="str">
            <v>NA</v>
          </cell>
          <cell r="BD958" t="str">
            <v>NA</v>
          </cell>
        </row>
        <row r="959">
          <cell r="B959">
            <v>958</v>
          </cell>
          <cell r="C959" t="str">
            <v>NA</v>
          </cell>
          <cell r="D959" t="str">
            <v>NA</v>
          </cell>
          <cell r="E959" t="str">
            <v>NA</v>
          </cell>
          <cell r="F959" t="str">
            <v>NA</v>
          </cell>
          <cell r="G959" t="str">
            <v>NA</v>
          </cell>
          <cell r="H959" t="str">
            <v>NA</v>
          </cell>
          <cell r="I959" t="str">
            <v>NA</v>
          </cell>
          <cell r="J959" t="str">
            <v>NA</v>
          </cell>
          <cell r="K959" t="str">
            <v>NA</v>
          </cell>
          <cell r="L959" t="str">
            <v>NA</v>
          </cell>
          <cell r="M959" t="str">
            <v>NA</v>
          </cell>
          <cell r="N959" t="str">
            <v>NA</v>
          </cell>
          <cell r="O959" t="str">
            <v>NA</v>
          </cell>
          <cell r="P959" t="str">
            <v>NA</v>
          </cell>
          <cell r="Q959" t="str">
            <v>NA</v>
          </cell>
          <cell r="R959" t="str">
            <v>NA</v>
          </cell>
          <cell r="S959" t="str">
            <v>NA</v>
          </cell>
          <cell r="T959" t="str">
            <v>NA</v>
          </cell>
          <cell r="U959" t="str">
            <v>NA</v>
          </cell>
          <cell r="V959" t="str">
            <v>NA</v>
          </cell>
          <cell r="W959" t="str">
            <v>NA</v>
          </cell>
          <cell r="X959" t="str">
            <v>NA</v>
          </cell>
          <cell r="Y959" t="str">
            <v>NA</v>
          </cell>
          <cell r="Z959" t="str">
            <v>NA</v>
          </cell>
          <cell r="AA959" t="str">
            <v>NA</v>
          </cell>
          <cell r="AB959" t="str">
            <v>NA</v>
          </cell>
          <cell r="AC959" t="str">
            <v>NA</v>
          </cell>
          <cell r="AD959" t="str">
            <v>NA</v>
          </cell>
          <cell r="AE959" t="str">
            <v>NA</v>
          </cell>
          <cell r="AF959" t="str">
            <v>NA</v>
          </cell>
          <cell r="AG959" t="str">
            <v>NA</v>
          </cell>
          <cell r="AH959" t="str">
            <v>NA</v>
          </cell>
          <cell r="AI959" t="str">
            <v>NA</v>
          </cell>
          <cell r="AJ959" t="str">
            <v>NA</v>
          </cell>
          <cell r="AK959" t="str">
            <v>NA</v>
          </cell>
          <cell r="AL959" t="str">
            <v>NA</v>
          </cell>
          <cell r="AM959" t="str">
            <v>NA</v>
          </cell>
          <cell r="AN959" t="str">
            <v>NA</v>
          </cell>
          <cell r="AO959" t="str">
            <v>NA</v>
          </cell>
          <cell r="AP959" t="str">
            <v>NA</v>
          </cell>
          <cell r="AQ959" t="str">
            <v>NA</v>
          </cell>
          <cell r="AS959" t="str">
            <v>NA</v>
          </cell>
          <cell r="AT959" t="str">
            <v>NA</v>
          </cell>
          <cell r="AU959" t="str">
            <v>NA</v>
          </cell>
          <cell r="AV959" t="str">
            <v>NA</v>
          </cell>
          <cell r="AW959" t="str">
            <v>NA</v>
          </cell>
          <cell r="AX959" t="str">
            <v>NA</v>
          </cell>
          <cell r="AY959" t="str">
            <v>NA</v>
          </cell>
          <cell r="AZ959" t="str">
            <v>NA</v>
          </cell>
          <cell r="BA959" t="str">
            <v>NA</v>
          </cell>
          <cell r="BB959" t="str">
            <v>NA</v>
          </cell>
          <cell r="BC959" t="str">
            <v>NA</v>
          </cell>
          <cell r="BD959" t="str">
            <v>NA</v>
          </cell>
        </row>
        <row r="960">
          <cell r="B960">
            <v>959</v>
          </cell>
          <cell r="C960" t="str">
            <v>NA</v>
          </cell>
          <cell r="D960" t="str">
            <v>NA</v>
          </cell>
          <cell r="E960" t="str">
            <v>NA</v>
          </cell>
          <cell r="F960" t="str">
            <v>NA</v>
          </cell>
          <cell r="G960" t="str">
            <v>NA</v>
          </cell>
          <cell r="H960" t="str">
            <v>NA</v>
          </cell>
          <cell r="I960" t="str">
            <v>NA</v>
          </cell>
          <cell r="J960" t="str">
            <v>NA</v>
          </cell>
          <cell r="K960" t="str">
            <v>NA</v>
          </cell>
          <cell r="L960" t="str">
            <v>NA</v>
          </cell>
          <cell r="M960" t="str">
            <v>NA</v>
          </cell>
          <cell r="N960" t="str">
            <v>NA</v>
          </cell>
          <cell r="O960" t="str">
            <v>NA</v>
          </cell>
          <cell r="P960" t="str">
            <v>NA</v>
          </cell>
          <cell r="Q960" t="str">
            <v>NA</v>
          </cell>
          <cell r="R960" t="str">
            <v>NA</v>
          </cell>
          <cell r="S960" t="str">
            <v>NA</v>
          </cell>
          <cell r="T960" t="str">
            <v>NA</v>
          </cell>
          <cell r="U960" t="str">
            <v>NA</v>
          </cell>
          <cell r="V960" t="str">
            <v>NA</v>
          </cell>
          <cell r="W960" t="str">
            <v>NA</v>
          </cell>
          <cell r="X960" t="str">
            <v>NA</v>
          </cell>
          <cell r="Y960" t="str">
            <v>NA</v>
          </cell>
          <cell r="Z960" t="str">
            <v>NA</v>
          </cell>
          <cell r="AA960" t="str">
            <v>NA</v>
          </cell>
          <cell r="AB960" t="str">
            <v>NA</v>
          </cell>
          <cell r="AC960" t="str">
            <v>NA</v>
          </cell>
          <cell r="AD960" t="str">
            <v>NA</v>
          </cell>
          <cell r="AE960" t="str">
            <v>NA</v>
          </cell>
          <cell r="AF960" t="str">
            <v>NA</v>
          </cell>
          <cell r="AG960" t="str">
            <v>NA</v>
          </cell>
          <cell r="AH960" t="str">
            <v>NA</v>
          </cell>
          <cell r="AI960" t="str">
            <v>NA</v>
          </cell>
          <cell r="AJ960" t="str">
            <v>NA</v>
          </cell>
          <cell r="AK960" t="str">
            <v>NA</v>
          </cell>
          <cell r="AL960" t="str">
            <v>NA</v>
          </cell>
          <cell r="AM960" t="str">
            <v>NA</v>
          </cell>
          <cell r="AN960" t="str">
            <v>NA</v>
          </cell>
          <cell r="AO960" t="str">
            <v>NA</v>
          </cell>
          <cell r="AP960" t="str">
            <v>NA</v>
          </cell>
          <cell r="AQ960" t="str">
            <v>NA</v>
          </cell>
          <cell r="AS960" t="str">
            <v>NA</v>
          </cell>
          <cell r="AT960" t="str">
            <v>NA</v>
          </cell>
          <cell r="AU960" t="str">
            <v>NA</v>
          </cell>
          <cell r="AV960" t="str">
            <v>NA</v>
          </cell>
          <cell r="AW960" t="str">
            <v>NA</v>
          </cell>
          <cell r="AX960" t="str">
            <v>NA</v>
          </cell>
          <cell r="AY960" t="str">
            <v>NA</v>
          </cell>
          <cell r="AZ960" t="str">
            <v>NA</v>
          </cell>
          <cell r="BA960" t="str">
            <v>NA</v>
          </cell>
          <cell r="BB960" t="str">
            <v>NA</v>
          </cell>
          <cell r="BC960" t="str">
            <v>NA</v>
          </cell>
          <cell r="BD960" t="str">
            <v>NA</v>
          </cell>
        </row>
        <row r="961">
          <cell r="B961">
            <v>960</v>
          </cell>
          <cell r="C961" t="str">
            <v>NA</v>
          </cell>
          <cell r="D961" t="str">
            <v>NA</v>
          </cell>
          <cell r="E961" t="str">
            <v>NA</v>
          </cell>
          <cell r="F961" t="str">
            <v>NA</v>
          </cell>
          <cell r="G961" t="str">
            <v>NA</v>
          </cell>
          <cell r="H961" t="str">
            <v>NA</v>
          </cell>
          <cell r="I961" t="str">
            <v>NA</v>
          </cell>
          <cell r="J961" t="str">
            <v>NA</v>
          </cell>
          <cell r="K961" t="str">
            <v>NA</v>
          </cell>
          <cell r="L961" t="str">
            <v>NA</v>
          </cell>
          <cell r="M961" t="str">
            <v>NA</v>
          </cell>
          <cell r="N961" t="str">
            <v>NA</v>
          </cell>
          <cell r="O961" t="str">
            <v>NA</v>
          </cell>
          <cell r="P961" t="str">
            <v>NA</v>
          </cell>
          <cell r="Q961" t="str">
            <v>NA</v>
          </cell>
          <cell r="R961" t="str">
            <v>NA</v>
          </cell>
          <cell r="S961" t="str">
            <v>NA</v>
          </cell>
          <cell r="T961" t="str">
            <v>NA</v>
          </cell>
          <cell r="U961" t="str">
            <v>NA</v>
          </cell>
          <cell r="V961" t="str">
            <v>NA</v>
          </cell>
          <cell r="W961" t="str">
            <v>NA</v>
          </cell>
          <cell r="X961" t="str">
            <v>NA</v>
          </cell>
          <cell r="Y961" t="str">
            <v>NA</v>
          </cell>
          <cell r="Z961" t="str">
            <v>NA</v>
          </cell>
          <cell r="AA961" t="str">
            <v>NA</v>
          </cell>
          <cell r="AB961" t="str">
            <v>NA</v>
          </cell>
          <cell r="AC961" t="str">
            <v>NA</v>
          </cell>
          <cell r="AD961" t="str">
            <v>NA</v>
          </cell>
          <cell r="AE961" t="str">
            <v>NA</v>
          </cell>
          <cell r="AF961" t="str">
            <v>NA</v>
          </cell>
          <cell r="AG961" t="str">
            <v>NA</v>
          </cell>
          <cell r="AH961" t="str">
            <v>NA</v>
          </cell>
          <cell r="AI961" t="str">
            <v>NA</v>
          </cell>
          <cell r="AJ961" t="str">
            <v>NA</v>
          </cell>
          <cell r="AK961" t="str">
            <v>NA</v>
          </cell>
          <cell r="AL961" t="str">
            <v>NA</v>
          </cell>
          <cell r="AM961" t="str">
            <v>NA</v>
          </cell>
          <cell r="AN961" t="str">
            <v>NA</v>
          </cell>
          <cell r="AO961" t="str">
            <v>NA</v>
          </cell>
          <cell r="AP961" t="str">
            <v>NA</v>
          </cell>
          <cell r="AQ961" t="str">
            <v>NA</v>
          </cell>
          <cell r="AS961" t="str">
            <v>NA</v>
          </cell>
          <cell r="AT961" t="str">
            <v>NA</v>
          </cell>
          <cell r="AU961" t="str">
            <v>NA</v>
          </cell>
          <cell r="AV961" t="str">
            <v>NA</v>
          </cell>
          <cell r="AW961" t="str">
            <v>NA</v>
          </cell>
          <cell r="AX961" t="str">
            <v>NA</v>
          </cell>
          <cell r="AY961" t="str">
            <v>NA</v>
          </cell>
          <cell r="AZ961" t="str">
            <v>NA</v>
          </cell>
          <cell r="BA961" t="str">
            <v>NA</v>
          </cell>
          <cell r="BB961" t="str">
            <v>NA</v>
          </cell>
          <cell r="BC961" t="str">
            <v>NA</v>
          </cell>
          <cell r="BD961" t="str">
            <v>NA</v>
          </cell>
        </row>
        <row r="962">
          <cell r="B962">
            <v>961</v>
          </cell>
          <cell r="C962" t="str">
            <v>NA</v>
          </cell>
          <cell r="D962" t="str">
            <v>NA</v>
          </cell>
          <cell r="E962" t="str">
            <v>NA</v>
          </cell>
          <cell r="F962" t="str">
            <v>NA</v>
          </cell>
          <cell r="G962" t="str">
            <v>NA</v>
          </cell>
          <cell r="H962" t="str">
            <v>NA</v>
          </cell>
          <cell r="I962" t="str">
            <v>NA</v>
          </cell>
          <cell r="J962" t="str">
            <v>NA</v>
          </cell>
          <cell r="K962" t="str">
            <v>NA</v>
          </cell>
          <cell r="L962" t="str">
            <v>NA</v>
          </cell>
          <cell r="M962" t="str">
            <v>NA</v>
          </cell>
          <cell r="N962" t="str">
            <v>NA</v>
          </cell>
          <cell r="O962" t="str">
            <v>NA</v>
          </cell>
          <cell r="P962" t="str">
            <v>NA</v>
          </cell>
          <cell r="Q962" t="str">
            <v>NA</v>
          </cell>
          <cell r="R962" t="str">
            <v>NA</v>
          </cell>
          <cell r="S962" t="str">
            <v>NA</v>
          </cell>
          <cell r="T962" t="str">
            <v>NA</v>
          </cell>
          <cell r="U962" t="str">
            <v>NA</v>
          </cell>
          <cell r="V962" t="str">
            <v>NA</v>
          </cell>
          <cell r="W962" t="str">
            <v>NA</v>
          </cell>
          <cell r="X962" t="str">
            <v>NA</v>
          </cell>
          <cell r="Y962" t="str">
            <v>NA</v>
          </cell>
          <cell r="Z962" t="str">
            <v>NA</v>
          </cell>
          <cell r="AA962" t="str">
            <v>NA</v>
          </cell>
          <cell r="AB962" t="str">
            <v>NA</v>
          </cell>
          <cell r="AC962" t="str">
            <v>NA</v>
          </cell>
          <cell r="AD962" t="str">
            <v>NA</v>
          </cell>
          <cell r="AE962" t="str">
            <v>NA</v>
          </cell>
          <cell r="AF962" t="str">
            <v>NA</v>
          </cell>
          <cell r="AG962" t="str">
            <v>NA</v>
          </cell>
          <cell r="AH962" t="str">
            <v>NA</v>
          </cell>
          <cell r="AI962" t="str">
            <v>NA</v>
          </cell>
          <cell r="AJ962" t="str">
            <v>NA</v>
          </cell>
          <cell r="AK962" t="str">
            <v>NA</v>
          </cell>
          <cell r="AL962" t="str">
            <v>NA</v>
          </cell>
          <cell r="AM962" t="str">
            <v>NA</v>
          </cell>
          <cell r="AN962" t="str">
            <v>NA</v>
          </cell>
          <cell r="AO962" t="str">
            <v>NA</v>
          </cell>
          <cell r="AP962" t="str">
            <v>NA</v>
          </cell>
          <cell r="AQ962" t="str">
            <v>NA</v>
          </cell>
          <cell r="AS962" t="str">
            <v>NA</v>
          </cell>
          <cell r="AT962" t="str">
            <v>NA</v>
          </cell>
          <cell r="AU962" t="str">
            <v>NA</v>
          </cell>
          <cell r="AV962" t="str">
            <v>NA</v>
          </cell>
          <cell r="AW962" t="str">
            <v>NA</v>
          </cell>
          <cell r="AX962" t="str">
            <v>NA</v>
          </cell>
          <cell r="AY962" t="str">
            <v>NA</v>
          </cell>
          <cell r="AZ962" t="str">
            <v>NA</v>
          </cell>
          <cell r="BA962" t="str">
            <v>NA</v>
          </cell>
          <cell r="BB962" t="str">
            <v>NA</v>
          </cell>
          <cell r="BC962" t="str">
            <v>NA</v>
          </cell>
          <cell r="BD962" t="str">
            <v>NA</v>
          </cell>
        </row>
        <row r="963">
          <cell r="B963">
            <v>962</v>
          </cell>
          <cell r="C963" t="str">
            <v>NA</v>
          </cell>
          <cell r="D963" t="str">
            <v>NA</v>
          </cell>
          <cell r="E963" t="str">
            <v>NA</v>
          </cell>
          <cell r="F963" t="str">
            <v>NA</v>
          </cell>
          <cell r="G963" t="str">
            <v>NA</v>
          </cell>
          <cell r="H963" t="str">
            <v>NA</v>
          </cell>
          <cell r="I963" t="str">
            <v>NA</v>
          </cell>
          <cell r="J963" t="str">
            <v>NA</v>
          </cell>
          <cell r="K963" t="str">
            <v>NA</v>
          </cell>
          <cell r="L963" t="str">
            <v>NA</v>
          </cell>
          <cell r="M963" t="str">
            <v>NA</v>
          </cell>
          <cell r="N963" t="str">
            <v>NA</v>
          </cell>
          <cell r="O963" t="str">
            <v>NA</v>
          </cell>
          <cell r="P963" t="str">
            <v>NA</v>
          </cell>
          <cell r="Q963" t="str">
            <v>NA</v>
          </cell>
          <cell r="R963" t="str">
            <v>NA</v>
          </cell>
          <cell r="S963" t="str">
            <v>NA</v>
          </cell>
          <cell r="T963" t="str">
            <v>NA</v>
          </cell>
          <cell r="U963" t="str">
            <v>NA</v>
          </cell>
          <cell r="V963" t="str">
            <v>NA</v>
          </cell>
          <cell r="W963" t="str">
            <v>NA</v>
          </cell>
          <cell r="X963" t="str">
            <v>NA</v>
          </cell>
          <cell r="Y963" t="str">
            <v>NA</v>
          </cell>
          <cell r="Z963" t="str">
            <v>NA</v>
          </cell>
          <cell r="AA963" t="str">
            <v>NA</v>
          </cell>
          <cell r="AB963" t="str">
            <v>NA</v>
          </cell>
          <cell r="AC963" t="str">
            <v>NA</v>
          </cell>
          <cell r="AD963" t="str">
            <v>NA</v>
          </cell>
          <cell r="AE963" t="str">
            <v>NA</v>
          </cell>
          <cell r="AF963" t="str">
            <v>NA</v>
          </cell>
          <cell r="AG963" t="str">
            <v>NA</v>
          </cell>
          <cell r="AH963" t="str">
            <v>NA</v>
          </cell>
          <cell r="AI963" t="str">
            <v>NA</v>
          </cell>
          <cell r="AJ963" t="str">
            <v>NA</v>
          </cell>
          <cell r="AK963" t="str">
            <v>NA</v>
          </cell>
          <cell r="AL963" t="str">
            <v>NA</v>
          </cell>
          <cell r="AM963" t="str">
            <v>NA</v>
          </cell>
          <cell r="AN963" t="str">
            <v>NA</v>
          </cell>
          <cell r="AO963" t="str">
            <v>NA</v>
          </cell>
          <cell r="AP963" t="str">
            <v>NA</v>
          </cell>
          <cell r="AQ963" t="str">
            <v>NA</v>
          </cell>
          <cell r="AS963" t="str">
            <v>NA</v>
          </cell>
          <cell r="AT963" t="str">
            <v>NA</v>
          </cell>
          <cell r="AU963" t="str">
            <v>NA</v>
          </cell>
          <cell r="AV963" t="str">
            <v>NA</v>
          </cell>
          <cell r="AW963" t="str">
            <v>NA</v>
          </cell>
          <cell r="AX963" t="str">
            <v>NA</v>
          </cell>
          <cell r="AY963" t="str">
            <v>NA</v>
          </cell>
          <cell r="AZ963" t="str">
            <v>NA</v>
          </cell>
          <cell r="BA963" t="str">
            <v>NA</v>
          </cell>
          <cell r="BB963" t="str">
            <v>NA</v>
          </cell>
          <cell r="BC963" t="str">
            <v>NA</v>
          </cell>
          <cell r="BD963" t="str">
            <v>NA</v>
          </cell>
        </row>
        <row r="964">
          <cell r="B964">
            <v>963</v>
          </cell>
          <cell r="C964" t="str">
            <v>NA</v>
          </cell>
          <cell r="D964" t="str">
            <v>NA</v>
          </cell>
          <cell r="E964" t="str">
            <v>NA</v>
          </cell>
          <cell r="F964" t="str">
            <v>NA</v>
          </cell>
          <cell r="G964" t="str">
            <v>NA</v>
          </cell>
          <cell r="H964" t="str">
            <v>NA</v>
          </cell>
          <cell r="I964" t="str">
            <v>NA</v>
          </cell>
          <cell r="J964" t="str">
            <v>NA</v>
          </cell>
          <cell r="K964" t="str">
            <v>NA</v>
          </cell>
          <cell r="L964" t="str">
            <v>NA</v>
          </cell>
          <cell r="M964" t="str">
            <v>NA</v>
          </cell>
          <cell r="N964" t="str">
            <v>NA</v>
          </cell>
          <cell r="O964" t="str">
            <v>NA</v>
          </cell>
          <cell r="P964" t="str">
            <v>NA</v>
          </cell>
          <cell r="Q964" t="str">
            <v>NA</v>
          </cell>
          <cell r="R964" t="str">
            <v>NA</v>
          </cell>
          <cell r="S964" t="str">
            <v>NA</v>
          </cell>
          <cell r="T964" t="str">
            <v>NA</v>
          </cell>
          <cell r="U964" t="str">
            <v>NA</v>
          </cell>
          <cell r="V964" t="str">
            <v>NA</v>
          </cell>
          <cell r="W964" t="str">
            <v>NA</v>
          </cell>
          <cell r="X964" t="str">
            <v>NA</v>
          </cell>
          <cell r="Y964" t="str">
            <v>NA</v>
          </cell>
          <cell r="Z964" t="str">
            <v>NA</v>
          </cell>
          <cell r="AA964" t="str">
            <v>NA</v>
          </cell>
          <cell r="AB964" t="str">
            <v>NA</v>
          </cell>
          <cell r="AC964" t="str">
            <v>NA</v>
          </cell>
          <cell r="AD964" t="str">
            <v>NA</v>
          </cell>
          <cell r="AE964" t="str">
            <v>NA</v>
          </cell>
          <cell r="AF964" t="str">
            <v>NA</v>
          </cell>
          <cell r="AG964" t="str">
            <v>NA</v>
          </cell>
          <cell r="AH964" t="str">
            <v>NA</v>
          </cell>
          <cell r="AI964" t="str">
            <v>NA</v>
          </cell>
          <cell r="AJ964" t="str">
            <v>NA</v>
          </cell>
          <cell r="AK964" t="str">
            <v>NA</v>
          </cell>
          <cell r="AL964" t="str">
            <v>NA</v>
          </cell>
          <cell r="AM964" t="str">
            <v>NA</v>
          </cell>
          <cell r="AN964" t="str">
            <v>NA</v>
          </cell>
          <cell r="AO964" t="str">
            <v>NA</v>
          </cell>
          <cell r="AP964" t="str">
            <v>NA</v>
          </cell>
          <cell r="AQ964" t="str">
            <v>NA</v>
          </cell>
          <cell r="AS964" t="str">
            <v>NA</v>
          </cell>
          <cell r="AT964" t="str">
            <v>NA</v>
          </cell>
          <cell r="AU964" t="str">
            <v>NA</v>
          </cell>
          <cell r="AV964" t="str">
            <v>NA</v>
          </cell>
          <cell r="AW964" t="str">
            <v>NA</v>
          </cell>
          <cell r="AX964" t="str">
            <v>NA</v>
          </cell>
          <cell r="AY964" t="str">
            <v>NA</v>
          </cell>
          <cell r="AZ964" t="str">
            <v>NA</v>
          </cell>
          <cell r="BA964" t="str">
            <v>NA</v>
          </cell>
          <cell r="BB964" t="str">
            <v>NA</v>
          </cell>
          <cell r="BC964" t="str">
            <v>NA</v>
          </cell>
          <cell r="BD964" t="str">
            <v>NA</v>
          </cell>
        </row>
        <row r="965">
          <cell r="B965">
            <v>964</v>
          </cell>
          <cell r="C965" t="str">
            <v>NA</v>
          </cell>
          <cell r="D965" t="str">
            <v>NA</v>
          </cell>
          <cell r="E965" t="str">
            <v>NA</v>
          </cell>
          <cell r="F965" t="str">
            <v>NA</v>
          </cell>
          <cell r="G965" t="str">
            <v>NA</v>
          </cell>
          <cell r="H965" t="str">
            <v>NA</v>
          </cell>
          <cell r="I965" t="str">
            <v>NA</v>
          </cell>
          <cell r="J965" t="str">
            <v>NA</v>
          </cell>
          <cell r="K965" t="str">
            <v>NA</v>
          </cell>
          <cell r="L965" t="str">
            <v>NA</v>
          </cell>
          <cell r="M965" t="str">
            <v>NA</v>
          </cell>
          <cell r="N965" t="str">
            <v>NA</v>
          </cell>
          <cell r="O965" t="str">
            <v>NA</v>
          </cell>
          <cell r="P965" t="str">
            <v>NA</v>
          </cell>
          <cell r="Q965" t="str">
            <v>NA</v>
          </cell>
          <cell r="R965" t="str">
            <v>NA</v>
          </cell>
          <cell r="S965" t="str">
            <v>NA</v>
          </cell>
          <cell r="T965" t="str">
            <v>NA</v>
          </cell>
          <cell r="U965" t="str">
            <v>NA</v>
          </cell>
          <cell r="V965" t="str">
            <v>NA</v>
          </cell>
          <cell r="W965" t="str">
            <v>NA</v>
          </cell>
          <cell r="X965" t="str">
            <v>NA</v>
          </cell>
          <cell r="Y965" t="str">
            <v>NA</v>
          </cell>
          <cell r="Z965" t="str">
            <v>NA</v>
          </cell>
          <cell r="AA965" t="str">
            <v>NA</v>
          </cell>
          <cell r="AB965" t="str">
            <v>NA</v>
          </cell>
          <cell r="AC965" t="str">
            <v>NA</v>
          </cell>
          <cell r="AD965" t="str">
            <v>NA</v>
          </cell>
          <cell r="AE965" t="str">
            <v>NA</v>
          </cell>
          <cell r="AF965" t="str">
            <v>NA</v>
          </cell>
          <cell r="AG965" t="str">
            <v>NA</v>
          </cell>
          <cell r="AH965" t="str">
            <v>NA</v>
          </cell>
          <cell r="AI965" t="str">
            <v>NA</v>
          </cell>
          <cell r="AJ965" t="str">
            <v>NA</v>
          </cell>
          <cell r="AK965" t="str">
            <v>NA</v>
          </cell>
          <cell r="AL965" t="str">
            <v>NA</v>
          </cell>
          <cell r="AM965" t="str">
            <v>NA</v>
          </cell>
          <cell r="AN965" t="str">
            <v>NA</v>
          </cell>
          <cell r="AO965" t="str">
            <v>NA</v>
          </cell>
          <cell r="AP965" t="str">
            <v>NA</v>
          </cell>
          <cell r="AQ965" t="str">
            <v>NA</v>
          </cell>
          <cell r="AS965" t="str">
            <v>NA</v>
          </cell>
          <cell r="AT965" t="str">
            <v>NA</v>
          </cell>
          <cell r="AU965" t="str">
            <v>NA</v>
          </cell>
          <cell r="AV965" t="str">
            <v>NA</v>
          </cell>
          <cell r="AW965" t="str">
            <v>NA</v>
          </cell>
          <cell r="AX965" t="str">
            <v>NA</v>
          </cell>
          <cell r="AY965" t="str">
            <v>NA</v>
          </cell>
          <cell r="AZ965" t="str">
            <v>NA</v>
          </cell>
          <cell r="BA965" t="str">
            <v>NA</v>
          </cell>
          <cell r="BB965" t="str">
            <v>NA</v>
          </cell>
          <cell r="BC965" t="str">
            <v>NA</v>
          </cell>
          <cell r="BD965" t="str">
            <v>NA</v>
          </cell>
        </row>
        <row r="966">
          <cell r="B966">
            <v>965</v>
          </cell>
          <cell r="C966" t="str">
            <v>NA</v>
          </cell>
          <cell r="D966" t="str">
            <v>NA</v>
          </cell>
          <cell r="E966" t="str">
            <v>NA</v>
          </cell>
          <cell r="F966" t="str">
            <v>NA</v>
          </cell>
          <cell r="G966" t="str">
            <v>NA</v>
          </cell>
          <cell r="H966" t="str">
            <v>NA</v>
          </cell>
          <cell r="I966" t="str">
            <v>NA</v>
          </cell>
          <cell r="J966" t="str">
            <v>NA</v>
          </cell>
          <cell r="K966" t="str">
            <v>NA</v>
          </cell>
          <cell r="L966" t="str">
            <v>NA</v>
          </cell>
          <cell r="M966" t="str">
            <v>NA</v>
          </cell>
          <cell r="N966" t="str">
            <v>NA</v>
          </cell>
          <cell r="O966" t="str">
            <v>NA</v>
          </cell>
          <cell r="P966" t="str">
            <v>NA</v>
          </cell>
          <cell r="Q966" t="str">
            <v>NA</v>
          </cell>
          <cell r="R966" t="str">
            <v>NA</v>
          </cell>
          <cell r="S966" t="str">
            <v>NA</v>
          </cell>
          <cell r="T966" t="str">
            <v>NA</v>
          </cell>
          <cell r="U966" t="str">
            <v>NA</v>
          </cell>
          <cell r="V966" t="str">
            <v>NA</v>
          </cell>
          <cell r="W966" t="str">
            <v>NA</v>
          </cell>
          <cell r="X966" t="str">
            <v>NA</v>
          </cell>
          <cell r="Y966" t="str">
            <v>NA</v>
          </cell>
          <cell r="Z966" t="str">
            <v>NA</v>
          </cell>
          <cell r="AA966" t="str">
            <v>NA</v>
          </cell>
          <cell r="AB966" t="str">
            <v>NA</v>
          </cell>
          <cell r="AC966" t="str">
            <v>NA</v>
          </cell>
          <cell r="AD966" t="str">
            <v>NA</v>
          </cell>
          <cell r="AE966" t="str">
            <v>NA</v>
          </cell>
          <cell r="AF966" t="str">
            <v>NA</v>
          </cell>
          <cell r="AG966" t="str">
            <v>NA</v>
          </cell>
          <cell r="AH966" t="str">
            <v>NA</v>
          </cell>
          <cell r="AI966" t="str">
            <v>NA</v>
          </cell>
          <cell r="AJ966" t="str">
            <v>NA</v>
          </cell>
          <cell r="AK966" t="str">
            <v>NA</v>
          </cell>
          <cell r="AL966" t="str">
            <v>NA</v>
          </cell>
          <cell r="AM966" t="str">
            <v>NA</v>
          </cell>
          <cell r="AN966" t="str">
            <v>NA</v>
          </cell>
          <cell r="AO966" t="str">
            <v>NA</v>
          </cell>
          <cell r="AP966" t="str">
            <v>NA</v>
          </cell>
          <cell r="AQ966" t="str">
            <v>NA</v>
          </cell>
          <cell r="AS966" t="str">
            <v>NA</v>
          </cell>
          <cell r="AT966" t="str">
            <v>NA</v>
          </cell>
          <cell r="AU966" t="str">
            <v>NA</v>
          </cell>
          <cell r="AV966" t="str">
            <v>NA</v>
          </cell>
          <cell r="AW966" t="str">
            <v>NA</v>
          </cell>
          <cell r="AX966" t="str">
            <v>NA</v>
          </cell>
          <cell r="AY966" t="str">
            <v>NA</v>
          </cell>
          <cell r="AZ966" t="str">
            <v>NA</v>
          </cell>
          <cell r="BA966" t="str">
            <v>NA</v>
          </cell>
          <cell r="BB966" t="str">
            <v>NA</v>
          </cell>
          <cell r="BC966" t="str">
            <v>NA</v>
          </cell>
          <cell r="BD966" t="str">
            <v>NA</v>
          </cell>
        </row>
        <row r="967">
          <cell r="B967">
            <v>966</v>
          </cell>
          <cell r="C967" t="str">
            <v>NA</v>
          </cell>
          <cell r="D967" t="str">
            <v>NA</v>
          </cell>
          <cell r="E967" t="str">
            <v>NA</v>
          </cell>
          <cell r="F967" t="str">
            <v>NA</v>
          </cell>
          <cell r="G967" t="str">
            <v>NA</v>
          </cell>
          <cell r="H967" t="str">
            <v>NA</v>
          </cell>
          <cell r="I967" t="str">
            <v>NA</v>
          </cell>
          <cell r="J967" t="str">
            <v>NA</v>
          </cell>
          <cell r="K967" t="str">
            <v>NA</v>
          </cell>
          <cell r="L967" t="str">
            <v>NA</v>
          </cell>
          <cell r="M967" t="str">
            <v>NA</v>
          </cell>
          <cell r="N967" t="str">
            <v>NA</v>
          </cell>
          <cell r="O967" t="str">
            <v>NA</v>
          </cell>
          <cell r="P967" t="str">
            <v>NA</v>
          </cell>
          <cell r="Q967" t="str">
            <v>NA</v>
          </cell>
          <cell r="R967" t="str">
            <v>NA</v>
          </cell>
          <cell r="S967" t="str">
            <v>NA</v>
          </cell>
          <cell r="T967" t="str">
            <v>NA</v>
          </cell>
          <cell r="U967" t="str">
            <v>NA</v>
          </cell>
          <cell r="V967" t="str">
            <v>NA</v>
          </cell>
          <cell r="W967" t="str">
            <v>NA</v>
          </cell>
          <cell r="X967" t="str">
            <v>NA</v>
          </cell>
          <cell r="Y967" t="str">
            <v>NA</v>
          </cell>
          <cell r="Z967" t="str">
            <v>NA</v>
          </cell>
          <cell r="AA967" t="str">
            <v>NA</v>
          </cell>
          <cell r="AB967" t="str">
            <v>NA</v>
          </cell>
          <cell r="AC967" t="str">
            <v>NA</v>
          </cell>
          <cell r="AD967" t="str">
            <v>NA</v>
          </cell>
          <cell r="AE967" t="str">
            <v>NA</v>
          </cell>
          <cell r="AF967" t="str">
            <v>NA</v>
          </cell>
          <cell r="AG967" t="str">
            <v>NA</v>
          </cell>
          <cell r="AH967" t="str">
            <v>NA</v>
          </cell>
          <cell r="AI967" t="str">
            <v>NA</v>
          </cell>
          <cell r="AJ967" t="str">
            <v>NA</v>
          </cell>
          <cell r="AK967" t="str">
            <v>NA</v>
          </cell>
          <cell r="AL967" t="str">
            <v>NA</v>
          </cell>
          <cell r="AM967" t="str">
            <v>NA</v>
          </cell>
          <cell r="AN967" t="str">
            <v>NA</v>
          </cell>
          <cell r="AO967" t="str">
            <v>NA</v>
          </cell>
          <cell r="AP967" t="str">
            <v>NA</v>
          </cell>
          <cell r="AQ967" t="str">
            <v>NA</v>
          </cell>
          <cell r="AS967" t="str">
            <v>NA</v>
          </cell>
          <cell r="AT967" t="str">
            <v>NA</v>
          </cell>
          <cell r="AU967" t="str">
            <v>NA</v>
          </cell>
          <cell r="AV967" t="str">
            <v>NA</v>
          </cell>
          <cell r="AW967" t="str">
            <v>NA</v>
          </cell>
          <cell r="AX967" t="str">
            <v>NA</v>
          </cell>
          <cell r="AY967" t="str">
            <v>NA</v>
          </cell>
          <cell r="AZ967" t="str">
            <v>NA</v>
          </cell>
          <cell r="BA967" t="str">
            <v>NA</v>
          </cell>
          <cell r="BB967" t="str">
            <v>NA</v>
          </cell>
          <cell r="BC967" t="str">
            <v>NA</v>
          </cell>
          <cell r="BD967" t="str">
            <v>NA</v>
          </cell>
        </row>
        <row r="968">
          <cell r="B968">
            <v>967</v>
          </cell>
          <cell r="C968" t="str">
            <v>NA</v>
          </cell>
          <cell r="D968" t="str">
            <v>NA</v>
          </cell>
          <cell r="E968" t="str">
            <v>NA</v>
          </cell>
          <cell r="F968" t="str">
            <v>NA</v>
          </cell>
          <cell r="G968" t="str">
            <v>NA</v>
          </cell>
          <cell r="H968" t="str">
            <v>NA</v>
          </cell>
          <cell r="I968" t="str">
            <v>NA</v>
          </cell>
          <cell r="J968" t="str">
            <v>NA</v>
          </cell>
          <cell r="K968" t="str">
            <v>NA</v>
          </cell>
          <cell r="L968" t="str">
            <v>NA</v>
          </cell>
          <cell r="M968" t="str">
            <v>NA</v>
          </cell>
          <cell r="N968" t="str">
            <v>NA</v>
          </cell>
          <cell r="O968" t="str">
            <v>NA</v>
          </cell>
          <cell r="P968" t="str">
            <v>NA</v>
          </cell>
          <cell r="Q968" t="str">
            <v>NA</v>
          </cell>
          <cell r="R968" t="str">
            <v>NA</v>
          </cell>
          <cell r="S968" t="str">
            <v>NA</v>
          </cell>
          <cell r="T968" t="str">
            <v>NA</v>
          </cell>
          <cell r="U968" t="str">
            <v>NA</v>
          </cell>
          <cell r="V968" t="str">
            <v>NA</v>
          </cell>
          <cell r="W968" t="str">
            <v>NA</v>
          </cell>
          <cell r="X968" t="str">
            <v>NA</v>
          </cell>
          <cell r="Y968" t="str">
            <v>NA</v>
          </cell>
          <cell r="Z968" t="str">
            <v>NA</v>
          </cell>
          <cell r="AA968" t="str">
            <v>NA</v>
          </cell>
          <cell r="AB968" t="str">
            <v>NA</v>
          </cell>
          <cell r="AC968" t="str">
            <v>NA</v>
          </cell>
          <cell r="AD968" t="str">
            <v>NA</v>
          </cell>
          <cell r="AE968" t="str">
            <v>NA</v>
          </cell>
          <cell r="AF968" t="str">
            <v>NA</v>
          </cell>
          <cell r="AG968" t="str">
            <v>NA</v>
          </cell>
          <cell r="AH968" t="str">
            <v>NA</v>
          </cell>
          <cell r="AI968" t="str">
            <v>NA</v>
          </cell>
          <cell r="AJ968" t="str">
            <v>NA</v>
          </cell>
          <cell r="AK968" t="str">
            <v>NA</v>
          </cell>
          <cell r="AL968" t="str">
            <v>NA</v>
          </cell>
          <cell r="AM968" t="str">
            <v>NA</v>
          </cell>
          <cell r="AN968" t="str">
            <v>NA</v>
          </cell>
          <cell r="AO968" t="str">
            <v>NA</v>
          </cell>
          <cell r="AP968" t="str">
            <v>NA</v>
          </cell>
          <cell r="AQ968" t="str">
            <v>NA</v>
          </cell>
          <cell r="AS968" t="str">
            <v>NA</v>
          </cell>
          <cell r="AT968" t="str">
            <v>NA</v>
          </cell>
          <cell r="AU968" t="str">
            <v>NA</v>
          </cell>
          <cell r="AV968" t="str">
            <v>NA</v>
          </cell>
          <cell r="AW968" t="str">
            <v>NA</v>
          </cell>
          <cell r="AX968" t="str">
            <v>NA</v>
          </cell>
          <cell r="AY968" t="str">
            <v>NA</v>
          </cell>
          <cell r="AZ968" t="str">
            <v>NA</v>
          </cell>
          <cell r="BA968" t="str">
            <v>NA</v>
          </cell>
          <cell r="BB968" t="str">
            <v>NA</v>
          </cell>
          <cell r="BC968" t="str">
            <v>NA</v>
          </cell>
          <cell r="BD968" t="str">
            <v>NA</v>
          </cell>
        </row>
        <row r="969">
          <cell r="B969">
            <v>968</v>
          </cell>
          <cell r="C969" t="str">
            <v>NA</v>
          </cell>
          <cell r="D969" t="str">
            <v>NA</v>
          </cell>
          <cell r="E969" t="str">
            <v>NA</v>
          </cell>
          <cell r="F969" t="str">
            <v>NA</v>
          </cell>
          <cell r="G969" t="str">
            <v>NA</v>
          </cell>
          <cell r="H969" t="str">
            <v>NA</v>
          </cell>
          <cell r="I969" t="str">
            <v>NA</v>
          </cell>
          <cell r="J969" t="str">
            <v>NA</v>
          </cell>
          <cell r="K969" t="str">
            <v>NA</v>
          </cell>
          <cell r="L969" t="str">
            <v>NA</v>
          </cell>
          <cell r="M969" t="str">
            <v>NA</v>
          </cell>
          <cell r="N969" t="str">
            <v>NA</v>
          </cell>
          <cell r="O969" t="str">
            <v>NA</v>
          </cell>
          <cell r="P969" t="str">
            <v>NA</v>
          </cell>
          <cell r="Q969" t="str">
            <v>NA</v>
          </cell>
          <cell r="R969" t="str">
            <v>NA</v>
          </cell>
          <cell r="S969" t="str">
            <v>NA</v>
          </cell>
          <cell r="T969" t="str">
            <v>NA</v>
          </cell>
          <cell r="U969" t="str">
            <v>NA</v>
          </cell>
          <cell r="V969" t="str">
            <v>NA</v>
          </cell>
          <cell r="W969" t="str">
            <v>NA</v>
          </cell>
          <cell r="X969" t="str">
            <v>NA</v>
          </cell>
          <cell r="Y969" t="str">
            <v>NA</v>
          </cell>
          <cell r="Z969" t="str">
            <v>NA</v>
          </cell>
          <cell r="AA969" t="str">
            <v>NA</v>
          </cell>
          <cell r="AB969" t="str">
            <v>NA</v>
          </cell>
          <cell r="AC969" t="str">
            <v>NA</v>
          </cell>
          <cell r="AD969" t="str">
            <v>NA</v>
          </cell>
          <cell r="AE969" t="str">
            <v>NA</v>
          </cell>
          <cell r="AF969" t="str">
            <v>NA</v>
          </cell>
          <cell r="AG969" t="str">
            <v>NA</v>
          </cell>
          <cell r="AH969" t="str">
            <v>NA</v>
          </cell>
          <cell r="AI969" t="str">
            <v>NA</v>
          </cell>
          <cell r="AJ969" t="str">
            <v>NA</v>
          </cell>
          <cell r="AK969" t="str">
            <v>NA</v>
          </cell>
          <cell r="AL969" t="str">
            <v>NA</v>
          </cell>
          <cell r="AM969" t="str">
            <v>NA</v>
          </cell>
          <cell r="AN969" t="str">
            <v>NA</v>
          </cell>
          <cell r="AO969" t="str">
            <v>NA</v>
          </cell>
          <cell r="AP969" t="str">
            <v>NA</v>
          </cell>
          <cell r="AQ969" t="str">
            <v>NA</v>
          </cell>
          <cell r="AS969" t="str">
            <v>NA</v>
          </cell>
          <cell r="AT969" t="str">
            <v>NA</v>
          </cell>
          <cell r="AU969" t="str">
            <v>NA</v>
          </cell>
          <cell r="AV969" t="str">
            <v>NA</v>
          </cell>
          <cell r="AW969" t="str">
            <v>NA</v>
          </cell>
          <cell r="AX969" t="str">
            <v>NA</v>
          </cell>
          <cell r="AY969" t="str">
            <v>NA</v>
          </cell>
          <cell r="AZ969" t="str">
            <v>NA</v>
          </cell>
          <cell r="BA969" t="str">
            <v>NA</v>
          </cell>
          <cell r="BB969" t="str">
            <v>NA</v>
          </cell>
          <cell r="BC969" t="str">
            <v>NA</v>
          </cell>
          <cell r="BD969" t="str">
            <v>NA</v>
          </cell>
        </row>
        <row r="970">
          <cell r="B970">
            <v>969</v>
          </cell>
          <cell r="C970" t="str">
            <v>NA</v>
          </cell>
          <cell r="D970" t="str">
            <v>NA</v>
          </cell>
          <cell r="E970" t="str">
            <v>NA</v>
          </cell>
          <cell r="F970" t="str">
            <v>NA</v>
          </cell>
          <cell r="G970" t="str">
            <v>NA</v>
          </cell>
          <cell r="H970" t="str">
            <v>NA</v>
          </cell>
          <cell r="I970" t="str">
            <v>NA</v>
          </cell>
          <cell r="J970" t="str">
            <v>NA</v>
          </cell>
          <cell r="K970" t="str">
            <v>NA</v>
          </cell>
          <cell r="L970" t="str">
            <v>NA</v>
          </cell>
          <cell r="M970" t="str">
            <v>NA</v>
          </cell>
          <cell r="N970" t="str">
            <v>NA</v>
          </cell>
          <cell r="O970" t="str">
            <v>NA</v>
          </cell>
          <cell r="P970" t="str">
            <v>NA</v>
          </cell>
          <cell r="Q970" t="str">
            <v>NA</v>
          </cell>
          <cell r="R970" t="str">
            <v>NA</v>
          </cell>
          <cell r="S970" t="str">
            <v>NA</v>
          </cell>
          <cell r="T970" t="str">
            <v>NA</v>
          </cell>
          <cell r="U970" t="str">
            <v>NA</v>
          </cell>
          <cell r="V970" t="str">
            <v>NA</v>
          </cell>
          <cell r="W970" t="str">
            <v>NA</v>
          </cell>
          <cell r="X970" t="str">
            <v>NA</v>
          </cell>
          <cell r="Y970" t="str">
            <v>NA</v>
          </cell>
          <cell r="Z970" t="str">
            <v>NA</v>
          </cell>
          <cell r="AA970" t="str">
            <v>NA</v>
          </cell>
          <cell r="AB970" t="str">
            <v>NA</v>
          </cell>
          <cell r="AC970" t="str">
            <v>NA</v>
          </cell>
          <cell r="AD970" t="str">
            <v>NA</v>
          </cell>
          <cell r="AE970" t="str">
            <v>NA</v>
          </cell>
          <cell r="AF970" t="str">
            <v>NA</v>
          </cell>
          <cell r="AG970" t="str">
            <v>NA</v>
          </cell>
          <cell r="AH970" t="str">
            <v>NA</v>
          </cell>
          <cell r="AI970" t="str">
            <v>NA</v>
          </cell>
          <cell r="AJ970" t="str">
            <v>NA</v>
          </cell>
          <cell r="AK970" t="str">
            <v>NA</v>
          </cell>
          <cell r="AL970" t="str">
            <v>NA</v>
          </cell>
          <cell r="AM970" t="str">
            <v>NA</v>
          </cell>
          <cell r="AN970" t="str">
            <v>NA</v>
          </cell>
          <cell r="AO970" t="str">
            <v>NA</v>
          </cell>
          <cell r="AP970" t="str">
            <v>NA</v>
          </cell>
          <cell r="AQ970" t="str">
            <v>NA</v>
          </cell>
          <cell r="AS970" t="str">
            <v>NA</v>
          </cell>
          <cell r="AT970" t="str">
            <v>NA</v>
          </cell>
          <cell r="AU970" t="str">
            <v>NA</v>
          </cell>
          <cell r="AV970" t="str">
            <v>NA</v>
          </cell>
          <cell r="AW970" t="str">
            <v>NA</v>
          </cell>
          <cell r="AX970" t="str">
            <v>NA</v>
          </cell>
          <cell r="AY970" t="str">
            <v>NA</v>
          </cell>
          <cell r="AZ970" t="str">
            <v>NA</v>
          </cell>
          <cell r="BA970" t="str">
            <v>NA</v>
          </cell>
          <cell r="BB970" t="str">
            <v>NA</v>
          </cell>
          <cell r="BC970" t="str">
            <v>NA</v>
          </cell>
          <cell r="BD970" t="str">
            <v>NA</v>
          </cell>
        </row>
        <row r="971">
          <cell r="B971">
            <v>970</v>
          </cell>
          <cell r="C971" t="str">
            <v>NA</v>
          </cell>
          <cell r="D971" t="str">
            <v>NA</v>
          </cell>
          <cell r="E971" t="str">
            <v>NA</v>
          </cell>
          <cell r="F971" t="str">
            <v>NA</v>
          </cell>
          <cell r="G971" t="str">
            <v>NA</v>
          </cell>
          <cell r="H971" t="str">
            <v>NA</v>
          </cell>
          <cell r="I971" t="str">
            <v>NA</v>
          </cell>
          <cell r="J971" t="str">
            <v>NA</v>
          </cell>
          <cell r="K971" t="str">
            <v>NA</v>
          </cell>
          <cell r="L971" t="str">
            <v>NA</v>
          </cell>
          <cell r="M971" t="str">
            <v>NA</v>
          </cell>
          <cell r="N971" t="str">
            <v>NA</v>
          </cell>
          <cell r="O971" t="str">
            <v>NA</v>
          </cell>
          <cell r="P971" t="str">
            <v>NA</v>
          </cell>
          <cell r="Q971" t="str">
            <v>NA</v>
          </cell>
          <cell r="R971" t="str">
            <v>NA</v>
          </cell>
          <cell r="S971" t="str">
            <v>NA</v>
          </cell>
          <cell r="T971" t="str">
            <v>NA</v>
          </cell>
          <cell r="U971" t="str">
            <v>NA</v>
          </cell>
          <cell r="V971" t="str">
            <v>NA</v>
          </cell>
          <cell r="W971" t="str">
            <v>NA</v>
          </cell>
          <cell r="X971" t="str">
            <v>NA</v>
          </cell>
          <cell r="Y971" t="str">
            <v>NA</v>
          </cell>
          <cell r="Z971" t="str">
            <v>NA</v>
          </cell>
          <cell r="AA971" t="str">
            <v>NA</v>
          </cell>
          <cell r="AB971" t="str">
            <v>NA</v>
          </cell>
          <cell r="AC971" t="str">
            <v>NA</v>
          </cell>
          <cell r="AD971" t="str">
            <v>NA</v>
          </cell>
          <cell r="AE971" t="str">
            <v>NA</v>
          </cell>
          <cell r="AF971" t="str">
            <v>NA</v>
          </cell>
          <cell r="AG971" t="str">
            <v>NA</v>
          </cell>
          <cell r="AH971" t="str">
            <v>NA</v>
          </cell>
          <cell r="AI971" t="str">
            <v>NA</v>
          </cell>
          <cell r="AJ971" t="str">
            <v>NA</v>
          </cell>
          <cell r="AK971" t="str">
            <v>NA</v>
          </cell>
          <cell r="AL971" t="str">
            <v>NA</v>
          </cell>
          <cell r="AM971" t="str">
            <v>NA</v>
          </cell>
          <cell r="AN971" t="str">
            <v>NA</v>
          </cell>
          <cell r="AO971" t="str">
            <v>NA</v>
          </cell>
          <cell r="AP971" t="str">
            <v>NA</v>
          </cell>
          <cell r="AQ971" t="str">
            <v>NA</v>
          </cell>
          <cell r="AS971" t="str">
            <v>NA</v>
          </cell>
          <cell r="AT971" t="str">
            <v>NA</v>
          </cell>
          <cell r="AU971" t="str">
            <v>NA</v>
          </cell>
          <cell r="AV971" t="str">
            <v>NA</v>
          </cell>
          <cell r="AW971" t="str">
            <v>NA</v>
          </cell>
          <cell r="AX971" t="str">
            <v>NA</v>
          </cell>
          <cell r="AY971" t="str">
            <v>NA</v>
          </cell>
          <cell r="AZ971" t="str">
            <v>NA</v>
          </cell>
          <cell r="BA971" t="str">
            <v>NA</v>
          </cell>
          <cell r="BB971" t="str">
            <v>NA</v>
          </cell>
          <cell r="BC971" t="str">
            <v>NA</v>
          </cell>
          <cell r="BD971" t="str">
            <v>NA</v>
          </cell>
        </row>
        <row r="972">
          <cell r="B972">
            <v>971</v>
          </cell>
          <cell r="C972" t="str">
            <v>NA</v>
          </cell>
          <cell r="D972" t="str">
            <v>NA</v>
          </cell>
          <cell r="E972" t="str">
            <v>NA</v>
          </cell>
          <cell r="F972" t="str">
            <v>NA</v>
          </cell>
          <cell r="G972" t="str">
            <v>NA</v>
          </cell>
          <cell r="H972" t="str">
            <v>NA</v>
          </cell>
          <cell r="I972" t="str">
            <v>NA</v>
          </cell>
          <cell r="J972" t="str">
            <v>NA</v>
          </cell>
          <cell r="K972" t="str">
            <v>NA</v>
          </cell>
          <cell r="L972" t="str">
            <v>NA</v>
          </cell>
          <cell r="M972" t="str">
            <v>NA</v>
          </cell>
          <cell r="N972" t="str">
            <v>NA</v>
          </cell>
          <cell r="O972" t="str">
            <v>NA</v>
          </cell>
          <cell r="P972" t="str">
            <v>NA</v>
          </cell>
          <cell r="Q972" t="str">
            <v>NA</v>
          </cell>
          <cell r="R972" t="str">
            <v>NA</v>
          </cell>
          <cell r="S972" t="str">
            <v>NA</v>
          </cell>
          <cell r="T972" t="str">
            <v>NA</v>
          </cell>
          <cell r="U972" t="str">
            <v>NA</v>
          </cell>
          <cell r="V972" t="str">
            <v>NA</v>
          </cell>
          <cell r="W972" t="str">
            <v>NA</v>
          </cell>
          <cell r="X972" t="str">
            <v>NA</v>
          </cell>
          <cell r="Y972" t="str">
            <v>NA</v>
          </cell>
          <cell r="Z972" t="str">
            <v>NA</v>
          </cell>
          <cell r="AA972" t="str">
            <v>NA</v>
          </cell>
          <cell r="AB972" t="str">
            <v>NA</v>
          </cell>
          <cell r="AC972" t="str">
            <v>NA</v>
          </cell>
          <cell r="AD972" t="str">
            <v>NA</v>
          </cell>
          <cell r="AE972" t="str">
            <v>NA</v>
          </cell>
          <cell r="AF972" t="str">
            <v>NA</v>
          </cell>
          <cell r="AG972" t="str">
            <v>NA</v>
          </cell>
          <cell r="AH972" t="str">
            <v>NA</v>
          </cell>
          <cell r="AI972" t="str">
            <v>NA</v>
          </cell>
          <cell r="AJ972" t="str">
            <v>NA</v>
          </cell>
          <cell r="AK972" t="str">
            <v>NA</v>
          </cell>
          <cell r="AL972" t="str">
            <v>NA</v>
          </cell>
          <cell r="AM972" t="str">
            <v>NA</v>
          </cell>
          <cell r="AN972" t="str">
            <v>NA</v>
          </cell>
          <cell r="AO972" t="str">
            <v>NA</v>
          </cell>
          <cell r="AP972" t="str">
            <v>NA</v>
          </cell>
          <cell r="AQ972" t="str">
            <v>NA</v>
          </cell>
          <cell r="AS972" t="str">
            <v>NA</v>
          </cell>
          <cell r="AT972" t="str">
            <v>NA</v>
          </cell>
          <cell r="AU972" t="str">
            <v>NA</v>
          </cell>
          <cell r="AV972" t="str">
            <v>NA</v>
          </cell>
          <cell r="AW972" t="str">
            <v>NA</v>
          </cell>
          <cell r="AX972" t="str">
            <v>NA</v>
          </cell>
          <cell r="AY972" t="str">
            <v>NA</v>
          </cell>
          <cell r="AZ972" t="str">
            <v>NA</v>
          </cell>
          <cell r="BA972" t="str">
            <v>NA</v>
          </cell>
          <cell r="BB972" t="str">
            <v>NA</v>
          </cell>
          <cell r="BC972" t="str">
            <v>NA</v>
          </cell>
          <cell r="BD972" t="str">
            <v>NA</v>
          </cell>
        </row>
        <row r="973">
          <cell r="B973">
            <v>972</v>
          </cell>
          <cell r="C973" t="str">
            <v>NA</v>
          </cell>
          <cell r="D973" t="str">
            <v>NA</v>
          </cell>
          <cell r="E973" t="str">
            <v>NA</v>
          </cell>
          <cell r="F973" t="str">
            <v>NA</v>
          </cell>
          <cell r="G973" t="str">
            <v>NA</v>
          </cell>
          <cell r="H973" t="str">
            <v>NA</v>
          </cell>
          <cell r="I973" t="str">
            <v>NA</v>
          </cell>
          <cell r="J973" t="str">
            <v>NA</v>
          </cell>
          <cell r="K973" t="str">
            <v>NA</v>
          </cell>
          <cell r="L973" t="str">
            <v>NA</v>
          </cell>
          <cell r="M973" t="str">
            <v>NA</v>
          </cell>
          <cell r="N973" t="str">
            <v>NA</v>
          </cell>
          <cell r="O973" t="str">
            <v>NA</v>
          </cell>
          <cell r="P973" t="str">
            <v>NA</v>
          </cell>
          <cell r="Q973" t="str">
            <v>NA</v>
          </cell>
          <cell r="R973" t="str">
            <v>NA</v>
          </cell>
          <cell r="S973" t="str">
            <v>NA</v>
          </cell>
          <cell r="T973" t="str">
            <v>NA</v>
          </cell>
          <cell r="U973" t="str">
            <v>NA</v>
          </cell>
          <cell r="V973" t="str">
            <v>NA</v>
          </cell>
          <cell r="W973" t="str">
            <v>NA</v>
          </cell>
          <cell r="X973" t="str">
            <v>NA</v>
          </cell>
          <cell r="Y973" t="str">
            <v>NA</v>
          </cell>
          <cell r="Z973" t="str">
            <v>NA</v>
          </cell>
          <cell r="AA973" t="str">
            <v>NA</v>
          </cell>
          <cell r="AB973" t="str">
            <v>NA</v>
          </cell>
          <cell r="AC973" t="str">
            <v>NA</v>
          </cell>
          <cell r="AD973" t="str">
            <v>NA</v>
          </cell>
          <cell r="AE973" t="str">
            <v>NA</v>
          </cell>
          <cell r="AF973" t="str">
            <v>NA</v>
          </cell>
          <cell r="AG973" t="str">
            <v>NA</v>
          </cell>
          <cell r="AH973" t="str">
            <v>NA</v>
          </cell>
          <cell r="AI973" t="str">
            <v>NA</v>
          </cell>
          <cell r="AJ973" t="str">
            <v>NA</v>
          </cell>
          <cell r="AK973" t="str">
            <v>NA</v>
          </cell>
          <cell r="AL973" t="str">
            <v>NA</v>
          </cell>
          <cell r="AM973" t="str">
            <v>NA</v>
          </cell>
          <cell r="AN973" t="str">
            <v>NA</v>
          </cell>
          <cell r="AO973" t="str">
            <v>NA</v>
          </cell>
          <cell r="AP973" t="str">
            <v>NA</v>
          </cell>
          <cell r="AQ973" t="str">
            <v>NA</v>
          </cell>
          <cell r="AS973" t="str">
            <v>NA</v>
          </cell>
          <cell r="AT973" t="str">
            <v>NA</v>
          </cell>
          <cell r="AU973" t="str">
            <v>NA</v>
          </cell>
          <cell r="AV973" t="str">
            <v>NA</v>
          </cell>
          <cell r="AW973" t="str">
            <v>NA</v>
          </cell>
          <cell r="AX973" t="str">
            <v>NA</v>
          </cell>
          <cell r="AY973" t="str">
            <v>NA</v>
          </cell>
          <cell r="AZ973" t="str">
            <v>NA</v>
          </cell>
          <cell r="BA973" t="str">
            <v>NA</v>
          </cell>
          <cell r="BB973" t="str">
            <v>NA</v>
          </cell>
          <cell r="BC973" t="str">
            <v>NA</v>
          </cell>
          <cell r="BD973" t="str">
            <v>NA</v>
          </cell>
        </row>
        <row r="974">
          <cell r="B974">
            <v>973</v>
          </cell>
          <cell r="C974" t="str">
            <v>NA</v>
          </cell>
          <cell r="D974" t="str">
            <v>NA</v>
          </cell>
          <cell r="E974" t="str">
            <v>NA</v>
          </cell>
          <cell r="F974" t="str">
            <v>NA</v>
          </cell>
          <cell r="G974" t="str">
            <v>NA</v>
          </cell>
          <cell r="H974" t="str">
            <v>NA</v>
          </cell>
          <cell r="I974" t="str">
            <v>NA</v>
          </cell>
          <cell r="J974" t="str">
            <v>NA</v>
          </cell>
          <cell r="K974" t="str">
            <v>NA</v>
          </cell>
          <cell r="L974" t="str">
            <v>NA</v>
          </cell>
          <cell r="M974" t="str">
            <v>NA</v>
          </cell>
          <cell r="N974" t="str">
            <v>NA</v>
          </cell>
          <cell r="O974" t="str">
            <v>NA</v>
          </cell>
          <cell r="P974" t="str">
            <v>NA</v>
          </cell>
          <cell r="Q974" t="str">
            <v>NA</v>
          </cell>
          <cell r="R974" t="str">
            <v>NA</v>
          </cell>
          <cell r="S974" t="str">
            <v>NA</v>
          </cell>
          <cell r="T974" t="str">
            <v>NA</v>
          </cell>
          <cell r="U974" t="str">
            <v>NA</v>
          </cell>
          <cell r="V974" t="str">
            <v>NA</v>
          </cell>
          <cell r="W974" t="str">
            <v>NA</v>
          </cell>
          <cell r="X974" t="str">
            <v>NA</v>
          </cell>
          <cell r="Y974" t="str">
            <v>NA</v>
          </cell>
          <cell r="Z974" t="str">
            <v>NA</v>
          </cell>
          <cell r="AA974" t="str">
            <v>NA</v>
          </cell>
          <cell r="AB974" t="str">
            <v>NA</v>
          </cell>
          <cell r="AC974" t="str">
            <v>NA</v>
          </cell>
          <cell r="AD974" t="str">
            <v>NA</v>
          </cell>
          <cell r="AE974" t="str">
            <v>NA</v>
          </cell>
          <cell r="AF974" t="str">
            <v>NA</v>
          </cell>
          <cell r="AG974" t="str">
            <v>NA</v>
          </cell>
          <cell r="AH974" t="str">
            <v>NA</v>
          </cell>
          <cell r="AI974" t="str">
            <v>NA</v>
          </cell>
          <cell r="AJ974" t="str">
            <v>NA</v>
          </cell>
          <cell r="AK974" t="str">
            <v>NA</v>
          </cell>
          <cell r="AL974" t="str">
            <v>NA</v>
          </cell>
          <cell r="AM974" t="str">
            <v>NA</v>
          </cell>
          <cell r="AN974" t="str">
            <v>NA</v>
          </cell>
          <cell r="AO974" t="str">
            <v>NA</v>
          </cell>
          <cell r="AP974" t="str">
            <v>NA</v>
          </cell>
          <cell r="AQ974" t="str">
            <v>NA</v>
          </cell>
          <cell r="AS974" t="str">
            <v>NA</v>
          </cell>
          <cell r="AT974" t="str">
            <v>NA</v>
          </cell>
          <cell r="AU974" t="str">
            <v>NA</v>
          </cell>
          <cell r="AV974" t="str">
            <v>NA</v>
          </cell>
          <cell r="AW974" t="str">
            <v>NA</v>
          </cell>
          <cell r="AX974" t="str">
            <v>NA</v>
          </cell>
          <cell r="AY974" t="str">
            <v>NA</v>
          </cell>
          <cell r="AZ974" t="str">
            <v>NA</v>
          </cell>
          <cell r="BA974" t="str">
            <v>NA</v>
          </cell>
          <cell r="BB974" t="str">
            <v>NA</v>
          </cell>
          <cell r="BC974" t="str">
            <v>NA</v>
          </cell>
          <cell r="BD974" t="str">
            <v>NA</v>
          </cell>
        </row>
        <row r="975">
          <cell r="B975">
            <v>974</v>
          </cell>
          <cell r="C975" t="str">
            <v>NA</v>
          </cell>
          <cell r="D975" t="str">
            <v>NA</v>
          </cell>
          <cell r="E975" t="str">
            <v>NA</v>
          </cell>
          <cell r="F975" t="str">
            <v>NA</v>
          </cell>
          <cell r="G975" t="str">
            <v>NA</v>
          </cell>
          <cell r="H975" t="str">
            <v>NA</v>
          </cell>
          <cell r="I975" t="str">
            <v>NA</v>
          </cell>
          <cell r="J975" t="str">
            <v>NA</v>
          </cell>
          <cell r="K975" t="str">
            <v>NA</v>
          </cell>
          <cell r="L975" t="str">
            <v>NA</v>
          </cell>
          <cell r="M975" t="str">
            <v>NA</v>
          </cell>
          <cell r="N975" t="str">
            <v>NA</v>
          </cell>
          <cell r="O975" t="str">
            <v>NA</v>
          </cell>
          <cell r="P975" t="str">
            <v>NA</v>
          </cell>
          <cell r="Q975" t="str">
            <v>NA</v>
          </cell>
          <cell r="R975" t="str">
            <v>NA</v>
          </cell>
          <cell r="S975" t="str">
            <v>NA</v>
          </cell>
          <cell r="T975" t="str">
            <v>NA</v>
          </cell>
          <cell r="U975" t="str">
            <v>NA</v>
          </cell>
          <cell r="V975" t="str">
            <v>NA</v>
          </cell>
          <cell r="W975" t="str">
            <v>NA</v>
          </cell>
          <cell r="X975" t="str">
            <v>NA</v>
          </cell>
          <cell r="Y975" t="str">
            <v>NA</v>
          </cell>
          <cell r="Z975" t="str">
            <v>NA</v>
          </cell>
          <cell r="AA975" t="str">
            <v>NA</v>
          </cell>
          <cell r="AB975" t="str">
            <v>NA</v>
          </cell>
          <cell r="AC975" t="str">
            <v>NA</v>
          </cell>
          <cell r="AD975" t="str">
            <v>NA</v>
          </cell>
          <cell r="AE975" t="str">
            <v>NA</v>
          </cell>
          <cell r="AF975" t="str">
            <v>NA</v>
          </cell>
          <cell r="AG975" t="str">
            <v>NA</v>
          </cell>
          <cell r="AH975" t="str">
            <v>NA</v>
          </cell>
          <cell r="AI975" t="str">
            <v>NA</v>
          </cell>
          <cell r="AJ975" t="str">
            <v>NA</v>
          </cell>
          <cell r="AK975" t="str">
            <v>NA</v>
          </cell>
          <cell r="AL975" t="str">
            <v>NA</v>
          </cell>
          <cell r="AM975" t="str">
            <v>NA</v>
          </cell>
          <cell r="AN975" t="str">
            <v>NA</v>
          </cell>
          <cell r="AO975" t="str">
            <v>NA</v>
          </cell>
          <cell r="AP975" t="str">
            <v>NA</v>
          </cell>
          <cell r="AQ975" t="str">
            <v>NA</v>
          </cell>
          <cell r="AS975" t="str">
            <v>NA</v>
          </cell>
          <cell r="AT975" t="str">
            <v>NA</v>
          </cell>
          <cell r="AU975" t="str">
            <v>NA</v>
          </cell>
          <cell r="AV975" t="str">
            <v>NA</v>
          </cell>
          <cell r="AW975" t="str">
            <v>NA</v>
          </cell>
          <cell r="AX975" t="str">
            <v>NA</v>
          </cell>
          <cell r="AY975" t="str">
            <v>NA</v>
          </cell>
          <cell r="AZ975" t="str">
            <v>NA</v>
          </cell>
          <cell r="BA975" t="str">
            <v>NA</v>
          </cell>
          <cell r="BB975" t="str">
            <v>NA</v>
          </cell>
          <cell r="BC975" t="str">
            <v>NA</v>
          </cell>
          <cell r="BD975" t="str">
            <v>NA</v>
          </cell>
        </row>
        <row r="976">
          <cell r="B976">
            <v>975</v>
          </cell>
          <cell r="C976" t="str">
            <v>NA</v>
          </cell>
          <cell r="D976" t="str">
            <v>NA</v>
          </cell>
          <cell r="E976" t="str">
            <v>NA</v>
          </cell>
          <cell r="F976" t="str">
            <v>NA</v>
          </cell>
          <cell r="G976" t="str">
            <v>NA</v>
          </cell>
          <cell r="H976" t="str">
            <v>NA</v>
          </cell>
          <cell r="I976" t="str">
            <v>NA</v>
          </cell>
          <cell r="J976" t="str">
            <v>NA</v>
          </cell>
          <cell r="K976" t="str">
            <v>NA</v>
          </cell>
          <cell r="L976" t="str">
            <v>NA</v>
          </cell>
          <cell r="M976" t="str">
            <v>NA</v>
          </cell>
          <cell r="N976" t="str">
            <v>NA</v>
          </cell>
          <cell r="O976" t="str">
            <v>NA</v>
          </cell>
          <cell r="P976" t="str">
            <v>NA</v>
          </cell>
          <cell r="Q976" t="str">
            <v>NA</v>
          </cell>
          <cell r="R976" t="str">
            <v>NA</v>
          </cell>
          <cell r="S976" t="str">
            <v>NA</v>
          </cell>
          <cell r="T976" t="str">
            <v>NA</v>
          </cell>
          <cell r="U976" t="str">
            <v>NA</v>
          </cell>
          <cell r="V976" t="str">
            <v>NA</v>
          </cell>
          <cell r="W976" t="str">
            <v>NA</v>
          </cell>
          <cell r="X976" t="str">
            <v>NA</v>
          </cell>
          <cell r="Y976" t="str">
            <v>NA</v>
          </cell>
          <cell r="Z976" t="str">
            <v>NA</v>
          </cell>
          <cell r="AA976" t="str">
            <v>NA</v>
          </cell>
          <cell r="AB976" t="str">
            <v>NA</v>
          </cell>
          <cell r="AC976" t="str">
            <v>NA</v>
          </cell>
          <cell r="AD976" t="str">
            <v>NA</v>
          </cell>
          <cell r="AE976" t="str">
            <v>NA</v>
          </cell>
          <cell r="AF976" t="str">
            <v>NA</v>
          </cell>
          <cell r="AG976" t="str">
            <v>NA</v>
          </cell>
          <cell r="AH976" t="str">
            <v>NA</v>
          </cell>
          <cell r="AI976" t="str">
            <v>NA</v>
          </cell>
          <cell r="AJ976" t="str">
            <v>NA</v>
          </cell>
          <cell r="AK976" t="str">
            <v>NA</v>
          </cell>
          <cell r="AL976" t="str">
            <v>NA</v>
          </cell>
          <cell r="AM976" t="str">
            <v>NA</v>
          </cell>
          <cell r="AN976" t="str">
            <v>NA</v>
          </cell>
          <cell r="AO976" t="str">
            <v>NA</v>
          </cell>
          <cell r="AP976" t="str">
            <v>NA</v>
          </cell>
          <cell r="AQ976" t="str">
            <v>NA</v>
          </cell>
          <cell r="AS976" t="str">
            <v>NA</v>
          </cell>
          <cell r="AT976" t="str">
            <v>NA</v>
          </cell>
          <cell r="AU976" t="str">
            <v>NA</v>
          </cell>
          <cell r="AV976" t="str">
            <v>NA</v>
          </cell>
          <cell r="AW976" t="str">
            <v>NA</v>
          </cell>
          <cell r="AX976" t="str">
            <v>NA</v>
          </cell>
          <cell r="AY976" t="str">
            <v>NA</v>
          </cell>
          <cell r="AZ976" t="str">
            <v>NA</v>
          </cell>
          <cell r="BA976" t="str">
            <v>NA</v>
          </cell>
          <cell r="BB976" t="str">
            <v>NA</v>
          </cell>
          <cell r="BC976" t="str">
            <v>NA</v>
          </cell>
          <cell r="BD976" t="str">
            <v>NA</v>
          </cell>
        </row>
        <row r="977">
          <cell r="B977">
            <v>976</v>
          </cell>
          <cell r="C977" t="str">
            <v>NA</v>
          </cell>
          <cell r="D977" t="str">
            <v>NA</v>
          </cell>
          <cell r="E977" t="str">
            <v>NA</v>
          </cell>
          <cell r="F977" t="str">
            <v>NA</v>
          </cell>
          <cell r="G977" t="str">
            <v>NA</v>
          </cell>
          <cell r="H977" t="str">
            <v>NA</v>
          </cell>
          <cell r="I977" t="str">
            <v>NA</v>
          </cell>
          <cell r="J977" t="str">
            <v>NA</v>
          </cell>
          <cell r="K977" t="str">
            <v>NA</v>
          </cell>
          <cell r="L977" t="str">
            <v>NA</v>
          </cell>
          <cell r="M977" t="str">
            <v>NA</v>
          </cell>
          <cell r="N977" t="str">
            <v>NA</v>
          </cell>
          <cell r="O977" t="str">
            <v>NA</v>
          </cell>
          <cell r="P977" t="str">
            <v>NA</v>
          </cell>
          <cell r="Q977" t="str">
            <v>NA</v>
          </cell>
          <cell r="R977" t="str">
            <v>NA</v>
          </cell>
          <cell r="S977" t="str">
            <v>NA</v>
          </cell>
          <cell r="T977" t="str">
            <v>NA</v>
          </cell>
          <cell r="U977" t="str">
            <v>NA</v>
          </cell>
          <cell r="V977" t="str">
            <v>NA</v>
          </cell>
          <cell r="W977" t="str">
            <v>NA</v>
          </cell>
          <cell r="X977" t="str">
            <v>NA</v>
          </cell>
          <cell r="Y977" t="str">
            <v>NA</v>
          </cell>
          <cell r="Z977" t="str">
            <v>NA</v>
          </cell>
          <cell r="AA977" t="str">
            <v>NA</v>
          </cell>
          <cell r="AB977" t="str">
            <v>NA</v>
          </cell>
          <cell r="AC977" t="str">
            <v>NA</v>
          </cell>
          <cell r="AD977" t="str">
            <v>NA</v>
          </cell>
          <cell r="AE977" t="str">
            <v>NA</v>
          </cell>
          <cell r="AF977" t="str">
            <v>NA</v>
          </cell>
          <cell r="AG977" t="str">
            <v>NA</v>
          </cell>
          <cell r="AH977" t="str">
            <v>NA</v>
          </cell>
          <cell r="AI977" t="str">
            <v>NA</v>
          </cell>
          <cell r="AJ977" t="str">
            <v>NA</v>
          </cell>
          <cell r="AK977" t="str">
            <v>NA</v>
          </cell>
          <cell r="AL977" t="str">
            <v>NA</v>
          </cell>
          <cell r="AM977" t="str">
            <v>NA</v>
          </cell>
          <cell r="AN977" t="str">
            <v>NA</v>
          </cell>
          <cell r="AO977" t="str">
            <v>NA</v>
          </cell>
          <cell r="AP977" t="str">
            <v>NA</v>
          </cell>
          <cell r="AQ977" t="str">
            <v>NA</v>
          </cell>
          <cell r="AS977" t="str">
            <v>NA</v>
          </cell>
          <cell r="AT977" t="str">
            <v>NA</v>
          </cell>
          <cell r="AU977" t="str">
            <v>NA</v>
          </cell>
          <cell r="AV977" t="str">
            <v>NA</v>
          </cell>
          <cell r="AW977" t="str">
            <v>NA</v>
          </cell>
          <cell r="AX977" t="str">
            <v>NA</v>
          </cell>
          <cell r="AY977" t="str">
            <v>NA</v>
          </cell>
          <cell r="AZ977" t="str">
            <v>NA</v>
          </cell>
          <cell r="BA977" t="str">
            <v>NA</v>
          </cell>
          <cell r="BB977" t="str">
            <v>NA</v>
          </cell>
          <cell r="BC977" t="str">
            <v>NA</v>
          </cell>
          <cell r="BD977" t="str">
            <v>NA</v>
          </cell>
        </row>
        <row r="978">
          <cell r="B978">
            <v>977</v>
          </cell>
          <cell r="C978" t="str">
            <v>NA</v>
          </cell>
          <cell r="D978" t="str">
            <v>NA</v>
          </cell>
          <cell r="E978" t="str">
            <v>NA</v>
          </cell>
          <cell r="F978" t="str">
            <v>NA</v>
          </cell>
          <cell r="G978" t="str">
            <v>NA</v>
          </cell>
          <cell r="H978" t="str">
            <v>NA</v>
          </cell>
          <cell r="I978" t="str">
            <v>NA</v>
          </cell>
          <cell r="J978" t="str">
            <v>NA</v>
          </cell>
          <cell r="K978" t="str">
            <v>NA</v>
          </cell>
          <cell r="L978" t="str">
            <v>NA</v>
          </cell>
          <cell r="M978" t="str">
            <v>NA</v>
          </cell>
          <cell r="N978" t="str">
            <v>NA</v>
          </cell>
          <cell r="O978" t="str">
            <v>NA</v>
          </cell>
          <cell r="P978" t="str">
            <v>NA</v>
          </cell>
          <cell r="Q978" t="str">
            <v>NA</v>
          </cell>
          <cell r="R978" t="str">
            <v>NA</v>
          </cell>
          <cell r="S978" t="str">
            <v>NA</v>
          </cell>
          <cell r="T978" t="str">
            <v>NA</v>
          </cell>
          <cell r="U978" t="str">
            <v>NA</v>
          </cell>
          <cell r="V978" t="str">
            <v>NA</v>
          </cell>
          <cell r="W978" t="str">
            <v>NA</v>
          </cell>
          <cell r="X978" t="str">
            <v>NA</v>
          </cell>
          <cell r="Y978" t="str">
            <v>NA</v>
          </cell>
          <cell r="Z978" t="str">
            <v>NA</v>
          </cell>
          <cell r="AA978" t="str">
            <v>NA</v>
          </cell>
          <cell r="AB978" t="str">
            <v>NA</v>
          </cell>
          <cell r="AC978" t="str">
            <v>NA</v>
          </cell>
          <cell r="AD978" t="str">
            <v>NA</v>
          </cell>
          <cell r="AE978" t="str">
            <v>NA</v>
          </cell>
          <cell r="AF978" t="str">
            <v>NA</v>
          </cell>
          <cell r="AG978" t="str">
            <v>NA</v>
          </cell>
          <cell r="AH978" t="str">
            <v>NA</v>
          </cell>
          <cell r="AI978" t="str">
            <v>NA</v>
          </cell>
          <cell r="AJ978" t="str">
            <v>NA</v>
          </cell>
          <cell r="AK978" t="str">
            <v>NA</v>
          </cell>
          <cell r="AL978" t="str">
            <v>NA</v>
          </cell>
          <cell r="AM978" t="str">
            <v>NA</v>
          </cell>
          <cell r="AN978" t="str">
            <v>NA</v>
          </cell>
          <cell r="AO978" t="str">
            <v>NA</v>
          </cell>
          <cell r="AP978" t="str">
            <v>NA</v>
          </cell>
          <cell r="AQ978" t="str">
            <v>NA</v>
          </cell>
          <cell r="AS978" t="str">
            <v>NA</v>
          </cell>
          <cell r="AT978" t="str">
            <v>NA</v>
          </cell>
          <cell r="AU978" t="str">
            <v>NA</v>
          </cell>
          <cell r="AV978" t="str">
            <v>NA</v>
          </cell>
          <cell r="AW978" t="str">
            <v>NA</v>
          </cell>
          <cell r="AX978" t="str">
            <v>NA</v>
          </cell>
          <cell r="AY978" t="str">
            <v>NA</v>
          </cell>
          <cell r="AZ978" t="str">
            <v>NA</v>
          </cell>
          <cell r="BA978" t="str">
            <v>NA</v>
          </cell>
          <cell r="BB978" t="str">
            <v>NA</v>
          </cell>
          <cell r="BC978" t="str">
            <v>NA</v>
          </cell>
          <cell r="BD978" t="str">
            <v>NA</v>
          </cell>
        </row>
        <row r="979">
          <cell r="B979">
            <v>978</v>
          </cell>
          <cell r="C979" t="str">
            <v>NA</v>
          </cell>
          <cell r="D979" t="str">
            <v>NA</v>
          </cell>
          <cell r="E979" t="str">
            <v>NA</v>
          </cell>
          <cell r="F979" t="str">
            <v>NA</v>
          </cell>
          <cell r="G979" t="str">
            <v>NA</v>
          </cell>
          <cell r="H979" t="str">
            <v>NA</v>
          </cell>
          <cell r="I979" t="str">
            <v>NA</v>
          </cell>
          <cell r="J979" t="str">
            <v>NA</v>
          </cell>
          <cell r="K979" t="str">
            <v>NA</v>
          </cell>
          <cell r="L979" t="str">
            <v>NA</v>
          </cell>
          <cell r="M979" t="str">
            <v>NA</v>
          </cell>
          <cell r="N979" t="str">
            <v>NA</v>
          </cell>
          <cell r="O979" t="str">
            <v>NA</v>
          </cell>
          <cell r="P979" t="str">
            <v>NA</v>
          </cell>
          <cell r="Q979" t="str">
            <v>NA</v>
          </cell>
          <cell r="R979" t="str">
            <v>NA</v>
          </cell>
          <cell r="S979" t="str">
            <v>NA</v>
          </cell>
          <cell r="T979" t="str">
            <v>NA</v>
          </cell>
          <cell r="U979" t="str">
            <v>NA</v>
          </cell>
          <cell r="V979" t="str">
            <v>NA</v>
          </cell>
          <cell r="W979" t="str">
            <v>NA</v>
          </cell>
          <cell r="X979" t="str">
            <v>NA</v>
          </cell>
          <cell r="Y979" t="str">
            <v>NA</v>
          </cell>
          <cell r="Z979" t="str">
            <v>NA</v>
          </cell>
          <cell r="AA979" t="str">
            <v>NA</v>
          </cell>
          <cell r="AB979" t="str">
            <v>NA</v>
          </cell>
          <cell r="AC979" t="str">
            <v>NA</v>
          </cell>
          <cell r="AD979" t="str">
            <v>NA</v>
          </cell>
          <cell r="AE979" t="str">
            <v>NA</v>
          </cell>
          <cell r="AF979" t="str">
            <v>NA</v>
          </cell>
          <cell r="AG979" t="str">
            <v>NA</v>
          </cell>
          <cell r="AH979" t="str">
            <v>NA</v>
          </cell>
          <cell r="AI979" t="str">
            <v>NA</v>
          </cell>
          <cell r="AJ979" t="str">
            <v>NA</v>
          </cell>
          <cell r="AK979" t="str">
            <v>NA</v>
          </cell>
          <cell r="AL979" t="str">
            <v>NA</v>
          </cell>
          <cell r="AM979" t="str">
            <v>NA</v>
          </cell>
          <cell r="AN979" t="str">
            <v>NA</v>
          </cell>
          <cell r="AO979" t="str">
            <v>NA</v>
          </cell>
          <cell r="AP979" t="str">
            <v>NA</v>
          </cell>
          <cell r="AQ979" t="str">
            <v>NA</v>
          </cell>
          <cell r="AS979" t="str">
            <v>NA</v>
          </cell>
          <cell r="AT979" t="str">
            <v>NA</v>
          </cell>
          <cell r="AU979" t="str">
            <v>NA</v>
          </cell>
          <cell r="AV979" t="str">
            <v>NA</v>
          </cell>
          <cell r="AW979" t="str">
            <v>NA</v>
          </cell>
          <cell r="AX979" t="str">
            <v>NA</v>
          </cell>
          <cell r="AY979" t="str">
            <v>NA</v>
          </cell>
          <cell r="AZ979" t="str">
            <v>NA</v>
          </cell>
          <cell r="BA979" t="str">
            <v>NA</v>
          </cell>
          <cell r="BB979" t="str">
            <v>NA</v>
          </cell>
          <cell r="BC979" t="str">
            <v>NA</v>
          </cell>
          <cell r="BD979" t="str">
            <v>NA</v>
          </cell>
        </row>
        <row r="980">
          <cell r="B980">
            <v>979</v>
          </cell>
          <cell r="C980" t="str">
            <v>NA</v>
          </cell>
          <cell r="D980" t="str">
            <v>NA</v>
          </cell>
          <cell r="E980" t="str">
            <v>NA</v>
          </cell>
          <cell r="F980" t="str">
            <v>NA</v>
          </cell>
          <cell r="G980" t="str">
            <v>NA</v>
          </cell>
          <cell r="H980" t="str">
            <v>NA</v>
          </cell>
          <cell r="I980" t="str">
            <v>NA</v>
          </cell>
          <cell r="J980" t="str">
            <v>NA</v>
          </cell>
          <cell r="K980" t="str">
            <v>NA</v>
          </cell>
          <cell r="L980" t="str">
            <v>NA</v>
          </cell>
          <cell r="M980" t="str">
            <v>NA</v>
          </cell>
          <cell r="N980" t="str">
            <v>NA</v>
          </cell>
          <cell r="O980" t="str">
            <v>NA</v>
          </cell>
          <cell r="P980" t="str">
            <v>NA</v>
          </cell>
          <cell r="Q980" t="str">
            <v>NA</v>
          </cell>
          <cell r="R980" t="str">
            <v>NA</v>
          </cell>
          <cell r="S980" t="str">
            <v>NA</v>
          </cell>
          <cell r="T980" t="str">
            <v>NA</v>
          </cell>
          <cell r="U980" t="str">
            <v>NA</v>
          </cell>
          <cell r="V980" t="str">
            <v>NA</v>
          </cell>
          <cell r="W980" t="str">
            <v>NA</v>
          </cell>
          <cell r="X980" t="str">
            <v>NA</v>
          </cell>
          <cell r="Y980" t="str">
            <v>NA</v>
          </cell>
          <cell r="Z980" t="str">
            <v>NA</v>
          </cell>
          <cell r="AA980" t="str">
            <v>NA</v>
          </cell>
          <cell r="AB980" t="str">
            <v>NA</v>
          </cell>
          <cell r="AC980" t="str">
            <v>NA</v>
          </cell>
          <cell r="AD980" t="str">
            <v>NA</v>
          </cell>
          <cell r="AE980" t="str">
            <v>NA</v>
          </cell>
          <cell r="AF980" t="str">
            <v>NA</v>
          </cell>
          <cell r="AG980" t="str">
            <v>NA</v>
          </cell>
          <cell r="AH980" t="str">
            <v>NA</v>
          </cell>
          <cell r="AI980" t="str">
            <v>NA</v>
          </cell>
          <cell r="AJ980" t="str">
            <v>NA</v>
          </cell>
          <cell r="AK980" t="str">
            <v>NA</v>
          </cell>
          <cell r="AL980" t="str">
            <v>NA</v>
          </cell>
          <cell r="AM980" t="str">
            <v>NA</v>
          </cell>
          <cell r="AN980" t="str">
            <v>NA</v>
          </cell>
          <cell r="AO980" t="str">
            <v>NA</v>
          </cell>
          <cell r="AP980" t="str">
            <v>NA</v>
          </cell>
          <cell r="AQ980" t="str">
            <v>NA</v>
          </cell>
          <cell r="AS980" t="str">
            <v>NA</v>
          </cell>
          <cell r="AT980" t="str">
            <v>NA</v>
          </cell>
          <cell r="AU980" t="str">
            <v>NA</v>
          </cell>
          <cell r="AV980" t="str">
            <v>NA</v>
          </cell>
          <cell r="AW980" t="str">
            <v>NA</v>
          </cell>
          <cell r="AX980" t="str">
            <v>NA</v>
          </cell>
          <cell r="AY980" t="str">
            <v>NA</v>
          </cell>
          <cell r="AZ980" t="str">
            <v>NA</v>
          </cell>
          <cell r="BA980" t="str">
            <v>NA</v>
          </cell>
          <cell r="BB980" t="str">
            <v>NA</v>
          </cell>
          <cell r="BC980" t="str">
            <v>NA</v>
          </cell>
          <cell r="BD980" t="str">
            <v>NA</v>
          </cell>
        </row>
        <row r="981">
          <cell r="B981">
            <v>980</v>
          </cell>
          <cell r="C981" t="str">
            <v>NA</v>
          </cell>
          <cell r="D981" t="str">
            <v>NA</v>
          </cell>
          <cell r="E981" t="str">
            <v>NA</v>
          </cell>
          <cell r="F981" t="str">
            <v>NA</v>
          </cell>
          <cell r="G981" t="str">
            <v>NA</v>
          </cell>
          <cell r="H981" t="str">
            <v>NA</v>
          </cell>
          <cell r="I981" t="str">
            <v>NA</v>
          </cell>
          <cell r="J981" t="str">
            <v>NA</v>
          </cell>
          <cell r="K981" t="str">
            <v>NA</v>
          </cell>
          <cell r="L981" t="str">
            <v>NA</v>
          </cell>
          <cell r="M981" t="str">
            <v>NA</v>
          </cell>
          <cell r="N981" t="str">
            <v>NA</v>
          </cell>
          <cell r="O981" t="str">
            <v>NA</v>
          </cell>
          <cell r="P981" t="str">
            <v>NA</v>
          </cell>
          <cell r="Q981" t="str">
            <v>NA</v>
          </cell>
          <cell r="R981" t="str">
            <v>NA</v>
          </cell>
          <cell r="S981" t="str">
            <v>NA</v>
          </cell>
          <cell r="T981" t="str">
            <v>NA</v>
          </cell>
          <cell r="U981" t="str">
            <v>NA</v>
          </cell>
          <cell r="V981" t="str">
            <v>NA</v>
          </cell>
          <cell r="W981" t="str">
            <v>NA</v>
          </cell>
          <cell r="X981" t="str">
            <v>NA</v>
          </cell>
          <cell r="Y981" t="str">
            <v>NA</v>
          </cell>
          <cell r="Z981" t="str">
            <v>NA</v>
          </cell>
          <cell r="AA981" t="str">
            <v>NA</v>
          </cell>
          <cell r="AB981" t="str">
            <v>NA</v>
          </cell>
          <cell r="AC981" t="str">
            <v>NA</v>
          </cell>
          <cell r="AD981" t="str">
            <v>NA</v>
          </cell>
          <cell r="AE981" t="str">
            <v>NA</v>
          </cell>
          <cell r="AF981" t="str">
            <v>NA</v>
          </cell>
          <cell r="AG981" t="str">
            <v>NA</v>
          </cell>
          <cell r="AH981" t="str">
            <v>NA</v>
          </cell>
          <cell r="AI981" t="str">
            <v>NA</v>
          </cell>
          <cell r="AJ981" t="str">
            <v>NA</v>
          </cell>
          <cell r="AK981" t="str">
            <v>NA</v>
          </cell>
          <cell r="AL981" t="str">
            <v>NA</v>
          </cell>
          <cell r="AM981" t="str">
            <v>NA</v>
          </cell>
          <cell r="AN981" t="str">
            <v>NA</v>
          </cell>
          <cell r="AO981" t="str">
            <v>NA</v>
          </cell>
          <cell r="AP981" t="str">
            <v>NA</v>
          </cell>
          <cell r="AQ981" t="str">
            <v>NA</v>
          </cell>
          <cell r="AS981" t="str">
            <v>NA</v>
          </cell>
          <cell r="AT981" t="str">
            <v>NA</v>
          </cell>
          <cell r="AU981" t="str">
            <v>NA</v>
          </cell>
          <cell r="AV981" t="str">
            <v>NA</v>
          </cell>
          <cell r="AW981" t="str">
            <v>NA</v>
          </cell>
          <cell r="AX981" t="str">
            <v>NA</v>
          </cell>
          <cell r="AY981" t="str">
            <v>NA</v>
          </cell>
          <cell r="AZ981" t="str">
            <v>NA</v>
          </cell>
          <cell r="BA981" t="str">
            <v>NA</v>
          </cell>
          <cell r="BB981" t="str">
            <v>NA</v>
          </cell>
          <cell r="BC981" t="str">
            <v>NA</v>
          </cell>
          <cell r="BD981" t="str">
            <v>NA</v>
          </cell>
        </row>
        <row r="982">
          <cell r="B982">
            <v>981</v>
          </cell>
          <cell r="C982" t="str">
            <v>NA</v>
          </cell>
          <cell r="D982" t="str">
            <v>NA</v>
          </cell>
          <cell r="E982" t="str">
            <v>NA</v>
          </cell>
          <cell r="F982" t="str">
            <v>NA</v>
          </cell>
          <cell r="G982" t="str">
            <v>NA</v>
          </cell>
          <cell r="H982" t="str">
            <v>NA</v>
          </cell>
          <cell r="I982" t="str">
            <v>NA</v>
          </cell>
          <cell r="J982" t="str">
            <v>NA</v>
          </cell>
          <cell r="K982" t="str">
            <v>NA</v>
          </cell>
          <cell r="L982" t="str">
            <v>NA</v>
          </cell>
          <cell r="M982" t="str">
            <v>NA</v>
          </cell>
          <cell r="N982" t="str">
            <v>NA</v>
          </cell>
          <cell r="O982" t="str">
            <v>NA</v>
          </cell>
          <cell r="P982" t="str">
            <v>NA</v>
          </cell>
          <cell r="Q982" t="str">
            <v>NA</v>
          </cell>
          <cell r="R982" t="str">
            <v>NA</v>
          </cell>
          <cell r="S982" t="str">
            <v>NA</v>
          </cell>
          <cell r="T982" t="str">
            <v>NA</v>
          </cell>
          <cell r="U982" t="str">
            <v>NA</v>
          </cell>
          <cell r="V982" t="str">
            <v>NA</v>
          </cell>
          <cell r="W982" t="str">
            <v>NA</v>
          </cell>
          <cell r="X982" t="str">
            <v>NA</v>
          </cell>
          <cell r="Y982" t="str">
            <v>NA</v>
          </cell>
          <cell r="Z982" t="str">
            <v>NA</v>
          </cell>
          <cell r="AA982" t="str">
            <v>NA</v>
          </cell>
          <cell r="AB982" t="str">
            <v>NA</v>
          </cell>
          <cell r="AC982" t="str">
            <v>NA</v>
          </cell>
          <cell r="AD982" t="str">
            <v>NA</v>
          </cell>
          <cell r="AE982" t="str">
            <v>NA</v>
          </cell>
          <cell r="AF982" t="str">
            <v>NA</v>
          </cell>
          <cell r="AG982" t="str">
            <v>NA</v>
          </cell>
          <cell r="AH982" t="str">
            <v>NA</v>
          </cell>
          <cell r="AI982" t="str">
            <v>NA</v>
          </cell>
          <cell r="AJ982" t="str">
            <v>NA</v>
          </cell>
          <cell r="AK982" t="str">
            <v>NA</v>
          </cell>
          <cell r="AL982" t="str">
            <v>NA</v>
          </cell>
          <cell r="AM982" t="str">
            <v>NA</v>
          </cell>
          <cell r="AN982" t="str">
            <v>NA</v>
          </cell>
          <cell r="AO982" t="str">
            <v>NA</v>
          </cell>
          <cell r="AP982" t="str">
            <v>NA</v>
          </cell>
          <cell r="AQ982" t="str">
            <v>NA</v>
          </cell>
          <cell r="AS982" t="str">
            <v>NA</v>
          </cell>
          <cell r="AT982" t="str">
            <v>NA</v>
          </cell>
          <cell r="AU982" t="str">
            <v>NA</v>
          </cell>
          <cell r="AV982" t="str">
            <v>NA</v>
          </cell>
          <cell r="AW982" t="str">
            <v>NA</v>
          </cell>
          <cell r="AX982" t="str">
            <v>NA</v>
          </cell>
          <cell r="AY982" t="str">
            <v>NA</v>
          </cell>
          <cell r="AZ982" t="str">
            <v>NA</v>
          </cell>
          <cell r="BA982" t="str">
            <v>NA</v>
          </cell>
          <cell r="BB982" t="str">
            <v>NA</v>
          </cell>
          <cell r="BC982" t="str">
            <v>NA</v>
          </cell>
          <cell r="BD982" t="str">
            <v>NA</v>
          </cell>
        </row>
        <row r="983">
          <cell r="B983">
            <v>982</v>
          </cell>
          <cell r="C983" t="str">
            <v>NA</v>
          </cell>
          <cell r="D983" t="str">
            <v>NA</v>
          </cell>
          <cell r="E983" t="str">
            <v>NA</v>
          </cell>
          <cell r="F983" t="str">
            <v>NA</v>
          </cell>
          <cell r="G983" t="str">
            <v>NA</v>
          </cell>
          <cell r="H983" t="str">
            <v>NA</v>
          </cell>
          <cell r="I983" t="str">
            <v>NA</v>
          </cell>
          <cell r="J983" t="str">
            <v>NA</v>
          </cell>
          <cell r="K983" t="str">
            <v>NA</v>
          </cell>
          <cell r="L983" t="str">
            <v>NA</v>
          </cell>
          <cell r="M983" t="str">
            <v>NA</v>
          </cell>
          <cell r="N983" t="str">
            <v>NA</v>
          </cell>
          <cell r="O983" t="str">
            <v>NA</v>
          </cell>
          <cell r="P983" t="str">
            <v>NA</v>
          </cell>
          <cell r="Q983" t="str">
            <v>NA</v>
          </cell>
          <cell r="R983" t="str">
            <v>NA</v>
          </cell>
          <cell r="S983" t="str">
            <v>NA</v>
          </cell>
          <cell r="T983" t="str">
            <v>NA</v>
          </cell>
          <cell r="U983" t="str">
            <v>NA</v>
          </cell>
          <cell r="V983" t="str">
            <v>NA</v>
          </cell>
          <cell r="W983" t="str">
            <v>NA</v>
          </cell>
          <cell r="X983" t="str">
            <v>NA</v>
          </cell>
          <cell r="Y983" t="str">
            <v>NA</v>
          </cell>
          <cell r="Z983" t="str">
            <v>NA</v>
          </cell>
          <cell r="AA983" t="str">
            <v>NA</v>
          </cell>
          <cell r="AB983" t="str">
            <v>NA</v>
          </cell>
          <cell r="AC983" t="str">
            <v>NA</v>
          </cell>
          <cell r="AD983" t="str">
            <v>NA</v>
          </cell>
          <cell r="AE983" t="str">
            <v>NA</v>
          </cell>
          <cell r="AF983" t="str">
            <v>NA</v>
          </cell>
          <cell r="AG983" t="str">
            <v>NA</v>
          </cell>
          <cell r="AH983" t="str">
            <v>NA</v>
          </cell>
          <cell r="AI983" t="str">
            <v>NA</v>
          </cell>
          <cell r="AJ983" t="str">
            <v>NA</v>
          </cell>
          <cell r="AK983" t="str">
            <v>NA</v>
          </cell>
          <cell r="AL983" t="str">
            <v>NA</v>
          </cell>
          <cell r="AM983" t="str">
            <v>NA</v>
          </cell>
          <cell r="AN983" t="str">
            <v>NA</v>
          </cell>
          <cell r="AO983" t="str">
            <v>NA</v>
          </cell>
          <cell r="AP983" t="str">
            <v>NA</v>
          </cell>
          <cell r="AQ983" t="str">
            <v>NA</v>
          </cell>
          <cell r="AS983" t="str">
            <v>NA</v>
          </cell>
          <cell r="AT983" t="str">
            <v>NA</v>
          </cell>
          <cell r="AU983" t="str">
            <v>NA</v>
          </cell>
          <cell r="AV983" t="str">
            <v>NA</v>
          </cell>
          <cell r="AW983" t="str">
            <v>NA</v>
          </cell>
          <cell r="AX983" t="str">
            <v>NA</v>
          </cell>
          <cell r="AY983" t="str">
            <v>NA</v>
          </cell>
          <cell r="AZ983" t="str">
            <v>NA</v>
          </cell>
          <cell r="BA983" t="str">
            <v>NA</v>
          </cell>
          <cell r="BB983" t="str">
            <v>NA</v>
          </cell>
          <cell r="BC983" t="str">
            <v>NA</v>
          </cell>
          <cell r="BD983" t="str">
            <v>NA</v>
          </cell>
        </row>
        <row r="984">
          <cell r="B984">
            <v>983</v>
          </cell>
          <cell r="C984" t="str">
            <v>NA</v>
          </cell>
          <cell r="D984" t="str">
            <v>NA</v>
          </cell>
          <cell r="E984" t="str">
            <v>NA</v>
          </cell>
          <cell r="F984" t="str">
            <v>NA</v>
          </cell>
          <cell r="G984" t="str">
            <v>NA</v>
          </cell>
          <cell r="H984" t="str">
            <v>NA</v>
          </cell>
          <cell r="I984" t="str">
            <v>NA</v>
          </cell>
          <cell r="J984" t="str">
            <v>NA</v>
          </cell>
          <cell r="K984" t="str">
            <v>NA</v>
          </cell>
          <cell r="L984" t="str">
            <v>NA</v>
          </cell>
          <cell r="M984" t="str">
            <v>NA</v>
          </cell>
          <cell r="N984" t="str">
            <v>NA</v>
          </cell>
          <cell r="O984" t="str">
            <v>NA</v>
          </cell>
          <cell r="P984" t="str">
            <v>NA</v>
          </cell>
          <cell r="Q984" t="str">
            <v>NA</v>
          </cell>
          <cell r="R984" t="str">
            <v>NA</v>
          </cell>
          <cell r="S984" t="str">
            <v>NA</v>
          </cell>
          <cell r="T984" t="str">
            <v>NA</v>
          </cell>
          <cell r="U984" t="str">
            <v>NA</v>
          </cell>
          <cell r="V984" t="str">
            <v>NA</v>
          </cell>
          <cell r="W984" t="str">
            <v>NA</v>
          </cell>
          <cell r="X984" t="str">
            <v>NA</v>
          </cell>
          <cell r="Y984" t="str">
            <v>NA</v>
          </cell>
          <cell r="Z984" t="str">
            <v>NA</v>
          </cell>
          <cell r="AA984" t="str">
            <v>NA</v>
          </cell>
          <cell r="AB984" t="str">
            <v>NA</v>
          </cell>
          <cell r="AC984" t="str">
            <v>NA</v>
          </cell>
          <cell r="AD984" t="str">
            <v>NA</v>
          </cell>
          <cell r="AE984" t="str">
            <v>NA</v>
          </cell>
          <cell r="AF984" t="str">
            <v>NA</v>
          </cell>
          <cell r="AG984" t="str">
            <v>NA</v>
          </cell>
          <cell r="AH984" t="str">
            <v>NA</v>
          </cell>
          <cell r="AI984" t="str">
            <v>NA</v>
          </cell>
          <cell r="AJ984" t="str">
            <v>NA</v>
          </cell>
          <cell r="AK984" t="str">
            <v>NA</v>
          </cell>
          <cell r="AL984" t="str">
            <v>NA</v>
          </cell>
          <cell r="AM984" t="str">
            <v>NA</v>
          </cell>
          <cell r="AN984" t="str">
            <v>NA</v>
          </cell>
          <cell r="AO984" t="str">
            <v>NA</v>
          </cell>
          <cell r="AP984" t="str">
            <v>NA</v>
          </cell>
          <cell r="AQ984" t="str">
            <v>NA</v>
          </cell>
          <cell r="AS984" t="str">
            <v>NA</v>
          </cell>
          <cell r="AT984" t="str">
            <v>NA</v>
          </cell>
          <cell r="AU984" t="str">
            <v>NA</v>
          </cell>
          <cell r="AV984" t="str">
            <v>NA</v>
          </cell>
          <cell r="AW984" t="str">
            <v>NA</v>
          </cell>
          <cell r="AX984" t="str">
            <v>NA</v>
          </cell>
          <cell r="AY984" t="str">
            <v>NA</v>
          </cell>
          <cell r="AZ984" t="str">
            <v>NA</v>
          </cell>
          <cell r="BA984" t="str">
            <v>NA</v>
          </cell>
          <cell r="BB984" t="str">
            <v>NA</v>
          </cell>
          <cell r="BC984" t="str">
            <v>NA</v>
          </cell>
          <cell r="BD984" t="str">
            <v>NA</v>
          </cell>
        </row>
        <row r="985">
          <cell r="B985">
            <v>984</v>
          </cell>
          <cell r="C985" t="str">
            <v>NA</v>
          </cell>
          <cell r="D985" t="str">
            <v>NA</v>
          </cell>
          <cell r="E985" t="str">
            <v>NA</v>
          </cell>
          <cell r="F985" t="str">
            <v>NA</v>
          </cell>
          <cell r="G985" t="str">
            <v>NA</v>
          </cell>
          <cell r="H985" t="str">
            <v>NA</v>
          </cell>
          <cell r="I985" t="str">
            <v>NA</v>
          </cell>
          <cell r="J985" t="str">
            <v>NA</v>
          </cell>
          <cell r="K985" t="str">
            <v>NA</v>
          </cell>
          <cell r="L985" t="str">
            <v>NA</v>
          </cell>
          <cell r="M985" t="str">
            <v>NA</v>
          </cell>
          <cell r="N985" t="str">
            <v>NA</v>
          </cell>
          <cell r="O985" t="str">
            <v>NA</v>
          </cell>
          <cell r="P985" t="str">
            <v>NA</v>
          </cell>
          <cell r="Q985" t="str">
            <v>NA</v>
          </cell>
          <cell r="R985" t="str">
            <v>NA</v>
          </cell>
          <cell r="S985" t="str">
            <v>NA</v>
          </cell>
          <cell r="T985" t="str">
            <v>NA</v>
          </cell>
          <cell r="U985" t="str">
            <v>NA</v>
          </cell>
          <cell r="V985" t="str">
            <v>NA</v>
          </cell>
          <cell r="W985" t="str">
            <v>NA</v>
          </cell>
          <cell r="X985" t="str">
            <v>NA</v>
          </cell>
          <cell r="Y985" t="str">
            <v>NA</v>
          </cell>
          <cell r="Z985" t="str">
            <v>NA</v>
          </cell>
          <cell r="AA985" t="str">
            <v>NA</v>
          </cell>
          <cell r="AB985" t="str">
            <v>NA</v>
          </cell>
          <cell r="AC985" t="str">
            <v>NA</v>
          </cell>
          <cell r="AD985" t="str">
            <v>NA</v>
          </cell>
          <cell r="AE985" t="str">
            <v>NA</v>
          </cell>
          <cell r="AF985" t="str">
            <v>NA</v>
          </cell>
          <cell r="AG985" t="str">
            <v>NA</v>
          </cell>
          <cell r="AH985" t="str">
            <v>NA</v>
          </cell>
          <cell r="AI985" t="str">
            <v>NA</v>
          </cell>
          <cell r="AJ985" t="str">
            <v>NA</v>
          </cell>
          <cell r="AK985" t="str">
            <v>NA</v>
          </cell>
          <cell r="AL985" t="str">
            <v>NA</v>
          </cell>
          <cell r="AM985" t="str">
            <v>NA</v>
          </cell>
          <cell r="AN985" t="str">
            <v>NA</v>
          </cell>
          <cell r="AO985" t="str">
            <v>NA</v>
          </cell>
          <cell r="AP985" t="str">
            <v>NA</v>
          </cell>
          <cell r="AQ985" t="str">
            <v>NA</v>
          </cell>
          <cell r="AS985" t="str">
            <v>NA</v>
          </cell>
          <cell r="AT985" t="str">
            <v>NA</v>
          </cell>
          <cell r="AU985" t="str">
            <v>NA</v>
          </cell>
          <cell r="AV985" t="str">
            <v>NA</v>
          </cell>
          <cell r="AW985" t="str">
            <v>NA</v>
          </cell>
          <cell r="AX985" t="str">
            <v>NA</v>
          </cell>
          <cell r="AY985" t="str">
            <v>NA</v>
          </cell>
          <cell r="AZ985" t="str">
            <v>NA</v>
          </cell>
          <cell r="BA985" t="str">
            <v>NA</v>
          </cell>
          <cell r="BB985" t="str">
            <v>NA</v>
          </cell>
          <cell r="BC985" t="str">
            <v>NA</v>
          </cell>
          <cell r="BD985" t="str">
            <v>NA</v>
          </cell>
        </row>
        <row r="986">
          <cell r="B986">
            <v>985</v>
          </cell>
          <cell r="C986" t="str">
            <v>NA</v>
          </cell>
          <cell r="D986" t="str">
            <v>NA</v>
          </cell>
          <cell r="E986" t="str">
            <v>NA</v>
          </cell>
          <cell r="F986" t="str">
            <v>NA</v>
          </cell>
          <cell r="G986" t="str">
            <v>NA</v>
          </cell>
          <cell r="H986" t="str">
            <v>NA</v>
          </cell>
          <cell r="I986" t="str">
            <v>NA</v>
          </cell>
          <cell r="J986" t="str">
            <v>NA</v>
          </cell>
          <cell r="K986" t="str">
            <v>NA</v>
          </cell>
          <cell r="L986" t="str">
            <v>NA</v>
          </cell>
          <cell r="M986" t="str">
            <v>NA</v>
          </cell>
          <cell r="N986" t="str">
            <v>NA</v>
          </cell>
          <cell r="O986" t="str">
            <v>NA</v>
          </cell>
          <cell r="P986" t="str">
            <v>NA</v>
          </cell>
          <cell r="Q986" t="str">
            <v>NA</v>
          </cell>
          <cell r="R986" t="str">
            <v>NA</v>
          </cell>
          <cell r="S986" t="str">
            <v>NA</v>
          </cell>
          <cell r="T986" t="str">
            <v>NA</v>
          </cell>
          <cell r="U986" t="str">
            <v>NA</v>
          </cell>
          <cell r="V986" t="str">
            <v>NA</v>
          </cell>
          <cell r="W986" t="str">
            <v>NA</v>
          </cell>
          <cell r="X986" t="str">
            <v>NA</v>
          </cell>
          <cell r="Y986" t="str">
            <v>NA</v>
          </cell>
          <cell r="Z986" t="str">
            <v>NA</v>
          </cell>
          <cell r="AA986" t="str">
            <v>NA</v>
          </cell>
          <cell r="AB986" t="str">
            <v>NA</v>
          </cell>
          <cell r="AC986" t="str">
            <v>NA</v>
          </cell>
          <cell r="AD986" t="str">
            <v>NA</v>
          </cell>
          <cell r="AE986" t="str">
            <v>NA</v>
          </cell>
          <cell r="AF986" t="str">
            <v>NA</v>
          </cell>
          <cell r="AG986" t="str">
            <v>NA</v>
          </cell>
          <cell r="AH986" t="str">
            <v>NA</v>
          </cell>
          <cell r="AI986" t="str">
            <v>NA</v>
          </cell>
          <cell r="AJ986" t="str">
            <v>NA</v>
          </cell>
          <cell r="AK986" t="str">
            <v>NA</v>
          </cell>
          <cell r="AL986" t="str">
            <v>NA</v>
          </cell>
          <cell r="AM986" t="str">
            <v>NA</v>
          </cell>
          <cell r="AN986" t="str">
            <v>NA</v>
          </cell>
          <cell r="AO986" t="str">
            <v>NA</v>
          </cell>
          <cell r="AP986" t="str">
            <v>NA</v>
          </cell>
          <cell r="AQ986" t="str">
            <v>NA</v>
          </cell>
          <cell r="AS986" t="str">
            <v>NA</v>
          </cell>
          <cell r="AT986" t="str">
            <v>NA</v>
          </cell>
          <cell r="AU986" t="str">
            <v>NA</v>
          </cell>
          <cell r="AV986" t="str">
            <v>NA</v>
          </cell>
          <cell r="AW986" t="str">
            <v>NA</v>
          </cell>
          <cell r="AX986" t="str">
            <v>NA</v>
          </cell>
          <cell r="AY986" t="str">
            <v>NA</v>
          </cell>
          <cell r="AZ986" t="str">
            <v>NA</v>
          </cell>
          <cell r="BA986" t="str">
            <v>NA</v>
          </cell>
          <cell r="BB986" t="str">
            <v>NA</v>
          </cell>
          <cell r="BC986" t="str">
            <v>NA</v>
          </cell>
          <cell r="BD986" t="str">
            <v>NA</v>
          </cell>
        </row>
        <row r="987">
          <cell r="B987">
            <v>986</v>
          </cell>
          <cell r="C987" t="str">
            <v>NA</v>
          </cell>
          <cell r="D987" t="str">
            <v>NA</v>
          </cell>
          <cell r="E987" t="str">
            <v>NA</v>
          </cell>
          <cell r="F987" t="str">
            <v>NA</v>
          </cell>
          <cell r="G987" t="str">
            <v>NA</v>
          </cell>
          <cell r="H987" t="str">
            <v>NA</v>
          </cell>
          <cell r="I987" t="str">
            <v>NA</v>
          </cell>
          <cell r="J987" t="str">
            <v>NA</v>
          </cell>
          <cell r="K987" t="str">
            <v>NA</v>
          </cell>
          <cell r="L987" t="str">
            <v>NA</v>
          </cell>
          <cell r="M987" t="str">
            <v>NA</v>
          </cell>
          <cell r="N987" t="str">
            <v>NA</v>
          </cell>
          <cell r="O987" t="str">
            <v>NA</v>
          </cell>
          <cell r="P987" t="str">
            <v>NA</v>
          </cell>
          <cell r="Q987" t="str">
            <v>NA</v>
          </cell>
          <cell r="R987" t="str">
            <v>NA</v>
          </cell>
          <cell r="S987" t="str">
            <v>NA</v>
          </cell>
          <cell r="T987" t="str">
            <v>NA</v>
          </cell>
          <cell r="U987" t="str">
            <v>NA</v>
          </cell>
          <cell r="V987" t="str">
            <v>NA</v>
          </cell>
          <cell r="W987" t="str">
            <v>NA</v>
          </cell>
          <cell r="X987" t="str">
            <v>NA</v>
          </cell>
          <cell r="Y987" t="str">
            <v>NA</v>
          </cell>
          <cell r="Z987" t="str">
            <v>NA</v>
          </cell>
          <cell r="AA987" t="str">
            <v>NA</v>
          </cell>
          <cell r="AB987" t="str">
            <v>NA</v>
          </cell>
          <cell r="AC987" t="str">
            <v>NA</v>
          </cell>
          <cell r="AD987" t="str">
            <v>NA</v>
          </cell>
          <cell r="AE987" t="str">
            <v>NA</v>
          </cell>
          <cell r="AF987" t="str">
            <v>NA</v>
          </cell>
          <cell r="AG987" t="str">
            <v>NA</v>
          </cell>
          <cell r="AH987" t="str">
            <v>NA</v>
          </cell>
          <cell r="AI987" t="str">
            <v>NA</v>
          </cell>
          <cell r="AJ987" t="str">
            <v>NA</v>
          </cell>
          <cell r="AK987" t="str">
            <v>NA</v>
          </cell>
          <cell r="AL987" t="str">
            <v>NA</v>
          </cell>
          <cell r="AM987" t="str">
            <v>NA</v>
          </cell>
          <cell r="AN987" t="str">
            <v>NA</v>
          </cell>
          <cell r="AO987" t="str">
            <v>NA</v>
          </cell>
          <cell r="AP987" t="str">
            <v>NA</v>
          </cell>
          <cell r="AQ987" t="str">
            <v>NA</v>
          </cell>
          <cell r="AS987" t="str">
            <v>NA</v>
          </cell>
          <cell r="AT987" t="str">
            <v>NA</v>
          </cell>
          <cell r="AU987" t="str">
            <v>NA</v>
          </cell>
          <cell r="AV987" t="str">
            <v>NA</v>
          </cell>
          <cell r="AW987" t="str">
            <v>NA</v>
          </cell>
          <cell r="AX987" t="str">
            <v>NA</v>
          </cell>
          <cell r="AY987" t="str">
            <v>NA</v>
          </cell>
          <cell r="AZ987" t="str">
            <v>NA</v>
          </cell>
          <cell r="BA987" t="str">
            <v>NA</v>
          </cell>
          <cell r="BB987" t="str">
            <v>NA</v>
          </cell>
          <cell r="BC987" t="str">
            <v>NA</v>
          </cell>
          <cell r="BD987" t="str">
            <v>NA</v>
          </cell>
        </row>
        <row r="988">
          <cell r="B988">
            <v>987</v>
          </cell>
          <cell r="C988" t="str">
            <v>NA</v>
          </cell>
          <cell r="D988" t="str">
            <v>NA</v>
          </cell>
          <cell r="E988" t="str">
            <v>NA</v>
          </cell>
          <cell r="F988" t="str">
            <v>NA</v>
          </cell>
          <cell r="G988" t="str">
            <v>NA</v>
          </cell>
          <cell r="H988" t="str">
            <v>NA</v>
          </cell>
          <cell r="I988" t="str">
            <v>NA</v>
          </cell>
          <cell r="J988" t="str">
            <v>NA</v>
          </cell>
          <cell r="K988" t="str">
            <v>NA</v>
          </cell>
          <cell r="L988" t="str">
            <v>NA</v>
          </cell>
          <cell r="M988" t="str">
            <v>NA</v>
          </cell>
          <cell r="N988" t="str">
            <v>NA</v>
          </cell>
          <cell r="O988" t="str">
            <v>NA</v>
          </cell>
          <cell r="P988" t="str">
            <v>NA</v>
          </cell>
          <cell r="Q988" t="str">
            <v>NA</v>
          </cell>
          <cell r="R988" t="str">
            <v>NA</v>
          </cell>
          <cell r="S988" t="str">
            <v>NA</v>
          </cell>
          <cell r="T988" t="str">
            <v>NA</v>
          </cell>
          <cell r="U988" t="str">
            <v>NA</v>
          </cell>
          <cell r="V988" t="str">
            <v>NA</v>
          </cell>
          <cell r="W988" t="str">
            <v>NA</v>
          </cell>
          <cell r="X988" t="str">
            <v>NA</v>
          </cell>
          <cell r="Y988" t="str">
            <v>NA</v>
          </cell>
          <cell r="Z988" t="str">
            <v>NA</v>
          </cell>
          <cell r="AA988" t="str">
            <v>NA</v>
          </cell>
          <cell r="AB988" t="str">
            <v>NA</v>
          </cell>
          <cell r="AC988" t="str">
            <v>NA</v>
          </cell>
          <cell r="AD988" t="str">
            <v>NA</v>
          </cell>
          <cell r="AE988" t="str">
            <v>NA</v>
          </cell>
          <cell r="AF988" t="str">
            <v>NA</v>
          </cell>
          <cell r="AG988" t="str">
            <v>NA</v>
          </cell>
          <cell r="AH988" t="str">
            <v>NA</v>
          </cell>
          <cell r="AI988" t="str">
            <v>NA</v>
          </cell>
          <cell r="AJ988" t="str">
            <v>NA</v>
          </cell>
          <cell r="AK988" t="str">
            <v>NA</v>
          </cell>
          <cell r="AL988" t="str">
            <v>NA</v>
          </cell>
          <cell r="AM988" t="str">
            <v>NA</v>
          </cell>
          <cell r="AN988" t="str">
            <v>NA</v>
          </cell>
          <cell r="AO988" t="str">
            <v>NA</v>
          </cell>
          <cell r="AP988" t="str">
            <v>NA</v>
          </cell>
          <cell r="AQ988" t="str">
            <v>NA</v>
          </cell>
          <cell r="AS988" t="str">
            <v>NA</v>
          </cell>
          <cell r="AT988" t="str">
            <v>NA</v>
          </cell>
          <cell r="AU988" t="str">
            <v>NA</v>
          </cell>
          <cell r="AV988" t="str">
            <v>NA</v>
          </cell>
          <cell r="AW988" t="str">
            <v>NA</v>
          </cell>
          <cell r="AX988" t="str">
            <v>NA</v>
          </cell>
          <cell r="AY988" t="str">
            <v>NA</v>
          </cell>
          <cell r="AZ988" t="str">
            <v>NA</v>
          </cell>
          <cell r="BA988" t="str">
            <v>NA</v>
          </cell>
          <cell r="BB988" t="str">
            <v>NA</v>
          </cell>
          <cell r="BC988" t="str">
            <v>NA</v>
          </cell>
          <cell r="BD988" t="str">
            <v>NA</v>
          </cell>
        </row>
        <row r="989">
          <cell r="B989">
            <v>988</v>
          </cell>
          <cell r="C989" t="str">
            <v>NA</v>
          </cell>
          <cell r="D989" t="str">
            <v>NA</v>
          </cell>
          <cell r="E989" t="str">
            <v>NA</v>
          </cell>
          <cell r="F989" t="str">
            <v>NA</v>
          </cell>
          <cell r="G989" t="str">
            <v>NA</v>
          </cell>
          <cell r="H989" t="str">
            <v>NA</v>
          </cell>
          <cell r="I989" t="str">
            <v>NA</v>
          </cell>
          <cell r="J989" t="str">
            <v>NA</v>
          </cell>
          <cell r="K989" t="str">
            <v>NA</v>
          </cell>
          <cell r="L989" t="str">
            <v>NA</v>
          </cell>
          <cell r="M989" t="str">
            <v>NA</v>
          </cell>
          <cell r="N989" t="str">
            <v>NA</v>
          </cell>
          <cell r="O989" t="str">
            <v>NA</v>
          </cell>
          <cell r="P989" t="str">
            <v>NA</v>
          </cell>
          <cell r="Q989" t="str">
            <v>NA</v>
          </cell>
          <cell r="R989" t="str">
            <v>NA</v>
          </cell>
          <cell r="S989" t="str">
            <v>NA</v>
          </cell>
          <cell r="T989" t="str">
            <v>NA</v>
          </cell>
          <cell r="U989" t="str">
            <v>NA</v>
          </cell>
          <cell r="V989" t="str">
            <v>NA</v>
          </cell>
          <cell r="W989" t="str">
            <v>NA</v>
          </cell>
          <cell r="X989" t="str">
            <v>NA</v>
          </cell>
          <cell r="Y989" t="str">
            <v>NA</v>
          </cell>
          <cell r="Z989" t="str">
            <v>NA</v>
          </cell>
          <cell r="AA989" t="str">
            <v>NA</v>
          </cell>
          <cell r="AB989" t="str">
            <v>NA</v>
          </cell>
          <cell r="AC989" t="str">
            <v>NA</v>
          </cell>
          <cell r="AD989" t="str">
            <v>NA</v>
          </cell>
          <cell r="AE989" t="str">
            <v>NA</v>
          </cell>
          <cell r="AF989" t="str">
            <v>NA</v>
          </cell>
          <cell r="AG989" t="str">
            <v>NA</v>
          </cell>
          <cell r="AH989" t="str">
            <v>NA</v>
          </cell>
          <cell r="AI989" t="str">
            <v>NA</v>
          </cell>
          <cell r="AJ989" t="str">
            <v>NA</v>
          </cell>
          <cell r="AK989" t="str">
            <v>NA</v>
          </cell>
          <cell r="AL989" t="str">
            <v>NA</v>
          </cell>
          <cell r="AM989" t="str">
            <v>NA</v>
          </cell>
          <cell r="AN989" t="str">
            <v>NA</v>
          </cell>
          <cell r="AO989" t="str">
            <v>NA</v>
          </cell>
          <cell r="AP989" t="str">
            <v>NA</v>
          </cell>
          <cell r="AQ989" t="str">
            <v>NA</v>
          </cell>
          <cell r="AS989" t="str">
            <v>NA</v>
          </cell>
          <cell r="AT989" t="str">
            <v>NA</v>
          </cell>
          <cell r="AU989" t="str">
            <v>NA</v>
          </cell>
          <cell r="AV989" t="str">
            <v>NA</v>
          </cell>
          <cell r="AW989" t="str">
            <v>NA</v>
          </cell>
          <cell r="AX989" t="str">
            <v>NA</v>
          </cell>
          <cell r="AY989" t="str">
            <v>NA</v>
          </cell>
          <cell r="AZ989" t="str">
            <v>NA</v>
          </cell>
          <cell r="BA989" t="str">
            <v>NA</v>
          </cell>
          <cell r="BB989" t="str">
            <v>NA</v>
          </cell>
          <cell r="BC989" t="str">
            <v>NA</v>
          </cell>
          <cell r="BD989" t="str">
            <v>NA</v>
          </cell>
        </row>
        <row r="990">
          <cell r="B990">
            <v>989</v>
          </cell>
          <cell r="C990" t="str">
            <v>NA</v>
          </cell>
          <cell r="D990" t="str">
            <v>NA</v>
          </cell>
          <cell r="E990" t="str">
            <v>NA</v>
          </cell>
          <cell r="F990" t="str">
            <v>NA</v>
          </cell>
          <cell r="G990" t="str">
            <v>NA</v>
          </cell>
          <cell r="H990" t="str">
            <v>NA</v>
          </cell>
          <cell r="I990" t="str">
            <v>NA</v>
          </cell>
          <cell r="J990" t="str">
            <v>NA</v>
          </cell>
          <cell r="K990" t="str">
            <v>NA</v>
          </cell>
          <cell r="L990" t="str">
            <v>NA</v>
          </cell>
          <cell r="M990" t="str">
            <v>NA</v>
          </cell>
          <cell r="N990" t="str">
            <v>NA</v>
          </cell>
          <cell r="O990" t="str">
            <v>NA</v>
          </cell>
          <cell r="P990" t="str">
            <v>NA</v>
          </cell>
          <cell r="Q990" t="str">
            <v>NA</v>
          </cell>
          <cell r="R990" t="str">
            <v>NA</v>
          </cell>
          <cell r="S990" t="str">
            <v>NA</v>
          </cell>
          <cell r="T990" t="str">
            <v>NA</v>
          </cell>
          <cell r="U990" t="str">
            <v>NA</v>
          </cell>
          <cell r="V990" t="str">
            <v>NA</v>
          </cell>
          <cell r="W990" t="str">
            <v>NA</v>
          </cell>
          <cell r="X990" t="str">
            <v>NA</v>
          </cell>
          <cell r="Y990" t="str">
            <v>NA</v>
          </cell>
          <cell r="Z990" t="str">
            <v>NA</v>
          </cell>
          <cell r="AA990" t="str">
            <v>NA</v>
          </cell>
          <cell r="AB990" t="str">
            <v>NA</v>
          </cell>
          <cell r="AC990" t="str">
            <v>NA</v>
          </cell>
          <cell r="AD990" t="str">
            <v>NA</v>
          </cell>
          <cell r="AE990" t="str">
            <v>NA</v>
          </cell>
          <cell r="AF990" t="str">
            <v>NA</v>
          </cell>
          <cell r="AG990" t="str">
            <v>NA</v>
          </cell>
          <cell r="AH990" t="str">
            <v>NA</v>
          </cell>
          <cell r="AI990" t="str">
            <v>NA</v>
          </cell>
          <cell r="AJ990" t="str">
            <v>NA</v>
          </cell>
          <cell r="AK990" t="str">
            <v>NA</v>
          </cell>
          <cell r="AL990" t="str">
            <v>NA</v>
          </cell>
          <cell r="AM990" t="str">
            <v>NA</v>
          </cell>
          <cell r="AN990" t="str">
            <v>NA</v>
          </cell>
          <cell r="AO990" t="str">
            <v>NA</v>
          </cell>
          <cell r="AP990" t="str">
            <v>NA</v>
          </cell>
          <cell r="AQ990" t="str">
            <v>NA</v>
          </cell>
          <cell r="AS990" t="str">
            <v>NA</v>
          </cell>
          <cell r="AT990" t="str">
            <v>NA</v>
          </cell>
          <cell r="AU990" t="str">
            <v>NA</v>
          </cell>
          <cell r="AV990" t="str">
            <v>NA</v>
          </cell>
          <cell r="AW990" t="str">
            <v>NA</v>
          </cell>
          <cell r="AX990" t="str">
            <v>NA</v>
          </cell>
          <cell r="AY990" t="str">
            <v>NA</v>
          </cell>
          <cell r="AZ990" t="str">
            <v>NA</v>
          </cell>
          <cell r="BA990" t="str">
            <v>NA</v>
          </cell>
          <cell r="BB990" t="str">
            <v>NA</v>
          </cell>
          <cell r="BC990" t="str">
            <v>NA</v>
          </cell>
          <cell r="BD990" t="str">
            <v>NA</v>
          </cell>
        </row>
        <row r="991">
          <cell r="B991">
            <v>990</v>
          </cell>
          <cell r="C991" t="str">
            <v>NA</v>
          </cell>
          <cell r="D991" t="str">
            <v>NA</v>
          </cell>
          <cell r="E991" t="str">
            <v>NA</v>
          </cell>
          <cell r="F991" t="str">
            <v>NA</v>
          </cell>
          <cell r="G991" t="str">
            <v>NA</v>
          </cell>
          <cell r="H991" t="str">
            <v>NA</v>
          </cell>
          <cell r="I991" t="str">
            <v>NA</v>
          </cell>
          <cell r="J991" t="str">
            <v>NA</v>
          </cell>
          <cell r="K991" t="str">
            <v>NA</v>
          </cell>
          <cell r="L991" t="str">
            <v>NA</v>
          </cell>
          <cell r="M991" t="str">
            <v>NA</v>
          </cell>
          <cell r="N991" t="str">
            <v>NA</v>
          </cell>
          <cell r="O991" t="str">
            <v>NA</v>
          </cell>
          <cell r="P991" t="str">
            <v>NA</v>
          </cell>
          <cell r="Q991" t="str">
            <v>NA</v>
          </cell>
          <cell r="R991" t="str">
            <v>NA</v>
          </cell>
          <cell r="S991" t="str">
            <v>NA</v>
          </cell>
          <cell r="T991" t="str">
            <v>NA</v>
          </cell>
          <cell r="U991" t="str">
            <v>NA</v>
          </cell>
          <cell r="V991" t="str">
            <v>NA</v>
          </cell>
          <cell r="W991" t="str">
            <v>NA</v>
          </cell>
          <cell r="X991" t="str">
            <v>NA</v>
          </cell>
          <cell r="Y991" t="str">
            <v>NA</v>
          </cell>
          <cell r="Z991" t="str">
            <v>NA</v>
          </cell>
          <cell r="AA991" t="str">
            <v>NA</v>
          </cell>
          <cell r="AB991" t="str">
            <v>NA</v>
          </cell>
          <cell r="AC991" t="str">
            <v>NA</v>
          </cell>
          <cell r="AD991" t="str">
            <v>NA</v>
          </cell>
          <cell r="AE991" t="str">
            <v>NA</v>
          </cell>
          <cell r="AF991" t="str">
            <v>NA</v>
          </cell>
          <cell r="AG991" t="str">
            <v>NA</v>
          </cell>
          <cell r="AH991" t="str">
            <v>NA</v>
          </cell>
          <cell r="AI991" t="str">
            <v>NA</v>
          </cell>
          <cell r="AJ991" t="str">
            <v>NA</v>
          </cell>
          <cell r="AK991" t="str">
            <v>NA</v>
          </cell>
          <cell r="AL991" t="str">
            <v>NA</v>
          </cell>
          <cell r="AM991" t="str">
            <v>NA</v>
          </cell>
          <cell r="AN991" t="str">
            <v>NA</v>
          </cell>
          <cell r="AO991" t="str">
            <v>NA</v>
          </cell>
          <cell r="AP991" t="str">
            <v>NA</v>
          </cell>
          <cell r="AQ991" t="str">
            <v>NA</v>
          </cell>
          <cell r="AS991" t="str">
            <v>NA</v>
          </cell>
          <cell r="AT991" t="str">
            <v>NA</v>
          </cell>
          <cell r="AU991" t="str">
            <v>NA</v>
          </cell>
          <cell r="AV991" t="str">
            <v>NA</v>
          </cell>
          <cell r="AW991" t="str">
            <v>NA</v>
          </cell>
          <cell r="AX991" t="str">
            <v>NA</v>
          </cell>
          <cell r="AY991" t="str">
            <v>NA</v>
          </cell>
          <cell r="AZ991" t="str">
            <v>NA</v>
          </cell>
          <cell r="BA991" t="str">
            <v>NA</v>
          </cell>
          <cell r="BB991" t="str">
            <v>NA</v>
          </cell>
          <cell r="BC991" t="str">
            <v>NA</v>
          </cell>
          <cell r="BD991" t="str">
            <v>NA</v>
          </cell>
        </row>
        <row r="992">
          <cell r="B992">
            <v>991</v>
          </cell>
          <cell r="C992" t="str">
            <v>NA</v>
          </cell>
          <cell r="D992" t="str">
            <v>NA</v>
          </cell>
          <cell r="E992" t="str">
            <v>NA</v>
          </cell>
          <cell r="F992" t="str">
            <v>NA</v>
          </cell>
          <cell r="G992" t="str">
            <v>NA</v>
          </cell>
          <cell r="H992" t="str">
            <v>NA</v>
          </cell>
          <cell r="I992" t="str">
            <v>NA</v>
          </cell>
          <cell r="J992" t="str">
            <v>NA</v>
          </cell>
          <cell r="K992" t="str">
            <v>NA</v>
          </cell>
          <cell r="L992" t="str">
            <v>NA</v>
          </cell>
          <cell r="M992" t="str">
            <v>NA</v>
          </cell>
          <cell r="N992" t="str">
            <v>NA</v>
          </cell>
          <cell r="O992" t="str">
            <v>NA</v>
          </cell>
          <cell r="P992" t="str">
            <v>NA</v>
          </cell>
          <cell r="Q992" t="str">
            <v>NA</v>
          </cell>
          <cell r="R992" t="str">
            <v>NA</v>
          </cell>
          <cell r="S992" t="str">
            <v>NA</v>
          </cell>
          <cell r="T992" t="str">
            <v>NA</v>
          </cell>
          <cell r="U992" t="str">
            <v>NA</v>
          </cell>
          <cell r="V992" t="str">
            <v>NA</v>
          </cell>
          <cell r="W992" t="str">
            <v>NA</v>
          </cell>
          <cell r="X992" t="str">
            <v>NA</v>
          </cell>
          <cell r="Y992" t="str">
            <v>NA</v>
          </cell>
          <cell r="Z992" t="str">
            <v>NA</v>
          </cell>
          <cell r="AA992" t="str">
            <v>NA</v>
          </cell>
          <cell r="AB992" t="str">
            <v>NA</v>
          </cell>
          <cell r="AC992" t="str">
            <v>NA</v>
          </cell>
          <cell r="AD992" t="str">
            <v>NA</v>
          </cell>
          <cell r="AE992" t="str">
            <v>NA</v>
          </cell>
          <cell r="AF992" t="str">
            <v>NA</v>
          </cell>
          <cell r="AG992" t="str">
            <v>NA</v>
          </cell>
          <cell r="AH992" t="str">
            <v>NA</v>
          </cell>
          <cell r="AI992" t="str">
            <v>NA</v>
          </cell>
          <cell r="AJ992" t="str">
            <v>NA</v>
          </cell>
          <cell r="AK992" t="str">
            <v>NA</v>
          </cell>
          <cell r="AL992" t="str">
            <v>NA</v>
          </cell>
          <cell r="AM992" t="str">
            <v>NA</v>
          </cell>
          <cell r="AN992" t="str">
            <v>NA</v>
          </cell>
          <cell r="AO992" t="str">
            <v>NA</v>
          </cell>
          <cell r="AP992" t="str">
            <v>NA</v>
          </cell>
          <cell r="AQ992" t="str">
            <v>NA</v>
          </cell>
          <cell r="AS992" t="str">
            <v>NA</v>
          </cell>
          <cell r="AT992" t="str">
            <v>NA</v>
          </cell>
          <cell r="AU992" t="str">
            <v>NA</v>
          </cell>
          <cell r="AV992" t="str">
            <v>NA</v>
          </cell>
          <cell r="AW992" t="str">
            <v>NA</v>
          </cell>
          <cell r="AX992" t="str">
            <v>NA</v>
          </cell>
          <cell r="AY992" t="str">
            <v>NA</v>
          </cell>
          <cell r="AZ992" t="str">
            <v>NA</v>
          </cell>
          <cell r="BA992" t="str">
            <v>NA</v>
          </cell>
          <cell r="BB992" t="str">
            <v>NA</v>
          </cell>
          <cell r="BC992" t="str">
            <v>NA</v>
          </cell>
          <cell r="BD992" t="str">
            <v>NA</v>
          </cell>
        </row>
        <row r="993">
          <cell r="B993">
            <v>992</v>
          </cell>
          <cell r="C993" t="str">
            <v>NA</v>
          </cell>
          <cell r="D993" t="str">
            <v>NA</v>
          </cell>
          <cell r="E993" t="str">
            <v>NA</v>
          </cell>
          <cell r="F993" t="str">
            <v>NA</v>
          </cell>
          <cell r="G993" t="str">
            <v>NA</v>
          </cell>
          <cell r="H993" t="str">
            <v>NA</v>
          </cell>
          <cell r="I993" t="str">
            <v>NA</v>
          </cell>
          <cell r="J993" t="str">
            <v>NA</v>
          </cell>
          <cell r="K993" t="str">
            <v>NA</v>
          </cell>
          <cell r="L993" t="str">
            <v>NA</v>
          </cell>
          <cell r="M993" t="str">
            <v>NA</v>
          </cell>
          <cell r="N993" t="str">
            <v>NA</v>
          </cell>
          <cell r="O993" t="str">
            <v>NA</v>
          </cell>
          <cell r="P993" t="str">
            <v>NA</v>
          </cell>
          <cell r="Q993" t="str">
            <v>NA</v>
          </cell>
          <cell r="R993" t="str">
            <v>NA</v>
          </cell>
          <cell r="S993" t="str">
            <v>NA</v>
          </cell>
          <cell r="T993" t="str">
            <v>NA</v>
          </cell>
          <cell r="U993" t="str">
            <v>NA</v>
          </cell>
          <cell r="V993" t="str">
            <v>NA</v>
          </cell>
          <cell r="W993" t="str">
            <v>NA</v>
          </cell>
          <cell r="X993" t="str">
            <v>NA</v>
          </cell>
          <cell r="Y993" t="str">
            <v>NA</v>
          </cell>
          <cell r="Z993" t="str">
            <v>NA</v>
          </cell>
          <cell r="AA993" t="str">
            <v>NA</v>
          </cell>
          <cell r="AB993" t="str">
            <v>NA</v>
          </cell>
          <cell r="AC993" t="str">
            <v>NA</v>
          </cell>
          <cell r="AD993" t="str">
            <v>NA</v>
          </cell>
          <cell r="AE993" t="str">
            <v>NA</v>
          </cell>
          <cell r="AF993" t="str">
            <v>NA</v>
          </cell>
          <cell r="AG993" t="str">
            <v>NA</v>
          </cell>
          <cell r="AH993" t="str">
            <v>NA</v>
          </cell>
          <cell r="AI993" t="str">
            <v>NA</v>
          </cell>
          <cell r="AJ993" t="str">
            <v>NA</v>
          </cell>
          <cell r="AK993" t="str">
            <v>NA</v>
          </cell>
          <cell r="AL993" t="str">
            <v>NA</v>
          </cell>
          <cell r="AM993" t="str">
            <v>NA</v>
          </cell>
          <cell r="AN993" t="str">
            <v>NA</v>
          </cell>
          <cell r="AO993" t="str">
            <v>NA</v>
          </cell>
          <cell r="AP993" t="str">
            <v>NA</v>
          </cell>
          <cell r="AQ993" t="str">
            <v>NA</v>
          </cell>
          <cell r="AS993" t="str">
            <v>NA</v>
          </cell>
          <cell r="AT993" t="str">
            <v>NA</v>
          </cell>
          <cell r="AU993" t="str">
            <v>NA</v>
          </cell>
          <cell r="AV993" t="str">
            <v>NA</v>
          </cell>
          <cell r="AW993" t="str">
            <v>NA</v>
          </cell>
          <cell r="AX993" t="str">
            <v>NA</v>
          </cell>
          <cell r="AY993" t="str">
            <v>NA</v>
          </cell>
          <cell r="AZ993" t="str">
            <v>NA</v>
          </cell>
          <cell r="BA993" t="str">
            <v>NA</v>
          </cell>
          <cell r="BB993" t="str">
            <v>NA</v>
          </cell>
          <cell r="BC993" t="str">
            <v>NA</v>
          </cell>
          <cell r="BD993" t="str">
            <v>NA</v>
          </cell>
        </row>
        <row r="994">
          <cell r="B994">
            <v>993</v>
          </cell>
          <cell r="C994" t="str">
            <v>NA</v>
          </cell>
          <cell r="D994" t="str">
            <v>NA</v>
          </cell>
          <cell r="E994" t="str">
            <v>NA</v>
          </cell>
          <cell r="F994" t="str">
            <v>NA</v>
          </cell>
          <cell r="G994" t="str">
            <v>NA</v>
          </cell>
          <cell r="H994" t="str">
            <v>NA</v>
          </cell>
          <cell r="I994" t="str">
            <v>NA</v>
          </cell>
          <cell r="J994" t="str">
            <v>NA</v>
          </cell>
          <cell r="K994" t="str">
            <v>NA</v>
          </cell>
          <cell r="L994" t="str">
            <v>NA</v>
          </cell>
          <cell r="M994" t="str">
            <v>NA</v>
          </cell>
          <cell r="N994" t="str">
            <v>NA</v>
          </cell>
          <cell r="O994" t="str">
            <v>NA</v>
          </cell>
          <cell r="P994" t="str">
            <v>NA</v>
          </cell>
          <cell r="Q994" t="str">
            <v>NA</v>
          </cell>
          <cell r="R994" t="str">
            <v>NA</v>
          </cell>
          <cell r="S994" t="str">
            <v>NA</v>
          </cell>
          <cell r="T994" t="str">
            <v>NA</v>
          </cell>
          <cell r="U994" t="str">
            <v>NA</v>
          </cell>
          <cell r="V994" t="str">
            <v>NA</v>
          </cell>
          <cell r="W994" t="str">
            <v>NA</v>
          </cell>
          <cell r="X994" t="str">
            <v>NA</v>
          </cell>
          <cell r="Y994" t="str">
            <v>NA</v>
          </cell>
          <cell r="Z994" t="str">
            <v>NA</v>
          </cell>
          <cell r="AA994" t="str">
            <v>NA</v>
          </cell>
          <cell r="AB994" t="str">
            <v>NA</v>
          </cell>
          <cell r="AC994" t="str">
            <v>NA</v>
          </cell>
          <cell r="AD994" t="str">
            <v>NA</v>
          </cell>
          <cell r="AE994" t="str">
            <v>NA</v>
          </cell>
          <cell r="AF994" t="str">
            <v>NA</v>
          </cell>
          <cell r="AG994" t="str">
            <v>NA</v>
          </cell>
          <cell r="AH994" t="str">
            <v>NA</v>
          </cell>
          <cell r="AI994" t="str">
            <v>NA</v>
          </cell>
          <cell r="AJ994" t="str">
            <v>NA</v>
          </cell>
          <cell r="AK994" t="str">
            <v>NA</v>
          </cell>
          <cell r="AL994" t="str">
            <v>NA</v>
          </cell>
          <cell r="AM994" t="str">
            <v>NA</v>
          </cell>
          <cell r="AN994" t="str">
            <v>NA</v>
          </cell>
          <cell r="AO994" t="str">
            <v>NA</v>
          </cell>
          <cell r="AP994" t="str">
            <v>NA</v>
          </cell>
          <cell r="AQ994" t="str">
            <v>NA</v>
          </cell>
          <cell r="AS994" t="str">
            <v>NA</v>
          </cell>
          <cell r="AT994" t="str">
            <v>NA</v>
          </cell>
          <cell r="AU994" t="str">
            <v>NA</v>
          </cell>
          <cell r="AV994" t="str">
            <v>NA</v>
          </cell>
          <cell r="AW994" t="str">
            <v>NA</v>
          </cell>
          <cell r="AX994" t="str">
            <v>NA</v>
          </cell>
          <cell r="AY994" t="str">
            <v>NA</v>
          </cell>
          <cell r="AZ994" t="str">
            <v>NA</v>
          </cell>
          <cell r="BA994" t="str">
            <v>NA</v>
          </cell>
          <cell r="BB994" t="str">
            <v>NA</v>
          </cell>
          <cell r="BC994" t="str">
            <v>NA</v>
          </cell>
          <cell r="BD994" t="str">
            <v>NA</v>
          </cell>
        </row>
        <row r="995">
          <cell r="B995">
            <v>994</v>
          </cell>
          <cell r="C995" t="str">
            <v>NA</v>
          </cell>
          <cell r="D995" t="str">
            <v>NA</v>
          </cell>
          <cell r="E995" t="str">
            <v>NA</v>
          </cell>
          <cell r="F995" t="str">
            <v>NA</v>
          </cell>
          <cell r="G995" t="str">
            <v>NA</v>
          </cell>
          <cell r="H995" t="str">
            <v>NA</v>
          </cell>
          <cell r="I995" t="str">
            <v>NA</v>
          </cell>
          <cell r="J995" t="str">
            <v>NA</v>
          </cell>
          <cell r="K995" t="str">
            <v>NA</v>
          </cell>
          <cell r="L995" t="str">
            <v>NA</v>
          </cell>
          <cell r="M995" t="str">
            <v>NA</v>
          </cell>
          <cell r="N995" t="str">
            <v>NA</v>
          </cell>
          <cell r="O995" t="str">
            <v>NA</v>
          </cell>
          <cell r="P995" t="str">
            <v>NA</v>
          </cell>
          <cell r="Q995" t="str">
            <v>NA</v>
          </cell>
          <cell r="R995" t="str">
            <v>NA</v>
          </cell>
          <cell r="S995" t="str">
            <v>NA</v>
          </cell>
          <cell r="T995" t="str">
            <v>NA</v>
          </cell>
          <cell r="U995" t="str">
            <v>NA</v>
          </cell>
          <cell r="V995" t="str">
            <v>NA</v>
          </cell>
          <cell r="W995" t="str">
            <v>NA</v>
          </cell>
          <cell r="X995" t="str">
            <v>NA</v>
          </cell>
          <cell r="Y995" t="str">
            <v>NA</v>
          </cell>
          <cell r="Z995" t="str">
            <v>NA</v>
          </cell>
          <cell r="AA995" t="str">
            <v>NA</v>
          </cell>
          <cell r="AB995" t="str">
            <v>NA</v>
          </cell>
          <cell r="AC995" t="str">
            <v>NA</v>
          </cell>
          <cell r="AD995" t="str">
            <v>NA</v>
          </cell>
          <cell r="AE995" t="str">
            <v>NA</v>
          </cell>
          <cell r="AF995" t="str">
            <v>NA</v>
          </cell>
          <cell r="AG995" t="str">
            <v>NA</v>
          </cell>
          <cell r="AH995" t="str">
            <v>NA</v>
          </cell>
          <cell r="AI995" t="str">
            <v>NA</v>
          </cell>
          <cell r="AJ995" t="str">
            <v>NA</v>
          </cell>
          <cell r="AK995" t="str">
            <v>NA</v>
          </cell>
          <cell r="AL995" t="str">
            <v>NA</v>
          </cell>
          <cell r="AM995" t="str">
            <v>NA</v>
          </cell>
          <cell r="AN995" t="str">
            <v>NA</v>
          </cell>
          <cell r="AO995" t="str">
            <v>NA</v>
          </cell>
          <cell r="AP995" t="str">
            <v>NA</v>
          </cell>
          <cell r="AQ995" t="str">
            <v>NA</v>
          </cell>
          <cell r="AS995" t="str">
            <v>NA</v>
          </cell>
          <cell r="AT995" t="str">
            <v>NA</v>
          </cell>
          <cell r="AU995" t="str">
            <v>NA</v>
          </cell>
          <cell r="AV995" t="str">
            <v>NA</v>
          </cell>
          <cell r="AW995" t="str">
            <v>NA</v>
          </cell>
          <cell r="AX995" t="str">
            <v>NA</v>
          </cell>
          <cell r="AY995" t="str">
            <v>NA</v>
          </cell>
          <cell r="AZ995" t="str">
            <v>NA</v>
          </cell>
          <cell r="BA995" t="str">
            <v>NA</v>
          </cell>
          <cell r="BB995" t="str">
            <v>NA</v>
          </cell>
          <cell r="BC995" t="str">
            <v>NA</v>
          </cell>
          <cell r="BD995" t="str">
            <v>NA</v>
          </cell>
        </row>
        <row r="996">
          <cell r="B996">
            <v>995</v>
          </cell>
          <cell r="C996" t="str">
            <v>NA</v>
          </cell>
          <cell r="D996" t="str">
            <v>NA</v>
          </cell>
          <cell r="E996" t="str">
            <v>NA</v>
          </cell>
          <cell r="F996" t="str">
            <v>NA</v>
          </cell>
          <cell r="G996" t="str">
            <v>NA</v>
          </cell>
          <cell r="H996" t="str">
            <v>NA</v>
          </cell>
          <cell r="I996" t="str">
            <v>NA</v>
          </cell>
          <cell r="J996" t="str">
            <v>NA</v>
          </cell>
          <cell r="K996" t="str">
            <v>NA</v>
          </cell>
          <cell r="L996" t="str">
            <v>NA</v>
          </cell>
          <cell r="M996" t="str">
            <v>NA</v>
          </cell>
          <cell r="N996" t="str">
            <v>NA</v>
          </cell>
          <cell r="O996" t="str">
            <v>NA</v>
          </cell>
          <cell r="P996" t="str">
            <v>NA</v>
          </cell>
          <cell r="Q996" t="str">
            <v>NA</v>
          </cell>
          <cell r="R996" t="str">
            <v>NA</v>
          </cell>
          <cell r="S996" t="str">
            <v>NA</v>
          </cell>
          <cell r="T996" t="str">
            <v>NA</v>
          </cell>
          <cell r="U996" t="str">
            <v>NA</v>
          </cell>
          <cell r="V996" t="str">
            <v>NA</v>
          </cell>
          <cell r="W996" t="str">
            <v>NA</v>
          </cell>
          <cell r="X996" t="str">
            <v>NA</v>
          </cell>
          <cell r="Y996" t="str">
            <v>NA</v>
          </cell>
          <cell r="Z996" t="str">
            <v>NA</v>
          </cell>
          <cell r="AA996" t="str">
            <v>NA</v>
          </cell>
          <cell r="AB996" t="str">
            <v>NA</v>
          </cell>
          <cell r="AC996" t="str">
            <v>NA</v>
          </cell>
          <cell r="AD996" t="str">
            <v>NA</v>
          </cell>
          <cell r="AE996" t="str">
            <v>NA</v>
          </cell>
          <cell r="AF996" t="str">
            <v>NA</v>
          </cell>
          <cell r="AG996" t="str">
            <v>NA</v>
          </cell>
          <cell r="AH996" t="str">
            <v>NA</v>
          </cell>
          <cell r="AI996" t="str">
            <v>NA</v>
          </cell>
          <cell r="AJ996" t="str">
            <v>NA</v>
          </cell>
          <cell r="AK996" t="str">
            <v>NA</v>
          </cell>
          <cell r="AL996" t="str">
            <v>NA</v>
          </cell>
          <cell r="AM996" t="str">
            <v>NA</v>
          </cell>
          <cell r="AN996" t="str">
            <v>NA</v>
          </cell>
          <cell r="AO996" t="str">
            <v>NA</v>
          </cell>
          <cell r="AP996" t="str">
            <v>NA</v>
          </cell>
          <cell r="AQ996" t="str">
            <v>NA</v>
          </cell>
          <cell r="AS996" t="str">
            <v>NA</v>
          </cell>
          <cell r="AT996" t="str">
            <v>NA</v>
          </cell>
          <cell r="AU996" t="str">
            <v>NA</v>
          </cell>
          <cell r="AV996" t="str">
            <v>NA</v>
          </cell>
          <cell r="AW996" t="str">
            <v>NA</v>
          </cell>
          <cell r="AX996" t="str">
            <v>NA</v>
          </cell>
          <cell r="AY996" t="str">
            <v>NA</v>
          </cell>
          <cell r="AZ996" t="str">
            <v>NA</v>
          </cell>
          <cell r="BA996" t="str">
            <v>NA</v>
          </cell>
          <cell r="BB996" t="str">
            <v>NA</v>
          </cell>
          <cell r="BC996" t="str">
            <v>NA</v>
          </cell>
          <cell r="BD996" t="str">
            <v>NA</v>
          </cell>
        </row>
        <row r="997">
          <cell r="B997">
            <v>996</v>
          </cell>
          <cell r="C997" t="str">
            <v>NA</v>
          </cell>
          <cell r="D997" t="str">
            <v>NA</v>
          </cell>
          <cell r="E997" t="str">
            <v>NA</v>
          </cell>
          <cell r="F997" t="str">
            <v>NA</v>
          </cell>
          <cell r="G997" t="str">
            <v>NA</v>
          </cell>
          <cell r="H997" t="str">
            <v>NA</v>
          </cell>
          <cell r="I997" t="str">
            <v>NA</v>
          </cell>
          <cell r="J997" t="str">
            <v>NA</v>
          </cell>
          <cell r="K997" t="str">
            <v>NA</v>
          </cell>
          <cell r="L997" t="str">
            <v>NA</v>
          </cell>
          <cell r="M997" t="str">
            <v>NA</v>
          </cell>
          <cell r="N997" t="str">
            <v>NA</v>
          </cell>
          <cell r="O997" t="str">
            <v>NA</v>
          </cell>
          <cell r="P997" t="str">
            <v>NA</v>
          </cell>
          <cell r="Q997" t="str">
            <v>NA</v>
          </cell>
          <cell r="R997" t="str">
            <v>NA</v>
          </cell>
          <cell r="S997" t="str">
            <v>NA</v>
          </cell>
          <cell r="T997" t="str">
            <v>NA</v>
          </cell>
          <cell r="U997" t="str">
            <v>NA</v>
          </cell>
          <cell r="V997" t="str">
            <v>NA</v>
          </cell>
          <cell r="W997" t="str">
            <v>NA</v>
          </cell>
          <cell r="X997" t="str">
            <v>NA</v>
          </cell>
          <cell r="Y997" t="str">
            <v>NA</v>
          </cell>
          <cell r="Z997" t="str">
            <v>NA</v>
          </cell>
          <cell r="AA997" t="str">
            <v>NA</v>
          </cell>
          <cell r="AB997" t="str">
            <v>NA</v>
          </cell>
          <cell r="AC997" t="str">
            <v>NA</v>
          </cell>
          <cell r="AD997" t="str">
            <v>NA</v>
          </cell>
          <cell r="AE997" t="str">
            <v>NA</v>
          </cell>
          <cell r="AF997" t="str">
            <v>NA</v>
          </cell>
          <cell r="AG997" t="str">
            <v>NA</v>
          </cell>
          <cell r="AH997" t="str">
            <v>NA</v>
          </cell>
          <cell r="AI997" t="str">
            <v>NA</v>
          </cell>
          <cell r="AJ997" t="str">
            <v>NA</v>
          </cell>
          <cell r="AK997" t="str">
            <v>NA</v>
          </cell>
          <cell r="AL997" t="str">
            <v>NA</v>
          </cell>
          <cell r="AM997" t="str">
            <v>NA</v>
          </cell>
          <cell r="AN997" t="str">
            <v>NA</v>
          </cell>
          <cell r="AO997" t="str">
            <v>NA</v>
          </cell>
          <cell r="AP997" t="str">
            <v>NA</v>
          </cell>
          <cell r="AQ997" t="str">
            <v>NA</v>
          </cell>
          <cell r="AS997" t="str">
            <v>NA</v>
          </cell>
          <cell r="AT997" t="str">
            <v>NA</v>
          </cell>
          <cell r="AU997" t="str">
            <v>NA</v>
          </cell>
          <cell r="AV997" t="str">
            <v>NA</v>
          </cell>
          <cell r="AW997" t="str">
            <v>NA</v>
          </cell>
          <cell r="AX997" t="str">
            <v>NA</v>
          </cell>
          <cell r="AY997" t="str">
            <v>NA</v>
          </cell>
          <cell r="AZ997" t="str">
            <v>NA</v>
          </cell>
          <cell r="BA997" t="str">
            <v>NA</v>
          </cell>
          <cell r="BB997" t="str">
            <v>NA</v>
          </cell>
          <cell r="BC997" t="str">
            <v>NA</v>
          </cell>
          <cell r="BD997" t="str">
            <v>NA</v>
          </cell>
        </row>
        <row r="998">
          <cell r="B998">
            <v>997</v>
          </cell>
          <cell r="C998" t="str">
            <v>NA</v>
          </cell>
          <cell r="D998" t="str">
            <v>NA</v>
          </cell>
          <cell r="E998" t="str">
            <v>NA</v>
          </cell>
          <cell r="F998" t="str">
            <v>NA</v>
          </cell>
          <cell r="G998" t="str">
            <v>NA</v>
          </cell>
          <cell r="H998" t="str">
            <v>NA</v>
          </cell>
          <cell r="I998" t="str">
            <v>NA</v>
          </cell>
          <cell r="J998" t="str">
            <v>NA</v>
          </cell>
          <cell r="K998" t="str">
            <v>NA</v>
          </cell>
          <cell r="L998" t="str">
            <v>NA</v>
          </cell>
          <cell r="M998" t="str">
            <v>NA</v>
          </cell>
          <cell r="N998" t="str">
            <v>NA</v>
          </cell>
          <cell r="O998" t="str">
            <v>NA</v>
          </cell>
          <cell r="P998" t="str">
            <v>NA</v>
          </cell>
          <cell r="Q998" t="str">
            <v>NA</v>
          </cell>
          <cell r="R998" t="str">
            <v>NA</v>
          </cell>
          <cell r="S998" t="str">
            <v>NA</v>
          </cell>
          <cell r="T998" t="str">
            <v>NA</v>
          </cell>
          <cell r="U998" t="str">
            <v>NA</v>
          </cell>
          <cell r="V998" t="str">
            <v>NA</v>
          </cell>
          <cell r="W998" t="str">
            <v>NA</v>
          </cell>
          <cell r="X998" t="str">
            <v>NA</v>
          </cell>
          <cell r="Y998" t="str">
            <v>NA</v>
          </cell>
          <cell r="Z998" t="str">
            <v>NA</v>
          </cell>
          <cell r="AA998" t="str">
            <v>NA</v>
          </cell>
          <cell r="AB998" t="str">
            <v>NA</v>
          </cell>
          <cell r="AC998" t="str">
            <v>NA</v>
          </cell>
          <cell r="AD998" t="str">
            <v>NA</v>
          </cell>
          <cell r="AE998" t="str">
            <v>NA</v>
          </cell>
          <cell r="AF998" t="str">
            <v>NA</v>
          </cell>
          <cell r="AG998" t="str">
            <v>NA</v>
          </cell>
          <cell r="AH998" t="str">
            <v>NA</v>
          </cell>
          <cell r="AI998" t="str">
            <v>NA</v>
          </cell>
          <cell r="AJ998" t="str">
            <v>NA</v>
          </cell>
          <cell r="AK998" t="str">
            <v>NA</v>
          </cell>
          <cell r="AL998" t="str">
            <v>NA</v>
          </cell>
          <cell r="AM998" t="str">
            <v>NA</v>
          </cell>
          <cell r="AN998" t="str">
            <v>NA</v>
          </cell>
          <cell r="AO998" t="str">
            <v>NA</v>
          </cell>
          <cell r="AP998" t="str">
            <v>NA</v>
          </cell>
          <cell r="AQ998" t="str">
            <v>NA</v>
          </cell>
          <cell r="AS998" t="str">
            <v>NA</v>
          </cell>
          <cell r="AT998" t="str">
            <v>NA</v>
          </cell>
          <cell r="AU998" t="str">
            <v>NA</v>
          </cell>
          <cell r="AV998" t="str">
            <v>NA</v>
          </cell>
          <cell r="AW998" t="str">
            <v>NA</v>
          </cell>
          <cell r="AX998" t="str">
            <v>NA</v>
          </cell>
          <cell r="AY998" t="str">
            <v>NA</v>
          </cell>
          <cell r="AZ998" t="str">
            <v>NA</v>
          </cell>
          <cell r="BA998" t="str">
            <v>NA</v>
          </cell>
          <cell r="BB998" t="str">
            <v>NA</v>
          </cell>
          <cell r="BC998" t="str">
            <v>NA</v>
          </cell>
          <cell r="BD998" t="str">
            <v>NA</v>
          </cell>
        </row>
        <row r="999">
          <cell r="B999">
            <v>998</v>
          </cell>
          <cell r="C999" t="str">
            <v>NA</v>
          </cell>
          <cell r="D999" t="str">
            <v>NA</v>
          </cell>
          <cell r="E999" t="str">
            <v>NA</v>
          </cell>
          <cell r="F999" t="str">
            <v>NA</v>
          </cell>
          <cell r="G999" t="str">
            <v>NA</v>
          </cell>
          <cell r="H999" t="str">
            <v>NA</v>
          </cell>
          <cell r="I999" t="str">
            <v>NA</v>
          </cell>
          <cell r="J999" t="str">
            <v>NA</v>
          </cell>
          <cell r="K999" t="str">
            <v>NA</v>
          </cell>
          <cell r="L999" t="str">
            <v>NA</v>
          </cell>
          <cell r="M999" t="str">
            <v>NA</v>
          </cell>
          <cell r="N999" t="str">
            <v>NA</v>
          </cell>
          <cell r="O999" t="str">
            <v>NA</v>
          </cell>
          <cell r="P999" t="str">
            <v>NA</v>
          </cell>
          <cell r="Q999" t="str">
            <v>NA</v>
          </cell>
          <cell r="R999" t="str">
            <v>NA</v>
          </cell>
          <cell r="S999" t="str">
            <v>NA</v>
          </cell>
          <cell r="T999" t="str">
            <v>NA</v>
          </cell>
          <cell r="U999" t="str">
            <v>NA</v>
          </cell>
          <cell r="V999" t="str">
            <v>NA</v>
          </cell>
          <cell r="W999" t="str">
            <v>NA</v>
          </cell>
          <cell r="X999" t="str">
            <v>NA</v>
          </cell>
          <cell r="Y999" t="str">
            <v>NA</v>
          </cell>
          <cell r="Z999" t="str">
            <v>NA</v>
          </cell>
          <cell r="AA999" t="str">
            <v>NA</v>
          </cell>
          <cell r="AB999" t="str">
            <v>NA</v>
          </cell>
          <cell r="AC999" t="str">
            <v>NA</v>
          </cell>
          <cell r="AD999" t="str">
            <v>NA</v>
          </cell>
          <cell r="AE999" t="str">
            <v>NA</v>
          </cell>
          <cell r="AF999" t="str">
            <v>NA</v>
          </cell>
          <cell r="AG999" t="str">
            <v>NA</v>
          </cell>
          <cell r="AH999" t="str">
            <v>NA</v>
          </cell>
          <cell r="AI999" t="str">
            <v>NA</v>
          </cell>
          <cell r="AJ999" t="str">
            <v>NA</v>
          </cell>
          <cell r="AK999" t="str">
            <v>NA</v>
          </cell>
          <cell r="AL999" t="str">
            <v>NA</v>
          </cell>
          <cell r="AM999" t="str">
            <v>NA</v>
          </cell>
          <cell r="AN999" t="str">
            <v>NA</v>
          </cell>
          <cell r="AO999" t="str">
            <v>NA</v>
          </cell>
          <cell r="AP999" t="str">
            <v>NA</v>
          </cell>
          <cell r="AQ999" t="str">
            <v>NA</v>
          </cell>
          <cell r="AS999" t="str">
            <v>NA</v>
          </cell>
          <cell r="AT999" t="str">
            <v>NA</v>
          </cell>
          <cell r="AU999" t="str">
            <v>NA</v>
          </cell>
          <cell r="AV999" t="str">
            <v>NA</v>
          </cell>
          <cell r="AW999" t="str">
            <v>NA</v>
          </cell>
          <cell r="AX999" t="str">
            <v>NA</v>
          </cell>
          <cell r="AY999" t="str">
            <v>NA</v>
          </cell>
          <cell r="AZ999" t="str">
            <v>NA</v>
          </cell>
          <cell r="BA999" t="str">
            <v>NA</v>
          </cell>
          <cell r="BB999" t="str">
            <v>NA</v>
          </cell>
          <cell r="BC999" t="str">
            <v>NA</v>
          </cell>
          <cell r="BD999" t="str">
            <v>NA</v>
          </cell>
        </row>
        <row r="1000">
          <cell r="B1000">
            <v>999</v>
          </cell>
          <cell r="C1000" t="str">
            <v>NA</v>
          </cell>
          <cell r="D1000" t="str">
            <v>NA</v>
          </cell>
          <cell r="E1000" t="str">
            <v>NA</v>
          </cell>
          <cell r="F1000" t="str">
            <v>NA</v>
          </cell>
          <cell r="G1000" t="str">
            <v>NA</v>
          </cell>
          <cell r="H1000" t="str">
            <v>NA</v>
          </cell>
          <cell r="I1000" t="str">
            <v>NA</v>
          </cell>
          <cell r="J1000" t="str">
            <v>NA</v>
          </cell>
          <cell r="K1000" t="str">
            <v>NA</v>
          </cell>
          <cell r="L1000" t="str">
            <v>NA</v>
          </cell>
          <cell r="M1000" t="str">
            <v>NA</v>
          </cell>
          <cell r="N1000" t="str">
            <v>NA</v>
          </cell>
          <cell r="O1000" t="str">
            <v>NA</v>
          </cell>
          <cell r="P1000" t="str">
            <v>NA</v>
          </cell>
          <cell r="Q1000" t="str">
            <v>NA</v>
          </cell>
          <cell r="R1000" t="str">
            <v>NA</v>
          </cell>
          <cell r="S1000" t="str">
            <v>NA</v>
          </cell>
          <cell r="T1000" t="str">
            <v>NA</v>
          </cell>
          <cell r="U1000" t="str">
            <v>NA</v>
          </cell>
          <cell r="V1000" t="str">
            <v>NA</v>
          </cell>
          <cell r="W1000" t="str">
            <v>NA</v>
          </cell>
          <cell r="X1000" t="str">
            <v>NA</v>
          </cell>
          <cell r="Y1000" t="str">
            <v>NA</v>
          </cell>
          <cell r="Z1000" t="str">
            <v>NA</v>
          </cell>
          <cell r="AA1000" t="str">
            <v>NA</v>
          </cell>
          <cell r="AB1000" t="str">
            <v>NA</v>
          </cell>
          <cell r="AC1000" t="str">
            <v>NA</v>
          </cell>
          <cell r="AD1000" t="str">
            <v>NA</v>
          </cell>
          <cell r="AE1000" t="str">
            <v>NA</v>
          </cell>
          <cell r="AF1000" t="str">
            <v>NA</v>
          </cell>
          <cell r="AG1000" t="str">
            <v>NA</v>
          </cell>
          <cell r="AH1000" t="str">
            <v>NA</v>
          </cell>
          <cell r="AI1000" t="str">
            <v>NA</v>
          </cell>
          <cell r="AJ1000" t="str">
            <v>NA</v>
          </cell>
          <cell r="AK1000" t="str">
            <v>NA</v>
          </cell>
          <cell r="AL1000" t="str">
            <v>NA</v>
          </cell>
          <cell r="AM1000" t="str">
            <v>NA</v>
          </cell>
          <cell r="AN1000" t="str">
            <v>NA</v>
          </cell>
          <cell r="AO1000" t="str">
            <v>NA</v>
          </cell>
          <cell r="AP1000" t="str">
            <v>NA</v>
          </cell>
          <cell r="AQ1000" t="str">
            <v>NA</v>
          </cell>
          <cell r="AS1000" t="str">
            <v>NA</v>
          </cell>
          <cell r="AT1000" t="str">
            <v>NA</v>
          </cell>
          <cell r="AU1000" t="str">
            <v>NA</v>
          </cell>
          <cell r="AV1000" t="str">
            <v>NA</v>
          </cell>
          <cell r="AW1000" t="str">
            <v>NA</v>
          </cell>
          <cell r="AX1000" t="str">
            <v>NA</v>
          </cell>
          <cell r="AY1000" t="str">
            <v>NA</v>
          </cell>
          <cell r="AZ1000" t="str">
            <v>NA</v>
          </cell>
          <cell r="BA1000" t="str">
            <v>NA</v>
          </cell>
          <cell r="BB1000" t="str">
            <v>NA</v>
          </cell>
          <cell r="BC1000" t="str">
            <v>NA</v>
          </cell>
          <cell r="BD1000" t="str">
            <v>NA</v>
          </cell>
        </row>
        <row r="1001">
          <cell r="B1001">
            <v>1000</v>
          </cell>
          <cell r="C1001" t="str">
            <v>NA</v>
          </cell>
          <cell r="D1001" t="str">
            <v>NA</v>
          </cell>
          <cell r="E1001" t="str">
            <v>NA</v>
          </cell>
          <cell r="F1001" t="str">
            <v>NA</v>
          </cell>
          <cell r="G1001" t="str">
            <v>NA</v>
          </cell>
          <cell r="H1001" t="str">
            <v>NA</v>
          </cell>
          <cell r="I1001" t="str">
            <v>NA</v>
          </cell>
          <cell r="J1001" t="str">
            <v>NA</v>
          </cell>
          <cell r="K1001" t="str">
            <v>NA</v>
          </cell>
          <cell r="L1001" t="str">
            <v>NA</v>
          </cell>
          <cell r="M1001" t="str">
            <v>NA</v>
          </cell>
          <cell r="N1001" t="str">
            <v>NA</v>
          </cell>
          <cell r="O1001" t="str">
            <v>NA</v>
          </cell>
          <cell r="P1001" t="str">
            <v>NA</v>
          </cell>
          <cell r="Q1001" t="str">
            <v>NA</v>
          </cell>
          <cell r="R1001" t="str">
            <v>NA</v>
          </cell>
          <cell r="S1001" t="str">
            <v>NA</v>
          </cell>
          <cell r="T1001" t="str">
            <v>NA</v>
          </cell>
          <cell r="U1001" t="str">
            <v>NA</v>
          </cell>
          <cell r="V1001" t="str">
            <v>NA</v>
          </cell>
          <cell r="W1001" t="str">
            <v>NA</v>
          </cell>
          <cell r="X1001" t="str">
            <v>NA</v>
          </cell>
          <cell r="Y1001" t="str">
            <v>NA</v>
          </cell>
          <cell r="Z1001" t="str">
            <v>NA</v>
          </cell>
          <cell r="AA1001" t="str">
            <v>NA</v>
          </cell>
          <cell r="AB1001" t="str">
            <v>NA</v>
          </cell>
          <cell r="AC1001" t="str">
            <v>NA</v>
          </cell>
          <cell r="AD1001" t="str">
            <v>NA</v>
          </cell>
          <cell r="AE1001" t="str">
            <v>NA</v>
          </cell>
          <cell r="AF1001" t="str">
            <v>NA</v>
          </cell>
          <cell r="AG1001" t="str">
            <v>NA</v>
          </cell>
          <cell r="AH1001" t="str">
            <v>NA</v>
          </cell>
          <cell r="AI1001" t="str">
            <v>NA</v>
          </cell>
          <cell r="AJ1001" t="str">
            <v>NA</v>
          </cell>
          <cell r="AK1001" t="str">
            <v>NA</v>
          </cell>
          <cell r="AL1001" t="str">
            <v>NA</v>
          </cell>
          <cell r="AM1001" t="str">
            <v>NA</v>
          </cell>
          <cell r="AN1001" t="str">
            <v>NA</v>
          </cell>
          <cell r="AO1001" t="str">
            <v>NA</v>
          </cell>
          <cell r="AP1001" t="str">
            <v>NA</v>
          </cell>
          <cell r="AQ1001" t="str">
            <v>NA</v>
          </cell>
          <cell r="AS1001" t="str">
            <v>NA</v>
          </cell>
          <cell r="AT1001" t="str">
            <v>NA</v>
          </cell>
          <cell r="AU1001" t="str">
            <v>NA</v>
          </cell>
          <cell r="AV1001" t="str">
            <v>NA</v>
          </cell>
          <cell r="AW1001" t="str">
            <v>NA</v>
          </cell>
          <cell r="AX1001" t="str">
            <v>NA</v>
          </cell>
          <cell r="AY1001" t="str">
            <v>NA</v>
          </cell>
          <cell r="AZ1001" t="str">
            <v>NA</v>
          </cell>
          <cell r="BA1001" t="str">
            <v>NA</v>
          </cell>
          <cell r="BB1001" t="str">
            <v>NA</v>
          </cell>
          <cell r="BC1001" t="str">
            <v>NA</v>
          </cell>
          <cell r="BD1001" t="str">
            <v>NA</v>
          </cell>
        </row>
        <row r="1002">
          <cell r="B1002">
            <v>1001</v>
          </cell>
          <cell r="C1002" t="str">
            <v>CGGA_1001</v>
          </cell>
          <cell r="E1002" t="str">
            <v>陈鑫</v>
          </cell>
          <cell r="F1002">
            <v>3212</v>
          </cell>
          <cell r="G1002">
            <v>40095</v>
          </cell>
          <cell r="H1002" t="str">
            <v>颅内占位性病变（左侧，额颞） 胶质瘤</v>
          </cell>
          <cell r="J1002" t="str">
            <v>男</v>
          </cell>
          <cell r="K1002">
            <v>11</v>
          </cell>
          <cell r="L1002" t="str">
            <v>A</v>
          </cell>
          <cell r="M1002" t="str">
            <v>缺失</v>
          </cell>
          <cell r="N1002" t="str">
            <v>13603766995， 13526002185, 0376－2510088</v>
          </cell>
          <cell r="O1002" t="str">
            <v>间断性头痛头晕伴恶心呕吐6个月</v>
          </cell>
          <cell r="P1002" t="str">
            <v>缺失</v>
          </cell>
          <cell r="Q1002" t="str">
            <v>缺失</v>
          </cell>
          <cell r="R1002" t="str">
            <v>缺失</v>
          </cell>
          <cell r="S1002" t="str">
            <v>缺失</v>
          </cell>
          <cell r="T1002">
            <v>40100</v>
          </cell>
          <cell r="V1002" t="str">
            <v>左颞枕开颅</v>
          </cell>
          <cell r="W1002" t="str">
            <v>沿肿瘤边缘切除病变</v>
          </cell>
          <cell r="X1002" t="str">
            <v>全切除</v>
          </cell>
          <cell r="Y1002">
            <v>1708</v>
          </cell>
          <cell r="Z1002" t="str">
            <v>GBM</v>
          </cell>
          <cell r="AA1002" t="str">
            <v>GBM(WHO IV)</v>
          </cell>
          <cell r="AB1002">
            <v>4</v>
          </cell>
          <cell r="AC1002" t="str">
            <v>胶质母细胞瘤</v>
          </cell>
          <cell r="AD1002" t="str">
            <v>全切除</v>
          </cell>
          <cell r="AE1002">
            <v>40114</v>
          </cell>
          <cell r="AF1002" t="str">
            <v>颅内占位性病变（左侧 额颞） 胶质瘤</v>
          </cell>
          <cell r="AH1002" t="str">
            <v>未终止</v>
          </cell>
          <cell r="AI1002">
            <v>4674</v>
          </cell>
          <cell r="AJ1002">
            <v>0</v>
          </cell>
          <cell r="AK1002">
            <v>4674</v>
          </cell>
          <cell r="AL1002">
            <v>0</v>
          </cell>
          <cell r="AM1002">
            <v>4674</v>
          </cell>
          <cell r="AN1002" t="str">
            <v>无</v>
          </cell>
          <cell r="AO1002">
            <v>0</v>
          </cell>
          <cell r="AP1002" t="str">
            <v>替莫脞胺</v>
          </cell>
          <cell r="AQ1002">
            <v>1</v>
          </cell>
          <cell r="AS1002">
            <v>0</v>
          </cell>
          <cell r="AU1002" t="str">
            <v>无突变</v>
          </cell>
          <cell r="AV1002" t="str">
            <v>无突变</v>
          </cell>
          <cell r="AW1002" t="str">
            <v>无共缺失</v>
          </cell>
          <cell r="AX1002" t="str">
            <v>无甲基化</v>
          </cell>
          <cell r="AY1002" t="str">
            <v>无突变</v>
          </cell>
          <cell r="AZ1002" t="str">
            <v>NA</v>
          </cell>
          <cell r="BA1002">
            <v>0</v>
          </cell>
          <cell r="BB1002" t="str">
            <v>有</v>
          </cell>
          <cell r="BD1002" t="str">
            <v>今年有癫痫发作，服用奥卡西平1日两次。术前5/份做伽玛刀1次.2016年癫痫发作2次，口服开普来未在发作过。</v>
          </cell>
        </row>
        <row r="1003">
          <cell r="B1003">
            <v>1002</v>
          </cell>
          <cell r="C1003" t="str">
            <v>CGGA_1002</v>
          </cell>
          <cell r="E1003" t="str">
            <v>杜凤燕</v>
          </cell>
          <cell r="F1003">
            <v>3223</v>
          </cell>
          <cell r="G1003">
            <v>40097</v>
          </cell>
          <cell r="H1003" t="str">
            <v>颅内占位病变（额叶、左；胼胝体、透明隔），胶质瘤</v>
          </cell>
          <cell r="J1003" t="str">
            <v>女</v>
          </cell>
          <cell r="K1003">
            <v>43</v>
          </cell>
          <cell r="L1003" t="str">
            <v>O</v>
          </cell>
          <cell r="M1003" t="str">
            <v>缺失</v>
          </cell>
          <cell r="N1003" t="str">
            <v>13839163130, 13513816159， 13949671923</v>
          </cell>
          <cell r="O1003" t="str">
            <v>头痛2周，加重伴恶心呕吐5天</v>
          </cell>
          <cell r="P1003" t="str">
            <v>缺失</v>
          </cell>
          <cell r="Q1003" t="str">
            <v>缺失</v>
          </cell>
          <cell r="R1003" t="str">
            <v>缺失</v>
          </cell>
          <cell r="S1003" t="str">
            <v>缺失</v>
          </cell>
          <cell r="T1003">
            <v>40100</v>
          </cell>
          <cell r="V1003" t="str">
            <v>冠切左额开颅</v>
          </cell>
          <cell r="W1003" t="str">
            <v>全切除</v>
          </cell>
          <cell r="X1003" t="str">
            <v>全切除</v>
          </cell>
          <cell r="Y1003">
            <v>1706</v>
          </cell>
          <cell r="Z1003" t="str">
            <v>AA</v>
          </cell>
          <cell r="AA1003" t="str">
            <v>AA(WHO III)</v>
          </cell>
          <cell r="AB1003">
            <v>3</v>
          </cell>
          <cell r="AC1003" t="str">
            <v>间变性星形细胞瘤</v>
          </cell>
          <cell r="AD1003" t="str">
            <v>全切除</v>
          </cell>
          <cell r="AE1003">
            <v>40121</v>
          </cell>
          <cell r="AF1003" t="str">
            <v>颅内占位病变（额叶、左；胼胝体、透明隔），间变性星形胶质瘤</v>
          </cell>
          <cell r="AG1003">
            <v>41067</v>
          </cell>
          <cell r="AH1003" t="str">
            <v>终止</v>
          </cell>
          <cell r="AI1003">
            <v>305</v>
          </cell>
          <cell r="AJ1003">
            <v>1</v>
          </cell>
          <cell r="AK1003">
            <v>199</v>
          </cell>
          <cell r="AL1003">
            <v>1</v>
          </cell>
          <cell r="AM1003">
            <v>967</v>
          </cell>
          <cell r="AN1003" t="str">
            <v>缺失</v>
          </cell>
          <cell r="AO1003">
            <v>1</v>
          </cell>
          <cell r="AP1003" t="str">
            <v>缺失</v>
          </cell>
          <cell r="AQ1003">
            <v>1</v>
          </cell>
          <cell r="AS1003" t="str">
            <v>原发</v>
          </cell>
          <cell r="AU1003" t="str">
            <v>无突变</v>
          </cell>
          <cell r="AV1003" t="str">
            <v>无突变</v>
          </cell>
          <cell r="AW1003" t="str">
            <v>无共缺失</v>
          </cell>
          <cell r="AX1003" t="str">
            <v>NA</v>
          </cell>
          <cell r="AY1003" t="str">
            <v>NA</v>
          </cell>
          <cell r="AZ1003" t="str">
            <v>NA</v>
          </cell>
          <cell r="BA1003" t="str">
            <v>无</v>
          </cell>
          <cell r="BB1003" t="str">
            <v>无</v>
          </cell>
          <cell r="BC1003" t="str">
            <v>不详</v>
          </cell>
          <cell r="BD1003" t="str">
            <v>无</v>
          </cell>
        </row>
        <row r="1004">
          <cell r="B1004">
            <v>1003</v>
          </cell>
          <cell r="C1004" t="str">
            <v>CGGA_1003</v>
          </cell>
          <cell r="E1004" t="str">
            <v>香玉</v>
          </cell>
          <cell r="F1004">
            <v>3195</v>
          </cell>
          <cell r="G1004">
            <v>40095</v>
          </cell>
          <cell r="H1004" t="str">
            <v>颅内占位，胶质瘤？（额，右）</v>
          </cell>
          <cell r="J1004" t="str">
            <v>女</v>
          </cell>
          <cell r="K1004">
            <v>47</v>
          </cell>
          <cell r="L1004" t="str">
            <v>A</v>
          </cell>
          <cell r="M1004" t="str">
            <v>缺失</v>
          </cell>
          <cell r="N1004" t="str">
            <v>0476－7223318（空号）13847697188空号, 13150918009(不认识）, 15047578808</v>
          </cell>
          <cell r="O1004" t="str">
            <v>一年前突发抽搐一次</v>
          </cell>
          <cell r="P1004" t="str">
            <v>缺失</v>
          </cell>
          <cell r="Q1004" t="str">
            <v>缺失</v>
          </cell>
          <cell r="R1004" t="str">
            <v>缺失</v>
          </cell>
          <cell r="S1004" t="str">
            <v>缺失</v>
          </cell>
          <cell r="T1004">
            <v>40100</v>
          </cell>
          <cell r="V1004" t="str">
            <v>右额开颅</v>
          </cell>
          <cell r="W1004" t="str">
            <v>切除病变部位</v>
          </cell>
          <cell r="X1004" t="str">
            <v>全切除</v>
          </cell>
          <cell r="Y1004">
            <v>1710</v>
          </cell>
          <cell r="Z1004" t="str">
            <v>O</v>
          </cell>
          <cell r="AA1004" t="str">
            <v>OA(WHO II)</v>
          </cell>
          <cell r="AB1004">
            <v>2</v>
          </cell>
          <cell r="AC1004" t="str">
            <v>少枝胶质细胞瘤，部分少枝星形细胞瘤</v>
          </cell>
          <cell r="AD1004" t="str">
            <v>全切除</v>
          </cell>
          <cell r="AE1004">
            <v>40114</v>
          </cell>
          <cell r="AF1004" t="str">
            <v>少枝胶质细胞瘤（额，右）</v>
          </cell>
          <cell r="AH1004" t="str">
            <v>未终止</v>
          </cell>
          <cell r="AI1004">
            <v>4674</v>
          </cell>
          <cell r="AJ1004">
            <v>0</v>
          </cell>
          <cell r="AK1004">
            <v>4674</v>
          </cell>
          <cell r="AL1004">
            <v>0</v>
          </cell>
          <cell r="AM1004">
            <v>4674</v>
          </cell>
          <cell r="AN1004" t="str">
            <v>无</v>
          </cell>
          <cell r="AO1004">
            <v>0</v>
          </cell>
          <cell r="AP1004" t="str">
            <v>替莫脞胺6疗程</v>
          </cell>
          <cell r="AQ1004">
            <v>1</v>
          </cell>
          <cell r="AS1004">
            <v>0</v>
          </cell>
          <cell r="AU1004" t="str">
            <v>突变</v>
          </cell>
          <cell r="AV1004" t="str">
            <v>NA</v>
          </cell>
          <cell r="AW1004" t="str">
            <v>共缺失</v>
          </cell>
          <cell r="AX1004" t="str">
            <v>NA</v>
          </cell>
          <cell r="AY1004" t="str">
            <v>NA</v>
          </cell>
          <cell r="AZ1004" t="str">
            <v>NA</v>
          </cell>
          <cell r="BA1004" t="str">
            <v>有</v>
          </cell>
          <cell r="BB1004" t="str">
            <v>有</v>
          </cell>
          <cell r="BD1004" t="str">
            <v>抽搐频繁，2010年共八次，2011年2次，用德巴金，卡马西平0效，现在用得利多治疗，2012年几个/发作一次轻微，好转，2013年、再0癫痫发作。</v>
          </cell>
        </row>
        <row r="1005">
          <cell r="B1005">
            <v>1004</v>
          </cell>
          <cell r="C1005" t="str">
            <v>CGGA_1004</v>
          </cell>
          <cell r="E1005" t="str">
            <v>宗广荣</v>
          </cell>
          <cell r="F1005">
            <v>3216</v>
          </cell>
          <cell r="G1005">
            <v>40096</v>
          </cell>
          <cell r="H1005" t="str">
            <v>颅内占位（额、颞、岛、枕 左侧）胶质瘤？</v>
          </cell>
          <cell r="J1005" t="str">
            <v>女</v>
          </cell>
          <cell r="K1005">
            <v>63</v>
          </cell>
          <cell r="L1005" t="str">
            <v>A</v>
          </cell>
          <cell r="M1005" t="str">
            <v>缺失</v>
          </cell>
          <cell r="N1005" t="str">
            <v>13475206836（打错了）, 13921959359（关机）， 13962226857</v>
          </cell>
          <cell r="O1005" t="str">
            <v>发作性失神，伴恶心一年</v>
          </cell>
          <cell r="P1005" t="str">
            <v>缺失</v>
          </cell>
          <cell r="Q1005" t="str">
            <v>缺失</v>
          </cell>
          <cell r="R1005" t="str">
            <v>缺失</v>
          </cell>
          <cell r="S1005" t="str">
            <v>缺失</v>
          </cell>
          <cell r="T1005">
            <v>40102</v>
          </cell>
          <cell r="V1005" t="str">
            <v>左额颞开颅</v>
          </cell>
          <cell r="W1005" t="str">
            <v>先切除部分肿瘤，最后切除肿瘤上界。</v>
          </cell>
          <cell r="X1005" t="str">
            <v>全切除</v>
          </cell>
          <cell r="Y1005">
            <v>1724</v>
          </cell>
          <cell r="Z1005" t="str">
            <v>A</v>
          </cell>
          <cell r="AA1005" t="str">
            <v>A(WHO II)</v>
          </cell>
          <cell r="AB1005">
            <v>2</v>
          </cell>
          <cell r="AC1005" t="str">
            <v>星形细胞瘤</v>
          </cell>
          <cell r="AD1005" t="str">
            <v>全切除</v>
          </cell>
          <cell r="AE1005">
            <v>40126</v>
          </cell>
          <cell r="AF1005" t="str">
            <v>颅内占位（额、颞、岛、枕 左侧）胶质瘤</v>
          </cell>
          <cell r="AG1005">
            <v>41241</v>
          </cell>
          <cell r="AH1005" t="str">
            <v>终止</v>
          </cell>
          <cell r="AI1005">
            <v>899</v>
          </cell>
          <cell r="AJ1005">
            <v>1</v>
          </cell>
          <cell r="AK1005">
            <v>899</v>
          </cell>
          <cell r="AL1005">
            <v>1</v>
          </cell>
          <cell r="AM1005">
            <v>1139</v>
          </cell>
          <cell r="AN1005" t="str">
            <v>缺失</v>
          </cell>
          <cell r="AO1005">
            <v>1</v>
          </cell>
          <cell r="AP1005" t="str">
            <v>缺失</v>
          </cell>
          <cell r="AQ1005">
            <v>0</v>
          </cell>
          <cell r="AS1005" t="str">
            <v>原发</v>
          </cell>
          <cell r="AU1005" t="str">
            <v>无突变</v>
          </cell>
          <cell r="AV1005" t="str">
            <v>NA</v>
          </cell>
          <cell r="AW1005" t="str">
            <v>无共缺失</v>
          </cell>
          <cell r="AX1005" t="str">
            <v>NA</v>
          </cell>
          <cell r="AY1005" t="str">
            <v>NA</v>
          </cell>
          <cell r="AZ1005" t="str">
            <v>NA</v>
          </cell>
          <cell r="BA1005" t="str">
            <v>有</v>
          </cell>
          <cell r="BB1005" t="str">
            <v>无</v>
          </cell>
          <cell r="BD1005" t="str">
            <v>癫痫无发作史，未用过药。术后左眼怕光。</v>
          </cell>
        </row>
        <row r="1006">
          <cell r="B1006">
            <v>1005</v>
          </cell>
          <cell r="C1006" t="str">
            <v>CGGA_1005</v>
          </cell>
          <cell r="D1006" t="str">
            <v>CGGA_1005, CGGA_P1044</v>
          </cell>
          <cell r="E1006" t="str">
            <v>吕爱红</v>
          </cell>
          <cell r="F1006">
            <v>3268</v>
          </cell>
          <cell r="G1006">
            <v>40100</v>
          </cell>
          <cell r="H1006" t="str">
            <v>颅内占位病变，胶质瘤（颞、顶、枕，左）</v>
          </cell>
          <cell r="J1006" t="str">
            <v>女</v>
          </cell>
          <cell r="K1006">
            <v>41</v>
          </cell>
          <cell r="L1006" t="str">
            <v>B</v>
          </cell>
          <cell r="M1006" t="str">
            <v>缺失</v>
          </cell>
          <cell r="N1006" t="str">
            <v xml:space="preserve">13854575631停机，13954577089（少一位） </v>
          </cell>
          <cell r="O1006" t="str">
            <v>发作性言语障碍2月余</v>
          </cell>
          <cell r="P1006" t="str">
            <v>缺失</v>
          </cell>
          <cell r="Q1006" t="str">
            <v>缺失</v>
          </cell>
          <cell r="R1006" t="str">
            <v>缺失</v>
          </cell>
          <cell r="S1006" t="str">
            <v>缺失</v>
          </cell>
          <cell r="T1006">
            <v>40102</v>
          </cell>
          <cell r="V1006" t="str">
            <v>左颞枕开颅</v>
          </cell>
          <cell r="W1006" t="str">
            <v>分块切除肿瘤约5*8*7cm大小</v>
          </cell>
          <cell r="X1006" t="str">
            <v>全切除</v>
          </cell>
          <cell r="Y1006">
            <v>1722</v>
          </cell>
          <cell r="Z1006" t="str">
            <v>A</v>
          </cell>
          <cell r="AA1006" t="str">
            <v>A(WHO II)</v>
          </cell>
          <cell r="AB1006">
            <v>2</v>
          </cell>
          <cell r="AC1006" t="str">
            <v>星形细胞瘤</v>
          </cell>
          <cell r="AD1006" t="str">
            <v>全切除</v>
          </cell>
          <cell r="AE1006">
            <v>40114</v>
          </cell>
          <cell r="AF1006" t="str">
            <v>颅内占位病变，星形细胞瘤（颞、顶、枕，左）</v>
          </cell>
          <cell r="AH1006" t="str">
            <v>未终止</v>
          </cell>
          <cell r="AI1006">
            <v>4672</v>
          </cell>
          <cell r="AJ1006">
            <v>0</v>
          </cell>
          <cell r="AK1006">
            <v>4672</v>
          </cell>
          <cell r="AL1006">
            <v>0</v>
          </cell>
          <cell r="AM1006">
            <v>4672</v>
          </cell>
          <cell r="AN1006" t="str">
            <v>无</v>
          </cell>
          <cell r="AO1006">
            <v>0</v>
          </cell>
          <cell r="AP1006" t="str">
            <v>替莫脞胺</v>
          </cell>
          <cell r="AQ1006">
            <v>1</v>
          </cell>
          <cell r="AS1006">
            <v>0</v>
          </cell>
          <cell r="AU1006" t="str">
            <v>突变</v>
          </cell>
          <cell r="AV1006" t="str">
            <v>突变</v>
          </cell>
          <cell r="AW1006" t="str">
            <v>无共缺失</v>
          </cell>
          <cell r="AX1006" t="str">
            <v>甲基化</v>
          </cell>
          <cell r="AY1006" t="str">
            <v>NA</v>
          </cell>
          <cell r="AZ1006" t="str">
            <v>NA</v>
          </cell>
          <cell r="BA1006">
            <v>0</v>
          </cell>
          <cell r="BB1006">
            <v>0</v>
          </cell>
          <cell r="BC1006" t="str">
            <v>不详</v>
          </cell>
        </row>
        <row r="1007">
          <cell r="B1007">
            <v>1006</v>
          </cell>
          <cell r="C1007" t="str">
            <v>CGGA_1006</v>
          </cell>
          <cell r="E1007" t="str">
            <v>窦文周</v>
          </cell>
          <cell r="F1007">
            <v>3263</v>
          </cell>
          <cell r="G1007">
            <v>40100</v>
          </cell>
          <cell r="H1007" t="str">
            <v>颅内占位性病变（左侧，颞叶内侧），胶质瘤可能性大</v>
          </cell>
          <cell r="J1007" t="str">
            <v>男</v>
          </cell>
          <cell r="K1007">
            <v>42</v>
          </cell>
          <cell r="L1007" t="str">
            <v>B</v>
          </cell>
          <cell r="M1007" t="str">
            <v>缺失</v>
          </cell>
          <cell r="N1007" t="str">
            <v>13884066668, 15009393181, 13830996126</v>
          </cell>
          <cell r="O1007" t="str">
            <v>记忆力减退6个月，头痛伴右眼视力下降3个月</v>
          </cell>
          <cell r="P1007" t="str">
            <v>缺失</v>
          </cell>
          <cell r="Q1007" t="str">
            <v>缺失</v>
          </cell>
          <cell r="R1007" t="str">
            <v>缺失</v>
          </cell>
          <cell r="S1007" t="str">
            <v>缺失</v>
          </cell>
          <cell r="T1007">
            <v>40106</v>
          </cell>
          <cell r="V1007" t="str">
            <v>左额颞开颅</v>
          </cell>
          <cell r="W1007" t="str">
            <v xml:space="preserve">大部切除肿瘤 </v>
          </cell>
          <cell r="X1007" t="str">
            <v>全切除</v>
          </cell>
          <cell r="Y1007">
            <v>1740</v>
          </cell>
          <cell r="Z1007" t="str">
            <v>AA</v>
          </cell>
          <cell r="AA1007" t="str">
            <v>AA(WHO III)</v>
          </cell>
          <cell r="AB1007">
            <v>3</v>
          </cell>
          <cell r="AC1007" t="str">
            <v>间变性少枝星形细胞瘤胶母变</v>
          </cell>
          <cell r="AD1007" t="str">
            <v>全切除</v>
          </cell>
          <cell r="AE1007">
            <v>40126</v>
          </cell>
          <cell r="AF1007" t="str">
            <v>颅内占位性病变（左侧，颞叶内侧），胶质瘤可能性大</v>
          </cell>
          <cell r="AG1007">
            <v>40689</v>
          </cell>
          <cell r="AH1007" t="str">
            <v>终止</v>
          </cell>
          <cell r="AI1007">
            <v>254</v>
          </cell>
          <cell r="AJ1007">
            <v>1</v>
          </cell>
          <cell r="AK1007">
            <v>163</v>
          </cell>
          <cell r="AL1007">
            <v>1</v>
          </cell>
          <cell r="AM1007">
            <v>583</v>
          </cell>
          <cell r="AN1007" t="str">
            <v>缺失</v>
          </cell>
          <cell r="AO1007">
            <v>1</v>
          </cell>
          <cell r="AP1007" t="str">
            <v>缺失</v>
          </cell>
          <cell r="AQ1007">
            <v>1</v>
          </cell>
          <cell r="AS1007" t="str">
            <v>原发</v>
          </cell>
          <cell r="AU1007" t="str">
            <v>无突变</v>
          </cell>
          <cell r="AV1007" t="str">
            <v>无突变</v>
          </cell>
          <cell r="AW1007" t="str">
            <v>无共缺失</v>
          </cell>
          <cell r="AX1007" t="str">
            <v>无甲基化</v>
          </cell>
          <cell r="AY1007" t="str">
            <v>无突变</v>
          </cell>
          <cell r="AZ1007" t="str">
            <v>NA</v>
          </cell>
          <cell r="BA1007" t="str">
            <v>无</v>
          </cell>
          <cell r="BB1007" t="str">
            <v>无</v>
          </cell>
          <cell r="BC1007" t="str">
            <v>不详</v>
          </cell>
          <cell r="BD1007" t="str">
            <v>无</v>
          </cell>
        </row>
        <row r="1008">
          <cell r="B1008">
            <v>1007</v>
          </cell>
          <cell r="C1008" t="str">
            <v>CGGA_1007</v>
          </cell>
          <cell r="E1008" t="str">
            <v>王翠英</v>
          </cell>
          <cell r="F1008">
            <v>3267</v>
          </cell>
          <cell r="G1008">
            <v>40100</v>
          </cell>
          <cell r="H1008" t="str">
            <v>颅内占位性病变（额叶顶，左侧），胶质瘤</v>
          </cell>
          <cell r="J1008" t="str">
            <v>女</v>
          </cell>
          <cell r="K1008">
            <v>57</v>
          </cell>
          <cell r="L1008" t="str">
            <v>O</v>
          </cell>
          <cell r="M1008" t="str">
            <v>缺失</v>
          </cell>
          <cell r="N1008" t="str">
            <v>0352－5103254, 13700520667, 13603522025</v>
          </cell>
          <cell r="O1008" t="str">
            <v>左侧头痛20天，加重伴右体麻木5天</v>
          </cell>
          <cell r="P1008" t="str">
            <v>缺失</v>
          </cell>
          <cell r="Q1008" t="str">
            <v>缺失</v>
          </cell>
          <cell r="R1008" t="str">
            <v>缺失</v>
          </cell>
          <cell r="S1008" t="str">
            <v>缺失</v>
          </cell>
          <cell r="T1008">
            <v>40107</v>
          </cell>
          <cell r="V1008" t="str">
            <v>左额顶开颅</v>
          </cell>
          <cell r="W1008" t="str">
            <v>全切除</v>
          </cell>
          <cell r="X1008" t="str">
            <v>全切除</v>
          </cell>
          <cell r="Y1008">
            <v>1744</v>
          </cell>
          <cell r="Z1008" t="str">
            <v>GBM</v>
          </cell>
          <cell r="AA1008" t="str">
            <v>GBM(WHO IV)</v>
          </cell>
          <cell r="AB1008">
            <v>4</v>
          </cell>
          <cell r="AC1008" t="str">
            <v>胶质母细胞瘤</v>
          </cell>
          <cell r="AD1008" t="str">
            <v>全切除</v>
          </cell>
          <cell r="AE1008">
            <v>40120</v>
          </cell>
          <cell r="AF1008" t="str">
            <v>颅内占位性病变（额叶顶，左侧），胶质母细胞瘤</v>
          </cell>
          <cell r="AG1008">
            <v>40687</v>
          </cell>
          <cell r="AH1008" t="str">
            <v>终止</v>
          </cell>
          <cell r="AI1008">
            <v>345</v>
          </cell>
          <cell r="AJ1008">
            <v>1</v>
          </cell>
          <cell r="AK1008">
            <v>192</v>
          </cell>
          <cell r="AL1008">
            <v>1</v>
          </cell>
          <cell r="AM1008">
            <v>580</v>
          </cell>
          <cell r="AN1008" t="str">
            <v>缺失</v>
          </cell>
          <cell r="AO1008">
            <v>1</v>
          </cell>
          <cell r="AP1008" t="str">
            <v>缺失</v>
          </cell>
          <cell r="AQ1008">
            <v>1</v>
          </cell>
          <cell r="AS1008" t="str">
            <v>原发</v>
          </cell>
          <cell r="AU1008" t="str">
            <v>无突变</v>
          </cell>
          <cell r="AV1008" t="str">
            <v>无突变</v>
          </cell>
          <cell r="AW1008" t="str">
            <v>无共缺失</v>
          </cell>
          <cell r="AX1008" t="str">
            <v>无甲基化</v>
          </cell>
          <cell r="AY1008" t="str">
            <v>无突变</v>
          </cell>
          <cell r="AZ1008" t="str">
            <v>NA</v>
          </cell>
          <cell r="BA1008" t="str">
            <v>无</v>
          </cell>
          <cell r="BB1008" t="str">
            <v>无</v>
          </cell>
          <cell r="BC1008" t="str">
            <v>不详</v>
          </cell>
          <cell r="BD1008" t="str">
            <v>无</v>
          </cell>
        </row>
        <row r="1009">
          <cell r="B1009">
            <v>1008</v>
          </cell>
          <cell r="C1009" t="str">
            <v>CGGA_1008</v>
          </cell>
          <cell r="E1009" t="str">
            <v>岳恒兴</v>
          </cell>
          <cell r="F1009">
            <v>3250</v>
          </cell>
          <cell r="G1009">
            <v>40099</v>
          </cell>
          <cell r="H1009" t="str">
            <v>颅内占位病变（左侧，额顶叶）</v>
          </cell>
          <cell r="J1009" t="str">
            <v>女</v>
          </cell>
          <cell r="K1009">
            <v>54</v>
          </cell>
          <cell r="L1009" t="str">
            <v>O</v>
          </cell>
          <cell r="M1009" t="str">
            <v>缺失</v>
          </cell>
          <cell r="N1009" t="str">
            <v>13973901297, 15910787776, 13507399018, 0739-6633002</v>
          </cell>
          <cell r="O1009" t="str">
            <v>右足力弱2年，右下肢活动障碍2个月</v>
          </cell>
          <cell r="P1009" t="str">
            <v>缺失</v>
          </cell>
          <cell r="Q1009" t="str">
            <v>缺失</v>
          </cell>
          <cell r="R1009" t="str">
            <v>缺失</v>
          </cell>
          <cell r="S1009" t="str">
            <v>缺失</v>
          </cell>
          <cell r="T1009">
            <v>40107</v>
          </cell>
          <cell r="V1009" t="str">
            <v>左额顶开颅</v>
          </cell>
          <cell r="W1009" t="str">
            <v>肿瘤切除约6*5*4cm大小</v>
          </cell>
          <cell r="X1009" t="str">
            <v>全切除</v>
          </cell>
          <cell r="Y1009">
            <v>1751</v>
          </cell>
          <cell r="Z1009" t="str">
            <v>GBM</v>
          </cell>
          <cell r="AA1009" t="str">
            <v>GBM(WHO IV)</v>
          </cell>
          <cell r="AB1009">
            <v>4</v>
          </cell>
          <cell r="AC1009" t="str">
            <v>胶质母细胞瘤</v>
          </cell>
          <cell r="AD1009" t="str">
            <v>全切除</v>
          </cell>
          <cell r="AE1009">
            <v>40119</v>
          </cell>
          <cell r="AF1009" t="str">
            <v>胶质母细胞瘤（左侧，额顶叶）</v>
          </cell>
          <cell r="AG1009">
            <v>40687</v>
          </cell>
          <cell r="AH1009" t="str">
            <v>终止</v>
          </cell>
          <cell r="AI1009">
            <v>315</v>
          </cell>
          <cell r="AJ1009">
            <v>1</v>
          </cell>
          <cell r="AK1009">
            <v>223</v>
          </cell>
          <cell r="AL1009">
            <v>1</v>
          </cell>
          <cell r="AM1009">
            <v>580</v>
          </cell>
          <cell r="AN1009" t="str">
            <v>缺失</v>
          </cell>
          <cell r="AO1009">
            <v>1</v>
          </cell>
          <cell r="AP1009" t="str">
            <v>缺失</v>
          </cell>
          <cell r="AQ1009">
            <v>1</v>
          </cell>
          <cell r="AS1009" t="str">
            <v>原发</v>
          </cell>
          <cell r="AU1009" t="str">
            <v>无突变</v>
          </cell>
          <cell r="AV1009" t="str">
            <v>NA</v>
          </cell>
          <cell r="AW1009" t="str">
            <v>无共缺失</v>
          </cell>
          <cell r="AX1009" t="str">
            <v>无甲基化</v>
          </cell>
          <cell r="AY1009" t="str">
            <v>NA</v>
          </cell>
          <cell r="AZ1009" t="str">
            <v>NA</v>
          </cell>
          <cell r="BA1009" t="str">
            <v>无</v>
          </cell>
          <cell r="BB1009" t="str">
            <v>无</v>
          </cell>
          <cell r="BC1009" t="str">
            <v>不详</v>
          </cell>
          <cell r="BD1009" t="str">
            <v>无</v>
          </cell>
        </row>
        <row r="1010">
          <cell r="B1010">
            <v>1009</v>
          </cell>
          <cell r="C1010" t="str">
            <v>NA</v>
          </cell>
          <cell r="D1010" t="str">
            <v>NA</v>
          </cell>
          <cell r="E1010" t="str">
            <v>NA</v>
          </cell>
          <cell r="F1010" t="str">
            <v>NA</v>
          </cell>
          <cell r="G1010" t="str">
            <v>NA</v>
          </cell>
          <cell r="H1010" t="str">
            <v>NA</v>
          </cell>
          <cell r="I1010" t="str">
            <v>NA</v>
          </cell>
          <cell r="J1010" t="str">
            <v>NA</v>
          </cell>
          <cell r="K1010" t="str">
            <v>NA</v>
          </cell>
          <cell r="L1010" t="str">
            <v>NA</v>
          </cell>
          <cell r="M1010" t="str">
            <v>NA</v>
          </cell>
          <cell r="N1010" t="str">
            <v>NA</v>
          </cell>
          <cell r="O1010" t="str">
            <v>NA</v>
          </cell>
          <cell r="P1010" t="str">
            <v>NA</v>
          </cell>
          <cell r="Q1010" t="str">
            <v>NA</v>
          </cell>
          <cell r="R1010" t="str">
            <v>NA</v>
          </cell>
          <cell r="S1010" t="str">
            <v>NA</v>
          </cell>
          <cell r="T1010" t="str">
            <v>NA</v>
          </cell>
          <cell r="U1010" t="str">
            <v>NA</v>
          </cell>
          <cell r="V1010" t="str">
            <v>NA</v>
          </cell>
          <cell r="W1010" t="str">
            <v>NA</v>
          </cell>
          <cell r="X1010" t="str">
            <v>NA</v>
          </cell>
          <cell r="Y1010" t="str">
            <v>NA</v>
          </cell>
          <cell r="Z1010" t="str">
            <v>NA</v>
          </cell>
          <cell r="AA1010" t="str">
            <v>NA</v>
          </cell>
          <cell r="AB1010" t="str">
            <v>NA</v>
          </cell>
          <cell r="AC1010" t="str">
            <v>NA</v>
          </cell>
          <cell r="AD1010" t="str">
            <v>NA</v>
          </cell>
          <cell r="AE1010" t="str">
            <v>NA</v>
          </cell>
          <cell r="AF1010" t="str">
            <v>NA</v>
          </cell>
          <cell r="AG1010" t="str">
            <v>NA</v>
          </cell>
          <cell r="AH1010" t="str">
            <v>NA</v>
          </cell>
          <cell r="AI1010" t="str">
            <v>NA</v>
          </cell>
          <cell r="AJ1010" t="str">
            <v>NA</v>
          </cell>
          <cell r="AK1010" t="str">
            <v>NA</v>
          </cell>
          <cell r="AL1010" t="str">
            <v>NA</v>
          </cell>
          <cell r="AM1010" t="str">
            <v>NA</v>
          </cell>
          <cell r="AN1010" t="str">
            <v>NA</v>
          </cell>
          <cell r="AO1010" t="str">
            <v>NA</v>
          </cell>
          <cell r="AP1010" t="str">
            <v>NA</v>
          </cell>
          <cell r="AQ1010" t="str">
            <v>NA</v>
          </cell>
          <cell r="AS1010" t="str">
            <v>NA</v>
          </cell>
          <cell r="AT1010" t="str">
            <v>NA</v>
          </cell>
          <cell r="AU1010" t="str">
            <v>NA</v>
          </cell>
          <cell r="AV1010" t="str">
            <v>NA</v>
          </cell>
          <cell r="AW1010" t="str">
            <v>NA</v>
          </cell>
          <cell r="AX1010" t="str">
            <v>NA</v>
          </cell>
          <cell r="AY1010" t="str">
            <v>NA</v>
          </cell>
          <cell r="AZ1010" t="str">
            <v>NA</v>
          </cell>
          <cell r="BA1010" t="str">
            <v>NA</v>
          </cell>
          <cell r="BB1010" t="str">
            <v>NA</v>
          </cell>
          <cell r="BC1010" t="str">
            <v>NA</v>
          </cell>
          <cell r="BD1010" t="str">
            <v>NA</v>
          </cell>
        </row>
        <row r="1011">
          <cell r="B1011">
            <v>1010</v>
          </cell>
          <cell r="C1011" t="str">
            <v>CGGA_1010</v>
          </cell>
          <cell r="E1011" t="str">
            <v>孙永祥</v>
          </cell>
          <cell r="F1011">
            <v>3354</v>
          </cell>
          <cell r="G1011">
            <v>40109</v>
          </cell>
          <cell r="H1011" t="str">
            <v>颅内占位病变（额，左）</v>
          </cell>
          <cell r="J1011" t="str">
            <v>男</v>
          </cell>
          <cell r="K1011">
            <v>45</v>
          </cell>
          <cell r="L1011" t="str">
            <v>A</v>
          </cell>
          <cell r="M1011" t="str">
            <v>缺失</v>
          </cell>
          <cell r="N1011" t="str">
            <v>13911136594, 13910772400</v>
          </cell>
          <cell r="O1011" t="str">
            <v>头痛半个月，伴晕厥2次</v>
          </cell>
          <cell r="P1011" t="str">
            <v>缺失</v>
          </cell>
          <cell r="Q1011" t="str">
            <v>缺失</v>
          </cell>
          <cell r="R1011" t="str">
            <v>缺失</v>
          </cell>
          <cell r="S1011" t="str">
            <v>缺失</v>
          </cell>
          <cell r="T1011">
            <v>40114</v>
          </cell>
          <cell r="V1011" t="str">
            <v>左额颞顶开颅</v>
          </cell>
          <cell r="W1011" t="str">
            <v>镜下分块切除肿瘤约10*8*4CM大小</v>
          </cell>
          <cell r="X1011" t="str">
            <v>全切除</v>
          </cell>
          <cell r="Y1011">
            <v>1777</v>
          </cell>
          <cell r="Z1011" t="str">
            <v>A</v>
          </cell>
          <cell r="AA1011" t="str">
            <v>A(WHO II)</v>
          </cell>
          <cell r="AB1011">
            <v>2</v>
          </cell>
          <cell r="AC1011" t="str">
            <v>星形细胞瘤，部分为原浆型星形细胞瘤结构</v>
          </cell>
          <cell r="AD1011" t="str">
            <v>全切除</v>
          </cell>
          <cell r="AE1011">
            <v>40133</v>
          </cell>
          <cell r="AF1011" t="str">
            <v>颅内占位病变，星形细胞瘤（额，左）</v>
          </cell>
          <cell r="AG1011">
            <v>41067</v>
          </cell>
          <cell r="AH1011" t="str">
            <v>终止</v>
          </cell>
          <cell r="AI1011">
            <v>246</v>
          </cell>
          <cell r="AJ1011">
            <v>1</v>
          </cell>
          <cell r="AK1011">
            <v>124</v>
          </cell>
          <cell r="AL1011">
            <v>1</v>
          </cell>
          <cell r="AM1011">
            <v>953</v>
          </cell>
          <cell r="AN1011" t="str">
            <v>缺失</v>
          </cell>
          <cell r="AO1011">
            <v>1</v>
          </cell>
          <cell r="AP1011" t="str">
            <v>缺失</v>
          </cell>
          <cell r="AQ1011">
            <v>1</v>
          </cell>
          <cell r="AS1011" t="str">
            <v>原发</v>
          </cell>
          <cell r="AU1011" t="str">
            <v>突变</v>
          </cell>
          <cell r="AV1011" t="str">
            <v>NA</v>
          </cell>
          <cell r="AW1011" t="str">
            <v>NA</v>
          </cell>
          <cell r="AX1011" t="str">
            <v>NA</v>
          </cell>
          <cell r="AY1011" t="str">
            <v>NA</v>
          </cell>
          <cell r="AZ1011" t="str">
            <v>NA</v>
          </cell>
          <cell r="BA1011" t="str">
            <v>无</v>
          </cell>
          <cell r="BB1011" t="str">
            <v>无</v>
          </cell>
          <cell r="BC1011" t="str">
            <v>不详</v>
          </cell>
          <cell r="BD1011" t="str">
            <v>无</v>
          </cell>
        </row>
        <row r="1012">
          <cell r="B1012">
            <v>1011</v>
          </cell>
          <cell r="C1012" t="str">
            <v>CGGA_1011</v>
          </cell>
          <cell r="E1012" t="str">
            <v>许明华</v>
          </cell>
          <cell r="F1012">
            <v>3414</v>
          </cell>
          <cell r="G1012">
            <v>40117</v>
          </cell>
          <cell r="H1012" t="str">
            <v>颅内占位病变（颞、岛、下视丘，右），胶质瘤可能性大</v>
          </cell>
          <cell r="J1012" t="str">
            <v>女</v>
          </cell>
          <cell r="K1012">
            <v>46</v>
          </cell>
          <cell r="L1012" t="str">
            <v>A</v>
          </cell>
          <cell r="M1012" t="str">
            <v>缺失</v>
          </cell>
          <cell r="N1012" t="str">
            <v>13805692987, 1305515747（少一位）</v>
          </cell>
          <cell r="O1012" t="str">
            <v>右眼视力下降2月，头痛1月</v>
          </cell>
          <cell r="P1012" t="str">
            <v>缺失</v>
          </cell>
          <cell r="Q1012" t="str">
            <v>缺失</v>
          </cell>
          <cell r="R1012" t="str">
            <v>缺失</v>
          </cell>
          <cell r="S1012" t="str">
            <v>缺失</v>
          </cell>
          <cell r="T1012">
            <v>40120</v>
          </cell>
          <cell r="V1012" t="str">
            <v>右额颞开颅</v>
          </cell>
          <cell r="W1012" t="str">
            <v xml:space="preserve">大部切除肿瘤 </v>
          </cell>
          <cell r="X1012" t="str">
            <v>部分切除</v>
          </cell>
          <cell r="Y1012">
            <v>1802</v>
          </cell>
          <cell r="Z1012" t="str">
            <v>GBM</v>
          </cell>
          <cell r="AA1012" t="str">
            <v>GBM(WHO IV)</v>
          </cell>
          <cell r="AB1012">
            <v>4</v>
          </cell>
          <cell r="AC1012" t="str">
            <v>间变型星形细胞瘤胶母变</v>
          </cell>
          <cell r="AD1012" t="str">
            <v>部分切除</v>
          </cell>
          <cell r="AE1012">
            <v>40141</v>
          </cell>
          <cell r="AF1012" t="str">
            <v>颅内占位病变（颞、岛、下视丘，右），胶质瘤可能性大</v>
          </cell>
          <cell r="AG1012">
            <v>40687</v>
          </cell>
          <cell r="AH1012" t="str">
            <v>终止</v>
          </cell>
          <cell r="AI1012">
            <v>109</v>
          </cell>
          <cell r="AJ1012">
            <v>1</v>
          </cell>
          <cell r="AK1012">
            <v>91</v>
          </cell>
          <cell r="AL1012">
            <v>1</v>
          </cell>
          <cell r="AM1012">
            <v>567</v>
          </cell>
          <cell r="AN1012" t="str">
            <v>缺失</v>
          </cell>
          <cell r="AO1012">
            <v>1</v>
          </cell>
          <cell r="AP1012" t="str">
            <v>缺失</v>
          </cell>
          <cell r="AQ1012">
            <v>0</v>
          </cell>
          <cell r="AS1012" t="str">
            <v>原发</v>
          </cell>
          <cell r="AU1012" t="str">
            <v>无突变</v>
          </cell>
          <cell r="AV1012" t="str">
            <v>无突变</v>
          </cell>
          <cell r="AW1012" t="str">
            <v>无共缺失</v>
          </cell>
          <cell r="AX1012" t="str">
            <v>无甲基化</v>
          </cell>
          <cell r="AY1012" t="str">
            <v>无突变</v>
          </cell>
          <cell r="AZ1012" t="str">
            <v>NA</v>
          </cell>
          <cell r="BA1012" t="str">
            <v>无</v>
          </cell>
          <cell r="BB1012" t="str">
            <v>无</v>
          </cell>
          <cell r="BD1012" t="str">
            <v>因偏瘫作康复治疗1/。</v>
          </cell>
        </row>
        <row r="1013">
          <cell r="B1013">
            <v>1012</v>
          </cell>
          <cell r="C1013" t="str">
            <v>CGGA_1012</v>
          </cell>
          <cell r="E1013" t="str">
            <v>李鸿涛</v>
          </cell>
          <cell r="F1013">
            <v>3404</v>
          </cell>
          <cell r="G1013">
            <v>40115</v>
          </cell>
          <cell r="H1013" t="str">
            <v>少突胶质细胞瘤（额，右）</v>
          </cell>
          <cell r="J1013" t="str">
            <v>男</v>
          </cell>
          <cell r="K1013">
            <v>45</v>
          </cell>
          <cell r="L1013" t="str">
            <v>AB</v>
          </cell>
          <cell r="M1013" t="str">
            <v>缺失</v>
          </cell>
          <cell r="N1013" t="str">
            <v>15804618115(关机、未接）, 15804619876（不认识）</v>
          </cell>
          <cell r="O1013" t="str">
            <v>颅内占位病变术后1月余，突发抽搐1次</v>
          </cell>
          <cell r="P1013" t="str">
            <v>缺失</v>
          </cell>
          <cell r="Q1013" t="str">
            <v>缺失</v>
          </cell>
          <cell r="R1013" t="str">
            <v>缺失</v>
          </cell>
          <cell r="S1013" t="str">
            <v>缺失</v>
          </cell>
          <cell r="T1013">
            <v>40121</v>
          </cell>
          <cell r="U1013">
            <v>40090</v>
          </cell>
          <cell r="V1013" t="str">
            <v>原冠状切口右额开颅</v>
          </cell>
          <cell r="W1013" t="str">
            <v>全切除</v>
          </cell>
          <cell r="X1013" t="str">
            <v>全切除</v>
          </cell>
          <cell r="Y1013">
            <v>1809</v>
          </cell>
          <cell r="Z1013" t="str">
            <v>RA</v>
          </cell>
          <cell r="AA1013" t="str">
            <v>A(WHO II)</v>
          </cell>
          <cell r="AB1013">
            <v>2</v>
          </cell>
          <cell r="AC1013" t="str">
            <v>少枝胶质细胞瘤</v>
          </cell>
          <cell r="AD1013" t="str">
            <v>全切除</v>
          </cell>
          <cell r="AE1013">
            <v>40135</v>
          </cell>
          <cell r="AF1013" t="str">
            <v>少突胶质细胞瘤（额，右）</v>
          </cell>
          <cell r="AG1013">
            <v>43917</v>
          </cell>
          <cell r="AH1013" t="str">
            <v>终止</v>
          </cell>
          <cell r="AI1013">
            <v>3679</v>
          </cell>
          <cell r="AJ1013">
            <v>1</v>
          </cell>
          <cell r="AK1013">
            <v>3100</v>
          </cell>
          <cell r="AL1013">
            <v>1</v>
          </cell>
          <cell r="AM1013">
            <v>3679</v>
          </cell>
          <cell r="AN1013" t="str">
            <v>放</v>
          </cell>
          <cell r="AO1013">
            <v>1</v>
          </cell>
          <cell r="AP1013" t="str">
            <v>化疗同步</v>
          </cell>
          <cell r="AQ1013">
            <v>1</v>
          </cell>
          <cell r="AS1013" t="str">
            <v>复发</v>
          </cell>
          <cell r="AT1013" t="str">
            <v>缺失</v>
          </cell>
          <cell r="AU1013" t="str">
            <v>突变</v>
          </cell>
          <cell r="AV1013" t="str">
            <v>NA</v>
          </cell>
          <cell r="AW1013" t="str">
            <v>无共缺失</v>
          </cell>
          <cell r="AX1013" t="str">
            <v>NA</v>
          </cell>
          <cell r="AY1013" t="str">
            <v>NA</v>
          </cell>
          <cell r="AZ1013" t="str">
            <v>NA</v>
          </cell>
          <cell r="BA1013" t="str">
            <v>有</v>
          </cell>
          <cell r="BB1013" t="str">
            <v>无</v>
          </cell>
          <cell r="BD1013" t="str">
            <v>抗癫痫，德巴金3片/1日一次，可控制。</v>
          </cell>
        </row>
        <row r="1014">
          <cell r="B1014">
            <v>1013</v>
          </cell>
          <cell r="C1014" t="str">
            <v>CGGA_1013</v>
          </cell>
          <cell r="D1014" t="str">
            <v>CGGA_1013, CGGA_1602</v>
          </cell>
          <cell r="E1014" t="str">
            <v>张秀英</v>
          </cell>
          <cell r="F1014">
            <v>3458</v>
          </cell>
          <cell r="G1014">
            <v>40121</v>
          </cell>
          <cell r="H1014" t="str">
            <v>颅内占位性病变（颞叶，右），星形细胞瘤？</v>
          </cell>
          <cell r="J1014" t="str">
            <v>女</v>
          </cell>
          <cell r="K1014">
            <v>38</v>
          </cell>
          <cell r="L1014" t="str">
            <v>B</v>
          </cell>
          <cell r="M1014" t="str">
            <v>缺失</v>
          </cell>
          <cell r="N1014" t="str">
            <v>13033410585（本人-空号), 18636333761（通话中）13911120786（北京远方亲戚不了解）， 0359－7364053空号, 0359－7364244（空号）</v>
          </cell>
          <cell r="O1014" t="str">
            <v>一个月前抽搐发作一次，头痛一周</v>
          </cell>
          <cell r="P1014" t="str">
            <v>缺失</v>
          </cell>
          <cell r="Q1014" t="str">
            <v>缺失</v>
          </cell>
          <cell r="R1014" t="str">
            <v>缺失</v>
          </cell>
          <cell r="S1014" t="str">
            <v>缺失</v>
          </cell>
          <cell r="T1014">
            <v>40127</v>
          </cell>
          <cell r="V1014" t="str">
            <v>无</v>
          </cell>
          <cell r="W1014" t="str">
            <v>镜下完整切除肿瘤</v>
          </cell>
          <cell r="X1014" t="str">
            <v>全切除</v>
          </cell>
          <cell r="Y1014">
            <v>1837</v>
          </cell>
          <cell r="Z1014" t="str">
            <v>A</v>
          </cell>
          <cell r="AA1014" t="str">
            <v>A(WHO II)</v>
          </cell>
          <cell r="AB1014">
            <v>2</v>
          </cell>
          <cell r="AC1014" t="str">
            <v>星形细胞瘤</v>
          </cell>
          <cell r="AD1014" t="str">
            <v>全切除</v>
          </cell>
          <cell r="AE1014">
            <v>40135</v>
          </cell>
          <cell r="AF1014" t="str">
            <v>右颞叶星形细胞瘤</v>
          </cell>
          <cell r="AG1014">
            <v>41872</v>
          </cell>
          <cell r="AH1014" t="str">
            <v>终止</v>
          </cell>
          <cell r="AI1014">
            <v>1725</v>
          </cell>
          <cell r="AJ1014">
            <v>1</v>
          </cell>
          <cell r="AK1014">
            <v>1589</v>
          </cell>
          <cell r="AL1014">
            <v>1</v>
          </cell>
          <cell r="AM1014">
            <v>1745</v>
          </cell>
          <cell r="AN1014" t="str">
            <v>缺失</v>
          </cell>
          <cell r="AO1014">
            <v>1</v>
          </cell>
          <cell r="AP1014" t="str">
            <v>缺失</v>
          </cell>
          <cell r="AQ1014">
            <v>0</v>
          </cell>
          <cell r="AS1014" t="str">
            <v>原发</v>
          </cell>
          <cell r="AU1014" t="str">
            <v>突变</v>
          </cell>
          <cell r="AV1014" t="str">
            <v>突变</v>
          </cell>
          <cell r="AW1014" t="str">
            <v>无共缺失</v>
          </cell>
          <cell r="AX1014" t="str">
            <v>甲基化</v>
          </cell>
          <cell r="AY1014" t="str">
            <v>无突变</v>
          </cell>
          <cell r="AZ1014" t="str">
            <v>NA</v>
          </cell>
          <cell r="BA1014" t="str">
            <v>有</v>
          </cell>
          <cell r="BB1014" t="str">
            <v>无</v>
          </cell>
          <cell r="BD1014" t="str">
            <v>没有癫痫发作，未服用抗癫痫药。2013-10三博开颅手术（（右颞叶）间变性星形细胞瘤，伴胶母）</v>
          </cell>
        </row>
        <row r="1015">
          <cell r="B1015">
            <v>1014</v>
          </cell>
          <cell r="C1015" t="str">
            <v>CGGA_1014</v>
          </cell>
          <cell r="E1015" t="str">
            <v>王备战</v>
          </cell>
          <cell r="F1015">
            <v>3489</v>
          </cell>
          <cell r="G1015">
            <v>40126</v>
          </cell>
          <cell r="H1015" t="str">
            <v>颅内占位性病变（颞叶，右），胶质瘤</v>
          </cell>
          <cell r="J1015" t="str">
            <v>男</v>
          </cell>
          <cell r="K1015">
            <v>42</v>
          </cell>
          <cell r="L1015" t="str">
            <v>O</v>
          </cell>
          <cell r="M1015" t="str">
            <v>缺失</v>
          </cell>
          <cell r="N1015" t="str">
            <v>13941172185, 13930222981, 13156144176, 15075277030</v>
          </cell>
          <cell r="O1015" t="str">
            <v>阵发性口腔异味感2个月，头痛8天</v>
          </cell>
          <cell r="P1015" t="str">
            <v>缺失</v>
          </cell>
          <cell r="Q1015" t="str">
            <v>缺失</v>
          </cell>
          <cell r="R1015" t="str">
            <v>缺失</v>
          </cell>
          <cell r="S1015" t="str">
            <v>缺失</v>
          </cell>
          <cell r="T1015">
            <v>40128</v>
          </cell>
          <cell r="V1015" t="str">
            <v>右侧颞枕开颅</v>
          </cell>
          <cell r="W1015" t="str">
            <v>近全切</v>
          </cell>
          <cell r="X1015" t="str">
            <v>部分切除</v>
          </cell>
          <cell r="Y1015">
            <v>1842</v>
          </cell>
          <cell r="Z1015" t="str">
            <v>A</v>
          </cell>
          <cell r="AA1015" t="str">
            <v>A(WHO II)</v>
          </cell>
          <cell r="AB1015">
            <v>2</v>
          </cell>
          <cell r="AC1015" t="str">
            <v>星形细胞瘤，生长活跃</v>
          </cell>
          <cell r="AD1015" t="str">
            <v>部分切除</v>
          </cell>
          <cell r="AE1015">
            <v>40149</v>
          </cell>
          <cell r="AF1015" t="str">
            <v>颅内占位性病变（颞叶，右），星形细胞瘤</v>
          </cell>
          <cell r="AG1015">
            <v>41067</v>
          </cell>
          <cell r="AH1015" t="str">
            <v>终止</v>
          </cell>
          <cell r="AI1015">
            <v>263</v>
          </cell>
          <cell r="AJ1015">
            <v>1</v>
          </cell>
          <cell r="AK1015">
            <v>132</v>
          </cell>
          <cell r="AL1015">
            <v>1</v>
          </cell>
          <cell r="AM1015">
            <v>939</v>
          </cell>
          <cell r="AN1015" t="str">
            <v>缺失</v>
          </cell>
          <cell r="AO1015">
            <v>0</v>
          </cell>
          <cell r="AP1015" t="str">
            <v>缺失</v>
          </cell>
          <cell r="AQ1015">
            <v>1</v>
          </cell>
          <cell r="AS1015" t="str">
            <v>原发</v>
          </cell>
          <cell r="AU1015" t="str">
            <v>无突变</v>
          </cell>
          <cell r="AV1015" t="str">
            <v>NA</v>
          </cell>
          <cell r="AW1015" t="str">
            <v>无共缺失</v>
          </cell>
          <cell r="AX1015" t="str">
            <v>NA</v>
          </cell>
          <cell r="AY1015" t="str">
            <v>NA</v>
          </cell>
          <cell r="AZ1015" t="str">
            <v>NA</v>
          </cell>
          <cell r="BA1015" t="str">
            <v>有</v>
          </cell>
          <cell r="BB1015" t="str">
            <v>无</v>
          </cell>
          <cell r="BD1015" t="str">
            <v>2010-4-22二次手术</v>
          </cell>
        </row>
        <row r="1016">
          <cell r="B1016">
            <v>1015</v>
          </cell>
          <cell r="C1016" t="str">
            <v>CGGA_1015</v>
          </cell>
          <cell r="E1016" t="str">
            <v>李世贵</v>
          </cell>
          <cell r="F1016">
            <v>3412</v>
          </cell>
          <cell r="G1016">
            <v>40116</v>
          </cell>
          <cell r="H1016" t="str">
            <v>右侧颞叶胶质瘤</v>
          </cell>
          <cell r="J1016" t="str">
            <v>男</v>
          </cell>
          <cell r="K1016">
            <v>62</v>
          </cell>
          <cell r="L1016" t="str">
            <v>O</v>
          </cell>
          <cell r="M1016" t="str">
            <v>缺失</v>
          </cell>
          <cell r="N1016" t="str">
            <v>15234911360, 13934428199, 15103492188, 15135074166, 0349－5063623</v>
          </cell>
          <cell r="O1016" t="str">
            <v>打嗝20年，胸闷伴面部抽搐9个月，头痛1个月</v>
          </cell>
          <cell r="P1016" t="str">
            <v>缺失</v>
          </cell>
          <cell r="Q1016" t="str">
            <v>缺失</v>
          </cell>
          <cell r="R1016" t="str">
            <v>缺失</v>
          </cell>
          <cell r="S1016" t="str">
            <v>缺失</v>
          </cell>
          <cell r="T1016">
            <v>40135</v>
          </cell>
          <cell r="V1016" t="str">
            <v>右侧颞枕入路</v>
          </cell>
          <cell r="W1016" t="str">
            <v>近全切</v>
          </cell>
          <cell r="X1016" t="str">
            <v>部分切除</v>
          </cell>
          <cell r="Y1016">
            <v>1871</v>
          </cell>
          <cell r="Z1016" t="str">
            <v>GBM</v>
          </cell>
          <cell r="AA1016" t="str">
            <v>GBM(WHO IV)</v>
          </cell>
          <cell r="AB1016">
            <v>4</v>
          </cell>
          <cell r="AC1016" t="str">
            <v>胶质母细胞瘤</v>
          </cell>
          <cell r="AD1016" t="str">
            <v>部分切除</v>
          </cell>
          <cell r="AE1016">
            <v>40154</v>
          </cell>
          <cell r="AF1016" t="str">
            <v>右侧颞叶胶质瘤</v>
          </cell>
          <cell r="AG1016">
            <v>40687</v>
          </cell>
          <cell r="AH1016" t="str">
            <v>终止</v>
          </cell>
          <cell r="AI1016">
            <v>164</v>
          </cell>
          <cell r="AJ1016">
            <v>1</v>
          </cell>
          <cell r="AK1016">
            <v>75</v>
          </cell>
          <cell r="AL1016">
            <v>1</v>
          </cell>
          <cell r="AM1016">
            <v>552</v>
          </cell>
          <cell r="AN1016" t="str">
            <v>缺失</v>
          </cell>
          <cell r="AO1016">
            <v>1</v>
          </cell>
          <cell r="AP1016" t="str">
            <v>缺失</v>
          </cell>
          <cell r="AQ1016">
            <v>0</v>
          </cell>
          <cell r="AS1016" t="str">
            <v>原发</v>
          </cell>
          <cell r="AU1016" t="str">
            <v>无突变</v>
          </cell>
          <cell r="AV1016" t="str">
            <v>无突变</v>
          </cell>
          <cell r="AW1016" t="str">
            <v>无共缺失</v>
          </cell>
          <cell r="AX1016" t="str">
            <v>无甲基化</v>
          </cell>
          <cell r="AY1016">
            <v>228</v>
          </cell>
          <cell r="AZ1016" t="str">
            <v>NA</v>
          </cell>
          <cell r="BA1016" t="str">
            <v>有</v>
          </cell>
          <cell r="BB1016" t="str">
            <v>无</v>
          </cell>
          <cell r="BC1016" t="str">
            <v>不详</v>
          </cell>
          <cell r="BD1016" t="str">
            <v>无</v>
          </cell>
        </row>
        <row r="1017">
          <cell r="B1017">
            <v>1016</v>
          </cell>
          <cell r="C1017" t="str">
            <v>CGGA_1016</v>
          </cell>
          <cell r="E1017" t="str">
            <v>黄世标</v>
          </cell>
          <cell r="F1017">
            <v>3495</v>
          </cell>
          <cell r="G1017">
            <v>40127</v>
          </cell>
          <cell r="H1017" t="str">
            <v>右顶枕叶占位性病变，胶质瘤？</v>
          </cell>
          <cell r="J1017" t="str">
            <v>男</v>
          </cell>
          <cell r="K1017">
            <v>59</v>
          </cell>
          <cell r="L1017" t="str">
            <v>O</v>
          </cell>
          <cell r="M1017" t="str">
            <v>缺失</v>
          </cell>
          <cell r="N1017" t="str">
            <v>13820069121(停机）， 13702008628(关机）, 13821113937（空号）, 022－28945645</v>
          </cell>
          <cell r="O1017" t="str">
            <v>头晕伴左下肢活动不灵40天</v>
          </cell>
          <cell r="P1017" t="str">
            <v>缺失</v>
          </cell>
          <cell r="Q1017" t="str">
            <v>缺失</v>
          </cell>
          <cell r="R1017" t="str">
            <v>缺失</v>
          </cell>
          <cell r="S1017" t="str">
            <v>缺失</v>
          </cell>
          <cell r="T1017">
            <v>40135</v>
          </cell>
          <cell r="V1017" t="str">
            <v>右顶枕开颅</v>
          </cell>
          <cell r="W1017" t="str">
            <v xml:space="preserve">大部切除肿瘤 </v>
          </cell>
          <cell r="X1017" t="str">
            <v>部分切除</v>
          </cell>
          <cell r="Y1017">
            <v>1872</v>
          </cell>
          <cell r="Z1017" t="str">
            <v>OA</v>
          </cell>
          <cell r="AA1017" t="str">
            <v>OA(WHO II)</v>
          </cell>
          <cell r="AB1017">
            <v>2</v>
          </cell>
          <cell r="AC1017" t="str">
            <v>少枝星形细胞瘤，生长活跃</v>
          </cell>
          <cell r="AD1017" t="str">
            <v>部分切除</v>
          </cell>
          <cell r="AE1017">
            <v>40163</v>
          </cell>
          <cell r="AF1017" t="str">
            <v>右顶枕叶占位性病变，少板星形细胞瘤</v>
          </cell>
          <cell r="AG1017">
            <v>42027</v>
          </cell>
          <cell r="AH1017" t="str">
            <v>终止</v>
          </cell>
          <cell r="AI1017">
            <v>1813</v>
          </cell>
          <cell r="AJ1017">
            <v>1</v>
          </cell>
          <cell r="AK1017">
            <v>1813</v>
          </cell>
          <cell r="AL1017">
            <v>1</v>
          </cell>
          <cell r="AM1017">
            <v>1892</v>
          </cell>
          <cell r="AN1017" t="str">
            <v>缺失</v>
          </cell>
          <cell r="AO1017">
            <v>0</v>
          </cell>
          <cell r="AP1017" t="str">
            <v>缺失</v>
          </cell>
          <cell r="AQ1017">
            <v>1</v>
          </cell>
          <cell r="AS1017" t="str">
            <v>原发</v>
          </cell>
          <cell r="AU1017" t="str">
            <v>NA</v>
          </cell>
          <cell r="AV1017" t="str">
            <v>NA</v>
          </cell>
          <cell r="AW1017" t="str">
            <v>NA</v>
          </cell>
          <cell r="AX1017" t="str">
            <v>NA</v>
          </cell>
          <cell r="AY1017" t="str">
            <v>NA</v>
          </cell>
          <cell r="AZ1017" t="str">
            <v>NA</v>
          </cell>
          <cell r="BA1017" t="str">
            <v>无</v>
          </cell>
          <cell r="BB1017" t="str">
            <v>无</v>
          </cell>
          <cell r="BC1017" t="str">
            <v>不详</v>
          </cell>
          <cell r="BD1017" t="str">
            <v>无</v>
          </cell>
        </row>
        <row r="1018">
          <cell r="B1018">
            <v>1017</v>
          </cell>
          <cell r="C1018" t="str">
            <v>CGGA_1017</v>
          </cell>
          <cell r="E1018" t="str">
            <v>杨丽</v>
          </cell>
          <cell r="F1018">
            <v>3533</v>
          </cell>
          <cell r="G1018">
            <v>40135</v>
          </cell>
          <cell r="H1018" t="str">
            <v>颅内占位病变（颞岛，左）</v>
          </cell>
          <cell r="J1018" t="str">
            <v>女</v>
          </cell>
          <cell r="K1018">
            <v>29</v>
          </cell>
          <cell r="L1018" t="str">
            <v>A</v>
          </cell>
          <cell r="M1018" t="str">
            <v>缺失</v>
          </cell>
          <cell r="N1018" t="str">
            <v>1399348828（无） 13830441200</v>
          </cell>
          <cell r="O1018" t="str">
            <v>视力下降三个月，头痛一周</v>
          </cell>
          <cell r="P1018" t="str">
            <v>缺失</v>
          </cell>
          <cell r="Q1018" t="str">
            <v>缺失</v>
          </cell>
          <cell r="R1018" t="str">
            <v>缺失</v>
          </cell>
          <cell r="S1018" t="str">
            <v>缺失</v>
          </cell>
          <cell r="T1018">
            <v>40141</v>
          </cell>
          <cell r="V1018" t="str">
            <v>左额颞开颅</v>
          </cell>
          <cell r="W1018" t="str">
            <v>全切除</v>
          </cell>
          <cell r="X1018" t="str">
            <v>全切除</v>
          </cell>
          <cell r="Y1018">
            <v>1892</v>
          </cell>
          <cell r="Z1018" t="str">
            <v>GBM</v>
          </cell>
          <cell r="AA1018" t="str">
            <v>GBM(WHO IV)</v>
          </cell>
          <cell r="AB1018">
            <v>4</v>
          </cell>
          <cell r="AC1018" t="str">
            <v>胶质母细胞瘤</v>
          </cell>
          <cell r="AD1018" t="str">
            <v>全切除</v>
          </cell>
          <cell r="AE1018">
            <v>40161</v>
          </cell>
          <cell r="AF1018" t="str">
            <v>胶质母细胞瘤（颞岛，左）</v>
          </cell>
          <cell r="AG1018">
            <v>41068</v>
          </cell>
          <cell r="AH1018" t="str">
            <v>终止</v>
          </cell>
          <cell r="AI1018">
            <v>768</v>
          </cell>
          <cell r="AJ1018">
            <v>1</v>
          </cell>
          <cell r="AK1018">
            <v>69</v>
          </cell>
          <cell r="AL1018">
            <v>1</v>
          </cell>
          <cell r="AM1018">
            <v>927</v>
          </cell>
          <cell r="AN1018" t="str">
            <v>缺失</v>
          </cell>
          <cell r="AO1018">
            <v>1</v>
          </cell>
          <cell r="AP1018" t="str">
            <v>缺失</v>
          </cell>
          <cell r="AQ1018">
            <v>0</v>
          </cell>
          <cell r="AS1018" t="str">
            <v>原发</v>
          </cell>
          <cell r="AU1018" t="str">
            <v>无突变</v>
          </cell>
          <cell r="AV1018" t="str">
            <v>无突变</v>
          </cell>
          <cell r="AW1018" t="str">
            <v>无共缺失</v>
          </cell>
          <cell r="AX1018" t="str">
            <v>无甲基化</v>
          </cell>
          <cell r="AY1018" t="str">
            <v>NA</v>
          </cell>
          <cell r="AZ1018" t="str">
            <v>NA</v>
          </cell>
          <cell r="BA1018" t="str">
            <v>无</v>
          </cell>
          <cell r="BB1018" t="str">
            <v>有</v>
          </cell>
          <cell r="BD1018" t="str">
            <v>中药，术后1/癫痫发作，吃抗癫痫药。（丙）</v>
          </cell>
        </row>
        <row r="1019">
          <cell r="B1019">
            <v>1018</v>
          </cell>
          <cell r="C1019" t="str">
            <v>CGGA_1018</v>
          </cell>
          <cell r="D1019" t="str">
            <v>CGGA_1018, CGGA_1591</v>
          </cell>
          <cell r="E1019" t="str">
            <v>李成峰</v>
          </cell>
          <cell r="F1019">
            <v>3565</v>
          </cell>
          <cell r="G1019">
            <v>40141</v>
          </cell>
          <cell r="H1019" t="str">
            <v>胶质瘤术后复发（额颞，右）</v>
          </cell>
          <cell r="J1019" t="str">
            <v>男</v>
          </cell>
          <cell r="K1019">
            <v>50</v>
          </cell>
          <cell r="L1019" t="str">
            <v>A</v>
          </cell>
          <cell r="M1019" t="str">
            <v>缺失</v>
          </cell>
          <cell r="N1019" t="str">
            <v>13931337390(爱人）, 15832305321</v>
          </cell>
          <cell r="O1019" t="str">
            <v>胶质瘤术后13年，间断性发作1年</v>
          </cell>
          <cell r="P1019" t="str">
            <v>缺失</v>
          </cell>
          <cell r="Q1019" t="str">
            <v>缺失</v>
          </cell>
          <cell r="R1019" t="str">
            <v>缺失</v>
          </cell>
          <cell r="S1019" t="str">
            <v>缺失</v>
          </cell>
          <cell r="T1019">
            <v>40148</v>
          </cell>
          <cell r="U1019">
            <v>35400</v>
          </cell>
          <cell r="V1019" t="str">
            <v>右侧原手术切口开颅</v>
          </cell>
          <cell r="W1019" t="str">
            <v>近全切</v>
          </cell>
          <cell r="X1019" t="str">
            <v>部分切除</v>
          </cell>
          <cell r="Y1019">
            <v>1913</v>
          </cell>
          <cell r="Z1019" t="str">
            <v>RO</v>
          </cell>
          <cell r="AA1019" t="str">
            <v>O(WHO II)</v>
          </cell>
          <cell r="AB1019">
            <v>2</v>
          </cell>
          <cell r="AC1019" t="str">
            <v>少枝胶质细胞瘤</v>
          </cell>
          <cell r="AD1019" t="str">
            <v>部分切除</v>
          </cell>
          <cell r="AE1019">
            <v>40173</v>
          </cell>
          <cell r="AF1019" t="str">
            <v>少突胶质细胞瘤术后复发（额颞，右）</v>
          </cell>
          <cell r="AG1019">
            <v>42906</v>
          </cell>
          <cell r="AH1019" t="str">
            <v>终止</v>
          </cell>
          <cell r="AI1019">
            <v>2527</v>
          </cell>
          <cell r="AJ1019">
            <v>1</v>
          </cell>
          <cell r="AK1019">
            <v>2191</v>
          </cell>
          <cell r="AL1019">
            <v>1</v>
          </cell>
          <cell r="AM1019">
            <v>2758</v>
          </cell>
          <cell r="AN1019" t="str">
            <v>缺失</v>
          </cell>
          <cell r="AO1019">
            <v>0</v>
          </cell>
          <cell r="AP1019" t="str">
            <v>缺失</v>
          </cell>
          <cell r="AQ1019">
            <v>1</v>
          </cell>
          <cell r="AS1019" t="str">
            <v>复发</v>
          </cell>
          <cell r="AT1019">
            <v>3</v>
          </cell>
          <cell r="AU1019" t="str">
            <v>突变</v>
          </cell>
          <cell r="AV1019" t="str">
            <v>NA</v>
          </cell>
          <cell r="AW1019" t="str">
            <v>共缺失</v>
          </cell>
          <cell r="AX1019" t="str">
            <v>NA</v>
          </cell>
          <cell r="AY1019" t="str">
            <v>NA</v>
          </cell>
          <cell r="AZ1019" t="str">
            <v>NA</v>
          </cell>
          <cell r="BA1019" t="str">
            <v>无</v>
          </cell>
          <cell r="BB1019" t="str">
            <v>无</v>
          </cell>
          <cell r="BD1019" t="str">
            <v>96年天坛手术（病理不详）；2009-5当地手术（病理不详）2009-12开颅手术三博（少枝胶质细胞瘤 额、颞、右）；三博2013-9手术（间变少枝胶质细胞瘤（额、颞、岛，右）2015-12年开始眼睛看不见，耳聋。估计复发。</v>
          </cell>
        </row>
        <row r="1020">
          <cell r="B1020">
            <v>1019</v>
          </cell>
          <cell r="C1020" t="str">
            <v>CGGA_1019</v>
          </cell>
          <cell r="E1020" t="str">
            <v>张云法</v>
          </cell>
          <cell r="F1020">
            <v>3583</v>
          </cell>
          <cell r="G1020">
            <v>40144</v>
          </cell>
          <cell r="H1020" t="str">
            <v>胶质母细胞瘤术后</v>
          </cell>
          <cell r="J1020" t="str">
            <v>男</v>
          </cell>
          <cell r="K1020">
            <v>60</v>
          </cell>
          <cell r="L1020" t="str">
            <v>B</v>
          </cell>
          <cell r="M1020" t="str">
            <v>缺失</v>
          </cell>
          <cell r="N1020" t="str">
            <v>13961191155, 13961150990</v>
          </cell>
          <cell r="O1020" t="str">
            <v>胶质瘤术后7月，右侧肢体乏力，失语半个月</v>
          </cell>
          <cell r="P1020" t="str">
            <v>缺失</v>
          </cell>
          <cell r="Q1020" t="str">
            <v>缺失</v>
          </cell>
          <cell r="R1020" t="str">
            <v>缺失</v>
          </cell>
          <cell r="S1020" t="str">
            <v>缺失</v>
          </cell>
          <cell r="T1020">
            <v>40148</v>
          </cell>
          <cell r="U1020">
            <v>39934</v>
          </cell>
          <cell r="V1020" t="str">
            <v>原切口左额颞开颅</v>
          </cell>
          <cell r="W1020" t="str">
            <v xml:space="preserve">大部切除肿瘤 </v>
          </cell>
          <cell r="X1020" t="str">
            <v>部分切除</v>
          </cell>
          <cell r="Y1020">
            <v>1912</v>
          </cell>
          <cell r="Z1020" t="str">
            <v>RGBM</v>
          </cell>
          <cell r="AA1020" t="str">
            <v>GBM(WHO IV)</v>
          </cell>
          <cell r="AB1020">
            <v>4</v>
          </cell>
          <cell r="AC1020" t="str">
            <v>胶质母细胞瘤,局灶呈胶质肉瘤形态</v>
          </cell>
          <cell r="AD1020" t="str">
            <v>部分切除</v>
          </cell>
          <cell r="AE1020">
            <v>40163</v>
          </cell>
          <cell r="AF1020" t="str">
            <v>胶质母细胞瘤伴胶质肉瘤</v>
          </cell>
          <cell r="AG1020">
            <v>41068</v>
          </cell>
          <cell r="AH1020" t="str">
            <v>终止</v>
          </cell>
          <cell r="AI1020">
            <v>212</v>
          </cell>
          <cell r="AJ1020">
            <v>1</v>
          </cell>
          <cell r="AK1020">
            <v>90</v>
          </cell>
          <cell r="AL1020">
            <v>1</v>
          </cell>
          <cell r="AM1020">
            <v>920</v>
          </cell>
          <cell r="AN1020" t="str">
            <v>缺失</v>
          </cell>
          <cell r="AO1020">
            <v>0</v>
          </cell>
          <cell r="AP1020" t="str">
            <v>缺失</v>
          </cell>
          <cell r="AQ1020">
            <v>1</v>
          </cell>
          <cell r="AS1020" t="str">
            <v>复发</v>
          </cell>
          <cell r="AT1020" t="str">
            <v>缺失</v>
          </cell>
          <cell r="AU1020" t="str">
            <v>无突变</v>
          </cell>
          <cell r="AV1020" t="str">
            <v>无突变</v>
          </cell>
          <cell r="AW1020" t="str">
            <v>无共缺失</v>
          </cell>
          <cell r="AX1020" t="str">
            <v>甲基化</v>
          </cell>
          <cell r="AY1020">
            <v>228</v>
          </cell>
          <cell r="AZ1020" t="str">
            <v>NA</v>
          </cell>
          <cell r="BA1020" t="str">
            <v>无</v>
          </cell>
          <cell r="BB1020" t="str">
            <v>无</v>
          </cell>
          <cell r="BC1020" t="str">
            <v>不详</v>
          </cell>
          <cell r="BD1020" t="str">
            <v>无</v>
          </cell>
        </row>
        <row r="1021">
          <cell r="B1021">
            <v>1020</v>
          </cell>
          <cell r="C1021" t="str">
            <v>CGGA_1020</v>
          </cell>
          <cell r="E1021" t="str">
            <v>郝树荣</v>
          </cell>
          <cell r="F1021">
            <v>3612</v>
          </cell>
          <cell r="G1021">
            <v>40148</v>
          </cell>
          <cell r="H1021" t="str">
            <v>颅内占位性病变（右，额叶底面）</v>
          </cell>
          <cell r="J1021" t="str">
            <v>女</v>
          </cell>
          <cell r="K1021">
            <v>38</v>
          </cell>
          <cell r="L1021" t="str">
            <v>B</v>
          </cell>
          <cell r="M1021" t="str">
            <v>缺失</v>
          </cell>
          <cell r="N1021" t="str">
            <v>13946592590, 13946588571， 13039790402</v>
          </cell>
          <cell r="O1021" t="str">
            <v>头晕伴复视6个月，鼻部异味3个月，加重伴呕吐1周</v>
          </cell>
          <cell r="P1021" t="str">
            <v>缺失</v>
          </cell>
          <cell r="Q1021" t="str">
            <v>缺失</v>
          </cell>
          <cell r="R1021" t="str">
            <v>缺失</v>
          </cell>
          <cell r="S1021" t="str">
            <v>缺失</v>
          </cell>
          <cell r="T1021">
            <v>40155</v>
          </cell>
          <cell r="V1021" t="str">
            <v>冠切右额开颅</v>
          </cell>
          <cell r="W1021" t="str">
            <v>部分切除</v>
          </cell>
          <cell r="X1021" t="str">
            <v>部分切除</v>
          </cell>
          <cell r="Y1021">
            <v>1936</v>
          </cell>
          <cell r="Z1021" t="str">
            <v>A</v>
          </cell>
          <cell r="AA1021" t="str">
            <v>A(WHO II)</v>
          </cell>
          <cell r="AB1021">
            <v>2</v>
          </cell>
          <cell r="AC1021" t="str">
            <v>星形细胞瘤</v>
          </cell>
          <cell r="AD1021" t="str">
            <v>部分切除</v>
          </cell>
          <cell r="AE1021">
            <v>40175</v>
          </cell>
          <cell r="AF1021" t="str">
            <v>颅内占位性病变（右，额叶底面）</v>
          </cell>
          <cell r="AG1021">
            <v>41579</v>
          </cell>
          <cell r="AH1021" t="str">
            <v>终止</v>
          </cell>
          <cell r="AI1021">
            <v>1120</v>
          </cell>
          <cell r="AJ1021">
            <v>1</v>
          </cell>
          <cell r="AK1021">
            <v>1120</v>
          </cell>
          <cell r="AL1021">
            <v>1</v>
          </cell>
          <cell r="AM1021">
            <v>1424</v>
          </cell>
          <cell r="AN1021" t="str">
            <v>缺失</v>
          </cell>
          <cell r="AO1021">
            <v>1</v>
          </cell>
          <cell r="AP1021" t="str">
            <v>缺失</v>
          </cell>
          <cell r="AQ1021">
            <v>0</v>
          </cell>
          <cell r="AS1021" t="str">
            <v>原发</v>
          </cell>
          <cell r="AU1021" t="str">
            <v>突变</v>
          </cell>
          <cell r="AV1021" t="str">
            <v>突变</v>
          </cell>
          <cell r="AW1021" t="str">
            <v>无共缺失</v>
          </cell>
          <cell r="AX1021" t="str">
            <v>无甲基化</v>
          </cell>
          <cell r="AY1021" t="str">
            <v>无突变</v>
          </cell>
          <cell r="AZ1021" t="str">
            <v>NA</v>
          </cell>
          <cell r="BA1021" t="str">
            <v>有</v>
          </cell>
          <cell r="BB1021" t="str">
            <v>无</v>
          </cell>
          <cell r="BC1021" t="str">
            <v>不详</v>
          </cell>
          <cell r="BD1021" t="str">
            <v>无</v>
          </cell>
        </row>
        <row r="1022">
          <cell r="B1022">
            <v>1021</v>
          </cell>
          <cell r="C1022" t="str">
            <v>CGGA_1021</v>
          </cell>
          <cell r="E1022" t="str">
            <v>黄明文</v>
          </cell>
          <cell r="F1022">
            <v>3731</v>
          </cell>
          <cell r="G1022">
            <v>40163</v>
          </cell>
          <cell r="H1022" t="str">
            <v>颅内占位性病变（侧脑室 胼胝体，前部）胶质瘤，梗阻性脑积水</v>
          </cell>
          <cell r="J1022" t="str">
            <v>男</v>
          </cell>
          <cell r="K1022">
            <v>59</v>
          </cell>
          <cell r="L1022" t="str">
            <v>B</v>
          </cell>
          <cell r="M1022" t="str">
            <v>缺失</v>
          </cell>
          <cell r="N1022" t="str">
            <v>13510538050, 13487549475, 0734－8204500</v>
          </cell>
          <cell r="O1022" t="str">
            <v>头痛伴视力下降1月余</v>
          </cell>
          <cell r="P1022" t="str">
            <v>缺失</v>
          </cell>
          <cell r="Q1022" t="str">
            <v>缺失</v>
          </cell>
          <cell r="R1022" t="str">
            <v>缺失</v>
          </cell>
          <cell r="S1022" t="str">
            <v>缺失</v>
          </cell>
          <cell r="T1022">
            <v>40169</v>
          </cell>
          <cell r="V1022" t="str">
            <v>冠切右额开颅</v>
          </cell>
          <cell r="W1022" t="str">
            <v xml:space="preserve">大部切除肿瘤 </v>
          </cell>
          <cell r="X1022" t="str">
            <v>部分切除</v>
          </cell>
          <cell r="Y1022">
            <v>1988</v>
          </cell>
          <cell r="Z1022" t="str">
            <v>A</v>
          </cell>
          <cell r="AA1022" t="str">
            <v>A(WHO II)</v>
          </cell>
          <cell r="AB1022">
            <v>2</v>
          </cell>
          <cell r="AC1022" t="str">
            <v>星形细胞瘤,局灶混有少枝胶质细胞瘤成分</v>
          </cell>
          <cell r="AD1022" t="str">
            <v>部分切除</v>
          </cell>
          <cell r="AE1022">
            <v>40193</v>
          </cell>
          <cell r="AF1022" t="str">
            <v>颅内占位性病变（侧脑室 胼胝体，前部）胶质瘤，梗阻性脑积水，星形细胞瘤，混有少枝胶质细胞瘤成分</v>
          </cell>
          <cell r="AG1022">
            <v>40687</v>
          </cell>
          <cell r="AH1022" t="str">
            <v>终止</v>
          </cell>
          <cell r="AI1022">
            <v>54</v>
          </cell>
          <cell r="AJ1022">
            <v>1</v>
          </cell>
          <cell r="AK1022">
            <v>54</v>
          </cell>
          <cell r="AL1022">
            <v>1</v>
          </cell>
          <cell r="AM1022">
            <v>518</v>
          </cell>
          <cell r="AN1022" t="str">
            <v>缺失</v>
          </cell>
          <cell r="AO1022">
            <v>0</v>
          </cell>
          <cell r="AP1022" t="str">
            <v>缺失</v>
          </cell>
          <cell r="AQ1022">
            <v>0</v>
          </cell>
          <cell r="AS1022" t="str">
            <v>原发</v>
          </cell>
          <cell r="AU1022" t="str">
            <v>NA</v>
          </cell>
          <cell r="AV1022" t="str">
            <v>NA</v>
          </cell>
          <cell r="AW1022" t="str">
            <v>NA</v>
          </cell>
          <cell r="AX1022" t="str">
            <v>NA</v>
          </cell>
          <cell r="AY1022" t="str">
            <v>NA</v>
          </cell>
          <cell r="AZ1022" t="str">
            <v>NA</v>
          </cell>
          <cell r="BA1022" t="str">
            <v>无</v>
          </cell>
          <cell r="BB1022" t="str">
            <v>无</v>
          </cell>
          <cell r="BC1022" t="str">
            <v>不详</v>
          </cell>
          <cell r="BD1022" t="str">
            <v>无</v>
          </cell>
        </row>
        <row r="1023">
          <cell r="B1023">
            <v>1022</v>
          </cell>
          <cell r="C1023" t="str">
            <v>CGGA_1022</v>
          </cell>
          <cell r="E1023" t="str">
            <v>王松枝</v>
          </cell>
          <cell r="F1023">
            <v>3713</v>
          </cell>
          <cell r="G1023">
            <v>40163</v>
          </cell>
          <cell r="H1023" t="str">
            <v>星形细胞瘤（颞，右）术后复发</v>
          </cell>
          <cell r="J1023" t="str">
            <v>女</v>
          </cell>
          <cell r="K1023">
            <v>62</v>
          </cell>
          <cell r="L1023" t="str">
            <v>O</v>
          </cell>
          <cell r="M1023" t="str">
            <v>410125194710186549</v>
          </cell>
          <cell r="N1023" t="str">
            <v>13783558362, 15903995136</v>
          </cell>
          <cell r="O1023" t="str">
            <v>星形细胞瘤（颞，右）术后8个月，头疼2月</v>
          </cell>
          <cell r="P1023" t="str">
            <v>缺失</v>
          </cell>
          <cell r="Q1023" t="str">
            <v>缺失</v>
          </cell>
          <cell r="R1023" t="str">
            <v>缺失</v>
          </cell>
          <cell r="S1023" t="str">
            <v>缺失</v>
          </cell>
          <cell r="T1023">
            <v>40169</v>
          </cell>
          <cell r="U1023">
            <v>39925</v>
          </cell>
          <cell r="V1023" t="str">
            <v>右颞开颅</v>
          </cell>
          <cell r="W1023" t="str">
            <v>肿瘤切除约4*5*5cm大小</v>
          </cell>
          <cell r="X1023" t="str">
            <v>全切除</v>
          </cell>
          <cell r="Y1023">
            <v>1990</v>
          </cell>
          <cell r="Z1023" t="str">
            <v>RA</v>
          </cell>
          <cell r="AA1023" t="str">
            <v>A(WHO II)</v>
          </cell>
          <cell r="AB1023">
            <v>2</v>
          </cell>
          <cell r="AC1023" t="str">
            <v>原浆型星形细胞瘤，伴有放射性坏死，局灶性间变</v>
          </cell>
          <cell r="AD1023" t="str">
            <v>全切除</v>
          </cell>
          <cell r="AE1023">
            <v>40187</v>
          </cell>
          <cell r="AF1023" t="str">
            <v>星形细胞瘤（颞，右）术后复发，间变星形细胞瘤</v>
          </cell>
          <cell r="AG1023">
            <v>40687</v>
          </cell>
          <cell r="AH1023" t="str">
            <v>未终止</v>
          </cell>
          <cell r="AI1023">
            <v>518</v>
          </cell>
          <cell r="AJ1023">
            <v>0</v>
          </cell>
          <cell r="AK1023">
            <v>69</v>
          </cell>
          <cell r="AL1023">
            <v>1</v>
          </cell>
          <cell r="AM1023">
            <v>518</v>
          </cell>
          <cell r="AN1023" t="str">
            <v>缺失</v>
          </cell>
          <cell r="AO1023">
            <v>0</v>
          </cell>
          <cell r="AP1023" t="str">
            <v>缺失</v>
          </cell>
          <cell r="AQ1023">
            <v>1</v>
          </cell>
          <cell r="AS1023" t="str">
            <v>复发</v>
          </cell>
          <cell r="AT1023" t="str">
            <v>缺失</v>
          </cell>
          <cell r="AU1023" t="str">
            <v>无突变</v>
          </cell>
          <cell r="AV1023" t="str">
            <v>无突变</v>
          </cell>
          <cell r="AW1023" t="str">
            <v>无共缺失</v>
          </cell>
          <cell r="AX1023" t="str">
            <v>无甲基化</v>
          </cell>
          <cell r="AY1023" t="str">
            <v>无突变</v>
          </cell>
          <cell r="AZ1023" t="str">
            <v>NA</v>
          </cell>
          <cell r="BA1023" t="str">
            <v>无</v>
          </cell>
          <cell r="BB1023" t="str">
            <v>无</v>
          </cell>
          <cell r="BC1023" t="str">
            <v>不详</v>
          </cell>
          <cell r="BD1023" t="str">
            <v>无</v>
          </cell>
        </row>
        <row r="1024">
          <cell r="B1024">
            <v>1023</v>
          </cell>
          <cell r="C1024" t="str">
            <v>CGGA_1023</v>
          </cell>
          <cell r="E1024" t="str">
            <v>杨清芝</v>
          </cell>
          <cell r="F1024">
            <v>3737</v>
          </cell>
          <cell r="G1024">
            <v>40165</v>
          </cell>
          <cell r="H1024" t="str">
            <v>颅内占位病变（颞，左）</v>
          </cell>
          <cell r="J1024" t="str">
            <v>女</v>
          </cell>
          <cell r="K1024">
            <v>56</v>
          </cell>
          <cell r="L1024" t="str">
            <v>O</v>
          </cell>
          <cell r="M1024" t="str">
            <v>缺失</v>
          </cell>
          <cell r="N1024" t="str">
            <v>13091368358, 13513365790</v>
          </cell>
          <cell r="O1024" t="str">
            <v>头痛一月余</v>
          </cell>
          <cell r="P1024" t="str">
            <v>缺失</v>
          </cell>
          <cell r="Q1024" t="str">
            <v>缺失</v>
          </cell>
          <cell r="R1024" t="str">
            <v>缺失</v>
          </cell>
          <cell r="S1024" t="str">
            <v>缺失</v>
          </cell>
          <cell r="T1024">
            <v>40172</v>
          </cell>
          <cell r="V1024" t="str">
            <v>左额颞开颅</v>
          </cell>
          <cell r="W1024" t="str">
            <v>肿瘤切除约5*5*4cm大小</v>
          </cell>
          <cell r="X1024" t="str">
            <v>全切除</v>
          </cell>
          <cell r="Y1024">
            <v>2005</v>
          </cell>
          <cell r="Z1024" t="str">
            <v>GBM</v>
          </cell>
          <cell r="AA1024" t="str">
            <v>GBM(WHO IV)</v>
          </cell>
          <cell r="AB1024">
            <v>4</v>
          </cell>
          <cell r="AC1024" t="str">
            <v>胶质母细胞瘤</v>
          </cell>
          <cell r="AD1024" t="str">
            <v>全切除</v>
          </cell>
          <cell r="AE1024">
            <v>40187</v>
          </cell>
          <cell r="AF1024" t="str">
            <v>颅内占位病变（颞，左）；胶质母细胞瘤</v>
          </cell>
          <cell r="AG1024">
            <v>41068</v>
          </cell>
          <cell r="AH1024" t="str">
            <v>终止</v>
          </cell>
          <cell r="AI1024">
            <v>681</v>
          </cell>
          <cell r="AJ1024">
            <v>1</v>
          </cell>
          <cell r="AK1024" t="str">
            <v>NA</v>
          </cell>
          <cell r="AL1024">
            <v>1</v>
          </cell>
          <cell r="AM1024">
            <v>896</v>
          </cell>
          <cell r="AN1024" t="str">
            <v>缺失</v>
          </cell>
          <cell r="AO1024">
            <v>1</v>
          </cell>
          <cell r="AP1024" t="str">
            <v>缺失</v>
          </cell>
          <cell r="AQ1024">
            <v>1</v>
          </cell>
          <cell r="AS1024" t="str">
            <v>原发</v>
          </cell>
          <cell r="AU1024" t="str">
            <v>无突变</v>
          </cell>
          <cell r="AV1024" t="str">
            <v>无突变</v>
          </cell>
          <cell r="AW1024" t="str">
            <v>无共缺失</v>
          </cell>
          <cell r="AX1024" t="str">
            <v>无甲基化</v>
          </cell>
          <cell r="AY1024">
            <v>228</v>
          </cell>
          <cell r="AZ1024" t="str">
            <v>NA</v>
          </cell>
          <cell r="BA1024" t="str">
            <v>无</v>
          </cell>
          <cell r="BB1024" t="str">
            <v>无</v>
          </cell>
          <cell r="BC1024" t="str">
            <v>不详</v>
          </cell>
          <cell r="BD1024" t="str">
            <v>无</v>
          </cell>
        </row>
        <row r="1025">
          <cell r="B1025">
            <v>1024</v>
          </cell>
          <cell r="C1025" t="str">
            <v>CGGA_1024</v>
          </cell>
          <cell r="D1025" t="str">
            <v>CGGA_1024, CGGA_1337</v>
          </cell>
          <cell r="E1025" t="str">
            <v>葛维君</v>
          </cell>
          <cell r="F1025">
            <v>3803</v>
          </cell>
          <cell r="G1025">
            <v>40175</v>
          </cell>
          <cell r="H1025" t="str">
            <v>颅内占位病变（额，右）</v>
          </cell>
          <cell r="J1025" t="str">
            <v>男</v>
          </cell>
          <cell r="K1025">
            <v>64</v>
          </cell>
          <cell r="L1025" t="str">
            <v>O</v>
          </cell>
          <cell r="M1025" t="str">
            <v>缺失</v>
          </cell>
          <cell r="N1025" t="str">
            <v>13761656279（儿子）13339398048, 13601369917</v>
          </cell>
          <cell r="O1025" t="str">
            <v>发现颅内占位2月余</v>
          </cell>
          <cell r="P1025" t="str">
            <v>缺失</v>
          </cell>
          <cell r="Q1025" t="str">
            <v>缺失</v>
          </cell>
          <cell r="R1025" t="str">
            <v>缺失</v>
          </cell>
          <cell r="S1025" t="str">
            <v>缺失</v>
          </cell>
          <cell r="T1025">
            <v>40178</v>
          </cell>
          <cell r="V1025" t="str">
            <v>右额开颅</v>
          </cell>
          <cell r="W1025" t="str">
            <v>镜下予以整块切除</v>
          </cell>
          <cell r="X1025" t="str">
            <v>全切除</v>
          </cell>
          <cell r="Y1025">
            <v>2032</v>
          </cell>
          <cell r="Z1025" t="str">
            <v>GBM</v>
          </cell>
          <cell r="AA1025" t="str">
            <v>GBM(WHO IV)</v>
          </cell>
          <cell r="AB1025">
            <v>4</v>
          </cell>
          <cell r="AC1025" t="str">
            <v>胶质母细胞瘤,蛛网膜下腔肿瘤细胞浸润性生长</v>
          </cell>
          <cell r="AD1025" t="str">
            <v>全切除</v>
          </cell>
          <cell r="AE1025">
            <v>40200</v>
          </cell>
          <cell r="AF1025" t="str">
            <v>颅内占位病变（额，右）；胶质母细胞瘤</v>
          </cell>
          <cell r="AG1025">
            <v>43395</v>
          </cell>
          <cell r="AH1025" t="str">
            <v>终止</v>
          </cell>
          <cell r="AI1025">
            <v>3074</v>
          </cell>
          <cell r="AJ1025">
            <v>1</v>
          </cell>
          <cell r="AK1025">
            <v>2344</v>
          </cell>
          <cell r="AL1025">
            <v>1</v>
          </cell>
          <cell r="AM1025">
            <v>3217</v>
          </cell>
          <cell r="AN1025" t="str">
            <v>缺失</v>
          </cell>
          <cell r="AO1025">
            <v>1</v>
          </cell>
          <cell r="AP1025" t="str">
            <v>缺失</v>
          </cell>
          <cell r="AQ1025">
            <v>1</v>
          </cell>
          <cell r="AS1025" t="str">
            <v>原发</v>
          </cell>
          <cell r="AU1025" t="str">
            <v>无突变</v>
          </cell>
          <cell r="AV1025" t="str">
            <v>无突变</v>
          </cell>
          <cell r="AW1025" t="str">
            <v>无共缺失</v>
          </cell>
          <cell r="AX1025" t="str">
            <v>甲基化</v>
          </cell>
          <cell r="AY1025" t="str">
            <v>无突变</v>
          </cell>
          <cell r="AZ1025" t="str">
            <v>NA</v>
          </cell>
          <cell r="BA1025" t="str">
            <v>无</v>
          </cell>
          <cell r="BB1025" t="str">
            <v>无</v>
          </cell>
          <cell r="BD1025" t="str">
            <v>2012-6复发胶母行开颅手术，有癫痫史，吃抗癫痫药，无癫痫发作。目前病情稳定。</v>
          </cell>
        </row>
        <row r="1026">
          <cell r="B1026">
            <v>1025</v>
          </cell>
          <cell r="C1026" t="str">
            <v>NA</v>
          </cell>
          <cell r="D1026" t="str">
            <v>NA</v>
          </cell>
          <cell r="E1026" t="str">
            <v>NA</v>
          </cell>
          <cell r="F1026" t="str">
            <v>NA</v>
          </cell>
          <cell r="G1026" t="str">
            <v>NA</v>
          </cell>
          <cell r="H1026" t="str">
            <v>NA</v>
          </cell>
          <cell r="I1026" t="str">
            <v>NA</v>
          </cell>
          <cell r="J1026" t="str">
            <v>NA</v>
          </cell>
          <cell r="K1026" t="str">
            <v>NA</v>
          </cell>
          <cell r="L1026" t="str">
            <v>NA</v>
          </cell>
          <cell r="M1026" t="str">
            <v>NA</v>
          </cell>
          <cell r="N1026" t="str">
            <v>NA</v>
          </cell>
          <cell r="O1026" t="str">
            <v>NA</v>
          </cell>
          <cell r="P1026" t="str">
            <v>NA</v>
          </cell>
          <cell r="Q1026" t="str">
            <v>NA</v>
          </cell>
          <cell r="R1026" t="str">
            <v>NA</v>
          </cell>
          <cell r="S1026" t="str">
            <v>NA</v>
          </cell>
          <cell r="T1026" t="str">
            <v>NA</v>
          </cell>
          <cell r="U1026" t="str">
            <v>NA</v>
          </cell>
          <cell r="V1026" t="str">
            <v>NA</v>
          </cell>
          <cell r="W1026" t="str">
            <v>NA</v>
          </cell>
          <cell r="X1026" t="str">
            <v>NA</v>
          </cell>
          <cell r="Y1026" t="str">
            <v>NA</v>
          </cell>
          <cell r="Z1026" t="str">
            <v>NA</v>
          </cell>
          <cell r="AA1026" t="str">
            <v>NA</v>
          </cell>
          <cell r="AB1026" t="str">
            <v>NA</v>
          </cell>
          <cell r="AC1026" t="str">
            <v>NA</v>
          </cell>
          <cell r="AD1026" t="str">
            <v>NA</v>
          </cell>
          <cell r="AE1026" t="str">
            <v>NA</v>
          </cell>
          <cell r="AF1026" t="str">
            <v>NA</v>
          </cell>
          <cell r="AG1026" t="str">
            <v>NA</v>
          </cell>
          <cell r="AH1026" t="str">
            <v>NA</v>
          </cell>
          <cell r="AI1026" t="str">
            <v>NA</v>
          </cell>
          <cell r="AJ1026" t="str">
            <v>NA</v>
          </cell>
          <cell r="AK1026" t="str">
            <v>NA</v>
          </cell>
          <cell r="AL1026" t="str">
            <v>NA</v>
          </cell>
          <cell r="AM1026" t="str">
            <v>NA</v>
          </cell>
          <cell r="AN1026" t="str">
            <v>NA</v>
          </cell>
          <cell r="AO1026" t="str">
            <v>NA</v>
          </cell>
          <cell r="AP1026" t="str">
            <v>NA</v>
          </cell>
          <cell r="AQ1026" t="str">
            <v>NA</v>
          </cell>
          <cell r="AS1026" t="str">
            <v>NA</v>
          </cell>
          <cell r="AT1026" t="str">
            <v>NA</v>
          </cell>
          <cell r="AU1026" t="str">
            <v>NA</v>
          </cell>
          <cell r="AV1026" t="str">
            <v>NA</v>
          </cell>
          <cell r="AW1026" t="str">
            <v>NA</v>
          </cell>
          <cell r="AX1026" t="str">
            <v>NA</v>
          </cell>
          <cell r="AY1026" t="str">
            <v>NA</v>
          </cell>
          <cell r="AZ1026" t="str">
            <v>NA</v>
          </cell>
          <cell r="BA1026" t="str">
            <v>NA</v>
          </cell>
          <cell r="BB1026" t="str">
            <v>NA</v>
          </cell>
          <cell r="BC1026" t="str">
            <v>NA</v>
          </cell>
          <cell r="BD1026" t="str">
            <v>NA</v>
          </cell>
        </row>
        <row r="1027">
          <cell r="B1027">
            <v>1026</v>
          </cell>
          <cell r="C1027" t="str">
            <v>CGGA_1026</v>
          </cell>
          <cell r="E1027" t="str">
            <v>安金明</v>
          </cell>
          <cell r="F1027">
            <v>3874</v>
          </cell>
          <cell r="G1027">
            <v>40189</v>
          </cell>
          <cell r="H1027" t="str">
            <v>颅内占位病变（额颞顶，左），腔隙性脑梗塞</v>
          </cell>
          <cell r="J1027" t="str">
            <v>男</v>
          </cell>
          <cell r="K1027">
            <v>57</v>
          </cell>
          <cell r="L1027" t="str">
            <v>A</v>
          </cell>
          <cell r="M1027" t="str">
            <v>410103195202220313</v>
          </cell>
          <cell r="N1027" t="str">
            <v>0371-55910253（孩子家）  13598425152, 13619843636， 13903843302</v>
          </cell>
          <cell r="O1027" t="str">
            <v>右侧肢体不灵活1月余，头痛伴恶心呕吐20天</v>
          </cell>
          <cell r="P1027" t="str">
            <v>缺失</v>
          </cell>
          <cell r="Q1027" t="str">
            <v>缺失</v>
          </cell>
          <cell r="R1027" t="str">
            <v>缺失</v>
          </cell>
          <cell r="S1027" t="str">
            <v>缺失</v>
          </cell>
          <cell r="T1027">
            <v>40193</v>
          </cell>
          <cell r="V1027" t="str">
            <v>左额枕开颅</v>
          </cell>
          <cell r="W1027" t="str">
            <v>沿肿瘤周边予以全切约5*6*6cm大小</v>
          </cell>
          <cell r="X1027" t="str">
            <v>全切除</v>
          </cell>
          <cell r="Y1027">
            <v>2084</v>
          </cell>
          <cell r="Z1027" t="str">
            <v>GBM</v>
          </cell>
          <cell r="AA1027" t="str">
            <v>GBM(WHO IV)</v>
          </cell>
          <cell r="AB1027">
            <v>4</v>
          </cell>
          <cell r="AC1027" t="str">
            <v>胶质母细胞瘤</v>
          </cell>
          <cell r="AD1027" t="str">
            <v>全切除</v>
          </cell>
          <cell r="AE1027">
            <v>40210</v>
          </cell>
          <cell r="AF1027" t="str">
            <v>胶质母细胞瘤（额颞顶，左），腔隙性脑梗塞</v>
          </cell>
          <cell r="AG1027">
            <v>43434</v>
          </cell>
          <cell r="AH1027" t="str">
            <v>终止</v>
          </cell>
          <cell r="AI1027">
            <v>1570</v>
          </cell>
          <cell r="AJ1027">
            <v>1</v>
          </cell>
          <cell r="AK1027">
            <v>1325</v>
          </cell>
          <cell r="AL1027">
            <v>1</v>
          </cell>
          <cell r="AM1027">
            <v>3241</v>
          </cell>
          <cell r="AN1027" t="str">
            <v>缺失</v>
          </cell>
          <cell r="AO1027">
            <v>1</v>
          </cell>
          <cell r="AP1027" t="str">
            <v>缺失</v>
          </cell>
          <cell r="AQ1027">
            <v>1</v>
          </cell>
          <cell r="AS1027" t="str">
            <v>原发</v>
          </cell>
          <cell r="AU1027" t="str">
            <v>无突变</v>
          </cell>
          <cell r="AV1027" t="str">
            <v>无突变</v>
          </cell>
          <cell r="AW1027" t="str">
            <v>无共缺失</v>
          </cell>
          <cell r="AX1027" t="str">
            <v>甲基化</v>
          </cell>
          <cell r="AY1027" t="str">
            <v>无突变</v>
          </cell>
          <cell r="AZ1027" t="str">
            <v>NA</v>
          </cell>
          <cell r="BA1027" t="str">
            <v>无</v>
          </cell>
          <cell r="BB1027" t="str">
            <v>无</v>
          </cell>
          <cell r="BD1027" t="str">
            <v>术后无癫痫发作，保护性用药3/后停药。</v>
          </cell>
        </row>
        <row r="1028">
          <cell r="B1028">
            <v>1027</v>
          </cell>
          <cell r="C1028" t="str">
            <v>CGGA_1027</v>
          </cell>
          <cell r="E1028" t="str">
            <v>姜岩</v>
          </cell>
          <cell r="F1028">
            <v>4056</v>
          </cell>
          <cell r="G1028">
            <v>40214</v>
          </cell>
          <cell r="H1028" t="str">
            <v>颅内占位性病变（基底节、额，右） 胶质瘤？</v>
          </cell>
          <cell r="J1028" t="str">
            <v>男</v>
          </cell>
          <cell r="K1028">
            <v>37</v>
          </cell>
          <cell r="L1028" t="str">
            <v>A</v>
          </cell>
          <cell r="M1028" t="str">
            <v>缺失</v>
          </cell>
          <cell r="N1028" t="str">
            <v>13947612595, 13532776777</v>
          </cell>
          <cell r="O1028" t="str">
            <v>发作性肢体抽搐6天，伴意识丧失1次</v>
          </cell>
          <cell r="P1028" t="str">
            <v>缺失</v>
          </cell>
          <cell r="Q1028" t="str">
            <v>缺失</v>
          </cell>
          <cell r="R1028" t="str">
            <v>缺失</v>
          </cell>
          <cell r="S1028" t="str">
            <v>缺失</v>
          </cell>
          <cell r="T1028">
            <v>40218</v>
          </cell>
          <cell r="V1028" t="str">
            <v>右额开颅</v>
          </cell>
          <cell r="W1028" t="str">
            <v xml:space="preserve">大部切除肿瘤 </v>
          </cell>
          <cell r="X1028" t="str">
            <v>部分切除</v>
          </cell>
          <cell r="Y1028">
            <v>2162</v>
          </cell>
          <cell r="Z1028" t="str">
            <v>AO</v>
          </cell>
          <cell r="AA1028" t="str">
            <v>AO(WHO III)</v>
          </cell>
          <cell r="AB1028">
            <v>3</v>
          </cell>
          <cell r="AC1028" t="str">
            <v>间变型少枝星形细胞瘤</v>
          </cell>
          <cell r="AD1028" t="str">
            <v>部分切除</v>
          </cell>
          <cell r="AE1028">
            <v>40231</v>
          </cell>
          <cell r="AF1028" t="str">
            <v>间变少枝星形细胞瘤（基底节、额，右）</v>
          </cell>
          <cell r="AG1028">
            <v>42906</v>
          </cell>
          <cell r="AH1028" t="str">
            <v>未终止</v>
          </cell>
          <cell r="AI1028">
            <v>2688</v>
          </cell>
          <cell r="AJ1028">
            <v>0</v>
          </cell>
          <cell r="AK1028" t="str">
            <v>NA</v>
          </cell>
          <cell r="AL1028" t="str">
            <v>NA</v>
          </cell>
          <cell r="AM1028">
            <v>2688</v>
          </cell>
          <cell r="AN1028" t="str">
            <v>缺失</v>
          </cell>
          <cell r="AO1028">
            <v>1</v>
          </cell>
          <cell r="AP1028" t="str">
            <v>缺失</v>
          </cell>
          <cell r="AQ1028">
            <v>1</v>
          </cell>
          <cell r="AS1028" t="str">
            <v>原发</v>
          </cell>
          <cell r="AU1028" t="str">
            <v>突变</v>
          </cell>
          <cell r="AV1028" t="str">
            <v>突变</v>
          </cell>
          <cell r="AW1028" t="str">
            <v>共缺失</v>
          </cell>
          <cell r="AX1028" t="str">
            <v>甲基化</v>
          </cell>
          <cell r="AY1028">
            <v>250</v>
          </cell>
          <cell r="AZ1028" t="str">
            <v>NA</v>
          </cell>
          <cell r="BA1028" t="str">
            <v>有</v>
          </cell>
          <cell r="BB1028" t="str">
            <v>无</v>
          </cell>
          <cell r="BD1028" t="str">
            <v>术后无癫痫发作，保护性用药3/后停药。</v>
          </cell>
        </row>
        <row r="1029">
          <cell r="B1029">
            <v>1028</v>
          </cell>
          <cell r="C1029" t="str">
            <v>CGGA_1028</v>
          </cell>
          <cell r="D1029" t="str">
            <v>CGGA_1028, CGGA_1992</v>
          </cell>
          <cell r="E1029" t="str">
            <v>赵意</v>
          </cell>
          <cell r="F1029">
            <v>4136</v>
          </cell>
          <cell r="G1029">
            <v>40235</v>
          </cell>
          <cell r="H1029" t="str">
            <v>颅内占位性病变（额顶，右） 胶质瘤可能性大</v>
          </cell>
          <cell r="J1029" t="str">
            <v>女</v>
          </cell>
          <cell r="K1029">
            <v>41</v>
          </cell>
          <cell r="L1029" t="str">
            <v>AB</v>
          </cell>
          <cell r="M1029" t="str">
            <v>110108196812116826</v>
          </cell>
          <cell r="N1029" t="str">
            <v>13161279967, 13051271100</v>
          </cell>
          <cell r="O1029" t="str">
            <v>间断发作性左侧肢体抽搐7个月</v>
          </cell>
          <cell r="P1029" t="str">
            <v>缺失</v>
          </cell>
          <cell r="Q1029" t="str">
            <v>缺失</v>
          </cell>
          <cell r="R1029" t="str">
            <v>缺失</v>
          </cell>
          <cell r="S1029" t="str">
            <v>缺失</v>
          </cell>
          <cell r="T1029">
            <v>40239</v>
          </cell>
          <cell r="V1029" t="str">
            <v>右额顶开颅</v>
          </cell>
          <cell r="W1029" t="str">
            <v>沿肿瘤周边予以全切约4*5*6cm大小</v>
          </cell>
          <cell r="X1029" t="str">
            <v>全切除</v>
          </cell>
          <cell r="Y1029">
            <v>2190</v>
          </cell>
          <cell r="Z1029" t="str">
            <v>GBM</v>
          </cell>
          <cell r="AA1029" t="str">
            <v>GBM(WHO IV)</v>
          </cell>
          <cell r="AB1029">
            <v>4</v>
          </cell>
          <cell r="AC1029" t="str">
            <v>胶质母细胞瘤</v>
          </cell>
          <cell r="AD1029" t="str">
            <v>全切除</v>
          </cell>
          <cell r="AE1029">
            <v>40249</v>
          </cell>
          <cell r="AF1029" t="str">
            <v>胶质母细胞瘤（额顶，右）</v>
          </cell>
          <cell r="AG1029">
            <v>43187</v>
          </cell>
          <cell r="AH1029" t="str">
            <v>终止</v>
          </cell>
          <cell r="AI1029">
            <v>2922</v>
          </cell>
          <cell r="AJ1029">
            <v>1</v>
          </cell>
          <cell r="AK1029">
            <v>2405</v>
          </cell>
          <cell r="AL1029">
            <v>1</v>
          </cell>
          <cell r="AM1029">
            <v>2948</v>
          </cell>
          <cell r="AN1029" t="str">
            <v>缺失</v>
          </cell>
          <cell r="AO1029">
            <v>1</v>
          </cell>
          <cell r="AP1029" t="str">
            <v>缺失</v>
          </cell>
          <cell r="AQ1029">
            <v>1</v>
          </cell>
          <cell r="AS1029" t="str">
            <v>原发</v>
          </cell>
          <cell r="AU1029" t="str">
            <v>无突变</v>
          </cell>
          <cell r="AV1029" t="str">
            <v>无突变</v>
          </cell>
          <cell r="AW1029" t="str">
            <v>NA</v>
          </cell>
          <cell r="AX1029" t="str">
            <v>甲基化</v>
          </cell>
          <cell r="AY1029" t="str">
            <v>NA</v>
          </cell>
          <cell r="AZ1029" t="str">
            <v>NA</v>
          </cell>
          <cell r="BA1029" t="str">
            <v>有</v>
          </cell>
          <cell r="BB1029" t="str">
            <v>有</v>
          </cell>
          <cell r="BD1029" t="str">
            <v>有癫痫小发作，偶尔吃抗癫痫药。2016年11/三博二次手术。</v>
          </cell>
        </row>
        <row r="1030">
          <cell r="B1030">
            <v>1029</v>
          </cell>
          <cell r="C1030" t="str">
            <v>CGGA_1029</v>
          </cell>
          <cell r="D1030" t="str">
            <v>CGGA_1029, CGGA_1311</v>
          </cell>
          <cell r="E1030" t="str">
            <v>张佳</v>
          </cell>
          <cell r="F1030">
            <v>4234</v>
          </cell>
          <cell r="G1030">
            <v>40246</v>
          </cell>
          <cell r="H1030" t="str">
            <v>颅内占位性病变（额叶，左侧） 胶质瘤可能性大</v>
          </cell>
          <cell r="J1030" t="str">
            <v>女</v>
          </cell>
          <cell r="K1030">
            <v>27</v>
          </cell>
          <cell r="L1030" t="str">
            <v>B</v>
          </cell>
          <cell r="M1030" t="str">
            <v>缺失</v>
          </cell>
          <cell r="N1030" t="str">
            <v>13039889998, 15546176865（停机）</v>
          </cell>
          <cell r="O1030" t="str">
            <v>发现左额占位性病变5年</v>
          </cell>
          <cell r="P1030" t="str">
            <v>缺失</v>
          </cell>
          <cell r="Q1030" t="str">
            <v>缺失</v>
          </cell>
          <cell r="R1030" t="str">
            <v>缺失</v>
          </cell>
          <cell r="S1030" t="str">
            <v>缺失</v>
          </cell>
          <cell r="T1030">
            <v>40248</v>
          </cell>
          <cell r="V1030" t="str">
            <v>左额开颅</v>
          </cell>
          <cell r="W1030" t="str">
            <v>沿周边分块切除肿瘤约6*8*4cm大小</v>
          </cell>
          <cell r="X1030" t="str">
            <v>全切除</v>
          </cell>
          <cell r="Y1030">
            <v>2241</v>
          </cell>
          <cell r="Z1030" t="str">
            <v>A</v>
          </cell>
          <cell r="AA1030" t="str">
            <v>A(WHO II)</v>
          </cell>
          <cell r="AB1030">
            <v>2</v>
          </cell>
          <cell r="AC1030" t="str">
            <v>星形细胞瘤</v>
          </cell>
          <cell r="AD1030" t="str">
            <v>全切除</v>
          </cell>
          <cell r="AE1030">
            <v>40260</v>
          </cell>
          <cell r="AF1030" t="str">
            <v>星形细胞瘤（额叶，左侧）</v>
          </cell>
          <cell r="AG1030">
            <v>42038</v>
          </cell>
          <cell r="AH1030" t="str">
            <v>终止</v>
          </cell>
          <cell r="AI1030">
            <v>1877</v>
          </cell>
          <cell r="AJ1030">
            <v>1</v>
          </cell>
          <cell r="AK1030">
            <v>1433</v>
          </cell>
          <cell r="AL1030">
            <v>1</v>
          </cell>
          <cell r="AM1030">
            <v>1877</v>
          </cell>
          <cell r="AN1030" t="str">
            <v>缺失</v>
          </cell>
          <cell r="AO1030">
            <v>1</v>
          </cell>
          <cell r="AP1030" t="str">
            <v>缺失</v>
          </cell>
          <cell r="AQ1030">
            <v>1</v>
          </cell>
          <cell r="AS1030" t="str">
            <v>原发</v>
          </cell>
          <cell r="AU1030" t="str">
            <v>NA</v>
          </cell>
          <cell r="AV1030" t="str">
            <v>NA</v>
          </cell>
          <cell r="AW1030" t="str">
            <v>NA</v>
          </cell>
          <cell r="AX1030" t="str">
            <v>NA</v>
          </cell>
          <cell r="AY1030" t="str">
            <v>NA</v>
          </cell>
          <cell r="AZ1030" t="str">
            <v>NA</v>
          </cell>
          <cell r="BA1030" t="str">
            <v>无</v>
          </cell>
          <cell r="BB1030" t="str">
            <v>无</v>
          </cell>
          <cell r="BD1030" t="str">
            <v>2012-5-16复发行开颅手术（少枝星形细胞瘤）</v>
          </cell>
        </row>
        <row r="1031">
          <cell r="B1031">
            <v>1030</v>
          </cell>
          <cell r="C1031" t="str">
            <v>CGGA_1030</v>
          </cell>
          <cell r="E1031" t="str">
            <v>乌云斯庆</v>
          </cell>
          <cell r="F1031">
            <v>4201</v>
          </cell>
          <cell r="G1031">
            <v>40242</v>
          </cell>
          <cell r="H1031" t="str">
            <v>颅内占位病变（颞顶枕，左侧）</v>
          </cell>
          <cell r="J1031" t="str">
            <v>女</v>
          </cell>
          <cell r="K1031">
            <v>40</v>
          </cell>
          <cell r="L1031" t="str">
            <v>O</v>
          </cell>
          <cell r="M1031" t="str">
            <v>缺失</v>
          </cell>
          <cell r="N1031" t="str">
            <v>18604718578（错） 15044733307</v>
          </cell>
          <cell r="O1031" t="str">
            <v>持续性头枕部疼痛13天，加重3天</v>
          </cell>
          <cell r="P1031" t="str">
            <v>缺失</v>
          </cell>
          <cell r="Q1031" t="str">
            <v>缺失</v>
          </cell>
          <cell r="R1031" t="str">
            <v>缺失</v>
          </cell>
          <cell r="S1031" t="str">
            <v>缺失</v>
          </cell>
          <cell r="T1031">
            <v>40253</v>
          </cell>
          <cell r="V1031" t="str">
            <v>左额颞开颅</v>
          </cell>
          <cell r="W1031" t="str">
            <v>分块部分切除肿瘤</v>
          </cell>
          <cell r="X1031" t="str">
            <v>部分切除</v>
          </cell>
          <cell r="Y1031">
            <v>2262</v>
          </cell>
          <cell r="Z1031" t="str">
            <v>A</v>
          </cell>
          <cell r="AA1031" t="str">
            <v>OA(WHO II)</v>
          </cell>
          <cell r="AB1031">
            <v>2</v>
          </cell>
          <cell r="AC1031" t="str">
            <v>脑组织，肿瘤细胞呈弥漫性分布，散在间变的异型核肿瘤细胞。少枝星形细胞瘤，生长活跃。</v>
          </cell>
          <cell r="AD1031" t="str">
            <v>部分切除</v>
          </cell>
          <cell r="AE1031">
            <v>40268</v>
          </cell>
          <cell r="AF1031" t="str">
            <v>少枝星形细胞瘤（颞顶枕，左侧）</v>
          </cell>
          <cell r="AH1031" t="str">
            <v>未终止</v>
          </cell>
          <cell r="AI1031">
            <v>4521</v>
          </cell>
          <cell r="AJ1031">
            <v>0</v>
          </cell>
          <cell r="AK1031">
            <v>4521</v>
          </cell>
          <cell r="AL1031">
            <v>0</v>
          </cell>
          <cell r="AM1031">
            <v>4521</v>
          </cell>
          <cell r="AN1031" t="str">
            <v>放</v>
          </cell>
          <cell r="AO1031">
            <v>1</v>
          </cell>
          <cell r="AP1031" t="str">
            <v>化疗同步</v>
          </cell>
          <cell r="AQ1031">
            <v>1</v>
          </cell>
          <cell r="AS1031">
            <v>0</v>
          </cell>
          <cell r="AU1031" t="str">
            <v>突变</v>
          </cell>
          <cell r="AV1031" t="str">
            <v>突变</v>
          </cell>
          <cell r="AW1031" t="str">
            <v>无共缺失</v>
          </cell>
          <cell r="AX1031" t="str">
            <v>NA</v>
          </cell>
          <cell r="AY1031" t="str">
            <v>NA</v>
          </cell>
          <cell r="AZ1031" t="str">
            <v>NA</v>
          </cell>
          <cell r="BA1031">
            <v>0</v>
          </cell>
          <cell r="BB1031">
            <v>0</v>
          </cell>
          <cell r="BD1031" t="str">
            <v>术后0癫痫发作.2017-2偶有癫痫发作，吃抗癫痫药0再发作。</v>
          </cell>
        </row>
        <row r="1032">
          <cell r="B1032">
            <v>1031</v>
          </cell>
          <cell r="C1032" t="str">
            <v>CGGA_1031</v>
          </cell>
          <cell r="E1032" t="str">
            <v>白瑞芝</v>
          </cell>
          <cell r="F1032">
            <v>4459</v>
          </cell>
          <cell r="G1032">
            <v>40268</v>
          </cell>
          <cell r="H1032" t="str">
            <v>颅内占位病变（额顶，左） 胶质瘤？</v>
          </cell>
          <cell r="J1032" t="str">
            <v>女</v>
          </cell>
          <cell r="K1032">
            <v>31</v>
          </cell>
          <cell r="L1032" t="str">
            <v>O</v>
          </cell>
          <cell r="M1032" t="str">
            <v>140721197808090049</v>
          </cell>
          <cell r="N1032" t="str">
            <v>13935424854停机, 13313539166</v>
          </cell>
          <cell r="O1032" t="str">
            <v>头晕半月伴右手抽搐一次</v>
          </cell>
          <cell r="P1032" t="str">
            <v>缺失</v>
          </cell>
          <cell r="Q1032" t="str">
            <v>缺失</v>
          </cell>
          <cell r="R1032" t="str">
            <v>缺失</v>
          </cell>
          <cell r="S1032" t="str">
            <v>缺失</v>
          </cell>
          <cell r="T1032">
            <v>40274</v>
          </cell>
          <cell r="V1032" t="str">
            <v>右额顶开颅</v>
          </cell>
          <cell r="W1032" t="str">
            <v>沿肿瘤周边沟回予以切除约4*4*3cm大小</v>
          </cell>
          <cell r="X1032" t="str">
            <v>全切除</v>
          </cell>
          <cell r="Y1032">
            <v>2362</v>
          </cell>
          <cell r="Z1032" t="str">
            <v>A</v>
          </cell>
          <cell r="AA1032" t="str">
            <v>A(WHO II)</v>
          </cell>
          <cell r="AB1032">
            <v>2</v>
          </cell>
          <cell r="AC1032" t="str">
            <v>星形细胞瘤</v>
          </cell>
          <cell r="AD1032" t="str">
            <v>全切除</v>
          </cell>
          <cell r="AE1032">
            <v>40284</v>
          </cell>
          <cell r="AF1032" t="str">
            <v>星形细胞瘤（额顶，左）</v>
          </cell>
          <cell r="AG1032">
            <v>43434</v>
          </cell>
          <cell r="AH1032" t="str">
            <v>终止</v>
          </cell>
          <cell r="AI1032">
            <v>2457</v>
          </cell>
          <cell r="AJ1032">
            <v>1</v>
          </cell>
          <cell r="AK1032">
            <v>2187</v>
          </cell>
          <cell r="AL1032">
            <v>1</v>
          </cell>
          <cell r="AM1032">
            <v>3160</v>
          </cell>
          <cell r="AN1032" t="str">
            <v>缺失</v>
          </cell>
          <cell r="AO1032">
            <v>0</v>
          </cell>
          <cell r="AP1032" t="str">
            <v>缺失</v>
          </cell>
          <cell r="AQ1032">
            <v>1</v>
          </cell>
          <cell r="AS1032" t="str">
            <v>原发</v>
          </cell>
          <cell r="AU1032" t="str">
            <v>突变</v>
          </cell>
          <cell r="AV1032" t="str">
            <v>突变</v>
          </cell>
          <cell r="AW1032" t="str">
            <v>无共缺失</v>
          </cell>
          <cell r="AX1032" t="str">
            <v>无甲基化</v>
          </cell>
          <cell r="AY1032" t="str">
            <v>无突变</v>
          </cell>
          <cell r="AZ1032" t="str">
            <v>NA</v>
          </cell>
          <cell r="BA1032" t="str">
            <v>有</v>
          </cell>
          <cell r="BB1032" t="str">
            <v>无</v>
          </cell>
          <cell r="BD1032" t="str">
            <v>术后无癫痫发作，保护性用药量逐渐减量。2014年复发后有癫痫发作史，抗癫痫。</v>
          </cell>
        </row>
        <row r="1033">
          <cell r="B1033">
            <v>1032</v>
          </cell>
          <cell r="C1033" t="str">
            <v>CGGA_1032</v>
          </cell>
          <cell r="E1033" t="str">
            <v>李爱花</v>
          </cell>
          <cell r="F1033">
            <v>4384</v>
          </cell>
          <cell r="G1033">
            <v>40259</v>
          </cell>
          <cell r="H1033" t="str">
            <v xml:space="preserve">颅内占位病变（额顶，颞，左） </v>
          </cell>
          <cell r="J1033" t="str">
            <v>女</v>
          </cell>
          <cell r="K1033">
            <v>41</v>
          </cell>
          <cell r="L1033" t="str">
            <v>A</v>
          </cell>
          <cell r="M1033" t="str">
            <v>410481196809052061</v>
          </cell>
          <cell r="N1033" t="str">
            <v>13937592129, 15837502898</v>
          </cell>
          <cell r="O1033" t="str">
            <v>右侧肢体乏力2个月，头痛1个月</v>
          </cell>
          <cell r="P1033" t="str">
            <v>缺失</v>
          </cell>
          <cell r="Q1033" t="str">
            <v>缺失</v>
          </cell>
          <cell r="R1033" t="str">
            <v>缺失</v>
          </cell>
          <cell r="S1033" t="str">
            <v>缺失</v>
          </cell>
          <cell r="T1033">
            <v>40274</v>
          </cell>
          <cell r="V1033" t="str">
            <v>左顶开颅</v>
          </cell>
          <cell r="W1033" t="str">
            <v>立体定向活检术</v>
          </cell>
          <cell r="X1033" t="str">
            <v>活检</v>
          </cell>
          <cell r="Y1033">
            <v>2310</v>
          </cell>
          <cell r="Z1033" t="str">
            <v>A</v>
          </cell>
          <cell r="AA1033" t="str">
            <v>A(WHO II)</v>
          </cell>
          <cell r="AB1033">
            <v>2</v>
          </cell>
          <cell r="AC1033" t="str">
            <v>星形细胞瘤,伴有肿瘤细胞嗜酸变性、肿胀</v>
          </cell>
          <cell r="AD1033" t="str">
            <v>活检</v>
          </cell>
          <cell r="AE1033">
            <v>40284</v>
          </cell>
          <cell r="AF1033" t="str">
            <v>颅内占位病变，星形细胞瘤？不除外肿块样脱髓鞘病变（额顶，左）</v>
          </cell>
          <cell r="AG1033">
            <v>43434</v>
          </cell>
          <cell r="AH1033" t="str">
            <v>终止</v>
          </cell>
          <cell r="AI1033">
            <v>643</v>
          </cell>
          <cell r="AJ1033">
            <v>1</v>
          </cell>
          <cell r="AK1033">
            <v>643</v>
          </cell>
          <cell r="AL1033">
            <v>1</v>
          </cell>
          <cell r="AM1033">
            <v>3160</v>
          </cell>
          <cell r="AN1033" t="str">
            <v>缺失</v>
          </cell>
          <cell r="AO1033" t="str">
            <v>NA</v>
          </cell>
          <cell r="AP1033" t="str">
            <v>缺失</v>
          </cell>
          <cell r="AQ1033" t="str">
            <v>NA</v>
          </cell>
          <cell r="AS1033" t="str">
            <v>原发</v>
          </cell>
          <cell r="AU1033" t="str">
            <v>无突变</v>
          </cell>
          <cell r="AV1033" t="str">
            <v>NA</v>
          </cell>
          <cell r="AW1033" t="str">
            <v>NA</v>
          </cell>
          <cell r="AX1033" t="str">
            <v>NA</v>
          </cell>
          <cell r="AY1033" t="str">
            <v>NA</v>
          </cell>
          <cell r="AZ1033" t="str">
            <v>NA</v>
          </cell>
          <cell r="BA1033" t="str">
            <v>无</v>
          </cell>
          <cell r="BB1033" t="str">
            <v>缺失</v>
          </cell>
          <cell r="BD1033" t="str">
            <v>缺失</v>
          </cell>
        </row>
        <row r="1034">
          <cell r="B1034">
            <v>1033</v>
          </cell>
          <cell r="C1034" t="str">
            <v>CGGA_1033</v>
          </cell>
          <cell r="E1034" t="str">
            <v>王青松</v>
          </cell>
          <cell r="F1034">
            <v>4476</v>
          </cell>
          <cell r="G1034">
            <v>40269</v>
          </cell>
          <cell r="H1034" t="str">
            <v>颅内占位病变（额，左） 胶质瘤</v>
          </cell>
          <cell r="J1034" t="str">
            <v>男</v>
          </cell>
          <cell r="K1034">
            <v>44</v>
          </cell>
          <cell r="L1034" t="str">
            <v>A</v>
          </cell>
          <cell r="M1034" t="str">
            <v>230602196603260019</v>
          </cell>
          <cell r="N1034" t="str">
            <v>13945960088（本人）未接   15810589723停机</v>
          </cell>
          <cell r="O1034" t="str">
            <v>体检发现颅内占位病变4年</v>
          </cell>
          <cell r="P1034" t="str">
            <v>缺失</v>
          </cell>
          <cell r="Q1034" t="str">
            <v>缺失</v>
          </cell>
          <cell r="R1034" t="str">
            <v>缺失</v>
          </cell>
          <cell r="S1034" t="str">
            <v>缺失</v>
          </cell>
          <cell r="T1034">
            <v>40274</v>
          </cell>
          <cell r="V1034" t="str">
            <v>冠切左额开颅</v>
          </cell>
          <cell r="W1034" t="str">
            <v>肿瘤分块切除约6*8*8cm大小</v>
          </cell>
          <cell r="X1034" t="str">
            <v>全切除</v>
          </cell>
          <cell r="Y1034">
            <v>2359</v>
          </cell>
          <cell r="Z1034" t="str">
            <v>A</v>
          </cell>
          <cell r="AA1034" t="str">
            <v>A(WHO II)</v>
          </cell>
          <cell r="AB1034">
            <v>2</v>
          </cell>
          <cell r="AC1034" t="str">
            <v>少枝星形细胞瘤，局灶以少枝胶质细胞瘤为主</v>
          </cell>
          <cell r="AD1034" t="str">
            <v>全切除</v>
          </cell>
          <cell r="AE1034">
            <v>40288</v>
          </cell>
          <cell r="AF1034" t="str">
            <v>少枝星形细胞瘤（额，左）</v>
          </cell>
          <cell r="AG1034">
            <v>41596</v>
          </cell>
          <cell r="AH1034" t="str">
            <v>未终止</v>
          </cell>
          <cell r="AI1034">
            <v>1322</v>
          </cell>
          <cell r="AJ1034">
            <v>0</v>
          </cell>
          <cell r="AK1034">
            <v>1322</v>
          </cell>
          <cell r="AL1034">
            <v>0</v>
          </cell>
          <cell r="AM1034">
            <v>1322</v>
          </cell>
          <cell r="AN1034" t="str">
            <v>缺失</v>
          </cell>
          <cell r="AO1034">
            <v>0</v>
          </cell>
          <cell r="AP1034" t="str">
            <v>缺失</v>
          </cell>
          <cell r="AQ1034">
            <v>1</v>
          </cell>
          <cell r="AS1034" t="str">
            <v>原发</v>
          </cell>
          <cell r="AU1034" t="str">
            <v>NA</v>
          </cell>
          <cell r="AV1034" t="str">
            <v>NA</v>
          </cell>
          <cell r="AW1034" t="str">
            <v>无共缺失</v>
          </cell>
          <cell r="AX1034" t="str">
            <v>NA</v>
          </cell>
          <cell r="AY1034" t="str">
            <v>NA</v>
          </cell>
          <cell r="AZ1034" t="str">
            <v>NA</v>
          </cell>
          <cell r="BA1034" t="str">
            <v>无</v>
          </cell>
          <cell r="BB1034" t="str">
            <v>无</v>
          </cell>
          <cell r="BC1034" t="str">
            <v>不详</v>
          </cell>
          <cell r="BD1034" t="str">
            <v>无</v>
          </cell>
        </row>
        <row r="1035">
          <cell r="B1035">
            <v>1034</v>
          </cell>
          <cell r="C1035" t="str">
            <v>CGGA_1034</v>
          </cell>
          <cell r="E1035" t="str">
            <v>梁旺</v>
          </cell>
          <cell r="F1035">
            <v>4489</v>
          </cell>
          <cell r="G1035">
            <v>40270</v>
          </cell>
          <cell r="H1035" t="str">
            <v>颅内占位病变（额，右）， 胶质瘤？</v>
          </cell>
          <cell r="J1035" t="str">
            <v>男</v>
          </cell>
          <cell r="K1035">
            <v>23</v>
          </cell>
          <cell r="L1035" t="str">
            <v>O</v>
          </cell>
          <cell r="M1035" t="str">
            <v>缺失</v>
          </cell>
          <cell r="N1035">
            <v>15021198598</v>
          </cell>
          <cell r="O1035" t="str">
            <v>左手麻木三月伴抽搐一次</v>
          </cell>
          <cell r="P1035" t="str">
            <v>缺失</v>
          </cell>
          <cell r="Q1035" t="str">
            <v>缺失</v>
          </cell>
          <cell r="R1035" t="str">
            <v>缺失</v>
          </cell>
          <cell r="S1035" t="str">
            <v>缺失</v>
          </cell>
          <cell r="T1035">
            <v>40277</v>
          </cell>
          <cell r="V1035" t="str">
            <v>右额顶开颅</v>
          </cell>
          <cell r="W1035" t="str">
            <v>镜下切除位于中央沟后方肿瘤组织约6*6*4CM大小</v>
          </cell>
          <cell r="X1035" t="str">
            <v>全切除</v>
          </cell>
          <cell r="Y1035">
            <v>2380</v>
          </cell>
          <cell r="Z1035" t="str">
            <v>AA</v>
          </cell>
          <cell r="AA1035" t="str">
            <v>AA(WHO III)</v>
          </cell>
          <cell r="AB1035">
            <v>3</v>
          </cell>
          <cell r="AC1035" t="str">
            <v xml:space="preserve">间变型星形细胞瘤 </v>
          </cell>
          <cell r="AD1035" t="str">
            <v>全切除</v>
          </cell>
          <cell r="AE1035">
            <v>40288</v>
          </cell>
          <cell r="AF1035" t="str">
            <v>间变星形细胞瘤（额，右）</v>
          </cell>
          <cell r="AG1035">
            <v>41068</v>
          </cell>
          <cell r="AH1035" t="str">
            <v>终止</v>
          </cell>
          <cell r="AI1035">
            <v>753</v>
          </cell>
          <cell r="AJ1035">
            <v>1</v>
          </cell>
          <cell r="AK1035">
            <v>663</v>
          </cell>
          <cell r="AL1035">
            <v>1</v>
          </cell>
          <cell r="AM1035">
            <v>791</v>
          </cell>
          <cell r="AN1035" t="str">
            <v>缺失</v>
          </cell>
          <cell r="AO1035">
            <v>1</v>
          </cell>
          <cell r="AP1035" t="str">
            <v>缺失</v>
          </cell>
          <cell r="AQ1035">
            <v>1</v>
          </cell>
          <cell r="AS1035" t="str">
            <v>原发</v>
          </cell>
          <cell r="AU1035" t="str">
            <v>无突变</v>
          </cell>
          <cell r="AV1035" t="str">
            <v>无突变</v>
          </cell>
          <cell r="AW1035" t="str">
            <v>无共缺失</v>
          </cell>
          <cell r="AX1035" t="str">
            <v>无甲基化</v>
          </cell>
          <cell r="AY1035" t="str">
            <v>无突变</v>
          </cell>
          <cell r="AZ1035" t="str">
            <v>NA</v>
          </cell>
          <cell r="BA1035" t="str">
            <v>有</v>
          </cell>
          <cell r="BB1035" t="str">
            <v>无</v>
          </cell>
          <cell r="BC1035" t="str">
            <v>不详</v>
          </cell>
          <cell r="BD1035" t="str">
            <v>无</v>
          </cell>
        </row>
        <row r="1036">
          <cell r="B1036">
            <v>1035</v>
          </cell>
          <cell r="C1036" t="str">
            <v>CGGA_1035</v>
          </cell>
          <cell r="D1036" t="str">
            <v>CGGA_1035, CGGA_1078</v>
          </cell>
          <cell r="E1036" t="str">
            <v>刘玉芳</v>
          </cell>
          <cell r="F1036">
            <v>4505</v>
          </cell>
          <cell r="G1036">
            <v>40274</v>
          </cell>
          <cell r="H1036" t="str">
            <v>颅内占位病变（枕顶，左）， 胶质瘤？</v>
          </cell>
          <cell r="J1036" t="str">
            <v>女</v>
          </cell>
          <cell r="K1036">
            <v>60</v>
          </cell>
          <cell r="L1036" t="str">
            <v>B</v>
          </cell>
          <cell r="M1036" t="str">
            <v>缺失</v>
          </cell>
          <cell r="N1036" t="str">
            <v>13993456888, 13909341132</v>
          </cell>
          <cell r="O1036" t="str">
            <v>记忆力下降2年</v>
          </cell>
          <cell r="P1036" t="str">
            <v>缺失</v>
          </cell>
          <cell r="Q1036" t="str">
            <v>缺失</v>
          </cell>
          <cell r="R1036" t="str">
            <v>缺失</v>
          </cell>
          <cell r="S1036" t="str">
            <v>缺失</v>
          </cell>
          <cell r="T1036">
            <v>40281</v>
          </cell>
          <cell r="V1036" t="str">
            <v>左顶枕开颅</v>
          </cell>
          <cell r="W1036" t="str">
            <v>全切除</v>
          </cell>
          <cell r="X1036" t="str">
            <v>全切除</v>
          </cell>
          <cell r="Y1036">
            <v>2398</v>
          </cell>
          <cell r="Z1036" t="str">
            <v>GBM</v>
          </cell>
          <cell r="AA1036" t="str">
            <v>GBM(WHO IV)</v>
          </cell>
          <cell r="AB1036">
            <v>4</v>
          </cell>
          <cell r="AC1036" t="str">
            <v>胶质母细胞瘤</v>
          </cell>
          <cell r="AD1036" t="str">
            <v>全切除</v>
          </cell>
          <cell r="AE1036">
            <v>40291</v>
          </cell>
          <cell r="AF1036" t="str">
            <v>GBM（枕顶，左）</v>
          </cell>
          <cell r="AG1036">
            <v>40969</v>
          </cell>
          <cell r="AH1036" t="str">
            <v>终止</v>
          </cell>
          <cell r="AI1036">
            <v>567</v>
          </cell>
          <cell r="AJ1036">
            <v>1</v>
          </cell>
          <cell r="AK1036">
            <v>506</v>
          </cell>
          <cell r="AL1036">
            <v>1</v>
          </cell>
          <cell r="AM1036">
            <v>688</v>
          </cell>
          <cell r="AN1036" t="str">
            <v>缺失</v>
          </cell>
          <cell r="AO1036">
            <v>1</v>
          </cell>
          <cell r="AP1036" t="str">
            <v>缺失</v>
          </cell>
          <cell r="AQ1036">
            <v>0</v>
          </cell>
          <cell r="AS1036" t="str">
            <v>原发</v>
          </cell>
          <cell r="AU1036" t="str">
            <v>无突变</v>
          </cell>
          <cell r="AV1036" t="str">
            <v>无突变</v>
          </cell>
          <cell r="AW1036" t="str">
            <v>无共缺失</v>
          </cell>
          <cell r="AX1036" t="str">
            <v>甲基化</v>
          </cell>
          <cell r="AY1036">
            <v>250</v>
          </cell>
          <cell r="AZ1036" t="str">
            <v>NA</v>
          </cell>
          <cell r="BA1036" t="str">
            <v>无</v>
          </cell>
          <cell r="BB1036" t="str">
            <v>无</v>
          </cell>
          <cell r="BD1036" t="str">
            <v>中药</v>
          </cell>
        </row>
        <row r="1037">
          <cell r="B1037">
            <v>1036</v>
          </cell>
          <cell r="C1037" t="str">
            <v>CGGA_1036</v>
          </cell>
          <cell r="E1037" t="str">
            <v>林江</v>
          </cell>
          <cell r="F1037">
            <v>4504</v>
          </cell>
          <cell r="G1037">
            <v>40274</v>
          </cell>
          <cell r="H1037" t="str">
            <v>颅内占位病变（额颞，右）， 胶质瘤？</v>
          </cell>
          <cell r="J1037" t="str">
            <v>男</v>
          </cell>
          <cell r="K1037">
            <v>41</v>
          </cell>
          <cell r="L1037" t="str">
            <v>O</v>
          </cell>
          <cell r="M1037" t="str">
            <v>220302196810080610</v>
          </cell>
          <cell r="N1037" t="str">
            <v>13674445000, 13069220050</v>
          </cell>
          <cell r="O1037" t="str">
            <v>头痛2月，眼花20天</v>
          </cell>
          <cell r="P1037" t="str">
            <v>缺失</v>
          </cell>
          <cell r="Q1037" t="str">
            <v>缺失</v>
          </cell>
          <cell r="R1037" t="str">
            <v>缺失</v>
          </cell>
          <cell r="S1037" t="str">
            <v>缺失</v>
          </cell>
          <cell r="T1037">
            <v>40281</v>
          </cell>
          <cell r="V1037" t="str">
            <v>右额颞开颅</v>
          </cell>
          <cell r="W1037" t="str">
            <v>近全切</v>
          </cell>
          <cell r="X1037" t="str">
            <v>部分切除</v>
          </cell>
          <cell r="Y1037">
            <v>2403</v>
          </cell>
          <cell r="Z1037" t="str">
            <v>GBM</v>
          </cell>
          <cell r="AA1037" t="str">
            <v>GBM(WHO IV)</v>
          </cell>
          <cell r="AB1037">
            <v>4</v>
          </cell>
          <cell r="AC1037" t="str">
            <v>胶质母细胞瘤（恶性少枝胶质细胞瘤胶母变）</v>
          </cell>
          <cell r="AD1037" t="str">
            <v>部分切除</v>
          </cell>
          <cell r="AE1037">
            <v>40290</v>
          </cell>
          <cell r="AF1037" t="str">
            <v>胶质母细胞瘤（额颞，右）</v>
          </cell>
          <cell r="AG1037">
            <v>43434</v>
          </cell>
          <cell r="AH1037" t="str">
            <v>终止</v>
          </cell>
          <cell r="AI1037">
            <v>806</v>
          </cell>
          <cell r="AJ1037">
            <v>1</v>
          </cell>
          <cell r="AK1037">
            <v>597</v>
          </cell>
          <cell r="AL1037">
            <v>1</v>
          </cell>
          <cell r="AM1037">
            <v>3153</v>
          </cell>
          <cell r="AN1037" t="str">
            <v>缺失</v>
          </cell>
          <cell r="AO1037">
            <v>1</v>
          </cell>
          <cell r="AP1037" t="str">
            <v>缺失</v>
          </cell>
          <cell r="AQ1037">
            <v>1</v>
          </cell>
          <cell r="AS1037" t="str">
            <v>原发</v>
          </cell>
          <cell r="AU1037" t="str">
            <v>无突变</v>
          </cell>
          <cell r="AV1037" t="str">
            <v>无突变</v>
          </cell>
          <cell r="AW1037" t="str">
            <v>无共缺失</v>
          </cell>
          <cell r="AX1037" t="str">
            <v>甲基化</v>
          </cell>
          <cell r="AY1037" t="str">
            <v>NA</v>
          </cell>
          <cell r="AZ1037" t="str">
            <v>NA</v>
          </cell>
          <cell r="BA1037" t="str">
            <v>无</v>
          </cell>
          <cell r="BB1037" t="str">
            <v>无</v>
          </cell>
          <cell r="BC1037" t="str">
            <v>不详</v>
          </cell>
          <cell r="BD1037" t="str">
            <v>无</v>
          </cell>
        </row>
        <row r="1038">
          <cell r="B1038">
            <v>1037</v>
          </cell>
          <cell r="C1038" t="str">
            <v>CGGA_1037</v>
          </cell>
          <cell r="E1038" t="str">
            <v>陈德孙</v>
          </cell>
          <cell r="F1038">
            <v>4580</v>
          </cell>
          <cell r="G1038">
            <v>40281</v>
          </cell>
          <cell r="H1038" t="str">
            <v>颅内占位病变（额，左）， 胶质瘤？</v>
          </cell>
          <cell r="J1038" t="str">
            <v>男</v>
          </cell>
          <cell r="K1038">
            <v>44</v>
          </cell>
          <cell r="L1038" t="str">
            <v>A</v>
          </cell>
          <cell r="M1038" t="str">
            <v>362525196508290914</v>
          </cell>
          <cell r="N1038" t="str">
            <v>13828480486（关机、停机）, 13261958505（关机）</v>
          </cell>
          <cell r="O1038" t="str">
            <v>间断性抽搐15年</v>
          </cell>
          <cell r="P1038" t="str">
            <v>缺失</v>
          </cell>
          <cell r="Q1038" t="str">
            <v>缺失</v>
          </cell>
          <cell r="R1038" t="str">
            <v>缺失</v>
          </cell>
          <cell r="S1038" t="str">
            <v>缺失</v>
          </cell>
          <cell r="T1038">
            <v>40288</v>
          </cell>
          <cell r="V1038" t="str">
            <v>左额开颅</v>
          </cell>
          <cell r="W1038" t="str">
            <v>近全切</v>
          </cell>
          <cell r="X1038" t="str">
            <v>部分切除</v>
          </cell>
          <cell r="Y1038">
            <v>2431</v>
          </cell>
          <cell r="Z1038" t="str">
            <v>O</v>
          </cell>
          <cell r="AA1038" t="str">
            <v>O(WHO II)</v>
          </cell>
          <cell r="AB1038">
            <v>2</v>
          </cell>
          <cell r="AC1038" t="str">
            <v>星形细胞瘤</v>
          </cell>
          <cell r="AD1038" t="str">
            <v>部分切除</v>
          </cell>
          <cell r="AE1038">
            <v>40297</v>
          </cell>
          <cell r="AF1038" t="str">
            <v>星形细胞瘤（额，左）</v>
          </cell>
          <cell r="AG1038">
            <v>41068</v>
          </cell>
          <cell r="AH1038" t="str">
            <v>未终止</v>
          </cell>
          <cell r="AI1038">
            <v>780</v>
          </cell>
          <cell r="AJ1038">
            <v>0</v>
          </cell>
          <cell r="AK1038">
            <v>780</v>
          </cell>
          <cell r="AL1038">
            <v>0</v>
          </cell>
          <cell r="AM1038">
            <v>780</v>
          </cell>
          <cell r="AN1038" t="str">
            <v>缺失</v>
          </cell>
          <cell r="AO1038">
            <v>1</v>
          </cell>
          <cell r="AP1038" t="str">
            <v>缺失</v>
          </cell>
          <cell r="AQ1038">
            <v>0</v>
          </cell>
          <cell r="AS1038" t="str">
            <v>原发</v>
          </cell>
          <cell r="AU1038" t="str">
            <v>NA</v>
          </cell>
          <cell r="AV1038" t="str">
            <v>NA</v>
          </cell>
          <cell r="AW1038" t="str">
            <v>共缺失</v>
          </cell>
          <cell r="AX1038" t="str">
            <v>NA</v>
          </cell>
          <cell r="AY1038" t="str">
            <v>NA</v>
          </cell>
          <cell r="AZ1038" t="str">
            <v>NA</v>
          </cell>
          <cell r="BA1038" t="str">
            <v>有</v>
          </cell>
          <cell r="BB1038" t="str">
            <v>有</v>
          </cell>
          <cell r="BD1038" t="str">
            <v>术后刚做完时发作术2次，以后未发作。未吃过抗癫痫药。</v>
          </cell>
        </row>
        <row r="1039">
          <cell r="B1039">
            <v>1038</v>
          </cell>
          <cell r="C1039" t="str">
            <v>CGGA_1038</v>
          </cell>
          <cell r="E1039" t="str">
            <v>王利军</v>
          </cell>
          <cell r="F1039">
            <v>4588</v>
          </cell>
          <cell r="G1039">
            <v>40282</v>
          </cell>
          <cell r="H1039" t="str">
            <v>颅内占位病变（额，左）， 胶质瘤？</v>
          </cell>
          <cell r="J1039" t="str">
            <v>男</v>
          </cell>
          <cell r="K1039">
            <v>48</v>
          </cell>
          <cell r="L1039" t="str">
            <v>B</v>
          </cell>
          <cell r="M1039" t="str">
            <v>230208196105050410</v>
          </cell>
          <cell r="N1039" t="str">
            <v>0452-6445126空号 13161842350关机, 15110067400空号</v>
          </cell>
          <cell r="O1039" t="str">
            <v>头晕半月伴抽搐一次</v>
          </cell>
          <cell r="P1039" t="str">
            <v>缺失</v>
          </cell>
          <cell r="Q1039" t="str">
            <v>缺失</v>
          </cell>
          <cell r="R1039" t="str">
            <v>缺失</v>
          </cell>
          <cell r="S1039" t="str">
            <v>缺失</v>
          </cell>
          <cell r="T1039">
            <v>40288</v>
          </cell>
          <cell r="V1039" t="str">
            <v>左额开颅</v>
          </cell>
          <cell r="W1039" t="str">
            <v>全切除</v>
          </cell>
          <cell r="X1039" t="str">
            <v>全切除</v>
          </cell>
          <cell r="Y1039">
            <v>2430</v>
          </cell>
          <cell r="Z1039" t="str">
            <v>OA</v>
          </cell>
          <cell r="AA1039" t="str">
            <v>OA(WHO II)</v>
          </cell>
          <cell r="AB1039">
            <v>2</v>
          </cell>
          <cell r="AC1039" t="str">
            <v>星形细胞瘤，散在少枝胶质细胞瘤成分，偶见血管内皮细胞增生</v>
          </cell>
          <cell r="AD1039" t="str">
            <v>全切除</v>
          </cell>
          <cell r="AE1039">
            <v>40297</v>
          </cell>
          <cell r="AF1039" t="str">
            <v>脑恶性肿瘤（星形细胞瘤，额、左）</v>
          </cell>
          <cell r="AG1039">
            <v>41242</v>
          </cell>
          <cell r="AH1039" t="str">
            <v>未终止</v>
          </cell>
          <cell r="AI1039">
            <v>954</v>
          </cell>
          <cell r="AJ1039">
            <v>0</v>
          </cell>
          <cell r="AK1039">
            <v>954</v>
          </cell>
          <cell r="AL1039">
            <v>0</v>
          </cell>
          <cell r="AM1039">
            <v>954</v>
          </cell>
          <cell r="AN1039" t="str">
            <v>缺失</v>
          </cell>
          <cell r="AO1039">
            <v>1</v>
          </cell>
          <cell r="AP1039" t="str">
            <v>缺失</v>
          </cell>
          <cell r="AQ1039">
            <v>1</v>
          </cell>
          <cell r="AS1039" t="str">
            <v>原发</v>
          </cell>
          <cell r="AU1039" t="str">
            <v>NA</v>
          </cell>
          <cell r="AV1039" t="str">
            <v>NA</v>
          </cell>
          <cell r="AW1039" t="str">
            <v>NA</v>
          </cell>
          <cell r="AX1039" t="str">
            <v>NA</v>
          </cell>
          <cell r="AY1039" t="str">
            <v>NA</v>
          </cell>
          <cell r="AZ1039" t="str">
            <v>NA</v>
          </cell>
          <cell r="BA1039" t="str">
            <v>有</v>
          </cell>
          <cell r="BB1039" t="str">
            <v>无</v>
          </cell>
          <cell r="BC1039" t="str">
            <v>不详</v>
          </cell>
          <cell r="BD1039" t="str">
            <v>无</v>
          </cell>
        </row>
        <row r="1040">
          <cell r="B1040">
            <v>1039</v>
          </cell>
          <cell r="C1040" t="str">
            <v>CGGA_1039</v>
          </cell>
          <cell r="E1040" t="str">
            <v>谢雄飞</v>
          </cell>
          <cell r="F1040">
            <v>4604</v>
          </cell>
          <cell r="G1040">
            <v>40283</v>
          </cell>
          <cell r="H1040" t="str">
            <v>颅内占位病变（颞枕，右）， 胶质瘤</v>
          </cell>
          <cell r="J1040" t="str">
            <v>男</v>
          </cell>
          <cell r="K1040">
            <v>40</v>
          </cell>
          <cell r="L1040" t="str">
            <v>O</v>
          </cell>
          <cell r="M1040" t="str">
            <v>620104196909071315</v>
          </cell>
          <cell r="N1040" t="str">
            <v>13641023302, 13141374175</v>
          </cell>
          <cell r="O1040" t="str">
            <v>间断性抽搐3周</v>
          </cell>
          <cell r="P1040" t="str">
            <v>缺失</v>
          </cell>
          <cell r="Q1040" t="str">
            <v>缺失</v>
          </cell>
          <cell r="R1040" t="str">
            <v>缺失</v>
          </cell>
          <cell r="S1040" t="str">
            <v>缺失</v>
          </cell>
          <cell r="T1040">
            <v>40288</v>
          </cell>
          <cell r="V1040" t="str">
            <v>右颞枕开颅</v>
          </cell>
          <cell r="W1040" t="str">
            <v>全切除</v>
          </cell>
          <cell r="X1040" t="str">
            <v>全切除</v>
          </cell>
          <cell r="Y1040">
            <v>2436</v>
          </cell>
          <cell r="Z1040" t="str">
            <v>GBM</v>
          </cell>
          <cell r="AA1040" t="str">
            <v>GBM(WHO IV)</v>
          </cell>
          <cell r="AB1040">
            <v>4</v>
          </cell>
          <cell r="AC1040" t="str">
            <v>胶质母细胞瘤</v>
          </cell>
          <cell r="AD1040" t="str">
            <v>全切除</v>
          </cell>
          <cell r="AE1040">
            <v>40297</v>
          </cell>
          <cell r="AF1040" t="str">
            <v>胶质母细胞瘤（颞枕，右）</v>
          </cell>
          <cell r="AG1040">
            <v>43434</v>
          </cell>
          <cell r="AH1040" t="str">
            <v>终止</v>
          </cell>
          <cell r="AI1040">
            <v>727</v>
          </cell>
          <cell r="AJ1040">
            <v>1</v>
          </cell>
          <cell r="AK1040">
            <v>727</v>
          </cell>
          <cell r="AL1040">
            <v>1</v>
          </cell>
          <cell r="AM1040">
            <v>3146</v>
          </cell>
          <cell r="AN1040" t="str">
            <v>缺失</v>
          </cell>
          <cell r="AO1040">
            <v>0</v>
          </cell>
          <cell r="AP1040" t="str">
            <v>缺失</v>
          </cell>
          <cell r="AQ1040">
            <v>1</v>
          </cell>
          <cell r="AS1040" t="str">
            <v>原发</v>
          </cell>
          <cell r="AU1040" t="str">
            <v>无突变</v>
          </cell>
          <cell r="AV1040" t="str">
            <v>无突变</v>
          </cell>
          <cell r="AW1040" t="str">
            <v>无共缺失</v>
          </cell>
          <cell r="AX1040" t="str">
            <v>甲基化</v>
          </cell>
          <cell r="AY1040">
            <v>228</v>
          </cell>
          <cell r="AZ1040" t="str">
            <v>NA</v>
          </cell>
          <cell r="BA1040" t="str">
            <v>有</v>
          </cell>
          <cell r="BB1040" t="str">
            <v>无</v>
          </cell>
          <cell r="BC1040" t="str">
            <v>不详</v>
          </cell>
          <cell r="BD1040" t="str">
            <v>无</v>
          </cell>
        </row>
        <row r="1041">
          <cell r="B1041">
            <v>1040</v>
          </cell>
          <cell r="C1041" t="str">
            <v>NA</v>
          </cell>
          <cell r="D1041" t="str">
            <v>NA</v>
          </cell>
          <cell r="E1041" t="str">
            <v>NA</v>
          </cell>
          <cell r="F1041" t="str">
            <v>NA</v>
          </cell>
          <cell r="G1041" t="str">
            <v>NA</v>
          </cell>
          <cell r="H1041" t="str">
            <v>NA</v>
          </cell>
          <cell r="I1041" t="str">
            <v>NA</v>
          </cell>
          <cell r="J1041" t="str">
            <v>NA</v>
          </cell>
          <cell r="K1041" t="str">
            <v>NA</v>
          </cell>
          <cell r="L1041" t="str">
            <v>NA</v>
          </cell>
          <cell r="M1041" t="str">
            <v>NA</v>
          </cell>
          <cell r="N1041" t="str">
            <v>NA</v>
          </cell>
          <cell r="O1041" t="str">
            <v>NA</v>
          </cell>
          <cell r="P1041" t="str">
            <v>NA</v>
          </cell>
          <cell r="Q1041" t="str">
            <v>NA</v>
          </cell>
          <cell r="R1041" t="str">
            <v>NA</v>
          </cell>
          <cell r="S1041" t="str">
            <v>NA</v>
          </cell>
          <cell r="T1041" t="str">
            <v>NA</v>
          </cell>
          <cell r="U1041" t="str">
            <v>NA</v>
          </cell>
          <cell r="V1041" t="str">
            <v>NA</v>
          </cell>
          <cell r="W1041" t="str">
            <v>NA</v>
          </cell>
          <cell r="X1041" t="str">
            <v>NA</v>
          </cell>
          <cell r="Y1041" t="str">
            <v>NA</v>
          </cell>
          <cell r="Z1041" t="str">
            <v>NA</v>
          </cell>
          <cell r="AA1041" t="str">
            <v>NA</v>
          </cell>
          <cell r="AB1041" t="str">
            <v>NA</v>
          </cell>
          <cell r="AC1041" t="str">
            <v>NA</v>
          </cell>
          <cell r="AD1041" t="str">
            <v>NA</v>
          </cell>
          <cell r="AE1041" t="str">
            <v>NA</v>
          </cell>
          <cell r="AF1041" t="str">
            <v>NA</v>
          </cell>
          <cell r="AG1041" t="str">
            <v>NA</v>
          </cell>
          <cell r="AH1041" t="str">
            <v>NA</v>
          </cell>
          <cell r="AI1041" t="str">
            <v>NA</v>
          </cell>
          <cell r="AJ1041" t="str">
            <v>NA</v>
          </cell>
          <cell r="AK1041" t="str">
            <v>NA</v>
          </cell>
          <cell r="AL1041" t="str">
            <v>NA</v>
          </cell>
          <cell r="AM1041" t="str">
            <v>NA</v>
          </cell>
          <cell r="AN1041" t="str">
            <v>NA</v>
          </cell>
          <cell r="AO1041" t="str">
            <v>NA</v>
          </cell>
          <cell r="AP1041" t="str">
            <v>NA</v>
          </cell>
          <cell r="AQ1041" t="str">
            <v>NA</v>
          </cell>
          <cell r="AS1041" t="str">
            <v>NA</v>
          </cell>
          <cell r="AT1041" t="str">
            <v>NA</v>
          </cell>
          <cell r="AU1041" t="str">
            <v>NA</v>
          </cell>
          <cell r="AV1041" t="str">
            <v>NA</v>
          </cell>
          <cell r="AW1041" t="str">
            <v>NA</v>
          </cell>
          <cell r="AX1041" t="str">
            <v>NA</v>
          </cell>
          <cell r="AY1041" t="str">
            <v>NA</v>
          </cell>
          <cell r="AZ1041" t="str">
            <v>NA</v>
          </cell>
          <cell r="BA1041" t="str">
            <v>NA</v>
          </cell>
          <cell r="BB1041" t="str">
            <v>NA</v>
          </cell>
          <cell r="BC1041" t="str">
            <v>NA</v>
          </cell>
          <cell r="BD1041" t="str">
            <v>NA</v>
          </cell>
        </row>
        <row r="1042">
          <cell r="B1042">
            <v>1041</v>
          </cell>
          <cell r="C1042" t="str">
            <v>CGGA_1041</v>
          </cell>
          <cell r="E1042" t="str">
            <v>冯振基</v>
          </cell>
          <cell r="F1042">
            <v>4859</v>
          </cell>
          <cell r="G1042">
            <v>40316</v>
          </cell>
          <cell r="H1042" t="str">
            <v>颅内占位病变（额，右）， 胶质瘤？</v>
          </cell>
          <cell r="J1042" t="str">
            <v>男</v>
          </cell>
          <cell r="K1042">
            <v>58</v>
          </cell>
          <cell r="L1042" t="str">
            <v>B</v>
          </cell>
          <cell r="M1042" t="str">
            <v>缺失</v>
          </cell>
          <cell r="N1042" t="str">
            <v>13552789470(本人、）13901303575（关机、不清楚）18610492126（未接）</v>
          </cell>
          <cell r="O1042" t="str">
            <v>间断性抽搐两年</v>
          </cell>
          <cell r="P1042" t="str">
            <v>缺失</v>
          </cell>
          <cell r="Q1042" t="str">
            <v>缺失</v>
          </cell>
          <cell r="R1042" t="str">
            <v>缺失</v>
          </cell>
          <cell r="S1042" t="str">
            <v>缺失</v>
          </cell>
          <cell r="T1042">
            <v>40324</v>
          </cell>
          <cell r="V1042" t="str">
            <v>术中唤醒下额开颅</v>
          </cell>
          <cell r="W1042" t="str">
            <v>全切除</v>
          </cell>
          <cell r="X1042" t="str">
            <v>全切除</v>
          </cell>
          <cell r="Y1042">
            <v>2589</v>
          </cell>
          <cell r="Z1042" t="str">
            <v>GBM</v>
          </cell>
          <cell r="AA1042" t="str">
            <v>GBM(WHO IV)</v>
          </cell>
          <cell r="AB1042">
            <v>4</v>
          </cell>
          <cell r="AC1042" t="str">
            <v>胶质母细胞瘤</v>
          </cell>
          <cell r="AD1042" t="str">
            <v>全切除</v>
          </cell>
          <cell r="AE1042">
            <v>40346</v>
          </cell>
          <cell r="AF1042" t="str">
            <v>胶质母细胞瘤（额，右）</v>
          </cell>
          <cell r="AH1042" t="str">
            <v>未终止</v>
          </cell>
          <cell r="AI1042">
            <v>4450</v>
          </cell>
          <cell r="AJ1042">
            <v>0</v>
          </cell>
          <cell r="AK1042">
            <v>4450</v>
          </cell>
          <cell r="AL1042">
            <v>0</v>
          </cell>
          <cell r="AM1042">
            <v>4450</v>
          </cell>
          <cell r="AN1042" t="str">
            <v>放</v>
          </cell>
          <cell r="AO1042">
            <v>1</v>
          </cell>
          <cell r="AP1042" t="str">
            <v>化疗同步</v>
          </cell>
          <cell r="AQ1042">
            <v>1</v>
          </cell>
          <cell r="AS1042">
            <v>0</v>
          </cell>
          <cell r="AU1042" t="str">
            <v>无突变</v>
          </cell>
          <cell r="AV1042" t="str">
            <v>无突变</v>
          </cell>
          <cell r="AW1042" t="str">
            <v>无共缺失</v>
          </cell>
          <cell r="AX1042" t="str">
            <v>无甲基化</v>
          </cell>
          <cell r="AY1042" t="str">
            <v>NA</v>
          </cell>
          <cell r="AZ1042" t="str">
            <v>NA</v>
          </cell>
          <cell r="BA1042" t="str">
            <v>有</v>
          </cell>
          <cell r="BB1042">
            <v>0</v>
          </cell>
          <cell r="BD1042" t="str">
            <v>吃抗癫痫药，（卡马西平+开普莱）早晚各1次，忘了吃药时，偶有发作。20160癫痫发作。</v>
          </cell>
        </row>
        <row r="1043">
          <cell r="B1043">
            <v>1042</v>
          </cell>
          <cell r="C1043" t="str">
            <v>CGGA_1042</v>
          </cell>
          <cell r="E1043" t="str">
            <v>王联合</v>
          </cell>
          <cell r="F1043">
            <v>4941</v>
          </cell>
          <cell r="G1043">
            <v>40325</v>
          </cell>
          <cell r="H1043" t="str">
            <v>颅内占位病变（颞，左）胶质瘤？ 继发性癫痫</v>
          </cell>
          <cell r="J1043" t="str">
            <v>男</v>
          </cell>
          <cell r="K1043">
            <v>43</v>
          </cell>
          <cell r="L1043" t="str">
            <v>B</v>
          </cell>
          <cell r="M1043" t="str">
            <v>缺失</v>
          </cell>
          <cell r="N1043" t="str">
            <v>0371－65820228（停机） 13803991799, 13126811686</v>
          </cell>
          <cell r="O1043" t="str">
            <v>间断性愣神1月</v>
          </cell>
          <cell r="P1043" t="str">
            <v>缺失</v>
          </cell>
          <cell r="Q1043" t="str">
            <v>缺失</v>
          </cell>
          <cell r="R1043" t="str">
            <v>缺失</v>
          </cell>
          <cell r="S1043" t="str">
            <v>缺失</v>
          </cell>
          <cell r="T1043">
            <v>40330</v>
          </cell>
          <cell r="V1043" t="str">
            <v>左额颞开颅</v>
          </cell>
          <cell r="W1043" t="str">
            <v>病变组织全切除</v>
          </cell>
          <cell r="X1043" t="str">
            <v>全切除</v>
          </cell>
          <cell r="Y1043">
            <v>2622</v>
          </cell>
          <cell r="Z1043" t="str">
            <v>OA</v>
          </cell>
          <cell r="AA1043" t="str">
            <v>OA(WHO II)</v>
          </cell>
          <cell r="AB1043">
            <v>2</v>
          </cell>
          <cell r="AC1043" t="str">
            <v>少枝星形细胞瘤，局灶性以少枝胶质细胞瘤为主</v>
          </cell>
          <cell r="AD1043" t="str">
            <v>全切除</v>
          </cell>
          <cell r="AE1043">
            <v>40341</v>
          </cell>
          <cell r="AF1043" t="str">
            <v>少枝星形细胞瘤（颞，左）；继发性癫痫</v>
          </cell>
          <cell r="AH1043" t="str">
            <v>未终止</v>
          </cell>
          <cell r="AI1043">
            <v>4444</v>
          </cell>
          <cell r="AJ1043">
            <v>0</v>
          </cell>
          <cell r="AK1043">
            <v>4444</v>
          </cell>
          <cell r="AL1043">
            <v>0</v>
          </cell>
          <cell r="AM1043">
            <v>4444</v>
          </cell>
          <cell r="AN1043" t="str">
            <v>无</v>
          </cell>
          <cell r="AO1043">
            <v>0</v>
          </cell>
          <cell r="AP1043" t="str">
            <v>帝清6疗程</v>
          </cell>
          <cell r="AQ1043">
            <v>1</v>
          </cell>
          <cell r="AS1043">
            <v>0</v>
          </cell>
          <cell r="AU1043" t="str">
            <v>NA</v>
          </cell>
          <cell r="AV1043" t="str">
            <v>NA</v>
          </cell>
          <cell r="AW1043" t="str">
            <v>NA</v>
          </cell>
          <cell r="AX1043" t="str">
            <v>NA</v>
          </cell>
          <cell r="AY1043" t="str">
            <v>NA</v>
          </cell>
          <cell r="AZ1043" t="str">
            <v>NA</v>
          </cell>
          <cell r="BA1043" t="str">
            <v>有</v>
          </cell>
          <cell r="BB1043">
            <v>0</v>
          </cell>
          <cell r="BD1043" t="str">
            <v>抗癫痫药吃了3个/停，术后0癫痫发作史。</v>
          </cell>
        </row>
        <row r="1044">
          <cell r="B1044">
            <v>1043</v>
          </cell>
          <cell r="C1044" t="str">
            <v>NA</v>
          </cell>
          <cell r="D1044" t="str">
            <v>NA</v>
          </cell>
          <cell r="E1044" t="str">
            <v>NA</v>
          </cell>
          <cell r="F1044" t="str">
            <v>NA</v>
          </cell>
          <cell r="G1044" t="str">
            <v>NA</v>
          </cell>
          <cell r="H1044" t="str">
            <v>NA</v>
          </cell>
          <cell r="I1044" t="str">
            <v>NA</v>
          </cell>
          <cell r="J1044" t="str">
            <v>NA</v>
          </cell>
          <cell r="K1044" t="str">
            <v>NA</v>
          </cell>
          <cell r="L1044" t="str">
            <v>NA</v>
          </cell>
          <cell r="M1044" t="str">
            <v>NA</v>
          </cell>
          <cell r="N1044" t="str">
            <v>NA</v>
          </cell>
          <cell r="O1044" t="str">
            <v>NA</v>
          </cell>
          <cell r="P1044" t="str">
            <v>NA</v>
          </cell>
          <cell r="Q1044" t="str">
            <v>NA</v>
          </cell>
          <cell r="R1044" t="str">
            <v>NA</v>
          </cell>
          <cell r="S1044" t="str">
            <v>NA</v>
          </cell>
          <cell r="T1044" t="str">
            <v>NA</v>
          </cell>
          <cell r="U1044" t="str">
            <v>NA</v>
          </cell>
          <cell r="V1044" t="str">
            <v>NA</v>
          </cell>
          <cell r="W1044" t="str">
            <v>NA</v>
          </cell>
          <cell r="X1044" t="str">
            <v>NA</v>
          </cell>
          <cell r="Y1044" t="str">
            <v>NA</v>
          </cell>
          <cell r="Z1044" t="str">
            <v>NA</v>
          </cell>
          <cell r="AA1044" t="str">
            <v>NA</v>
          </cell>
          <cell r="AB1044" t="str">
            <v>NA</v>
          </cell>
          <cell r="AC1044" t="str">
            <v>NA</v>
          </cell>
          <cell r="AD1044" t="str">
            <v>NA</v>
          </cell>
          <cell r="AE1044" t="str">
            <v>NA</v>
          </cell>
          <cell r="AF1044" t="str">
            <v>NA</v>
          </cell>
          <cell r="AG1044" t="str">
            <v>NA</v>
          </cell>
          <cell r="AH1044" t="str">
            <v>NA</v>
          </cell>
          <cell r="AI1044" t="str">
            <v>NA</v>
          </cell>
          <cell r="AJ1044" t="str">
            <v>NA</v>
          </cell>
          <cell r="AK1044" t="str">
            <v>NA</v>
          </cell>
          <cell r="AL1044" t="str">
            <v>NA</v>
          </cell>
          <cell r="AM1044" t="str">
            <v>NA</v>
          </cell>
          <cell r="AN1044" t="str">
            <v>NA</v>
          </cell>
          <cell r="AO1044" t="str">
            <v>NA</v>
          </cell>
          <cell r="AP1044" t="str">
            <v>NA</v>
          </cell>
          <cell r="AQ1044" t="str">
            <v>NA</v>
          </cell>
          <cell r="AS1044" t="str">
            <v>NA</v>
          </cell>
          <cell r="AT1044" t="str">
            <v>NA</v>
          </cell>
          <cell r="AU1044" t="str">
            <v>NA</v>
          </cell>
          <cell r="AV1044" t="str">
            <v>NA</v>
          </cell>
          <cell r="AW1044" t="str">
            <v>NA</v>
          </cell>
          <cell r="AX1044" t="str">
            <v>NA</v>
          </cell>
          <cell r="AY1044" t="str">
            <v>NA</v>
          </cell>
          <cell r="AZ1044" t="str">
            <v>NA</v>
          </cell>
          <cell r="BA1044" t="str">
            <v>NA</v>
          </cell>
          <cell r="BB1044" t="str">
            <v>NA</v>
          </cell>
          <cell r="BC1044" t="str">
            <v>NA</v>
          </cell>
          <cell r="BD1044" t="str">
            <v>NA</v>
          </cell>
        </row>
        <row r="1045">
          <cell r="B1045">
            <v>1044</v>
          </cell>
          <cell r="C1045" t="str">
            <v>NA</v>
          </cell>
          <cell r="D1045" t="str">
            <v>NA</v>
          </cell>
          <cell r="E1045" t="str">
            <v>NA</v>
          </cell>
          <cell r="F1045" t="str">
            <v>NA</v>
          </cell>
          <cell r="G1045" t="str">
            <v>NA</v>
          </cell>
          <cell r="H1045" t="str">
            <v>NA</v>
          </cell>
          <cell r="I1045" t="str">
            <v>NA</v>
          </cell>
          <cell r="J1045" t="str">
            <v>NA</v>
          </cell>
          <cell r="K1045" t="str">
            <v>NA</v>
          </cell>
          <cell r="L1045" t="str">
            <v>NA</v>
          </cell>
          <cell r="M1045" t="str">
            <v>NA</v>
          </cell>
          <cell r="N1045" t="str">
            <v>NA</v>
          </cell>
          <cell r="O1045" t="str">
            <v>NA</v>
          </cell>
          <cell r="P1045" t="str">
            <v>NA</v>
          </cell>
          <cell r="Q1045" t="str">
            <v>NA</v>
          </cell>
          <cell r="R1045" t="str">
            <v>NA</v>
          </cell>
          <cell r="S1045" t="str">
            <v>NA</v>
          </cell>
          <cell r="T1045" t="str">
            <v>NA</v>
          </cell>
          <cell r="U1045" t="str">
            <v>NA</v>
          </cell>
          <cell r="V1045" t="str">
            <v>NA</v>
          </cell>
          <cell r="W1045" t="str">
            <v>NA</v>
          </cell>
          <cell r="X1045" t="str">
            <v>NA</v>
          </cell>
          <cell r="Y1045" t="str">
            <v>NA</v>
          </cell>
          <cell r="Z1045" t="str">
            <v>NA</v>
          </cell>
          <cell r="AA1045" t="str">
            <v>NA</v>
          </cell>
          <cell r="AB1045" t="str">
            <v>NA</v>
          </cell>
          <cell r="AC1045" t="str">
            <v>NA</v>
          </cell>
          <cell r="AD1045" t="str">
            <v>NA</v>
          </cell>
          <cell r="AE1045" t="str">
            <v>NA</v>
          </cell>
          <cell r="AF1045" t="str">
            <v>NA</v>
          </cell>
          <cell r="AG1045" t="str">
            <v>NA</v>
          </cell>
          <cell r="AH1045" t="str">
            <v>NA</v>
          </cell>
          <cell r="AI1045" t="str">
            <v>NA</v>
          </cell>
          <cell r="AJ1045" t="str">
            <v>NA</v>
          </cell>
          <cell r="AK1045" t="str">
            <v>NA</v>
          </cell>
          <cell r="AL1045" t="str">
            <v>NA</v>
          </cell>
          <cell r="AM1045" t="str">
            <v>NA</v>
          </cell>
          <cell r="AN1045" t="str">
            <v>NA</v>
          </cell>
          <cell r="AO1045" t="str">
            <v>NA</v>
          </cell>
          <cell r="AP1045" t="str">
            <v>NA</v>
          </cell>
          <cell r="AQ1045" t="str">
            <v>NA</v>
          </cell>
          <cell r="AS1045" t="str">
            <v>NA</v>
          </cell>
          <cell r="AT1045" t="str">
            <v>NA</v>
          </cell>
          <cell r="AU1045" t="str">
            <v>NA</v>
          </cell>
          <cell r="AV1045" t="str">
            <v>NA</v>
          </cell>
          <cell r="AW1045" t="str">
            <v>NA</v>
          </cell>
          <cell r="AX1045" t="str">
            <v>NA</v>
          </cell>
          <cell r="AY1045" t="str">
            <v>NA</v>
          </cell>
          <cell r="AZ1045" t="str">
            <v>NA</v>
          </cell>
          <cell r="BA1045" t="str">
            <v>NA</v>
          </cell>
          <cell r="BB1045" t="str">
            <v>NA</v>
          </cell>
          <cell r="BC1045" t="str">
            <v>NA</v>
          </cell>
          <cell r="BD1045" t="str">
            <v>NA</v>
          </cell>
        </row>
        <row r="1046">
          <cell r="B1046">
            <v>1045</v>
          </cell>
          <cell r="C1046" t="str">
            <v>CGGA_1045</v>
          </cell>
          <cell r="E1046" t="str">
            <v>项文楚</v>
          </cell>
          <cell r="F1046">
            <v>5075</v>
          </cell>
          <cell r="G1046">
            <v>40342</v>
          </cell>
          <cell r="H1046" t="str">
            <v>颅内占位病变（顶，右） 胶质瘤？</v>
          </cell>
          <cell r="J1046" t="str">
            <v>男</v>
          </cell>
          <cell r="K1046">
            <v>79</v>
          </cell>
          <cell r="L1046" t="str">
            <v>O</v>
          </cell>
          <cell r="M1046" t="str">
            <v>缺失</v>
          </cell>
          <cell r="N1046" t="str">
            <v>021-59599016（家）  13601361272（女儿）, 13601361120</v>
          </cell>
          <cell r="O1046" t="str">
            <v>左侧肢体乏力1月</v>
          </cell>
          <cell r="P1046" t="str">
            <v>缺失</v>
          </cell>
          <cell r="Q1046" t="str">
            <v>缺失</v>
          </cell>
          <cell r="R1046" t="str">
            <v>缺失</v>
          </cell>
          <cell r="S1046" t="str">
            <v>缺失</v>
          </cell>
          <cell r="T1046">
            <v>40346</v>
          </cell>
          <cell r="V1046" t="str">
            <v>右顶枕开颅</v>
          </cell>
          <cell r="W1046" t="str">
            <v>肿瘤及周边2CM脑组织整块完整切除</v>
          </cell>
          <cell r="X1046" t="str">
            <v>全切除</v>
          </cell>
          <cell r="Y1046">
            <v>2678</v>
          </cell>
          <cell r="Z1046" t="str">
            <v>GBM</v>
          </cell>
          <cell r="AA1046" t="str">
            <v>GBM(WHO IV)</v>
          </cell>
          <cell r="AB1046">
            <v>4</v>
          </cell>
          <cell r="AC1046" t="str">
            <v>胶质母细胞瘤</v>
          </cell>
          <cell r="AD1046" t="str">
            <v>全切除</v>
          </cell>
          <cell r="AE1046">
            <v>40358</v>
          </cell>
          <cell r="AF1046" t="str">
            <v>胶质母细胞瘤（顶，右）</v>
          </cell>
          <cell r="AG1046">
            <v>40969</v>
          </cell>
          <cell r="AH1046" t="str">
            <v>终止</v>
          </cell>
          <cell r="AI1046">
            <v>348</v>
          </cell>
          <cell r="AJ1046">
            <v>1</v>
          </cell>
          <cell r="AK1046">
            <v>156</v>
          </cell>
          <cell r="AL1046">
            <v>1</v>
          </cell>
          <cell r="AM1046">
            <v>623</v>
          </cell>
          <cell r="AN1046" t="str">
            <v>缺失</v>
          </cell>
          <cell r="AO1046">
            <v>1</v>
          </cell>
          <cell r="AP1046" t="str">
            <v>缺失</v>
          </cell>
          <cell r="AQ1046">
            <v>1</v>
          </cell>
          <cell r="AS1046" t="str">
            <v>原发</v>
          </cell>
          <cell r="AU1046" t="str">
            <v>无突变</v>
          </cell>
          <cell r="AV1046" t="str">
            <v>无突变</v>
          </cell>
          <cell r="AW1046" t="str">
            <v>无共缺失</v>
          </cell>
          <cell r="AX1046" t="str">
            <v>无甲基化</v>
          </cell>
          <cell r="AY1046" t="str">
            <v>无突变</v>
          </cell>
          <cell r="AZ1046" t="str">
            <v>NA</v>
          </cell>
          <cell r="BA1046" t="str">
            <v>无</v>
          </cell>
          <cell r="BB1046" t="str">
            <v>有</v>
          </cell>
          <cell r="BD1046" t="str">
            <v>2010年11/2号癫痫发作，抗癫痫治疗。</v>
          </cell>
        </row>
        <row r="1047">
          <cell r="B1047" t="str">
            <v>1046-1</v>
          </cell>
          <cell r="C1047" t="str">
            <v>CGGA_1046-1</v>
          </cell>
          <cell r="D1047" t="str">
            <v>CGGA_1046-1, CGGA_1594</v>
          </cell>
          <cell r="E1047" t="str">
            <v>刘帅</v>
          </cell>
          <cell r="F1047">
            <v>5141</v>
          </cell>
          <cell r="G1047">
            <v>40353</v>
          </cell>
          <cell r="H1047" t="str">
            <v>颅内占位病变（颞，右） 胶质瘤？</v>
          </cell>
          <cell r="J1047" t="str">
            <v>男</v>
          </cell>
          <cell r="K1047">
            <v>21</v>
          </cell>
          <cell r="L1047" t="str">
            <v>O</v>
          </cell>
          <cell r="M1047" t="str">
            <v>缺失</v>
          </cell>
          <cell r="N1047" t="str">
            <v>15043358888（停机） 13944721113</v>
          </cell>
          <cell r="O1047" t="str">
            <v>间断性肢体麻木半年</v>
          </cell>
          <cell r="P1047" t="str">
            <v>缺失</v>
          </cell>
          <cell r="Q1047" t="str">
            <v>缺失</v>
          </cell>
          <cell r="R1047" t="str">
            <v>缺失</v>
          </cell>
          <cell r="S1047" t="str">
            <v>缺失</v>
          </cell>
          <cell r="T1047">
            <v>40358</v>
          </cell>
          <cell r="V1047" t="str">
            <v>右额颞开颅</v>
          </cell>
          <cell r="W1047" t="str">
            <v>全切除</v>
          </cell>
          <cell r="X1047" t="str">
            <v>全切除</v>
          </cell>
          <cell r="Y1047">
            <v>2720</v>
          </cell>
          <cell r="Z1047" t="str">
            <v>A</v>
          </cell>
          <cell r="AA1047" t="str">
            <v>A(WHO II)</v>
          </cell>
          <cell r="AB1047">
            <v>2</v>
          </cell>
          <cell r="AC1047" t="str">
            <v>星形细胞瘤</v>
          </cell>
          <cell r="AD1047" t="str">
            <v>全切除</v>
          </cell>
          <cell r="AE1047">
            <v>40373</v>
          </cell>
          <cell r="AF1047" t="str">
            <v>星形细胞瘤（颞，右）</v>
          </cell>
          <cell r="AH1047" t="str">
            <v>未终止</v>
          </cell>
          <cell r="AI1047">
            <v>4139</v>
          </cell>
          <cell r="AJ1047">
            <v>0</v>
          </cell>
          <cell r="AK1047" t="e">
            <v>#VALUE!</v>
          </cell>
          <cell r="AL1047" t="str">
            <v>TBD</v>
          </cell>
          <cell r="AM1047">
            <v>4139</v>
          </cell>
          <cell r="AN1047">
            <v>0</v>
          </cell>
          <cell r="AP1047">
            <v>0</v>
          </cell>
          <cell r="AS1047">
            <v>0</v>
          </cell>
          <cell r="AU1047" t="str">
            <v>突变</v>
          </cell>
          <cell r="AV1047" t="str">
            <v>突变</v>
          </cell>
          <cell r="AW1047" t="str">
            <v>NA</v>
          </cell>
          <cell r="AX1047" t="str">
            <v>甲基化</v>
          </cell>
          <cell r="AY1047" t="str">
            <v>无突变</v>
          </cell>
          <cell r="AZ1047" t="str">
            <v>NA</v>
          </cell>
          <cell r="BA1047" t="str">
            <v>缺失</v>
          </cell>
          <cell r="BB1047">
            <v>0</v>
          </cell>
          <cell r="BD1047" t="str">
            <v>2013-9行二次手术</v>
          </cell>
        </row>
        <row r="1048">
          <cell r="B1048" t="str">
            <v>1046-2</v>
          </cell>
          <cell r="C1048" t="str">
            <v>CGGA_1046-2</v>
          </cell>
          <cell r="E1048" t="str">
            <v>段小东</v>
          </cell>
          <cell r="F1048">
            <v>5165</v>
          </cell>
          <cell r="G1048">
            <v>40357</v>
          </cell>
          <cell r="H1048" t="str">
            <v>星形细胞瘤术后复发（额，左）</v>
          </cell>
          <cell r="J1048" t="str">
            <v>男</v>
          </cell>
          <cell r="K1048">
            <v>36</v>
          </cell>
          <cell r="L1048" t="str">
            <v>A</v>
          </cell>
          <cell r="M1048" t="str">
            <v>缺失</v>
          </cell>
          <cell r="N1048" t="str">
            <v>13835211935, 13835299156, 13603527477</v>
          </cell>
          <cell r="O1048" t="str">
            <v>胶质瘤术后4年</v>
          </cell>
          <cell r="P1048" t="str">
            <v>缺失</v>
          </cell>
          <cell r="Q1048" t="str">
            <v>缺失</v>
          </cell>
          <cell r="R1048" t="str">
            <v>缺失</v>
          </cell>
          <cell r="S1048" t="str">
            <v>缺失</v>
          </cell>
          <cell r="T1048">
            <v>40361</v>
          </cell>
          <cell r="U1048">
            <v>38900</v>
          </cell>
          <cell r="V1048" t="str">
            <v>原切口左额颞开颅</v>
          </cell>
          <cell r="W1048" t="str">
            <v>镜下予以全切除</v>
          </cell>
          <cell r="X1048" t="str">
            <v>全切除</v>
          </cell>
          <cell r="Y1048">
            <v>2740</v>
          </cell>
          <cell r="Z1048" t="str">
            <v>RAA</v>
          </cell>
          <cell r="AA1048" t="str">
            <v>AA(WHO III)</v>
          </cell>
          <cell r="AB1048">
            <v>3</v>
          </cell>
          <cell r="AC1048" t="str">
            <v>星形细胞瘤,生长活跃</v>
          </cell>
          <cell r="AD1048" t="str">
            <v>全切除</v>
          </cell>
          <cell r="AE1048">
            <v>40373</v>
          </cell>
          <cell r="AF1048" t="str">
            <v>星形细胞瘤术后复发（额，左）</v>
          </cell>
          <cell r="AG1048">
            <v>41822</v>
          </cell>
          <cell r="AH1048" t="str">
            <v>终止</v>
          </cell>
          <cell r="AI1048">
            <v>1399</v>
          </cell>
          <cell r="AJ1048">
            <v>1</v>
          </cell>
          <cell r="AK1048">
            <v>822</v>
          </cell>
          <cell r="AL1048">
            <v>1</v>
          </cell>
          <cell r="AM1048">
            <v>1461</v>
          </cell>
          <cell r="AN1048" t="str">
            <v>缺失</v>
          </cell>
          <cell r="AO1048">
            <v>0</v>
          </cell>
          <cell r="AP1048" t="str">
            <v>缺失</v>
          </cell>
          <cell r="AQ1048">
            <v>1</v>
          </cell>
          <cell r="AS1048" t="str">
            <v>复发</v>
          </cell>
          <cell r="AT1048">
            <v>1</v>
          </cell>
          <cell r="AU1048" t="str">
            <v>突变</v>
          </cell>
          <cell r="AV1048" t="str">
            <v>突变</v>
          </cell>
          <cell r="AW1048" t="str">
            <v>NA</v>
          </cell>
          <cell r="AX1048" t="str">
            <v>甲基化</v>
          </cell>
          <cell r="AY1048" t="str">
            <v>NA</v>
          </cell>
          <cell r="AZ1048" t="str">
            <v>NA</v>
          </cell>
          <cell r="BA1048" t="str">
            <v>缺失</v>
          </cell>
          <cell r="BB1048" t="str">
            <v>缺失</v>
          </cell>
          <cell r="BC1048" t="str">
            <v>缺失</v>
          </cell>
          <cell r="BD1048" t="e">
            <v>#N/A</v>
          </cell>
        </row>
        <row r="1049">
          <cell r="B1049">
            <v>1047</v>
          </cell>
          <cell r="C1049" t="str">
            <v>CGGA_1047</v>
          </cell>
          <cell r="E1049" t="str">
            <v>姜志红</v>
          </cell>
          <cell r="F1049">
            <v>5211</v>
          </cell>
          <cell r="G1049">
            <v>40360</v>
          </cell>
          <cell r="H1049" t="str">
            <v>颅内占位病变（额，左） 胶质瘤？</v>
          </cell>
          <cell r="J1049" t="str">
            <v>女</v>
          </cell>
          <cell r="K1049">
            <v>39</v>
          </cell>
          <cell r="L1049" t="str">
            <v>O</v>
          </cell>
          <cell r="M1049" t="str">
            <v>缺失</v>
          </cell>
          <cell r="N1049" t="str">
            <v>0452－2220359, 13009758908, 13069981235</v>
          </cell>
          <cell r="O1049" t="str">
            <v>体检发现颅内占位10天</v>
          </cell>
          <cell r="P1049" t="str">
            <v>缺失</v>
          </cell>
          <cell r="Q1049" t="str">
            <v>缺失</v>
          </cell>
          <cell r="R1049" t="str">
            <v>缺失</v>
          </cell>
          <cell r="S1049" t="str">
            <v>缺失</v>
          </cell>
          <cell r="T1049">
            <v>40361</v>
          </cell>
          <cell r="V1049" t="str">
            <v>冠切左额开颅</v>
          </cell>
          <cell r="W1049" t="str">
            <v>肿瘤整块切除</v>
          </cell>
          <cell r="X1049" t="str">
            <v>全切除</v>
          </cell>
          <cell r="Y1049">
            <v>2743</v>
          </cell>
          <cell r="Z1049" t="str">
            <v>OA</v>
          </cell>
          <cell r="AA1049" t="str">
            <v>OA(WHO II)</v>
          </cell>
          <cell r="AB1049">
            <v>2</v>
          </cell>
          <cell r="AC1049" t="str">
            <v>少枝星形细胞瘤，以少枝为主</v>
          </cell>
          <cell r="AD1049" t="str">
            <v>全切除</v>
          </cell>
          <cell r="AE1049">
            <v>40373</v>
          </cell>
          <cell r="AF1049" t="str">
            <v>少枝星形细胞瘤（额，左）</v>
          </cell>
          <cell r="AH1049" t="str">
            <v>未终止</v>
          </cell>
          <cell r="AI1049">
            <v>4413</v>
          </cell>
          <cell r="AJ1049">
            <v>0</v>
          </cell>
          <cell r="AK1049">
            <v>4413</v>
          </cell>
          <cell r="AL1049">
            <v>0</v>
          </cell>
          <cell r="AM1049">
            <v>4413</v>
          </cell>
          <cell r="AN1049" t="str">
            <v>无</v>
          </cell>
          <cell r="AO1049">
            <v>0</v>
          </cell>
          <cell r="AP1049" t="str">
            <v>替莫脞胺3</v>
          </cell>
          <cell r="AQ1049">
            <v>1</v>
          </cell>
          <cell r="AS1049">
            <v>0</v>
          </cell>
          <cell r="AU1049" t="str">
            <v>NA</v>
          </cell>
          <cell r="AV1049" t="str">
            <v>NA</v>
          </cell>
          <cell r="AW1049" t="str">
            <v>NA</v>
          </cell>
          <cell r="AX1049" t="str">
            <v>NA</v>
          </cell>
          <cell r="AY1049" t="str">
            <v>NA</v>
          </cell>
          <cell r="AZ1049" t="str">
            <v>NA</v>
          </cell>
          <cell r="BA1049">
            <v>0</v>
          </cell>
          <cell r="BB1049">
            <v>0</v>
          </cell>
          <cell r="BC1049" t="str">
            <v>不详</v>
          </cell>
        </row>
        <row r="1050">
          <cell r="B1050">
            <v>1048</v>
          </cell>
          <cell r="C1050" t="str">
            <v>CGGA_1048</v>
          </cell>
          <cell r="E1050" t="str">
            <v>罗芬</v>
          </cell>
          <cell r="F1050">
            <v>5126</v>
          </cell>
          <cell r="G1050">
            <v>40351</v>
          </cell>
          <cell r="H1050" t="str">
            <v>右侧侧脑室占位病变，室管膜瘤？</v>
          </cell>
          <cell r="J1050" t="str">
            <v>女</v>
          </cell>
          <cell r="K1050">
            <v>27</v>
          </cell>
          <cell r="L1050" t="str">
            <v>B</v>
          </cell>
          <cell r="M1050" t="str">
            <v>430526198211090585</v>
          </cell>
          <cell r="N1050" t="str">
            <v>15173942580（空号）, 13548650727不认识</v>
          </cell>
          <cell r="O1050" t="str">
            <v>发现脑室占位一年</v>
          </cell>
          <cell r="P1050" t="str">
            <v>缺失</v>
          </cell>
          <cell r="Q1050" t="str">
            <v>缺失</v>
          </cell>
          <cell r="R1050" t="str">
            <v>缺失</v>
          </cell>
          <cell r="S1050" t="str">
            <v>缺失</v>
          </cell>
          <cell r="T1050">
            <v>40365</v>
          </cell>
          <cell r="V1050" t="str">
            <v>右三角区入路</v>
          </cell>
          <cell r="W1050" t="str">
            <v>镜下将肿瘤分块切除</v>
          </cell>
          <cell r="X1050" t="str">
            <v>全切除</v>
          </cell>
          <cell r="Y1050">
            <v>2758</v>
          </cell>
          <cell r="Z1050" t="str">
            <v>A</v>
          </cell>
          <cell r="AA1050" t="str">
            <v>A(WHO II)</v>
          </cell>
          <cell r="AB1050">
            <v>2</v>
          </cell>
          <cell r="AC1050" t="str">
            <v>少枝星形细胞瘤，以少枝胶质细胞瘤为主，伴有放射性坏死及放射性组织反应</v>
          </cell>
          <cell r="AD1050" t="str">
            <v>全切除</v>
          </cell>
          <cell r="AE1050">
            <v>40378</v>
          </cell>
          <cell r="AF1050" t="str">
            <v>右侧侧脑室少枝星形细胞瘤</v>
          </cell>
          <cell r="AG1050">
            <v>41068</v>
          </cell>
          <cell r="AH1050" t="str">
            <v>未终止</v>
          </cell>
          <cell r="AI1050">
            <v>703</v>
          </cell>
          <cell r="AJ1050">
            <v>0</v>
          </cell>
          <cell r="AK1050">
            <v>703</v>
          </cell>
          <cell r="AL1050">
            <v>0</v>
          </cell>
          <cell r="AM1050">
            <v>703</v>
          </cell>
          <cell r="AN1050" t="str">
            <v>缺失</v>
          </cell>
          <cell r="AO1050">
            <v>0</v>
          </cell>
          <cell r="AP1050" t="str">
            <v>缺失</v>
          </cell>
          <cell r="AQ1050">
            <v>1</v>
          </cell>
          <cell r="AS1050" t="str">
            <v>原发</v>
          </cell>
          <cell r="AU1050" t="str">
            <v>无突变</v>
          </cell>
          <cell r="AV1050" t="str">
            <v>NA</v>
          </cell>
          <cell r="AW1050" t="str">
            <v>无共缺失</v>
          </cell>
          <cell r="AX1050" t="str">
            <v>NA</v>
          </cell>
          <cell r="AY1050" t="str">
            <v>NA</v>
          </cell>
          <cell r="AZ1050" t="str">
            <v>NA</v>
          </cell>
          <cell r="BA1050" t="str">
            <v>无</v>
          </cell>
          <cell r="BB1050" t="str">
            <v>无</v>
          </cell>
          <cell r="BC1050" t="str">
            <v>不详</v>
          </cell>
          <cell r="BD1050" t="str">
            <v>无</v>
          </cell>
        </row>
        <row r="1051">
          <cell r="B1051">
            <v>1049</v>
          </cell>
          <cell r="C1051" t="str">
            <v>CGGA_1049</v>
          </cell>
          <cell r="D1051" t="str">
            <v>CGGA_1049, CGGA_1257</v>
          </cell>
          <cell r="E1051" t="str">
            <v>王继先</v>
          </cell>
          <cell r="F1051">
            <v>5289</v>
          </cell>
          <cell r="G1051">
            <v>40368</v>
          </cell>
          <cell r="H1051" t="str">
            <v>颅内占位病变（颞，右） 胶质瘤？</v>
          </cell>
          <cell r="J1051" t="str">
            <v>男</v>
          </cell>
          <cell r="K1051">
            <v>58</v>
          </cell>
          <cell r="L1051" t="str">
            <v>A</v>
          </cell>
          <cell r="M1051" t="str">
            <v>缺失</v>
          </cell>
          <cell r="N1051" t="str">
            <v>0716－8265065（本人） 13886619505, 13972383759</v>
          </cell>
          <cell r="O1051" t="str">
            <v>头痛一周</v>
          </cell>
          <cell r="P1051" t="str">
            <v>缺失</v>
          </cell>
          <cell r="Q1051" t="str">
            <v>缺失</v>
          </cell>
          <cell r="R1051" t="str">
            <v>缺失</v>
          </cell>
          <cell r="S1051" t="str">
            <v>缺失</v>
          </cell>
          <cell r="T1051">
            <v>40374</v>
          </cell>
          <cell r="V1051" t="str">
            <v>右颞顶开颅</v>
          </cell>
          <cell r="W1051" t="str">
            <v>全切除</v>
          </cell>
          <cell r="X1051" t="str">
            <v>全切除</v>
          </cell>
          <cell r="Y1051">
            <v>2810</v>
          </cell>
          <cell r="Z1051" t="str">
            <v>GBM</v>
          </cell>
          <cell r="AA1051" t="str">
            <v>GBM(WHO IV)</v>
          </cell>
          <cell r="AB1051">
            <v>4</v>
          </cell>
          <cell r="AC1051" t="str">
            <v>胶质母细胞瘤</v>
          </cell>
          <cell r="AD1051" t="str">
            <v>全切除</v>
          </cell>
          <cell r="AE1051">
            <v>40386</v>
          </cell>
          <cell r="AF1051" t="str">
            <v>胶质母细胞瘤（颞，右）</v>
          </cell>
          <cell r="AG1051">
            <v>41242</v>
          </cell>
          <cell r="AH1051" t="str">
            <v>终止</v>
          </cell>
          <cell r="AI1051">
            <v>809</v>
          </cell>
          <cell r="AJ1051">
            <v>1</v>
          </cell>
          <cell r="AK1051">
            <v>681</v>
          </cell>
          <cell r="AL1051">
            <v>1</v>
          </cell>
          <cell r="AM1051">
            <v>868</v>
          </cell>
          <cell r="AN1051" t="str">
            <v>缺失</v>
          </cell>
          <cell r="AO1051">
            <v>1</v>
          </cell>
          <cell r="AP1051" t="str">
            <v>缺失</v>
          </cell>
          <cell r="AQ1051">
            <v>1</v>
          </cell>
          <cell r="AS1051" t="str">
            <v>原发</v>
          </cell>
          <cell r="AU1051" t="str">
            <v>无突变</v>
          </cell>
          <cell r="AV1051" t="str">
            <v>无突变</v>
          </cell>
          <cell r="AW1051" t="str">
            <v>无共缺失</v>
          </cell>
          <cell r="AX1051" t="str">
            <v>无甲基化</v>
          </cell>
          <cell r="AY1051">
            <v>250</v>
          </cell>
          <cell r="AZ1051" t="str">
            <v>NA</v>
          </cell>
          <cell r="BA1051" t="str">
            <v>无</v>
          </cell>
          <cell r="BB1051" t="str">
            <v>无</v>
          </cell>
          <cell r="BD1051" t="str">
            <v>抗癫痫药吃了3个/停，术后无癫痫发作史。2012-3复发二次手术</v>
          </cell>
        </row>
        <row r="1052">
          <cell r="B1052">
            <v>1050</v>
          </cell>
          <cell r="C1052" t="str">
            <v>NA</v>
          </cell>
          <cell r="D1052" t="str">
            <v>NA</v>
          </cell>
          <cell r="E1052" t="str">
            <v>NA</v>
          </cell>
          <cell r="F1052" t="str">
            <v>NA</v>
          </cell>
          <cell r="G1052" t="str">
            <v>NA</v>
          </cell>
          <cell r="H1052" t="str">
            <v>NA</v>
          </cell>
          <cell r="I1052" t="str">
            <v>NA</v>
          </cell>
          <cell r="J1052" t="str">
            <v>NA</v>
          </cell>
          <cell r="K1052" t="str">
            <v>NA</v>
          </cell>
          <cell r="L1052" t="str">
            <v>NA</v>
          </cell>
          <cell r="M1052" t="str">
            <v>NA</v>
          </cell>
          <cell r="N1052" t="str">
            <v>NA</v>
          </cell>
          <cell r="O1052" t="str">
            <v>NA</v>
          </cell>
          <cell r="P1052" t="str">
            <v>NA</v>
          </cell>
          <cell r="Q1052" t="str">
            <v>NA</v>
          </cell>
          <cell r="R1052" t="str">
            <v>NA</v>
          </cell>
          <cell r="S1052" t="str">
            <v>NA</v>
          </cell>
          <cell r="T1052" t="str">
            <v>NA</v>
          </cell>
          <cell r="U1052" t="str">
            <v>NA</v>
          </cell>
          <cell r="V1052" t="str">
            <v>NA</v>
          </cell>
          <cell r="W1052" t="str">
            <v>NA</v>
          </cell>
          <cell r="X1052" t="str">
            <v>NA</v>
          </cell>
          <cell r="Y1052" t="str">
            <v>NA</v>
          </cell>
          <cell r="Z1052" t="str">
            <v>NA</v>
          </cell>
          <cell r="AA1052" t="str">
            <v>NA</v>
          </cell>
          <cell r="AB1052" t="str">
            <v>NA</v>
          </cell>
          <cell r="AC1052" t="str">
            <v>NA</v>
          </cell>
          <cell r="AD1052" t="str">
            <v>NA</v>
          </cell>
          <cell r="AE1052" t="str">
            <v>NA</v>
          </cell>
          <cell r="AF1052" t="str">
            <v>NA</v>
          </cell>
          <cell r="AG1052" t="str">
            <v>NA</v>
          </cell>
          <cell r="AH1052" t="str">
            <v>NA</v>
          </cell>
          <cell r="AI1052" t="str">
            <v>NA</v>
          </cell>
          <cell r="AJ1052" t="str">
            <v>NA</v>
          </cell>
          <cell r="AK1052" t="str">
            <v>NA</v>
          </cell>
          <cell r="AL1052" t="str">
            <v>NA</v>
          </cell>
          <cell r="AM1052" t="str">
            <v>NA</v>
          </cell>
          <cell r="AN1052" t="str">
            <v>NA</v>
          </cell>
          <cell r="AO1052" t="str">
            <v>NA</v>
          </cell>
          <cell r="AP1052" t="str">
            <v>NA</v>
          </cell>
          <cell r="AQ1052" t="str">
            <v>NA</v>
          </cell>
          <cell r="AS1052" t="str">
            <v>NA</v>
          </cell>
          <cell r="AT1052" t="str">
            <v>NA</v>
          </cell>
          <cell r="AU1052" t="str">
            <v>NA</v>
          </cell>
          <cell r="AV1052" t="str">
            <v>NA</v>
          </cell>
          <cell r="AW1052" t="str">
            <v>NA</v>
          </cell>
          <cell r="AX1052" t="str">
            <v>NA</v>
          </cell>
          <cell r="AY1052" t="str">
            <v>NA</v>
          </cell>
          <cell r="AZ1052" t="str">
            <v>NA</v>
          </cell>
          <cell r="BA1052" t="str">
            <v>NA</v>
          </cell>
          <cell r="BB1052" t="str">
            <v>NA</v>
          </cell>
          <cell r="BC1052" t="str">
            <v>NA</v>
          </cell>
          <cell r="BD1052" t="str">
            <v>NA</v>
          </cell>
        </row>
        <row r="1053">
          <cell r="B1053">
            <v>1051</v>
          </cell>
          <cell r="C1053" t="str">
            <v>CGGA_1051</v>
          </cell>
          <cell r="E1053" t="str">
            <v>汪彦</v>
          </cell>
          <cell r="F1053">
            <v>5493</v>
          </cell>
          <cell r="G1053">
            <v>40392</v>
          </cell>
          <cell r="H1053" t="str">
            <v>颅内占位病变（额、颞、岛叶，左）， 胶质瘤？</v>
          </cell>
          <cell r="J1053" t="str">
            <v>男</v>
          </cell>
          <cell r="K1053">
            <v>47</v>
          </cell>
          <cell r="L1053" t="str">
            <v>B</v>
          </cell>
          <cell r="M1053" t="str">
            <v>缺失</v>
          </cell>
          <cell r="N1053" t="str">
            <v>13803699609（空号）， 13199020766（关机） 15636512522</v>
          </cell>
          <cell r="O1053" t="str">
            <v>抽搐发作2小时</v>
          </cell>
          <cell r="P1053" t="str">
            <v>缺失</v>
          </cell>
          <cell r="Q1053" t="str">
            <v>缺失</v>
          </cell>
          <cell r="R1053" t="str">
            <v>缺失</v>
          </cell>
          <cell r="S1053" t="str">
            <v>缺失</v>
          </cell>
          <cell r="T1053">
            <v>40395</v>
          </cell>
          <cell r="V1053" t="str">
            <v>左额颞开颅</v>
          </cell>
          <cell r="W1053" t="str">
            <v>病变组织全切除</v>
          </cell>
          <cell r="X1053" t="str">
            <v>全切除</v>
          </cell>
          <cell r="Y1053">
            <v>2905</v>
          </cell>
          <cell r="Z1053" t="str">
            <v>O</v>
          </cell>
          <cell r="AA1053" t="str">
            <v>O(WHO II)</v>
          </cell>
          <cell r="AB1053">
            <v>2</v>
          </cell>
          <cell r="AC1053" t="str">
            <v>考虑为星形细胞瘤，细胞分化良好</v>
          </cell>
          <cell r="AD1053" t="str">
            <v>全切除</v>
          </cell>
          <cell r="AE1053">
            <v>40409</v>
          </cell>
          <cell r="AF1053" t="str">
            <v>星形细胞瘤（额、颞、岛叶，左）</v>
          </cell>
          <cell r="AG1053">
            <v>41242</v>
          </cell>
          <cell r="AH1053" t="str">
            <v>终止</v>
          </cell>
          <cell r="AI1053">
            <v>838</v>
          </cell>
          <cell r="AJ1053">
            <v>1</v>
          </cell>
          <cell r="AK1053" t="str">
            <v>NA</v>
          </cell>
          <cell r="AL1053">
            <v>1</v>
          </cell>
          <cell r="AM1053">
            <v>847</v>
          </cell>
          <cell r="AN1053" t="str">
            <v>缺失</v>
          </cell>
          <cell r="AO1053" t="str">
            <v>NA</v>
          </cell>
          <cell r="AP1053" t="str">
            <v>缺失</v>
          </cell>
          <cell r="AQ1053" t="str">
            <v>NA</v>
          </cell>
          <cell r="AS1053" t="str">
            <v>原发</v>
          </cell>
          <cell r="AU1053" t="str">
            <v>无突变</v>
          </cell>
          <cell r="AV1053" t="str">
            <v>NA</v>
          </cell>
          <cell r="AW1053" t="str">
            <v>共缺失</v>
          </cell>
          <cell r="AX1053" t="str">
            <v>NA</v>
          </cell>
          <cell r="AY1053" t="str">
            <v>NA</v>
          </cell>
          <cell r="AZ1053" t="str">
            <v>NA</v>
          </cell>
          <cell r="BA1053" t="str">
            <v>有</v>
          </cell>
          <cell r="BB1053" t="str">
            <v>无</v>
          </cell>
          <cell r="BC1053" t="str">
            <v>不详</v>
          </cell>
          <cell r="BD1053" t="str">
            <v>无</v>
          </cell>
        </row>
        <row r="1054">
          <cell r="B1054">
            <v>1052</v>
          </cell>
          <cell r="C1054" t="str">
            <v>NA</v>
          </cell>
          <cell r="D1054" t="str">
            <v>NA</v>
          </cell>
          <cell r="E1054" t="str">
            <v>NA</v>
          </cell>
          <cell r="F1054" t="str">
            <v>NA</v>
          </cell>
          <cell r="G1054" t="str">
            <v>NA</v>
          </cell>
          <cell r="H1054" t="str">
            <v>NA</v>
          </cell>
          <cell r="I1054" t="str">
            <v>NA</v>
          </cell>
          <cell r="J1054" t="str">
            <v>NA</v>
          </cell>
          <cell r="K1054" t="str">
            <v>NA</v>
          </cell>
          <cell r="L1054" t="str">
            <v>NA</v>
          </cell>
          <cell r="M1054" t="str">
            <v>NA</v>
          </cell>
          <cell r="N1054" t="str">
            <v>NA</v>
          </cell>
          <cell r="O1054" t="str">
            <v>NA</v>
          </cell>
          <cell r="P1054" t="str">
            <v>NA</v>
          </cell>
          <cell r="Q1054" t="str">
            <v>NA</v>
          </cell>
          <cell r="R1054" t="str">
            <v>NA</v>
          </cell>
          <cell r="S1054" t="str">
            <v>NA</v>
          </cell>
          <cell r="T1054" t="str">
            <v>NA</v>
          </cell>
          <cell r="U1054" t="str">
            <v>NA</v>
          </cell>
          <cell r="V1054" t="str">
            <v>NA</v>
          </cell>
          <cell r="W1054" t="str">
            <v>NA</v>
          </cell>
          <cell r="X1054" t="str">
            <v>NA</v>
          </cell>
          <cell r="Y1054" t="str">
            <v>NA</v>
          </cell>
          <cell r="Z1054" t="str">
            <v>NA</v>
          </cell>
          <cell r="AA1054" t="str">
            <v>NA</v>
          </cell>
          <cell r="AB1054" t="str">
            <v>NA</v>
          </cell>
          <cell r="AC1054" t="str">
            <v>NA</v>
          </cell>
          <cell r="AD1054" t="str">
            <v>NA</v>
          </cell>
          <cell r="AE1054" t="str">
            <v>NA</v>
          </cell>
          <cell r="AF1054" t="str">
            <v>NA</v>
          </cell>
          <cell r="AG1054" t="str">
            <v>NA</v>
          </cell>
          <cell r="AH1054" t="str">
            <v>NA</v>
          </cell>
          <cell r="AI1054" t="str">
            <v>NA</v>
          </cell>
          <cell r="AJ1054" t="str">
            <v>NA</v>
          </cell>
          <cell r="AK1054" t="str">
            <v>NA</v>
          </cell>
          <cell r="AL1054" t="str">
            <v>NA</v>
          </cell>
          <cell r="AM1054" t="str">
            <v>NA</v>
          </cell>
          <cell r="AN1054" t="str">
            <v>NA</v>
          </cell>
          <cell r="AO1054" t="str">
            <v>NA</v>
          </cell>
          <cell r="AP1054" t="str">
            <v>NA</v>
          </cell>
          <cell r="AQ1054" t="str">
            <v>NA</v>
          </cell>
          <cell r="AS1054" t="str">
            <v>NA</v>
          </cell>
          <cell r="AT1054" t="str">
            <v>NA</v>
          </cell>
          <cell r="AU1054" t="str">
            <v>NA</v>
          </cell>
          <cell r="AV1054" t="str">
            <v>NA</v>
          </cell>
          <cell r="AW1054" t="str">
            <v>NA</v>
          </cell>
          <cell r="AX1054" t="str">
            <v>NA</v>
          </cell>
          <cell r="AY1054" t="str">
            <v>NA</v>
          </cell>
          <cell r="AZ1054" t="str">
            <v>NA</v>
          </cell>
          <cell r="BA1054" t="str">
            <v>NA</v>
          </cell>
          <cell r="BB1054" t="str">
            <v>NA</v>
          </cell>
          <cell r="BC1054" t="str">
            <v>NA</v>
          </cell>
          <cell r="BD1054" t="str">
            <v>NA</v>
          </cell>
        </row>
        <row r="1055">
          <cell r="B1055">
            <v>1053</v>
          </cell>
          <cell r="C1055" t="str">
            <v>CGGA_1053</v>
          </cell>
          <cell r="E1055" t="str">
            <v>杜秀连</v>
          </cell>
          <cell r="F1055">
            <v>6032</v>
          </cell>
          <cell r="G1055">
            <v>40470</v>
          </cell>
          <cell r="H1055" t="str">
            <v>胶质瘤（颞，右）</v>
          </cell>
          <cell r="J1055" t="str">
            <v>女</v>
          </cell>
          <cell r="K1055">
            <v>63</v>
          </cell>
          <cell r="L1055" t="str">
            <v>B</v>
          </cell>
          <cell r="M1055" t="str">
            <v>缺失</v>
          </cell>
          <cell r="N1055" t="str">
            <v>15847768859 13701032016</v>
          </cell>
          <cell r="O1055" t="str">
            <v>间断性头痛20天</v>
          </cell>
          <cell r="P1055" t="str">
            <v>缺失</v>
          </cell>
          <cell r="Q1055" t="str">
            <v>缺失</v>
          </cell>
          <cell r="R1055" t="str">
            <v>缺失</v>
          </cell>
          <cell r="S1055" t="str">
            <v>缺失</v>
          </cell>
          <cell r="T1055">
            <v>40477</v>
          </cell>
          <cell r="V1055" t="str">
            <v>右额颞入路</v>
          </cell>
          <cell r="W1055" t="str">
            <v>分块切除约10*8*7CM</v>
          </cell>
          <cell r="X1055" t="str">
            <v>全切除</v>
          </cell>
          <cell r="Y1055">
            <v>3168</v>
          </cell>
          <cell r="Z1055" t="str">
            <v>GBM</v>
          </cell>
          <cell r="AA1055" t="str">
            <v>GBM(WHO IV)</v>
          </cell>
          <cell r="AB1055">
            <v>4</v>
          </cell>
          <cell r="AC1055" t="str">
            <v>胶质母细胞瘤</v>
          </cell>
          <cell r="AD1055" t="str">
            <v>全切除</v>
          </cell>
          <cell r="AE1055">
            <v>40491</v>
          </cell>
          <cell r="AF1055" t="str">
            <v>胶质母细胞瘤（颞右）</v>
          </cell>
          <cell r="AG1055">
            <v>40974</v>
          </cell>
          <cell r="AH1055" t="str">
            <v>终止</v>
          </cell>
          <cell r="AI1055">
            <v>370</v>
          </cell>
          <cell r="AJ1055">
            <v>1</v>
          </cell>
          <cell r="AK1055">
            <v>279</v>
          </cell>
          <cell r="AL1055">
            <v>1</v>
          </cell>
          <cell r="AM1055">
            <v>497</v>
          </cell>
          <cell r="AN1055" t="str">
            <v>缺失</v>
          </cell>
          <cell r="AO1055">
            <v>1</v>
          </cell>
          <cell r="AP1055" t="str">
            <v>缺失</v>
          </cell>
          <cell r="AQ1055">
            <v>1</v>
          </cell>
          <cell r="AS1055" t="str">
            <v>原发</v>
          </cell>
          <cell r="AU1055" t="str">
            <v>无突变</v>
          </cell>
          <cell r="AV1055" t="str">
            <v>无突变</v>
          </cell>
          <cell r="AW1055" t="str">
            <v>无共缺失</v>
          </cell>
          <cell r="AX1055" t="str">
            <v>无甲基化</v>
          </cell>
          <cell r="AY1055" t="str">
            <v>NA</v>
          </cell>
          <cell r="AZ1055" t="str">
            <v>NA</v>
          </cell>
          <cell r="BA1055" t="str">
            <v>无</v>
          </cell>
          <cell r="BB1055" t="str">
            <v>无</v>
          </cell>
          <cell r="BC1055" t="str">
            <v>不详</v>
          </cell>
          <cell r="BD1055" t="str">
            <v>无</v>
          </cell>
        </row>
        <row r="1056">
          <cell r="B1056">
            <v>1054</v>
          </cell>
          <cell r="C1056" t="str">
            <v>NA</v>
          </cell>
          <cell r="D1056" t="str">
            <v>NA</v>
          </cell>
          <cell r="E1056" t="str">
            <v>NA</v>
          </cell>
          <cell r="F1056" t="str">
            <v>NA</v>
          </cell>
          <cell r="G1056" t="str">
            <v>NA</v>
          </cell>
          <cell r="H1056" t="str">
            <v>NA</v>
          </cell>
          <cell r="I1056" t="str">
            <v>NA</v>
          </cell>
          <cell r="J1056" t="str">
            <v>NA</v>
          </cell>
          <cell r="K1056" t="str">
            <v>NA</v>
          </cell>
          <cell r="L1056" t="str">
            <v>NA</v>
          </cell>
          <cell r="M1056" t="str">
            <v>NA</v>
          </cell>
          <cell r="N1056" t="str">
            <v>NA</v>
          </cell>
          <cell r="O1056" t="str">
            <v>NA</v>
          </cell>
          <cell r="P1056" t="str">
            <v>NA</v>
          </cell>
          <cell r="Q1056" t="str">
            <v>NA</v>
          </cell>
          <cell r="R1056" t="str">
            <v>NA</v>
          </cell>
          <cell r="S1056" t="str">
            <v>NA</v>
          </cell>
          <cell r="T1056" t="str">
            <v>NA</v>
          </cell>
          <cell r="U1056" t="str">
            <v>NA</v>
          </cell>
          <cell r="V1056" t="str">
            <v>NA</v>
          </cell>
          <cell r="W1056" t="str">
            <v>NA</v>
          </cell>
          <cell r="X1056" t="str">
            <v>NA</v>
          </cell>
          <cell r="Y1056" t="str">
            <v>NA</v>
          </cell>
          <cell r="Z1056" t="str">
            <v>NA</v>
          </cell>
          <cell r="AA1056" t="str">
            <v>NA</v>
          </cell>
          <cell r="AB1056" t="str">
            <v>NA</v>
          </cell>
          <cell r="AC1056" t="str">
            <v>NA</v>
          </cell>
          <cell r="AD1056" t="str">
            <v>NA</v>
          </cell>
          <cell r="AE1056" t="str">
            <v>NA</v>
          </cell>
          <cell r="AF1056" t="str">
            <v>NA</v>
          </cell>
          <cell r="AG1056" t="str">
            <v>NA</v>
          </cell>
          <cell r="AH1056" t="str">
            <v>NA</v>
          </cell>
          <cell r="AI1056" t="str">
            <v>NA</v>
          </cell>
          <cell r="AJ1056" t="str">
            <v>NA</v>
          </cell>
          <cell r="AK1056" t="str">
            <v>NA</v>
          </cell>
          <cell r="AL1056" t="str">
            <v>NA</v>
          </cell>
          <cell r="AM1056" t="str">
            <v>NA</v>
          </cell>
          <cell r="AN1056" t="str">
            <v>NA</v>
          </cell>
          <cell r="AO1056" t="str">
            <v>NA</v>
          </cell>
          <cell r="AP1056" t="str">
            <v>NA</v>
          </cell>
          <cell r="AQ1056" t="str">
            <v>NA</v>
          </cell>
          <cell r="AS1056" t="str">
            <v>NA</v>
          </cell>
          <cell r="AT1056" t="str">
            <v>NA</v>
          </cell>
          <cell r="AU1056" t="str">
            <v>NA</v>
          </cell>
          <cell r="AV1056" t="str">
            <v>NA</v>
          </cell>
          <cell r="AW1056" t="str">
            <v>NA</v>
          </cell>
          <cell r="AX1056" t="str">
            <v>NA</v>
          </cell>
          <cell r="AY1056" t="str">
            <v>NA</v>
          </cell>
          <cell r="AZ1056" t="str">
            <v>NA</v>
          </cell>
          <cell r="BA1056" t="str">
            <v>NA</v>
          </cell>
          <cell r="BB1056" t="str">
            <v>NA</v>
          </cell>
          <cell r="BC1056" t="str">
            <v>NA</v>
          </cell>
          <cell r="BD1056" t="str">
            <v>NA</v>
          </cell>
        </row>
        <row r="1057">
          <cell r="B1057">
            <v>1055</v>
          </cell>
          <cell r="C1057" t="str">
            <v>CGGA_1055</v>
          </cell>
          <cell r="D1057" t="str">
            <v>CGGA_1055, CGGA_1622</v>
          </cell>
          <cell r="E1057" t="str">
            <v>赵先广</v>
          </cell>
          <cell r="F1057">
            <v>6110</v>
          </cell>
          <cell r="G1057">
            <v>40479</v>
          </cell>
          <cell r="H1057" t="str">
            <v>胶质瘤（颞左）</v>
          </cell>
          <cell r="J1057" t="str">
            <v>男</v>
          </cell>
          <cell r="K1057">
            <v>43</v>
          </cell>
          <cell r="L1057" t="str">
            <v>AB</v>
          </cell>
          <cell r="M1057" t="str">
            <v>缺失</v>
          </cell>
          <cell r="N1057" t="str">
            <v xml:space="preserve"> 18605616161（弟弟、未接）13966156684（本人、呼叫转移）</v>
          </cell>
          <cell r="O1057" t="str">
            <v>间断性头痛9天，加重3天，突发抽搐发作2小时。</v>
          </cell>
          <cell r="P1057" t="str">
            <v>缺失</v>
          </cell>
          <cell r="Q1057" t="str">
            <v>缺失</v>
          </cell>
          <cell r="R1057" t="str">
            <v>缺失</v>
          </cell>
          <cell r="S1057" t="str">
            <v>缺失</v>
          </cell>
          <cell r="T1057">
            <v>40484</v>
          </cell>
          <cell r="V1057" t="str">
            <v>左侧额颞入路</v>
          </cell>
          <cell r="W1057" t="str">
            <v>分块全切除</v>
          </cell>
          <cell r="X1057" t="str">
            <v>全切除</v>
          </cell>
          <cell r="Y1057">
            <v>3197</v>
          </cell>
          <cell r="Z1057" t="str">
            <v>AA</v>
          </cell>
          <cell r="AA1057" t="str">
            <v>AA(WHO III)</v>
          </cell>
          <cell r="AB1057">
            <v>3</v>
          </cell>
          <cell r="AC1057" t="str">
            <v>星形细胞瘤，局部细胞异型明显，伴血管内皮细胞增生，符Ⅱ-Ⅲ级改变。</v>
          </cell>
          <cell r="AD1057" t="str">
            <v>全切除</v>
          </cell>
          <cell r="AE1057">
            <v>40504</v>
          </cell>
          <cell r="AF1057" t="str">
            <v>星形细胞瘤Ⅱ-Ⅲ级（颞左）</v>
          </cell>
          <cell r="AG1057">
            <v>42494</v>
          </cell>
          <cell r="AH1057" t="str">
            <v>终止</v>
          </cell>
          <cell r="AI1057">
            <v>1611</v>
          </cell>
          <cell r="AJ1057">
            <v>1</v>
          </cell>
          <cell r="AK1057">
            <v>1368</v>
          </cell>
          <cell r="AL1057">
            <v>1</v>
          </cell>
          <cell r="AM1057">
            <v>2010</v>
          </cell>
          <cell r="AN1057" t="str">
            <v>缺失</v>
          </cell>
          <cell r="AO1057">
            <v>1</v>
          </cell>
          <cell r="AP1057" t="str">
            <v>缺失</v>
          </cell>
          <cell r="AQ1057">
            <v>1</v>
          </cell>
          <cell r="AS1057" t="str">
            <v>原发</v>
          </cell>
          <cell r="AU1057" t="str">
            <v>突变</v>
          </cell>
          <cell r="AV1057" t="str">
            <v>NA</v>
          </cell>
          <cell r="AW1057" t="str">
            <v>无共缺失</v>
          </cell>
          <cell r="AX1057" t="str">
            <v>NA</v>
          </cell>
          <cell r="AY1057" t="str">
            <v>NA</v>
          </cell>
          <cell r="AZ1057" t="str">
            <v>NA</v>
          </cell>
          <cell r="BA1057" t="str">
            <v>有</v>
          </cell>
          <cell r="BB1057" t="str">
            <v>无</v>
          </cell>
          <cell r="BC1057" t="str">
            <v>不详</v>
          </cell>
          <cell r="BD1057" t="str">
            <v>无癫痫发作。2013-12三博手术（胶质母细胞瘤IV级）</v>
          </cell>
        </row>
        <row r="1058">
          <cell r="B1058">
            <v>1056</v>
          </cell>
          <cell r="C1058" t="str">
            <v>NA</v>
          </cell>
          <cell r="D1058" t="str">
            <v>NA</v>
          </cell>
          <cell r="E1058" t="str">
            <v>NA</v>
          </cell>
          <cell r="F1058" t="str">
            <v>NA</v>
          </cell>
          <cell r="G1058" t="str">
            <v>NA</v>
          </cell>
          <cell r="H1058" t="str">
            <v>NA</v>
          </cell>
          <cell r="I1058" t="str">
            <v>NA</v>
          </cell>
          <cell r="J1058" t="str">
            <v>NA</v>
          </cell>
          <cell r="K1058" t="str">
            <v>NA</v>
          </cell>
          <cell r="L1058" t="str">
            <v>NA</v>
          </cell>
          <cell r="M1058" t="str">
            <v>NA</v>
          </cell>
          <cell r="N1058" t="str">
            <v>NA</v>
          </cell>
          <cell r="O1058" t="str">
            <v>NA</v>
          </cell>
          <cell r="P1058" t="str">
            <v>NA</v>
          </cell>
          <cell r="Q1058" t="str">
            <v>NA</v>
          </cell>
          <cell r="R1058" t="str">
            <v>NA</v>
          </cell>
          <cell r="S1058" t="str">
            <v>NA</v>
          </cell>
          <cell r="T1058" t="str">
            <v>NA</v>
          </cell>
          <cell r="U1058" t="str">
            <v>NA</v>
          </cell>
          <cell r="V1058" t="str">
            <v>NA</v>
          </cell>
          <cell r="W1058" t="str">
            <v>NA</v>
          </cell>
          <cell r="X1058" t="str">
            <v>NA</v>
          </cell>
          <cell r="Y1058" t="str">
            <v>NA</v>
          </cell>
          <cell r="Z1058" t="str">
            <v>NA</v>
          </cell>
          <cell r="AA1058" t="str">
            <v>NA</v>
          </cell>
          <cell r="AB1058" t="str">
            <v>NA</v>
          </cell>
          <cell r="AC1058" t="str">
            <v>NA</v>
          </cell>
          <cell r="AD1058" t="str">
            <v>NA</v>
          </cell>
          <cell r="AE1058" t="str">
            <v>NA</v>
          </cell>
          <cell r="AF1058" t="str">
            <v>NA</v>
          </cell>
          <cell r="AG1058" t="str">
            <v>NA</v>
          </cell>
          <cell r="AH1058" t="str">
            <v>NA</v>
          </cell>
          <cell r="AI1058" t="str">
            <v>NA</v>
          </cell>
          <cell r="AJ1058" t="str">
            <v>NA</v>
          </cell>
          <cell r="AK1058" t="str">
            <v>NA</v>
          </cell>
          <cell r="AL1058" t="str">
            <v>NA</v>
          </cell>
          <cell r="AM1058" t="str">
            <v>NA</v>
          </cell>
          <cell r="AN1058" t="str">
            <v>NA</v>
          </cell>
          <cell r="AO1058" t="str">
            <v>NA</v>
          </cell>
          <cell r="AP1058" t="str">
            <v>NA</v>
          </cell>
          <cell r="AQ1058" t="str">
            <v>NA</v>
          </cell>
          <cell r="AS1058" t="str">
            <v>NA</v>
          </cell>
          <cell r="AT1058" t="str">
            <v>NA</v>
          </cell>
          <cell r="AU1058" t="str">
            <v>NA</v>
          </cell>
          <cell r="AV1058" t="str">
            <v>NA</v>
          </cell>
          <cell r="AW1058" t="str">
            <v>NA</v>
          </cell>
          <cell r="AX1058" t="str">
            <v>NA</v>
          </cell>
          <cell r="AY1058" t="str">
            <v>NA</v>
          </cell>
          <cell r="AZ1058" t="str">
            <v>NA</v>
          </cell>
          <cell r="BA1058" t="str">
            <v>NA</v>
          </cell>
          <cell r="BB1058" t="str">
            <v>NA</v>
          </cell>
          <cell r="BC1058" t="str">
            <v>NA</v>
          </cell>
          <cell r="BD1058" t="str">
            <v>NA</v>
          </cell>
        </row>
        <row r="1059">
          <cell r="B1059">
            <v>1057</v>
          </cell>
          <cell r="C1059" t="str">
            <v>CGGA_1057</v>
          </cell>
          <cell r="E1059" t="str">
            <v>李慧贞</v>
          </cell>
          <cell r="F1059">
            <v>6188</v>
          </cell>
          <cell r="G1059">
            <v>40487</v>
          </cell>
          <cell r="H1059" t="str">
            <v>左颞枕肿瘤伴卒中（颞枕，左）</v>
          </cell>
          <cell r="J1059" t="str">
            <v>女</v>
          </cell>
          <cell r="K1059">
            <v>57</v>
          </cell>
          <cell r="L1059" t="str">
            <v>缺失</v>
          </cell>
          <cell r="M1059" t="str">
            <v>缺失</v>
          </cell>
          <cell r="N1059" t="str">
            <v>13681211668 13911312996</v>
          </cell>
          <cell r="O1059" t="str">
            <v>突发剧烈头痛2日，伴恶心呕吐3次。</v>
          </cell>
          <cell r="P1059" t="str">
            <v>缺失</v>
          </cell>
          <cell r="Q1059" t="str">
            <v>缺失</v>
          </cell>
          <cell r="R1059" t="str">
            <v>缺失</v>
          </cell>
          <cell r="S1059" t="str">
            <v>缺失</v>
          </cell>
          <cell r="T1059">
            <v>40491</v>
          </cell>
          <cell r="V1059" t="str">
            <v>左颞枕开颅</v>
          </cell>
          <cell r="W1059" t="str">
            <v>全切除</v>
          </cell>
          <cell r="X1059" t="str">
            <v>全切除</v>
          </cell>
          <cell r="Y1059">
            <v>3229</v>
          </cell>
          <cell r="Z1059" t="str">
            <v>A</v>
          </cell>
          <cell r="AA1059" t="str">
            <v>A(WHO II)</v>
          </cell>
          <cell r="AB1059">
            <v>2</v>
          </cell>
          <cell r="AC1059" t="str">
            <v>少枝星形细胞瘤</v>
          </cell>
          <cell r="AD1059" t="str">
            <v>全切除</v>
          </cell>
          <cell r="AE1059">
            <v>40511</v>
          </cell>
          <cell r="AF1059" t="str">
            <v>少枝星形细胞瘤伴卒中（颞枕，左）</v>
          </cell>
          <cell r="AG1059">
            <v>42041</v>
          </cell>
          <cell r="AH1059" t="str">
            <v>终止</v>
          </cell>
          <cell r="AI1059">
            <v>1549</v>
          </cell>
          <cell r="AJ1059">
            <v>1</v>
          </cell>
          <cell r="AK1059">
            <v>863</v>
          </cell>
          <cell r="AL1059">
            <v>1</v>
          </cell>
          <cell r="AM1059">
            <v>1550</v>
          </cell>
          <cell r="AN1059" t="str">
            <v>缺失</v>
          </cell>
          <cell r="AO1059">
            <v>1</v>
          </cell>
          <cell r="AP1059" t="str">
            <v>缺失</v>
          </cell>
          <cell r="AQ1059">
            <v>1</v>
          </cell>
          <cell r="AS1059" t="str">
            <v>原发</v>
          </cell>
          <cell r="AU1059" t="str">
            <v>无突变</v>
          </cell>
          <cell r="AV1059" t="str">
            <v>NA</v>
          </cell>
          <cell r="AW1059" t="str">
            <v>无共缺失</v>
          </cell>
          <cell r="AX1059" t="str">
            <v>NA</v>
          </cell>
          <cell r="AY1059" t="str">
            <v>NA</v>
          </cell>
          <cell r="AZ1059" t="str">
            <v>NA</v>
          </cell>
          <cell r="BA1059" t="str">
            <v>无</v>
          </cell>
          <cell r="BB1059" t="str">
            <v>无</v>
          </cell>
          <cell r="BD1059" t="str">
            <v>没吃抗癫痫药。但有小的抽动。</v>
          </cell>
        </row>
        <row r="1060">
          <cell r="B1060">
            <v>1058</v>
          </cell>
          <cell r="C1060" t="str">
            <v>CGGA_1058</v>
          </cell>
          <cell r="E1060" t="str">
            <v>范小明</v>
          </cell>
          <cell r="F1060">
            <v>6185</v>
          </cell>
          <cell r="G1060">
            <v>40486</v>
          </cell>
          <cell r="H1060" t="str">
            <v>胶质瘤（双额，胼胝体，左）</v>
          </cell>
          <cell r="J1060" t="str">
            <v>男</v>
          </cell>
          <cell r="K1060">
            <v>34</v>
          </cell>
          <cell r="L1060" t="str">
            <v>缺失</v>
          </cell>
          <cell r="M1060" t="str">
            <v>缺失</v>
          </cell>
          <cell r="N1060" t="str">
            <v>13936693571  13111668680</v>
          </cell>
          <cell r="O1060" t="str">
            <v>立体定向活检术后2月余，伴发作性抽搐一次。</v>
          </cell>
          <cell r="P1060" t="str">
            <v>缺失</v>
          </cell>
          <cell r="Q1060" t="str">
            <v>缺失</v>
          </cell>
          <cell r="R1060" t="str">
            <v>缺失</v>
          </cell>
          <cell r="S1060" t="str">
            <v>缺失</v>
          </cell>
          <cell r="T1060">
            <v>40491</v>
          </cell>
          <cell r="U1060">
            <v>40430</v>
          </cell>
          <cell r="V1060" t="str">
            <v>冠状切口左额开颅术</v>
          </cell>
          <cell r="W1060" t="str">
            <v>肿瘤镜下切除</v>
          </cell>
          <cell r="X1060" t="str">
            <v>全切除</v>
          </cell>
          <cell r="Y1060">
            <v>3230</v>
          </cell>
          <cell r="Z1060" t="str">
            <v>RA</v>
          </cell>
          <cell r="AA1060" t="str">
            <v>A(WHO II)</v>
          </cell>
          <cell r="AB1060">
            <v>2</v>
          </cell>
          <cell r="AC1060" t="str">
            <v>星形细胞瘤（原浆性），局灶微囊变。</v>
          </cell>
          <cell r="AD1060" t="str">
            <v>全切除</v>
          </cell>
          <cell r="AE1060">
            <v>40507</v>
          </cell>
          <cell r="AF1060" t="str">
            <v>大脑胶质瘤病，星形细胞瘤</v>
          </cell>
          <cell r="AG1060">
            <v>41593</v>
          </cell>
          <cell r="AH1060" t="str">
            <v>终止</v>
          </cell>
          <cell r="AI1060">
            <v>995</v>
          </cell>
          <cell r="AJ1060">
            <v>1</v>
          </cell>
          <cell r="AK1060">
            <v>995</v>
          </cell>
          <cell r="AL1060">
            <v>1</v>
          </cell>
          <cell r="AM1060">
            <v>1102</v>
          </cell>
          <cell r="AN1060" t="str">
            <v>缺失</v>
          </cell>
          <cell r="AO1060">
            <v>0</v>
          </cell>
          <cell r="AP1060" t="str">
            <v>缺失</v>
          </cell>
          <cell r="AQ1060">
            <v>1</v>
          </cell>
          <cell r="AS1060" t="str">
            <v>复发</v>
          </cell>
          <cell r="AT1060">
            <v>1</v>
          </cell>
          <cell r="AU1060" t="str">
            <v>突变</v>
          </cell>
          <cell r="AV1060" t="str">
            <v>NA</v>
          </cell>
          <cell r="AW1060" t="str">
            <v>无共缺失</v>
          </cell>
          <cell r="AX1060" t="str">
            <v>NA</v>
          </cell>
          <cell r="AY1060" t="str">
            <v>NA</v>
          </cell>
          <cell r="AZ1060" t="str">
            <v>NA</v>
          </cell>
          <cell r="BA1060" t="str">
            <v>有</v>
          </cell>
          <cell r="BB1060" t="str">
            <v>无</v>
          </cell>
          <cell r="BC1060" t="str">
            <v>不详</v>
          </cell>
          <cell r="BD1060" t="str">
            <v>无</v>
          </cell>
        </row>
        <row r="1061">
          <cell r="B1061">
            <v>1059</v>
          </cell>
          <cell r="C1061" t="str">
            <v>CGGA_1059</v>
          </cell>
          <cell r="E1061" t="str">
            <v>周可</v>
          </cell>
          <cell r="F1061">
            <v>6165</v>
          </cell>
          <cell r="G1061">
            <v>40485</v>
          </cell>
          <cell r="H1061" t="str">
            <v>复发胶质瘤（额，颞，岛，胼胝体，左）</v>
          </cell>
          <cell r="J1061" t="str">
            <v>女</v>
          </cell>
          <cell r="K1061">
            <v>54</v>
          </cell>
          <cell r="L1061" t="str">
            <v>B</v>
          </cell>
          <cell r="M1061" t="str">
            <v>缺失</v>
          </cell>
          <cell r="N1061" t="str">
            <v>13998055325 0412-5967788</v>
          </cell>
          <cell r="O1061" t="str">
            <v>左额，胼胝体胶质瘤术后10个月，伴发作性抽搐6个月。</v>
          </cell>
          <cell r="P1061" t="str">
            <v>缺失</v>
          </cell>
          <cell r="Q1061" t="str">
            <v>缺失</v>
          </cell>
          <cell r="R1061" t="str">
            <v>缺失</v>
          </cell>
          <cell r="S1061" t="str">
            <v>缺失</v>
          </cell>
          <cell r="T1061">
            <v>40492</v>
          </cell>
          <cell r="U1061">
            <v>40188</v>
          </cell>
          <cell r="V1061" t="str">
            <v>左额颞原切口入路</v>
          </cell>
          <cell r="W1061" t="str">
            <v>分块切除肿瘤</v>
          </cell>
          <cell r="X1061" t="str">
            <v>全切除</v>
          </cell>
          <cell r="Y1061">
            <v>3237</v>
          </cell>
          <cell r="Z1061" t="str">
            <v>RA</v>
          </cell>
          <cell r="AA1061" t="str">
            <v>A(WHO II)</v>
          </cell>
          <cell r="AB1061">
            <v>2</v>
          </cell>
          <cell r="AC1061" t="str">
            <v>星形细胞瘤，伴局灶放射性坏死。</v>
          </cell>
          <cell r="AD1061" t="str">
            <v>全切除</v>
          </cell>
          <cell r="AE1061">
            <v>40533</v>
          </cell>
          <cell r="AF1061" t="str">
            <v>星形细胞瘤（额，颞，岛，胼胝体，左）</v>
          </cell>
          <cell r="AG1061">
            <v>40971</v>
          </cell>
          <cell r="AH1061" t="str">
            <v>终止</v>
          </cell>
          <cell r="AI1061">
            <v>21</v>
          </cell>
          <cell r="AJ1061">
            <v>1</v>
          </cell>
          <cell r="AK1061">
            <v>21</v>
          </cell>
          <cell r="AL1061">
            <v>1</v>
          </cell>
          <cell r="AM1061">
            <v>479</v>
          </cell>
          <cell r="AN1061" t="str">
            <v>缺失</v>
          </cell>
          <cell r="AO1061">
            <v>0</v>
          </cell>
          <cell r="AP1061" t="str">
            <v>缺失</v>
          </cell>
          <cell r="AQ1061">
            <v>0</v>
          </cell>
          <cell r="AS1061" t="str">
            <v>复发</v>
          </cell>
          <cell r="AT1061" t="str">
            <v>缺失</v>
          </cell>
          <cell r="AU1061" t="str">
            <v>突变</v>
          </cell>
          <cell r="AV1061" t="str">
            <v>NA</v>
          </cell>
          <cell r="AW1061" t="str">
            <v>无共缺失</v>
          </cell>
          <cell r="AX1061" t="str">
            <v>NA</v>
          </cell>
          <cell r="AY1061" t="str">
            <v>NA</v>
          </cell>
          <cell r="AZ1061" t="str">
            <v>NA</v>
          </cell>
          <cell r="BA1061" t="str">
            <v>有</v>
          </cell>
          <cell r="BB1061" t="str">
            <v>无</v>
          </cell>
          <cell r="BD1061" t="str">
            <v>出院20多天死亡，家属诉不是脑瘤复发，是脑积液。</v>
          </cell>
        </row>
        <row r="1062">
          <cell r="B1062">
            <v>1060</v>
          </cell>
          <cell r="C1062" t="str">
            <v>CGGA_1060</v>
          </cell>
          <cell r="E1062" t="str">
            <v>李颖</v>
          </cell>
          <cell r="F1062">
            <v>6236</v>
          </cell>
          <cell r="G1062">
            <v>40493</v>
          </cell>
          <cell r="H1062" t="str">
            <v>复发胶质母细胞瘤（额，颞，顶，底节区，右）</v>
          </cell>
          <cell r="J1062" t="str">
            <v>男</v>
          </cell>
          <cell r="K1062">
            <v>42</v>
          </cell>
          <cell r="L1062" t="str">
            <v>缺失</v>
          </cell>
          <cell r="M1062" t="str">
            <v>缺失</v>
          </cell>
          <cell r="N1062" t="str">
            <v>15215580256 13505667382</v>
          </cell>
          <cell r="O1062" t="str">
            <v>右顶叶胶质母细胞瘤术后1年，间断性头痛半月。</v>
          </cell>
          <cell r="P1062" t="str">
            <v>缺失</v>
          </cell>
          <cell r="Q1062" t="str">
            <v>缺失</v>
          </cell>
          <cell r="R1062" t="str">
            <v>缺失</v>
          </cell>
          <cell r="S1062" t="str">
            <v>缺失</v>
          </cell>
          <cell r="T1062">
            <v>40498</v>
          </cell>
          <cell r="U1062">
            <v>40133</v>
          </cell>
          <cell r="V1062" t="str">
            <v>原切口右顶枕开颅</v>
          </cell>
          <cell r="W1062" t="str">
            <v>镜下沿肿瘤周边水肿带分块切除</v>
          </cell>
          <cell r="X1062" t="str">
            <v>全切除</v>
          </cell>
          <cell r="Y1062">
            <v>3256</v>
          </cell>
          <cell r="Z1062" t="str">
            <v>RGBM?</v>
          </cell>
          <cell r="AA1062" t="str">
            <v>AA(WHO III)</v>
          </cell>
          <cell r="AB1062">
            <v>3</v>
          </cell>
          <cell r="AC1062" t="str">
            <v>间变性少枝星形细胞瘤，胶母变。</v>
          </cell>
          <cell r="AD1062" t="str">
            <v>全切除</v>
          </cell>
          <cell r="AE1062">
            <v>40498</v>
          </cell>
          <cell r="AF1062" t="str">
            <v>胶质母细胞瘤（额，颞，顶，底节区，右）</v>
          </cell>
          <cell r="AG1062">
            <v>41068</v>
          </cell>
          <cell r="AH1062" t="str">
            <v>终止</v>
          </cell>
          <cell r="AI1062">
            <v>227</v>
          </cell>
          <cell r="AJ1062">
            <v>1</v>
          </cell>
          <cell r="AK1062">
            <v>77</v>
          </cell>
          <cell r="AL1062">
            <v>1</v>
          </cell>
          <cell r="AM1062">
            <v>570</v>
          </cell>
          <cell r="AN1062" t="str">
            <v>缺失</v>
          </cell>
          <cell r="AO1062">
            <v>0</v>
          </cell>
          <cell r="AP1062" t="str">
            <v>缺失</v>
          </cell>
          <cell r="AQ1062">
            <v>1</v>
          </cell>
          <cell r="AS1062" t="str">
            <v>复发</v>
          </cell>
          <cell r="AT1062" t="str">
            <v>缺失</v>
          </cell>
          <cell r="AU1062" t="str">
            <v>突变</v>
          </cell>
          <cell r="AV1062" t="str">
            <v>突变</v>
          </cell>
          <cell r="AW1062" t="str">
            <v>无共缺失</v>
          </cell>
          <cell r="AX1062" t="str">
            <v>甲基化</v>
          </cell>
          <cell r="AY1062" t="str">
            <v>无突变</v>
          </cell>
          <cell r="AZ1062" t="str">
            <v>NA</v>
          </cell>
          <cell r="BA1062" t="str">
            <v>无</v>
          </cell>
          <cell r="BB1062" t="str">
            <v>无</v>
          </cell>
          <cell r="BD1062" t="str">
            <v>2/开始昏迷</v>
          </cell>
        </row>
        <row r="1063">
          <cell r="B1063">
            <v>1061</v>
          </cell>
          <cell r="C1063" t="str">
            <v>CGGA_1061</v>
          </cell>
          <cell r="E1063" t="str">
            <v>卜玉红</v>
          </cell>
          <cell r="F1063">
            <v>6249</v>
          </cell>
          <cell r="G1063">
            <v>40494</v>
          </cell>
          <cell r="H1063" t="str">
            <v>复发胶质瘤（额顶左）</v>
          </cell>
          <cell r="J1063" t="str">
            <v>女</v>
          </cell>
          <cell r="K1063">
            <v>43</v>
          </cell>
          <cell r="L1063" t="str">
            <v>A</v>
          </cell>
          <cell r="M1063" t="str">
            <v>缺失</v>
          </cell>
          <cell r="N1063" t="str">
            <v>13439731379 13508899955</v>
          </cell>
          <cell r="O1063" t="str">
            <v>左额顶占位术后18年，发作性抽搐3年</v>
          </cell>
          <cell r="P1063" t="str">
            <v>缺失</v>
          </cell>
          <cell r="Q1063" t="str">
            <v>缺失</v>
          </cell>
          <cell r="R1063" t="str">
            <v>缺失</v>
          </cell>
          <cell r="S1063" t="str">
            <v>缺失</v>
          </cell>
          <cell r="T1063">
            <v>40498</v>
          </cell>
          <cell r="U1063">
            <v>33924</v>
          </cell>
          <cell r="V1063" t="str">
            <v>原切口左额顶开颅</v>
          </cell>
          <cell r="W1063" t="str">
            <v>镜下沿肿瘤周边予以扩大切除。</v>
          </cell>
          <cell r="X1063" t="str">
            <v>全切除</v>
          </cell>
          <cell r="Y1063">
            <v>3262</v>
          </cell>
          <cell r="Z1063" t="str">
            <v>RAA</v>
          </cell>
          <cell r="AA1063" t="str">
            <v>AA(WHO III)</v>
          </cell>
          <cell r="AB1063">
            <v>3</v>
          </cell>
          <cell r="AC1063" t="str">
            <v>间变性少枝星形细胞瘤。</v>
          </cell>
          <cell r="AD1063" t="str">
            <v>全切除</v>
          </cell>
          <cell r="AE1063">
            <v>40508</v>
          </cell>
          <cell r="AF1063" t="str">
            <v>间变星形细胞瘤（额顶左）</v>
          </cell>
          <cell r="AG1063">
            <v>41243</v>
          </cell>
          <cell r="AH1063" t="str">
            <v>终止</v>
          </cell>
          <cell r="AI1063">
            <v>532</v>
          </cell>
          <cell r="AJ1063">
            <v>1</v>
          </cell>
          <cell r="AK1063">
            <v>442</v>
          </cell>
          <cell r="AL1063">
            <v>1</v>
          </cell>
          <cell r="AM1063">
            <v>745</v>
          </cell>
          <cell r="AN1063" t="str">
            <v>缺失</v>
          </cell>
          <cell r="AO1063">
            <v>0</v>
          </cell>
          <cell r="AP1063" t="str">
            <v>缺失</v>
          </cell>
          <cell r="AQ1063">
            <v>1</v>
          </cell>
          <cell r="AS1063" t="str">
            <v>复发</v>
          </cell>
          <cell r="AT1063" t="str">
            <v>缺失</v>
          </cell>
          <cell r="AU1063" t="str">
            <v>突变</v>
          </cell>
          <cell r="AV1063" t="str">
            <v>突变</v>
          </cell>
          <cell r="AW1063" t="str">
            <v>无共缺失</v>
          </cell>
          <cell r="AX1063" t="str">
            <v>无甲基化</v>
          </cell>
          <cell r="AY1063" t="str">
            <v>无突变</v>
          </cell>
          <cell r="AZ1063" t="str">
            <v>NA</v>
          </cell>
          <cell r="BA1063" t="str">
            <v>有</v>
          </cell>
          <cell r="BB1063" t="str">
            <v>无</v>
          </cell>
          <cell r="BC1063" t="str">
            <v>不详</v>
          </cell>
          <cell r="BD1063" t="str">
            <v>无</v>
          </cell>
        </row>
        <row r="1064">
          <cell r="B1064">
            <v>1062</v>
          </cell>
          <cell r="C1064" t="str">
            <v>CGGA_1062</v>
          </cell>
          <cell r="E1064" t="str">
            <v>吴军</v>
          </cell>
          <cell r="F1064">
            <v>6256</v>
          </cell>
          <cell r="G1064">
            <v>40494</v>
          </cell>
          <cell r="H1064" t="str">
            <v>胶质瘤（额左）继发癫痫</v>
          </cell>
          <cell r="J1064" t="str">
            <v>男</v>
          </cell>
          <cell r="K1064">
            <v>56</v>
          </cell>
          <cell r="L1064" t="str">
            <v>B</v>
          </cell>
          <cell r="M1064" t="str">
            <v>缺失</v>
          </cell>
          <cell r="N1064" t="str">
            <v>13941123658关机 13941155407未接</v>
          </cell>
          <cell r="O1064" t="str">
            <v>间断性头部胀痛一月，突发意识丧失2小时。</v>
          </cell>
          <cell r="P1064" t="str">
            <v>缺失</v>
          </cell>
          <cell r="Q1064" t="str">
            <v>缺失</v>
          </cell>
          <cell r="R1064" t="str">
            <v>缺失</v>
          </cell>
          <cell r="S1064" t="str">
            <v>缺失</v>
          </cell>
          <cell r="T1064">
            <v>40498</v>
          </cell>
          <cell r="V1064" t="str">
            <v>左侧单额开颅</v>
          </cell>
          <cell r="W1064" t="str">
            <v>全切除</v>
          </cell>
          <cell r="X1064" t="str">
            <v>全切除</v>
          </cell>
          <cell r="Y1064">
            <v>3260</v>
          </cell>
          <cell r="Z1064" t="str">
            <v>O</v>
          </cell>
          <cell r="AA1064" t="str">
            <v>O(WHO II)</v>
          </cell>
          <cell r="AB1064">
            <v>2</v>
          </cell>
          <cell r="AC1064" t="str">
            <v>少枝胶质细胞瘤</v>
          </cell>
          <cell r="AD1064" t="str">
            <v>全切除</v>
          </cell>
          <cell r="AE1064">
            <v>40508</v>
          </cell>
          <cell r="AF1064" t="str">
            <v>少枝胶质细胞瘤（额左）</v>
          </cell>
          <cell r="AH1064" t="str">
            <v>未终止</v>
          </cell>
          <cell r="AI1064">
            <v>4276</v>
          </cell>
          <cell r="AJ1064">
            <v>0</v>
          </cell>
          <cell r="AK1064">
            <v>4276</v>
          </cell>
          <cell r="AL1064">
            <v>0</v>
          </cell>
          <cell r="AM1064">
            <v>4276</v>
          </cell>
          <cell r="AN1064" t="str">
            <v>无</v>
          </cell>
          <cell r="AO1064">
            <v>0</v>
          </cell>
          <cell r="AP1064" t="str">
            <v>替莫脞胺6</v>
          </cell>
          <cell r="AQ1064">
            <v>1</v>
          </cell>
          <cell r="AS1064">
            <v>0</v>
          </cell>
          <cell r="AU1064" t="str">
            <v>NA</v>
          </cell>
          <cell r="AV1064" t="str">
            <v>NA</v>
          </cell>
          <cell r="AW1064" t="str">
            <v>NA</v>
          </cell>
          <cell r="AX1064" t="str">
            <v>NA</v>
          </cell>
          <cell r="AY1064" t="str">
            <v>NA</v>
          </cell>
          <cell r="AZ1064" t="str">
            <v>NA</v>
          </cell>
          <cell r="BA1064" t="str">
            <v>有</v>
          </cell>
          <cell r="BB1064">
            <v>0</v>
          </cell>
          <cell r="BC1064" t="str">
            <v>不详</v>
          </cell>
        </row>
        <row r="1065">
          <cell r="B1065">
            <v>1063</v>
          </cell>
          <cell r="C1065" t="str">
            <v>CGGA_1063</v>
          </cell>
          <cell r="E1065" t="str">
            <v>荣亚保</v>
          </cell>
          <cell r="F1065">
            <v>6242</v>
          </cell>
          <cell r="G1065">
            <v>40493</v>
          </cell>
          <cell r="H1065" t="str">
            <v>胶质瘤（额颞岛右）</v>
          </cell>
          <cell r="J1065" t="str">
            <v>男</v>
          </cell>
          <cell r="K1065">
            <v>29</v>
          </cell>
          <cell r="L1065" t="str">
            <v>B</v>
          </cell>
          <cell r="O1065" t="str">
            <v>发作性四肢抽搐1月</v>
          </cell>
          <cell r="P1065" t="str">
            <v>缺失</v>
          </cell>
          <cell r="Q1065" t="str">
            <v>缺失</v>
          </cell>
          <cell r="R1065" t="str">
            <v>缺失</v>
          </cell>
          <cell r="S1065" t="str">
            <v>缺失</v>
          </cell>
          <cell r="T1065">
            <v>40498</v>
          </cell>
          <cell r="V1065" t="str">
            <v>右额颞开颅</v>
          </cell>
          <cell r="W1065" t="str">
            <v>分块切除肿瘤</v>
          </cell>
          <cell r="X1065" t="str">
            <v>全切除</v>
          </cell>
          <cell r="Z1065" t="str">
            <v>A</v>
          </cell>
          <cell r="AA1065" t="str">
            <v>A(WHO II)</v>
          </cell>
          <cell r="AB1065">
            <v>2</v>
          </cell>
          <cell r="AC1065" t="str">
            <v>星形细胞瘤</v>
          </cell>
          <cell r="AD1065" t="str">
            <v>全切除</v>
          </cell>
          <cell r="AE1065">
            <v>40511</v>
          </cell>
          <cell r="AF1065" t="str">
            <v>星形细胞瘤（额颞岛右）</v>
          </cell>
        </row>
        <row r="1066">
          <cell r="B1066">
            <v>1064</v>
          </cell>
          <cell r="C1066" t="str">
            <v>NA</v>
          </cell>
          <cell r="D1066" t="str">
            <v>NA</v>
          </cell>
          <cell r="E1066" t="str">
            <v>NA</v>
          </cell>
          <cell r="F1066" t="str">
            <v>NA</v>
          </cell>
          <cell r="G1066" t="str">
            <v>NA</v>
          </cell>
          <cell r="H1066" t="str">
            <v>NA</v>
          </cell>
          <cell r="I1066" t="str">
            <v>NA</v>
          </cell>
          <cell r="J1066" t="str">
            <v>NA</v>
          </cell>
          <cell r="K1066" t="str">
            <v>NA</v>
          </cell>
          <cell r="L1066" t="str">
            <v>NA</v>
          </cell>
          <cell r="M1066" t="str">
            <v>NA</v>
          </cell>
          <cell r="N1066" t="str">
            <v>NA</v>
          </cell>
          <cell r="O1066" t="str">
            <v>NA</v>
          </cell>
          <cell r="P1066" t="str">
            <v>NA</v>
          </cell>
          <cell r="Q1066" t="str">
            <v>NA</v>
          </cell>
          <cell r="R1066" t="str">
            <v>NA</v>
          </cell>
          <cell r="S1066" t="str">
            <v>NA</v>
          </cell>
          <cell r="T1066" t="str">
            <v>NA</v>
          </cell>
          <cell r="U1066" t="str">
            <v>NA</v>
          </cell>
          <cell r="V1066" t="str">
            <v>NA</v>
          </cell>
          <cell r="W1066" t="str">
            <v>NA</v>
          </cell>
          <cell r="X1066" t="str">
            <v>NA</v>
          </cell>
          <cell r="Y1066" t="str">
            <v>NA</v>
          </cell>
          <cell r="Z1066" t="str">
            <v>NA</v>
          </cell>
          <cell r="AA1066" t="str">
            <v>NA</v>
          </cell>
          <cell r="AB1066" t="str">
            <v>NA</v>
          </cell>
          <cell r="AC1066" t="str">
            <v>NA</v>
          </cell>
          <cell r="AD1066" t="str">
            <v>NA</v>
          </cell>
          <cell r="AE1066" t="str">
            <v>NA</v>
          </cell>
          <cell r="AF1066" t="str">
            <v>NA</v>
          </cell>
          <cell r="AG1066" t="str">
            <v>NA</v>
          </cell>
          <cell r="AH1066" t="str">
            <v>NA</v>
          </cell>
          <cell r="AI1066" t="str">
            <v>NA</v>
          </cell>
          <cell r="AJ1066" t="str">
            <v>NA</v>
          </cell>
          <cell r="AK1066" t="str">
            <v>NA</v>
          </cell>
          <cell r="AL1066" t="str">
            <v>NA</v>
          </cell>
          <cell r="AM1066" t="str">
            <v>NA</v>
          </cell>
          <cell r="AN1066" t="str">
            <v>NA</v>
          </cell>
          <cell r="AO1066" t="str">
            <v>NA</v>
          </cell>
          <cell r="AP1066" t="str">
            <v>NA</v>
          </cell>
          <cell r="AQ1066" t="str">
            <v>NA</v>
          </cell>
          <cell r="AS1066" t="str">
            <v>NA</v>
          </cell>
          <cell r="AT1066" t="str">
            <v>NA</v>
          </cell>
          <cell r="AU1066" t="str">
            <v>NA</v>
          </cell>
          <cell r="AV1066" t="str">
            <v>NA</v>
          </cell>
          <cell r="AW1066" t="str">
            <v>NA</v>
          </cell>
          <cell r="AX1066" t="str">
            <v>NA</v>
          </cell>
          <cell r="AY1066" t="str">
            <v>NA</v>
          </cell>
          <cell r="AZ1066" t="str">
            <v>NA</v>
          </cell>
          <cell r="BA1066" t="str">
            <v>NA</v>
          </cell>
          <cell r="BB1066" t="str">
            <v>NA</v>
          </cell>
          <cell r="BC1066" t="str">
            <v>NA</v>
          </cell>
          <cell r="BD1066" t="str">
            <v>NA</v>
          </cell>
        </row>
        <row r="1067">
          <cell r="B1067">
            <v>1065</v>
          </cell>
          <cell r="C1067" t="str">
            <v>CGGA_1065</v>
          </cell>
          <cell r="E1067" t="str">
            <v>郭凤娥</v>
          </cell>
          <cell r="F1067">
            <v>6300</v>
          </cell>
          <cell r="G1067">
            <v>40499</v>
          </cell>
          <cell r="H1067" t="str">
            <v>胶质瘤（额右）</v>
          </cell>
          <cell r="J1067" t="str">
            <v>女</v>
          </cell>
          <cell r="K1067">
            <v>48</v>
          </cell>
          <cell r="L1067" t="str">
            <v>O</v>
          </cell>
          <cell r="M1067" t="str">
            <v>缺失</v>
          </cell>
          <cell r="N1067" t="str">
            <v>13971790505 13997874030（空）</v>
          </cell>
          <cell r="O1067" t="str">
            <v>间断性头痛9个月，加重2月。</v>
          </cell>
          <cell r="P1067" t="str">
            <v>缺失</v>
          </cell>
          <cell r="Q1067" t="str">
            <v>缺失</v>
          </cell>
          <cell r="R1067" t="str">
            <v>缺失</v>
          </cell>
          <cell r="S1067" t="str">
            <v>缺失</v>
          </cell>
          <cell r="T1067">
            <v>40505</v>
          </cell>
          <cell r="V1067" t="str">
            <v>右额开颅</v>
          </cell>
          <cell r="W1067" t="str">
            <v>镜下切除肿瘤</v>
          </cell>
          <cell r="X1067" t="str">
            <v>全切除</v>
          </cell>
          <cell r="Y1067">
            <v>3297</v>
          </cell>
          <cell r="Z1067" t="str">
            <v>O</v>
          </cell>
          <cell r="AA1067" t="str">
            <v>OA(WHO II)</v>
          </cell>
          <cell r="AB1067">
            <v>2</v>
          </cell>
          <cell r="AC1067" t="str">
            <v>少枝星形细胞瘤</v>
          </cell>
          <cell r="AD1067" t="str">
            <v>全切除</v>
          </cell>
          <cell r="AE1067">
            <v>40516</v>
          </cell>
          <cell r="AF1067" t="str">
            <v>少枝星形细胞瘤（额右）</v>
          </cell>
          <cell r="AH1067" t="str">
            <v>未终止</v>
          </cell>
          <cell r="AI1067">
            <v>3992</v>
          </cell>
          <cell r="AJ1067">
            <v>0</v>
          </cell>
          <cell r="AK1067">
            <v>525</v>
          </cell>
          <cell r="AL1067">
            <v>1</v>
          </cell>
          <cell r="AM1067">
            <v>3992</v>
          </cell>
          <cell r="AN1067" t="str">
            <v>放</v>
          </cell>
          <cell r="AO1067">
            <v>1</v>
          </cell>
          <cell r="AP1067" t="str">
            <v>替莫脞胺</v>
          </cell>
          <cell r="AQ1067">
            <v>1</v>
          </cell>
          <cell r="AS1067">
            <v>0</v>
          </cell>
          <cell r="AU1067" t="str">
            <v>突变</v>
          </cell>
          <cell r="AV1067" t="str">
            <v>NA</v>
          </cell>
          <cell r="AW1067" t="str">
            <v>共缺失</v>
          </cell>
          <cell r="AX1067" t="str">
            <v>NA</v>
          </cell>
          <cell r="AY1067" t="str">
            <v>NA</v>
          </cell>
          <cell r="AZ1067" t="str">
            <v>NA</v>
          </cell>
          <cell r="BA1067">
            <v>0</v>
          </cell>
          <cell r="BB1067">
            <v>0</v>
          </cell>
          <cell r="BD1067" t="str">
            <v>服用3个/中药，2014-5-1，怀疑复发，2.8*4.5毫米</v>
          </cell>
        </row>
        <row r="1068">
          <cell r="B1068">
            <v>1066</v>
          </cell>
          <cell r="C1068" t="str">
            <v>CGGA_1066</v>
          </cell>
          <cell r="E1068" t="str">
            <v>郭翠民</v>
          </cell>
          <cell r="F1068">
            <v>6293</v>
          </cell>
          <cell r="G1068">
            <v>40499</v>
          </cell>
          <cell r="H1068" t="str">
            <v>右额岛占位：胶质瘤</v>
          </cell>
          <cell r="J1068" t="str">
            <v>女</v>
          </cell>
          <cell r="K1068">
            <v>34</v>
          </cell>
          <cell r="L1068" t="str">
            <v>B</v>
          </cell>
          <cell r="M1068" t="str">
            <v>缺失</v>
          </cell>
          <cell r="N1068" t="str">
            <v>15239312653 13673935949</v>
          </cell>
          <cell r="O1068" t="str">
            <v>阵发性头痛1月</v>
          </cell>
          <cell r="P1068" t="str">
            <v>缺失</v>
          </cell>
          <cell r="Q1068" t="str">
            <v>缺失</v>
          </cell>
          <cell r="R1068" t="str">
            <v>缺失</v>
          </cell>
          <cell r="S1068" t="str">
            <v>缺失</v>
          </cell>
          <cell r="T1068">
            <v>40505</v>
          </cell>
          <cell r="V1068" t="str">
            <v>右额颞开颅</v>
          </cell>
          <cell r="W1068" t="str">
            <v>镜下分块切除肿瘤</v>
          </cell>
          <cell r="X1068" t="str">
            <v>全切除</v>
          </cell>
          <cell r="Y1068">
            <v>3298</v>
          </cell>
          <cell r="Z1068" t="str">
            <v>A</v>
          </cell>
          <cell r="AA1068" t="str">
            <v>A(WHO II)</v>
          </cell>
          <cell r="AB1068">
            <v>2</v>
          </cell>
          <cell r="AC1068" t="str">
            <v>右额岛弥漫浸润性星形细胞瘤</v>
          </cell>
          <cell r="AD1068" t="str">
            <v>全切除</v>
          </cell>
          <cell r="AE1068">
            <v>40514</v>
          </cell>
          <cell r="AF1068" t="str">
            <v>右额岛弥漫侵润性星形细胞瘤</v>
          </cell>
          <cell r="AG1068">
            <v>41246</v>
          </cell>
          <cell r="AH1068" t="str">
            <v>终止</v>
          </cell>
          <cell r="AI1068">
            <v>723</v>
          </cell>
          <cell r="AJ1068">
            <v>1</v>
          </cell>
          <cell r="AK1068">
            <v>723</v>
          </cell>
          <cell r="AL1068">
            <v>1</v>
          </cell>
          <cell r="AM1068">
            <v>741</v>
          </cell>
          <cell r="AN1068" t="str">
            <v>缺失</v>
          </cell>
          <cell r="AO1068">
            <v>1</v>
          </cell>
          <cell r="AP1068" t="str">
            <v>缺失</v>
          </cell>
          <cell r="AQ1068">
            <v>0</v>
          </cell>
          <cell r="AS1068" t="str">
            <v>原发</v>
          </cell>
          <cell r="AU1068" t="str">
            <v>突变</v>
          </cell>
          <cell r="AV1068" t="str">
            <v>NA</v>
          </cell>
          <cell r="AW1068" t="str">
            <v>无共缺失</v>
          </cell>
          <cell r="AX1068" t="str">
            <v>NA</v>
          </cell>
          <cell r="AY1068" t="str">
            <v>NA</v>
          </cell>
          <cell r="AZ1068" t="str">
            <v>NA</v>
          </cell>
          <cell r="BA1068" t="str">
            <v>无</v>
          </cell>
          <cell r="BB1068" t="str">
            <v>无</v>
          </cell>
          <cell r="BD1068" t="str">
            <v>抗癫痫药吃了1个/后停药。术后无发作史。</v>
          </cell>
        </row>
        <row r="1069">
          <cell r="B1069">
            <v>1067</v>
          </cell>
          <cell r="C1069" t="str">
            <v>CGGA_1067</v>
          </cell>
          <cell r="D1069" t="str">
            <v>CGGA_225, CGGA_1067</v>
          </cell>
          <cell r="E1069" t="str">
            <v>井淼</v>
          </cell>
          <cell r="F1069">
            <v>6326</v>
          </cell>
          <cell r="G1069">
            <v>40502</v>
          </cell>
          <cell r="H1069" t="str">
            <v>复发胶质瘤（额颞交界区，左）</v>
          </cell>
          <cell r="J1069" t="str">
            <v>男</v>
          </cell>
          <cell r="K1069">
            <v>36</v>
          </cell>
          <cell r="L1069" t="str">
            <v>AB</v>
          </cell>
          <cell r="M1069" t="str">
            <v>缺失</v>
          </cell>
          <cell r="N1069" t="str">
            <v>13709518096 13995106833</v>
          </cell>
          <cell r="O1069" t="str">
            <v>左额顶胶质瘤术后4年，头晕半月。</v>
          </cell>
          <cell r="P1069" t="str">
            <v>缺失</v>
          </cell>
          <cell r="Q1069" t="str">
            <v>缺失</v>
          </cell>
          <cell r="R1069" t="str">
            <v>缺失</v>
          </cell>
          <cell r="S1069" t="str">
            <v>缺失</v>
          </cell>
          <cell r="T1069">
            <v>40507</v>
          </cell>
          <cell r="U1069">
            <v>39076</v>
          </cell>
          <cell r="V1069" t="str">
            <v>冠切双额开颅</v>
          </cell>
          <cell r="W1069" t="str">
            <v>完整切除肿瘤</v>
          </cell>
          <cell r="X1069" t="str">
            <v>全切除</v>
          </cell>
          <cell r="Y1069">
            <v>3317</v>
          </cell>
          <cell r="Z1069" t="str">
            <v>RGBM</v>
          </cell>
          <cell r="AA1069" t="str">
            <v>GBM(WHO IV)</v>
          </cell>
          <cell r="AB1069">
            <v>4</v>
          </cell>
          <cell r="AC1069" t="str">
            <v>胶母细胞瘤</v>
          </cell>
          <cell r="AD1069" t="str">
            <v>全切除</v>
          </cell>
          <cell r="AE1069">
            <v>40537</v>
          </cell>
          <cell r="AF1069" t="str">
            <v>复发胶母细胞瘤(额颞交界区，左；额叶，右侧）</v>
          </cell>
          <cell r="AG1069">
            <v>41068</v>
          </cell>
          <cell r="AH1069" t="str">
            <v>终止</v>
          </cell>
          <cell r="AI1069">
            <v>310</v>
          </cell>
          <cell r="AJ1069">
            <v>1</v>
          </cell>
          <cell r="AK1069">
            <v>127</v>
          </cell>
          <cell r="AL1069">
            <v>1</v>
          </cell>
          <cell r="AM1069">
            <v>561</v>
          </cell>
          <cell r="AN1069" t="str">
            <v>缺失</v>
          </cell>
          <cell r="AO1069">
            <v>0</v>
          </cell>
          <cell r="AP1069" t="str">
            <v>缺失</v>
          </cell>
          <cell r="AQ1069">
            <v>1</v>
          </cell>
          <cell r="AS1069" t="str">
            <v>复发</v>
          </cell>
          <cell r="AT1069">
            <v>1</v>
          </cell>
          <cell r="AU1069" t="str">
            <v>无突变</v>
          </cell>
          <cell r="AV1069" t="str">
            <v>无突变</v>
          </cell>
          <cell r="AW1069" t="str">
            <v>NA</v>
          </cell>
          <cell r="AX1069" t="str">
            <v>无甲基化</v>
          </cell>
          <cell r="AY1069" t="str">
            <v>NA</v>
          </cell>
          <cell r="AZ1069" t="str">
            <v>NA</v>
          </cell>
          <cell r="BA1069" t="str">
            <v>无</v>
          </cell>
          <cell r="BB1069" t="str">
            <v>无</v>
          </cell>
          <cell r="BD1069" t="str">
            <v>吃抗癫痫药，病情不太好。</v>
          </cell>
        </row>
        <row r="1070">
          <cell r="B1070">
            <v>1068</v>
          </cell>
          <cell r="C1070" t="str">
            <v>CGGA_1068</v>
          </cell>
          <cell r="E1070" t="str">
            <v>李艳波</v>
          </cell>
          <cell r="F1070">
            <v>6322</v>
          </cell>
          <cell r="G1070">
            <v>40501</v>
          </cell>
          <cell r="H1070" t="str">
            <v>复发胶质瘤（额颞岛底节胼胝体，右侧）</v>
          </cell>
          <cell r="J1070" t="str">
            <v>男</v>
          </cell>
          <cell r="K1070">
            <v>29</v>
          </cell>
          <cell r="L1070" t="str">
            <v>缺失</v>
          </cell>
          <cell r="M1070" t="str">
            <v>缺失</v>
          </cell>
          <cell r="N1070" t="str">
            <v>15937229907 13353725870</v>
          </cell>
          <cell r="O1070" t="str">
            <v>右额顶开颅术后11个月，间断性头痛半月。</v>
          </cell>
          <cell r="P1070" t="str">
            <v>缺失</v>
          </cell>
          <cell r="Q1070" t="str">
            <v>缺失</v>
          </cell>
          <cell r="R1070" t="str">
            <v>缺失</v>
          </cell>
          <cell r="S1070" t="str">
            <v>缺失</v>
          </cell>
          <cell r="T1070">
            <v>40507</v>
          </cell>
          <cell r="U1070">
            <v>40172</v>
          </cell>
          <cell r="V1070" t="str">
            <v>右额颞原切口开颅</v>
          </cell>
          <cell r="W1070" t="str">
            <v>分块切除肿瘤</v>
          </cell>
          <cell r="X1070" t="str">
            <v>全切除</v>
          </cell>
          <cell r="Y1070">
            <v>3315</v>
          </cell>
          <cell r="Z1070" t="str">
            <v>SGBM?</v>
          </cell>
          <cell r="AA1070" t="str">
            <v>GBM(WHO IV)</v>
          </cell>
          <cell r="AB1070">
            <v>4</v>
          </cell>
          <cell r="AC1070" t="str">
            <v>胶母细胞瘤</v>
          </cell>
          <cell r="AD1070" t="str">
            <v>全切除</v>
          </cell>
          <cell r="AE1070">
            <v>40519</v>
          </cell>
          <cell r="AF1070" t="str">
            <v>胶质母细胞瘤（额颞岛底节胼胝体右侧）</v>
          </cell>
          <cell r="AG1070">
            <v>40690</v>
          </cell>
          <cell r="AH1070" t="str">
            <v>终止</v>
          </cell>
          <cell r="AI1070">
            <v>68</v>
          </cell>
          <cell r="AJ1070">
            <v>1</v>
          </cell>
          <cell r="AK1070">
            <v>68</v>
          </cell>
          <cell r="AL1070">
            <v>1</v>
          </cell>
          <cell r="AM1070">
            <v>183</v>
          </cell>
          <cell r="AN1070" t="str">
            <v>缺失</v>
          </cell>
          <cell r="AO1070">
            <v>0</v>
          </cell>
          <cell r="AP1070" t="str">
            <v>缺失</v>
          </cell>
          <cell r="AQ1070">
            <v>0</v>
          </cell>
          <cell r="AS1070" t="str">
            <v>复发</v>
          </cell>
          <cell r="AT1070" t="str">
            <v>缺失</v>
          </cell>
          <cell r="AU1070" t="str">
            <v>突变</v>
          </cell>
          <cell r="AV1070" t="str">
            <v>突变</v>
          </cell>
          <cell r="AW1070" t="str">
            <v>无共缺失</v>
          </cell>
          <cell r="AX1070" t="str">
            <v>甲基化</v>
          </cell>
          <cell r="AY1070" t="str">
            <v>无突变</v>
          </cell>
          <cell r="AZ1070" t="str">
            <v>NA</v>
          </cell>
          <cell r="BA1070" t="str">
            <v>无</v>
          </cell>
          <cell r="BB1070" t="str">
            <v>无</v>
          </cell>
          <cell r="BC1070" t="str">
            <v>不详</v>
          </cell>
          <cell r="BD1070" t="str">
            <v>无</v>
          </cell>
        </row>
        <row r="1071">
          <cell r="B1071">
            <v>1069</v>
          </cell>
          <cell r="C1071" t="str">
            <v>NA</v>
          </cell>
          <cell r="D1071" t="str">
            <v>NA</v>
          </cell>
          <cell r="E1071" t="str">
            <v>NA</v>
          </cell>
          <cell r="F1071" t="str">
            <v>NA</v>
          </cell>
          <cell r="G1071" t="str">
            <v>NA</v>
          </cell>
          <cell r="H1071" t="str">
            <v>NA</v>
          </cell>
          <cell r="I1071" t="str">
            <v>NA</v>
          </cell>
          <cell r="J1071" t="str">
            <v>NA</v>
          </cell>
          <cell r="K1071" t="str">
            <v>NA</v>
          </cell>
          <cell r="L1071" t="str">
            <v>NA</v>
          </cell>
          <cell r="M1071" t="str">
            <v>NA</v>
          </cell>
          <cell r="N1071" t="str">
            <v>NA</v>
          </cell>
          <cell r="O1071" t="str">
            <v>NA</v>
          </cell>
          <cell r="P1071" t="str">
            <v>NA</v>
          </cell>
          <cell r="Q1071" t="str">
            <v>NA</v>
          </cell>
          <cell r="R1071" t="str">
            <v>NA</v>
          </cell>
          <cell r="S1071" t="str">
            <v>NA</v>
          </cell>
          <cell r="T1071" t="str">
            <v>NA</v>
          </cell>
          <cell r="U1071" t="str">
            <v>NA</v>
          </cell>
          <cell r="V1071" t="str">
            <v>NA</v>
          </cell>
          <cell r="W1071" t="str">
            <v>NA</v>
          </cell>
          <cell r="X1071" t="str">
            <v>NA</v>
          </cell>
          <cell r="Y1071" t="str">
            <v>NA</v>
          </cell>
          <cell r="Z1071" t="str">
            <v>NA</v>
          </cell>
          <cell r="AA1071" t="str">
            <v>NA</v>
          </cell>
          <cell r="AB1071" t="str">
            <v>NA</v>
          </cell>
          <cell r="AC1071" t="str">
            <v>NA</v>
          </cell>
          <cell r="AD1071" t="str">
            <v>NA</v>
          </cell>
          <cell r="AE1071" t="str">
            <v>NA</v>
          </cell>
          <cell r="AF1071" t="str">
            <v>NA</v>
          </cell>
          <cell r="AG1071" t="str">
            <v>NA</v>
          </cell>
          <cell r="AH1071" t="str">
            <v>NA</v>
          </cell>
          <cell r="AI1071" t="str">
            <v>NA</v>
          </cell>
          <cell r="AJ1071" t="str">
            <v>NA</v>
          </cell>
          <cell r="AK1071" t="str">
            <v>NA</v>
          </cell>
          <cell r="AL1071" t="str">
            <v>NA</v>
          </cell>
          <cell r="AM1071" t="str">
            <v>NA</v>
          </cell>
          <cell r="AN1071" t="str">
            <v>NA</v>
          </cell>
          <cell r="AO1071" t="str">
            <v>NA</v>
          </cell>
          <cell r="AP1071" t="str">
            <v>NA</v>
          </cell>
          <cell r="AQ1071" t="str">
            <v>NA</v>
          </cell>
          <cell r="AS1071" t="str">
            <v>NA</v>
          </cell>
          <cell r="AT1071" t="str">
            <v>NA</v>
          </cell>
          <cell r="AU1071" t="str">
            <v>NA</v>
          </cell>
          <cell r="AV1071" t="str">
            <v>NA</v>
          </cell>
          <cell r="AW1071" t="str">
            <v>NA</v>
          </cell>
          <cell r="AX1071" t="str">
            <v>NA</v>
          </cell>
          <cell r="AY1071" t="str">
            <v>NA</v>
          </cell>
          <cell r="AZ1071" t="str">
            <v>NA</v>
          </cell>
          <cell r="BA1071" t="str">
            <v>NA</v>
          </cell>
          <cell r="BB1071" t="str">
            <v>NA</v>
          </cell>
          <cell r="BC1071" t="str">
            <v>NA</v>
          </cell>
          <cell r="BD1071" t="str">
            <v>NA</v>
          </cell>
        </row>
        <row r="1072">
          <cell r="B1072">
            <v>1070</v>
          </cell>
          <cell r="C1072" t="str">
            <v>CGGA_1070</v>
          </cell>
          <cell r="E1072" t="str">
            <v>季启潮</v>
          </cell>
          <cell r="F1072">
            <v>6392</v>
          </cell>
          <cell r="G1072">
            <v>40508</v>
          </cell>
          <cell r="H1072" t="str">
            <v>胶质瘤（额双侧）</v>
          </cell>
          <cell r="J1072" t="str">
            <v>男</v>
          </cell>
          <cell r="K1072">
            <v>37</v>
          </cell>
          <cell r="L1072" t="str">
            <v>A</v>
          </cell>
          <cell r="M1072" t="str">
            <v>缺失</v>
          </cell>
          <cell r="N1072" t="str">
            <v>13683230589 13611335096</v>
          </cell>
          <cell r="O1072" t="str">
            <v>间断性头痛1年，加重10天。</v>
          </cell>
          <cell r="P1072" t="str">
            <v>缺失</v>
          </cell>
          <cell r="Q1072" t="str">
            <v>缺失</v>
          </cell>
          <cell r="R1072" t="str">
            <v>缺失</v>
          </cell>
          <cell r="S1072" t="str">
            <v>缺失</v>
          </cell>
          <cell r="T1072">
            <v>40515</v>
          </cell>
          <cell r="V1072" t="str">
            <v>冠切双额开颅</v>
          </cell>
          <cell r="W1072" t="str">
            <v>分块切除肿瘤</v>
          </cell>
          <cell r="X1072" t="str">
            <v>全切除</v>
          </cell>
          <cell r="Y1072">
            <v>3350</v>
          </cell>
          <cell r="Z1072" t="str">
            <v>GBM</v>
          </cell>
          <cell r="AA1072" t="str">
            <v>GBM(WHO IV)</v>
          </cell>
          <cell r="AB1072">
            <v>4</v>
          </cell>
          <cell r="AC1072" t="str">
            <v>胶母细胞瘤</v>
          </cell>
          <cell r="AD1072" t="str">
            <v>全切除</v>
          </cell>
          <cell r="AE1072">
            <v>40532</v>
          </cell>
          <cell r="AF1072" t="str">
            <v>胶质母细胞瘤(额，双侧）</v>
          </cell>
          <cell r="AG1072">
            <v>40974</v>
          </cell>
          <cell r="AH1072" t="str">
            <v>终止</v>
          </cell>
          <cell r="AI1072">
            <v>333</v>
          </cell>
          <cell r="AJ1072">
            <v>1</v>
          </cell>
          <cell r="AK1072">
            <v>180</v>
          </cell>
          <cell r="AL1072">
            <v>1</v>
          </cell>
          <cell r="AM1072">
            <v>459</v>
          </cell>
          <cell r="AN1072" t="str">
            <v>缺失</v>
          </cell>
          <cell r="AO1072">
            <v>1</v>
          </cell>
          <cell r="AP1072" t="str">
            <v>缺失</v>
          </cell>
          <cell r="AQ1072">
            <v>1</v>
          </cell>
          <cell r="AS1072" t="str">
            <v>原发</v>
          </cell>
          <cell r="AU1072" t="str">
            <v>无突变</v>
          </cell>
          <cell r="AV1072" t="str">
            <v>无突变</v>
          </cell>
          <cell r="AW1072" t="str">
            <v>无共缺失</v>
          </cell>
          <cell r="AX1072" t="str">
            <v>无甲基化</v>
          </cell>
          <cell r="AY1072" t="str">
            <v>NA</v>
          </cell>
          <cell r="AZ1072" t="str">
            <v>NA</v>
          </cell>
          <cell r="BA1072" t="str">
            <v>无</v>
          </cell>
          <cell r="BB1072" t="str">
            <v>无</v>
          </cell>
          <cell r="BC1072" t="str">
            <v>不详</v>
          </cell>
          <cell r="BD1072" t="str">
            <v>无</v>
          </cell>
        </row>
        <row r="1073">
          <cell r="B1073">
            <v>1071</v>
          </cell>
          <cell r="C1073" t="str">
            <v>CGGA_1071</v>
          </cell>
          <cell r="E1073" t="str">
            <v>宋涛</v>
          </cell>
          <cell r="F1073">
            <v>6428</v>
          </cell>
          <cell r="G1073">
            <v>40513</v>
          </cell>
          <cell r="H1073" t="str">
            <v>胶质瘤（额右）</v>
          </cell>
          <cell r="J1073" t="str">
            <v>男</v>
          </cell>
          <cell r="K1073">
            <v>42</v>
          </cell>
          <cell r="L1073" t="str">
            <v>O</v>
          </cell>
          <cell r="M1073" t="str">
            <v>缺失</v>
          </cell>
          <cell r="N1073">
            <v>13796627801</v>
          </cell>
          <cell r="O1073" t="str">
            <v>发作性四肢抽搐3月，突发肢体抽动2小时。</v>
          </cell>
          <cell r="P1073" t="str">
            <v>缺失</v>
          </cell>
          <cell r="Q1073" t="str">
            <v>缺失</v>
          </cell>
          <cell r="R1073" t="str">
            <v>缺失</v>
          </cell>
          <cell r="S1073" t="str">
            <v>缺失</v>
          </cell>
          <cell r="T1073">
            <v>40519</v>
          </cell>
          <cell r="V1073" t="str">
            <v>右额开颅</v>
          </cell>
          <cell r="W1073" t="str">
            <v>全切除</v>
          </cell>
          <cell r="X1073" t="str">
            <v>全切除</v>
          </cell>
          <cell r="Y1073">
            <v>3368</v>
          </cell>
          <cell r="Z1073" t="str">
            <v>A</v>
          </cell>
          <cell r="AA1073" t="str">
            <v>A(WHO II)</v>
          </cell>
          <cell r="AB1073">
            <v>2</v>
          </cell>
          <cell r="AC1073" t="str">
            <v>星形细胞瘤</v>
          </cell>
          <cell r="AD1073" t="str">
            <v>全切除</v>
          </cell>
          <cell r="AE1073">
            <v>40528</v>
          </cell>
          <cell r="AF1073" t="str">
            <v>星形细胞瘤（额右）</v>
          </cell>
          <cell r="AG1073">
            <v>43783</v>
          </cell>
          <cell r="AH1073" t="str">
            <v>终止</v>
          </cell>
          <cell r="AI1073">
            <v>3252</v>
          </cell>
          <cell r="AJ1073">
            <v>1</v>
          </cell>
          <cell r="AK1073">
            <v>2490</v>
          </cell>
          <cell r="AL1073">
            <v>1</v>
          </cell>
          <cell r="AM1073">
            <v>3252</v>
          </cell>
          <cell r="AN1073" t="str">
            <v>无</v>
          </cell>
          <cell r="AO1073">
            <v>0</v>
          </cell>
          <cell r="AP1073" t="str">
            <v>替莫脞胺2疗程</v>
          </cell>
          <cell r="AQ1073">
            <v>1</v>
          </cell>
          <cell r="AS1073" t="str">
            <v>原发</v>
          </cell>
          <cell r="AU1073" t="str">
            <v>无突变</v>
          </cell>
          <cell r="AV1073" t="str">
            <v>NA</v>
          </cell>
          <cell r="AW1073" t="str">
            <v>无共缺失</v>
          </cell>
          <cell r="AX1073" t="str">
            <v>NA</v>
          </cell>
          <cell r="AY1073" t="str">
            <v>NA</v>
          </cell>
          <cell r="AZ1073" t="str">
            <v>NA</v>
          </cell>
          <cell r="BA1073" t="str">
            <v>有</v>
          </cell>
          <cell r="BB1073" t="str">
            <v>无</v>
          </cell>
          <cell r="BC1073" t="str">
            <v>不详</v>
          </cell>
          <cell r="BD1073" t="str">
            <v>无</v>
          </cell>
        </row>
        <row r="1074">
          <cell r="B1074">
            <v>1072</v>
          </cell>
          <cell r="C1074" t="str">
            <v>CGGA_1072</v>
          </cell>
          <cell r="E1074" t="str">
            <v>龚云龙</v>
          </cell>
          <cell r="F1074">
            <v>6450</v>
          </cell>
          <cell r="G1074">
            <v>40516</v>
          </cell>
          <cell r="H1074" t="str">
            <v>胶质瘤（额胼胝体，右）</v>
          </cell>
          <cell r="J1074" t="str">
            <v>男</v>
          </cell>
          <cell r="K1074">
            <v>26</v>
          </cell>
          <cell r="L1074" t="str">
            <v>O</v>
          </cell>
          <cell r="M1074" t="str">
            <v>缺失</v>
          </cell>
          <cell r="N1074" t="str">
            <v>13958983355 0577-82013137</v>
          </cell>
          <cell r="O1074" t="str">
            <v>间断性头痛20天</v>
          </cell>
          <cell r="P1074" t="str">
            <v>缺失</v>
          </cell>
          <cell r="Q1074" t="str">
            <v>缺失</v>
          </cell>
          <cell r="R1074" t="str">
            <v>缺失</v>
          </cell>
          <cell r="S1074" t="str">
            <v>缺失</v>
          </cell>
          <cell r="T1074">
            <v>40519</v>
          </cell>
          <cell r="V1074" t="str">
            <v>半冠切右额开颅</v>
          </cell>
          <cell r="W1074" t="str">
            <v>镜下分块切除肿瘤</v>
          </cell>
          <cell r="X1074" t="str">
            <v>全切除</v>
          </cell>
          <cell r="Y1074">
            <v>3364</v>
          </cell>
          <cell r="Z1074" t="str">
            <v>GBM</v>
          </cell>
          <cell r="AA1074" t="str">
            <v>GBM(WHO IV)</v>
          </cell>
          <cell r="AB1074">
            <v>4</v>
          </cell>
          <cell r="AC1074" t="str">
            <v>胶质母细胞瘤</v>
          </cell>
          <cell r="AD1074" t="str">
            <v>全切除</v>
          </cell>
          <cell r="AE1074">
            <v>40534</v>
          </cell>
          <cell r="AF1074" t="str">
            <v>胶质母细胞瘤（额 胼胝体，右）</v>
          </cell>
          <cell r="AG1074">
            <v>41642</v>
          </cell>
          <cell r="AH1074" t="str">
            <v>终止</v>
          </cell>
          <cell r="AI1074">
            <v>1090</v>
          </cell>
          <cell r="AJ1074">
            <v>1</v>
          </cell>
          <cell r="AK1074">
            <v>1025</v>
          </cell>
          <cell r="AL1074">
            <v>1</v>
          </cell>
          <cell r="AM1074">
            <v>1123</v>
          </cell>
          <cell r="AN1074" t="str">
            <v>缺失</v>
          </cell>
          <cell r="AO1074">
            <v>1</v>
          </cell>
          <cell r="AP1074" t="str">
            <v>缺失</v>
          </cell>
          <cell r="AQ1074">
            <v>1</v>
          </cell>
          <cell r="AS1074" t="str">
            <v>原发</v>
          </cell>
          <cell r="AU1074" t="str">
            <v>无突变</v>
          </cell>
          <cell r="AV1074" t="str">
            <v>无突变</v>
          </cell>
          <cell r="AW1074" t="str">
            <v>无共缺失</v>
          </cell>
          <cell r="AX1074" t="str">
            <v>无甲基化</v>
          </cell>
          <cell r="AY1074" t="str">
            <v>无突变</v>
          </cell>
          <cell r="AZ1074" t="str">
            <v>NA</v>
          </cell>
          <cell r="BA1074" t="str">
            <v>无</v>
          </cell>
          <cell r="BB1074" t="str">
            <v>无</v>
          </cell>
          <cell r="BC1074" t="str">
            <v>不详</v>
          </cell>
          <cell r="BD1074" t="str">
            <v>无</v>
          </cell>
        </row>
        <row r="1075">
          <cell r="B1075">
            <v>1073</v>
          </cell>
          <cell r="C1075" t="str">
            <v>CGGA_1073</v>
          </cell>
          <cell r="E1075" t="str">
            <v>王旭芳</v>
          </cell>
          <cell r="F1075">
            <v>6439</v>
          </cell>
          <cell r="G1075">
            <v>40514</v>
          </cell>
          <cell r="H1075" t="str">
            <v>胶质瘤（颞右）</v>
          </cell>
          <cell r="J1075" t="str">
            <v>女</v>
          </cell>
          <cell r="K1075">
            <v>42</v>
          </cell>
          <cell r="L1075" t="str">
            <v>O</v>
          </cell>
          <cell r="M1075" t="str">
            <v>缺失</v>
          </cell>
          <cell r="N1075" t="str">
            <v>13904370161 13689765375</v>
          </cell>
          <cell r="O1075" t="str">
            <v>间断性头痛伴呕吐4天</v>
          </cell>
          <cell r="P1075" t="str">
            <v>缺失</v>
          </cell>
          <cell r="Q1075" t="str">
            <v>缺失</v>
          </cell>
          <cell r="R1075" t="str">
            <v>缺失</v>
          </cell>
          <cell r="S1075" t="str">
            <v>缺失</v>
          </cell>
          <cell r="T1075">
            <v>40519</v>
          </cell>
          <cell r="V1075" t="str">
            <v>右额颞入路</v>
          </cell>
          <cell r="W1075" t="str">
            <v>全切除</v>
          </cell>
          <cell r="X1075" t="str">
            <v>全切除</v>
          </cell>
          <cell r="Y1075">
            <v>3371</v>
          </cell>
          <cell r="Z1075" t="str">
            <v>GBM</v>
          </cell>
          <cell r="AA1075" t="str">
            <v>GBM(WHO IV)</v>
          </cell>
          <cell r="AB1075">
            <v>4</v>
          </cell>
          <cell r="AC1075" t="str">
            <v>胶质母细胞瘤</v>
          </cell>
          <cell r="AD1075" t="str">
            <v>全切除</v>
          </cell>
          <cell r="AE1075">
            <v>40529</v>
          </cell>
          <cell r="AF1075" t="str">
            <v>胶质母细胞瘤（颞右）</v>
          </cell>
          <cell r="AG1075">
            <v>40974</v>
          </cell>
          <cell r="AH1075" t="str">
            <v>终止</v>
          </cell>
          <cell r="AI1075">
            <v>270</v>
          </cell>
          <cell r="AJ1075">
            <v>1</v>
          </cell>
          <cell r="AK1075">
            <v>56</v>
          </cell>
          <cell r="AL1075">
            <v>1</v>
          </cell>
          <cell r="AM1075">
            <v>455</v>
          </cell>
          <cell r="AN1075" t="str">
            <v>缺失</v>
          </cell>
          <cell r="AO1075">
            <v>1</v>
          </cell>
          <cell r="AP1075" t="str">
            <v>缺失</v>
          </cell>
          <cell r="AQ1075">
            <v>1</v>
          </cell>
          <cell r="AS1075" t="str">
            <v>原发</v>
          </cell>
          <cell r="AU1075" t="str">
            <v>无突变</v>
          </cell>
          <cell r="AV1075" t="str">
            <v>无突变</v>
          </cell>
          <cell r="AW1075" t="str">
            <v>无共缺失</v>
          </cell>
          <cell r="AX1075" t="str">
            <v>无甲基化</v>
          </cell>
          <cell r="AY1075" t="str">
            <v>NA</v>
          </cell>
          <cell r="AZ1075" t="str">
            <v>NA</v>
          </cell>
          <cell r="BA1075" t="str">
            <v>无</v>
          </cell>
          <cell r="BB1075" t="str">
            <v>无</v>
          </cell>
          <cell r="BC1075" t="str">
            <v>不详</v>
          </cell>
          <cell r="BD1075" t="str">
            <v>无</v>
          </cell>
        </row>
        <row r="1076">
          <cell r="B1076">
            <v>1074</v>
          </cell>
          <cell r="C1076" t="str">
            <v>CGGA_1074</v>
          </cell>
          <cell r="E1076" t="str">
            <v>张良元</v>
          </cell>
          <cell r="F1076">
            <v>6498</v>
          </cell>
          <cell r="G1076">
            <v>40521</v>
          </cell>
          <cell r="H1076" t="str">
            <v>胶质瘤？（额胼胝体，右）</v>
          </cell>
          <cell r="J1076" t="str">
            <v>男</v>
          </cell>
          <cell r="K1076">
            <v>50</v>
          </cell>
          <cell r="L1076" t="str">
            <v>O</v>
          </cell>
          <cell r="M1076" t="str">
            <v>缺失</v>
          </cell>
          <cell r="N1076" t="str">
            <v>15032820888 13134638566</v>
          </cell>
          <cell r="O1076" t="str">
            <v>间断性头痛伴小便失禁7天</v>
          </cell>
          <cell r="P1076" t="str">
            <v>缺失</v>
          </cell>
          <cell r="Q1076" t="str">
            <v>缺失</v>
          </cell>
          <cell r="R1076" t="str">
            <v>缺失</v>
          </cell>
          <cell r="S1076" t="str">
            <v>缺失</v>
          </cell>
          <cell r="T1076">
            <v>40525</v>
          </cell>
          <cell r="V1076" t="str">
            <v>冠切双额开颅</v>
          </cell>
          <cell r="W1076" t="str">
            <v>镜下分块切除肿瘤（左侧部分肿瘤）</v>
          </cell>
          <cell r="X1076" t="str">
            <v>全切除</v>
          </cell>
          <cell r="Y1076">
            <v>3393</v>
          </cell>
          <cell r="Z1076" t="str">
            <v>GBM</v>
          </cell>
          <cell r="AA1076" t="str">
            <v>GBM(WHO IV)</v>
          </cell>
          <cell r="AB1076">
            <v>4</v>
          </cell>
          <cell r="AC1076" t="str">
            <v>胶质母细胞瘤</v>
          </cell>
          <cell r="AD1076" t="str">
            <v>全切除</v>
          </cell>
          <cell r="AE1076">
            <v>40547</v>
          </cell>
          <cell r="AF1076" t="str">
            <v>胶质母细胞瘤（右额，下丘脑）</v>
          </cell>
          <cell r="AG1076">
            <v>40974</v>
          </cell>
          <cell r="AH1076" t="str">
            <v>终止</v>
          </cell>
          <cell r="AI1076">
            <v>86</v>
          </cell>
          <cell r="AJ1076">
            <v>1</v>
          </cell>
          <cell r="AK1076">
            <v>86</v>
          </cell>
          <cell r="AL1076">
            <v>1</v>
          </cell>
          <cell r="AM1076">
            <v>449</v>
          </cell>
          <cell r="AN1076" t="str">
            <v>缺失</v>
          </cell>
          <cell r="AO1076">
            <v>1</v>
          </cell>
          <cell r="AP1076" t="str">
            <v>缺失</v>
          </cell>
          <cell r="AQ1076">
            <v>1</v>
          </cell>
          <cell r="AS1076" t="str">
            <v>原发</v>
          </cell>
          <cell r="AU1076" t="str">
            <v>无突变</v>
          </cell>
          <cell r="AV1076" t="str">
            <v>NA</v>
          </cell>
          <cell r="AW1076" t="str">
            <v>无共缺失</v>
          </cell>
          <cell r="AX1076" t="str">
            <v>甲基化</v>
          </cell>
          <cell r="AY1076" t="str">
            <v>NA</v>
          </cell>
          <cell r="AZ1076" t="str">
            <v>NA</v>
          </cell>
          <cell r="BA1076" t="str">
            <v>无</v>
          </cell>
          <cell r="BB1076" t="str">
            <v>无</v>
          </cell>
          <cell r="BC1076" t="str">
            <v>不详</v>
          </cell>
          <cell r="BD1076" t="str">
            <v>无</v>
          </cell>
        </row>
        <row r="1077">
          <cell r="B1077">
            <v>1075</v>
          </cell>
          <cell r="C1077" t="str">
            <v>CGGA_1075</v>
          </cell>
          <cell r="E1077" t="str">
            <v>于长青</v>
          </cell>
          <cell r="F1077">
            <v>6466</v>
          </cell>
          <cell r="G1077">
            <v>40519</v>
          </cell>
          <cell r="H1077" t="str">
            <v>胶质瘤（颞枕，左）</v>
          </cell>
          <cell r="J1077" t="str">
            <v>男</v>
          </cell>
          <cell r="K1077">
            <v>72</v>
          </cell>
          <cell r="L1077" t="str">
            <v>A</v>
          </cell>
          <cell r="M1077" t="str">
            <v>370304193810182213</v>
          </cell>
          <cell r="N1077" t="str">
            <v>13301267886 13520175177</v>
          </cell>
          <cell r="O1077" t="str">
            <v>间断性头晕3月</v>
          </cell>
          <cell r="P1077" t="str">
            <v>缺失</v>
          </cell>
          <cell r="Q1077" t="str">
            <v>缺失</v>
          </cell>
          <cell r="R1077" t="str">
            <v>缺失</v>
          </cell>
          <cell r="S1077" t="str">
            <v>缺失</v>
          </cell>
          <cell r="T1077">
            <v>40526</v>
          </cell>
          <cell r="V1077" t="str">
            <v>左颞枕开颅</v>
          </cell>
          <cell r="W1077" t="str">
            <v>全切除</v>
          </cell>
          <cell r="X1077" t="str">
            <v>全切除</v>
          </cell>
          <cell r="Y1077">
            <v>3399</v>
          </cell>
          <cell r="Z1077" t="str">
            <v>GBM</v>
          </cell>
          <cell r="AA1077" t="str">
            <v>GBM(WHO IV)</v>
          </cell>
          <cell r="AB1077">
            <v>4</v>
          </cell>
          <cell r="AC1077" t="str">
            <v>胶质母细胞瘤</v>
          </cell>
          <cell r="AD1077" t="str">
            <v>全切除</v>
          </cell>
          <cell r="AE1077">
            <v>40543</v>
          </cell>
          <cell r="AF1077" t="str">
            <v>胶质母细胞瘤（颞枕，左）</v>
          </cell>
          <cell r="AG1077">
            <v>43434</v>
          </cell>
          <cell r="AH1077" t="str">
            <v>终止</v>
          </cell>
          <cell r="AI1077">
            <v>398</v>
          </cell>
          <cell r="AJ1077">
            <v>1</v>
          </cell>
          <cell r="AK1077">
            <v>398</v>
          </cell>
          <cell r="AL1077">
            <v>1</v>
          </cell>
          <cell r="AM1077">
            <v>2908</v>
          </cell>
          <cell r="AN1077" t="str">
            <v>缺失</v>
          </cell>
          <cell r="AO1077">
            <v>1</v>
          </cell>
          <cell r="AP1077" t="str">
            <v>缺失</v>
          </cell>
          <cell r="AQ1077">
            <v>1</v>
          </cell>
          <cell r="AS1077" t="str">
            <v>原发</v>
          </cell>
          <cell r="AU1077" t="str">
            <v>无突变</v>
          </cell>
          <cell r="AV1077" t="str">
            <v>无突变</v>
          </cell>
          <cell r="AW1077" t="str">
            <v>无共缺失</v>
          </cell>
          <cell r="AX1077" t="str">
            <v>无甲基化</v>
          </cell>
          <cell r="AY1077" t="str">
            <v>NA</v>
          </cell>
          <cell r="AZ1077" t="str">
            <v>NA</v>
          </cell>
          <cell r="BA1077" t="str">
            <v>无</v>
          </cell>
          <cell r="BB1077" t="str">
            <v>无</v>
          </cell>
          <cell r="BC1077" t="str">
            <v>不详</v>
          </cell>
          <cell r="BD1077" t="str">
            <v>无</v>
          </cell>
        </row>
        <row r="1078">
          <cell r="B1078">
            <v>1076</v>
          </cell>
          <cell r="C1078" t="str">
            <v>NA</v>
          </cell>
          <cell r="D1078" t="str">
            <v>NA</v>
          </cell>
          <cell r="E1078" t="str">
            <v>NA</v>
          </cell>
          <cell r="F1078" t="str">
            <v>NA</v>
          </cell>
          <cell r="G1078" t="str">
            <v>NA</v>
          </cell>
          <cell r="H1078" t="str">
            <v>NA</v>
          </cell>
          <cell r="I1078" t="str">
            <v>NA</v>
          </cell>
          <cell r="J1078" t="str">
            <v>NA</v>
          </cell>
          <cell r="K1078" t="str">
            <v>NA</v>
          </cell>
          <cell r="L1078" t="str">
            <v>NA</v>
          </cell>
          <cell r="M1078" t="str">
            <v>NA</v>
          </cell>
          <cell r="N1078" t="str">
            <v>NA</v>
          </cell>
          <cell r="O1078" t="str">
            <v>NA</v>
          </cell>
          <cell r="P1078" t="str">
            <v>NA</v>
          </cell>
          <cell r="Q1078" t="str">
            <v>NA</v>
          </cell>
          <cell r="R1078" t="str">
            <v>NA</v>
          </cell>
          <cell r="S1078" t="str">
            <v>NA</v>
          </cell>
          <cell r="T1078" t="str">
            <v>NA</v>
          </cell>
          <cell r="U1078" t="str">
            <v>NA</v>
          </cell>
          <cell r="V1078" t="str">
            <v>NA</v>
          </cell>
          <cell r="W1078" t="str">
            <v>NA</v>
          </cell>
          <cell r="X1078" t="str">
            <v>NA</v>
          </cell>
          <cell r="Y1078" t="str">
            <v>NA</v>
          </cell>
          <cell r="Z1078" t="str">
            <v>NA</v>
          </cell>
          <cell r="AA1078" t="str">
            <v>NA</v>
          </cell>
          <cell r="AB1078" t="str">
            <v>NA</v>
          </cell>
          <cell r="AC1078" t="str">
            <v>NA</v>
          </cell>
          <cell r="AD1078" t="str">
            <v>NA</v>
          </cell>
          <cell r="AE1078" t="str">
            <v>NA</v>
          </cell>
          <cell r="AF1078" t="str">
            <v>NA</v>
          </cell>
          <cell r="AG1078" t="str">
            <v>NA</v>
          </cell>
          <cell r="AH1078" t="str">
            <v>NA</v>
          </cell>
          <cell r="AI1078" t="str">
            <v>NA</v>
          </cell>
          <cell r="AJ1078" t="str">
            <v>NA</v>
          </cell>
          <cell r="AK1078" t="str">
            <v>NA</v>
          </cell>
          <cell r="AL1078" t="str">
            <v>NA</v>
          </cell>
          <cell r="AM1078" t="str">
            <v>NA</v>
          </cell>
          <cell r="AN1078" t="str">
            <v>NA</v>
          </cell>
          <cell r="AO1078" t="str">
            <v>NA</v>
          </cell>
          <cell r="AP1078" t="str">
            <v>NA</v>
          </cell>
          <cell r="AQ1078" t="str">
            <v>NA</v>
          </cell>
          <cell r="AS1078" t="str">
            <v>NA</v>
          </cell>
          <cell r="AT1078" t="str">
            <v>NA</v>
          </cell>
          <cell r="AU1078" t="str">
            <v>NA</v>
          </cell>
          <cell r="AV1078" t="str">
            <v>NA</v>
          </cell>
          <cell r="AW1078" t="str">
            <v>NA</v>
          </cell>
          <cell r="AX1078" t="str">
            <v>NA</v>
          </cell>
          <cell r="AY1078" t="str">
            <v>NA</v>
          </cell>
          <cell r="AZ1078" t="str">
            <v>NA</v>
          </cell>
          <cell r="BA1078" t="str">
            <v>NA</v>
          </cell>
          <cell r="BB1078" t="str">
            <v>NA</v>
          </cell>
          <cell r="BC1078" t="str">
            <v>NA</v>
          </cell>
          <cell r="BD1078" t="str">
            <v>NA</v>
          </cell>
        </row>
        <row r="1079">
          <cell r="B1079">
            <v>1077</v>
          </cell>
          <cell r="C1079" t="str">
            <v>CGGA_1077</v>
          </cell>
          <cell r="E1079" t="str">
            <v>马德生</v>
          </cell>
          <cell r="F1079">
            <v>6552</v>
          </cell>
          <cell r="G1079">
            <v>40528</v>
          </cell>
          <cell r="H1079" t="str">
            <v>胶质瘤（小脑半球，右侧）</v>
          </cell>
          <cell r="J1079" t="str">
            <v>男</v>
          </cell>
          <cell r="K1079">
            <v>47</v>
          </cell>
          <cell r="L1079" t="str">
            <v>O</v>
          </cell>
          <cell r="M1079" t="str">
            <v>210723196301293214</v>
          </cell>
          <cell r="N1079" t="str">
            <v>13998986839 13998982078</v>
          </cell>
          <cell r="O1079" t="str">
            <v>发作性头晕1周</v>
          </cell>
          <cell r="P1079" t="str">
            <v>缺失</v>
          </cell>
          <cell r="Q1079" t="str">
            <v>缺失</v>
          </cell>
          <cell r="R1079" t="str">
            <v>缺失</v>
          </cell>
          <cell r="S1079" t="str">
            <v>缺失</v>
          </cell>
          <cell r="T1079">
            <v>40533</v>
          </cell>
          <cell r="V1079" t="str">
            <v>枕下后正中入路</v>
          </cell>
          <cell r="W1079" t="str">
            <v>周边完整切除，肿瘤切除。</v>
          </cell>
          <cell r="X1079" t="str">
            <v>全切除</v>
          </cell>
          <cell r="Y1079">
            <v>3431</v>
          </cell>
          <cell r="Z1079" t="str">
            <v>GBM</v>
          </cell>
          <cell r="AA1079" t="str">
            <v>GBM(WHO IV)</v>
          </cell>
          <cell r="AB1079">
            <v>4</v>
          </cell>
          <cell r="AC1079" t="str">
            <v>胶质母细胞瘤，部分呈胶质肉瘤结构。</v>
          </cell>
          <cell r="AD1079" t="str">
            <v>全切除</v>
          </cell>
          <cell r="AE1079">
            <v>40542</v>
          </cell>
          <cell r="AF1079" t="str">
            <v>胶质母细胞瘤（小脑半球，右侧）</v>
          </cell>
          <cell r="AG1079">
            <v>43434</v>
          </cell>
          <cell r="AH1079" t="str">
            <v>终止</v>
          </cell>
          <cell r="AI1079">
            <v>591</v>
          </cell>
          <cell r="AJ1079">
            <v>1</v>
          </cell>
          <cell r="AK1079">
            <v>591</v>
          </cell>
          <cell r="AL1079">
            <v>1</v>
          </cell>
          <cell r="AM1079">
            <v>2901</v>
          </cell>
          <cell r="AN1079" t="str">
            <v>缺失</v>
          </cell>
          <cell r="AO1079">
            <v>1</v>
          </cell>
          <cell r="AP1079" t="str">
            <v>缺失</v>
          </cell>
          <cell r="AQ1079">
            <v>0</v>
          </cell>
          <cell r="AS1079" t="str">
            <v>原发</v>
          </cell>
          <cell r="AU1079" t="str">
            <v>无突变</v>
          </cell>
          <cell r="AV1079" t="str">
            <v>无突变</v>
          </cell>
          <cell r="AW1079" t="str">
            <v>无共缺失</v>
          </cell>
          <cell r="AX1079" t="str">
            <v>无甲基化</v>
          </cell>
          <cell r="AY1079" t="str">
            <v>无突变</v>
          </cell>
          <cell r="AZ1079" t="str">
            <v>NA</v>
          </cell>
          <cell r="BA1079" t="str">
            <v>无</v>
          </cell>
          <cell r="BB1079" t="str">
            <v>无</v>
          </cell>
          <cell r="BC1079" t="str">
            <v>不详</v>
          </cell>
          <cell r="BD1079" t="str">
            <v>无</v>
          </cell>
        </row>
        <row r="1080">
          <cell r="B1080">
            <v>1078</v>
          </cell>
          <cell r="C1080" t="str">
            <v>CGGA_1078</v>
          </cell>
          <cell r="D1080" t="str">
            <v>CGGA_1035, CGGA_1078</v>
          </cell>
          <cell r="E1080" t="str">
            <v>刘玉芳</v>
          </cell>
          <cell r="F1080">
            <v>4505</v>
          </cell>
          <cell r="G1080">
            <v>40528</v>
          </cell>
          <cell r="H1080" t="str">
            <v>复发胶质母细胞瘤（顶枕左）</v>
          </cell>
          <cell r="J1080" t="str">
            <v>女</v>
          </cell>
          <cell r="K1080">
            <v>61</v>
          </cell>
          <cell r="L1080" t="str">
            <v>B</v>
          </cell>
          <cell r="M1080" t="str">
            <v>缺失</v>
          </cell>
          <cell r="N1080" t="str">
            <v>13993456888 13909341132</v>
          </cell>
          <cell r="O1080" t="str">
            <v>左顶枕胶质母细胞瘤术后8月，间断性头痛7天</v>
          </cell>
          <cell r="P1080" t="str">
            <v>缺失</v>
          </cell>
          <cell r="Q1080" t="str">
            <v>缺失</v>
          </cell>
          <cell r="R1080" t="str">
            <v>缺失</v>
          </cell>
          <cell r="S1080" t="str">
            <v>缺失</v>
          </cell>
          <cell r="T1080">
            <v>40533</v>
          </cell>
          <cell r="U1080">
            <v>40281</v>
          </cell>
          <cell r="V1080" t="str">
            <v>左顶枕原切口入路</v>
          </cell>
          <cell r="W1080" t="str">
            <v>镜下沿肿瘤周边水肿带分块切除</v>
          </cell>
          <cell r="X1080" t="str">
            <v>全切除</v>
          </cell>
          <cell r="Y1080">
            <v>3437</v>
          </cell>
          <cell r="Z1080" t="str">
            <v>RGBM</v>
          </cell>
          <cell r="AA1080" t="str">
            <v>GBM(WHO IV)</v>
          </cell>
          <cell r="AB1080">
            <v>4</v>
          </cell>
          <cell r="AC1080" t="str">
            <v>胶质母细胞瘤</v>
          </cell>
          <cell r="AD1080" t="str">
            <v>全切除</v>
          </cell>
          <cell r="AE1080">
            <v>40548</v>
          </cell>
          <cell r="AF1080" t="str">
            <v>复发胶质母细胞瘤（顶枕左）</v>
          </cell>
          <cell r="AG1080">
            <v>40969</v>
          </cell>
          <cell r="AH1080" t="str">
            <v>终止</v>
          </cell>
          <cell r="AI1080">
            <v>315</v>
          </cell>
          <cell r="AJ1080">
            <v>1</v>
          </cell>
          <cell r="AK1080">
            <v>254</v>
          </cell>
          <cell r="AL1080">
            <v>1</v>
          </cell>
          <cell r="AM1080">
            <v>436</v>
          </cell>
          <cell r="AN1080" t="str">
            <v>缺失</v>
          </cell>
          <cell r="AO1080">
            <v>1</v>
          </cell>
          <cell r="AP1080" t="str">
            <v>缺失</v>
          </cell>
          <cell r="AQ1080">
            <v>1</v>
          </cell>
          <cell r="AS1080" t="str">
            <v>复发</v>
          </cell>
          <cell r="AT1080">
            <v>1</v>
          </cell>
          <cell r="AU1080" t="str">
            <v>无突变</v>
          </cell>
          <cell r="AV1080" t="str">
            <v>无突变</v>
          </cell>
          <cell r="AW1080" t="str">
            <v>无共缺失</v>
          </cell>
          <cell r="AX1080" t="str">
            <v>甲基化</v>
          </cell>
          <cell r="AY1080" t="str">
            <v>无突变</v>
          </cell>
          <cell r="AZ1080" t="str">
            <v>NA</v>
          </cell>
          <cell r="BA1080" t="str">
            <v>无</v>
          </cell>
          <cell r="BB1080" t="str">
            <v>无</v>
          </cell>
          <cell r="BD1080" t="str">
            <v>吃中药调理，目前病情稳定。</v>
          </cell>
        </row>
        <row r="1081">
          <cell r="B1081">
            <v>1079</v>
          </cell>
          <cell r="C1081" t="str">
            <v>CGGA_1079</v>
          </cell>
          <cell r="E1081" t="str">
            <v>王忠祥</v>
          </cell>
          <cell r="F1081">
            <v>6536</v>
          </cell>
          <cell r="G1081">
            <v>40527</v>
          </cell>
          <cell r="H1081" t="str">
            <v>胶质瘤（额岛左）</v>
          </cell>
          <cell r="J1081" t="str">
            <v>男</v>
          </cell>
          <cell r="K1081">
            <v>38</v>
          </cell>
          <cell r="L1081" t="str">
            <v>O</v>
          </cell>
          <cell r="M1081" t="str">
            <v>230622197204010557</v>
          </cell>
          <cell r="N1081" t="str">
            <v>13030019324（停机） 13845972419（空号）</v>
          </cell>
          <cell r="O1081" t="str">
            <v>间断性头晕4月</v>
          </cell>
          <cell r="P1081" t="str">
            <v>缺失</v>
          </cell>
          <cell r="Q1081" t="str">
            <v>缺失</v>
          </cell>
          <cell r="R1081" t="str">
            <v>缺失</v>
          </cell>
          <cell r="S1081" t="str">
            <v>缺失</v>
          </cell>
          <cell r="T1081">
            <v>40533</v>
          </cell>
          <cell r="V1081" t="str">
            <v>左额颞开颅</v>
          </cell>
          <cell r="W1081" t="str">
            <v>镜下分块切除肿瘤</v>
          </cell>
          <cell r="X1081" t="str">
            <v>全切除</v>
          </cell>
          <cell r="Y1081">
            <v>3436</v>
          </cell>
          <cell r="Z1081" t="str">
            <v>AA</v>
          </cell>
          <cell r="AA1081" t="str">
            <v>AA(WHO III)</v>
          </cell>
          <cell r="AB1081">
            <v>3</v>
          </cell>
          <cell r="AC1081" t="str">
            <v>少枝星形细胞瘤，细胞生长活跃，伴低度间变。</v>
          </cell>
          <cell r="AD1081" t="str">
            <v>全切除</v>
          </cell>
          <cell r="AE1081">
            <v>40544</v>
          </cell>
          <cell r="AF1081" t="str">
            <v>间变少枝星形细胞瘤（额岛左）</v>
          </cell>
          <cell r="AG1081">
            <v>43434</v>
          </cell>
          <cell r="AH1081" t="str">
            <v>终止</v>
          </cell>
          <cell r="AI1081">
            <v>471</v>
          </cell>
          <cell r="AJ1081">
            <v>1</v>
          </cell>
          <cell r="AK1081">
            <v>471</v>
          </cell>
          <cell r="AL1081">
            <v>1</v>
          </cell>
          <cell r="AM1081">
            <v>2901</v>
          </cell>
          <cell r="AN1081" t="str">
            <v>缺失</v>
          </cell>
          <cell r="AO1081" t="str">
            <v>NA</v>
          </cell>
          <cell r="AP1081" t="str">
            <v>缺失</v>
          </cell>
          <cell r="AQ1081" t="str">
            <v>NA</v>
          </cell>
          <cell r="AS1081" t="str">
            <v>原发</v>
          </cell>
          <cell r="AU1081" t="str">
            <v>无突变</v>
          </cell>
          <cell r="AV1081" t="str">
            <v>无突变</v>
          </cell>
          <cell r="AW1081" t="str">
            <v>无共缺失</v>
          </cell>
          <cell r="AX1081" t="str">
            <v>无甲基化</v>
          </cell>
          <cell r="AY1081">
            <v>228</v>
          </cell>
          <cell r="AZ1081" t="str">
            <v>NA</v>
          </cell>
          <cell r="BA1081" t="str">
            <v>无</v>
          </cell>
          <cell r="BB1081" t="str">
            <v>缺失</v>
          </cell>
          <cell r="BD1081" t="str">
            <v>缺失</v>
          </cell>
        </row>
        <row r="1082">
          <cell r="B1082">
            <v>1080</v>
          </cell>
          <cell r="C1082" t="str">
            <v>CGGA_1080</v>
          </cell>
          <cell r="E1082" t="str">
            <v>刘连刚</v>
          </cell>
          <cell r="F1082">
            <v>6557</v>
          </cell>
          <cell r="G1082">
            <v>40528</v>
          </cell>
          <cell r="H1082" t="str">
            <v>胶质瘤（额左)</v>
          </cell>
          <cell r="J1082" t="str">
            <v>男</v>
          </cell>
          <cell r="K1082">
            <v>37</v>
          </cell>
          <cell r="L1082" t="str">
            <v>B</v>
          </cell>
          <cell r="M1082" t="str">
            <v>缺失</v>
          </cell>
          <cell r="N1082" t="str">
            <v>13820070806 13854689887</v>
          </cell>
          <cell r="O1082" t="str">
            <v>右侧面部发作性抽搐7天</v>
          </cell>
          <cell r="P1082" t="str">
            <v>缺失</v>
          </cell>
          <cell r="Q1082" t="str">
            <v>缺失</v>
          </cell>
          <cell r="R1082" t="str">
            <v>缺失</v>
          </cell>
          <cell r="S1082" t="str">
            <v>缺失</v>
          </cell>
          <cell r="T1082">
            <v>40534</v>
          </cell>
          <cell r="V1082" t="str">
            <v>左额顶开颅</v>
          </cell>
          <cell r="W1082" t="str">
            <v>镜下将肿瘤分块完整切除</v>
          </cell>
          <cell r="X1082" t="str">
            <v>全切除</v>
          </cell>
          <cell r="Y1082">
            <v>3442</v>
          </cell>
          <cell r="Z1082" t="str">
            <v>OA</v>
          </cell>
          <cell r="AA1082" t="str">
            <v>OA(WHO II)</v>
          </cell>
          <cell r="AB1082">
            <v>2</v>
          </cell>
          <cell r="AC1082" t="str">
            <v>少枝星形细胞瘤</v>
          </cell>
          <cell r="AD1082" t="str">
            <v>全切除</v>
          </cell>
          <cell r="AE1082">
            <v>40544</v>
          </cell>
          <cell r="AF1082" t="str">
            <v>少枝星形细胞瘤（额左）</v>
          </cell>
          <cell r="AH1082" t="str">
            <v>未终止</v>
          </cell>
          <cell r="AI1082">
            <v>4240</v>
          </cell>
          <cell r="AJ1082">
            <v>0</v>
          </cell>
          <cell r="AK1082">
            <v>4240</v>
          </cell>
          <cell r="AL1082">
            <v>0</v>
          </cell>
          <cell r="AM1082">
            <v>4240</v>
          </cell>
          <cell r="AN1082" t="str">
            <v>放</v>
          </cell>
          <cell r="AO1082">
            <v>1</v>
          </cell>
          <cell r="AP1082" t="str">
            <v>化疗同步</v>
          </cell>
          <cell r="AQ1082">
            <v>1</v>
          </cell>
          <cell r="AS1082">
            <v>0</v>
          </cell>
          <cell r="AU1082" t="str">
            <v>NA</v>
          </cell>
          <cell r="AV1082" t="str">
            <v>NA</v>
          </cell>
          <cell r="AW1082" t="str">
            <v>NA</v>
          </cell>
          <cell r="AX1082" t="str">
            <v>NA</v>
          </cell>
          <cell r="AY1082" t="str">
            <v>NA</v>
          </cell>
          <cell r="AZ1082" t="str">
            <v>NA</v>
          </cell>
          <cell r="BA1082" t="str">
            <v>有</v>
          </cell>
          <cell r="BB1082">
            <v>0</v>
          </cell>
          <cell r="BD1082" t="str">
            <v>术后抗癫痫，家属自述2007年停药发作，后吃抗癫痫药，在放化疗癫痫0再发作，药一停，0发作。</v>
          </cell>
        </row>
        <row r="1083">
          <cell r="B1083">
            <v>1081</v>
          </cell>
          <cell r="C1083" t="str">
            <v>CGGA_1081</v>
          </cell>
          <cell r="E1083" t="str">
            <v>王文苹</v>
          </cell>
          <cell r="F1083">
            <v>6605</v>
          </cell>
          <cell r="G1083">
            <v>40536</v>
          </cell>
          <cell r="H1083" t="str">
            <v>复发胶质瘤（小脑半球，右侧）</v>
          </cell>
          <cell r="J1083" t="str">
            <v>女</v>
          </cell>
          <cell r="K1083">
            <v>30</v>
          </cell>
          <cell r="L1083" t="str">
            <v>B</v>
          </cell>
          <cell r="M1083" t="str">
            <v>缺失</v>
          </cell>
          <cell r="N1083" t="str">
            <v>13015189985 15147615328</v>
          </cell>
          <cell r="O1083" t="str">
            <v>右小脑半球占位术后6月，间断性头晕，呕吐1月。</v>
          </cell>
          <cell r="P1083" t="str">
            <v>缺失</v>
          </cell>
          <cell r="Q1083" t="str">
            <v>缺失</v>
          </cell>
          <cell r="R1083" t="str">
            <v>缺失</v>
          </cell>
          <cell r="S1083" t="str">
            <v>缺失</v>
          </cell>
          <cell r="T1083">
            <v>40540</v>
          </cell>
          <cell r="U1083">
            <v>40357</v>
          </cell>
          <cell r="V1083" t="str">
            <v>后正中入路原切口开颅</v>
          </cell>
          <cell r="W1083" t="str">
            <v>镜下分块切除肿瘤</v>
          </cell>
          <cell r="X1083" t="str">
            <v>全切除</v>
          </cell>
          <cell r="Y1083">
            <v>3458</v>
          </cell>
          <cell r="Z1083" t="str">
            <v>RAA</v>
          </cell>
          <cell r="AA1083" t="str">
            <v>AA(WHO III)</v>
          </cell>
          <cell r="AB1083">
            <v>3</v>
          </cell>
          <cell r="AC1083" t="str">
            <v>星形细胞瘤，伴有间变。</v>
          </cell>
          <cell r="AD1083" t="str">
            <v>全切除</v>
          </cell>
          <cell r="AE1083">
            <v>40563</v>
          </cell>
          <cell r="AF1083" t="str">
            <v>星形细胞瘤伴间变（小脑半球，右侧）</v>
          </cell>
          <cell r="AG1083">
            <v>41068</v>
          </cell>
          <cell r="AH1083" t="str">
            <v>终止</v>
          </cell>
          <cell r="AI1083">
            <v>216</v>
          </cell>
          <cell r="AJ1083">
            <v>1</v>
          </cell>
          <cell r="AK1083">
            <v>94</v>
          </cell>
          <cell r="AL1083">
            <v>1</v>
          </cell>
          <cell r="AM1083">
            <v>528</v>
          </cell>
          <cell r="AN1083" t="str">
            <v>缺失</v>
          </cell>
          <cell r="AO1083">
            <v>0</v>
          </cell>
          <cell r="AP1083" t="str">
            <v>缺失</v>
          </cell>
          <cell r="AQ1083">
            <v>0</v>
          </cell>
          <cell r="AS1083" t="str">
            <v>复发</v>
          </cell>
          <cell r="AT1083" t="str">
            <v>缺失</v>
          </cell>
          <cell r="AU1083" t="str">
            <v>无突变</v>
          </cell>
          <cell r="AV1083" t="str">
            <v>无突变</v>
          </cell>
          <cell r="AW1083" t="str">
            <v>无共缺失</v>
          </cell>
          <cell r="AX1083" t="str">
            <v>无甲基化</v>
          </cell>
          <cell r="AY1083" t="str">
            <v>无突变</v>
          </cell>
          <cell r="AZ1083" t="str">
            <v>NA</v>
          </cell>
          <cell r="BA1083" t="str">
            <v>无</v>
          </cell>
          <cell r="BB1083" t="str">
            <v>无</v>
          </cell>
          <cell r="BD1083" t="str">
            <v>2011-5目前情况不好，在医院。</v>
          </cell>
        </row>
        <row r="1084">
          <cell r="B1084">
            <v>1082</v>
          </cell>
          <cell r="C1084" t="str">
            <v>NA</v>
          </cell>
          <cell r="D1084" t="str">
            <v>NA</v>
          </cell>
          <cell r="E1084" t="str">
            <v>NA</v>
          </cell>
          <cell r="F1084" t="str">
            <v>NA</v>
          </cell>
          <cell r="G1084" t="str">
            <v>NA</v>
          </cell>
          <cell r="H1084" t="str">
            <v>NA</v>
          </cell>
          <cell r="I1084" t="str">
            <v>NA</v>
          </cell>
          <cell r="J1084" t="str">
            <v>NA</v>
          </cell>
          <cell r="K1084" t="str">
            <v>NA</v>
          </cell>
          <cell r="L1084" t="str">
            <v>NA</v>
          </cell>
          <cell r="M1084" t="str">
            <v>NA</v>
          </cell>
          <cell r="N1084" t="str">
            <v>NA</v>
          </cell>
          <cell r="O1084" t="str">
            <v>NA</v>
          </cell>
          <cell r="P1084" t="str">
            <v>NA</v>
          </cell>
          <cell r="Q1084" t="str">
            <v>NA</v>
          </cell>
          <cell r="R1084" t="str">
            <v>NA</v>
          </cell>
          <cell r="S1084" t="str">
            <v>NA</v>
          </cell>
          <cell r="T1084" t="str">
            <v>NA</v>
          </cell>
          <cell r="U1084" t="str">
            <v>NA</v>
          </cell>
          <cell r="V1084" t="str">
            <v>NA</v>
          </cell>
          <cell r="W1084" t="str">
            <v>NA</v>
          </cell>
          <cell r="X1084" t="str">
            <v>NA</v>
          </cell>
          <cell r="Y1084" t="str">
            <v>NA</v>
          </cell>
          <cell r="Z1084" t="str">
            <v>NA</v>
          </cell>
          <cell r="AA1084" t="str">
            <v>NA</v>
          </cell>
          <cell r="AB1084" t="str">
            <v>NA</v>
          </cell>
          <cell r="AC1084" t="str">
            <v>NA</v>
          </cell>
          <cell r="AD1084" t="str">
            <v>NA</v>
          </cell>
          <cell r="AE1084" t="str">
            <v>NA</v>
          </cell>
          <cell r="AF1084" t="str">
            <v>NA</v>
          </cell>
          <cell r="AG1084" t="str">
            <v>NA</v>
          </cell>
          <cell r="AH1084" t="str">
            <v>NA</v>
          </cell>
          <cell r="AI1084" t="str">
            <v>NA</v>
          </cell>
          <cell r="AJ1084" t="str">
            <v>NA</v>
          </cell>
          <cell r="AK1084" t="str">
            <v>NA</v>
          </cell>
          <cell r="AL1084" t="str">
            <v>NA</v>
          </cell>
          <cell r="AM1084" t="str">
            <v>NA</v>
          </cell>
          <cell r="AN1084" t="str">
            <v>NA</v>
          </cell>
          <cell r="AO1084" t="str">
            <v>NA</v>
          </cell>
          <cell r="AP1084" t="str">
            <v>NA</v>
          </cell>
          <cell r="AQ1084" t="str">
            <v>NA</v>
          </cell>
          <cell r="AS1084" t="str">
            <v>NA</v>
          </cell>
          <cell r="AT1084" t="str">
            <v>NA</v>
          </cell>
          <cell r="AU1084" t="str">
            <v>NA</v>
          </cell>
          <cell r="AV1084" t="str">
            <v>NA</v>
          </cell>
          <cell r="AW1084" t="str">
            <v>NA</v>
          </cell>
          <cell r="AX1084" t="str">
            <v>NA</v>
          </cell>
          <cell r="AY1084" t="str">
            <v>NA</v>
          </cell>
          <cell r="AZ1084" t="str">
            <v>NA</v>
          </cell>
          <cell r="BA1084" t="str">
            <v>NA</v>
          </cell>
          <cell r="BB1084" t="str">
            <v>NA</v>
          </cell>
          <cell r="BC1084" t="str">
            <v>NA</v>
          </cell>
          <cell r="BD1084" t="str">
            <v>NA</v>
          </cell>
        </row>
        <row r="1085">
          <cell r="B1085">
            <v>1083</v>
          </cell>
          <cell r="C1085" t="str">
            <v>CGGA_1083</v>
          </cell>
          <cell r="E1085" t="str">
            <v>吕云亭</v>
          </cell>
          <cell r="F1085">
            <v>6641</v>
          </cell>
          <cell r="G1085">
            <v>40541</v>
          </cell>
          <cell r="H1085" t="str">
            <v>胶质瘤（额颞岛，左侧）</v>
          </cell>
          <cell r="J1085" t="str">
            <v>男</v>
          </cell>
          <cell r="K1085">
            <v>59</v>
          </cell>
          <cell r="L1085" t="str">
            <v>O</v>
          </cell>
          <cell r="M1085" t="str">
            <v>130502195101071214</v>
          </cell>
          <cell r="N1085" t="str">
            <v>15532931771（关机） 13603981068</v>
          </cell>
          <cell r="O1085" t="str">
            <v>反应迟钝4月，言语不清1月</v>
          </cell>
          <cell r="P1085" t="str">
            <v>缺失</v>
          </cell>
          <cell r="Q1085" t="str">
            <v>缺失</v>
          </cell>
          <cell r="R1085" t="str">
            <v>缺失</v>
          </cell>
          <cell r="S1085" t="str">
            <v>缺失</v>
          </cell>
          <cell r="T1085">
            <v>40547</v>
          </cell>
          <cell r="V1085" t="str">
            <v>左额颞入路</v>
          </cell>
          <cell r="W1085" t="str">
            <v>大部切除</v>
          </cell>
          <cell r="X1085" t="str">
            <v>部分切除</v>
          </cell>
          <cell r="Y1085">
            <v>3474</v>
          </cell>
          <cell r="Z1085" t="str">
            <v>GBM</v>
          </cell>
          <cell r="AA1085" t="str">
            <v>GBM(WHO IV)</v>
          </cell>
          <cell r="AB1085">
            <v>4</v>
          </cell>
          <cell r="AC1085" t="str">
            <v>胶质母细胞瘤， WHOⅣ级</v>
          </cell>
          <cell r="AD1085" t="str">
            <v>部分切除</v>
          </cell>
          <cell r="AE1085">
            <v>40562</v>
          </cell>
          <cell r="AF1085" t="str">
            <v>胶质母细胞瘤（额颞岛，左侧）</v>
          </cell>
          <cell r="AG1085">
            <v>43434</v>
          </cell>
          <cell r="AH1085" t="str">
            <v>终止</v>
          </cell>
          <cell r="AI1085">
            <v>450</v>
          </cell>
          <cell r="AJ1085">
            <v>1</v>
          </cell>
          <cell r="AK1085">
            <v>450</v>
          </cell>
          <cell r="AL1085">
            <v>1</v>
          </cell>
          <cell r="AM1085">
            <v>2887</v>
          </cell>
          <cell r="AN1085" t="str">
            <v>缺失</v>
          </cell>
          <cell r="AO1085">
            <v>1</v>
          </cell>
          <cell r="AP1085" t="str">
            <v>缺失</v>
          </cell>
          <cell r="AQ1085">
            <v>1</v>
          </cell>
          <cell r="AS1085" t="str">
            <v>原发</v>
          </cell>
          <cell r="AU1085" t="str">
            <v>无突变</v>
          </cell>
          <cell r="AV1085" t="str">
            <v>无突变</v>
          </cell>
          <cell r="AW1085" t="str">
            <v>无共缺失</v>
          </cell>
          <cell r="AX1085" t="str">
            <v>无甲基化</v>
          </cell>
          <cell r="AY1085" t="str">
            <v>无突变</v>
          </cell>
          <cell r="AZ1085" t="str">
            <v>NA</v>
          </cell>
          <cell r="BA1085" t="str">
            <v>无</v>
          </cell>
          <cell r="BB1085" t="str">
            <v>无</v>
          </cell>
          <cell r="BD1085" t="str">
            <v>目前脑水肿输甘露醇</v>
          </cell>
        </row>
        <row r="1086">
          <cell r="B1086">
            <v>1084</v>
          </cell>
          <cell r="C1086" t="str">
            <v>CGGA_1084</v>
          </cell>
          <cell r="E1086" t="str">
            <v>王桂芳</v>
          </cell>
          <cell r="F1086">
            <v>6659</v>
          </cell>
          <cell r="G1086">
            <v>40545</v>
          </cell>
          <cell r="H1086" t="str">
            <v xml:space="preserve">胶质瘤（额左） </v>
          </cell>
          <cell r="J1086" t="str">
            <v>女</v>
          </cell>
          <cell r="K1086">
            <v>68</v>
          </cell>
          <cell r="L1086" t="str">
            <v>O</v>
          </cell>
          <cell r="M1086" t="str">
            <v>缺失</v>
          </cell>
          <cell r="N1086" t="str">
            <v>05468399797 05468393945</v>
          </cell>
          <cell r="O1086" t="str">
            <v>癫痫发作半年</v>
          </cell>
          <cell r="P1086" t="str">
            <v>缺失</v>
          </cell>
          <cell r="Q1086" t="str">
            <v>缺失</v>
          </cell>
          <cell r="R1086" t="str">
            <v>缺失</v>
          </cell>
          <cell r="S1086" t="str">
            <v>缺失</v>
          </cell>
          <cell r="T1086">
            <v>40547</v>
          </cell>
          <cell r="V1086" t="str">
            <v>左额开颅</v>
          </cell>
          <cell r="W1086" t="str">
            <v>肿瘤整块切除</v>
          </cell>
          <cell r="X1086" t="str">
            <v>全切除</v>
          </cell>
          <cell r="Y1086">
            <v>3475</v>
          </cell>
          <cell r="Z1086" t="str">
            <v>A</v>
          </cell>
          <cell r="AA1086" t="str">
            <v>A(WHO II)</v>
          </cell>
          <cell r="AB1086">
            <v>2</v>
          </cell>
          <cell r="AC1086" t="str">
            <v>弥漫沁润性星形细胞瘤，肿瘤沿皮质浅层弥漫生长，细胞生长活跃。</v>
          </cell>
          <cell r="AD1086" t="str">
            <v>全切除</v>
          </cell>
          <cell r="AE1086">
            <v>40564</v>
          </cell>
          <cell r="AF1086" t="str">
            <v>弥漫性星形细胞瘤（额左）</v>
          </cell>
          <cell r="AG1086">
            <v>41436</v>
          </cell>
          <cell r="AH1086" t="str">
            <v>终止</v>
          </cell>
          <cell r="AI1086">
            <v>769</v>
          </cell>
          <cell r="AJ1086">
            <v>1</v>
          </cell>
          <cell r="AK1086">
            <v>514</v>
          </cell>
          <cell r="AL1086">
            <v>1</v>
          </cell>
          <cell r="AM1086">
            <v>889</v>
          </cell>
          <cell r="AN1086" t="str">
            <v>缺失</v>
          </cell>
          <cell r="AO1086">
            <v>1</v>
          </cell>
          <cell r="AP1086" t="str">
            <v>缺失</v>
          </cell>
          <cell r="AQ1086">
            <v>1</v>
          </cell>
          <cell r="AS1086" t="str">
            <v>原发</v>
          </cell>
          <cell r="AU1086" t="str">
            <v>NA</v>
          </cell>
          <cell r="AV1086" t="str">
            <v>NA</v>
          </cell>
          <cell r="AW1086" t="str">
            <v>NA</v>
          </cell>
          <cell r="AX1086" t="str">
            <v>NA</v>
          </cell>
          <cell r="AY1086" t="str">
            <v>NA</v>
          </cell>
          <cell r="AZ1086" t="str">
            <v>NA</v>
          </cell>
          <cell r="BA1086" t="str">
            <v>有</v>
          </cell>
          <cell r="BB1086" t="str">
            <v>无</v>
          </cell>
          <cell r="BD1086" t="str">
            <v>吃抗癫痫药</v>
          </cell>
        </row>
        <row r="1087">
          <cell r="B1087">
            <v>1085</v>
          </cell>
          <cell r="C1087" t="str">
            <v>CGGA_1085</v>
          </cell>
          <cell r="E1087" t="str">
            <v>蔡帮付</v>
          </cell>
          <cell r="F1087">
            <v>6692</v>
          </cell>
          <cell r="G1087">
            <v>40549</v>
          </cell>
          <cell r="H1087" t="str">
            <v>胶质瘤（颞岛右侧）</v>
          </cell>
          <cell r="J1087" t="str">
            <v>男</v>
          </cell>
          <cell r="K1087">
            <v>67</v>
          </cell>
          <cell r="L1087" t="str">
            <v>B</v>
          </cell>
          <cell r="M1087" t="str">
            <v>缺失</v>
          </cell>
          <cell r="N1087" t="str">
            <v>13506613088 13587828511</v>
          </cell>
          <cell r="O1087" t="str">
            <v>发现双下肢乏力5天</v>
          </cell>
          <cell r="P1087" t="str">
            <v>缺失</v>
          </cell>
          <cell r="Q1087" t="str">
            <v>缺失</v>
          </cell>
          <cell r="R1087" t="str">
            <v>缺失</v>
          </cell>
          <cell r="S1087" t="str">
            <v>缺失</v>
          </cell>
          <cell r="T1087">
            <v>40554</v>
          </cell>
          <cell r="V1087" t="str">
            <v>右侧额颞入路</v>
          </cell>
          <cell r="W1087" t="str">
            <v>全切除</v>
          </cell>
          <cell r="X1087" t="str">
            <v>全切除</v>
          </cell>
          <cell r="Y1087">
            <v>3502</v>
          </cell>
          <cell r="Z1087" t="str">
            <v>A</v>
          </cell>
          <cell r="AA1087" t="str">
            <v>A(WHO II)</v>
          </cell>
          <cell r="AB1087">
            <v>2</v>
          </cell>
          <cell r="AC1087" t="str">
            <v>少量胶质细胞增生，伴有星形细胞原浆性变，部分细胞轻度异型。</v>
          </cell>
          <cell r="AD1087" t="str">
            <v>全切除</v>
          </cell>
          <cell r="AE1087">
            <v>40567</v>
          </cell>
          <cell r="AF1087" t="str">
            <v>胶质瘤（颞岛右侧）</v>
          </cell>
          <cell r="AG1087">
            <v>41071</v>
          </cell>
          <cell r="AH1087" t="str">
            <v>终止</v>
          </cell>
          <cell r="AI1087">
            <v>415</v>
          </cell>
          <cell r="AJ1087">
            <v>1</v>
          </cell>
          <cell r="AK1087">
            <v>294</v>
          </cell>
          <cell r="AL1087">
            <v>1</v>
          </cell>
          <cell r="AM1087">
            <v>517</v>
          </cell>
          <cell r="AN1087" t="str">
            <v>缺失</v>
          </cell>
          <cell r="AO1087">
            <v>1</v>
          </cell>
          <cell r="AP1087" t="str">
            <v>缺失</v>
          </cell>
          <cell r="AQ1087">
            <v>1</v>
          </cell>
          <cell r="AS1087" t="str">
            <v>原发</v>
          </cell>
          <cell r="AU1087" t="str">
            <v>NA</v>
          </cell>
          <cell r="AV1087" t="str">
            <v>NA</v>
          </cell>
          <cell r="AW1087" t="str">
            <v>NA</v>
          </cell>
          <cell r="AX1087" t="str">
            <v>NA</v>
          </cell>
          <cell r="AY1087" t="str">
            <v>NA</v>
          </cell>
          <cell r="AZ1087" t="str">
            <v>NA</v>
          </cell>
          <cell r="BA1087" t="str">
            <v>无</v>
          </cell>
          <cell r="BB1087" t="str">
            <v>无</v>
          </cell>
          <cell r="BC1087" t="str">
            <v>不详</v>
          </cell>
          <cell r="BD1087" t="str">
            <v>无</v>
          </cell>
        </row>
        <row r="1088">
          <cell r="B1088">
            <v>1086</v>
          </cell>
          <cell r="C1088" t="str">
            <v>CGGA_1086</v>
          </cell>
          <cell r="E1088" t="str">
            <v>祝改焕</v>
          </cell>
          <cell r="F1088">
            <v>6695</v>
          </cell>
          <cell r="G1088">
            <v>40549</v>
          </cell>
          <cell r="H1088" t="str">
            <v>胶质瘤(颞顶枕，右侧）</v>
          </cell>
          <cell r="J1088" t="str">
            <v>女</v>
          </cell>
          <cell r="K1088">
            <v>65</v>
          </cell>
          <cell r="L1088" t="str">
            <v>A</v>
          </cell>
          <cell r="M1088" t="str">
            <v>缺失</v>
          </cell>
          <cell r="N1088" t="str">
            <v>13939996021 18639067916</v>
          </cell>
          <cell r="O1088" t="str">
            <v>左侧肢体远端力弱10天</v>
          </cell>
          <cell r="P1088" t="str">
            <v>缺失</v>
          </cell>
          <cell r="Q1088" t="str">
            <v>缺失</v>
          </cell>
          <cell r="R1088" t="str">
            <v>缺失</v>
          </cell>
          <cell r="S1088" t="str">
            <v>缺失</v>
          </cell>
          <cell r="T1088">
            <v>40554</v>
          </cell>
          <cell r="V1088" t="str">
            <v>右侧颞枕入路</v>
          </cell>
          <cell r="W1088" t="str">
            <v>全切除</v>
          </cell>
          <cell r="X1088" t="str">
            <v>全切除</v>
          </cell>
          <cell r="Y1088">
            <v>3506</v>
          </cell>
          <cell r="Z1088" t="str">
            <v>GBM</v>
          </cell>
          <cell r="AA1088" t="str">
            <v>GBM(WHO IV)</v>
          </cell>
          <cell r="AB1088">
            <v>4</v>
          </cell>
          <cell r="AC1088" t="str">
            <v>胶质母细胞瘤， WHO Ⅳ级</v>
          </cell>
          <cell r="AD1088" t="str">
            <v>全切除</v>
          </cell>
          <cell r="AE1088">
            <v>40564</v>
          </cell>
          <cell r="AF1088" t="str">
            <v>胶质母细胞瘤（颞顶枕，右侧）</v>
          </cell>
          <cell r="AG1088">
            <v>42907</v>
          </cell>
          <cell r="AH1088" t="str">
            <v>终止</v>
          </cell>
          <cell r="AI1088">
            <v>1977</v>
          </cell>
          <cell r="AJ1088">
            <v>1</v>
          </cell>
          <cell r="AK1088">
            <v>1267</v>
          </cell>
          <cell r="AL1088">
            <v>1</v>
          </cell>
          <cell r="AM1088">
            <v>2353</v>
          </cell>
          <cell r="AN1088" t="str">
            <v>缺失</v>
          </cell>
          <cell r="AO1088">
            <v>1</v>
          </cell>
          <cell r="AP1088" t="str">
            <v>缺失</v>
          </cell>
          <cell r="AQ1088">
            <v>1</v>
          </cell>
          <cell r="AS1088" t="str">
            <v>原发</v>
          </cell>
          <cell r="AU1088" t="str">
            <v>无突变</v>
          </cell>
          <cell r="AV1088" t="str">
            <v>无突变</v>
          </cell>
          <cell r="AW1088" t="str">
            <v>NA</v>
          </cell>
          <cell r="AX1088" t="str">
            <v>甲基化</v>
          </cell>
          <cell r="AY1088" t="str">
            <v>NA</v>
          </cell>
          <cell r="AZ1088" t="str">
            <v>NA</v>
          </cell>
          <cell r="BA1088" t="str">
            <v>无</v>
          </cell>
          <cell r="BB1088" t="str">
            <v>无</v>
          </cell>
          <cell r="BD1088" t="str">
            <v>开始吃抗癫痫药物，没有症状，逐步减量到不吃。2016年主要症状头痛。</v>
          </cell>
        </row>
        <row r="1089">
          <cell r="B1089">
            <v>1087</v>
          </cell>
          <cell r="C1089" t="str">
            <v>CGGA_1087</v>
          </cell>
          <cell r="E1089" t="str">
            <v>马桂元</v>
          </cell>
          <cell r="F1089">
            <v>6734</v>
          </cell>
          <cell r="G1089">
            <v>40555</v>
          </cell>
          <cell r="H1089" t="str">
            <v>胶质瘤（额右）</v>
          </cell>
          <cell r="J1089" t="str">
            <v>女</v>
          </cell>
          <cell r="K1089">
            <v>36</v>
          </cell>
          <cell r="L1089" t="str">
            <v>O</v>
          </cell>
          <cell r="M1089" t="str">
            <v>210113197409023223</v>
          </cell>
          <cell r="N1089" t="str">
            <v>15953697913（空号） 15280678975（空号）</v>
          </cell>
          <cell r="O1089" t="str">
            <v>间断性头晕半月</v>
          </cell>
          <cell r="P1089" t="str">
            <v>缺失</v>
          </cell>
          <cell r="Q1089" t="str">
            <v>缺失</v>
          </cell>
          <cell r="R1089" t="str">
            <v>缺失</v>
          </cell>
          <cell r="S1089" t="str">
            <v>缺失</v>
          </cell>
          <cell r="T1089">
            <v>40561</v>
          </cell>
          <cell r="V1089" t="str">
            <v xml:space="preserve">右侧额颞入路 </v>
          </cell>
          <cell r="W1089" t="str">
            <v>病变组织分块切除</v>
          </cell>
          <cell r="X1089" t="str">
            <v>全切除</v>
          </cell>
          <cell r="Y1089">
            <v>3533</v>
          </cell>
          <cell r="Z1089" t="str">
            <v>O</v>
          </cell>
          <cell r="AA1089" t="str">
            <v>O(WHO II)</v>
          </cell>
          <cell r="AB1089">
            <v>2</v>
          </cell>
          <cell r="AC1089" t="str">
            <v>少枝星形细胞瘤，以少枝胶质细胞为主，WHO Ⅱ级</v>
          </cell>
          <cell r="AD1089" t="str">
            <v>全切除</v>
          </cell>
          <cell r="AE1089">
            <v>40574</v>
          </cell>
          <cell r="AF1089" t="str">
            <v>少枝星形细胞瘤（额右）</v>
          </cell>
          <cell r="AG1089">
            <v>41262</v>
          </cell>
          <cell r="AH1089" t="str">
            <v>未终止</v>
          </cell>
          <cell r="AI1089">
            <v>701</v>
          </cell>
          <cell r="AJ1089">
            <v>0</v>
          </cell>
          <cell r="AK1089">
            <v>701</v>
          </cell>
          <cell r="AL1089">
            <v>0</v>
          </cell>
          <cell r="AM1089">
            <v>701</v>
          </cell>
          <cell r="AN1089" t="str">
            <v>缺失</v>
          </cell>
          <cell r="AO1089">
            <v>0</v>
          </cell>
          <cell r="AP1089" t="str">
            <v>缺失</v>
          </cell>
          <cell r="AQ1089">
            <v>1</v>
          </cell>
          <cell r="AS1089" t="str">
            <v>原发</v>
          </cell>
          <cell r="AU1089" t="str">
            <v>突变</v>
          </cell>
          <cell r="AV1089" t="str">
            <v>NA</v>
          </cell>
          <cell r="AW1089" t="str">
            <v>共缺失</v>
          </cell>
          <cell r="AX1089" t="str">
            <v>NA</v>
          </cell>
          <cell r="AY1089" t="str">
            <v>NA</v>
          </cell>
          <cell r="AZ1089" t="str">
            <v>NA</v>
          </cell>
          <cell r="BA1089" t="str">
            <v>无</v>
          </cell>
          <cell r="BB1089" t="str">
            <v>无</v>
          </cell>
          <cell r="BC1089" t="str">
            <v>不详</v>
          </cell>
          <cell r="BD1089" t="str">
            <v>无</v>
          </cell>
        </row>
        <row r="1090">
          <cell r="B1090">
            <v>1088</v>
          </cell>
          <cell r="C1090" t="str">
            <v>CGGA_1088</v>
          </cell>
          <cell r="E1090" t="str">
            <v>申秋顺</v>
          </cell>
          <cell r="F1090">
            <v>6758</v>
          </cell>
          <cell r="G1090">
            <v>40559</v>
          </cell>
          <cell r="H1090" t="str">
            <v>胶质瘤（右侧颞顶枕，双侧丘脑）</v>
          </cell>
          <cell r="J1090" t="str">
            <v>男</v>
          </cell>
          <cell r="K1090">
            <v>56</v>
          </cell>
          <cell r="L1090" t="str">
            <v>B</v>
          </cell>
          <cell r="M1090" t="str">
            <v>410503195409101030</v>
          </cell>
          <cell r="N1090" t="str">
            <v>13603722535 15093956338</v>
          </cell>
          <cell r="O1090" t="str">
            <v>发作性愣神8年，左侧偏瘫1月</v>
          </cell>
          <cell r="P1090" t="str">
            <v>缺失</v>
          </cell>
          <cell r="Q1090" t="str">
            <v>缺失</v>
          </cell>
          <cell r="R1090" t="str">
            <v>缺失</v>
          </cell>
          <cell r="S1090" t="str">
            <v>缺失</v>
          </cell>
          <cell r="T1090">
            <v>40561</v>
          </cell>
          <cell r="V1090" t="str">
            <v>右颞顶枕开颅</v>
          </cell>
          <cell r="W1090" t="str">
            <v>镜下分块切除肿瘤</v>
          </cell>
          <cell r="X1090" t="str">
            <v>全切除</v>
          </cell>
          <cell r="Y1090">
            <v>3536</v>
          </cell>
          <cell r="Z1090" t="str">
            <v>A</v>
          </cell>
          <cell r="AA1090" t="str">
            <v>A(WHO II)</v>
          </cell>
          <cell r="AB1090">
            <v>2</v>
          </cell>
          <cell r="AC1090" t="str">
            <v>胶质细胞高度增生，伴有星形细胞原浆性变，散在非典型细胞伴有异型，考虑为肿瘤细胞。</v>
          </cell>
          <cell r="AD1090" t="str">
            <v>全切除</v>
          </cell>
          <cell r="AE1090">
            <v>40575</v>
          </cell>
          <cell r="AF1090" t="str">
            <v>胶质瘤（右侧颞顶枕，双侧丘脑）</v>
          </cell>
          <cell r="AG1090">
            <v>43434</v>
          </cell>
          <cell r="AH1090" t="str">
            <v>终止</v>
          </cell>
          <cell r="AI1090">
            <v>429</v>
          </cell>
          <cell r="AJ1090">
            <v>1</v>
          </cell>
          <cell r="AK1090">
            <v>429</v>
          </cell>
          <cell r="AL1090">
            <v>1</v>
          </cell>
          <cell r="AM1090">
            <v>2873</v>
          </cell>
          <cell r="AN1090" t="str">
            <v>缺失</v>
          </cell>
          <cell r="AO1090" t="str">
            <v>NA</v>
          </cell>
          <cell r="AP1090" t="str">
            <v>缺失</v>
          </cell>
          <cell r="AQ1090" t="str">
            <v>NA</v>
          </cell>
          <cell r="AS1090" t="str">
            <v>原发</v>
          </cell>
          <cell r="AU1090" t="str">
            <v>NA</v>
          </cell>
          <cell r="AV1090" t="str">
            <v>NA</v>
          </cell>
          <cell r="AW1090" t="str">
            <v>NA</v>
          </cell>
          <cell r="AX1090" t="str">
            <v>NA</v>
          </cell>
          <cell r="AY1090" t="str">
            <v>NA</v>
          </cell>
          <cell r="AZ1090" t="str">
            <v>NA</v>
          </cell>
          <cell r="BA1090" t="str">
            <v>有</v>
          </cell>
          <cell r="BB1090" t="str">
            <v>缺失</v>
          </cell>
          <cell r="BD1090" t="str">
            <v>缺失</v>
          </cell>
        </row>
        <row r="1091">
          <cell r="B1091">
            <v>1089</v>
          </cell>
          <cell r="C1091" t="str">
            <v>NA</v>
          </cell>
          <cell r="D1091" t="str">
            <v>NA</v>
          </cell>
          <cell r="E1091" t="str">
            <v>NA</v>
          </cell>
          <cell r="F1091" t="str">
            <v>NA</v>
          </cell>
          <cell r="G1091" t="str">
            <v>NA</v>
          </cell>
          <cell r="H1091" t="str">
            <v>NA</v>
          </cell>
          <cell r="I1091" t="str">
            <v>NA</v>
          </cell>
          <cell r="J1091" t="str">
            <v>NA</v>
          </cell>
          <cell r="K1091" t="str">
            <v>NA</v>
          </cell>
          <cell r="L1091" t="str">
            <v>NA</v>
          </cell>
          <cell r="M1091" t="str">
            <v>NA</v>
          </cell>
          <cell r="N1091" t="str">
            <v>NA</v>
          </cell>
          <cell r="O1091" t="str">
            <v>NA</v>
          </cell>
          <cell r="P1091" t="str">
            <v>NA</v>
          </cell>
          <cell r="Q1091" t="str">
            <v>NA</v>
          </cell>
          <cell r="R1091" t="str">
            <v>NA</v>
          </cell>
          <cell r="S1091" t="str">
            <v>NA</v>
          </cell>
          <cell r="T1091" t="str">
            <v>NA</v>
          </cell>
          <cell r="U1091" t="str">
            <v>NA</v>
          </cell>
          <cell r="V1091" t="str">
            <v>NA</v>
          </cell>
          <cell r="W1091" t="str">
            <v>NA</v>
          </cell>
          <cell r="X1091" t="str">
            <v>NA</v>
          </cell>
          <cell r="Y1091" t="str">
            <v>NA</v>
          </cell>
          <cell r="Z1091" t="str">
            <v>NA</v>
          </cell>
          <cell r="AA1091" t="str">
            <v>NA</v>
          </cell>
          <cell r="AB1091" t="str">
            <v>NA</v>
          </cell>
          <cell r="AC1091" t="str">
            <v>NA</v>
          </cell>
          <cell r="AD1091" t="str">
            <v>NA</v>
          </cell>
          <cell r="AE1091" t="str">
            <v>NA</v>
          </cell>
          <cell r="AF1091" t="str">
            <v>NA</v>
          </cell>
          <cell r="AG1091" t="str">
            <v>NA</v>
          </cell>
          <cell r="AH1091" t="str">
            <v>NA</v>
          </cell>
          <cell r="AI1091" t="str">
            <v>NA</v>
          </cell>
          <cell r="AJ1091" t="str">
            <v>NA</v>
          </cell>
          <cell r="AK1091" t="str">
            <v>NA</v>
          </cell>
          <cell r="AL1091" t="str">
            <v>NA</v>
          </cell>
          <cell r="AM1091" t="str">
            <v>NA</v>
          </cell>
          <cell r="AN1091" t="str">
            <v>NA</v>
          </cell>
          <cell r="AO1091" t="str">
            <v>NA</v>
          </cell>
          <cell r="AP1091" t="str">
            <v>NA</v>
          </cell>
          <cell r="AQ1091" t="str">
            <v>NA</v>
          </cell>
          <cell r="AS1091" t="str">
            <v>NA</v>
          </cell>
          <cell r="AT1091" t="str">
            <v>NA</v>
          </cell>
          <cell r="AU1091" t="str">
            <v>NA</v>
          </cell>
          <cell r="AV1091" t="str">
            <v>NA</v>
          </cell>
          <cell r="AW1091" t="str">
            <v>NA</v>
          </cell>
          <cell r="AX1091" t="str">
            <v>NA</v>
          </cell>
          <cell r="AY1091" t="str">
            <v>NA</v>
          </cell>
          <cell r="AZ1091" t="str">
            <v>NA</v>
          </cell>
          <cell r="BA1091" t="str">
            <v>NA</v>
          </cell>
          <cell r="BB1091" t="str">
            <v>NA</v>
          </cell>
          <cell r="BC1091" t="str">
            <v>NA</v>
          </cell>
          <cell r="BD1091" t="str">
            <v>NA</v>
          </cell>
        </row>
        <row r="1092">
          <cell r="B1092">
            <v>1090</v>
          </cell>
          <cell r="C1092" t="str">
            <v>NA</v>
          </cell>
          <cell r="D1092" t="str">
            <v>NA</v>
          </cell>
          <cell r="E1092" t="str">
            <v>NA</v>
          </cell>
          <cell r="F1092" t="str">
            <v>NA</v>
          </cell>
          <cell r="G1092" t="str">
            <v>NA</v>
          </cell>
          <cell r="H1092" t="str">
            <v>NA</v>
          </cell>
          <cell r="I1092" t="str">
            <v>NA</v>
          </cell>
          <cell r="J1092" t="str">
            <v>NA</v>
          </cell>
          <cell r="K1092" t="str">
            <v>NA</v>
          </cell>
          <cell r="L1092" t="str">
            <v>NA</v>
          </cell>
          <cell r="M1092" t="str">
            <v>NA</v>
          </cell>
          <cell r="N1092" t="str">
            <v>NA</v>
          </cell>
          <cell r="O1092" t="str">
            <v>NA</v>
          </cell>
          <cell r="P1092" t="str">
            <v>NA</v>
          </cell>
          <cell r="Q1092" t="str">
            <v>NA</v>
          </cell>
          <cell r="R1092" t="str">
            <v>NA</v>
          </cell>
          <cell r="S1092" t="str">
            <v>NA</v>
          </cell>
          <cell r="T1092" t="str">
            <v>NA</v>
          </cell>
          <cell r="U1092" t="str">
            <v>NA</v>
          </cell>
          <cell r="V1092" t="str">
            <v>NA</v>
          </cell>
          <cell r="W1092" t="str">
            <v>NA</v>
          </cell>
          <cell r="X1092" t="str">
            <v>NA</v>
          </cell>
          <cell r="Y1092" t="str">
            <v>NA</v>
          </cell>
          <cell r="Z1092" t="str">
            <v>NA</v>
          </cell>
          <cell r="AA1092" t="str">
            <v>NA</v>
          </cell>
          <cell r="AB1092" t="str">
            <v>NA</v>
          </cell>
          <cell r="AC1092" t="str">
            <v>NA</v>
          </cell>
          <cell r="AD1092" t="str">
            <v>NA</v>
          </cell>
          <cell r="AE1092" t="str">
            <v>NA</v>
          </cell>
          <cell r="AF1092" t="str">
            <v>NA</v>
          </cell>
          <cell r="AG1092" t="str">
            <v>NA</v>
          </cell>
          <cell r="AH1092" t="str">
            <v>NA</v>
          </cell>
          <cell r="AI1092" t="str">
            <v>NA</v>
          </cell>
          <cell r="AJ1092" t="str">
            <v>NA</v>
          </cell>
          <cell r="AK1092" t="str">
            <v>NA</v>
          </cell>
          <cell r="AL1092" t="str">
            <v>NA</v>
          </cell>
          <cell r="AM1092" t="str">
            <v>NA</v>
          </cell>
          <cell r="AN1092" t="str">
            <v>NA</v>
          </cell>
          <cell r="AO1092" t="str">
            <v>NA</v>
          </cell>
          <cell r="AP1092" t="str">
            <v>NA</v>
          </cell>
          <cell r="AQ1092" t="str">
            <v>NA</v>
          </cell>
          <cell r="AS1092" t="str">
            <v>NA</v>
          </cell>
          <cell r="AT1092" t="str">
            <v>NA</v>
          </cell>
          <cell r="AU1092" t="str">
            <v>NA</v>
          </cell>
          <cell r="AV1092" t="str">
            <v>NA</v>
          </cell>
          <cell r="AW1092" t="str">
            <v>NA</v>
          </cell>
          <cell r="AX1092" t="str">
            <v>NA</v>
          </cell>
          <cell r="AY1092" t="str">
            <v>NA</v>
          </cell>
          <cell r="AZ1092" t="str">
            <v>NA</v>
          </cell>
          <cell r="BA1092" t="str">
            <v>NA</v>
          </cell>
          <cell r="BB1092" t="str">
            <v>NA</v>
          </cell>
          <cell r="BC1092" t="str">
            <v>NA</v>
          </cell>
          <cell r="BD1092" t="str">
            <v>NA</v>
          </cell>
        </row>
        <row r="1093">
          <cell r="B1093">
            <v>1091</v>
          </cell>
          <cell r="C1093" t="str">
            <v>CGGA_1091</v>
          </cell>
          <cell r="E1093" t="str">
            <v>高颜芳</v>
          </cell>
          <cell r="F1093">
            <v>6801</v>
          </cell>
          <cell r="G1093">
            <v>40564</v>
          </cell>
          <cell r="H1093" t="str">
            <v>胶质瘤（额右侧）</v>
          </cell>
          <cell r="J1093" t="str">
            <v>女</v>
          </cell>
          <cell r="K1093">
            <v>51</v>
          </cell>
          <cell r="L1093" t="str">
            <v>B</v>
          </cell>
          <cell r="M1093" t="str">
            <v>110226195903253328</v>
          </cell>
          <cell r="N1093" t="str">
            <v>15911081067 82750929</v>
          </cell>
          <cell r="O1093" t="str">
            <v>发作性左侧面部抽动2周</v>
          </cell>
          <cell r="P1093" t="str">
            <v>缺失</v>
          </cell>
          <cell r="Q1093" t="str">
            <v>缺失</v>
          </cell>
          <cell r="R1093" t="str">
            <v>缺失</v>
          </cell>
          <cell r="S1093" t="str">
            <v>缺失</v>
          </cell>
          <cell r="T1093">
            <v>40568</v>
          </cell>
          <cell r="V1093" t="str">
            <v>右额顶开颅</v>
          </cell>
          <cell r="W1093" t="str">
            <v>肿瘤分块完整切除</v>
          </cell>
          <cell r="X1093" t="str">
            <v>全切除</v>
          </cell>
          <cell r="Y1093">
            <v>3567</v>
          </cell>
          <cell r="Z1093" t="str">
            <v>GBM</v>
          </cell>
          <cell r="AA1093" t="str">
            <v>GBM(WHO IV)</v>
          </cell>
          <cell r="AB1093">
            <v>4</v>
          </cell>
          <cell r="AC1093" t="str">
            <v>胶质母细胞瘤</v>
          </cell>
          <cell r="AD1093" t="str">
            <v>全切除</v>
          </cell>
          <cell r="AE1093">
            <v>40584</v>
          </cell>
          <cell r="AF1093" t="str">
            <v>胶质母细胞瘤（额右侧）</v>
          </cell>
          <cell r="AG1093">
            <v>43434</v>
          </cell>
          <cell r="AH1093" t="str">
            <v>终止</v>
          </cell>
          <cell r="AI1093">
            <v>1116</v>
          </cell>
          <cell r="AJ1093">
            <v>1</v>
          </cell>
          <cell r="AK1093">
            <v>1011</v>
          </cell>
          <cell r="AL1093">
            <v>1</v>
          </cell>
          <cell r="AM1093">
            <v>2866</v>
          </cell>
          <cell r="AN1093" t="str">
            <v>缺失</v>
          </cell>
          <cell r="AO1093">
            <v>1</v>
          </cell>
          <cell r="AP1093" t="str">
            <v>缺失</v>
          </cell>
          <cell r="AQ1093">
            <v>1</v>
          </cell>
          <cell r="AS1093" t="str">
            <v>原发</v>
          </cell>
          <cell r="AU1093" t="str">
            <v>无突变</v>
          </cell>
          <cell r="AV1093" t="str">
            <v>无突变</v>
          </cell>
          <cell r="AW1093" t="str">
            <v>无共缺失</v>
          </cell>
          <cell r="AX1093" t="str">
            <v>甲基化</v>
          </cell>
          <cell r="AY1093" t="str">
            <v>无突变</v>
          </cell>
          <cell r="AZ1093" t="str">
            <v>NA</v>
          </cell>
          <cell r="BA1093" t="str">
            <v>有</v>
          </cell>
          <cell r="BB1093" t="str">
            <v>无</v>
          </cell>
          <cell r="BD1093" t="str">
            <v>吃抗癫痫药卡马西平</v>
          </cell>
        </row>
        <row r="1094">
          <cell r="B1094">
            <v>1092</v>
          </cell>
          <cell r="C1094" t="str">
            <v>CGGA_1092</v>
          </cell>
          <cell r="E1094" t="str">
            <v>张国栋</v>
          </cell>
          <cell r="F1094">
            <v>6835</v>
          </cell>
          <cell r="G1094">
            <v>40570</v>
          </cell>
          <cell r="H1094" t="str">
            <v>胶质瘤？（额颞岛，右）</v>
          </cell>
          <cell r="J1094" t="str">
            <v>男</v>
          </cell>
          <cell r="K1094">
            <v>51</v>
          </cell>
          <cell r="L1094" t="str">
            <v>A</v>
          </cell>
          <cell r="M1094" t="str">
            <v>21071919590610021X</v>
          </cell>
          <cell r="N1094" t="str">
            <v>15142865646（姐）</v>
          </cell>
          <cell r="O1094" t="str">
            <v>间断性头晕半年，加重伴头痛2月。</v>
          </cell>
          <cell r="P1094" t="str">
            <v>缺失</v>
          </cell>
          <cell r="Q1094" t="str">
            <v>缺失</v>
          </cell>
          <cell r="R1094" t="str">
            <v>缺失</v>
          </cell>
          <cell r="S1094" t="str">
            <v>缺失</v>
          </cell>
          <cell r="T1094">
            <v>40571</v>
          </cell>
          <cell r="V1094" t="str">
            <v>右额颞开颅</v>
          </cell>
          <cell r="W1094" t="str">
            <v>镜下分块切除肿瘤</v>
          </cell>
          <cell r="X1094" t="str">
            <v>全切除</v>
          </cell>
          <cell r="Y1094">
            <v>3577</v>
          </cell>
          <cell r="Z1094" t="str">
            <v>A</v>
          </cell>
          <cell r="AA1094" t="str">
            <v>A(WHO II)</v>
          </cell>
          <cell r="AB1094">
            <v>2</v>
          </cell>
          <cell r="AC1094" t="str">
            <v>弥漫性星形细胞瘤，WHO Ⅱ级。</v>
          </cell>
          <cell r="AD1094" t="str">
            <v>全切除</v>
          </cell>
          <cell r="AE1094">
            <v>40584</v>
          </cell>
          <cell r="AF1094" t="str">
            <v>弥漫性星形细胞瘤（额颞岛，右）</v>
          </cell>
          <cell r="AG1094">
            <v>43434</v>
          </cell>
          <cell r="AH1094" t="str">
            <v>终止</v>
          </cell>
          <cell r="AI1094">
            <v>722</v>
          </cell>
          <cell r="AJ1094">
            <v>1</v>
          </cell>
          <cell r="AK1094">
            <v>722</v>
          </cell>
          <cell r="AL1094">
            <v>1</v>
          </cell>
          <cell r="AM1094">
            <v>2863</v>
          </cell>
          <cell r="AN1094" t="str">
            <v>缺失</v>
          </cell>
          <cell r="AO1094">
            <v>1</v>
          </cell>
          <cell r="AP1094" t="str">
            <v>缺失</v>
          </cell>
          <cell r="AQ1094">
            <v>1</v>
          </cell>
          <cell r="AS1094" t="str">
            <v>原发</v>
          </cell>
          <cell r="AU1094" t="str">
            <v>NA</v>
          </cell>
          <cell r="AV1094" t="str">
            <v>NA</v>
          </cell>
          <cell r="AW1094" t="str">
            <v>NA</v>
          </cell>
          <cell r="AX1094" t="str">
            <v>NA</v>
          </cell>
          <cell r="AY1094" t="str">
            <v>NA</v>
          </cell>
          <cell r="AZ1094" t="str">
            <v>NA</v>
          </cell>
          <cell r="BA1094" t="str">
            <v>无</v>
          </cell>
          <cell r="BB1094" t="str">
            <v>有</v>
          </cell>
          <cell r="BD1094" t="str">
            <v>偶有小发作，未吃药。</v>
          </cell>
        </row>
        <row r="1095">
          <cell r="B1095">
            <v>1093</v>
          </cell>
          <cell r="C1095" t="str">
            <v>NA</v>
          </cell>
          <cell r="D1095" t="str">
            <v>NA</v>
          </cell>
          <cell r="E1095" t="str">
            <v>NA</v>
          </cell>
          <cell r="F1095" t="str">
            <v>NA</v>
          </cell>
          <cell r="G1095" t="str">
            <v>NA</v>
          </cell>
          <cell r="H1095" t="str">
            <v>NA</v>
          </cell>
          <cell r="I1095" t="str">
            <v>NA</v>
          </cell>
          <cell r="J1095" t="str">
            <v>NA</v>
          </cell>
          <cell r="K1095" t="str">
            <v>NA</v>
          </cell>
          <cell r="L1095" t="str">
            <v>NA</v>
          </cell>
          <cell r="M1095" t="str">
            <v>NA</v>
          </cell>
          <cell r="N1095" t="str">
            <v>NA</v>
          </cell>
          <cell r="O1095" t="str">
            <v>NA</v>
          </cell>
          <cell r="P1095" t="str">
            <v>NA</v>
          </cell>
          <cell r="Q1095" t="str">
            <v>NA</v>
          </cell>
          <cell r="R1095" t="str">
            <v>NA</v>
          </cell>
          <cell r="S1095" t="str">
            <v>NA</v>
          </cell>
          <cell r="T1095" t="str">
            <v>NA</v>
          </cell>
          <cell r="U1095" t="str">
            <v>NA</v>
          </cell>
          <cell r="V1095" t="str">
            <v>NA</v>
          </cell>
          <cell r="W1095" t="str">
            <v>NA</v>
          </cell>
          <cell r="X1095" t="str">
            <v>NA</v>
          </cell>
          <cell r="Y1095" t="str">
            <v>NA</v>
          </cell>
          <cell r="Z1095" t="str">
            <v>NA</v>
          </cell>
          <cell r="AA1095" t="str">
            <v>NA</v>
          </cell>
          <cell r="AB1095" t="str">
            <v>NA</v>
          </cell>
          <cell r="AC1095" t="str">
            <v>NA</v>
          </cell>
          <cell r="AD1095" t="str">
            <v>NA</v>
          </cell>
          <cell r="AE1095" t="str">
            <v>NA</v>
          </cell>
          <cell r="AF1095" t="str">
            <v>NA</v>
          </cell>
          <cell r="AG1095" t="str">
            <v>NA</v>
          </cell>
          <cell r="AH1095" t="str">
            <v>NA</v>
          </cell>
          <cell r="AI1095" t="str">
            <v>NA</v>
          </cell>
          <cell r="AJ1095" t="str">
            <v>NA</v>
          </cell>
          <cell r="AK1095" t="str">
            <v>NA</v>
          </cell>
          <cell r="AL1095" t="str">
            <v>NA</v>
          </cell>
          <cell r="AM1095" t="str">
            <v>NA</v>
          </cell>
          <cell r="AN1095" t="str">
            <v>NA</v>
          </cell>
          <cell r="AO1095" t="str">
            <v>NA</v>
          </cell>
          <cell r="AP1095" t="str">
            <v>NA</v>
          </cell>
          <cell r="AQ1095" t="str">
            <v>NA</v>
          </cell>
          <cell r="AS1095" t="str">
            <v>NA</v>
          </cell>
          <cell r="AT1095" t="str">
            <v>NA</v>
          </cell>
          <cell r="AU1095" t="str">
            <v>NA</v>
          </cell>
          <cell r="AV1095" t="str">
            <v>NA</v>
          </cell>
          <cell r="AW1095" t="str">
            <v>NA</v>
          </cell>
          <cell r="AX1095" t="str">
            <v>NA</v>
          </cell>
          <cell r="AY1095" t="str">
            <v>NA</v>
          </cell>
          <cell r="AZ1095" t="str">
            <v>NA</v>
          </cell>
          <cell r="BA1095" t="str">
            <v>NA</v>
          </cell>
          <cell r="BB1095" t="str">
            <v>NA</v>
          </cell>
          <cell r="BC1095" t="str">
            <v>NA</v>
          </cell>
          <cell r="BD1095" t="str">
            <v>NA</v>
          </cell>
        </row>
        <row r="1096">
          <cell r="B1096">
            <v>1094</v>
          </cell>
          <cell r="C1096" t="str">
            <v>CGGA_1094</v>
          </cell>
          <cell r="E1096" t="str">
            <v>张彦华</v>
          </cell>
          <cell r="F1096">
            <v>6914</v>
          </cell>
          <cell r="G1096">
            <v>40590</v>
          </cell>
          <cell r="H1096" t="str">
            <v>星形细胞瘤术后复发（额顶颞岛叶，右侧）</v>
          </cell>
          <cell r="J1096" t="str">
            <v>女</v>
          </cell>
          <cell r="K1096">
            <v>40</v>
          </cell>
          <cell r="L1096" t="str">
            <v>A</v>
          </cell>
          <cell r="M1096" t="str">
            <v>缺失</v>
          </cell>
          <cell r="N1096" t="str">
            <v>13831413286(未接） 13832426925</v>
          </cell>
          <cell r="O1096" t="str">
            <v>右额星形细胞瘤术后15个月，间断性头痛伴左侧肢体无力2月。</v>
          </cell>
          <cell r="P1096" t="str">
            <v>缺失</v>
          </cell>
          <cell r="Q1096" t="str">
            <v>缺失</v>
          </cell>
          <cell r="R1096" t="str">
            <v>缺失</v>
          </cell>
          <cell r="S1096" t="str">
            <v>缺失</v>
          </cell>
          <cell r="T1096">
            <v>40596</v>
          </cell>
          <cell r="U1096">
            <v>40139</v>
          </cell>
          <cell r="V1096" t="str">
            <v>原切口扩大开颅术</v>
          </cell>
          <cell r="W1096" t="str">
            <v>镜下分块切除肿瘤</v>
          </cell>
          <cell r="X1096" t="str">
            <v>全切除</v>
          </cell>
          <cell r="Y1096">
            <v>3627</v>
          </cell>
          <cell r="Z1096" t="str">
            <v>RAA</v>
          </cell>
          <cell r="AA1096" t="str">
            <v>AA(WHO III)</v>
          </cell>
          <cell r="AB1096">
            <v>3</v>
          </cell>
          <cell r="AC1096" t="str">
            <v>间变性少枝星形细胞瘤，以星形细胞成分为主，WHO Ⅲ级。</v>
          </cell>
          <cell r="AD1096" t="str">
            <v>全切除</v>
          </cell>
          <cell r="AE1096">
            <v>40611</v>
          </cell>
          <cell r="AF1096" t="str">
            <v>星形细胞瘤（额顶颞岛叶，右侧）</v>
          </cell>
          <cell r="AG1096">
            <v>41249</v>
          </cell>
          <cell r="AH1096" t="str">
            <v>终止</v>
          </cell>
          <cell r="AI1096">
            <v>252</v>
          </cell>
          <cell r="AJ1096">
            <v>1</v>
          </cell>
          <cell r="AK1096">
            <v>252</v>
          </cell>
          <cell r="AL1096">
            <v>1</v>
          </cell>
          <cell r="AM1096">
            <v>653</v>
          </cell>
          <cell r="AN1096" t="str">
            <v>缺失</v>
          </cell>
          <cell r="AO1096">
            <v>0</v>
          </cell>
          <cell r="AP1096" t="str">
            <v>缺失</v>
          </cell>
          <cell r="AQ1096">
            <v>1</v>
          </cell>
          <cell r="AS1096" t="str">
            <v>复发</v>
          </cell>
          <cell r="AT1096" t="str">
            <v>缺失</v>
          </cell>
          <cell r="AU1096" t="str">
            <v>突变</v>
          </cell>
          <cell r="AV1096" t="str">
            <v>突变</v>
          </cell>
          <cell r="AW1096" t="str">
            <v>无共缺失</v>
          </cell>
          <cell r="AX1096" t="str">
            <v>NA</v>
          </cell>
          <cell r="AY1096">
            <v>228</v>
          </cell>
          <cell r="AZ1096" t="str">
            <v>NA</v>
          </cell>
          <cell r="BA1096" t="str">
            <v>无</v>
          </cell>
          <cell r="BB1096" t="str">
            <v>无</v>
          </cell>
          <cell r="BD1096" t="str">
            <v>中药</v>
          </cell>
        </row>
        <row r="1097">
          <cell r="B1097">
            <v>1095</v>
          </cell>
          <cell r="C1097" t="str">
            <v>CGGA_1095</v>
          </cell>
          <cell r="E1097" t="str">
            <v>职亮亮</v>
          </cell>
          <cell r="F1097">
            <v>6930</v>
          </cell>
          <cell r="G1097">
            <v>40591</v>
          </cell>
          <cell r="H1097" t="str">
            <v>胶质瘤（额叶，右侧）</v>
          </cell>
          <cell r="J1097" t="str">
            <v>男</v>
          </cell>
          <cell r="K1097">
            <v>29</v>
          </cell>
          <cell r="L1097" t="str">
            <v>O</v>
          </cell>
          <cell r="M1097" t="str">
            <v>缺失</v>
          </cell>
          <cell r="N1097" t="str">
            <v>13623916171 15939112970</v>
          </cell>
          <cell r="O1097" t="str">
            <v>间断性头痛伴呕吐3天</v>
          </cell>
          <cell r="P1097" t="str">
            <v>缺失</v>
          </cell>
          <cell r="Q1097" t="str">
            <v>缺失</v>
          </cell>
          <cell r="R1097" t="str">
            <v>缺失</v>
          </cell>
          <cell r="S1097" t="str">
            <v>缺失</v>
          </cell>
          <cell r="T1097">
            <v>40596</v>
          </cell>
          <cell r="V1097" t="str">
            <v>右额颞入路</v>
          </cell>
          <cell r="W1097" t="str">
            <v>镜下分块切除肿瘤</v>
          </cell>
          <cell r="X1097" t="str">
            <v>全切除</v>
          </cell>
          <cell r="Y1097" t="str">
            <v>缺失</v>
          </cell>
          <cell r="Z1097" t="str">
            <v>胶质瘤</v>
          </cell>
          <cell r="AA1097" t="str">
            <v>胶质瘤(级别未知)</v>
          </cell>
          <cell r="AB1097" t="str">
            <v>NA</v>
          </cell>
          <cell r="AC1097" t="str">
            <v>缺失</v>
          </cell>
          <cell r="AD1097" t="str">
            <v>全切除</v>
          </cell>
          <cell r="AE1097">
            <v>40607</v>
          </cell>
          <cell r="AF1097" t="str">
            <v>缺失</v>
          </cell>
          <cell r="AG1097">
            <v>43395</v>
          </cell>
          <cell r="AH1097" t="str">
            <v>终止</v>
          </cell>
          <cell r="AI1097">
            <v>2778</v>
          </cell>
          <cell r="AJ1097">
            <v>1</v>
          </cell>
          <cell r="AK1097">
            <v>2474</v>
          </cell>
          <cell r="AL1097">
            <v>1</v>
          </cell>
          <cell r="AM1097">
            <v>2799</v>
          </cell>
          <cell r="AN1097" t="str">
            <v>缺失</v>
          </cell>
          <cell r="AO1097">
            <v>1</v>
          </cell>
          <cell r="AP1097" t="str">
            <v>缺失</v>
          </cell>
          <cell r="AQ1097">
            <v>1</v>
          </cell>
          <cell r="AS1097" t="str">
            <v>原发</v>
          </cell>
          <cell r="AU1097" t="str">
            <v>突变</v>
          </cell>
          <cell r="AV1097" t="str">
            <v>突变</v>
          </cell>
          <cell r="AW1097" t="str">
            <v>无共缺失</v>
          </cell>
          <cell r="AX1097" t="str">
            <v>甲基化</v>
          </cell>
          <cell r="AY1097" t="str">
            <v>NA</v>
          </cell>
          <cell r="AZ1097" t="str">
            <v>NA</v>
          </cell>
          <cell r="BA1097" t="str">
            <v>缺失</v>
          </cell>
          <cell r="BB1097" t="str">
            <v>无</v>
          </cell>
          <cell r="BC1097" t="str">
            <v>不详</v>
          </cell>
          <cell r="BD1097" t="str">
            <v>无癫痫发作史，2016-4年晕倒1次，查片无复发。</v>
          </cell>
        </row>
        <row r="1098">
          <cell r="B1098">
            <v>1096</v>
          </cell>
          <cell r="C1098" t="str">
            <v>CGGA_1096</v>
          </cell>
          <cell r="E1098" t="str">
            <v>刘婧妮</v>
          </cell>
          <cell r="F1098">
            <v>6906</v>
          </cell>
          <cell r="G1098">
            <v>40589</v>
          </cell>
          <cell r="H1098" t="str">
            <v>胶质瘤（额叶，右侧）</v>
          </cell>
          <cell r="J1098" t="str">
            <v>女</v>
          </cell>
          <cell r="K1098">
            <v>26</v>
          </cell>
          <cell r="L1098" t="str">
            <v>O</v>
          </cell>
          <cell r="M1098" t="str">
            <v>缺失</v>
          </cell>
          <cell r="N1098" t="str">
            <v>13919542775(未接） 15592066973（空）</v>
          </cell>
          <cell r="O1098" t="str">
            <v>间断性头部胀痛感2月</v>
          </cell>
          <cell r="P1098" t="str">
            <v>缺失</v>
          </cell>
          <cell r="Q1098" t="str">
            <v>缺失</v>
          </cell>
          <cell r="R1098" t="str">
            <v>缺失</v>
          </cell>
          <cell r="S1098" t="str">
            <v>缺失</v>
          </cell>
          <cell r="T1098">
            <v>40596</v>
          </cell>
          <cell r="V1098" t="str">
            <v>右额开颅</v>
          </cell>
          <cell r="W1098" t="str">
            <v>镜下分块切除肿瘤</v>
          </cell>
          <cell r="X1098" t="str">
            <v>全切除</v>
          </cell>
          <cell r="Y1098">
            <v>3632</v>
          </cell>
          <cell r="Z1098" t="str">
            <v>A</v>
          </cell>
          <cell r="AA1098" t="str">
            <v>A(WHO II)</v>
          </cell>
          <cell r="AB1098">
            <v>2</v>
          </cell>
          <cell r="AC1098" t="str">
            <v>星形细胞瘤伴有微囊变，WHO Ⅱ级。</v>
          </cell>
          <cell r="AD1098" t="str">
            <v>全切除</v>
          </cell>
          <cell r="AE1098">
            <v>40609</v>
          </cell>
          <cell r="AF1098" t="str">
            <v>星形细胞瘤（右额）</v>
          </cell>
          <cell r="AH1098" t="str">
            <v>未终止</v>
          </cell>
          <cell r="AI1098">
            <v>4178</v>
          </cell>
          <cell r="AJ1098">
            <v>0</v>
          </cell>
          <cell r="AK1098">
            <v>2171</v>
          </cell>
          <cell r="AL1098">
            <v>1</v>
          </cell>
          <cell r="AM1098">
            <v>4178</v>
          </cell>
          <cell r="AN1098" t="str">
            <v>无</v>
          </cell>
          <cell r="AO1098">
            <v>0</v>
          </cell>
          <cell r="AP1098" t="str">
            <v>替莫脞胺6疗程</v>
          </cell>
          <cell r="AQ1098">
            <v>1</v>
          </cell>
          <cell r="AS1098">
            <v>0</v>
          </cell>
          <cell r="AU1098" t="str">
            <v>NA</v>
          </cell>
          <cell r="AV1098" t="str">
            <v>NA</v>
          </cell>
          <cell r="AW1098" t="str">
            <v>NA</v>
          </cell>
          <cell r="AX1098" t="str">
            <v>NA</v>
          </cell>
          <cell r="AY1098" t="str">
            <v>NA</v>
          </cell>
          <cell r="AZ1098" t="str">
            <v>NA</v>
          </cell>
          <cell r="BA1098">
            <v>0</v>
          </cell>
          <cell r="BB1098" t="str">
            <v>有</v>
          </cell>
          <cell r="BD1098" t="str">
            <v>服用丙戊酸钠一年，后期癫痫发作频繁（1星期一次），刚换成开普兰3片/天未发作。2016-4发作一次。</v>
          </cell>
        </row>
        <row r="1099">
          <cell r="B1099">
            <v>1097</v>
          </cell>
          <cell r="C1099" t="str">
            <v>CGGA_1097</v>
          </cell>
          <cell r="E1099" t="str">
            <v>尉建军</v>
          </cell>
          <cell r="F1099">
            <v>6878</v>
          </cell>
          <cell r="G1099">
            <v>40585</v>
          </cell>
          <cell r="H1099" t="str">
            <v>大脑胶质瘤病（双侧额颞岛胼胝体嘴膝部）</v>
          </cell>
          <cell r="J1099" t="str">
            <v>男</v>
          </cell>
          <cell r="K1099">
            <v>30</v>
          </cell>
          <cell r="L1099" t="str">
            <v>AB</v>
          </cell>
          <cell r="M1099" t="str">
            <v>缺失</v>
          </cell>
          <cell r="N1099" t="str">
            <v>13835201693 13934127494</v>
          </cell>
          <cell r="O1099" t="str">
            <v>发作性四肢抽搐伴意识不清2天</v>
          </cell>
          <cell r="P1099" t="str">
            <v>缺失</v>
          </cell>
          <cell r="Q1099" t="str">
            <v>缺失</v>
          </cell>
          <cell r="R1099" t="str">
            <v>缺失</v>
          </cell>
          <cell r="S1099" t="str">
            <v>缺失</v>
          </cell>
          <cell r="T1099">
            <v>40596</v>
          </cell>
          <cell r="V1099" t="str">
            <v>冠切右额开颅</v>
          </cell>
          <cell r="W1099" t="str">
            <v>镜下肿瘤整块切除</v>
          </cell>
          <cell r="X1099" t="str">
            <v>全切除</v>
          </cell>
          <cell r="Y1099">
            <v>3630</v>
          </cell>
          <cell r="Z1099" t="str">
            <v>A</v>
          </cell>
          <cell r="AA1099" t="str">
            <v>A(WHO II)</v>
          </cell>
          <cell r="AB1099">
            <v>2</v>
          </cell>
          <cell r="AC1099" t="str">
            <v>少枝星形细胞瘤，WHO Ⅱ级。</v>
          </cell>
          <cell r="AD1099" t="str">
            <v>全切除</v>
          </cell>
          <cell r="AE1099">
            <v>40612</v>
          </cell>
          <cell r="AF1099" t="str">
            <v>大脑胶质瘤病（双侧额颞岛胼胝体嘴膝部）</v>
          </cell>
          <cell r="AG1099">
            <v>42205</v>
          </cell>
          <cell r="AH1099" t="str">
            <v>终止</v>
          </cell>
          <cell r="AI1099">
            <v>1378</v>
          </cell>
          <cell r="AJ1099">
            <v>1</v>
          </cell>
          <cell r="AK1099">
            <v>1320</v>
          </cell>
          <cell r="AL1099">
            <v>1</v>
          </cell>
          <cell r="AM1099">
            <v>1609</v>
          </cell>
          <cell r="AN1099" t="str">
            <v>缺失</v>
          </cell>
          <cell r="AO1099">
            <v>1</v>
          </cell>
          <cell r="AP1099" t="str">
            <v>缺失</v>
          </cell>
          <cell r="AQ1099">
            <v>1</v>
          </cell>
          <cell r="AS1099" t="str">
            <v>原发</v>
          </cell>
          <cell r="AU1099" t="str">
            <v>无突变</v>
          </cell>
          <cell r="AV1099" t="str">
            <v>NA</v>
          </cell>
          <cell r="AW1099" t="str">
            <v>无共缺失</v>
          </cell>
          <cell r="AX1099" t="str">
            <v>NA</v>
          </cell>
          <cell r="AY1099" t="str">
            <v>NA</v>
          </cell>
          <cell r="AZ1099" t="str">
            <v>NA</v>
          </cell>
          <cell r="BA1099" t="str">
            <v>有</v>
          </cell>
          <cell r="BB1099" t="str">
            <v>无</v>
          </cell>
          <cell r="BC1099" t="str">
            <v>不详</v>
          </cell>
          <cell r="BD1099" t="str">
            <v>无</v>
          </cell>
        </row>
        <row r="1100">
          <cell r="B1100">
            <v>1098</v>
          </cell>
          <cell r="C1100" t="str">
            <v>CGGA_1098</v>
          </cell>
          <cell r="E1100" t="str">
            <v>靳维荣</v>
          </cell>
          <cell r="F1100">
            <v>6922</v>
          </cell>
          <cell r="G1100">
            <v>40590</v>
          </cell>
          <cell r="H1100" t="str">
            <v>胶质瘤（额颞岛，右侧，胼胝体）</v>
          </cell>
          <cell r="J1100" t="str">
            <v>男</v>
          </cell>
          <cell r="K1100">
            <v>36</v>
          </cell>
          <cell r="L1100" t="str">
            <v>A</v>
          </cell>
          <cell r="M1100" t="str">
            <v>370102197410154533</v>
          </cell>
          <cell r="N1100" t="str">
            <v>13176259577（暂时停机---空号)</v>
          </cell>
          <cell r="O1100" t="str">
            <v>发作性头晕1周</v>
          </cell>
          <cell r="P1100" t="str">
            <v>缺失</v>
          </cell>
          <cell r="Q1100" t="str">
            <v>缺失</v>
          </cell>
          <cell r="R1100" t="str">
            <v>缺失</v>
          </cell>
          <cell r="S1100" t="str">
            <v>缺失</v>
          </cell>
          <cell r="T1100">
            <v>40596</v>
          </cell>
          <cell r="V1100" t="str">
            <v>冠切右额开颅</v>
          </cell>
          <cell r="W1100" t="str">
            <v>肿瘤整块切除</v>
          </cell>
          <cell r="X1100" t="str">
            <v>全切除</v>
          </cell>
          <cell r="Y1100">
            <v>3636</v>
          </cell>
          <cell r="Z1100" t="str">
            <v>AOA</v>
          </cell>
          <cell r="AA1100" t="str">
            <v>AOA(WHO III)</v>
          </cell>
          <cell r="AB1100">
            <v>3</v>
          </cell>
          <cell r="AC1100" t="str">
            <v>间变性少枝胶质细胞瘤，散在少量星形细胞成分，WHO Ⅲ级。</v>
          </cell>
          <cell r="AD1100" t="str">
            <v>全切除</v>
          </cell>
          <cell r="AE1100">
            <v>40619</v>
          </cell>
          <cell r="AF1100" t="str">
            <v>间变少枝星形细胞瘤Ⅲ级（额颞岛，右侧，胼胝体）</v>
          </cell>
          <cell r="AG1100">
            <v>41592</v>
          </cell>
          <cell r="AH1100" t="str">
            <v>未终止</v>
          </cell>
          <cell r="AI1100">
            <v>996</v>
          </cell>
          <cell r="AJ1100">
            <v>0</v>
          </cell>
          <cell r="AK1100">
            <v>996</v>
          </cell>
          <cell r="AL1100">
            <v>0</v>
          </cell>
          <cell r="AM1100">
            <v>996</v>
          </cell>
          <cell r="AN1100" t="str">
            <v>缺失</v>
          </cell>
          <cell r="AO1100">
            <v>1</v>
          </cell>
          <cell r="AP1100" t="str">
            <v>缺失</v>
          </cell>
          <cell r="AQ1100">
            <v>1</v>
          </cell>
          <cell r="AS1100" t="str">
            <v>原发</v>
          </cell>
          <cell r="AU1100" t="str">
            <v>NA</v>
          </cell>
          <cell r="AV1100" t="str">
            <v>NA</v>
          </cell>
          <cell r="AW1100" t="str">
            <v>NA</v>
          </cell>
          <cell r="AX1100" t="str">
            <v>甲基化</v>
          </cell>
          <cell r="AY1100" t="str">
            <v>NA</v>
          </cell>
          <cell r="AZ1100" t="str">
            <v>NA</v>
          </cell>
          <cell r="BA1100" t="str">
            <v>无</v>
          </cell>
          <cell r="BB1100" t="str">
            <v>无</v>
          </cell>
          <cell r="BD1100" t="str">
            <v>刚出院吃了2/的丙戊酸钠，无症状，停药</v>
          </cell>
        </row>
        <row r="1101">
          <cell r="B1101">
            <v>1099</v>
          </cell>
          <cell r="C1101" t="str">
            <v>CGGA_1099</v>
          </cell>
          <cell r="E1101" t="str">
            <v>刘正昂</v>
          </cell>
          <cell r="F1101">
            <v>7017</v>
          </cell>
          <cell r="G1101">
            <v>40598</v>
          </cell>
          <cell r="H1101" t="str">
            <v>复发星形细胞瘤（额岛左）</v>
          </cell>
          <cell r="J1101" t="str">
            <v>男</v>
          </cell>
          <cell r="K1101">
            <v>8</v>
          </cell>
          <cell r="L1101" t="str">
            <v>AB</v>
          </cell>
          <cell r="M1101" t="str">
            <v>缺失</v>
          </cell>
          <cell r="N1101" t="str">
            <v>13731585048 15530901872</v>
          </cell>
          <cell r="O1101" t="str">
            <v>左颞星形细胞瘤术后8个月，间断性头晕伴呕吐20天</v>
          </cell>
          <cell r="P1101" t="str">
            <v>缺失</v>
          </cell>
          <cell r="Q1101" t="str">
            <v>缺失</v>
          </cell>
          <cell r="R1101" t="str">
            <v>缺失</v>
          </cell>
          <cell r="S1101" t="str">
            <v>缺失</v>
          </cell>
          <cell r="T1101">
            <v>40603</v>
          </cell>
          <cell r="U1101">
            <v>40360</v>
          </cell>
          <cell r="V1101" t="str">
            <v>左侧额颞原切口入路</v>
          </cell>
          <cell r="W1101" t="str">
            <v>全切除</v>
          </cell>
          <cell r="X1101" t="str">
            <v>全切除</v>
          </cell>
          <cell r="Y1101">
            <v>3661</v>
          </cell>
          <cell r="Z1101" t="str">
            <v>SGBM</v>
          </cell>
          <cell r="AA1101" t="str">
            <v>GBM(WHO IV)</v>
          </cell>
          <cell r="AB1101">
            <v>4</v>
          </cell>
          <cell r="AC1101" t="str">
            <v>胶质母细胞瘤，WHO Ⅳ级。</v>
          </cell>
          <cell r="AD1101" t="str">
            <v>全切除</v>
          </cell>
          <cell r="AE1101">
            <v>40618</v>
          </cell>
          <cell r="AF1101" t="str">
            <v>胶质母细胞瘤（额岛左）</v>
          </cell>
          <cell r="AG1101">
            <v>40974</v>
          </cell>
          <cell r="AH1101" t="str">
            <v>终止</v>
          </cell>
          <cell r="AI1101">
            <v>122</v>
          </cell>
          <cell r="AJ1101">
            <v>1</v>
          </cell>
          <cell r="AK1101">
            <v>61</v>
          </cell>
          <cell r="AL1101">
            <v>1</v>
          </cell>
          <cell r="AM1101">
            <v>371</v>
          </cell>
          <cell r="AN1101" t="str">
            <v>缺失</v>
          </cell>
          <cell r="AO1101">
            <v>0</v>
          </cell>
          <cell r="AP1101" t="str">
            <v>缺失</v>
          </cell>
          <cell r="AQ1101">
            <v>1</v>
          </cell>
          <cell r="AS1101" t="str">
            <v>复发</v>
          </cell>
          <cell r="AT1101">
            <v>1</v>
          </cell>
          <cell r="AU1101" t="str">
            <v>无突变</v>
          </cell>
          <cell r="AV1101" t="str">
            <v>NA</v>
          </cell>
          <cell r="AW1101" t="str">
            <v>无共缺失</v>
          </cell>
          <cell r="AX1101" t="str">
            <v>无甲基化</v>
          </cell>
          <cell r="AY1101" t="str">
            <v>无突变</v>
          </cell>
          <cell r="AZ1101" t="str">
            <v>NA</v>
          </cell>
          <cell r="BA1101" t="str">
            <v>无</v>
          </cell>
          <cell r="BB1101" t="str">
            <v>无</v>
          </cell>
          <cell r="BC1101" t="str">
            <v>不详</v>
          </cell>
          <cell r="BD1101" t="str">
            <v>无</v>
          </cell>
        </row>
        <row r="1102">
          <cell r="B1102">
            <v>1100</v>
          </cell>
          <cell r="C1102" t="str">
            <v>CGGA_1100</v>
          </cell>
          <cell r="E1102" t="str">
            <v>杜珂</v>
          </cell>
          <cell r="F1102">
            <v>6987</v>
          </cell>
          <cell r="G1102">
            <v>40597</v>
          </cell>
          <cell r="H1102" t="str">
            <v>胶质瘤？（额颞岛底节区，右侧）</v>
          </cell>
          <cell r="J1102" t="str">
            <v>女</v>
          </cell>
          <cell r="K1102">
            <v>61</v>
          </cell>
          <cell r="L1102" t="str">
            <v>B</v>
          </cell>
          <cell r="M1102" t="str">
            <v>缺失</v>
          </cell>
          <cell r="N1102" t="str">
            <v>13466682216 62459353</v>
          </cell>
          <cell r="O1102" t="str">
            <v>发作性头晕伴呕吐1月余</v>
          </cell>
          <cell r="P1102" t="str">
            <v>缺失</v>
          </cell>
          <cell r="Q1102" t="str">
            <v>缺失</v>
          </cell>
          <cell r="R1102" t="str">
            <v>缺失</v>
          </cell>
          <cell r="S1102" t="str">
            <v>缺失</v>
          </cell>
          <cell r="T1102">
            <v>40603</v>
          </cell>
          <cell r="V1102" t="str">
            <v>右额颞入路</v>
          </cell>
          <cell r="W1102" t="str">
            <v>镜下分块切除肿瘤</v>
          </cell>
          <cell r="X1102" t="str">
            <v>全切除</v>
          </cell>
          <cell r="Y1102">
            <v>3660</v>
          </cell>
          <cell r="Z1102" t="str">
            <v>O</v>
          </cell>
          <cell r="AA1102" t="str">
            <v>O(WHO II)</v>
          </cell>
          <cell r="AB1102">
            <v>2</v>
          </cell>
          <cell r="AC1102" t="str">
            <v>少枝胶质细胞瘤，局灶细胞生长活跃。</v>
          </cell>
          <cell r="AD1102" t="str">
            <v>全切除</v>
          </cell>
          <cell r="AE1102">
            <v>40623</v>
          </cell>
          <cell r="AF1102" t="str">
            <v>少枝胶质细胞瘤 （额颞叶岛叶基底节，右侧）</v>
          </cell>
          <cell r="AG1102">
            <v>44056</v>
          </cell>
          <cell r="AH1102" t="str">
            <v>终止</v>
          </cell>
          <cell r="AI1102">
            <v>3380</v>
          </cell>
          <cell r="AJ1102">
            <v>1</v>
          </cell>
          <cell r="AK1102">
            <v>823</v>
          </cell>
          <cell r="AL1102">
            <v>1</v>
          </cell>
          <cell r="AM1102">
            <v>3380</v>
          </cell>
          <cell r="AN1102" t="str">
            <v>放疗</v>
          </cell>
          <cell r="AO1102">
            <v>1</v>
          </cell>
          <cell r="AP1102" t="str">
            <v>替莫脞胺6</v>
          </cell>
          <cell r="AQ1102">
            <v>1</v>
          </cell>
          <cell r="AS1102" t="str">
            <v>原发</v>
          </cell>
          <cell r="AU1102" t="str">
            <v>突变</v>
          </cell>
          <cell r="AV1102" t="str">
            <v>NA</v>
          </cell>
          <cell r="AW1102" t="str">
            <v>NA</v>
          </cell>
          <cell r="AX1102" t="str">
            <v>NA</v>
          </cell>
          <cell r="AY1102" t="str">
            <v>NA</v>
          </cell>
          <cell r="AZ1102" t="str">
            <v>NA</v>
          </cell>
          <cell r="BA1102" t="str">
            <v>无</v>
          </cell>
          <cell r="BB1102" t="str">
            <v>无</v>
          </cell>
          <cell r="BD1102" t="str">
            <v>2013-5-21建议放欧麦雅囊，打化疗药甲氨蝶呤，2014-10三博化疗3疗程</v>
          </cell>
        </row>
        <row r="1103">
          <cell r="B1103">
            <v>1101</v>
          </cell>
          <cell r="C1103" t="str">
            <v>CGGA_1101</v>
          </cell>
          <cell r="E1103" t="str">
            <v>颜丽芳</v>
          </cell>
          <cell r="F1103">
            <v>7011</v>
          </cell>
          <cell r="G1103">
            <v>40598</v>
          </cell>
          <cell r="H1103" t="str">
            <v>中枢神经细胞瘤？（侧脑室，右侧；三脑室）</v>
          </cell>
          <cell r="J1103" t="str">
            <v>女</v>
          </cell>
          <cell r="K1103">
            <v>35</v>
          </cell>
          <cell r="L1103" t="str">
            <v>B</v>
          </cell>
          <cell r="M1103" t="str">
            <v>缺失</v>
          </cell>
          <cell r="N1103" t="str">
            <v>13872170687  13872176328</v>
          </cell>
          <cell r="O1103" t="str">
            <v>间断性头晕2月</v>
          </cell>
          <cell r="P1103" t="str">
            <v>缺失</v>
          </cell>
          <cell r="Q1103" t="str">
            <v>缺失</v>
          </cell>
          <cell r="R1103" t="str">
            <v>缺失</v>
          </cell>
          <cell r="S1103" t="str">
            <v>缺失</v>
          </cell>
          <cell r="T1103">
            <v>40603</v>
          </cell>
          <cell r="V1103" t="str">
            <v>右额经皮层造瘘侧脑室，三脑室肿瘤切除术</v>
          </cell>
          <cell r="W1103" t="str">
            <v>镜下分块切除</v>
          </cell>
          <cell r="X1103" t="str">
            <v>全切除</v>
          </cell>
          <cell r="Y1103">
            <v>3665</v>
          </cell>
          <cell r="Z1103" t="str">
            <v>OA</v>
          </cell>
          <cell r="AA1103" t="str">
            <v>OA(WHO II)</v>
          </cell>
          <cell r="AB1103">
            <v>2</v>
          </cell>
          <cell r="AC1103" t="str">
            <v>标本1：2：少枝胶质细胞瘤，细胞生长活跃。</v>
          </cell>
          <cell r="AD1103" t="str">
            <v>全切除</v>
          </cell>
          <cell r="AE1103">
            <v>40620</v>
          </cell>
          <cell r="AF1103" t="str">
            <v>少枝胶质细胞瘤（侧脑室，右侧；三脑室）</v>
          </cell>
          <cell r="AG1103">
            <v>41071</v>
          </cell>
          <cell r="AH1103" t="str">
            <v>终止</v>
          </cell>
          <cell r="AI1103">
            <v>214</v>
          </cell>
          <cell r="AJ1103">
            <v>1</v>
          </cell>
          <cell r="AK1103">
            <v>92</v>
          </cell>
          <cell r="AL1103">
            <v>1</v>
          </cell>
          <cell r="AM1103">
            <v>468</v>
          </cell>
          <cell r="AN1103" t="str">
            <v>缺失</v>
          </cell>
          <cell r="AO1103">
            <v>0</v>
          </cell>
          <cell r="AP1103" t="str">
            <v>缺失</v>
          </cell>
          <cell r="AQ1103">
            <v>0</v>
          </cell>
          <cell r="AS1103" t="str">
            <v>原发</v>
          </cell>
          <cell r="AU1103" t="str">
            <v>无突变</v>
          </cell>
          <cell r="AV1103" t="str">
            <v>NA</v>
          </cell>
          <cell r="AW1103" t="str">
            <v>NA</v>
          </cell>
          <cell r="AX1103" t="str">
            <v>NA</v>
          </cell>
          <cell r="AY1103" t="str">
            <v>NA</v>
          </cell>
          <cell r="AZ1103" t="str">
            <v>NA</v>
          </cell>
          <cell r="BA1103" t="str">
            <v>无</v>
          </cell>
          <cell r="BB1103" t="str">
            <v>无</v>
          </cell>
          <cell r="BC1103" t="str">
            <v>不详</v>
          </cell>
          <cell r="BD1103" t="str">
            <v>无</v>
          </cell>
        </row>
        <row r="1104">
          <cell r="B1104">
            <v>1102</v>
          </cell>
          <cell r="C1104" t="str">
            <v>CGGA_1102</v>
          </cell>
          <cell r="D1104" t="str">
            <v>CGGA_901, CGGA_1102</v>
          </cell>
          <cell r="E1104" t="str">
            <v>郑继典</v>
          </cell>
          <cell r="F1104">
            <v>7006</v>
          </cell>
          <cell r="G1104">
            <v>40578</v>
          </cell>
          <cell r="H1104" t="str">
            <v>复发间变星形细胞瘤（额颞岛底节区，右侧）</v>
          </cell>
          <cell r="J1104" t="str">
            <v>男</v>
          </cell>
          <cell r="K1104">
            <v>42</v>
          </cell>
          <cell r="L1104" t="str">
            <v>O</v>
          </cell>
          <cell r="M1104" t="str">
            <v>缺失</v>
          </cell>
          <cell r="N1104">
            <v>13623029186</v>
          </cell>
          <cell r="O1104" t="str">
            <v>缺失</v>
          </cell>
          <cell r="P1104" t="str">
            <v>缺失</v>
          </cell>
          <cell r="Q1104" t="str">
            <v>缺失</v>
          </cell>
          <cell r="R1104" t="str">
            <v>缺失</v>
          </cell>
          <cell r="S1104" t="str">
            <v>缺失</v>
          </cell>
          <cell r="T1104">
            <v>40603</v>
          </cell>
          <cell r="U1104">
            <v>39979</v>
          </cell>
          <cell r="V1104" t="str">
            <v>右额原切口开颅</v>
          </cell>
          <cell r="W1104" t="str">
            <v>镜下分块切除肿瘤</v>
          </cell>
          <cell r="X1104" t="str">
            <v>全切除</v>
          </cell>
          <cell r="Y1104">
            <v>3668</v>
          </cell>
          <cell r="Z1104" t="str">
            <v>SGBM</v>
          </cell>
          <cell r="AA1104" t="str">
            <v>GBM(WHO IV)</v>
          </cell>
          <cell r="AB1104">
            <v>4</v>
          </cell>
          <cell r="AC1104" t="str">
            <v>胶质母细胞瘤，WHO Ⅳ级。</v>
          </cell>
          <cell r="AD1104" t="str">
            <v>全切除</v>
          </cell>
          <cell r="AE1104">
            <v>40614</v>
          </cell>
          <cell r="AF1104" t="str">
            <v>胶质母细胞瘤（额颞岛底节区，右侧）</v>
          </cell>
          <cell r="AG1104">
            <v>40974</v>
          </cell>
          <cell r="AH1104" t="str">
            <v>终止</v>
          </cell>
          <cell r="AI1104">
            <v>305</v>
          </cell>
          <cell r="AJ1104">
            <v>1</v>
          </cell>
          <cell r="AK1104">
            <v>184</v>
          </cell>
          <cell r="AL1104">
            <v>1</v>
          </cell>
          <cell r="AM1104">
            <v>371</v>
          </cell>
          <cell r="AN1104" t="str">
            <v>缺失</v>
          </cell>
          <cell r="AO1104">
            <v>0</v>
          </cell>
          <cell r="AP1104" t="str">
            <v>缺失</v>
          </cell>
          <cell r="AQ1104">
            <v>1</v>
          </cell>
          <cell r="AS1104" t="str">
            <v>复发</v>
          </cell>
          <cell r="AT1104">
            <v>1</v>
          </cell>
          <cell r="AU1104" t="str">
            <v>NA</v>
          </cell>
          <cell r="AV1104" t="str">
            <v>NA</v>
          </cell>
          <cell r="AW1104" t="str">
            <v>NA</v>
          </cell>
          <cell r="AX1104" t="str">
            <v>无甲基化</v>
          </cell>
          <cell r="AY1104" t="str">
            <v>NA</v>
          </cell>
          <cell r="AZ1104" t="str">
            <v>NA</v>
          </cell>
          <cell r="BA1104" t="str">
            <v>无</v>
          </cell>
          <cell r="BB1104" t="str">
            <v>无</v>
          </cell>
          <cell r="BC1104" t="str">
            <v>不详</v>
          </cell>
          <cell r="BD1104" t="str">
            <v>无</v>
          </cell>
        </row>
        <row r="1105">
          <cell r="B1105">
            <v>1103</v>
          </cell>
          <cell r="C1105" t="str">
            <v>CGGA_1103</v>
          </cell>
          <cell r="D1105" t="str">
            <v>CGGA_1103, CGGA_1381</v>
          </cell>
          <cell r="E1105" t="str">
            <v>高丽芳</v>
          </cell>
          <cell r="F1105">
            <v>7030</v>
          </cell>
          <cell r="G1105">
            <v>40599</v>
          </cell>
          <cell r="H1105" t="str">
            <v>胶质瘤（额左）</v>
          </cell>
          <cell r="J1105" t="str">
            <v>女</v>
          </cell>
          <cell r="K1105">
            <v>35</v>
          </cell>
          <cell r="L1105" t="str">
            <v>O</v>
          </cell>
          <cell r="M1105" t="str">
            <v>缺失</v>
          </cell>
          <cell r="N1105" t="str">
            <v>13950379706（妹） 15085177999 13959132788</v>
          </cell>
          <cell r="O1105" t="str">
            <v>发作性肢体抽搐2月余，右侧肢体力弱10天</v>
          </cell>
          <cell r="P1105" t="str">
            <v>缺失</v>
          </cell>
          <cell r="Q1105" t="str">
            <v>缺失</v>
          </cell>
          <cell r="R1105" t="str">
            <v>缺失</v>
          </cell>
          <cell r="S1105" t="str">
            <v>缺失</v>
          </cell>
          <cell r="T1105">
            <v>40603</v>
          </cell>
          <cell r="V1105" t="str">
            <v>左额开颅</v>
          </cell>
          <cell r="W1105" t="str">
            <v>肿瘤整块切除</v>
          </cell>
          <cell r="X1105" t="str">
            <v>全切除</v>
          </cell>
          <cell r="Y1105">
            <v>3664</v>
          </cell>
          <cell r="Z1105" t="str">
            <v>GBM</v>
          </cell>
          <cell r="AA1105" t="str">
            <v>GBM(WHO IV)</v>
          </cell>
          <cell r="AB1105">
            <v>4</v>
          </cell>
          <cell r="AC1105" t="str">
            <v>胶质母细胞瘤，WHO Ⅳ级。</v>
          </cell>
          <cell r="AD1105" t="str">
            <v>全切除</v>
          </cell>
          <cell r="AE1105">
            <v>40616</v>
          </cell>
          <cell r="AF1105" t="str">
            <v>胶质母细胞瘤（额左）</v>
          </cell>
          <cell r="AG1105">
            <v>41249</v>
          </cell>
          <cell r="AH1105" t="str">
            <v>终止</v>
          </cell>
          <cell r="AI1105">
            <v>585</v>
          </cell>
          <cell r="AJ1105">
            <v>1</v>
          </cell>
          <cell r="AK1105">
            <v>519</v>
          </cell>
          <cell r="AL1105">
            <v>1</v>
          </cell>
          <cell r="AM1105">
            <v>646</v>
          </cell>
          <cell r="AN1105" t="str">
            <v>缺失</v>
          </cell>
          <cell r="AO1105">
            <v>1</v>
          </cell>
          <cell r="AP1105" t="str">
            <v>缺失</v>
          </cell>
          <cell r="AQ1105">
            <v>1</v>
          </cell>
          <cell r="AS1105" t="str">
            <v>原发</v>
          </cell>
          <cell r="AU1105" t="str">
            <v>突变</v>
          </cell>
          <cell r="AV1105" t="str">
            <v>突变</v>
          </cell>
          <cell r="AW1105" t="str">
            <v>无共缺失</v>
          </cell>
          <cell r="AX1105" t="str">
            <v>甲基化</v>
          </cell>
          <cell r="AY1105" t="str">
            <v>NA</v>
          </cell>
          <cell r="AZ1105" t="str">
            <v>NA</v>
          </cell>
          <cell r="BA1105" t="str">
            <v>有</v>
          </cell>
          <cell r="BB1105" t="str">
            <v>有</v>
          </cell>
          <cell r="BD1105" t="str">
            <v>术前术后有癫痫史，术后1个/左右发作一次，口服丙锰酸钠，2012-8二次手术</v>
          </cell>
        </row>
        <row r="1106">
          <cell r="B1106">
            <v>1104</v>
          </cell>
          <cell r="C1106" t="str">
            <v>NA</v>
          </cell>
          <cell r="D1106" t="str">
            <v>NA</v>
          </cell>
          <cell r="E1106" t="str">
            <v>NA</v>
          </cell>
          <cell r="F1106" t="str">
            <v>NA</v>
          </cell>
          <cell r="G1106" t="str">
            <v>NA</v>
          </cell>
          <cell r="H1106" t="str">
            <v>NA</v>
          </cell>
          <cell r="I1106" t="str">
            <v>NA</v>
          </cell>
          <cell r="J1106" t="str">
            <v>NA</v>
          </cell>
          <cell r="K1106" t="str">
            <v>NA</v>
          </cell>
          <cell r="L1106" t="str">
            <v>NA</v>
          </cell>
          <cell r="M1106" t="str">
            <v>NA</v>
          </cell>
          <cell r="N1106" t="str">
            <v>NA</v>
          </cell>
          <cell r="O1106" t="str">
            <v>NA</v>
          </cell>
          <cell r="P1106" t="str">
            <v>NA</v>
          </cell>
          <cell r="Q1106" t="str">
            <v>NA</v>
          </cell>
          <cell r="R1106" t="str">
            <v>NA</v>
          </cell>
          <cell r="S1106" t="str">
            <v>NA</v>
          </cell>
          <cell r="T1106" t="str">
            <v>NA</v>
          </cell>
          <cell r="U1106" t="str">
            <v>NA</v>
          </cell>
          <cell r="V1106" t="str">
            <v>NA</v>
          </cell>
          <cell r="W1106" t="str">
            <v>NA</v>
          </cell>
          <cell r="X1106" t="str">
            <v>NA</v>
          </cell>
          <cell r="Y1106" t="str">
            <v>NA</v>
          </cell>
          <cell r="Z1106" t="str">
            <v>NA</v>
          </cell>
          <cell r="AA1106" t="str">
            <v>NA</v>
          </cell>
          <cell r="AB1106" t="str">
            <v>NA</v>
          </cell>
          <cell r="AC1106" t="str">
            <v>NA</v>
          </cell>
          <cell r="AD1106" t="str">
            <v>NA</v>
          </cell>
          <cell r="AE1106" t="str">
            <v>NA</v>
          </cell>
          <cell r="AF1106" t="str">
            <v>NA</v>
          </cell>
          <cell r="AG1106" t="str">
            <v>NA</v>
          </cell>
          <cell r="AH1106" t="str">
            <v>NA</v>
          </cell>
          <cell r="AI1106" t="str">
            <v>NA</v>
          </cell>
          <cell r="AJ1106" t="str">
            <v>NA</v>
          </cell>
          <cell r="AK1106" t="str">
            <v>NA</v>
          </cell>
          <cell r="AL1106" t="str">
            <v>NA</v>
          </cell>
          <cell r="AM1106" t="str">
            <v>NA</v>
          </cell>
          <cell r="AN1106" t="str">
            <v>NA</v>
          </cell>
          <cell r="AO1106" t="str">
            <v>NA</v>
          </cell>
          <cell r="AP1106" t="str">
            <v>NA</v>
          </cell>
          <cell r="AQ1106" t="str">
            <v>NA</v>
          </cell>
          <cell r="AS1106" t="str">
            <v>NA</v>
          </cell>
          <cell r="AT1106" t="str">
            <v>NA</v>
          </cell>
          <cell r="AU1106" t="str">
            <v>NA</v>
          </cell>
          <cell r="AV1106" t="str">
            <v>NA</v>
          </cell>
          <cell r="AW1106" t="str">
            <v>NA</v>
          </cell>
          <cell r="AX1106" t="str">
            <v>NA</v>
          </cell>
          <cell r="AY1106" t="str">
            <v>NA</v>
          </cell>
          <cell r="AZ1106" t="str">
            <v>NA</v>
          </cell>
          <cell r="BA1106" t="str">
            <v>NA</v>
          </cell>
          <cell r="BB1106" t="str">
            <v>NA</v>
          </cell>
          <cell r="BC1106" t="str">
            <v>NA</v>
          </cell>
          <cell r="BD1106" t="str">
            <v>NA</v>
          </cell>
        </row>
        <row r="1107">
          <cell r="B1107">
            <v>1105</v>
          </cell>
          <cell r="C1107" t="str">
            <v>CGGA_1105</v>
          </cell>
          <cell r="E1107" t="str">
            <v>李明桢</v>
          </cell>
          <cell r="F1107">
            <v>7076</v>
          </cell>
          <cell r="G1107">
            <v>40603</v>
          </cell>
          <cell r="H1107" t="str">
            <v>复发胶质瘤（额右）</v>
          </cell>
          <cell r="J1107" t="str">
            <v>男</v>
          </cell>
          <cell r="K1107">
            <v>29</v>
          </cell>
          <cell r="L1107" t="str">
            <v>AB</v>
          </cell>
          <cell r="M1107" t="str">
            <v>210881198110053013</v>
          </cell>
          <cell r="N1107" t="str">
            <v>13904170418（打错了）</v>
          </cell>
          <cell r="O1107" t="str">
            <v>右额胶质瘤术后20个月，发作性左侧肢体抽搐2周</v>
          </cell>
          <cell r="P1107" t="str">
            <v>缺失</v>
          </cell>
          <cell r="Q1107" t="str">
            <v>缺失</v>
          </cell>
          <cell r="R1107" t="str">
            <v>缺失</v>
          </cell>
          <cell r="S1107" t="str">
            <v>缺失</v>
          </cell>
          <cell r="T1107">
            <v>40610</v>
          </cell>
          <cell r="U1107">
            <v>39941</v>
          </cell>
          <cell r="V1107" t="str">
            <v>右额颞原切口入路</v>
          </cell>
          <cell r="W1107" t="str">
            <v>镜下分块切除肿瘤</v>
          </cell>
          <cell r="X1107" t="str">
            <v>全切除</v>
          </cell>
          <cell r="Y1107">
            <v>3701</v>
          </cell>
          <cell r="Z1107" t="str">
            <v>SGBM?</v>
          </cell>
          <cell r="AA1107" t="str">
            <v>GBM(WHO IV)</v>
          </cell>
          <cell r="AB1107">
            <v>4</v>
          </cell>
          <cell r="AC1107" t="str">
            <v>胶质母细胞瘤，伴片状放射性坏死，WHO Ⅳ级。</v>
          </cell>
          <cell r="AD1107" t="str">
            <v>全切除</v>
          </cell>
          <cell r="AE1107">
            <v>40623</v>
          </cell>
          <cell r="AF1107" t="str">
            <v>胶质母细胞瘤（额右）</v>
          </cell>
          <cell r="AG1107">
            <v>43434</v>
          </cell>
          <cell r="AH1107" t="str">
            <v>终止</v>
          </cell>
          <cell r="AI1107">
            <v>609</v>
          </cell>
          <cell r="AJ1107">
            <v>1</v>
          </cell>
          <cell r="AK1107">
            <v>313</v>
          </cell>
          <cell r="AL1107">
            <v>1</v>
          </cell>
          <cell r="AM1107">
            <v>2824</v>
          </cell>
          <cell r="AN1107" t="str">
            <v>缺失</v>
          </cell>
          <cell r="AO1107">
            <v>0</v>
          </cell>
          <cell r="AP1107" t="str">
            <v>缺失</v>
          </cell>
          <cell r="AQ1107">
            <v>1</v>
          </cell>
          <cell r="AS1107" t="str">
            <v>复发</v>
          </cell>
          <cell r="AT1107" t="str">
            <v>缺失</v>
          </cell>
          <cell r="AU1107" t="str">
            <v>突变</v>
          </cell>
          <cell r="AV1107" t="str">
            <v>突变</v>
          </cell>
          <cell r="AW1107" t="str">
            <v>无共缺失</v>
          </cell>
          <cell r="AX1107" t="str">
            <v>甲基化</v>
          </cell>
          <cell r="AY1107" t="str">
            <v>无突变</v>
          </cell>
          <cell r="AZ1107" t="str">
            <v>NA</v>
          </cell>
          <cell r="BA1107" t="str">
            <v>有</v>
          </cell>
          <cell r="BB1107" t="str">
            <v>无</v>
          </cell>
          <cell r="BC1107" t="str">
            <v>不详</v>
          </cell>
          <cell r="BD1107" t="str">
            <v>无</v>
          </cell>
        </row>
        <row r="1108">
          <cell r="B1108">
            <v>1106</v>
          </cell>
          <cell r="C1108" t="str">
            <v>CGGA_1106</v>
          </cell>
          <cell r="D1108" t="str">
            <v>CGGA_1106, CGGA_1208</v>
          </cell>
          <cell r="E1108" t="str">
            <v>谢晨阳</v>
          </cell>
          <cell r="F1108">
            <v>7077</v>
          </cell>
          <cell r="G1108">
            <v>40603</v>
          </cell>
          <cell r="H1108" t="str">
            <v>颅内多发占位性（顶叶左：枕叶，双侧:胼胝体压部）</v>
          </cell>
          <cell r="J1108" t="str">
            <v>男</v>
          </cell>
          <cell r="K1108">
            <v>37</v>
          </cell>
          <cell r="L1108" t="str">
            <v>A</v>
          </cell>
          <cell r="M1108" t="str">
            <v>缺失</v>
          </cell>
          <cell r="N1108" t="str">
            <v>13850070490 15811052764</v>
          </cell>
          <cell r="O1108" t="str">
            <v>间断性头痛伴呕吐10天</v>
          </cell>
          <cell r="P1108" t="str">
            <v>缺失</v>
          </cell>
          <cell r="Q1108" t="str">
            <v>缺失</v>
          </cell>
          <cell r="R1108" t="str">
            <v>缺失</v>
          </cell>
          <cell r="S1108" t="str">
            <v>缺失</v>
          </cell>
          <cell r="T1108">
            <v>40610</v>
          </cell>
          <cell r="V1108" t="str">
            <v>左顶枕开颅</v>
          </cell>
          <cell r="W1108" t="str">
            <v>镜下分块切除肿瘤</v>
          </cell>
          <cell r="X1108" t="str">
            <v>全切除</v>
          </cell>
          <cell r="Y1108">
            <v>3699</v>
          </cell>
          <cell r="Z1108" t="str">
            <v>GBM</v>
          </cell>
          <cell r="AA1108" t="str">
            <v>GBM(WHO IV)</v>
          </cell>
          <cell r="AB1108">
            <v>4</v>
          </cell>
          <cell r="AC1108" t="str">
            <v>胶质母细胞瘤，WHO Ⅳ级。</v>
          </cell>
          <cell r="AD1108" t="str">
            <v>全切除</v>
          </cell>
          <cell r="AE1108">
            <v>40623</v>
          </cell>
          <cell r="AF1108" t="str">
            <v>胶质母细胞瘤（顶左：枕，双侧:胼胝体压部）</v>
          </cell>
          <cell r="AG1108">
            <v>41071</v>
          </cell>
          <cell r="AH1108" t="str">
            <v>终止</v>
          </cell>
          <cell r="AI1108">
            <v>420</v>
          </cell>
          <cell r="AJ1108">
            <v>1</v>
          </cell>
          <cell r="AK1108">
            <v>359</v>
          </cell>
          <cell r="AL1108">
            <v>1</v>
          </cell>
          <cell r="AM1108">
            <v>461</v>
          </cell>
          <cell r="AN1108" t="str">
            <v>缺失</v>
          </cell>
          <cell r="AO1108">
            <v>1</v>
          </cell>
          <cell r="AP1108" t="str">
            <v>缺失</v>
          </cell>
          <cell r="AQ1108">
            <v>0</v>
          </cell>
          <cell r="AS1108" t="str">
            <v>原发</v>
          </cell>
          <cell r="AU1108" t="str">
            <v>无突变</v>
          </cell>
          <cell r="AV1108" t="str">
            <v>NA</v>
          </cell>
          <cell r="AW1108" t="str">
            <v>无共缺失</v>
          </cell>
          <cell r="AX1108" t="str">
            <v>甲基化</v>
          </cell>
          <cell r="AY1108" t="str">
            <v>NA</v>
          </cell>
          <cell r="AZ1108" t="str">
            <v>NA</v>
          </cell>
          <cell r="BA1108" t="str">
            <v>无</v>
          </cell>
          <cell r="BB1108" t="str">
            <v>无</v>
          </cell>
          <cell r="BD1108" t="str">
            <v>2011-9复发2011-11-22二次手术，术后口服过奥卡西平。</v>
          </cell>
        </row>
        <row r="1109">
          <cell r="B1109">
            <v>1107</v>
          </cell>
          <cell r="C1109" t="str">
            <v>CGGA_1107</v>
          </cell>
          <cell r="E1109" t="str">
            <v>赵继鹏</v>
          </cell>
          <cell r="F1109">
            <v>7032</v>
          </cell>
          <cell r="G1109">
            <v>40600</v>
          </cell>
          <cell r="H1109" t="str">
            <v>胶质瘤（额右）</v>
          </cell>
          <cell r="J1109" t="str">
            <v>男</v>
          </cell>
          <cell r="K1109">
            <v>41</v>
          </cell>
          <cell r="L1109" t="str">
            <v>A</v>
          </cell>
          <cell r="M1109" t="str">
            <v>缺失</v>
          </cell>
          <cell r="N1109" t="str">
            <v>13796668977 13946111011`13845015880（不接）</v>
          </cell>
          <cell r="O1109" t="str">
            <v>间断性头部胀痛2月余</v>
          </cell>
          <cell r="P1109" t="str">
            <v>缺失</v>
          </cell>
          <cell r="Q1109" t="str">
            <v>缺失</v>
          </cell>
          <cell r="R1109" t="str">
            <v>缺失</v>
          </cell>
          <cell r="S1109" t="str">
            <v>缺失</v>
          </cell>
          <cell r="T1109">
            <v>40610</v>
          </cell>
          <cell r="V1109" t="str">
            <v>右额开颅</v>
          </cell>
          <cell r="W1109" t="str">
            <v>全切除</v>
          </cell>
          <cell r="X1109" t="str">
            <v>全切除</v>
          </cell>
          <cell r="Y1109">
            <v>3700</v>
          </cell>
          <cell r="Z1109" t="str">
            <v>OA</v>
          </cell>
          <cell r="AA1109" t="str">
            <v>OA(WHO II)</v>
          </cell>
          <cell r="AB1109">
            <v>2</v>
          </cell>
          <cell r="AC1109" t="str">
            <v>少枝星形细胞瘤，WHO Ⅱ级，分子层多灶性肿瘤细胞浸润。</v>
          </cell>
          <cell r="AD1109" t="str">
            <v>全切除</v>
          </cell>
          <cell r="AE1109">
            <v>40623</v>
          </cell>
          <cell r="AF1109" t="str">
            <v>少枝星形细胞瘤（额右）</v>
          </cell>
          <cell r="AH1109" t="str">
            <v>未终止</v>
          </cell>
          <cell r="AI1109">
            <v>4164</v>
          </cell>
          <cell r="AJ1109">
            <v>0</v>
          </cell>
          <cell r="AK1109">
            <v>4164</v>
          </cell>
          <cell r="AL1109">
            <v>0</v>
          </cell>
          <cell r="AM1109">
            <v>4164</v>
          </cell>
          <cell r="AN1109" t="str">
            <v>45天</v>
          </cell>
          <cell r="AO1109">
            <v>1</v>
          </cell>
          <cell r="AP1109" t="str">
            <v>泰道6疗程</v>
          </cell>
          <cell r="AQ1109">
            <v>1</v>
          </cell>
          <cell r="AS1109">
            <v>0</v>
          </cell>
          <cell r="AU1109" t="str">
            <v>NA</v>
          </cell>
          <cell r="AV1109" t="str">
            <v>NA</v>
          </cell>
          <cell r="AW1109" t="str">
            <v>NA</v>
          </cell>
          <cell r="AX1109" t="str">
            <v>NA</v>
          </cell>
          <cell r="AY1109" t="str">
            <v>NA</v>
          </cell>
          <cell r="AZ1109" t="str">
            <v>NA</v>
          </cell>
          <cell r="BA1109">
            <v>0</v>
          </cell>
          <cell r="BB1109" t="str">
            <v>有</v>
          </cell>
          <cell r="BD1109" t="str">
            <v>癫痫术后发作8次，2012年德巴金调量，再加开普莱药，到现在未发作。2016年开始减量。</v>
          </cell>
        </row>
        <row r="1110">
          <cell r="B1110">
            <v>1108</v>
          </cell>
          <cell r="C1110" t="str">
            <v>CGGA_1108</v>
          </cell>
          <cell r="E1110" t="str">
            <v>成梦嫦</v>
          </cell>
          <cell r="F1110">
            <v>7107</v>
          </cell>
          <cell r="G1110">
            <v>40606</v>
          </cell>
          <cell r="H1110" t="str">
            <v>胶质瘤（额左）</v>
          </cell>
          <cell r="J1110" t="str">
            <v>女</v>
          </cell>
          <cell r="K1110">
            <v>39</v>
          </cell>
          <cell r="L1110" t="str">
            <v>B</v>
          </cell>
          <cell r="M1110" t="str">
            <v>422326197202013769</v>
          </cell>
          <cell r="N1110" t="str">
            <v>13477762883 13710126245</v>
          </cell>
          <cell r="O1110" t="str">
            <v>发作性右侧肢体抽搐4个月</v>
          </cell>
          <cell r="P1110" t="str">
            <v>缺失</v>
          </cell>
          <cell r="Q1110" t="str">
            <v>缺失</v>
          </cell>
          <cell r="R1110" t="str">
            <v>缺失</v>
          </cell>
          <cell r="S1110" t="str">
            <v>缺失</v>
          </cell>
          <cell r="T1110">
            <v>40610</v>
          </cell>
          <cell r="V1110" t="str">
            <v>左额顶开颅</v>
          </cell>
          <cell r="W1110" t="str">
            <v>肿瘤分块切除</v>
          </cell>
          <cell r="X1110" t="str">
            <v>全切除</v>
          </cell>
          <cell r="Y1110">
            <v>3705</v>
          </cell>
          <cell r="Z1110" t="str">
            <v>AA</v>
          </cell>
          <cell r="AA1110" t="str">
            <v>AA(WHO III)</v>
          </cell>
          <cell r="AB1110">
            <v>3</v>
          </cell>
          <cell r="AC1110" t="str">
            <v>间变性少枝星形细胞瘤，WHO Ⅲ级。</v>
          </cell>
          <cell r="AD1110" t="str">
            <v>全切除</v>
          </cell>
          <cell r="AE1110">
            <v>40623</v>
          </cell>
          <cell r="AF1110" t="str">
            <v>间变少枝星形细胞瘤（额左）</v>
          </cell>
          <cell r="AG1110">
            <v>43434</v>
          </cell>
          <cell r="AH1110" t="str">
            <v>终止</v>
          </cell>
          <cell r="AI1110">
            <v>684</v>
          </cell>
          <cell r="AJ1110">
            <v>1</v>
          </cell>
          <cell r="AK1110">
            <v>451</v>
          </cell>
          <cell r="AL1110">
            <v>1</v>
          </cell>
          <cell r="AM1110">
            <v>2824</v>
          </cell>
          <cell r="AN1110" t="str">
            <v>缺失</v>
          </cell>
          <cell r="AO1110">
            <v>1</v>
          </cell>
          <cell r="AP1110" t="str">
            <v>缺失</v>
          </cell>
          <cell r="AQ1110">
            <v>1</v>
          </cell>
          <cell r="AS1110" t="str">
            <v>原发</v>
          </cell>
          <cell r="AU1110" t="str">
            <v>无突变</v>
          </cell>
          <cell r="AV1110" t="str">
            <v>无突变</v>
          </cell>
          <cell r="AW1110" t="str">
            <v>无共缺失</v>
          </cell>
          <cell r="AX1110" t="str">
            <v>无甲基化</v>
          </cell>
          <cell r="AY1110" t="str">
            <v>NA</v>
          </cell>
          <cell r="AZ1110" t="str">
            <v>NA</v>
          </cell>
          <cell r="BA1110" t="str">
            <v>有</v>
          </cell>
          <cell r="BB1110" t="str">
            <v>有</v>
          </cell>
          <cell r="BD1110" t="str">
            <v>术后抗癫痫发作频繁，吃的（丙）一天6片，建议看看。</v>
          </cell>
        </row>
        <row r="1111">
          <cell r="B1111">
            <v>1109</v>
          </cell>
          <cell r="C1111" t="str">
            <v>CGGA_1109</v>
          </cell>
          <cell r="E1111" t="str">
            <v>余宗江</v>
          </cell>
          <cell r="F1111">
            <v>7161</v>
          </cell>
          <cell r="G1111">
            <v>40610</v>
          </cell>
          <cell r="H1111" t="str">
            <v>胶质瘤（颞枕右）</v>
          </cell>
          <cell r="J1111" t="str">
            <v>男</v>
          </cell>
          <cell r="K1111">
            <v>42</v>
          </cell>
          <cell r="L1111" t="str">
            <v>B</v>
          </cell>
          <cell r="M1111" t="str">
            <v>342822196808214239</v>
          </cell>
          <cell r="N1111" t="str">
            <v>13644607804（空号） 0556-6868794空号</v>
          </cell>
          <cell r="O1111" t="str">
            <v>间断性头痛2月</v>
          </cell>
          <cell r="P1111" t="str">
            <v>缺失</v>
          </cell>
          <cell r="Q1111" t="str">
            <v>缺失</v>
          </cell>
          <cell r="R1111" t="str">
            <v>缺失</v>
          </cell>
          <cell r="S1111" t="str">
            <v>缺失</v>
          </cell>
          <cell r="T1111">
            <v>40617</v>
          </cell>
          <cell r="V1111" t="str">
            <v>右侧颞枕入路</v>
          </cell>
          <cell r="W1111" t="str">
            <v>全切除</v>
          </cell>
          <cell r="X1111" t="str">
            <v>全切除</v>
          </cell>
          <cell r="Y1111">
            <v>3740</v>
          </cell>
          <cell r="Z1111" t="str">
            <v>GBM</v>
          </cell>
          <cell r="AA1111" t="str">
            <v>GBM(WHO IV)</v>
          </cell>
          <cell r="AB1111">
            <v>4</v>
          </cell>
          <cell r="AC1111" t="str">
            <v>胶质母细胞瘤，WHO Ⅳ级。</v>
          </cell>
          <cell r="AD1111" t="str">
            <v>全切除</v>
          </cell>
          <cell r="AE1111">
            <v>40630</v>
          </cell>
          <cell r="AF1111" t="str">
            <v>胶质母细胞瘤（颞枕右）</v>
          </cell>
          <cell r="AG1111">
            <v>43434</v>
          </cell>
          <cell r="AH1111" t="str">
            <v>终止</v>
          </cell>
          <cell r="AI1111">
            <v>1348</v>
          </cell>
          <cell r="AJ1111">
            <v>1</v>
          </cell>
          <cell r="AK1111">
            <v>1348</v>
          </cell>
          <cell r="AL1111">
            <v>1</v>
          </cell>
          <cell r="AM1111">
            <v>2817</v>
          </cell>
          <cell r="AN1111" t="str">
            <v>缺失</v>
          </cell>
          <cell r="AO1111" t="str">
            <v>NA</v>
          </cell>
          <cell r="AP1111" t="str">
            <v>缺失</v>
          </cell>
          <cell r="AQ1111" t="str">
            <v>NA</v>
          </cell>
          <cell r="AS1111" t="str">
            <v>原发</v>
          </cell>
          <cell r="AU1111" t="str">
            <v>无突变</v>
          </cell>
          <cell r="AV1111" t="str">
            <v>无突变</v>
          </cell>
          <cell r="AW1111" t="str">
            <v>无共缺失</v>
          </cell>
          <cell r="AX1111" t="str">
            <v>无甲基化</v>
          </cell>
          <cell r="AY1111" t="str">
            <v>NA</v>
          </cell>
          <cell r="AZ1111" t="str">
            <v>NA</v>
          </cell>
          <cell r="BA1111" t="str">
            <v>无</v>
          </cell>
          <cell r="BB1111" t="str">
            <v>缺失</v>
          </cell>
          <cell r="BD1111" t="str">
            <v>缺失</v>
          </cell>
        </row>
        <row r="1112">
          <cell r="B1112">
            <v>1110</v>
          </cell>
          <cell r="C1112" t="str">
            <v>CGGA_1110</v>
          </cell>
          <cell r="E1112" t="str">
            <v>王光英</v>
          </cell>
          <cell r="F1112">
            <v>7164</v>
          </cell>
          <cell r="G1112">
            <v>40610</v>
          </cell>
          <cell r="H1112" t="str">
            <v>大脑胶质瘤病（双额）</v>
          </cell>
          <cell r="J1112" t="str">
            <v>男</v>
          </cell>
          <cell r="K1112">
            <v>61</v>
          </cell>
          <cell r="L1112" t="str">
            <v>AB</v>
          </cell>
          <cell r="M1112" t="str">
            <v>缺失</v>
          </cell>
          <cell r="N1112" t="str">
            <v>13940665867 13941698103</v>
          </cell>
          <cell r="O1112" t="str">
            <v>反应迟钝2月，间断性头痛10天。</v>
          </cell>
          <cell r="P1112" t="str">
            <v>缺失</v>
          </cell>
          <cell r="Q1112" t="str">
            <v>缺失</v>
          </cell>
          <cell r="R1112" t="str">
            <v>缺失</v>
          </cell>
          <cell r="S1112" t="str">
            <v>缺失</v>
          </cell>
          <cell r="T1112">
            <v>40617</v>
          </cell>
          <cell r="V1112" t="str">
            <v>冠状切口双额开颅术</v>
          </cell>
          <cell r="W1112" t="str">
            <v>镜下分块切除右侧肿瘤</v>
          </cell>
          <cell r="X1112" t="str">
            <v>全切除</v>
          </cell>
          <cell r="Y1112">
            <v>3735</v>
          </cell>
          <cell r="Z1112" t="str">
            <v>GBM</v>
          </cell>
          <cell r="AA1112" t="str">
            <v>GBM(WHO IV)</v>
          </cell>
          <cell r="AB1112">
            <v>4</v>
          </cell>
          <cell r="AC1112" t="str">
            <v>胶质母细胞瘤，WHO Ⅳ级。</v>
          </cell>
          <cell r="AD1112" t="str">
            <v>全切除</v>
          </cell>
          <cell r="AE1112">
            <v>40631</v>
          </cell>
          <cell r="AF1112" t="str">
            <v>胶质母细胞瘤（双额 ）</v>
          </cell>
          <cell r="AG1112">
            <v>40976</v>
          </cell>
          <cell r="AH1112" t="str">
            <v>终止</v>
          </cell>
          <cell r="AI1112">
            <v>179</v>
          </cell>
          <cell r="AJ1112">
            <v>1</v>
          </cell>
          <cell r="AK1112" t="str">
            <v>NA</v>
          </cell>
          <cell r="AL1112">
            <v>1</v>
          </cell>
          <cell r="AM1112">
            <v>359</v>
          </cell>
          <cell r="AN1112" t="str">
            <v>缺失</v>
          </cell>
          <cell r="AO1112">
            <v>1</v>
          </cell>
          <cell r="AP1112" t="str">
            <v>缺失</v>
          </cell>
          <cell r="AQ1112">
            <v>1</v>
          </cell>
          <cell r="AS1112" t="str">
            <v>原发</v>
          </cell>
          <cell r="AU1112" t="str">
            <v>NA</v>
          </cell>
          <cell r="AV1112" t="str">
            <v>NA</v>
          </cell>
          <cell r="AW1112" t="str">
            <v>NA</v>
          </cell>
          <cell r="AX1112" t="str">
            <v>无甲基化</v>
          </cell>
          <cell r="AY1112" t="str">
            <v>NA</v>
          </cell>
          <cell r="AZ1112" t="str">
            <v>NA</v>
          </cell>
          <cell r="BA1112" t="str">
            <v>无</v>
          </cell>
          <cell r="BB1112" t="str">
            <v>无</v>
          </cell>
          <cell r="BD1112" t="str">
            <v>中药</v>
          </cell>
        </row>
        <row r="1113">
          <cell r="B1113">
            <v>1111</v>
          </cell>
          <cell r="C1113" t="str">
            <v>CGGA_1111</v>
          </cell>
          <cell r="E1113" t="str">
            <v>谢鹏飞</v>
          </cell>
          <cell r="F1113">
            <v>7186</v>
          </cell>
          <cell r="G1113">
            <v>40613</v>
          </cell>
          <cell r="H1113" t="str">
            <v>胶质瘤（额岛右）</v>
          </cell>
          <cell r="J1113" t="str">
            <v>男</v>
          </cell>
          <cell r="K1113">
            <v>45</v>
          </cell>
          <cell r="L1113" t="str">
            <v>AB</v>
          </cell>
          <cell r="M1113" t="str">
            <v>缺失</v>
          </cell>
          <cell r="N1113" t="str">
            <v>13754038782 13810821983</v>
          </cell>
          <cell r="O1113" t="str">
            <v>进行性加重伴头痛半年</v>
          </cell>
          <cell r="P1113" t="str">
            <v>缺失</v>
          </cell>
          <cell r="Q1113" t="str">
            <v>缺失</v>
          </cell>
          <cell r="R1113" t="str">
            <v>缺失</v>
          </cell>
          <cell r="S1113" t="str">
            <v>缺失</v>
          </cell>
          <cell r="T1113">
            <v>40617</v>
          </cell>
          <cell r="V1113" t="str">
            <v>右额颞开颅</v>
          </cell>
          <cell r="W1113" t="str">
            <v>镜下分块切除肿瘤</v>
          </cell>
          <cell r="X1113" t="str">
            <v>全切除</v>
          </cell>
          <cell r="Y1113">
            <v>3741</v>
          </cell>
          <cell r="Z1113" t="str">
            <v>AA</v>
          </cell>
          <cell r="AA1113" t="str">
            <v>AA(WHO III)</v>
          </cell>
          <cell r="AB1113">
            <v>3</v>
          </cell>
          <cell r="AC1113" t="str">
            <v>间变少枝星形细胞瘤，WHO Ⅲ级。</v>
          </cell>
          <cell r="AD1113" t="str">
            <v>全切除</v>
          </cell>
          <cell r="AE1113">
            <v>40634</v>
          </cell>
          <cell r="AF1113" t="str">
            <v>间变少枝星形细胞瘤（额，底节区，右）</v>
          </cell>
          <cell r="AG1113">
            <v>43426</v>
          </cell>
          <cell r="AH1113" t="str">
            <v>终止</v>
          </cell>
          <cell r="AI1113">
            <v>2696</v>
          </cell>
          <cell r="AJ1113">
            <v>1</v>
          </cell>
          <cell r="AK1113">
            <v>2604</v>
          </cell>
          <cell r="AL1113">
            <v>1</v>
          </cell>
          <cell r="AM1113">
            <v>2809</v>
          </cell>
          <cell r="AN1113" t="str">
            <v>缺失</v>
          </cell>
          <cell r="AO1113">
            <v>1</v>
          </cell>
          <cell r="AP1113" t="str">
            <v>缺失</v>
          </cell>
          <cell r="AQ1113">
            <v>1</v>
          </cell>
          <cell r="AS1113" t="str">
            <v>原发</v>
          </cell>
          <cell r="AU1113" t="str">
            <v>突变</v>
          </cell>
          <cell r="AV1113" t="str">
            <v>突变</v>
          </cell>
          <cell r="AW1113" t="str">
            <v>无共缺失</v>
          </cell>
          <cell r="AX1113" t="str">
            <v>NA</v>
          </cell>
          <cell r="AY1113" t="str">
            <v>NA</v>
          </cell>
          <cell r="AZ1113" t="str">
            <v>NA</v>
          </cell>
          <cell r="BA1113" t="str">
            <v>无</v>
          </cell>
          <cell r="BB1113" t="str">
            <v>无</v>
          </cell>
          <cell r="BC1113" t="str">
            <v>不详</v>
          </cell>
          <cell r="BD1113" t="str">
            <v>无</v>
          </cell>
        </row>
        <row r="1114">
          <cell r="B1114">
            <v>1112</v>
          </cell>
          <cell r="C1114" t="str">
            <v>NA</v>
          </cell>
          <cell r="D1114" t="str">
            <v>NA</v>
          </cell>
          <cell r="E1114" t="str">
            <v>NA</v>
          </cell>
          <cell r="F1114" t="str">
            <v>NA</v>
          </cell>
          <cell r="G1114" t="str">
            <v>NA</v>
          </cell>
          <cell r="H1114" t="str">
            <v>NA</v>
          </cell>
          <cell r="I1114" t="str">
            <v>NA</v>
          </cell>
          <cell r="J1114" t="str">
            <v>NA</v>
          </cell>
          <cell r="K1114" t="str">
            <v>NA</v>
          </cell>
          <cell r="L1114" t="str">
            <v>NA</v>
          </cell>
          <cell r="M1114" t="str">
            <v>NA</v>
          </cell>
          <cell r="N1114" t="str">
            <v>NA</v>
          </cell>
          <cell r="O1114" t="str">
            <v>NA</v>
          </cell>
          <cell r="P1114" t="str">
            <v>NA</v>
          </cell>
          <cell r="Q1114" t="str">
            <v>NA</v>
          </cell>
          <cell r="R1114" t="str">
            <v>NA</v>
          </cell>
          <cell r="S1114" t="str">
            <v>NA</v>
          </cell>
          <cell r="T1114" t="str">
            <v>NA</v>
          </cell>
          <cell r="U1114" t="str">
            <v>NA</v>
          </cell>
          <cell r="V1114" t="str">
            <v>NA</v>
          </cell>
          <cell r="W1114" t="str">
            <v>NA</v>
          </cell>
          <cell r="X1114" t="str">
            <v>NA</v>
          </cell>
          <cell r="Y1114" t="str">
            <v>NA</v>
          </cell>
          <cell r="Z1114" t="str">
            <v>NA</v>
          </cell>
          <cell r="AA1114" t="str">
            <v>NA</v>
          </cell>
          <cell r="AB1114" t="str">
            <v>NA</v>
          </cell>
          <cell r="AC1114" t="str">
            <v>NA</v>
          </cell>
          <cell r="AD1114" t="str">
            <v>NA</v>
          </cell>
          <cell r="AE1114" t="str">
            <v>NA</v>
          </cell>
          <cell r="AF1114" t="str">
            <v>NA</v>
          </cell>
          <cell r="AG1114" t="str">
            <v>NA</v>
          </cell>
          <cell r="AH1114" t="str">
            <v>NA</v>
          </cell>
          <cell r="AI1114" t="str">
            <v>NA</v>
          </cell>
          <cell r="AJ1114" t="str">
            <v>NA</v>
          </cell>
          <cell r="AK1114" t="str">
            <v>NA</v>
          </cell>
          <cell r="AL1114" t="str">
            <v>NA</v>
          </cell>
          <cell r="AM1114" t="str">
            <v>NA</v>
          </cell>
          <cell r="AN1114" t="str">
            <v>NA</v>
          </cell>
          <cell r="AO1114" t="str">
            <v>NA</v>
          </cell>
          <cell r="AP1114" t="str">
            <v>NA</v>
          </cell>
          <cell r="AQ1114" t="str">
            <v>NA</v>
          </cell>
          <cell r="AS1114" t="str">
            <v>NA</v>
          </cell>
          <cell r="AT1114" t="str">
            <v>NA</v>
          </cell>
          <cell r="AU1114" t="str">
            <v>NA</v>
          </cell>
          <cell r="AV1114" t="str">
            <v>NA</v>
          </cell>
          <cell r="AW1114" t="str">
            <v>NA</v>
          </cell>
          <cell r="AX1114" t="str">
            <v>NA</v>
          </cell>
          <cell r="AY1114" t="str">
            <v>NA</v>
          </cell>
          <cell r="AZ1114" t="str">
            <v>NA</v>
          </cell>
          <cell r="BA1114" t="str">
            <v>NA</v>
          </cell>
          <cell r="BB1114" t="str">
            <v>NA</v>
          </cell>
          <cell r="BC1114" t="str">
            <v>NA</v>
          </cell>
          <cell r="BD1114" t="str">
            <v>NA</v>
          </cell>
        </row>
        <row r="1115">
          <cell r="B1115">
            <v>1113</v>
          </cell>
          <cell r="C1115" t="str">
            <v>CGGA_1113</v>
          </cell>
          <cell r="D1115" t="str">
            <v>CGGA_1113, CGGA_1676</v>
          </cell>
          <cell r="E1115" t="str">
            <v>梁永利</v>
          </cell>
          <cell r="F1115">
            <v>7180</v>
          </cell>
          <cell r="G1115">
            <v>40612</v>
          </cell>
          <cell r="H1115" t="str">
            <v>胶质瘤（额底节区，右侧）</v>
          </cell>
          <cell r="J1115" t="str">
            <v>男</v>
          </cell>
          <cell r="K1115">
            <v>34</v>
          </cell>
          <cell r="L1115" t="str">
            <v>O</v>
          </cell>
          <cell r="M1115" t="str">
            <v>缺失</v>
          </cell>
          <cell r="N1115" t="str">
            <v>15904752622（关机）  13804757745 挂断 13947523687 未应答</v>
          </cell>
          <cell r="O1115" t="str">
            <v>反复发作癫痫5年，头痛恶心呕吐1月余。</v>
          </cell>
          <cell r="P1115" t="str">
            <v>缺失</v>
          </cell>
          <cell r="Q1115" t="str">
            <v>缺失</v>
          </cell>
          <cell r="R1115" t="str">
            <v>缺失</v>
          </cell>
          <cell r="S1115" t="str">
            <v>缺失</v>
          </cell>
          <cell r="T1115">
            <v>40618</v>
          </cell>
          <cell r="V1115" t="str">
            <v>右额顶开颅</v>
          </cell>
          <cell r="W1115" t="str">
            <v>大部切除</v>
          </cell>
          <cell r="X1115" t="str">
            <v>部分切除</v>
          </cell>
          <cell r="Y1115">
            <v>3747</v>
          </cell>
          <cell r="Z1115" t="str">
            <v>AO</v>
          </cell>
          <cell r="AA1115" t="str">
            <v>AO(WHO III)</v>
          </cell>
          <cell r="AB1115">
            <v>3</v>
          </cell>
          <cell r="AC1115" t="str">
            <v>间变性少枝胶质细胞瘤，WHO Ⅲ级。</v>
          </cell>
          <cell r="AD1115" t="str">
            <v>部分切除</v>
          </cell>
          <cell r="AE1115">
            <v>40630</v>
          </cell>
          <cell r="AF1115" t="str">
            <v>间变少枝胶质细胞瘤（额底节区，右侧）</v>
          </cell>
          <cell r="AG1115">
            <v>42115</v>
          </cell>
          <cell r="AH1115" t="str">
            <v>终止</v>
          </cell>
          <cell r="AI1115">
            <v>1265</v>
          </cell>
          <cell r="AJ1115">
            <v>1</v>
          </cell>
          <cell r="AK1115">
            <v>1265</v>
          </cell>
          <cell r="AL1115">
            <v>1</v>
          </cell>
          <cell r="AM1115">
            <v>1497</v>
          </cell>
          <cell r="AN1115" t="str">
            <v>缺失</v>
          </cell>
          <cell r="AO1115">
            <v>0</v>
          </cell>
          <cell r="AP1115" t="str">
            <v>缺失</v>
          </cell>
          <cell r="AQ1115">
            <v>1</v>
          </cell>
          <cell r="AS1115" t="str">
            <v>原发</v>
          </cell>
          <cell r="AU1115" t="str">
            <v>突变</v>
          </cell>
          <cell r="AV1115" t="str">
            <v>突变</v>
          </cell>
          <cell r="AW1115" t="str">
            <v>共缺失</v>
          </cell>
          <cell r="AX1115" t="str">
            <v>NA</v>
          </cell>
          <cell r="AY1115">
            <v>228</v>
          </cell>
          <cell r="AZ1115" t="str">
            <v>NA</v>
          </cell>
          <cell r="BA1115" t="str">
            <v>有</v>
          </cell>
          <cell r="BB1115" t="str">
            <v>有</v>
          </cell>
          <cell r="BD1115" t="str">
            <v>术后有癫痫发作史，间断服用德巴金，有癫痫发作</v>
          </cell>
        </row>
        <row r="1116">
          <cell r="B1116">
            <v>1114</v>
          </cell>
          <cell r="C1116" t="str">
            <v>CGGA_1114</v>
          </cell>
          <cell r="D1116" t="str">
            <v>CGGA_1114, CGGA_1248</v>
          </cell>
          <cell r="E1116" t="str">
            <v>魏俊富</v>
          </cell>
          <cell r="F1116">
            <v>7313</v>
          </cell>
          <cell r="G1116">
            <v>40624</v>
          </cell>
          <cell r="H1116" t="str">
            <v>丘脑胶质瘤（右）</v>
          </cell>
          <cell r="J1116" t="str">
            <v>男</v>
          </cell>
          <cell r="K1116">
            <v>53</v>
          </cell>
          <cell r="L1116" t="str">
            <v>AB</v>
          </cell>
          <cell r="M1116" t="str">
            <v>缺失</v>
          </cell>
          <cell r="N1116" t="str">
            <v>15288931310 15895721958</v>
          </cell>
          <cell r="O1116" t="str">
            <v>全身发痒1月余</v>
          </cell>
          <cell r="P1116" t="str">
            <v>缺失</v>
          </cell>
          <cell r="Q1116" t="str">
            <v>缺失</v>
          </cell>
          <cell r="R1116" t="str">
            <v>缺失</v>
          </cell>
          <cell r="S1116" t="str">
            <v>缺失</v>
          </cell>
          <cell r="T1116">
            <v>40631</v>
          </cell>
          <cell r="V1116" t="str">
            <v>右侧三角区入路</v>
          </cell>
          <cell r="W1116" t="str">
            <v>沿肿瘤周边游离后完整切除</v>
          </cell>
          <cell r="X1116" t="str">
            <v>全切除</v>
          </cell>
          <cell r="Y1116">
            <v>3809</v>
          </cell>
          <cell r="Z1116" t="str">
            <v>GBM</v>
          </cell>
          <cell r="AA1116" t="str">
            <v>GBM(WHO IV)</v>
          </cell>
          <cell r="AB1116">
            <v>4</v>
          </cell>
          <cell r="AC1116" t="str">
            <v>胶质母细胞瘤，WHO Ⅳ级。</v>
          </cell>
          <cell r="AD1116" t="str">
            <v>全切除</v>
          </cell>
          <cell r="AE1116">
            <v>40645</v>
          </cell>
          <cell r="AF1116" t="str">
            <v>丘脑胶质母细胞瘤（右）</v>
          </cell>
          <cell r="AG1116">
            <v>41091</v>
          </cell>
          <cell r="AH1116" t="str">
            <v>终止</v>
          </cell>
          <cell r="AI1116">
            <v>460</v>
          </cell>
          <cell r="AJ1116">
            <v>1</v>
          </cell>
          <cell r="AK1116" t="str">
            <v>NA</v>
          </cell>
          <cell r="AL1116">
            <v>1</v>
          </cell>
          <cell r="AM1116">
            <v>460</v>
          </cell>
          <cell r="AN1116" t="str">
            <v>缺失</v>
          </cell>
          <cell r="AO1116">
            <v>1</v>
          </cell>
          <cell r="AP1116" t="str">
            <v>缺失</v>
          </cell>
          <cell r="AQ1116">
            <v>1</v>
          </cell>
          <cell r="AS1116" t="str">
            <v>原发</v>
          </cell>
          <cell r="AU1116" t="str">
            <v>无突变</v>
          </cell>
          <cell r="AV1116" t="str">
            <v>无突变</v>
          </cell>
          <cell r="AW1116" t="str">
            <v>无共缺失</v>
          </cell>
          <cell r="AX1116" t="str">
            <v>无甲基化</v>
          </cell>
          <cell r="AY1116" t="str">
            <v>NA</v>
          </cell>
          <cell r="AZ1116" t="str">
            <v>NA</v>
          </cell>
          <cell r="BA1116" t="str">
            <v>有</v>
          </cell>
          <cell r="BB1116" t="str">
            <v>无</v>
          </cell>
          <cell r="BC1116" t="str">
            <v>不详</v>
          </cell>
          <cell r="BD1116" t="str">
            <v>无</v>
          </cell>
        </row>
        <row r="1117">
          <cell r="B1117">
            <v>1115</v>
          </cell>
          <cell r="C1117" t="str">
            <v>NA</v>
          </cell>
          <cell r="D1117" t="str">
            <v>NA</v>
          </cell>
          <cell r="E1117" t="str">
            <v>NA</v>
          </cell>
          <cell r="F1117" t="str">
            <v>NA</v>
          </cell>
          <cell r="G1117" t="str">
            <v>NA</v>
          </cell>
          <cell r="H1117" t="str">
            <v>NA</v>
          </cell>
          <cell r="I1117" t="str">
            <v>NA</v>
          </cell>
          <cell r="J1117" t="str">
            <v>NA</v>
          </cell>
          <cell r="K1117" t="str">
            <v>NA</v>
          </cell>
          <cell r="L1117" t="str">
            <v>NA</v>
          </cell>
          <cell r="M1117" t="str">
            <v>NA</v>
          </cell>
          <cell r="N1117" t="str">
            <v>NA</v>
          </cell>
          <cell r="O1117" t="str">
            <v>NA</v>
          </cell>
          <cell r="P1117" t="str">
            <v>NA</v>
          </cell>
          <cell r="Q1117" t="str">
            <v>NA</v>
          </cell>
          <cell r="R1117" t="str">
            <v>NA</v>
          </cell>
          <cell r="S1117" t="str">
            <v>NA</v>
          </cell>
          <cell r="T1117" t="str">
            <v>NA</v>
          </cell>
          <cell r="U1117" t="str">
            <v>NA</v>
          </cell>
          <cell r="V1117" t="str">
            <v>NA</v>
          </cell>
          <cell r="W1117" t="str">
            <v>NA</v>
          </cell>
          <cell r="X1117" t="str">
            <v>NA</v>
          </cell>
          <cell r="Y1117" t="str">
            <v>NA</v>
          </cell>
          <cell r="Z1117" t="str">
            <v>NA</v>
          </cell>
          <cell r="AA1117" t="str">
            <v>NA</v>
          </cell>
          <cell r="AB1117" t="str">
            <v>NA</v>
          </cell>
          <cell r="AC1117" t="str">
            <v>NA</v>
          </cell>
          <cell r="AD1117" t="str">
            <v>NA</v>
          </cell>
          <cell r="AE1117" t="str">
            <v>NA</v>
          </cell>
          <cell r="AF1117" t="str">
            <v>NA</v>
          </cell>
          <cell r="AG1117" t="str">
            <v>NA</v>
          </cell>
          <cell r="AH1117" t="str">
            <v>NA</v>
          </cell>
          <cell r="AI1117" t="str">
            <v>NA</v>
          </cell>
          <cell r="AJ1117" t="str">
            <v>NA</v>
          </cell>
          <cell r="AK1117" t="str">
            <v>NA</v>
          </cell>
          <cell r="AL1117" t="str">
            <v>NA</v>
          </cell>
          <cell r="AM1117" t="str">
            <v>NA</v>
          </cell>
          <cell r="AN1117" t="str">
            <v>NA</v>
          </cell>
          <cell r="AO1117" t="str">
            <v>NA</v>
          </cell>
          <cell r="AP1117" t="str">
            <v>NA</v>
          </cell>
          <cell r="AQ1117" t="str">
            <v>NA</v>
          </cell>
          <cell r="AS1117" t="str">
            <v>NA</v>
          </cell>
          <cell r="AT1117" t="str">
            <v>NA</v>
          </cell>
          <cell r="AU1117" t="str">
            <v>NA</v>
          </cell>
          <cell r="AV1117" t="str">
            <v>NA</v>
          </cell>
          <cell r="AW1117" t="str">
            <v>NA</v>
          </cell>
          <cell r="AX1117" t="str">
            <v>NA</v>
          </cell>
          <cell r="AY1117" t="str">
            <v>NA</v>
          </cell>
          <cell r="AZ1117" t="str">
            <v>NA</v>
          </cell>
          <cell r="BA1117" t="str">
            <v>NA</v>
          </cell>
          <cell r="BB1117" t="str">
            <v>NA</v>
          </cell>
          <cell r="BC1117" t="str">
            <v>NA</v>
          </cell>
          <cell r="BD1117" t="str">
            <v>NA</v>
          </cell>
        </row>
        <row r="1118">
          <cell r="B1118">
            <v>1116</v>
          </cell>
          <cell r="C1118" t="str">
            <v>CGGA_1116</v>
          </cell>
          <cell r="E1118" t="str">
            <v>李慧玲</v>
          </cell>
          <cell r="F1118">
            <v>7311</v>
          </cell>
          <cell r="G1118">
            <v>40624</v>
          </cell>
          <cell r="H1118" t="str">
            <v>复发胶质瘤（颞右）</v>
          </cell>
          <cell r="J1118" t="str">
            <v>女</v>
          </cell>
          <cell r="K1118">
            <v>43</v>
          </cell>
          <cell r="L1118" t="str">
            <v>O</v>
          </cell>
          <cell r="M1118" t="str">
            <v>缺失</v>
          </cell>
          <cell r="N1118" t="str">
            <v>13651025773 13810784551</v>
          </cell>
          <cell r="O1118" t="str">
            <v>胶质瘤术后18个月</v>
          </cell>
          <cell r="P1118" t="str">
            <v>缺失</v>
          </cell>
          <cell r="Q1118" t="str">
            <v>缺失</v>
          </cell>
          <cell r="R1118" t="str">
            <v>缺失</v>
          </cell>
          <cell r="S1118" t="str">
            <v>缺失</v>
          </cell>
          <cell r="T1118">
            <v>40631</v>
          </cell>
          <cell r="U1118">
            <v>40085</v>
          </cell>
          <cell r="V1118" t="str">
            <v>右额颞开颅</v>
          </cell>
          <cell r="W1118" t="str">
            <v>全切除</v>
          </cell>
          <cell r="X1118" t="str">
            <v>全切除</v>
          </cell>
          <cell r="Y1118">
            <v>3815</v>
          </cell>
          <cell r="Z1118" t="str">
            <v>RGBM?</v>
          </cell>
          <cell r="AA1118" t="str">
            <v>GBM(WHO IV)</v>
          </cell>
          <cell r="AB1118">
            <v>4</v>
          </cell>
          <cell r="AC1118" t="str">
            <v>胶质母细胞瘤，部分呈幕上原始神经外胚层肿瘤改变（PNET），WHO Ⅳ级。</v>
          </cell>
          <cell r="AD1118" t="str">
            <v>全切除</v>
          </cell>
          <cell r="AE1118">
            <v>40647</v>
          </cell>
          <cell r="AF1118" t="str">
            <v>胶质母细胞瘤（颞右）</v>
          </cell>
          <cell r="AG1118">
            <v>40976</v>
          </cell>
          <cell r="AH1118" t="str">
            <v>终止</v>
          </cell>
          <cell r="AI1118">
            <v>248</v>
          </cell>
          <cell r="AJ1118">
            <v>1</v>
          </cell>
          <cell r="AK1118">
            <v>203</v>
          </cell>
          <cell r="AL1118">
            <v>1</v>
          </cell>
          <cell r="AM1118">
            <v>345</v>
          </cell>
          <cell r="AN1118" t="str">
            <v>缺失</v>
          </cell>
          <cell r="AO1118">
            <v>0</v>
          </cell>
          <cell r="AP1118" t="str">
            <v>缺失</v>
          </cell>
          <cell r="AQ1118">
            <v>1</v>
          </cell>
          <cell r="AS1118" t="str">
            <v>复发</v>
          </cell>
          <cell r="AT1118" t="str">
            <v>缺失</v>
          </cell>
          <cell r="AU1118" t="str">
            <v>突变</v>
          </cell>
          <cell r="AV1118" t="str">
            <v>NA</v>
          </cell>
          <cell r="AW1118" t="str">
            <v>无共缺失</v>
          </cell>
          <cell r="AX1118" t="str">
            <v>甲基化</v>
          </cell>
          <cell r="AY1118" t="str">
            <v>NA</v>
          </cell>
          <cell r="AZ1118" t="str">
            <v>NA</v>
          </cell>
          <cell r="BA1118" t="str">
            <v>无</v>
          </cell>
          <cell r="BB1118" t="str">
            <v>无</v>
          </cell>
          <cell r="BC1118" t="str">
            <v>不详</v>
          </cell>
          <cell r="BD1118" t="str">
            <v>无</v>
          </cell>
        </row>
        <row r="1119">
          <cell r="B1119">
            <v>1117</v>
          </cell>
          <cell r="C1119" t="str">
            <v>CGGA_1117</v>
          </cell>
          <cell r="E1119" t="str">
            <v>佟咸豪</v>
          </cell>
          <cell r="F1119">
            <v>7349</v>
          </cell>
          <cell r="G1119">
            <v>40626</v>
          </cell>
          <cell r="H1119" t="str">
            <v>胶质瘤（颞左）</v>
          </cell>
          <cell r="J1119" t="str">
            <v>男</v>
          </cell>
          <cell r="K1119">
            <v>49</v>
          </cell>
          <cell r="L1119" t="str">
            <v>B</v>
          </cell>
          <cell r="M1119" t="str">
            <v>缺失</v>
          </cell>
          <cell r="N1119" t="str">
            <v>15940161158 15843258782</v>
          </cell>
          <cell r="O1119" t="str">
            <v>间断性癫痫发作1周</v>
          </cell>
          <cell r="P1119" t="str">
            <v>缺失</v>
          </cell>
          <cell r="Q1119" t="str">
            <v>缺失</v>
          </cell>
          <cell r="R1119" t="str">
            <v>缺失</v>
          </cell>
          <cell r="S1119" t="str">
            <v>缺失</v>
          </cell>
          <cell r="T1119">
            <v>40632</v>
          </cell>
          <cell r="V1119" t="str">
            <v>左额颞开颅</v>
          </cell>
          <cell r="W1119" t="str">
            <v>镜下分块切除肿瘤</v>
          </cell>
          <cell r="X1119" t="str">
            <v>全切除</v>
          </cell>
          <cell r="Y1119">
            <v>3822</v>
          </cell>
          <cell r="Z1119" t="str">
            <v>AOA</v>
          </cell>
          <cell r="AA1119" t="str">
            <v>AOA(WHO III)</v>
          </cell>
          <cell r="AB1119">
            <v>3</v>
          </cell>
          <cell r="AC1119" t="str">
            <v>弥漫浸润性少枝星形细胞瘤，部分细胞生长活跃，WHOⅡ- Ⅲ级。</v>
          </cell>
          <cell r="AD1119" t="str">
            <v>全切除</v>
          </cell>
          <cell r="AE1119">
            <v>40645</v>
          </cell>
          <cell r="AF1119" t="str">
            <v>少枝星形细胞瘤（颞左）</v>
          </cell>
          <cell r="AH1119" t="str">
            <v>未终止</v>
          </cell>
          <cell r="AI1119">
            <v>4142</v>
          </cell>
          <cell r="AJ1119">
            <v>0</v>
          </cell>
          <cell r="AK1119">
            <v>4142</v>
          </cell>
          <cell r="AL1119">
            <v>0</v>
          </cell>
          <cell r="AM1119">
            <v>4142</v>
          </cell>
          <cell r="AN1119" t="str">
            <v>14天</v>
          </cell>
          <cell r="AO1119">
            <v>1</v>
          </cell>
          <cell r="AP1119" t="str">
            <v>帝清12疗程</v>
          </cell>
          <cell r="AQ1119">
            <v>1</v>
          </cell>
          <cell r="AS1119">
            <v>0</v>
          </cell>
          <cell r="AU1119" t="str">
            <v>NA</v>
          </cell>
          <cell r="AV1119" t="str">
            <v>NA</v>
          </cell>
          <cell r="AW1119" t="str">
            <v>NA</v>
          </cell>
          <cell r="AX1119" t="str">
            <v>甲基化</v>
          </cell>
          <cell r="AY1119" t="str">
            <v>NA</v>
          </cell>
          <cell r="AZ1119" t="str">
            <v>NA</v>
          </cell>
          <cell r="BA1119" t="str">
            <v>有</v>
          </cell>
          <cell r="BB1119">
            <v>0</v>
          </cell>
          <cell r="BD1119" t="str">
            <v>2014-5脑干出血，2014-9多发脑梗塞</v>
          </cell>
        </row>
        <row r="1120">
          <cell r="B1120">
            <v>1118</v>
          </cell>
          <cell r="C1120" t="str">
            <v>CGGA_1118</v>
          </cell>
          <cell r="D1120" t="str">
            <v>CGGA_1118, CGGA_1272</v>
          </cell>
          <cell r="E1120" t="str">
            <v>周运刚</v>
          </cell>
          <cell r="F1120">
            <v>6850</v>
          </cell>
          <cell r="G1120">
            <v>40627</v>
          </cell>
          <cell r="H1120" t="str">
            <v xml:space="preserve">复发胶质瘤（额左) </v>
          </cell>
          <cell r="J1120" t="str">
            <v>男</v>
          </cell>
          <cell r="K1120">
            <v>31</v>
          </cell>
          <cell r="L1120" t="str">
            <v>A</v>
          </cell>
          <cell r="M1120" t="str">
            <v>缺失</v>
          </cell>
          <cell r="N1120" t="str">
            <v>15805408313（空号） 13508980829</v>
          </cell>
          <cell r="O1120" t="str">
            <v>胶质瘤术后1年</v>
          </cell>
          <cell r="P1120" t="str">
            <v>缺失</v>
          </cell>
          <cell r="Q1120" t="str">
            <v>缺失</v>
          </cell>
          <cell r="R1120" t="str">
            <v>缺失</v>
          </cell>
          <cell r="S1120" t="str">
            <v>缺失</v>
          </cell>
          <cell r="T1120">
            <v>40632</v>
          </cell>
          <cell r="U1120">
            <v>40210</v>
          </cell>
          <cell r="V1120" t="str">
            <v>左额顶开颅</v>
          </cell>
          <cell r="W1120" t="str">
            <v>镜下分块切除肿瘤</v>
          </cell>
          <cell r="X1120" t="str">
            <v>全切除</v>
          </cell>
          <cell r="Y1120">
            <v>3825</v>
          </cell>
          <cell r="Z1120" t="str">
            <v>RAA</v>
          </cell>
          <cell r="AA1120" t="str">
            <v>AA(WHO III)</v>
          </cell>
          <cell r="AB1120">
            <v>3</v>
          </cell>
          <cell r="AC1120" t="str">
            <v>原浆性星形细胞瘤伴间变，WHOⅡ- Ⅲ级。</v>
          </cell>
          <cell r="AD1120" t="str">
            <v>全切除</v>
          </cell>
          <cell r="AE1120">
            <v>40646</v>
          </cell>
          <cell r="AF1120" t="str">
            <v>复发间变星形细胞瘤（额左）继发性癫痫</v>
          </cell>
          <cell r="AG1120">
            <v>41240</v>
          </cell>
          <cell r="AH1120" t="str">
            <v>终止</v>
          </cell>
          <cell r="AI1120">
            <v>398</v>
          </cell>
          <cell r="AJ1120">
            <v>1</v>
          </cell>
          <cell r="AK1120">
            <v>308</v>
          </cell>
          <cell r="AL1120">
            <v>1</v>
          </cell>
          <cell r="AM1120">
            <v>608</v>
          </cell>
          <cell r="AN1120" t="str">
            <v>缺失</v>
          </cell>
          <cell r="AO1120">
            <v>0</v>
          </cell>
          <cell r="AP1120" t="str">
            <v>缺失</v>
          </cell>
          <cell r="AQ1120">
            <v>0</v>
          </cell>
          <cell r="AS1120" t="str">
            <v>复发</v>
          </cell>
          <cell r="AT1120">
            <v>1</v>
          </cell>
          <cell r="AU1120" t="str">
            <v>突变</v>
          </cell>
          <cell r="AV1120" t="str">
            <v>NA</v>
          </cell>
          <cell r="AW1120" t="str">
            <v>无共缺失</v>
          </cell>
          <cell r="AX1120" t="str">
            <v>甲基化</v>
          </cell>
          <cell r="AY1120" t="str">
            <v>NA</v>
          </cell>
          <cell r="AZ1120" t="str">
            <v>NA</v>
          </cell>
          <cell r="BA1120" t="str">
            <v>无</v>
          </cell>
          <cell r="BB1120" t="str">
            <v>无</v>
          </cell>
          <cell r="BC1120" t="str">
            <v>不详</v>
          </cell>
          <cell r="BD1120" t="str">
            <v>无</v>
          </cell>
        </row>
        <row r="1121">
          <cell r="B1121">
            <v>1119</v>
          </cell>
          <cell r="C1121" t="str">
            <v>CGGA_1119</v>
          </cell>
          <cell r="E1121" t="str">
            <v>武乃春</v>
          </cell>
          <cell r="F1121">
            <v>7433</v>
          </cell>
          <cell r="G1121">
            <v>40634</v>
          </cell>
          <cell r="H1121" t="str">
            <v>复发胶质瘤（额右）</v>
          </cell>
          <cell r="J1121" t="str">
            <v>男</v>
          </cell>
          <cell r="K1121">
            <v>52</v>
          </cell>
          <cell r="L1121" t="str">
            <v>O</v>
          </cell>
          <cell r="M1121" t="str">
            <v>缺失</v>
          </cell>
          <cell r="N1121" t="str">
            <v>13473310031 13911665465</v>
          </cell>
          <cell r="O1121" t="str">
            <v>右额占位切除术后18年，头痛伴左侧肢体力弱2月</v>
          </cell>
          <cell r="P1121" t="str">
            <v>缺失</v>
          </cell>
          <cell r="Q1121" t="str">
            <v>缺失</v>
          </cell>
          <cell r="R1121" t="str">
            <v>缺失</v>
          </cell>
          <cell r="S1121" t="str">
            <v>缺失</v>
          </cell>
          <cell r="T1121">
            <v>40639</v>
          </cell>
          <cell r="U1121">
            <v>34065</v>
          </cell>
          <cell r="V1121" t="str">
            <v>右额原切口开颅</v>
          </cell>
          <cell r="W1121" t="str">
            <v>全切除</v>
          </cell>
          <cell r="X1121" t="str">
            <v>全切除</v>
          </cell>
          <cell r="Y1121">
            <v>3856</v>
          </cell>
          <cell r="Z1121" t="str">
            <v>RGBM?</v>
          </cell>
          <cell r="AA1121" t="str">
            <v>GBM-O(WHO IV)</v>
          </cell>
          <cell r="AB1121">
            <v>4</v>
          </cell>
          <cell r="AC1121" t="str">
            <v>间变少枝胶质细胞瘤 ，部分呈幕上PNET形态，WHOⅢ-Ⅳ级。</v>
          </cell>
          <cell r="AD1121" t="str">
            <v>全切除</v>
          </cell>
          <cell r="AE1121">
            <v>40653</v>
          </cell>
          <cell r="AF1121" t="str">
            <v>间变少枝胶质细胞瘤 （额右）</v>
          </cell>
          <cell r="AG1121">
            <v>41240</v>
          </cell>
          <cell r="AH1121" t="str">
            <v>终止</v>
          </cell>
          <cell r="AI1121">
            <v>422</v>
          </cell>
          <cell r="AJ1121">
            <v>1</v>
          </cell>
          <cell r="AK1121">
            <v>153</v>
          </cell>
          <cell r="AL1121">
            <v>1</v>
          </cell>
          <cell r="AM1121">
            <v>601</v>
          </cell>
          <cell r="AN1121" t="str">
            <v>缺失</v>
          </cell>
          <cell r="AO1121">
            <v>0</v>
          </cell>
          <cell r="AP1121" t="str">
            <v>缺失</v>
          </cell>
          <cell r="AQ1121">
            <v>1</v>
          </cell>
          <cell r="AS1121" t="str">
            <v>复发</v>
          </cell>
          <cell r="AT1121" t="str">
            <v>缺失</v>
          </cell>
          <cell r="AU1121" t="str">
            <v>突变</v>
          </cell>
          <cell r="AV1121" t="str">
            <v>NA</v>
          </cell>
          <cell r="AW1121" t="str">
            <v>共缺失</v>
          </cell>
          <cell r="AX1121" t="str">
            <v>甲基化</v>
          </cell>
          <cell r="AY1121" t="str">
            <v>NA</v>
          </cell>
          <cell r="AZ1121" t="str">
            <v>NA</v>
          </cell>
          <cell r="BA1121" t="str">
            <v>无</v>
          </cell>
          <cell r="BB1121" t="str">
            <v>无</v>
          </cell>
          <cell r="BC1121" t="str">
            <v>不详</v>
          </cell>
          <cell r="BD1121" t="str">
            <v>无</v>
          </cell>
        </row>
        <row r="1122">
          <cell r="B1122">
            <v>1120</v>
          </cell>
          <cell r="C1122" t="str">
            <v>CGGA_1120</v>
          </cell>
          <cell r="E1122" t="str">
            <v>王俊莲</v>
          </cell>
          <cell r="F1122">
            <v>7427</v>
          </cell>
          <cell r="G1122">
            <v>40634</v>
          </cell>
          <cell r="H1122" t="str">
            <v>胶质瘤（额右）</v>
          </cell>
          <cell r="J1122" t="str">
            <v>女</v>
          </cell>
          <cell r="K1122">
            <v>58</v>
          </cell>
          <cell r="L1122" t="str">
            <v>O</v>
          </cell>
          <cell r="M1122" t="str">
            <v>缺失</v>
          </cell>
          <cell r="N1122">
            <v>13935369880</v>
          </cell>
          <cell r="O1122" t="str">
            <v>间断性头痛2年，加重2天。</v>
          </cell>
          <cell r="P1122" t="str">
            <v>缺失</v>
          </cell>
          <cell r="Q1122" t="str">
            <v>缺失</v>
          </cell>
          <cell r="R1122" t="str">
            <v>缺失</v>
          </cell>
          <cell r="S1122" t="str">
            <v>缺失</v>
          </cell>
          <cell r="T1122">
            <v>40639</v>
          </cell>
          <cell r="V1122" t="str">
            <v>冠切右额开颅</v>
          </cell>
          <cell r="W1122" t="str">
            <v>镜下分块切除肿瘤</v>
          </cell>
          <cell r="X1122" t="str">
            <v>全切除</v>
          </cell>
          <cell r="Y1122">
            <v>3855</v>
          </cell>
          <cell r="Z1122" t="str">
            <v>AOA</v>
          </cell>
          <cell r="AA1122" t="str">
            <v>AOA(WHO III)</v>
          </cell>
          <cell r="AB1122">
            <v>3</v>
          </cell>
          <cell r="AC1122" t="str">
            <v>间变少枝胶质细胞瘤 ，周边散在星形细胞成分，WHO Ⅲ级。</v>
          </cell>
          <cell r="AD1122" t="str">
            <v>全切除</v>
          </cell>
          <cell r="AE1122">
            <v>40660</v>
          </cell>
          <cell r="AF1122" t="str">
            <v>间变少枝胶质细胞瘤 （额右）</v>
          </cell>
          <cell r="AG1122">
            <v>41240</v>
          </cell>
          <cell r="AH1122" t="str">
            <v>终止</v>
          </cell>
          <cell r="AI1122">
            <v>422</v>
          </cell>
          <cell r="AJ1122">
            <v>1</v>
          </cell>
          <cell r="AK1122">
            <v>361</v>
          </cell>
          <cell r="AL1122">
            <v>1</v>
          </cell>
          <cell r="AM1122">
            <v>601</v>
          </cell>
          <cell r="AN1122" t="str">
            <v>缺失</v>
          </cell>
          <cell r="AO1122">
            <v>1</v>
          </cell>
          <cell r="AP1122" t="str">
            <v>缺失</v>
          </cell>
          <cell r="AQ1122">
            <v>1</v>
          </cell>
          <cell r="AS1122" t="str">
            <v>原发</v>
          </cell>
          <cell r="AU1122" t="str">
            <v>突变</v>
          </cell>
          <cell r="AV1122" t="str">
            <v>突变</v>
          </cell>
          <cell r="AW1122" t="str">
            <v>NA</v>
          </cell>
          <cell r="AX1122" t="str">
            <v>甲基化</v>
          </cell>
          <cell r="AY1122" t="str">
            <v>NA</v>
          </cell>
          <cell r="AZ1122" t="str">
            <v>NA</v>
          </cell>
          <cell r="BA1122" t="str">
            <v>无</v>
          </cell>
          <cell r="BB1122" t="str">
            <v>有</v>
          </cell>
          <cell r="BD1122" t="str">
            <v>术后有癫痫史</v>
          </cell>
        </row>
        <row r="1123">
          <cell r="B1123">
            <v>1121</v>
          </cell>
          <cell r="C1123" t="str">
            <v>CGGA_1121</v>
          </cell>
          <cell r="E1123" t="str">
            <v>周晓洋</v>
          </cell>
          <cell r="F1123">
            <v>7443</v>
          </cell>
          <cell r="G1123">
            <v>40638</v>
          </cell>
          <cell r="H1123" t="str">
            <v>复发胶质瘤（额右）</v>
          </cell>
          <cell r="J1123" t="str">
            <v>女</v>
          </cell>
          <cell r="K1123">
            <v>29</v>
          </cell>
          <cell r="L1123" t="str">
            <v>O</v>
          </cell>
          <cell r="M1123" t="str">
            <v>缺失</v>
          </cell>
          <cell r="N1123" t="str">
            <v>13845216229（本人） 15945252375</v>
          </cell>
          <cell r="O1123" t="str">
            <v>胶质瘤术后5年</v>
          </cell>
          <cell r="P1123" t="str">
            <v>缺失</v>
          </cell>
          <cell r="Q1123" t="str">
            <v>缺失</v>
          </cell>
          <cell r="R1123" t="str">
            <v>缺失</v>
          </cell>
          <cell r="S1123" t="str">
            <v>缺失</v>
          </cell>
          <cell r="T1123">
            <v>40639</v>
          </cell>
          <cell r="U1123">
            <v>38813</v>
          </cell>
          <cell r="V1123" t="str">
            <v>右额顶原切口入路</v>
          </cell>
          <cell r="W1123" t="str">
            <v>全切除</v>
          </cell>
          <cell r="X1123" t="str">
            <v>全切除</v>
          </cell>
          <cell r="Y1123">
            <v>3860</v>
          </cell>
          <cell r="Z1123" t="str">
            <v>RAA</v>
          </cell>
          <cell r="AA1123" t="str">
            <v>AOA(WHO III)</v>
          </cell>
          <cell r="AB1123">
            <v>3</v>
          </cell>
          <cell r="AC1123" t="str">
            <v>星形细胞瘤，散在少枝胶质细胞成分，伴有细胞生长活跃，WHOⅡ- Ⅲ级。</v>
          </cell>
          <cell r="AD1123" t="str">
            <v>全切除</v>
          </cell>
          <cell r="AE1123">
            <v>40652</v>
          </cell>
          <cell r="AF1123" t="str">
            <v>星形细胞瘤（额右）</v>
          </cell>
          <cell r="AH1123" t="str">
            <v>未终止</v>
          </cell>
          <cell r="AI1123">
            <v>4135</v>
          </cell>
          <cell r="AJ1123">
            <v>0</v>
          </cell>
          <cell r="AK1123">
            <v>4135</v>
          </cell>
          <cell r="AL1123">
            <v>0</v>
          </cell>
          <cell r="AM1123">
            <v>4135</v>
          </cell>
          <cell r="AN1123" t="str">
            <v>14天</v>
          </cell>
          <cell r="AO1123">
            <v>1</v>
          </cell>
          <cell r="AP1123" t="str">
            <v>帝清2疗程</v>
          </cell>
          <cell r="AQ1123">
            <v>1</v>
          </cell>
          <cell r="AS1123">
            <v>0</v>
          </cell>
          <cell r="AT1123">
            <v>1</v>
          </cell>
          <cell r="AU1123" t="str">
            <v>突变</v>
          </cell>
          <cell r="AV1123" t="str">
            <v>突变</v>
          </cell>
          <cell r="AW1123" t="str">
            <v>无共缺失</v>
          </cell>
          <cell r="AX1123" t="str">
            <v>NA</v>
          </cell>
          <cell r="AY1123" t="str">
            <v>NA</v>
          </cell>
          <cell r="AZ1123" t="str">
            <v>NA</v>
          </cell>
          <cell r="BA1123">
            <v>0</v>
          </cell>
          <cell r="BB1123">
            <v>0</v>
          </cell>
          <cell r="BD1123" t="str">
            <v>2006年在电力医院手术。0癫痫发作，服用德巴金。</v>
          </cell>
        </row>
        <row r="1124">
          <cell r="B1124">
            <v>1122</v>
          </cell>
          <cell r="C1124" t="str">
            <v>NA</v>
          </cell>
          <cell r="D1124" t="str">
            <v>NA</v>
          </cell>
          <cell r="E1124" t="str">
            <v>NA</v>
          </cell>
          <cell r="F1124" t="str">
            <v>NA</v>
          </cell>
          <cell r="G1124" t="str">
            <v>NA</v>
          </cell>
          <cell r="H1124" t="str">
            <v>NA</v>
          </cell>
          <cell r="I1124" t="str">
            <v>NA</v>
          </cell>
          <cell r="J1124" t="str">
            <v>NA</v>
          </cell>
          <cell r="K1124" t="str">
            <v>NA</v>
          </cell>
          <cell r="L1124" t="str">
            <v>NA</v>
          </cell>
          <cell r="M1124" t="str">
            <v>NA</v>
          </cell>
          <cell r="N1124" t="str">
            <v>NA</v>
          </cell>
          <cell r="O1124" t="str">
            <v>NA</v>
          </cell>
          <cell r="P1124" t="str">
            <v>NA</v>
          </cell>
          <cell r="Q1124" t="str">
            <v>NA</v>
          </cell>
          <cell r="R1124" t="str">
            <v>NA</v>
          </cell>
          <cell r="S1124" t="str">
            <v>NA</v>
          </cell>
          <cell r="T1124" t="str">
            <v>NA</v>
          </cell>
          <cell r="U1124" t="str">
            <v>NA</v>
          </cell>
          <cell r="V1124" t="str">
            <v>NA</v>
          </cell>
          <cell r="W1124" t="str">
            <v>NA</v>
          </cell>
          <cell r="X1124" t="str">
            <v>NA</v>
          </cell>
          <cell r="Y1124" t="str">
            <v>NA</v>
          </cell>
          <cell r="Z1124" t="str">
            <v>NA</v>
          </cell>
          <cell r="AA1124" t="str">
            <v>NA</v>
          </cell>
          <cell r="AB1124" t="str">
            <v>NA</v>
          </cell>
          <cell r="AC1124" t="str">
            <v>NA</v>
          </cell>
          <cell r="AD1124" t="str">
            <v>NA</v>
          </cell>
          <cell r="AE1124" t="str">
            <v>NA</v>
          </cell>
          <cell r="AF1124" t="str">
            <v>NA</v>
          </cell>
          <cell r="AG1124" t="str">
            <v>NA</v>
          </cell>
          <cell r="AH1124" t="str">
            <v>NA</v>
          </cell>
          <cell r="AI1124" t="str">
            <v>NA</v>
          </cell>
          <cell r="AJ1124" t="str">
            <v>NA</v>
          </cell>
          <cell r="AK1124" t="str">
            <v>NA</v>
          </cell>
          <cell r="AL1124" t="str">
            <v>NA</v>
          </cell>
          <cell r="AM1124" t="str">
            <v>NA</v>
          </cell>
          <cell r="AN1124" t="str">
            <v>NA</v>
          </cell>
          <cell r="AO1124" t="str">
            <v>NA</v>
          </cell>
          <cell r="AP1124" t="str">
            <v>NA</v>
          </cell>
          <cell r="AQ1124" t="str">
            <v>NA</v>
          </cell>
          <cell r="AS1124" t="str">
            <v>NA</v>
          </cell>
          <cell r="AT1124" t="str">
            <v>NA</v>
          </cell>
          <cell r="AU1124" t="str">
            <v>NA</v>
          </cell>
          <cell r="AV1124" t="str">
            <v>NA</v>
          </cell>
          <cell r="AW1124" t="str">
            <v>NA</v>
          </cell>
          <cell r="AX1124" t="str">
            <v>NA</v>
          </cell>
          <cell r="AY1124" t="str">
            <v>NA</v>
          </cell>
          <cell r="AZ1124" t="str">
            <v>NA</v>
          </cell>
          <cell r="BA1124" t="str">
            <v>NA</v>
          </cell>
          <cell r="BB1124" t="str">
            <v>NA</v>
          </cell>
          <cell r="BC1124" t="str">
            <v>NA</v>
          </cell>
          <cell r="BD1124" t="str">
            <v>NA</v>
          </cell>
        </row>
        <row r="1125">
          <cell r="B1125">
            <v>1123</v>
          </cell>
          <cell r="C1125" t="str">
            <v>CGGA_1123</v>
          </cell>
          <cell r="E1125" t="str">
            <v>李迎辉</v>
          </cell>
          <cell r="F1125">
            <v>7481</v>
          </cell>
          <cell r="G1125">
            <v>40641</v>
          </cell>
          <cell r="H1125" t="str">
            <v>胶质瘤（额左）</v>
          </cell>
          <cell r="J1125" t="str">
            <v>女</v>
          </cell>
          <cell r="K1125">
            <v>49</v>
          </cell>
          <cell r="L1125" t="str">
            <v>A</v>
          </cell>
          <cell r="M1125" t="str">
            <v>缺失</v>
          </cell>
          <cell r="N1125">
            <v>13945365403</v>
          </cell>
          <cell r="O1125" t="str">
            <v>头痛，恶心呕吐2月余</v>
          </cell>
          <cell r="P1125" t="str">
            <v>缺失</v>
          </cell>
          <cell r="Q1125" t="str">
            <v>缺失</v>
          </cell>
          <cell r="R1125" t="str">
            <v>缺失</v>
          </cell>
          <cell r="S1125" t="str">
            <v>缺失</v>
          </cell>
          <cell r="T1125">
            <v>40645</v>
          </cell>
          <cell r="V1125" t="str">
            <v>冠切左额开颅</v>
          </cell>
          <cell r="W1125" t="str">
            <v>镜下分块切除肿瘤</v>
          </cell>
          <cell r="X1125" t="str">
            <v>全切除</v>
          </cell>
          <cell r="Y1125">
            <v>3884</v>
          </cell>
          <cell r="Z1125" t="str">
            <v>A</v>
          </cell>
          <cell r="AA1125" t="str">
            <v>A(WHO II)</v>
          </cell>
          <cell r="AB1125">
            <v>2</v>
          </cell>
          <cell r="AC1125" t="str">
            <v>星形细胞瘤</v>
          </cell>
          <cell r="AD1125" t="str">
            <v>全切除</v>
          </cell>
          <cell r="AE1125">
            <v>40658</v>
          </cell>
          <cell r="AF1125" t="str">
            <v>星形细胞瘤（额左）</v>
          </cell>
          <cell r="AG1125">
            <v>41249</v>
          </cell>
          <cell r="AH1125" t="str">
            <v>终止</v>
          </cell>
          <cell r="AI1125">
            <v>596</v>
          </cell>
          <cell r="AJ1125">
            <v>1</v>
          </cell>
          <cell r="AK1125" t="str">
            <v>NA</v>
          </cell>
          <cell r="AL1125">
            <v>1</v>
          </cell>
          <cell r="AM1125">
            <v>604</v>
          </cell>
          <cell r="AN1125" t="str">
            <v>缺失</v>
          </cell>
          <cell r="AO1125">
            <v>1</v>
          </cell>
          <cell r="AP1125" t="str">
            <v>缺失</v>
          </cell>
          <cell r="AQ1125">
            <v>1</v>
          </cell>
          <cell r="AS1125" t="str">
            <v>原发</v>
          </cell>
          <cell r="AU1125" t="str">
            <v>NA</v>
          </cell>
          <cell r="AV1125" t="str">
            <v>NA</v>
          </cell>
          <cell r="AW1125" t="str">
            <v>NA</v>
          </cell>
          <cell r="AX1125" t="str">
            <v>NA</v>
          </cell>
          <cell r="AY1125" t="str">
            <v>NA</v>
          </cell>
          <cell r="AZ1125" t="str">
            <v>NA</v>
          </cell>
          <cell r="BA1125" t="str">
            <v>无</v>
          </cell>
          <cell r="BB1125" t="str">
            <v>无</v>
          </cell>
          <cell r="BD1125" t="str">
            <v>包括2011-3复发，2个疗程化疗（蒂清+顺铂）在内。</v>
          </cell>
        </row>
        <row r="1126">
          <cell r="B1126">
            <v>1124</v>
          </cell>
          <cell r="C1126" t="str">
            <v>CGGA_1124</v>
          </cell>
          <cell r="D1126" t="str">
            <v>CGGA_1124, CGGA_1255</v>
          </cell>
          <cell r="E1126" t="str">
            <v>杜凤江</v>
          </cell>
          <cell r="F1126">
            <v>7514</v>
          </cell>
          <cell r="G1126">
            <v>40645</v>
          </cell>
          <cell r="H1126" t="str">
            <v>胶质瘤（颞，右）</v>
          </cell>
          <cell r="J1126" t="str">
            <v>男</v>
          </cell>
          <cell r="K1126">
            <v>47</v>
          </cell>
          <cell r="L1126" t="str">
            <v>O</v>
          </cell>
          <cell r="M1126" t="str">
            <v>110103196305071895</v>
          </cell>
          <cell r="N1126" t="str">
            <v>13552015655  01065413946</v>
          </cell>
          <cell r="O1126" t="str">
            <v>头痛10天</v>
          </cell>
          <cell r="P1126" t="str">
            <v>缺失</v>
          </cell>
          <cell r="Q1126" t="str">
            <v>缺失</v>
          </cell>
          <cell r="R1126" t="str">
            <v>缺失</v>
          </cell>
          <cell r="S1126" t="str">
            <v>缺失</v>
          </cell>
          <cell r="T1126">
            <v>40648</v>
          </cell>
          <cell r="V1126" t="str">
            <v>右额颞开颅肿瘤切除术</v>
          </cell>
          <cell r="W1126" t="str">
            <v>肿瘤全切</v>
          </cell>
          <cell r="X1126" t="str">
            <v>全切除</v>
          </cell>
          <cell r="Y1126">
            <v>3909</v>
          </cell>
          <cell r="Z1126" t="str">
            <v>GBM</v>
          </cell>
          <cell r="AA1126" t="str">
            <v>GBM(WHO IV)</v>
          </cell>
          <cell r="AB1126">
            <v>4</v>
          </cell>
          <cell r="AC1126" t="str">
            <v>（右颞）胶质母细胞瘤，WHO IV级</v>
          </cell>
          <cell r="AD1126" t="str">
            <v>全切除</v>
          </cell>
          <cell r="AE1126">
            <v>40666</v>
          </cell>
          <cell r="AF1126" t="str">
            <v>胶质母细胞瘤（颞，右）</v>
          </cell>
          <cell r="AG1126">
            <v>43434</v>
          </cell>
          <cell r="AH1126" t="str">
            <v>终止</v>
          </cell>
          <cell r="AI1126">
            <v>484</v>
          </cell>
          <cell r="AJ1126">
            <v>1</v>
          </cell>
          <cell r="AK1126">
            <v>352</v>
          </cell>
          <cell r="AL1126">
            <v>1</v>
          </cell>
          <cell r="AM1126">
            <v>2786</v>
          </cell>
          <cell r="AN1126" t="str">
            <v>缺失</v>
          </cell>
          <cell r="AO1126">
            <v>1</v>
          </cell>
          <cell r="AP1126" t="str">
            <v>缺失</v>
          </cell>
          <cell r="AQ1126">
            <v>1</v>
          </cell>
          <cell r="AS1126" t="str">
            <v>原发</v>
          </cell>
          <cell r="AU1126" t="str">
            <v>无突变</v>
          </cell>
          <cell r="AV1126" t="str">
            <v>无突变</v>
          </cell>
          <cell r="AW1126" t="str">
            <v>无共缺失</v>
          </cell>
          <cell r="AX1126" t="str">
            <v>无甲基化</v>
          </cell>
          <cell r="AY1126" t="str">
            <v>无突变</v>
          </cell>
          <cell r="AZ1126" t="str">
            <v>NA</v>
          </cell>
          <cell r="BA1126" t="str">
            <v>无</v>
          </cell>
          <cell r="BB1126" t="str">
            <v>无</v>
          </cell>
          <cell r="BD1126" t="str">
            <v>2011-4-15手术，胶母。2012-2复发</v>
          </cell>
        </row>
        <row r="1127">
          <cell r="B1127">
            <v>1125</v>
          </cell>
          <cell r="C1127" t="str">
            <v>NA</v>
          </cell>
          <cell r="D1127" t="str">
            <v>NA</v>
          </cell>
          <cell r="E1127" t="str">
            <v>NA</v>
          </cell>
          <cell r="F1127" t="str">
            <v>NA</v>
          </cell>
          <cell r="G1127" t="str">
            <v>NA</v>
          </cell>
          <cell r="H1127" t="str">
            <v>NA</v>
          </cell>
          <cell r="I1127" t="str">
            <v>NA</v>
          </cell>
          <cell r="J1127" t="str">
            <v>NA</v>
          </cell>
          <cell r="K1127" t="str">
            <v>NA</v>
          </cell>
          <cell r="L1127" t="str">
            <v>NA</v>
          </cell>
          <cell r="M1127" t="str">
            <v>NA</v>
          </cell>
          <cell r="N1127" t="str">
            <v>NA</v>
          </cell>
          <cell r="O1127" t="str">
            <v>NA</v>
          </cell>
          <cell r="P1127" t="str">
            <v>NA</v>
          </cell>
          <cell r="Q1127" t="str">
            <v>NA</v>
          </cell>
          <cell r="R1127" t="str">
            <v>NA</v>
          </cell>
          <cell r="S1127" t="str">
            <v>NA</v>
          </cell>
          <cell r="T1127" t="str">
            <v>NA</v>
          </cell>
          <cell r="U1127" t="str">
            <v>NA</v>
          </cell>
          <cell r="V1127" t="str">
            <v>NA</v>
          </cell>
          <cell r="W1127" t="str">
            <v>NA</v>
          </cell>
          <cell r="X1127" t="str">
            <v>NA</v>
          </cell>
          <cell r="Y1127" t="str">
            <v>NA</v>
          </cell>
          <cell r="Z1127" t="str">
            <v>NA</v>
          </cell>
          <cell r="AA1127" t="str">
            <v>NA</v>
          </cell>
          <cell r="AB1127" t="str">
            <v>NA</v>
          </cell>
          <cell r="AC1127" t="str">
            <v>NA</v>
          </cell>
          <cell r="AD1127" t="str">
            <v>NA</v>
          </cell>
          <cell r="AE1127" t="str">
            <v>NA</v>
          </cell>
          <cell r="AF1127" t="str">
            <v>NA</v>
          </cell>
          <cell r="AG1127" t="str">
            <v>NA</v>
          </cell>
          <cell r="AH1127" t="str">
            <v>NA</v>
          </cell>
          <cell r="AI1127" t="str">
            <v>NA</v>
          </cell>
          <cell r="AJ1127" t="str">
            <v>NA</v>
          </cell>
          <cell r="AK1127" t="str">
            <v>NA</v>
          </cell>
          <cell r="AL1127" t="str">
            <v>NA</v>
          </cell>
          <cell r="AM1127" t="str">
            <v>NA</v>
          </cell>
          <cell r="AN1127" t="str">
            <v>NA</v>
          </cell>
          <cell r="AO1127" t="str">
            <v>NA</v>
          </cell>
          <cell r="AP1127" t="str">
            <v>NA</v>
          </cell>
          <cell r="AQ1127" t="str">
            <v>NA</v>
          </cell>
          <cell r="AS1127" t="str">
            <v>NA</v>
          </cell>
          <cell r="AT1127" t="str">
            <v>NA</v>
          </cell>
          <cell r="AU1127" t="str">
            <v>NA</v>
          </cell>
          <cell r="AV1127" t="str">
            <v>NA</v>
          </cell>
          <cell r="AW1127" t="str">
            <v>NA</v>
          </cell>
          <cell r="AX1127" t="str">
            <v>NA</v>
          </cell>
          <cell r="AY1127" t="str">
            <v>NA</v>
          </cell>
          <cell r="AZ1127" t="str">
            <v>NA</v>
          </cell>
          <cell r="BA1127" t="str">
            <v>NA</v>
          </cell>
          <cell r="BB1127" t="str">
            <v>NA</v>
          </cell>
          <cell r="BC1127" t="str">
            <v>NA</v>
          </cell>
          <cell r="BD1127" t="str">
            <v>NA</v>
          </cell>
        </row>
        <row r="1128">
          <cell r="B1128">
            <v>1126</v>
          </cell>
          <cell r="C1128" t="str">
            <v>CGGA_1126</v>
          </cell>
          <cell r="E1128" t="str">
            <v>武永文</v>
          </cell>
          <cell r="F1128">
            <v>7552</v>
          </cell>
          <cell r="G1128">
            <v>40648</v>
          </cell>
          <cell r="H1128" t="str">
            <v>胶质瘤（颞，左）</v>
          </cell>
          <cell r="J1128" t="str">
            <v>男</v>
          </cell>
          <cell r="K1128">
            <v>44</v>
          </cell>
          <cell r="L1128" t="str">
            <v>A</v>
          </cell>
          <cell r="M1128" t="str">
            <v>缺失</v>
          </cell>
          <cell r="N1128" t="str">
            <v>15230126453（爱人），13683115428</v>
          </cell>
          <cell r="O1128" t="str">
            <v>头痛1月余</v>
          </cell>
          <cell r="P1128" t="str">
            <v>缺失</v>
          </cell>
          <cell r="Q1128" t="str">
            <v>缺失</v>
          </cell>
          <cell r="R1128" t="str">
            <v>缺失</v>
          </cell>
          <cell r="S1128" t="str">
            <v>缺失</v>
          </cell>
          <cell r="T1128">
            <v>40652</v>
          </cell>
          <cell r="V1128" t="str">
            <v>左额颞开颅肿瘤切除术</v>
          </cell>
          <cell r="W1128" t="str">
            <v>左侧颞叶分块切除肿瘤</v>
          </cell>
          <cell r="X1128" t="str">
            <v>全切除</v>
          </cell>
          <cell r="Y1128">
            <v>3924</v>
          </cell>
          <cell r="Z1128" t="str">
            <v>AA</v>
          </cell>
          <cell r="AA1128" t="str">
            <v>AA(WHO III)</v>
          </cell>
          <cell r="AB1128">
            <v>3</v>
          </cell>
          <cell r="AC1128" t="str">
            <v xml:space="preserve">（左颞）间变性少枝胶质细胞瘤，分子层肿瘤细胞带状浸润，WHO Ⅲ级。 </v>
          </cell>
          <cell r="AD1128" t="str">
            <v>全切除</v>
          </cell>
          <cell r="AE1128">
            <v>40667</v>
          </cell>
          <cell r="AF1128" t="str">
            <v>间变少枝胶质细胞瘤（颞岛，左）</v>
          </cell>
          <cell r="AG1128">
            <v>41480</v>
          </cell>
          <cell r="AH1128" t="str">
            <v>终止</v>
          </cell>
          <cell r="AI1128">
            <v>784</v>
          </cell>
          <cell r="AJ1128">
            <v>1</v>
          </cell>
          <cell r="AK1128">
            <v>470</v>
          </cell>
          <cell r="AL1128">
            <v>1</v>
          </cell>
          <cell r="AM1128">
            <v>828</v>
          </cell>
          <cell r="AN1128" t="str">
            <v>缺失</v>
          </cell>
          <cell r="AO1128">
            <v>1</v>
          </cell>
          <cell r="AP1128" t="str">
            <v>缺失</v>
          </cell>
          <cell r="AQ1128">
            <v>1</v>
          </cell>
          <cell r="AS1128" t="str">
            <v>原发</v>
          </cell>
          <cell r="AU1128" t="str">
            <v>突变</v>
          </cell>
          <cell r="AV1128" t="str">
            <v>突变</v>
          </cell>
          <cell r="AW1128" t="str">
            <v>无共缺失</v>
          </cell>
          <cell r="AX1128" t="str">
            <v>甲基化</v>
          </cell>
          <cell r="AY1128" t="str">
            <v>NA</v>
          </cell>
          <cell r="AZ1128" t="str">
            <v>NA</v>
          </cell>
          <cell r="BA1128" t="str">
            <v>无</v>
          </cell>
          <cell r="BB1128" t="str">
            <v>无</v>
          </cell>
          <cell r="BC1128" t="str">
            <v>不详</v>
          </cell>
          <cell r="BD1128" t="str">
            <v>无癫痫发作史，放化疗同步进行。</v>
          </cell>
        </row>
        <row r="1129">
          <cell r="B1129">
            <v>1127</v>
          </cell>
          <cell r="C1129" t="str">
            <v>CGGA_1127</v>
          </cell>
          <cell r="E1129" t="str">
            <v>张冬</v>
          </cell>
          <cell r="F1129">
            <v>7549</v>
          </cell>
          <cell r="G1129">
            <v>40648</v>
          </cell>
          <cell r="H1129" t="str">
            <v>大脑胶质瘤病</v>
          </cell>
          <cell r="J1129" t="str">
            <v>男</v>
          </cell>
          <cell r="K1129">
            <v>33</v>
          </cell>
          <cell r="L1129" t="str">
            <v>B</v>
          </cell>
          <cell r="M1129" t="str">
            <v>211203197710071519</v>
          </cell>
          <cell r="N1129" t="str">
            <v>13464182584   18901597588（空）</v>
          </cell>
          <cell r="O1129" t="str">
            <v>体检发现颅内占位20天，无头痛、恶心呕吐，无偏瘫，失语</v>
          </cell>
          <cell r="P1129" t="str">
            <v>20天前体检发现颅内占位</v>
          </cell>
          <cell r="Q1129" t="str">
            <v>体健</v>
          </cell>
          <cell r="R1129" t="str">
            <v>无特殊</v>
          </cell>
          <cell r="S1129" t="str">
            <v>缺失</v>
          </cell>
          <cell r="T1129">
            <v>40652</v>
          </cell>
          <cell r="V1129" t="str">
            <v>冠切右额颞开颅肿瘤切除术</v>
          </cell>
          <cell r="W1129" t="str">
            <v>肿瘤多发，右额底，灰红色，质韧，边界不清，5*6*6cm。右额中回后部，灰白，质韧，3*3*3cm。</v>
          </cell>
          <cell r="X1129" t="str">
            <v>全切除</v>
          </cell>
          <cell r="Y1129">
            <v>3925</v>
          </cell>
          <cell r="Z1129" t="str">
            <v>O</v>
          </cell>
          <cell r="AA1129" t="str">
            <v>O(WHO II)</v>
          </cell>
          <cell r="AB1129">
            <v>2</v>
          </cell>
          <cell r="AC1129" t="str">
            <v>（右额、颞、岛、胼胝体）少枝胶质细胞瘤，WHO Ⅱ级。</v>
          </cell>
          <cell r="AD1129" t="str">
            <v>全切除</v>
          </cell>
          <cell r="AE1129">
            <v>40667</v>
          </cell>
          <cell r="AF1129" t="str">
            <v>大脑胶质瘤病，少枝胶质细胞瘤（额、颞、岛，右）</v>
          </cell>
          <cell r="AG1129">
            <v>43395</v>
          </cell>
          <cell r="AH1129" t="str">
            <v>终止</v>
          </cell>
          <cell r="AI1129">
            <v>2630</v>
          </cell>
          <cell r="AJ1129">
            <v>1</v>
          </cell>
          <cell r="AK1129">
            <v>2600</v>
          </cell>
          <cell r="AL1129">
            <v>1</v>
          </cell>
          <cell r="AM1129">
            <v>2743</v>
          </cell>
          <cell r="AN1129" t="str">
            <v>缺失</v>
          </cell>
          <cell r="AO1129">
            <v>1</v>
          </cell>
          <cell r="AP1129" t="str">
            <v>缺失</v>
          </cell>
          <cell r="AQ1129">
            <v>1</v>
          </cell>
          <cell r="AS1129" t="str">
            <v>原发</v>
          </cell>
          <cell r="AU1129" t="str">
            <v>NA</v>
          </cell>
          <cell r="AV1129" t="str">
            <v>NA</v>
          </cell>
          <cell r="AW1129" t="str">
            <v>共缺失</v>
          </cell>
          <cell r="AX1129" t="str">
            <v>NA</v>
          </cell>
          <cell r="AY1129" t="str">
            <v>NA</v>
          </cell>
          <cell r="AZ1129" t="str">
            <v>NA</v>
          </cell>
          <cell r="BA1129" t="str">
            <v>无</v>
          </cell>
          <cell r="BB1129" t="str">
            <v>无</v>
          </cell>
          <cell r="BC1129" t="str">
            <v>不详</v>
          </cell>
          <cell r="BD1129" t="str">
            <v>无</v>
          </cell>
        </row>
        <row r="1130">
          <cell r="B1130">
            <v>1128</v>
          </cell>
          <cell r="C1130" t="str">
            <v>CGGA_1128</v>
          </cell>
          <cell r="E1130" t="str">
            <v>李武</v>
          </cell>
          <cell r="F1130">
            <v>7586</v>
          </cell>
          <cell r="G1130">
            <v>40652</v>
          </cell>
          <cell r="H1130" t="str">
            <v>胶质瘤（额，右）</v>
          </cell>
          <cell r="J1130" t="str">
            <v>男</v>
          </cell>
          <cell r="K1130">
            <v>58</v>
          </cell>
          <cell r="L1130" t="str">
            <v>A</v>
          </cell>
          <cell r="M1130" t="str">
            <v>缺失</v>
          </cell>
          <cell r="N1130" t="str">
            <v>13811181082（父子）,13831405551（父女）</v>
          </cell>
          <cell r="O1130" t="str">
            <v>记忆力下降2月，头痛恶心3天</v>
          </cell>
          <cell r="P1130" t="str">
            <v>缺失</v>
          </cell>
          <cell r="Q1130" t="str">
            <v>缺失</v>
          </cell>
          <cell r="R1130" t="str">
            <v>缺失</v>
          </cell>
          <cell r="S1130" t="str">
            <v>缺失</v>
          </cell>
          <cell r="T1130">
            <v>40655</v>
          </cell>
          <cell r="V1130" t="str">
            <v>右额单额开颅肿瘤切除术</v>
          </cell>
          <cell r="W1130" t="str">
            <v>额上回、额中回连同肿瘤整块切除</v>
          </cell>
          <cell r="X1130" t="str">
            <v>全切除</v>
          </cell>
          <cell r="Y1130">
            <v>3946</v>
          </cell>
          <cell r="Z1130" t="str">
            <v>AOA</v>
          </cell>
          <cell r="AA1130" t="str">
            <v>AOA(WHO III)</v>
          </cell>
          <cell r="AB1130">
            <v>3</v>
          </cell>
          <cell r="AC1130" t="str">
            <v>（右额）少枝胶质细胞瘤伴间变，WHO Ⅱ-Ⅲ级。</v>
          </cell>
          <cell r="AD1130" t="str">
            <v>全切除</v>
          </cell>
          <cell r="AE1130">
            <v>40674</v>
          </cell>
          <cell r="AF1130" t="str">
            <v>少枝胶质细胞瘤（额，右）</v>
          </cell>
          <cell r="AH1130" t="str">
            <v>未终止</v>
          </cell>
          <cell r="AI1130">
            <v>4119</v>
          </cell>
          <cell r="AJ1130">
            <v>0</v>
          </cell>
          <cell r="AK1130">
            <v>4119</v>
          </cell>
          <cell r="AL1130">
            <v>0</v>
          </cell>
          <cell r="AM1130">
            <v>4119</v>
          </cell>
          <cell r="AN1130" t="str">
            <v>放疗</v>
          </cell>
          <cell r="AO1130">
            <v>1</v>
          </cell>
          <cell r="AP1130" t="str">
            <v>化疗同步</v>
          </cell>
          <cell r="AQ1130">
            <v>1</v>
          </cell>
          <cell r="AS1130">
            <v>0</v>
          </cell>
          <cell r="AU1130" t="str">
            <v>突变</v>
          </cell>
          <cell r="AV1130" t="str">
            <v>突变</v>
          </cell>
          <cell r="AW1130" t="str">
            <v>NA</v>
          </cell>
          <cell r="AX1130" t="str">
            <v>甲基化</v>
          </cell>
          <cell r="AY1130" t="str">
            <v>NA</v>
          </cell>
          <cell r="AZ1130" t="str">
            <v>NA</v>
          </cell>
          <cell r="BA1130">
            <v>0</v>
          </cell>
          <cell r="BB1130">
            <v>0</v>
          </cell>
          <cell r="BD1130" t="str">
            <v>中药（保肝，升血）0癫痫发作史</v>
          </cell>
        </row>
        <row r="1131">
          <cell r="B1131">
            <v>1129</v>
          </cell>
          <cell r="C1131" t="str">
            <v>CGGA_1129</v>
          </cell>
          <cell r="D1131" t="str">
            <v>CGGA_674, CGGA_1129</v>
          </cell>
          <cell r="E1131" t="str">
            <v>杨文英</v>
          </cell>
          <cell r="F1131">
            <v>7616</v>
          </cell>
          <cell r="G1131">
            <v>40654</v>
          </cell>
          <cell r="H1131" t="str">
            <v>少枝星形细胞瘤术后复发（颞，左）</v>
          </cell>
          <cell r="J1131" t="str">
            <v>男</v>
          </cell>
          <cell r="K1131">
            <v>34</v>
          </cell>
          <cell r="L1131" t="str">
            <v>AB</v>
          </cell>
          <cell r="M1131" t="str">
            <v>缺失</v>
          </cell>
          <cell r="N1131" t="str">
            <v>13084781858（兄弟、姐妹）18611188986</v>
          </cell>
          <cell r="O1131" t="str">
            <v>少枝星形细胞瘤术后2年半，头晕20天</v>
          </cell>
          <cell r="P1131" t="str">
            <v>缺失</v>
          </cell>
          <cell r="Q1131" t="str">
            <v>缺失</v>
          </cell>
          <cell r="R1131" t="str">
            <v>缺失</v>
          </cell>
          <cell r="S1131" t="str">
            <v>缺失</v>
          </cell>
          <cell r="T1131">
            <v>40659</v>
          </cell>
          <cell r="U1131">
            <v>39695</v>
          </cell>
          <cell r="V1131" t="str">
            <v>左额颞原切口开颅肿瘤切除术</v>
          </cell>
          <cell r="W1131" t="str">
            <v>左侧颞叶中后部以分块全切除</v>
          </cell>
          <cell r="X1131" t="str">
            <v>全切除</v>
          </cell>
          <cell r="Y1131">
            <v>3958</v>
          </cell>
          <cell r="Z1131" t="str">
            <v>SGBM</v>
          </cell>
          <cell r="AA1131" t="str">
            <v>GBM(WHO IV)</v>
          </cell>
          <cell r="AB1131">
            <v>4</v>
          </cell>
          <cell r="AC1131" t="str">
            <v xml:space="preserve">（左颞）胶质母细胞瘤，WHO Ⅳ级。 </v>
          </cell>
          <cell r="AD1131" t="str">
            <v>全切除</v>
          </cell>
          <cell r="AE1131">
            <v>40673</v>
          </cell>
          <cell r="AF1131" t="str">
            <v>胶质母细胞瘤（颞，左）</v>
          </cell>
          <cell r="AG1131">
            <v>41058</v>
          </cell>
          <cell r="AH1131" t="str">
            <v>终止</v>
          </cell>
          <cell r="AI1131">
            <v>168</v>
          </cell>
          <cell r="AJ1131">
            <v>1</v>
          </cell>
          <cell r="AK1131">
            <v>168</v>
          </cell>
          <cell r="AL1131">
            <v>1</v>
          </cell>
          <cell r="AM1131">
            <v>399</v>
          </cell>
          <cell r="AN1131" t="str">
            <v>缺失</v>
          </cell>
          <cell r="AO1131">
            <v>0</v>
          </cell>
          <cell r="AP1131" t="str">
            <v>缺失</v>
          </cell>
          <cell r="AQ1131">
            <v>0</v>
          </cell>
          <cell r="AS1131" t="str">
            <v>复发</v>
          </cell>
          <cell r="AT1131">
            <v>1</v>
          </cell>
          <cell r="AU1131" t="str">
            <v>突变</v>
          </cell>
          <cell r="AV1131" t="str">
            <v>突变</v>
          </cell>
          <cell r="AW1131" t="str">
            <v>无共缺失</v>
          </cell>
          <cell r="AX1131" t="str">
            <v>甲基化</v>
          </cell>
          <cell r="AY1131" t="str">
            <v>无突变</v>
          </cell>
          <cell r="AZ1131" t="str">
            <v>NA</v>
          </cell>
          <cell r="BA1131" t="str">
            <v>无</v>
          </cell>
          <cell r="BB1131" t="str">
            <v>无</v>
          </cell>
          <cell r="BD1131" t="str">
            <v>2008行开颅肿瘤切除术，北京电力医院。2011年4/复发</v>
          </cell>
        </row>
        <row r="1132">
          <cell r="B1132">
            <v>1130</v>
          </cell>
          <cell r="C1132" t="str">
            <v>CGGA_1130</v>
          </cell>
          <cell r="E1132" t="str">
            <v>骆春娟</v>
          </cell>
          <cell r="F1132">
            <v>7613</v>
          </cell>
          <cell r="G1132">
            <v>40654</v>
          </cell>
          <cell r="H1132" t="str">
            <v>复发胶质母细胞瘤（颞、岛，左）</v>
          </cell>
          <cell r="J1132" t="str">
            <v>女</v>
          </cell>
          <cell r="K1132">
            <v>23</v>
          </cell>
          <cell r="L1132" t="str">
            <v>B</v>
          </cell>
          <cell r="M1132" t="str">
            <v>622428198804206824</v>
          </cell>
          <cell r="N1132" t="str">
            <v>15101838289（父女）（错）13522009289（停机）</v>
          </cell>
          <cell r="O1132" t="str">
            <v>胶质瘤术后2.5年，右侧肢体偏瘫2月</v>
          </cell>
          <cell r="P1132" t="str">
            <v>缺失</v>
          </cell>
          <cell r="Q1132" t="str">
            <v>缺失</v>
          </cell>
          <cell r="R1132" t="str">
            <v>缺失</v>
          </cell>
          <cell r="S1132" t="str">
            <v>缺失</v>
          </cell>
          <cell r="T1132">
            <v>40659</v>
          </cell>
          <cell r="U1132">
            <v>39637</v>
          </cell>
          <cell r="V1132" t="str">
            <v>原切口左颞枕开颅肿瘤切除术</v>
          </cell>
          <cell r="W1132" t="str">
            <v>左侧额叶、颞叶及岛叶分块切除肿瘤</v>
          </cell>
          <cell r="X1132" t="str">
            <v>全切除</v>
          </cell>
          <cell r="Y1132">
            <v>3957</v>
          </cell>
          <cell r="Z1132" t="str">
            <v>RGBM?</v>
          </cell>
          <cell r="AA1132" t="str">
            <v>AA(WHO III)</v>
          </cell>
          <cell r="AB1132">
            <v>3</v>
          </cell>
          <cell r="AC1132" t="str">
            <v xml:space="preserve">（左颞岛）少枝星形细胞瘤伴局灶性间变 ，并可见点灶性钙化，WHO Ⅱ-Ⅲ级。 </v>
          </cell>
          <cell r="AD1132" t="str">
            <v>全切除</v>
          </cell>
          <cell r="AE1132">
            <v>40676</v>
          </cell>
          <cell r="AF1132" t="str">
            <v>少枝星形细胞瘤（颞，左）</v>
          </cell>
          <cell r="AG1132">
            <v>43434</v>
          </cell>
          <cell r="AH1132" t="str">
            <v>终止</v>
          </cell>
          <cell r="AI1132">
            <v>402</v>
          </cell>
          <cell r="AJ1132">
            <v>1</v>
          </cell>
          <cell r="AK1132">
            <v>402</v>
          </cell>
          <cell r="AL1132">
            <v>1</v>
          </cell>
          <cell r="AM1132">
            <v>2775</v>
          </cell>
          <cell r="AN1132" t="str">
            <v>缺失</v>
          </cell>
          <cell r="AO1132">
            <v>0</v>
          </cell>
          <cell r="AP1132" t="str">
            <v>缺失</v>
          </cell>
          <cell r="AQ1132">
            <v>0</v>
          </cell>
          <cell r="AS1132" t="str">
            <v>复发</v>
          </cell>
          <cell r="AT1132">
            <v>1</v>
          </cell>
          <cell r="AU1132" t="str">
            <v>无突变</v>
          </cell>
          <cell r="AV1132" t="str">
            <v>无突变</v>
          </cell>
          <cell r="AW1132" t="str">
            <v>无共缺失</v>
          </cell>
          <cell r="AX1132" t="str">
            <v>甲基化</v>
          </cell>
          <cell r="AY1132" t="str">
            <v>NA</v>
          </cell>
          <cell r="AZ1132" t="str">
            <v>NA</v>
          </cell>
          <cell r="BA1132" t="str">
            <v>无</v>
          </cell>
          <cell r="BB1132" t="str">
            <v>无</v>
          </cell>
          <cell r="BD1132" t="str">
            <v>2008-7-8行开颅肿瘤切除术，胶母，兰州。2011-3复发</v>
          </cell>
        </row>
        <row r="1133">
          <cell r="B1133">
            <v>1131</v>
          </cell>
          <cell r="C1133" t="str">
            <v>CGGA_1131</v>
          </cell>
          <cell r="E1133" t="str">
            <v>宋丽华</v>
          </cell>
          <cell r="F1133">
            <v>7675</v>
          </cell>
          <cell r="G1133">
            <v>40661</v>
          </cell>
          <cell r="H1133" t="str">
            <v>胶质母细胞瘤</v>
          </cell>
          <cell r="J1133" t="str">
            <v>女</v>
          </cell>
          <cell r="K1133">
            <v>46</v>
          </cell>
          <cell r="L1133" t="str">
            <v>B</v>
          </cell>
          <cell r="M1133" t="str">
            <v>缺失</v>
          </cell>
          <cell r="N1133" t="str">
            <v>18645949666（爱人）18745931333（兄弟姐妹）</v>
          </cell>
          <cell r="O1133" t="str">
            <v>间发头痛、记忆力减退及乏力一年，加重两周</v>
          </cell>
          <cell r="P1133" t="str">
            <v>缺失</v>
          </cell>
          <cell r="Q1133" t="str">
            <v>缺失</v>
          </cell>
          <cell r="R1133" t="str">
            <v>缺失</v>
          </cell>
          <cell r="S1133" t="str">
            <v>缺失</v>
          </cell>
          <cell r="T1133">
            <v>40666</v>
          </cell>
          <cell r="V1133" t="str">
            <v>冠状切口左额开颅胶质瘤切除术</v>
          </cell>
          <cell r="W1133" t="str">
            <v>前方切除整个额极，脑室内的部分肿瘤一并切除</v>
          </cell>
          <cell r="X1133" t="str">
            <v>全切除</v>
          </cell>
          <cell r="Y1133">
            <v>3981</v>
          </cell>
          <cell r="Z1133" t="str">
            <v>AA</v>
          </cell>
          <cell r="AA1133" t="str">
            <v>AOA(WHO III)</v>
          </cell>
          <cell r="AB1133">
            <v>3</v>
          </cell>
          <cell r="AC1133" t="str">
            <v>（左额）间变少枝星形细胞瘤（以原浆型星形细胞瘤为主），WHO Ⅲ级。</v>
          </cell>
          <cell r="AD1133" t="str">
            <v>全切除</v>
          </cell>
          <cell r="AE1133">
            <v>40689</v>
          </cell>
          <cell r="AF1133" t="str">
            <v>间变少枝胶质细胞瘤</v>
          </cell>
          <cell r="AH1133" t="str">
            <v>未终止</v>
          </cell>
          <cell r="AI1133">
            <v>4108</v>
          </cell>
          <cell r="AJ1133">
            <v>0</v>
          </cell>
          <cell r="AK1133">
            <v>4108</v>
          </cell>
          <cell r="AL1133">
            <v>0</v>
          </cell>
          <cell r="AM1133">
            <v>4108</v>
          </cell>
          <cell r="AN1133" t="str">
            <v>同步40多次，替莫脞胺</v>
          </cell>
          <cell r="AO1133">
            <v>1</v>
          </cell>
          <cell r="AP1133" t="str">
            <v>替莫脞胺</v>
          </cell>
          <cell r="AQ1133">
            <v>1</v>
          </cell>
          <cell r="AS1133">
            <v>0</v>
          </cell>
          <cell r="AU1133" t="str">
            <v>突变</v>
          </cell>
          <cell r="AV1133" t="str">
            <v>突变</v>
          </cell>
          <cell r="AW1133" t="str">
            <v>无共缺失</v>
          </cell>
          <cell r="AX1133" t="str">
            <v>甲基化</v>
          </cell>
          <cell r="AY1133" t="str">
            <v>NA</v>
          </cell>
          <cell r="AZ1133" t="str">
            <v>NA</v>
          </cell>
          <cell r="BA1133">
            <v>0</v>
          </cell>
          <cell r="BB1133">
            <v>0</v>
          </cell>
          <cell r="BC1133" t="str">
            <v>不详</v>
          </cell>
        </row>
        <row r="1134">
          <cell r="B1134">
            <v>1132</v>
          </cell>
          <cell r="C1134" t="str">
            <v>CGGA_1132</v>
          </cell>
          <cell r="E1134" t="str">
            <v>王璟</v>
          </cell>
          <cell r="F1134">
            <v>7671</v>
          </cell>
          <cell r="G1134">
            <v>40660</v>
          </cell>
          <cell r="H1134" t="str">
            <v>复发少枝形状细胞瘤（额、颞，左）</v>
          </cell>
          <cell r="J1134" t="str">
            <v>女</v>
          </cell>
          <cell r="K1134">
            <v>33</v>
          </cell>
          <cell r="L1134" t="str">
            <v>O</v>
          </cell>
          <cell r="M1134" t="str">
            <v>缺失</v>
          </cell>
          <cell r="N1134" t="str">
            <v>13519432016（爱人）13399491726（兄弟、姐妹）</v>
          </cell>
          <cell r="O1134" t="str">
            <v>胶质瘤术后3年，无头痛、呕吐，无偏瘫、失语。</v>
          </cell>
          <cell r="P1134" t="str">
            <v>缺失</v>
          </cell>
          <cell r="Q1134" t="str">
            <v>缺失</v>
          </cell>
          <cell r="R1134" t="str">
            <v>缺失</v>
          </cell>
          <cell r="S1134" t="str">
            <v>缺失</v>
          </cell>
          <cell r="T1134">
            <v>40666</v>
          </cell>
          <cell r="U1134">
            <v>39600</v>
          </cell>
          <cell r="V1134" t="str">
            <v>左侧额颞原切口肿瘤切除术</v>
          </cell>
          <cell r="W1134" t="str">
            <v>左侧颞叶分块切除肿瘤</v>
          </cell>
          <cell r="X1134" t="str">
            <v>全切除</v>
          </cell>
          <cell r="Y1134">
            <v>3984</v>
          </cell>
          <cell r="Z1134" t="str">
            <v>RAO</v>
          </cell>
          <cell r="AA1134" t="str">
            <v>AOA(WHO III)</v>
          </cell>
          <cell r="AB1134">
            <v>3</v>
          </cell>
          <cell r="AC1134" t="str">
            <v xml:space="preserve">（左颞岛）少枝星形细胞瘤，部分细胞生长活跃，WHO Ⅱ级，局灶Ⅲ级。 </v>
          </cell>
          <cell r="AD1134" t="str">
            <v>全切除</v>
          </cell>
          <cell r="AE1134">
            <v>40681</v>
          </cell>
          <cell r="AF1134" t="str">
            <v>复发少枝星形细胞瘤（额、颞、左），激发性癫痫</v>
          </cell>
          <cell r="AH1134" t="str">
            <v>未终止</v>
          </cell>
          <cell r="AI1134">
            <v>4108</v>
          </cell>
          <cell r="AJ1134">
            <v>0</v>
          </cell>
          <cell r="AK1134">
            <v>4108</v>
          </cell>
          <cell r="AL1134">
            <v>0</v>
          </cell>
          <cell r="AM1134">
            <v>4108</v>
          </cell>
          <cell r="AN1134" t="str">
            <v>放疗40天</v>
          </cell>
          <cell r="AO1134">
            <v>1</v>
          </cell>
          <cell r="AP1134" t="str">
            <v>化疗</v>
          </cell>
          <cell r="AQ1134">
            <v>1</v>
          </cell>
          <cell r="AS1134">
            <v>0</v>
          </cell>
          <cell r="AT1134" t="str">
            <v>缺失</v>
          </cell>
          <cell r="AU1134" t="str">
            <v>突变</v>
          </cell>
          <cell r="AV1134" t="str">
            <v>NA</v>
          </cell>
          <cell r="AW1134" t="str">
            <v>共缺失</v>
          </cell>
          <cell r="AX1134" t="str">
            <v>NA</v>
          </cell>
          <cell r="AY1134" t="str">
            <v>NA</v>
          </cell>
          <cell r="AZ1134" t="str">
            <v>NA</v>
          </cell>
          <cell r="BA1134">
            <v>0</v>
          </cell>
          <cell r="BB1134">
            <v>0</v>
          </cell>
          <cell r="BD1134" t="str">
            <v>2008-6行开颅肿瘤切除术，自体血回输。 2011-4/复发.丙戊酸钠2片夜间顿服，0癫痫发作史。</v>
          </cell>
        </row>
        <row r="1135">
          <cell r="B1135">
            <v>1133</v>
          </cell>
          <cell r="C1135" t="str">
            <v>CGGA_1133</v>
          </cell>
          <cell r="E1135" t="str">
            <v>张国平</v>
          </cell>
          <cell r="F1135">
            <v>7677</v>
          </cell>
          <cell r="G1135">
            <v>40661</v>
          </cell>
          <cell r="H1135" t="str">
            <v>胶质瘤（颞、岛，左）</v>
          </cell>
          <cell r="J1135" t="str">
            <v>女</v>
          </cell>
          <cell r="K1135">
            <v>39</v>
          </cell>
          <cell r="L1135" t="str">
            <v>O</v>
          </cell>
          <cell r="M1135" t="str">
            <v>缺失</v>
          </cell>
          <cell r="N1135" t="str">
            <v>15232940411（爱人停机）15803324944（兄弟、姐妹）</v>
          </cell>
          <cell r="O1135" t="str">
            <v>头晕2月余，头痛20余天</v>
          </cell>
          <cell r="P1135" t="str">
            <v>缺失</v>
          </cell>
          <cell r="Q1135" t="str">
            <v>缺失</v>
          </cell>
          <cell r="R1135" t="str">
            <v>缺失</v>
          </cell>
          <cell r="S1135" t="str">
            <v>缺失</v>
          </cell>
          <cell r="T1135">
            <v>40666</v>
          </cell>
          <cell r="V1135" t="str">
            <v>左额颞开颅肿瘤切除术</v>
          </cell>
          <cell r="W1135" t="str">
            <v>左侧颞叶分块切除肿瘤</v>
          </cell>
          <cell r="X1135" t="str">
            <v>全切除</v>
          </cell>
          <cell r="Y1135">
            <v>3986</v>
          </cell>
          <cell r="Z1135" t="str">
            <v>AA</v>
          </cell>
          <cell r="AA1135" t="str">
            <v>AA(WHO III)</v>
          </cell>
          <cell r="AB1135">
            <v>3</v>
          </cell>
          <cell r="AC1135" t="str">
            <v xml:space="preserve">（左颞岛枕）星形细胞瘤，细胞局灶性生长活跃，WHO Ⅱ级，局灶Ⅱ-Ⅲ级。 </v>
          </cell>
          <cell r="AD1135" t="str">
            <v>全切除</v>
          </cell>
          <cell r="AE1135">
            <v>40686</v>
          </cell>
          <cell r="AF1135" t="str">
            <v>星形细胞瘤（颞、岛，左）</v>
          </cell>
          <cell r="AH1135" t="str">
            <v>未终止</v>
          </cell>
          <cell r="AI1135">
            <v>4108</v>
          </cell>
          <cell r="AJ1135">
            <v>0</v>
          </cell>
          <cell r="AK1135">
            <v>4108</v>
          </cell>
          <cell r="AL1135">
            <v>0</v>
          </cell>
          <cell r="AM1135">
            <v>4108</v>
          </cell>
          <cell r="AN1135" t="str">
            <v>无</v>
          </cell>
          <cell r="AO1135">
            <v>0</v>
          </cell>
          <cell r="AP1135" t="str">
            <v>化疗</v>
          </cell>
          <cell r="AQ1135">
            <v>1</v>
          </cell>
          <cell r="AS1135">
            <v>0</v>
          </cell>
          <cell r="AU1135" t="str">
            <v>NA</v>
          </cell>
          <cell r="AV1135" t="str">
            <v>NA</v>
          </cell>
          <cell r="AW1135" t="str">
            <v>NA</v>
          </cell>
          <cell r="AX1135" t="str">
            <v>NA</v>
          </cell>
          <cell r="AY1135" t="str">
            <v>NA</v>
          </cell>
          <cell r="AZ1135" t="str">
            <v>NA</v>
          </cell>
          <cell r="BA1135">
            <v>0</v>
          </cell>
          <cell r="BB1135">
            <v>0</v>
          </cell>
          <cell r="BC1135" t="str">
            <v>不详</v>
          </cell>
          <cell r="BD1135" t="str">
            <v>0癫痫发作，近期头晕，准备复查。</v>
          </cell>
        </row>
        <row r="1136">
          <cell r="B1136">
            <v>1134</v>
          </cell>
          <cell r="C1136" t="str">
            <v>CGGA_1134</v>
          </cell>
          <cell r="E1136" t="str">
            <v>张淑珍</v>
          </cell>
          <cell r="F1136">
            <v>7689</v>
          </cell>
          <cell r="G1136">
            <v>40662</v>
          </cell>
          <cell r="H1136" t="str">
            <v>颅内占位病变（顶左胼胝体）</v>
          </cell>
          <cell r="J1136" t="str">
            <v>女</v>
          </cell>
          <cell r="K1136">
            <v>56</v>
          </cell>
          <cell r="L1136" t="str">
            <v>B</v>
          </cell>
          <cell r="M1136" t="str">
            <v>缺失</v>
          </cell>
          <cell r="N1136" t="str">
            <v>13811724302 13901033224</v>
          </cell>
          <cell r="O1136" t="str">
            <v>头晕2月余，进行性加重头痛10天。</v>
          </cell>
          <cell r="P1136" t="str">
            <v>缺失</v>
          </cell>
          <cell r="Q1136" t="str">
            <v>缺失</v>
          </cell>
          <cell r="R1136" t="str">
            <v>缺失</v>
          </cell>
          <cell r="S1136" t="str">
            <v>缺失</v>
          </cell>
          <cell r="T1136">
            <v>40666</v>
          </cell>
          <cell r="V1136" t="str">
            <v>左顶枕开颅术</v>
          </cell>
          <cell r="W1136" t="str">
            <v>分块切除肿瘤</v>
          </cell>
          <cell r="X1136" t="str">
            <v>全切除</v>
          </cell>
          <cell r="Y1136">
            <v>3987</v>
          </cell>
          <cell r="Z1136" t="str">
            <v>GBM</v>
          </cell>
          <cell r="AA1136" t="str">
            <v>GBM(WHO IV)</v>
          </cell>
          <cell r="AB1136">
            <v>4</v>
          </cell>
          <cell r="AC1136" t="str">
            <v>胶质母细胞瘤，可见大片状坏死，WHOIV级。</v>
          </cell>
          <cell r="AD1136" t="str">
            <v>全切除</v>
          </cell>
          <cell r="AE1136">
            <v>40683</v>
          </cell>
          <cell r="AF1136" t="str">
            <v>胶母（顶左胼胝体）</v>
          </cell>
          <cell r="AG1136">
            <v>41073</v>
          </cell>
          <cell r="AH1136" t="str">
            <v>终止</v>
          </cell>
          <cell r="AI1136">
            <v>59</v>
          </cell>
          <cell r="AJ1136">
            <v>1</v>
          </cell>
          <cell r="AK1136">
            <v>59</v>
          </cell>
          <cell r="AL1136">
            <v>1</v>
          </cell>
          <cell r="AM1136">
            <v>407</v>
          </cell>
          <cell r="AN1136" t="str">
            <v>缺失</v>
          </cell>
          <cell r="AO1136">
            <v>0</v>
          </cell>
          <cell r="AP1136" t="str">
            <v>缺失</v>
          </cell>
          <cell r="AQ1136">
            <v>1</v>
          </cell>
          <cell r="AS1136" t="str">
            <v>原发</v>
          </cell>
          <cell r="AU1136" t="str">
            <v>无突变</v>
          </cell>
          <cell r="AV1136" t="str">
            <v>无突变</v>
          </cell>
          <cell r="AW1136" t="str">
            <v>无共缺失</v>
          </cell>
          <cell r="AX1136" t="str">
            <v>甲基化</v>
          </cell>
          <cell r="AY1136" t="str">
            <v>NA</v>
          </cell>
          <cell r="AZ1136" t="str">
            <v>NA</v>
          </cell>
          <cell r="BA1136" t="str">
            <v>无</v>
          </cell>
          <cell r="BB1136" t="str">
            <v>无</v>
          </cell>
          <cell r="BD1136" t="str">
            <v>术前无癫痫，术后有癫痫发作史，</v>
          </cell>
        </row>
        <row r="1137">
          <cell r="B1137">
            <v>1135</v>
          </cell>
          <cell r="C1137" t="str">
            <v>CGGA_1135</v>
          </cell>
          <cell r="E1137" t="str">
            <v>张宝</v>
          </cell>
          <cell r="F1137">
            <v>7709</v>
          </cell>
          <cell r="G1137">
            <v>40666</v>
          </cell>
          <cell r="H1137" t="str">
            <v>胶质瘤（颞右）</v>
          </cell>
          <cell r="J1137" t="str">
            <v>男</v>
          </cell>
          <cell r="K1137">
            <v>40</v>
          </cell>
          <cell r="L1137" t="str">
            <v>O</v>
          </cell>
          <cell r="M1137" t="str">
            <v>152625197003281511</v>
          </cell>
          <cell r="N1137" t="str">
            <v>15566834907（暂停服务） 13624767661</v>
          </cell>
          <cell r="O1137" t="str">
            <v>头痛头晕，走路不稳半月。</v>
          </cell>
          <cell r="P1137" t="str">
            <v>缺失</v>
          </cell>
          <cell r="Q1137" t="str">
            <v>缺失</v>
          </cell>
          <cell r="R1137" t="str">
            <v>缺失</v>
          </cell>
          <cell r="S1137" t="str">
            <v>缺失</v>
          </cell>
          <cell r="T1137">
            <v>40673</v>
          </cell>
          <cell r="V1137" t="str">
            <v>左额颞开颅术</v>
          </cell>
          <cell r="W1137" t="str">
            <v>分块全切除</v>
          </cell>
          <cell r="X1137" t="str">
            <v>全切除</v>
          </cell>
          <cell r="Y1137">
            <v>4031</v>
          </cell>
          <cell r="Z1137" t="str">
            <v>GBM</v>
          </cell>
          <cell r="AA1137" t="str">
            <v>GBM(WHO IV)</v>
          </cell>
          <cell r="AB1137">
            <v>4</v>
          </cell>
          <cell r="AC1137" t="str">
            <v>胶质母细胞瘤，（右颞）WHOIV级。</v>
          </cell>
          <cell r="AD1137" t="str">
            <v>全切除</v>
          </cell>
          <cell r="AE1137">
            <v>40686</v>
          </cell>
          <cell r="AF1137" t="str">
            <v>胶母（右颞）</v>
          </cell>
          <cell r="AG1137">
            <v>43434</v>
          </cell>
          <cell r="AH1137" t="str">
            <v>终止</v>
          </cell>
          <cell r="AI1137">
            <v>1244</v>
          </cell>
          <cell r="AJ1137">
            <v>1</v>
          </cell>
          <cell r="AK1137">
            <v>840</v>
          </cell>
          <cell r="AL1137">
            <v>1</v>
          </cell>
          <cell r="AM1137">
            <v>2761</v>
          </cell>
          <cell r="AN1137" t="str">
            <v>缺失</v>
          </cell>
          <cell r="AO1137">
            <v>1</v>
          </cell>
          <cell r="AP1137" t="str">
            <v>缺失</v>
          </cell>
          <cell r="AQ1137">
            <v>1</v>
          </cell>
          <cell r="AS1137" t="str">
            <v>原发</v>
          </cell>
          <cell r="AU1137" t="str">
            <v>无突变</v>
          </cell>
          <cell r="AV1137" t="str">
            <v>无突变</v>
          </cell>
          <cell r="AW1137" t="str">
            <v>无共缺失</v>
          </cell>
          <cell r="AX1137" t="str">
            <v>无甲基化</v>
          </cell>
          <cell r="AY1137" t="str">
            <v>NA</v>
          </cell>
          <cell r="AZ1137" t="str">
            <v>NA</v>
          </cell>
          <cell r="BA1137" t="str">
            <v>无</v>
          </cell>
          <cell r="BB1137" t="str">
            <v>无</v>
          </cell>
          <cell r="BD1137" t="str">
            <v>抗癫痫吃的（德巴金），无癫痫发作史</v>
          </cell>
        </row>
        <row r="1138">
          <cell r="B1138">
            <v>1136</v>
          </cell>
          <cell r="C1138" t="str">
            <v>CGGA_1136</v>
          </cell>
          <cell r="E1138" t="str">
            <v>李小华</v>
          </cell>
          <cell r="F1138">
            <v>7707</v>
          </cell>
          <cell r="G1138">
            <v>40666</v>
          </cell>
          <cell r="H1138" t="str">
            <v>复发间变星形细胞瘤（额岛右）</v>
          </cell>
          <cell r="J1138" t="str">
            <v>女</v>
          </cell>
          <cell r="K1138">
            <v>38</v>
          </cell>
          <cell r="L1138" t="str">
            <v>O</v>
          </cell>
          <cell r="M1138" t="str">
            <v>缺失</v>
          </cell>
          <cell r="N1138" t="str">
            <v>13967702785 13958885381</v>
          </cell>
          <cell r="O1138" t="str">
            <v>术后4年，头痛1月余。</v>
          </cell>
          <cell r="P1138" t="str">
            <v>缺失</v>
          </cell>
          <cell r="Q1138" t="str">
            <v>缺失</v>
          </cell>
          <cell r="R1138" t="str">
            <v>缺失</v>
          </cell>
          <cell r="S1138" t="str">
            <v>缺失</v>
          </cell>
          <cell r="T1138">
            <v>40673</v>
          </cell>
          <cell r="U1138">
            <v>39578</v>
          </cell>
          <cell r="V1138" t="str">
            <v>原额颞切口开颅术</v>
          </cell>
          <cell r="W1138" t="str">
            <v>分块切除肿瘤</v>
          </cell>
          <cell r="X1138" t="str">
            <v>全切除</v>
          </cell>
          <cell r="Y1138">
            <v>4034</v>
          </cell>
          <cell r="Z1138" t="str">
            <v>SGBM</v>
          </cell>
          <cell r="AA1138" t="str">
            <v>GBM(WHO IV)</v>
          </cell>
          <cell r="AB1138">
            <v>4</v>
          </cell>
          <cell r="AC1138" t="str">
            <v>（右额，岛）胶母 WHOIV级</v>
          </cell>
          <cell r="AD1138" t="str">
            <v>全切除</v>
          </cell>
          <cell r="AE1138">
            <v>40688</v>
          </cell>
          <cell r="AF1138" t="str">
            <v>胶母（右额，岛）</v>
          </cell>
          <cell r="AG1138">
            <v>41073</v>
          </cell>
          <cell r="AH1138" t="str">
            <v>终止</v>
          </cell>
          <cell r="AI1138">
            <v>236</v>
          </cell>
          <cell r="AJ1138">
            <v>1</v>
          </cell>
          <cell r="AK1138" t="str">
            <v>NA</v>
          </cell>
          <cell r="AL1138">
            <v>1</v>
          </cell>
          <cell r="AM1138">
            <v>400</v>
          </cell>
          <cell r="AN1138" t="str">
            <v>缺失</v>
          </cell>
          <cell r="AO1138">
            <v>0</v>
          </cell>
          <cell r="AP1138" t="str">
            <v>缺失</v>
          </cell>
          <cell r="AQ1138">
            <v>0</v>
          </cell>
          <cell r="AS1138" t="str">
            <v>复发</v>
          </cell>
          <cell r="AT1138">
            <v>1</v>
          </cell>
          <cell r="AU1138" t="str">
            <v>突变</v>
          </cell>
          <cell r="AV1138" t="str">
            <v>突变</v>
          </cell>
          <cell r="AW1138" t="str">
            <v>无共缺失</v>
          </cell>
          <cell r="AX1138" t="str">
            <v>甲基化</v>
          </cell>
          <cell r="AY1138" t="str">
            <v>无突变</v>
          </cell>
          <cell r="AZ1138" t="str">
            <v>NA</v>
          </cell>
          <cell r="BA1138" t="str">
            <v>无</v>
          </cell>
          <cell r="BB1138" t="str">
            <v>无</v>
          </cell>
          <cell r="BD1138" t="str">
            <v>2008-年上海华山医院手术，间变性星形细胞瘤。2011-4-26复发2.无</v>
          </cell>
        </row>
        <row r="1139">
          <cell r="B1139">
            <v>1137</v>
          </cell>
          <cell r="C1139" t="str">
            <v>CGGA_1137</v>
          </cell>
          <cell r="E1139" t="str">
            <v>乔贵法</v>
          </cell>
          <cell r="F1139">
            <v>7825</v>
          </cell>
          <cell r="G1139">
            <v>40675</v>
          </cell>
          <cell r="H1139" t="str">
            <v>胶质瘤伴卒中（颞右）</v>
          </cell>
          <cell r="J1139" t="str">
            <v>男</v>
          </cell>
          <cell r="K1139">
            <v>58</v>
          </cell>
          <cell r="L1139" t="str">
            <v>A</v>
          </cell>
          <cell r="M1139" t="str">
            <v>缺失</v>
          </cell>
          <cell r="N1139" t="str">
            <v>13203788125（无人接听-不认识） 15810021819（无人接听）</v>
          </cell>
          <cell r="O1139" t="str">
            <v>因进行性加重恶心2年，突发头痛，左侧肢体偏瘫10余天。</v>
          </cell>
          <cell r="P1139" t="str">
            <v>缺失</v>
          </cell>
          <cell r="Q1139" t="str">
            <v>缺失</v>
          </cell>
          <cell r="R1139" t="str">
            <v>缺失</v>
          </cell>
          <cell r="S1139" t="str">
            <v>缺失</v>
          </cell>
          <cell r="T1139">
            <v>40680</v>
          </cell>
          <cell r="V1139" t="str">
            <v>右额颞开颅术</v>
          </cell>
          <cell r="W1139" t="str">
            <v>分块切除肿瘤</v>
          </cell>
          <cell r="X1139" t="str">
            <v>全切除</v>
          </cell>
          <cell r="Y1139">
            <v>4073</v>
          </cell>
          <cell r="Z1139" t="str">
            <v>AOA</v>
          </cell>
          <cell r="AA1139" t="str">
            <v>AOA(WHO III)</v>
          </cell>
          <cell r="AB1139">
            <v>3</v>
          </cell>
          <cell r="AC1139" t="str">
            <v>间变少枝星形细胞瘤，WHOⅢ伴有片状坏死。</v>
          </cell>
          <cell r="AD1139" t="str">
            <v>全切除</v>
          </cell>
          <cell r="AE1139">
            <v>40693</v>
          </cell>
          <cell r="AF1139" t="str">
            <v xml:space="preserve">间变少枝星形细胞瘤伴卒中（颞右） </v>
          </cell>
          <cell r="AG1139">
            <v>44056</v>
          </cell>
          <cell r="AH1139" t="str">
            <v>终止</v>
          </cell>
          <cell r="AI1139">
            <v>2845</v>
          </cell>
          <cell r="AJ1139">
            <v>1</v>
          </cell>
          <cell r="AK1139">
            <v>2845</v>
          </cell>
          <cell r="AL1139">
            <v>1</v>
          </cell>
          <cell r="AM1139">
            <v>2845</v>
          </cell>
          <cell r="AN1139" t="str">
            <v>放化疗都做了</v>
          </cell>
          <cell r="AO1139">
            <v>1</v>
          </cell>
          <cell r="AP1139" t="str">
            <v>记不清</v>
          </cell>
          <cell r="AQ1139" t="str">
            <v>NA</v>
          </cell>
          <cell r="AS1139" t="str">
            <v>原发</v>
          </cell>
          <cell r="AU1139" t="str">
            <v>无突变</v>
          </cell>
          <cell r="AV1139" t="str">
            <v>无突变</v>
          </cell>
          <cell r="AW1139" t="str">
            <v>NA</v>
          </cell>
          <cell r="AX1139" t="str">
            <v>甲基化</v>
          </cell>
          <cell r="AY1139" t="str">
            <v>NA</v>
          </cell>
          <cell r="AZ1139" t="str">
            <v>NA</v>
          </cell>
          <cell r="BA1139" t="str">
            <v>无</v>
          </cell>
          <cell r="BB1139" t="str">
            <v>无</v>
          </cell>
          <cell r="BD1139" t="str">
            <v>2011-6-23脑水肿住院6天出院。无癫痫发作史。</v>
          </cell>
        </row>
        <row r="1140">
          <cell r="B1140">
            <v>1138</v>
          </cell>
          <cell r="C1140" t="str">
            <v>CGGA_1138</v>
          </cell>
          <cell r="E1140" t="str">
            <v>刘均富</v>
          </cell>
          <cell r="F1140">
            <v>7847</v>
          </cell>
          <cell r="G1140">
            <v>40679</v>
          </cell>
          <cell r="H1140" t="str">
            <v>颞枕占位（左）胶质瘤？</v>
          </cell>
          <cell r="J1140" t="str">
            <v>男</v>
          </cell>
          <cell r="K1140">
            <v>54</v>
          </cell>
          <cell r="L1140" t="str">
            <v>B</v>
          </cell>
          <cell r="M1140" t="str">
            <v>缺失</v>
          </cell>
          <cell r="N1140" t="str">
            <v>13863752113 13792361799</v>
          </cell>
          <cell r="O1140" t="str">
            <v>记忆力下降，语言不清10天</v>
          </cell>
          <cell r="P1140" t="str">
            <v>缺失</v>
          </cell>
          <cell r="Q1140" t="str">
            <v>缺失</v>
          </cell>
          <cell r="R1140" t="str">
            <v>缺失</v>
          </cell>
          <cell r="S1140" t="str">
            <v>缺失</v>
          </cell>
          <cell r="T1140">
            <v>40682</v>
          </cell>
          <cell r="V1140" t="str">
            <v>左颞枕开颅术</v>
          </cell>
          <cell r="W1140" t="str">
            <v>肿瘤全切</v>
          </cell>
          <cell r="X1140" t="str">
            <v>全切除</v>
          </cell>
          <cell r="Y1140">
            <v>4089</v>
          </cell>
          <cell r="Z1140" t="str">
            <v>GBM</v>
          </cell>
          <cell r="AA1140" t="str">
            <v>GBM(WHO IV)</v>
          </cell>
          <cell r="AB1140">
            <v>4</v>
          </cell>
          <cell r="AC1140" t="str">
            <v>（左颞，枕）胶母，分子层及蛛网膜下腔肿瘤细胞沁润，WHOⅣ。</v>
          </cell>
          <cell r="AD1140" t="str">
            <v>全切除</v>
          </cell>
          <cell r="AE1140">
            <v>40695</v>
          </cell>
          <cell r="AF1140" t="str">
            <v>胶母（颞枕左）</v>
          </cell>
          <cell r="AG1140">
            <v>41240</v>
          </cell>
          <cell r="AH1140" t="str">
            <v>终止</v>
          </cell>
          <cell r="AI1140">
            <v>411</v>
          </cell>
          <cell r="AJ1140">
            <v>1</v>
          </cell>
          <cell r="AK1140">
            <v>342</v>
          </cell>
          <cell r="AL1140">
            <v>1</v>
          </cell>
          <cell r="AM1140">
            <v>558</v>
          </cell>
          <cell r="AN1140" t="str">
            <v>缺失</v>
          </cell>
          <cell r="AO1140">
            <v>1</v>
          </cell>
          <cell r="AP1140" t="str">
            <v>缺失</v>
          </cell>
          <cell r="AQ1140">
            <v>1</v>
          </cell>
          <cell r="AS1140" t="str">
            <v>原发</v>
          </cell>
          <cell r="AU1140" t="str">
            <v>无突变</v>
          </cell>
          <cell r="AV1140" t="str">
            <v>无突变</v>
          </cell>
          <cell r="AW1140" t="str">
            <v>无共缺失</v>
          </cell>
          <cell r="AX1140" t="str">
            <v>无甲基化</v>
          </cell>
          <cell r="AY1140" t="str">
            <v>NA</v>
          </cell>
          <cell r="AZ1140" t="str">
            <v>NA</v>
          </cell>
          <cell r="BA1140" t="str">
            <v>无</v>
          </cell>
          <cell r="BB1140" t="str">
            <v>有</v>
          </cell>
          <cell r="BD1140" t="str">
            <v>2012-4癫痫发作，口服（丙戊酸钠2片/日，一日3次）。</v>
          </cell>
        </row>
        <row r="1141">
          <cell r="B1141">
            <v>1139</v>
          </cell>
          <cell r="C1141" t="str">
            <v>CGGA_1139</v>
          </cell>
          <cell r="E1141" t="str">
            <v>战玉萍</v>
          </cell>
          <cell r="F1141">
            <v>7851</v>
          </cell>
          <cell r="G1141">
            <v>40679</v>
          </cell>
          <cell r="H1141" t="str">
            <v>左颞岛占位病变，胶质瘤？</v>
          </cell>
          <cell r="J1141" t="str">
            <v>女</v>
          </cell>
          <cell r="K1141">
            <v>53</v>
          </cell>
          <cell r="L1141" t="str">
            <v>O</v>
          </cell>
          <cell r="M1141" t="str">
            <v>缺失</v>
          </cell>
          <cell r="N1141" t="str">
            <v>13611223933 （女儿）13941765880</v>
          </cell>
          <cell r="O1141" t="str">
            <v>双下肢不自主抽动半年，头痛5天。</v>
          </cell>
          <cell r="P1141" t="str">
            <v>缺失</v>
          </cell>
          <cell r="Q1141" t="str">
            <v>缺失</v>
          </cell>
          <cell r="R1141" t="str">
            <v>缺失</v>
          </cell>
          <cell r="S1141" t="str">
            <v>缺失</v>
          </cell>
          <cell r="T1141">
            <v>40687</v>
          </cell>
          <cell r="V1141" t="str">
            <v>左额颞开颅术</v>
          </cell>
          <cell r="W1141" t="str">
            <v>分块切除肿瘤</v>
          </cell>
          <cell r="X1141" t="str">
            <v>全切除</v>
          </cell>
          <cell r="Y1141">
            <v>4111</v>
          </cell>
          <cell r="Z1141" t="str">
            <v>GBM</v>
          </cell>
          <cell r="AA1141" t="str">
            <v>GBM(WHO IV)</v>
          </cell>
          <cell r="AB1141">
            <v>4</v>
          </cell>
          <cell r="AC1141" t="str">
            <v>（左颞，岛）胶母 WHOIV级</v>
          </cell>
          <cell r="AD1141" t="str">
            <v>全切除</v>
          </cell>
          <cell r="AE1141">
            <v>40704</v>
          </cell>
          <cell r="AF1141" t="str">
            <v>胶母（颞岛基底节区左）</v>
          </cell>
          <cell r="AG1141">
            <v>41595</v>
          </cell>
          <cell r="AH1141" t="str">
            <v>终止</v>
          </cell>
          <cell r="AI1141">
            <v>1196</v>
          </cell>
          <cell r="AJ1141">
            <v>1</v>
          </cell>
          <cell r="AK1141">
            <v>1196</v>
          </cell>
          <cell r="AL1141">
            <v>1</v>
          </cell>
          <cell r="AM1141">
            <v>1196</v>
          </cell>
          <cell r="AN1141" t="str">
            <v>缺失</v>
          </cell>
          <cell r="AO1141">
            <v>1</v>
          </cell>
          <cell r="AP1141" t="str">
            <v>缺失</v>
          </cell>
          <cell r="AQ1141">
            <v>1</v>
          </cell>
          <cell r="AS1141" t="str">
            <v>原发</v>
          </cell>
          <cell r="AU1141" t="str">
            <v>无突变</v>
          </cell>
          <cell r="AV1141" t="str">
            <v>无突变</v>
          </cell>
          <cell r="AW1141" t="str">
            <v>无共缺失</v>
          </cell>
          <cell r="AX1141" t="str">
            <v>NA</v>
          </cell>
          <cell r="AY1141" t="str">
            <v>NA</v>
          </cell>
          <cell r="AZ1141" t="str">
            <v>NA</v>
          </cell>
          <cell r="BA1141" t="str">
            <v>有</v>
          </cell>
          <cell r="BB1141" t="str">
            <v>有</v>
          </cell>
          <cell r="BD1141" t="str">
            <v>术后有癫痫发作史，口服德巴金+苯妥英钠，2011-11未见发作过。</v>
          </cell>
        </row>
        <row r="1142">
          <cell r="B1142">
            <v>1140</v>
          </cell>
          <cell r="C1142" t="str">
            <v>CGGA_1140</v>
          </cell>
          <cell r="E1142" t="str">
            <v>郭绪菊</v>
          </cell>
          <cell r="F1142">
            <v>7855</v>
          </cell>
          <cell r="G1142">
            <v>40679</v>
          </cell>
          <cell r="H1142" t="str">
            <v>复发星形细胞瘤</v>
          </cell>
          <cell r="J1142" t="str">
            <v>女</v>
          </cell>
          <cell r="K1142">
            <v>49</v>
          </cell>
          <cell r="L1142" t="str">
            <v>A</v>
          </cell>
          <cell r="M1142" t="str">
            <v>43242419620614642X</v>
          </cell>
          <cell r="N1142" t="str">
            <v>18216238321（停机）/13537776981</v>
          </cell>
          <cell r="O1142" t="str">
            <v>术后6月癫痫发作</v>
          </cell>
          <cell r="P1142" t="str">
            <v>缺失</v>
          </cell>
          <cell r="Q1142" t="str">
            <v>缺失</v>
          </cell>
          <cell r="R1142" t="str">
            <v>缺失</v>
          </cell>
          <cell r="S1142" t="str">
            <v>缺失</v>
          </cell>
          <cell r="T1142">
            <v>40689</v>
          </cell>
          <cell r="U1142">
            <v>40538</v>
          </cell>
          <cell r="V1142" t="str">
            <v>右额原切口开颅</v>
          </cell>
          <cell r="W1142" t="str">
            <v>全切</v>
          </cell>
          <cell r="X1142" t="str">
            <v>全切除</v>
          </cell>
          <cell r="Y1142">
            <v>4132</v>
          </cell>
          <cell r="Z1142" t="str">
            <v>RAA</v>
          </cell>
          <cell r="AA1142" t="str">
            <v>AA(WHO III)</v>
          </cell>
          <cell r="AB1142">
            <v>3</v>
          </cell>
          <cell r="AC1142" t="str">
            <v>右额星形细胞瘤伴部分细胞间变及片状放射性坏死WHOII-III级</v>
          </cell>
          <cell r="AD1142" t="str">
            <v>全切除</v>
          </cell>
          <cell r="AE1142">
            <v>40721</v>
          </cell>
          <cell r="AF1142" t="str">
            <v>复发胶质瘤</v>
          </cell>
          <cell r="AG1142">
            <v>43434</v>
          </cell>
          <cell r="AH1142" t="str">
            <v>终止</v>
          </cell>
          <cell r="AI1142">
            <v>921</v>
          </cell>
          <cell r="AJ1142">
            <v>1</v>
          </cell>
          <cell r="AK1142">
            <v>402</v>
          </cell>
          <cell r="AL1142">
            <v>1</v>
          </cell>
          <cell r="AM1142">
            <v>2745</v>
          </cell>
          <cell r="AN1142" t="str">
            <v>缺失</v>
          </cell>
          <cell r="AO1142">
            <v>0</v>
          </cell>
          <cell r="AP1142" t="str">
            <v>缺失</v>
          </cell>
          <cell r="AQ1142">
            <v>1</v>
          </cell>
          <cell r="AS1142" t="str">
            <v>复发</v>
          </cell>
          <cell r="AT1142">
            <v>1</v>
          </cell>
          <cell r="AU1142" t="str">
            <v>无突变</v>
          </cell>
          <cell r="AV1142" t="str">
            <v>无突变</v>
          </cell>
          <cell r="AW1142" t="str">
            <v>无共缺失</v>
          </cell>
          <cell r="AX1142" t="str">
            <v>甲基化</v>
          </cell>
          <cell r="AY1142" t="str">
            <v>无突变</v>
          </cell>
          <cell r="AZ1142" t="str">
            <v>NA</v>
          </cell>
          <cell r="BA1142" t="str">
            <v>有</v>
          </cell>
          <cell r="BB1142" t="str">
            <v>有</v>
          </cell>
          <cell r="BD1142" t="str">
            <v>有癫痫发作，奥卡西平。术后2011-10复发作伽玛刀1次，2012年2/15复查病情稳定，2012-7复发作伽马刀1次，现在中药治疗</v>
          </cell>
        </row>
        <row r="1143">
          <cell r="B1143">
            <v>1141</v>
          </cell>
          <cell r="C1143" t="str">
            <v>CGGA_1141</v>
          </cell>
          <cell r="E1143" t="str">
            <v>王振林</v>
          </cell>
          <cell r="F1143">
            <v>7919</v>
          </cell>
          <cell r="G1143">
            <v>40687</v>
          </cell>
          <cell r="H1143" t="str">
            <v>左颞枕胶质瘤</v>
          </cell>
          <cell r="J1143" t="str">
            <v>男</v>
          </cell>
          <cell r="K1143">
            <v>65</v>
          </cell>
          <cell r="L1143" t="str">
            <v>缺失</v>
          </cell>
          <cell r="M1143" t="str">
            <v>缺失</v>
          </cell>
          <cell r="N1143" t="str">
            <v>13146119245/13693684483(无法接通）</v>
          </cell>
          <cell r="O1143" t="str">
            <v>头痛伴言语不清2周</v>
          </cell>
          <cell r="P1143" t="str">
            <v>缺失</v>
          </cell>
          <cell r="Q1143" t="str">
            <v>缺失</v>
          </cell>
          <cell r="R1143" t="str">
            <v>缺失</v>
          </cell>
          <cell r="S1143" t="str">
            <v>缺失</v>
          </cell>
          <cell r="T1143">
            <v>40690</v>
          </cell>
          <cell r="V1143" t="str">
            <v>左颞枕开颅</v>
          </cell>
          <cell r="W1143" t="str">
            <v>全切</v>
          </cell>
          <cell r="X1143" t="str">
            <v>全切除</v>
          </cell>
          <cell r="Y1143">
            <v>4133</v>
          </cell>
          <cell r="Z1143" t="str">
            <v>AA</v>
          </cell>
          <cell r="AA1143" t="str">
            <v>AA(WHO III)</v>
          </cell>
          <cell r="AB1143">
            <v>3</v>
          </cell>
          <cell r="AC1143" t="str">
            <v>左颞枕间变少枝星形细胞瘤，WHOIII级</v>
          </cell>
          <cell r="AD1143" t="str">
            <v>全切除</v>
          </cell>
          <cell r="AE1143">
            <v>40701</v>
          </cell>
          <cell r="AF1143" t="str">
            <v>间变少枝星形细胞瘤</v>
          </cell>
          <cell r="AG1143">
            <v>41240</v>
          </cell>
          <cell r="AH1143" t="str">
            <v>终止</v>
          </cell>
          <cell r="AI1143">
            <v>432</v>
          </cell>
          <cell r="AJ1143">
            <v>1</v>
          </cell>
          <cell r="AK1143">
            <v>340</v>
          </cell>
          <cell r="AL1143">
            <v>1</v>
          </cell>
          <cell r="AM1143">
            <v>550</v>
          </cell>
          <cell r="AN1143" t="str">
            <v>缺失</v>
          </cell>
          <cell r="AO1143" t="str">
            <v>NA</v>
          </cell>
          <cell r="AP1143" t="str">
            <v>缺失</v>
          </cell>
          <cell r="AQ1143" t="str">
            <v>NA</v>
          </cell>
          <cell r="AS1143" t="str">
            <v>原发</v>
          </cell>
          <cell r="AU1143" t="str">
            <v>无突变</v>
          </cell>
          <cell r="AV1143" t="str">
            <v>无突变</v>
          </cell>
          <cell r="AW1143" t="str">
            <v>无共缺失</v>
          </cell>
          <cell r="AX1143" t="str">
            <v>NA</v>
          </cell>
          <cell r="AY1143" t="str">
            <v>NA</v>
          </cell>
          <cell r="AZ1143" t="str">
            <v>NA</v>
          </cell>
          <cell r="BA1143" t="str">
            <v>无</v>
          </cell>
          <cell r="BB1143" t="str">
            <v>无</v>
          </cell>
          <cell r="BD1143" t="str">
            <v>目前复发在宣武医院住院，颅内压高。</v>
          </cell>
        </row>
        <row r="1144">
          <cell r="B1144">
            <v>1142</v>
          </cell>
          <cell r="C1144" t="str">
            <v>CGGA_1142</v>
          </cell>
          <cell r="E1144" t="str">
            <v>杨春德</v>
          </cell>
          <cell r="F1144">
            <v>7933</v>
          </cell>
          <cell r="G1144">
            <v>40688</v>
          </cell>
          <cell r="H1144" t="str">
            <v>右额岛胶质瘤</v>
          </cell>
          <cell r="J1144" t="str">
            <v>男</v>
          </cell>
          <cell r="K1144">
            <v>60</v>
          </cell>
          <cell r="L1144" t="str">
            <v>O</v>
          </cell>
          <cell r="M1144" t="str">
            <v>缺失</v>
          </cell>
          <cell r="N1144" t="str">
            <v>13949090721/13526600610</v>
          </cell>
          <cell r="O1144" t="str">
            <v>左侧肢体麻木半年，走路不稳1个月</v>
          </cell>
          <cell r="P1144" t="str">
            <v>缺失</v>
          </cell>
          <cell r="Q1144" t="str">
            <v>缺失</v>
          </cell>
          <cell r="R1144" t="str">
            <v>缺失</v>
          </cell>
          <cell r="S1144" t="str">
            <v>缺失</v>
          </cell>
          <cell r="T1144">
            <v>40694</v>
          </cell>
          <cell r="V1144" t="str">
            <v>右额颞开颅</v>
          </cell>
          <cell r="W1144" t="str">
            <v>全切</v>
          </cell>
          <cell r="X1144" t="str">
            <v>全切除</v>
          </cell>
          <cell r="Y1144">
            <v>4147</v>
          </cell>
          <cell r="Z1144" t="str">
            <v>GBM</v>
          </cell>
          <cell r="AA1144" t="str">
            <v>GBM(WHO IV)</v>
          </cell>
          <cell r="AB1144">
            <v>4</v>
          </cell>
          <cell r="AC1144" t="str">
            <v>右额岛，基底节胶质母细胞瘤WHOIV级</v>
          </cell>
          <cell r="AD1144" t="str">
            <v>全切除</v>
          </cell>
          <cell r="AE1144">
            <v>40709</v>
          </cell>
          <cell r="AF1144" t="str">
            <v>胶质母细胞瘤</v>
          </cell>
          <cell r="AG1144">
            <v>41844</v>
          </cell>
          <cell r="AH1144" t="str">
            <v>终止</v>
          </cell>
          <cell r="AI1144">
            <v>1005</v>
          </cell>
          <cell r="AJ1144">
            <v>1</v>
          </cell>
          <cell r="AK1144">
            <v>1005</v>
          </cell>
          <cell r="AL1144">
            <v>1</v>
          </cell>
          <cell r="AM1144">
            <v>1150</v>
          </cell>
          <cell r="AN1144" t="str">
            <v>缺失</v>
          </cell>
          <cell r="AO1144">
            <v>1</v>
          </cell>
          <cell r="AP1144" t="str">
            <v>缺失</v>
          </cell>
          <cell r="AQ1144">
            <v>1</v>
          </cell>
          <cell r="AS1144" t="str">
            <v>原发</v>
          </cell>
          <cell r="AU1144" t="str">
            <v>无突变</v>
          </cell>
          <cell r="AV1144" t="str">
            <v>无突变</v>
          </cell>
          <cell r="AW1144" t="str">
            <v>无共缺失</v>
          </cell>
          <cell r="AX1144" t="str">
            <v>无甲基化</v>
          </cell>
          <cell r="AY1144" t="str">
            <v>NA</v>
          </cell>
          <cell r="AZ1144" t="str">
            <v>NA</v>
          </cell>
          <cell r="BA1144" t="str">
            <v>无</v>
          </cell>
          <cell r="BB1144" t="str">
            <v>无</v>
          </cell>
          <cell r="BC1144" t="str">
            <v>不详</v>
          </cell>
          <cell r="BD1144" t="str">
            <v>无</v>
          </cell>
        </row>
        <row r="1145">
          <cell r="B1145">
            <v>1143</v>
          </cell>
          <cell r="C1145" t="str">
            <v>CGGA_1143</v>
          </cell>
          <cell r="D1145" t="str">
            <v>CGGA_1143, CGGA_1496</v>
          </cell>
          <cell r="E1145" t="str">
            <v>黄春华</v>
          </cell>
          <cell r="F1145">
            <v>7940</v>
          </cell>
          <cell r="G1145">
            <v>40689</v>
          </cell>
          <cell r="H1145" t="str">
            <v>右颞枕胶质瘤</v>
          </cell>
          <cell r="J1145" t="str">
            <v>女</v>
          </cell>
          <cell r="K1145">
            <v>41</v>
          </cell>
          <cell r="L1145" t="str">
            <v>B</v>
          </cell>
          <cell r="M1145" t="str">
            <v>缺失</v>
          </cell>
          <cell r="N1145" t="str">
            <v>13634547852（无人接听）</v>
          </cell>
          <cell r="O1145" t="str">
            <v>间断性头痛一个月，加重3天</v>
          </cell>
          <cell r="P1145" t="str">
            <v>缺失</v>
          </cell>
          <cell r="Q1145" t="str">
            <v>缺失</v>
          </cell>
          <cell r="R1145" t="str">
            <v>缺失</v>
          </cell>
          <cell r="S1145" t="str">
            <v>缺失</v>
          </cell>
          <cell r="T1145">
            <v>40694</v>
          </cell>
          <cell r="V1145" t="str">
            <v>右颞枕开颅</v>
          </cell>
          <cell r="W1145" t="str">
            <v>全切</v>
          </cell>
          <cell r="X1145" t="str">
            <v>全切除</v>
          </cell>
          <cell r="Y1145">
            <v>4145</v>
          </cell>
          <cell r="Z1145" t="str">
            <v>GBM</v>
          </cell>
          <cell r="AA1145" t="str">
            <v>GBM(WHO IV)</v>
          </cell>
          <cell r="AB1145">
            <v>4</v>
          </cell>
          <cell r="AC1145" t="str">
            <v>右颞枕胶质母细胞瘤WHOIV级</v>
          </cell>
          <cell r="AD1145" t="str">
            <v>全切除</v>
          </cell>
          <cell r="AE1145">
            <v>40708</v>
          </cell>
          <cell r="AF1145" t="str">
            <v>胶质母细胞瘤</v>
          </cell>
          <cell r="AG1145">
            <v>41844</v>
          </cell>
          <cell r="AH1145" t="str">
            <v>终止</v>
          </cell>
          <cell r="AI1145">
            <v>977</v>
          </cell>
          <cell r="AJ1145">
            <v>1</v>
          </cell>
          <cell r="AK1145">
            <v>977</v>
          </cell>
          <cell r="AL1145">
            <v>1</v>
          </cell>
          <cell r="AM1145">
            <v>1150</v>
          </cell>
          <cell r="AN1145" t="str">
            <v>缺失</v>
          </cell>
          <cell r="AO1145">
            <v>1</v>
          </cell>
          <cell r="AP1145" t="str">
            <v>缺失</v>
          </cell>
          <cell r="AQ1145">
            <v>1</v>
          </cell>
          <cell r="AS1145" t="str">
            <v>原发</v>
          </cell>
          <cell r="AU1145" t="str">
            <v>无突变</v>
          </cell>
          <cell r="AV1145" t="str">
            <v>无突变</v>
          </cell>
          <cell r="AW1145" t="str">
            <v>NA</v>
          </cell>
          <cell r="AX1145" t="str">
            <v>甲基化</v>
          </cell>
          <cell r="AY1145" t="str">
            <v>NA</v>
          </cell>
          <cell r="AZ1145" t="str">
            <v>NA</v>
          </cell>
          <cell r="BA1145" t="str">
            <v>无</v>
          </cell>
          <cell r="BB1145" t="str">
            <v>无</v>
          </cell>
          <cell r="BD1145" t="str">
            <v>2011-5原切口右颞枕开颅切除术（胶质母细胞瘤） 2012-7军总二次手术，2013-3三次手术</v>
          </cell>
        </row>
        <row r="1146">
          <cell r="B1146">
            <v>1144</v>
          </cell>
          <cell r="C1146" t="str">
            <v>CGGA_1144</v>
          </cell>
          <cell r="D1146" t="str">
            <v>CGGA_1144, CGGA_2209</v>
          </cell>
          <cell r="E1146" t="str">
            <v>魏喜会</v>
          </cell>
          <cell r="F1146">
            <v>7942</v>
          </cell>
          <cell r="G1146">
            <v>40689</v>
          </cell>
          <cell r="H1146" t="str">
            <v>左颞胶质瘤</v>
          </cell>
          <cell r="J1146" t="str">
            <v>女</v>
          </cell>
          <cell r="K1146">
            <v>39</v>
          </cell>
          <cell r="L1146" t="str">
            <v>B</v>
          </cell>
          <cell r="M1146" t="str">
            <v>412923197208042546</v>
          </cell>
          <cell r="N1146" t="str">
            <v>13653771545/13782068054</v>
          </cell>
          <cell r="O1146" t="str">
            <v>间断性头痛20天</v>
          </cell>
          <cell r="P1146" t="str">
            <v>缺失</v>
          </cell>
          <cell r="Q1146" t="str">
            <v>缺失</v>
          </cell>
          <cell r="R1146" t="str">
            <v>缺失</v>
          </cell>
          <cell r="S1146" t="str">
            <v>缺失</v>
          </cell>
          <cell r="T1146">
            <v>40694</v>
          </cell>
          <cell r="V1146" t="str">
            <v>左额颞开颅</v>
          </cell>
          <cell r="W1146" t="str">
            <v>全切</v>
          </cell>
          <cell r="X1146" t="str">
            <v>全切除</v>
          </cell>
          <cell r="Y1146">
            <v>4149</v>
          </cell>
          <cell r="Z1146" t="str">
            <v>AA</v>
          </cell>
          <cell r="AA1146" t="str">
            <v>AA(WHO III)</v>
          </cell>
          <cell r="AB1146">
            <v>3</v>
          </cell>
          <cell r="AC1146" t="str">
            <v>左颞叶间变星形细胞瘤蛛网膜下扩散</v>
          </cell>
          <cell r="AD1146" t="str">
            <v>全切除</v>
          </cell>
          <cell r="AE1146">
            <v>40705</v>
          </cell>
          <cell r="AF1146" t="str">
            <v>间变星形细胞瘤</v>
          </cell>
          <cell r="AG1146">
            <v>43199</v>
          </cell>
          <cell r="AH1146" t="str">
            <v>未终止</v>
          </cell>
          <cell r="AI1146">
            <v>2505</v>
          </cell>
          <cell r="AJ1146">
            <v>0</v>
          </cell>
          <cell r="AK1146">
            <v>2505</v>
          </cell>
          <cell r="AL1146">
            <v>0</v>
          </cell>
          <cell r="AM1146">
            <v>2505</v>
          </cell>
          <cell r="AN1146" t="str">
            <v>缺失</v>
          </cell>
          <cell r="AO1146">
            <v>1</v>
          </cell>
          <cell r="AP1146" t="str">
            <v>缺失</v>
          </cell>
          <cell r="AQ1146">
            <v>1</v>
          </cell>
          <cell r="AS1146" t="str">
            <v>原发</v>
          </cell>
          <cell r="AU1146" t="str">
            <v>突变</v>
          </cell>
          <cell r="AV1146" t="str">
            <v>突变</v>
          </cell>
          <cell r="AW1146" t="str">
            <v>无共缺失</v>
          </cell>
          <cell r="AX1146" t="str">
            <v>NA</v>
          </cell>
          <cell r="AY1146" t="str">
            <v>NA</v>
          </cell>
          <cell r="AZ1146" t="str">
            <v>NA</v>
          </cell>
          <cell r="BA1146" t="str">
            <v>无</v>
          </cell>
          <cell r="BB1146" t="str">
            <v>无</v>
          </cell>
          <cell r="BC1146" t="str">
            <v>不详</v>
          </cell>
          <cell r="BD1146" t="str">
            <v>无癫痫发作史      (无钱治疗)</v>
          </cell>
        </row>
        <row r="1147">
          <cell r="B1147">
            <v>1145</v>
          </cell>
          <cell r="C1147" t="str">
            <v>CGGA_1145</v>
          </cell>
          <cell r="D1147" t="str">
            <v>CGGA_736, CGGA_1145</v>
          </cell>
          <cell r="E1147" t="str">
            <v>刘明国</v>
          </cell>
          <cell r="F1147">
            <v>7998</v>
          </cell>
          <cell r="G1147">
            <v>40696</v>
          </cell>
          <cell r="H1147" t="str">
            <v>复发左颞顶枕胶质瘤</v>
          </cell>
          <cell r="J1147" t="str">
            <v>男</v>
          </cell>
          <cell r="K1147">
            <v>41</v>
          </cell>
          <cell r="L1147" t="str">
            <v>B</v>
          </cell>
          <cell r="M1147" t="str">
            <v>缺失</v>
          </cell>
          <cell r="N1147" t="str">
            <v>13931976235/13171562223</v>
          </cell>
          <cell r="O1147" t="str">
            <v>胶质瘤术后3年（星形细胞瘤）癫痫发作2次</v>
          </cell>
          <cell r="P1147" t="str">
            <v>缺失</v>
          </cell>
          <cell r="Q1147" t="str">
            <v>缺失</v>
          </cell>
          <cell r="R1147" t="str">
            <v>缺失</v>
          </cell>
          <cell r="S1147" t="str">
            <v>缺失</v>
          </cell>
          <cell r="T1147">
            <v>40701</v>
          </cell>
          <cell r="U1147">
            <v>39606</v>
          </cell>
          <cell r="V1147" t="str">
            <v>左颞枕开颅</v>
          </cell>
          <cell r="W1147" t="str">
            <v>全切</v>
          </cell>
          <cell r="X1147" t="str">
            <v>全切除</v>
          </cell>
          <cell r="Y1147">
            <v>4175</v>
          </cell>
          <cell r="Z1147" t="str">
            <v>RAA</v>
          </cell>
          <cell r="AA1147" t="str">
            <v>AA(WHO III)</v>
          </cell>
          <cell r="AB1147">
            <v>3</v>
          </cell>
          <cell r="AC1147" t="str">
            <v>左颞枕间变星形细胞瘤，伴大片细胞坏死WHOIII级</v>
          </cell>
          <cell r="AD1147" t="str">
            <v>全切除</v>
          </cell>
          <cell r="AE1147">
            <v>40717</v>
          </cell>
          <cell r="AF1147" t="str">
            <v>间变星形细胞瘤</v>
          </cell>
          <cell r="AG1147">
            <v>40850</v>
          </cell>
          <cell r="AH1147" t="str">
            <v>终止</v>
          </cell>
          <cell r="AI1147">
            <v>239</v>
          </cell>
          <cell r="AJ1147">
            <v>1</v>
          </cell>
          <cell r="AK1147">
            <v>239</v>
          </cell>
          <cell r="AL1147">
            <v>1</v>
          </cell>
          <cell r="AM1147">
            <v>149</v>
          </cell>
          <cell r="AN1147" t="str">
            <v>缺失</v>
          </cell>
          <cell r="AO1147">
            <v>0</v>
          </cell>
          <cell r="AP1147" t="str">
            <v>缺失</v>
          </cell>
          <cell r="AQ1147">
            <v>1</v>
          </cell>
          <cell r="AS1147" t="str">
            <v>复发</v>
          </cell>
          <cell r="AT1147">
            <v>1</v>
          </cell>
          <cell r="AU1147" t="str">
            <v>无突变</v>
          </cell>
          <cell r="AV1147" t="str">
            <v>无突变</v>
          </cell>
          <cell r="AW1147" t="str">
            <v>无共缺失</v>
          </cell>
          <cell r="AX1147" t="str">
            <v>甲基化</v>
          </cell>
          <cell r="AY1147" t="str">
            <v>无突变</v>
          </cell>
          <cell r="AZ1147" t="str">
            <v>NA</v>
          </cell>
          <cell r="BA1147" t="str">
            <v>有</v>
          </cell>
          <cell r="BB1147" t="str">
            <v>无</v>
          </cell>
          <cell r="BD1147" t="str">
            <v>第1次术前术后有癫痫史。第2次2011-6/目前无癫痫发作。</v>
          </cell>
        </row>
        <row r="1148">
          <cell r="B1148">
            <v>1146</v>
          </cell>
          <cell r="C1148" t="str">
            <v>CGGA_1146</v>
          </cell>
          <cell r="E1148" t="str">
            <v>李建义</v>
          </cell>
          <cell r="F1148">
            <v>7983</v>
          </cell>
          <cell r="G1148">
            <v>40694</v>
          </cell>
          <cell r="H1148" t="str">
            <v>右额颞顶枕胶质瘤</v>
          </cell>
          <cell r="J1148" t="str">
            <v>男</v>
          </cell>
          <cell r="K1148">
            <v>35</v>
          </cell>
          <cell r="L1148" t="str">
            <v>B</v>
          </cell>
          <cell r="M1148" t="str">
            <v>140202197603043877</v>
          </cell>
          <cell r="N1148" t="str">
            <v>13935046232/18636007609</v>
          </cell>
          <cell r="O1148" t="str">
            <v>间断性癫痫发作20天</v>
          </cell>
          <cell r="P1148" t="str">
            <v>缺失</v>
          </cell>
          <cell r="Q1148" t="str">
            <v>缺失</v>
          </cell>
          <cell r="R1148" t="str">
            <v>缺失</v>
          </cell>
          <cell r="S1148" t="str">
            <v>缺失</v>
          </cell>
          <cell r="T1148">
            <v>40701</v>
          </cell>
          <cell r="V1148" t="str">
            <v>右颞顶枕开颅</v>
          </cell>
          <cell r="W1148" t="str">
            <v>全切</v>
          </cell>
          <cell r="X1148" t="str">
            <v>全切除</v>
          </cell>
          <cell r="Y1148">
            <v>4171</v>
          </cell>
          <cell r="Z1148" t="str">
            <v>AA</v>
          </cell>
          <cell r="AA1148" t="str">
            <v>AA(WHO III)</v>
          </cell>
          <cell r="AB1148">
            <v>3</v>
          </cell>
          <cell r="AC1148" t="str">
            <v>右颞顶枕间变星形细胞瘤，WHOIII级</v>
          </cell>
          <cell r="AD1148" t="str">
            <v>全切除</v>
          </cell>
          <cell r="AE1148">
            <v>40717</v>
          </cell>
          <cell r="AF1148" t="str">
            <v>间变星形细胞瘤</v>
          </cell>
          <cell r="AG1148">
            <v>43199</v>
          </cell>
          <cell r="AH1148" t="str">
            <v>未终止</v>
          </cell>
          <cell r="AI1148">
            <v>2498</v>
          </cell>
          <cell r="AJ1148">
            <v>0</v>
          </cell>
          <cell r="AK1148">
            <v>2498</v>
          </cell>
          <cell r="AL1148">
            <v>0</v>
          </cell>
          <cell r="AM1148">
            <v>2498</v>
          </cell>
          <cell r="AN1148" t="str">
            <v>缺失</v>
          </cell>
          <cell r="AO1148">
            <v>1</v>
          </cell>
          <cell r="AP1148" t="str">
            <v>缺失</v>
          </cell>
          <cell r="AQ1148" t="str">
            <v>其他药化疗</v>
          </cell>
          <cell r="AS1148" t="str">
            <v>原发</v>
          </cell>
          <cell r="AU1148" t="str">
            <v>突变</v>
          </cell>
          <cell r="AV1148" t="str">
            <v>突变</v>
          </cell>
          <cell r="AW1148" t="str">
            <v>无共缺失</v>
          </cell>
          <cell r="AX1148" t="str">
            <v>NA</v>
          </cell>
          <cell r="AY1148">
            <v>228</v>
          </cell>
          <cell r="AZ1148" t="str">
            <v>NA</v>
          </cell>
          <cell r="BA1148" t="str">
            <v>有</v>
          </cell>
          <cell r="BB1148" t="str">
            <v>无</v>
          </cell>
          <cell r="BC1148" t="str">
            <v>德巴金</v>
          </cell>
          <cell r="BD1148" t="str">
            <v>无癫痫发作，服用德巴金。</v>
          </cell>
        </row>
        <row r="1149">
          <cell r="B1149">
            <v>1147</v>
          </cell>
          <cell r="C1149" t="str">
            <v>CGGA_1147</v>
          </cell>
          <cell r="E1149" t="str">
            <v>王刚</v>
          </cell>
          <cell r="F1149">
            <v>7997</v>
          </cell>
          <cell r="G1149">
            <v>40696</v>
          </cell>
          <cell r="H1149" t="str">
            <v>左额胶质瘤</v>
          </cell>
          <cell r="J1149" t="str">
            <v>男</v>
          </cell>
          <cell r="K1149">
            <v>36</v>
          </cell>
          <cell r="L1149" t="str">
            <v>B</v>
          </cell>
          <cell r="M1149" t="str">
            <v>缺失</v>
          </cell>
          <cell r="N1149" t="str">
            <v>13842166885/15642138888</v>
          </cell>
          <cell r="O1149" t="str">
            <v>头胀半年余</v>
          </cell>
          <cell r="P1149" t="str">
            <v>缺失</v>
          </cell>
          <cell r="Q1149" t="str">
            <v>缺失</v>
          </cell>
          <cell r="R1149" t="str">
            <v>缺失</v>
          </cell>
          <cell r="S1149" t="str">
            <v>缺失</v>
          </cell>
          <cell r="T1149">
            <v>40702</v>
          </cell>
          <cell r="V1149" t="str">
            <v>左额颞开颅</v>
          </cell>
          <cell r="W1149" t="str">
            <v>全切</v>
          </cell>
          <cell r="X1149" t="str">
            <v>全切除</v>
          </cell>
          <cell r="Y1149">
            <v>4184</v>
          </cell>
          <cell r="Z1149" t="str">
            <v>A</v>
          </cell>
          <cell r="AA1149" t="str">
            <v>A(WHO II)</v>
          </cell>
          <cell r="AB1149">
            <v>2</v>
          </cell>
          <cell r="AC1149" t="str">
            <v>左额叶星形细胞瘤，WHOII级</v>
          </cell>
          <cell r="AD1149" t="str">
            <v>全切除</v>
          </cell>
          <cell r="AE1149">
            <v>40714</v>
          </cell>
          <cell r="AF1149" t="str">
            <v>星形细胞瘤</v>
          </cell>
          <cell r="AH1149" t="str">
            <v>未终止</v>
          </cell>
          <cell r="AI1149">
            <v>4073</v>
          </cell>
          <cell r="AJ1149">
            <v>0</v>
          </cell>
          <cell r="AK1149">
            <v>4073</v>
          </cell>
          <cell r="AL1149">
            <v>0</v>
          </cell>
          <cell r="AM1149">
            <v>4073</v>
          </cell>
          <cell r="AN1149" t="str">
            <v>无</v>
          </cell>
          <cell r="AO1149">
            <v>0</v>
          </cell>
          <cell r="AP1149" t="str">
            <v>帝清6疗程</v>
          </cell>
          <cell r="AQ1149">
            <v>1</v>
          </cell>
          <cell r="AS1149">
            <v>0</v>
          </cell>
          <cell r="AU1149" t="str">
            <v>突变</v>
          </cell>
          <cell r="AV1149" t="str">
            <v>NA</v>
          </cell>
          <cell r="AW1149" t="str">
            <v>无共缺失</v>
          </cell>
          <cell r="AX1149" t="str">
            <v>NA</v>
          </cell>
          <cell r="AY1149" t="str">
            <v>NA</v>
          </cell>
          <cell r="AZ1149" t="str">
            <v>NA</v>
          </cell>
          <cell r="BA1149">
            <v>0</v>
          </cell>
          <cell r="BB1149">
            <v>0</v>
          </cell>
          <cell r="BC1149" t="str">
            <v>不详</v>
          </cell>
        </row>
        <row r="1150">
          <cell r="B1150">
            <v>1148</v>
          </cell>
          <cell r="C1150" t="str">
            <v>CGGA_1148</v>
          </cell>
          <cell r="D1150" t="str">
            <v>CGGA_1148, CGGA_1394</v>
          </cell>
          <cell r="E1150" t="str">
            <v>陈孝峰</v>
          </cell>
          <cell r="F1150">
            <v>8020</v>
          </cell>
          <cell r="G1150">
            <v>40702</v>
          </cell>
          <cell r="H1150" t="str">
            <v>右额顶复发胶质瘤</v>
          </cell>
          <cell r="J1150" t="str">
            <v>男</v>
          </cell>
          <cell r="K1150">
            <v>37</v>
          </cell>
          <cell r="L1150" t="str">
            <v>B</v>
          </cell>
          <cell r="M1150" t="str">
            <v>缺失</v>
          </cell>
          <cell r="N1150" t="str">
            <v>13696349966(无人接听）/13958983355（信号不好）</v>
          </cell>
          <cell r="O1150" t="str">
            <v>四肢无力半年</v>
          </cell>
          <cell r="P1150" t="str">
            <v>缺失</v>
          </cell>
          <cell r="Q1150" t="str">
            <v>缺失</v>
          </cell>
          <cell r="R1150" t="str">
            <v>缺失</v>
          </cell>
          <cell r="S1150" t="str">
            <v>缺失</v>
          </cell>
          <cell r="T1150">
            <v>40708</v>
          </cell>
          <cell r="V1150" t="str">
            <v>右额顶开颅</v>
          </cell>
          <cell r="W1150" t="str">
            <v>全切</v>
          </cell>
          <cell r="X1150" t="str">
            <v>全切除</v>
          </cell>
          <cell r="Y1150">
            <v>4212</v>
          </cell>
          <cell r="Z1150" t="str">
            <v>A</v>
          </cell>
          <cell r="AA1150" t="str">
            <v>A(WHO II)</v>
          </cell>
          <cell r="AB1150">
            <v>2</v>
          </cell>
          <cell r="AC1150" t="str">
            <v>肥胖性星形细胞瘤伴放射性坏死</v>
          </cell>
          <cell r="AD1150" t="str">
            <v>全切除</v>
          </cell>
          <cell r="AE1150">
            <v>40725</v>
          </cell>
          <cell r="AF1150" t="str">
            <v>星形细胞瘤</v>
          </cell>
          <cell r="AG1150">
            <v>41592</v>
          </cell>
          <cell r="AH1150" t="str">
            <v>终止</v>
          </cell>
          <cell r="AI1150">
            <v>596</v>
          </cell>
          <cell r="AJ1150">
            <v>1</v>
          </cell>
          <cell r="AK1150">
            <v>546</v>
          </cell>
          <cell r="AL1150">
            <v>1</v>
          </cell>
          <cell r="AM1150">
            <v>884</v>
          </cell>
          <cell r="AN1150" t="str">
            <v>缺失</v>
          </cell>
          <cell r="AO1150">
            <v>1</v>
          </cell>
          <cell r="AP1150" t="str">
            <v>缺失</v>
          </cell>
          <cell r="AQ1150">
            <v>1</v>
          </cell>
          <cell r="AS1150" t="str">
            <v>原发</v>
          </cell>
          <cell r="AU1150" t="str">
            <v>突变</v>
          </cell>
          <cell r="AV1150" t="str">
            <v>NA</v>
          </cell>
          <cell r="AW1150" t="str">
            <v>无共缺失</v>
          </cell>
          <cell r="AX1150" t="str">
            <v>NA</v>
          </cell>
          <cell r="AY1150" t="str">
            <v>NA</v>
          </cell>
          <cell r="AZ1150" t="str">
            <v>NA</v>
          </cell>
          <cell r="BA1150" t="str">
            <v>无</v>
          </cell>
          <cell r="BB1150" t="str">
            <v>无</v>
          </cell>
          <cell r="BD1150" t="str">
            <v>2010-10行立体定向活检术（胶质母细胞瘤）；2011-6开颅肿瘤切除术（肥胖星形细胞瘤伴放射性坏死）,2012-9-23开颅肿瘤切除术（胶母）</v>
          </cell>
        </row>
        <row r="1151">
          <cell r="B1151">
            <v>1149</v>
          </cell>
          <cell r="C1151" t="str">
            <v>NA</v>
          </cell>
          <cell r="D1151" t="str">
            <v>NA</v>
          </cell>
          <cell r="E1151" t="str">
            <v>NA</v>
          </cell>
          <cell r="F1151" t="str">
            <v>NA</v>
          </cell>
          <cell r="G1151" t="str">
            <v>NA</v>
          </cell>
          <cell r="H1151" t="str">
            <v>NA</v>
          </cell>
          <cell r="I1151" t="str">
            <v>NA</v>
          </cell>
          <cell r="J1151" t="str">
            <v>NA</v>
          </cell>
          <cell r="K1151" t="str">
            <v>NA</v>
          </cell>
          <cell r="L1151" t="str">
            <v>NA</v>
          </cell>
          <cell r="M1151" t="str">
            <v>NA</v>
          </cell>
          <cell r="N1151" t="str">
            <v>NA</v>
          </cell>
          <cell r="O1151" t="str">
            <v>NA</v>
          </cell>
          <cell r="P1151" t="str">
            <v>NA</v>
          </cell>
          <cell r="Q1151" t="str">
            <v>NA</v>
          </cell>
          <cell r="R1151" t="str">
            <v>NA</v>
          </cell>
          <cell r="S1151" t="str">
            <v>NA</v>
          </cell>
          <cell r="T1151" t="str">
            <v>NA</v>
          </cell>
          <cell r="U1151" t="str">
            <v>NA</v>
          </cell>
          <cell r="V1151" t="str">
            <v>NA</v>
          </cell>
          <cell r="W1151" t="str">
            <v>NA</v>
          </cell>
          <cell r="X1151" t="str">
            <v>NA</v>
          </cell>
          <cell r="Y1151" t="str">
            <v>NA</v>
          </cell>
          <cell r="Z1151" t="str">
            <v>NA</v>
          </cell>
          <cell r="AA1151" t="str">
            <v>NA</v>
          </cell>
          <cell r="AB1151" t="str">
            <v>NA</v>
          </cell>
          <cell r="AC1151" t="str">
            <v>NA</v>
          </cell>
          <cell r="AD1151" t="str">
            <v>NA</v>
          </cell>
          <cell r="AE1151" t="str">
            <v>NA</v>
          </cell>
          <cell r="AF1151" t="str">
            <v>NA</v>
          </cell>
          <cell r="AG1151" t="str">
            <v>NA</v>
          </cell>
          <cell r="AH1151" t="str">
            <v>NA</v>
          </cell>
          <cell r="AI1151" t="str">
            <v>NA</v>
          </cell>
          <cell r="AJ1151" t="str">
            <v>NA</v>
          </cell>
          <cell r="AK1151" t="str">
            <v>NA</v>
          </cell>
          <cell r="AL1151" t="str">
            <v>NA</v>
          </cell>
          <cell r="AM1151" t="str">
            <v>NA</v>
          </cell>
          <cell r="AN1151" t="str">
            <v>NA</v>
          </cell>
          <cell r="AO1151" t="str">
            <v>NA</v>
          </cell>
          <cell r="AP1151" t="str">
            <v>NA</v>
          </cell>
          <cell r="AQ1151" t="str">
            <v>NA</v>
          </cell>
          <cell r="AS1151" t="str">
            <v>NA</v>
          </cell>
          <cell r="AT1151" t="str">
            <v>NA</v>
          </cell>
          <cell r="AU1151" t="str">
            <v>NA</v>
          </cell>
          <cell r="AV1151" t="str">
            <v>NA</v>
          </cell>
          <cell r="AW1151" t="str">
            <v>NA</v>
          </cell>
          <cell r="AX1151" t="str">
            <v>NA</v>
          </cell>
          <cell r="AY1151" t="str">
            <v>NA</v>
          </cell>
          <cell r="AZ1151" t="str">
            <v>NA</v>
          </cell>
          <cell r="BA1151" t="str">
            <v>NA</v>
          </cell>
          <cell r="BB1151" t="str">
            <v>NA</v>
          </cell>
          <cell r="BC1151" t="str">
            <v>NA</v>
          </cell>
          <cell r="BD1151" t="str">
            <v>NA</v>
          </cell>
        </row>
        <row r="1152">
          <cell r="B1152">
            <v>1150</v>
          </cell>
          <cell r="C1152" t="str">
            <v>NA</v>
          </cell>
          <cell r="D1152" t="str">
            <v>NA</v>
          </cell>
          <cell r="E1152" t="str">
            <v>NA</v>
          </cell>
          <cell r="F1152" t="str">
            <v>NA</v>
          </cell>
          <cell r="G1152" t="str">
            <v>NA</v>
          </cell>
          <cell r="H1152" t="str">
            <v>NA</v>
          </cell>
          <cell r="I1152" t="str">
            <v>NA</v>
          </cell>
          <cell r="J1152" t="str">
            <v>NA</v>
          </cell>
          <cell r="K1152" t="str">
            <v>NA</v>
          </cell>
          <cell r="L1152" t="str">
            <v>NA</v>
          </cell>
          <cell r="M1152" t="str">
            <v>NA</v>
          </cell>
          <cell r="N1152" t="str">
            <v>NA</v>
          </cell>
          <cell r="O1152" t="str">
            <v>NA</v>
          </cell>
          <cell r="P1152" t="str">
            <v>NA</v>
          </cell>
          <cell r="Q1152" t="str">
            <v>NA</v>
          </cell>
          <cell r="R1152" t="str">
            <v>NA</v>
          </cell>
          <cell r="S1152" t="str">
            <v>NA</v>
          </cell>
          <cell r="T1152" t="str">
            <v>NA</v>
          </cell>
          <cell r="U1152" t="str">
            <v>NA</v>
          </cell>
          <cell r="V1152" t="str">
            <v>NA</v>
          </cell>
          <cell r="W1152" t="str">
            <v>NA</v>
          </cell>
          <cell r="X1152" t="str">
            <v>NA</v>
          </cell>
          <cell r="Y1152" t="str">
            <v>NA</v>
          </cell>
          <cell r="Z1152" t="str">
            <v>NA</v>
          </cell>
          <cell r="AA1152" t="str">
            <v>NA</v>
          </cell>
          <cell r="AB1152" t="str">
            <v>NA</v>
          </cell>
          <cell r="AC1152" t="str">
            <v>NA</v>
          </cell>
          <cell r="AD1152" t="str">
            <v>NA</v>
          </cell>
          <cell r="AE1152" t="str">
            <v>NA</v>
          </cell>
          <cell r="AF1152" t="str">
            <v>NA</v>
          </cell>
          <cell r="AG1152" t="str">
            <v>NA</v>
          </cell>
          <cell r="AH1152" t="str">
            <v>NA</v>
          </cell>
          <cell r="AI1152" t="str">
            <v>NA</v>
          </cell>
          <cell r="AJ1152" t="str">
            <v>NA</v>
          </cell>
          <cell r="AK1152" t="str">
            <v>NA</v>
          </cell>
          <cell r="AL1152" t="str">
            <v>NA</v>
          </cell>
          <cell r="AM1152" t="str">
            <v>NA</v>
          </cell>
          <cell r="AN1152" t="str">
            <v>NA</v>
          </cell>
          <cell r="AO1152" t="str">
            <v>NA</v>
          </cell>
          <cell r="AP1152" t="str">
            <v>NA</v>
          </cell>
          <cell r="AQ1152" t="str">
            <v>NA</v>
          </cell>
          <cell r="AS1152" t="str">
            <v>NA</v>
          </cell>
          <cell r="AT1152" t="str">
            <v>NA</v>
          </cell>
          <cell r="AU1152" t="str">
            <v>NA</v>
          </cell>
          <cell r="AV1152" t="str">
            <v>NA</v>
          </cell>
          <cell r="AW1152" t="str">
            <v>NA</v>
          </cell>
          <cell r="AX1152" t="str">
            <v>NA</v>
          </cell>
          <cell r="AY1152" t="str">
            <v>NA</v>
          </cell>
          <cell r="AZ1152" t="str">
            <v>NA</v>
          </cell>
          <cell r="BA1152" t="str">
            <v>NA</v>
          </cell>
          <cell r="BB1152" t="str">
            <v>NA</v>
          </cell>
          <cell r="BC1152" t="str">
            <v>NA</v>
          </cell>
          <cell r="BD1152" t="str">
            <v>NA</v>
          </cell>
        </row>
        <row r="1153">
          <cell r="B1153">
            <v>1151</v>
          </cell>
          <cell r="C1153" t="str">
            <v>NA</v>
          </cell>
          <cell r="D1153" t="str">
            <v>NA</v>
          </cell>
          <cell r="E1153" t="str">
            <v>NA</v>
          </cell>
          <cell r="F1153" t="str">
            <v>NA</v>
          </cell>
          <cell r="G1153" t="str">
            <v>NA</v>
          </cell>
          <cell r="H1153" t="str">
            <v>NA</v>
          </cell>
          <cell r="I1153" t="str">
            <v>NA</v>
          </cell>
          <cell r="J1153" t="str">
            <v>NA</v>
          </cell>
          <cell r="K1153" t="str">
            <v>NA</v>
          </cell>
          <cell r="L1153" t="str">
            <v>NA</v>
          </cell>
          <cell r="M1153" t="str">
            <v>NA</v>
          </cell>
          <cell r="N1153" t="str">
            <v>NA</v>
          </cell>
          <cell r="O1153" t="str">
            <v>NA</v>
          </cell>
          <cell r="P1153" t="str">
            <v>NA</v>
          </cell>
          <cell r="Q1153" t="str">
            <v>NA</v>
          </cell>
          <cell r="R1153" t="str">
            <v>NA</v>
          </cell>
          <cell r="S1153" t="str">
            <v>NA</v>
          </cell>
          <cell r="T1153" t="str">
            <v>NA</v>
          </cell>
          <cell r="U1153" t="str">
            <v>NA</v>
          </cell>
          <cell r="V1153" t="str">
            <v>NA</v>
          </cell>
          <cell r="W1153" t="str">
            <v>NA</v>
          </cell>
          <cell r="X1153" t="str">
            <v>NA</v>
          </cell>
          <cell r="Y1153" t="str">
            <v>NA</v>
          </cell>
          <cell r="Z1153" t="str">
            <v>NA</v>
          </cell>
          <cell r="AA1153" t="str">
            <v>NA</v>
          </cell>
          <cell r="AB1153" t="str">
            <v>NA</v>
          </cell>
          <cell r="AC1153" t="str">
            <v>NA</v>
          </cell>
          <cell r="AD1153" t="str">
            <v>NA</v>
          </cell>
          <cell r="AE1153" t="str">
            <v>NA</v>
          </cell>
          <cell r="AF1153" t="str">
            <v>NA</v>
          </cell>
          <cell r="AG1153" t="str">
            <v>NA</v>
          </cell>
          <cell r="AH1153" t="str">
            <v>NA</v>
          </cell>
          <cell r="AI1153" t="str">
            <v>NA</v>
          </cell>
          <cell r="AJ1153" t="str">
            <v>NA</v>
          </cell>
          <cell r="AK1153" t="str">
            <v>NA</v>
          </cell>
          <cell r="AL1153" t="str">
            <v>NA</v>
          </cell>
          <cell r="AM1153" t="str">
            <v>NA</v>
          </cell>
          <cell r="AN1153" t="str">
            <v>NA</v>
          </cell>
          <cell r="AO1153" t="str">
            <v>NA</v>
          </cell>
          <cell r="AP1153" t="str">
            <v>NA</v>
          </cell>
          <cell r="AQ1153" t="str">
            <v>NA</v>
          </cell>
          <cell r="AS1153" t="str">
            <v>NA</v>
          </cell>
          <cell r="AT1153" t="str">
            <v>NA</v>
          </cell>
          <cell r="AU1153" t="str">
            <v>NA</v>
          </cell>
          <cell r="AV1153" t="str">
            <v>NA</v>
          </cell>
          <cell r="AW1153" t="str">
            <v>NA</v>
          </cell>
          <cell r="AX1153" t="str">
            <v>NA</v>
          </cell>
          <cell r="AY1153" t="str">
            <v>NA</v>
          </cell>
          <cell r="AZ1153" t="str">
            <v>NA</v>
          </cell>
          <cell r="BA1153" t="str">
            <v>NA</v>
          </cell>
          <cell r="BB1153" t="str">
            <v>NA</v>
          </cell>
          <cell r="BC1153" t="str">
            <v>NA</v>
          </cell>
          <cell r="BD1153" t="str">
            <v>NA</v>
          </cell>
        </row>
        <row r="1154">
          <cell r="B1154">
            <v>1152</v>
          </cell>
          <cell r="C1154" t="str">
            <v>CGGA_1152</v>
          </cell>
          <cell r="E1154" t="str">
            <v>于国涛</v>
          </cell>
          <cell r="F1154">
            <v>8076</v>
          </cell>
          <cell r="G1154">
            <v>40708</v>
          </cell>
          <cell r="H1154" t="str">
            <v>右侧基底节胶质瘤</v>
          </cell>
          <cell r="J1154" t="str">
            <v>男</v>
          </cell>
          <cell r="K1154">
            <v>13</v>
          </cell>
          <cell r="L1154" t="str">
            <v>B</v>
          </cell>
          <cell r="M1154" t="str">
            <v>缺失</v>
          </cell>
          <cell r="N1154" t="str">
            <v>15899072826/13601116434（空）</v>
          </cell>
          <cell r="O1154" t="str">
            <v>头痛伴恶心呕吐一个月</v>
          </cell>
          <cell r="P1154" t="str">
            <v>缺失</v>
          </cell>
          <cell r="Q1154" t="str">
            <v>缺失</v>
          </cell>
          <cell r="R1154" t="str">
            <v>缺失</v>
          </cell>
          <cell r="S1154" t="str">
            <v>缺失</v>
          </cell>
          <cell r="T1154">
            <v>40716</v>
          </cell>
          <cell r="V1154" t="str">
            <v>左额开颅</v>
          </cell>
          <cell r="W1154" t="str">
            <v>全切</v>
          </cell>
          <cell r="X1154" t="str">
            <v>全切除</v>
          </cell>
          <cell r="Y1154">
            <v>4247</v>
          </cell>
          <cell r="Z1154" t="str">
            <v>A</v>
          </cell>
          <cell r="AA1154" t="str">
            <v>A(WHO II)</v>
          </cell>
          <cell r="AB1154">
            <v>2</v>
          </cell>
          <cell r="AC1154" t="str">
            <v>星形细胞瘤，局部生长活跃</v>
          </cell>
          <cell r="AD1154" t="str">
            <v>全切除</v>
          </cell>
          <cell r="AE1154">
            <v>40728</v>
          </cell>
          <cell r="AF1154" t="str">
            <v>星形细胞瘤</v>
          </cell>
          <cell r="AH1154" t="str">
            <v>未终止</v>
          </cell>
          <cell r="AI1154">
            <v>4059</v>
          </cell>
          <cell r="AJ1154">
            <v>0</v>
          </cell>
          <cell r="AK1154">
            <v>4059</v>
          </cell>
          <cell r="AL1154">
            <v>0</v>
          </cell>
          <cell r="AM1154">
            <v>4059</v>
          </cell>
          <cell r="AN1154" t="str">
            <v>无</v>
          </cell>
          <cell r="AO1154">
            <v>0</v>
          </cell>
          <cell r="AP1154" t="str">
            <v>替莫脞胺3疗程</v>
          </cell>
          <cell r="AQ1154">
            <v>1</v>
          </cell>
          <cell r="AS1154">
            <v>0</v>
          </cell>
          <cell r="AU1154" t="str">
            <v>无突变</v>
          </cell>
          <cell r="AV1154" t="str">
            <v>NA</v>
          </cell>
          <cell r="AW1154" t="str">
            <v>无共缺失</v>
          </cell>
          <cell r="AX1154" t="str">
            <v>NA</v>
          </cell>
          <cell r="AY1154" t="str">
            <v>NA</v>
          </cell>
          <cell r="AZ1154" t="str">
            <v>NA</v>
          </cell>
          <cell r="BA1154">
            <v>0</v>
          </cell>
          <cell r="BB1154">
            <v>0</v>
          </cell>
          <cell r="BC1154" t="str">
            <v>不详</v>
          </cell>
          <cell r="BD1154" t="str">
            <v>0癫痫发作。</v>
          </cell>
        </row>
        <row r="1155">
          <cell r="B1155">
            <v>1153</v>
          </cell>
          <cell r="C1155" t="str">
            <v>NA</v>
          </cell>
          <cell r="D1155" t="str">
            <v>NA</v>
          </cell>
          <cell r="E1155" t="str">
            <v>NA</v>
          </cell>
          <cell r="F1155" t="str">
            <v>NA</v>
          </cell>
          <cell r="G1155" t="str">
            <v>NA</v>
          </cell>
          <cell r="H1155" t="str">
            <v>NA</v>
          </cell>
          <cell r="I1155" t="str">
            <v>NA</v>
          </cell>
          <cell r="J1155" t="str">
            <v>NA</v>
          </cell>
          <cell r="K1155" t="str">
            <v>NA</v>
          </cell>
          <cell r="L1155" t="str">
            <v>NA</v>
          </cell>
          <cell r="M1155" t="str">
            <v>NA</v>
          </cell>
          <cell r="N1155" t="str">
            <v>NA</v>
          </cell>
          <cell r="O1155" t="str">
            <v>NA</v>
          </cell>
          <cell r="P1155" t="str">
            <v>NA</v>
          </cell>
          <cell r="Q1155" t="str">
            <v>NA</v>
          </cell>
          <cell r="R1155" t="str">
            <v>NA</v>
          </cell>
          <cell r="S1155" t="str">
            <v>NA</v>
          </cell>
          <cell r="T1155" t="str">
            <v>NA</v>
          </cell>
          <cell r="U1155" t="str">
            <v>NA</v>
          </cell>
          <cell r="V1155" t="str">
            <v>NA</v>
          </cell>
          <cell r="W1155" t="str">
            <v>NA</v>
          </cell>
          <cell r="X1155" t="str">
            <v>NA</v>
          </cell>
          <cell r="Y1155" t="str">
            <v>NA</v>
          </cell>
          <cell r="Z1155" t="str">
            <v>NA</v>
          </cell>
          <cell r="AA1155" t="str">
            <v>NA</v>
          </cell>
          <cell r="AB1155" t="str">
            <v>NA</v>
          </cell>
          <cell r="AC1155" t="str">
            <v>NA</v>
          </cell>
          <cell r="AD1155" t="str">
            <v>NA</v>
          </cell>
          <cell r="AE1155" t="str">
            <v>NA</v>
          </cell>
          <cell r="AF1155" t="str">
            <v>NA</v>
          </cell>
          <cell r="AG1155" t="str">
            <v>NA</v>
          </cell>
          <cell r="AH1155" t="str">
            <v>NA</v>
          </cell>
          <cell r="AI1155" t="str">
            <v>NA</v>
          </cell>
          <cell r="AJ1155" t="str">
            <v>NA</v>
          </cell>
          <cell r="AK1155" t="str">
            <v>NA</v>
          </cell>
          <cell r="AL1155" t="str">
            <v>NA</v>
          </cell>
          <cell r="AM1155" t="str">
            <v>NA</v>
          </cell>
          <cell r="AN1155" t="str">
            <v>NA</v>
          </cell>
          <cell r="AO1155" t="str">
            <v>NA</v>
          </cell>
          <cell r="AP1155" t="str">
            <v>NA</v>
          </cell>
          <cell r="AQ1155" t="str">
            <v>NA</v>
          </cell>
          <cell r="AS1155" t="str">
            <v>NA</v>
          </cell>
          <cell r="AT1155" t="str">
            <v>NA</v>
          </cell>
          <cell r="AU1155" t="str">
            <v>NA</v>
          </cell>
          <cell r="AV1155" t="str">
            <v>NA</v>
          </cell>
          <cell r="AW1155" t="str">
            <v>NA</v>
          </cell>
          <cell r="AX1155" t="str">
            <v>NA</v>
          </cell>
          <cell r="AY1155" t="str">
            <v>NA</v>
          </cell>
          <cell r="AZ1155" t="str">
            <v>NA</v>
          </cell>
          <cell r="BA1155" t="str">
            <v>NA</v>
          </cell>
          <cell r="BB1155" t="str">
            <v>NA</v>
          </cell>
          <cell r="BC1155" t="str">
            <v>NA</v>
          </cell>
          <cell r="BD1155" t="str">
            <v>NA</v>
          </cell>
        </row>
        <row r="1156">
          <cell r="B1156">
            <v>1154</v>
          </cell>
          <cell r="C1156" t="str">
            <v>CGGA_1154</v>
          </cell>
          <cell r="E1156" t="str">
            <v>邓金凤</v>
          </cell>
          <cell r="F1156">
            <v>8143</v>
          </cell>
          <cell r="G1156">
            <v>40716</v>
          </cell>
          <cell r="H1156" t="str">
            <v>复发胶质瘤</v>
          </cell>
          <cell r="J1156" t="str">
            <v>女</v>
          </cell>
          <cell r="K1156">
            <v>33</v>
          </cell>
          <cell r="L1156" t="str">
            <v>A</v>
          </cell>
          <cell r="M1156" t="str">
            <v>缺失</v>
          </cell>
          <cell r="N1156" t="str">
            <v>13766465072（停机）13755862877（不知道）</v>
          </cell>
          <cell r="O1156" t="str">
            <v>四肢抽搐伴口吐白沫</v>
          </cell>
          <cell r="P1156" t="str">
            <v>缺失</v>
          </cell>
          <cell r="Q1156" t="str">
            <v>缺失</v>
          </cell>
          <cell r="R1156" t="str">
            <v>缺失</v>
          </cell>
          <cell r="S1156" t="str">
            <v>缺失</v>
          </cell>
          <cell r="T1156">
            <v>40722</v>
          </cell>
          <cell r="U1156" t="str">
            <v>缺失</v>
          </cell>
          <cell r="V1156" t="str">
            <v>左额原切口开颅</v>
          </cell>
          <cell r="W1156" t="str">
            <v>全切</v>
          </cell>
          <cell r="X1156" t="str">
            <v>全切除</v>
          </cell>
          <cell r="Y1156">
            <v>4275</v>
          </cell>
          <cell r="Z1156" t="str">
            <v>RAA</v>
          </cell>
          <cell r="AA1156" t="str">
            <v>AA(WHO III)</v>
          </cell>
          <cell r="AB1156">
            <v>3</v>
          </cell>
          <cell r="AC1156" t="str">
            <v>间变性少枝胶质细胞瘤，WHOIII级</v>
          </cell>
          <cell r="AD1156" t="str">
            <v>全切除</v>
          </cell>
          <cell r="AE1156">
            <v>40736</v>
          </cell>
          <cell r="AF1156" t="str">
            <v>间变少枝细胞瘤</v>
          </cell>
          <cell r="AG1156">
            <v>41285</v>
          </cell>
          <cell r="AH1156" t="str">
            <v>终止</v>
          </cell>
          <cell r="AI1156">
            <v>369</v>
          </cell>
          <cell r="AJ1156">
            <v>1</v>
          </cell>
          <cell r="AK1156">
            <v>369</v>
          </cell>
          <cell r="AL1156">
            <v>1</v>
          </cell>
          <cell r="AM1156">
            <v>563</v>
          </cell>
          <cell r="AN1156" t="str">
            <v>缺失</v>
          </cell>
          <cell r="AO1156" t="str">
            <v>NA</v>
          </cell>
          <cell r="AP1156" t="str">
            <v>缺失</v>
          </cell>
          <cell r="AQ1156" t="str">
            <v>NA</v>
          </cell>
          <cell r="AS1156" t="str">
            <v>复发</v>
          </cell>
          <cell r="AT1156" t="str">
            <v>缺失</v>
          </cell>
          <cell r="AU1156" t="str">
            <v>突变</v>
          </cell>
          <cell r="AV1156" t="str">
            <v>突变</v>
          </cell>
          <cell r="AW1156" t="str">
            <v>无共缺失</v>
          </cell>
          <cell r="AX1156" t="str">
            <v>NA</v>
          </cell>
          <cell r="AY1156" t="str">
            <v>NA</v>
          </cell>
          <cell r="AZ1156" t="str">
            <v>NA</v>
          </cell>
          <cell r="BA1156" t="str">
            <v>有</v>
          </cell>
          <cell r="BB1156" t="str">
            <v>有</v>
          </cell>
          <cell r="BD1156" t="str">
            <v>有癫痫发作。</v>
          </cell>
        </row>
        <row r="1157">
          <cell r="B1157">
            <v>1155</v>
          </cell>
          <cell r="C1157" t="str">
            <v>CGGA_1155</v>
          </cell>
          <cell r="E1157" t="str">
            <v>张勇</v>
          </cell>
          <cell r="F1157">
            <v>8158</v>
          </cell>
          <cell r="G1157">
            <v>40718</v>
          </cell>
          <cell r="H1157" t="str">
            <v>左顶胶质瘤</v>
          </cell>
          <cell r="J1157" t="str">
            <v>男</v>
          </cell>
          <cell r="K1157">
            <v>43</v>
          </cell>
          <cell r="L1157" t="str">
            <v>AB</v>
          </cell>
          <cell r="M1157" t="str">
            <v>缺失</v>
          </cell>
          <cell r="N1157" t="str">
            <v>15981449608/15590269006</v>
          </cell>
          <cell r="O1157" t="str">
            <v>四肢抽搐伴口吐白沫</v>
          </cell>
          <cell r="P1157" t="str">
            <v>缺失</v>
          </cell>
          <cell r="Q1157" t="str">
            <v>缺失</v>
          </cell>
          <cell r="R1157" t="str">
            <v>缺失</v>
          </cell>
          <cell r="S1157" t="str">
            <v>缺失</v>
          </cell>
          <cell r="T1157">
            <v>40722</v>
          </cell>
          <cell r="V1157" t="str">
            <v>左额开颅</v>
          </cell>
          <cell r="W1157" t="str">
            <v>全切</v>
          </cell>
          <cell r="X1157" t="str">
            <v>全切除</v>
          </cell>
          <cell r="Y1157">
            <v>4274</v>
          </cell>
          <cell r="Z1157" t="str">
            <v>AO</v>
          </cell>
          <cell r="AA1157" t="str">
            <v>AO(WHO III)</v>
          </cell>
          <cell r="AB1157">
            <v>3</v>
          </cell>
          <cell r="AC1157" t="str">
            <v>间变星形细胞瘤，生长活跃，蛛网膜下扩散。WHOII级</v>
          </cell>
          <cell r="AD1157" t="str">
            <v>全切除</v>
          </cell>
          <cell r="AE1157">
            <v>40738</v>
          </cell>
          <cell r="AF1157" t="str">
            <v>少枝星形细胞瘤</v>
          </cell>
          <cell r="AG1157">
            <v>42466</v>
          </cell>
          <cell r="AH1157" t="str">
            <v>终止</v>
          </cell>
          <cell r="AI1157">
            <v>1373</v>
          </cell>
          <cell r="AJ1157">
            <v>1</v>
          </cell>
          <cell r="AK1157">
            <v>977</v>
          </cell>
          <cell r="AL1157">
            <v>1</v>
          </cell>
          <cell r="AM1157">
            <v>1744</v>
          </cell>
          <cell r="AN1157" t="str">
            <v>缺失</v>
          </cell>
          <cell r="AO1157">
            <v>1</v>
          </cell>
          <cell r="AP1157" t="str">
            <v>缺失</v>
          </cell>
          <cell r="AQ1157">
            <v>1</v>
          </cell>
          <cell r="AS1157" t="str">
            <v>原发</v>
          </cell>
          <cell r="AU1157" t="str">
            <v>突变</v>
          </cell>
          <cell r="AV1157" t="str">
            <v>NA</v>
          </cell>
          <cell r="AW1157" t="str">
            <v>共缺失</v>
          </cell>
          <cell r="AX1157" t="str">
            <v>甲基化</v>
          </cell>
          <cell r="AY1157" t="str">
            <v>NA</v>
          </cell>
          <cell r="AZ1157" t="str">
            <v>NA</v>
          </cell>
          <cell r="BA1157" t="str">
            <v>有</v>
          </cell>
          <cell r="BB1157" t="str">
            <v>有</v>
          </cell>
          <cell r="BD1157" t="str">
            <v>抗癫痫（口服德巴金）术后癫痫发作2次</v>
          </cell>
        </row>
        <row r="1158">
          <cell r="B1158">
            <v>1156</v>
          </cell>
          <cell r="C1158" t="str">
            <v>CGGA_1156</v>
          </cell>
          <cell r="E1158" t="str">
            <v>王秀云</v>
          </cell>
          <cell r="F1158">
            <v>8154</v>
          </cell>
          <cell r="G1158">
            <v>40717</v>
          </cell>
          <cell r="H1158" t="str">
            <v>右顶胶质瘤</v>
          </cell>
          <cell r="J1158" t="str">
            <v>女</v>
          </cell>
          <cell r="K1158">
            <v>41</v>
          </cell>
          <cell r="L1158" t="str">
            <v>O</v>
          </cell>
          <cell r="M1158" t="str">
            <v>缺失</v>
          </cell>
          <cell r="N1158" t="str">
            <v>13965755743（本人）13856863683   0550-5860399   15856762961（女儿）</v>
          </cell>
          <cell r="O1158" t="str">
            <v>左侧肢体麻木</v>
          </cell>
          <cell r="P1158" t="str">
            <v>缺失</v>
          </cell>
          <cell r="Q1158" t="str">
            <v>缺失</v>
          </cell>
          <cell r="R1158" t="str">
            <v>缺失</v>
          </cell>
          <cell r="S1158" t="str">
            <v>缺失</v>
          </cell>
          <cell r="T1158">
            <v>40723</v>
          </cell>
          <cell r="V1158" t="str">
            <v>右顶开颅</v>
          </cell>
          <cell r="W1158" t="str">
            <v>全切</v>
          </cell>
          <cell r="X1158" t="str">
            <v>全切除</v>
          </cell>
          <cell r="Y1158">
            <v>4278</v>
          </cell>
          <cell r="Z1158" t="str">
            <v>A</v>
          </cell>
          <cell r="AA1158" t="str">
            <v>OA(WHO II)</v>
          </cell>
          <cell r="AB1158">
            <v>2</v>
          </cell>
          <cell r="AC1158" t="str">
            <v>少枝星形细胞瘤WHOII级</v>
          </cell>
          <cell r="AD1158" t="str">
            <v>全切除</v>
          </cell>
          <cell r="AE1158">
            <v>40736</v>
          </cell>
          <cell r="AF1158" t="str">
            <v>星形细胞瘤</v>
          </cell>
          <cell r="AH1158" t="str">
            <v>未终止</v>
          </cell>
          <cell r="AI1158">
            <v>4052</v>
          </cell>
          <cell r="AJ1158">
            <v>0</v>
          </cell>
          <cell r="AK1158">
            <v>2559</v>
          </cell>
          <cell r="AL1158">
            <v>1</v>
          </cell>
          <cell r="AM1158">
            <v>4052</v>
          </cell>
          <cell r="AN1158" t="str">
            <v>28次</v>
          </cell>
          <cell r="AO1158">
            <v>1</v>
          </cell>
          <cell r="AP1158" t="str">
            <v>替莫脞胺</v>
          </cell>
          <cell r="AQ1158">
            <v>1</v>
          </cell>
          <cell r="AS1158">
            <v>0</v>
          </cell>
          <cell r="AU1158" t="str">
            <v>突变</v>
          </cell>
          <cell r="AV1158" t="str">
            <v>NA</v>
          </cell>
          <cell r="AW1158" t="str">
            <v>无共缺失</v>
          </cell>
          <cell r="AX1158" t="str">
            <v>NA</v>
          </cell>
          <cell r="AY1158" t="str">
            <v>NA</v>
          </cell>
          <cell r="AZ1158" t="str">
            <v>NA</v>
          </cell>
          <cell r="BA1158">
            <v>0</v>
          </cell>
          <cell r="BB1158">
            <v>0</v>
          </cell>
          <cell r="BD1158" t="str">
            <v>抗癫痫半年后停药。0发作史</v>
          </cell>
        </row>
        <row r="1159">
          <cell r="B1159">
            <v>1157</v>
          </cell>
          <cell r="C1159" t="str">
            <v>CGGA_1157</v>
          </cell>
          <cell r="E1159" t="str">
            <v>赵立东</v>
          </cell>
          <cell r="F1159">
            <v>8193</v>
          </cell>
          <cell r="G1159">
            <v>40722</v>
          </cell>
          <cell r="H1159" t="str">
            <v>左额胶质瘤</v>
          </cell>
          <cell r="J1159" t="str">
            <v>男</v>
          </cell>
          <cell r="K1159">
            <v>64</v>
          </cell>
          <cell r="L1159" t="str">
            <v>B</v>
          </cell>
          <cell r="M1159" t="str">
            <v>缺失</v>
          </cell>
          <cell r="N1159" t="str">
            <v>13311370257/18605385658</v>
          </cell>
          <cell r="O1159" t="str">
            <v>右手活动不利</v>
          </cell>
          <cell r="P1159" t="str">
            <v>缺失</v>
          </cell>
          <cell r="Q1159" t="str">
            <v>缺失</v>
          </cell>
          <cell r="R1159" t="str">
            <v>缺失</v>
          </cell>
          <cell r="S1159" t="str">
            <v>缺失</v>
          </cell>
          <cell r="T1159">
            <v>40729</v>
          </cell>
          <cell r="V1159" t="str">
            <v>左额开颅</v>
          </cell>
          <cell r="W1159" t="str">
            <v>全切</v>
          </cell>
          <cell r="X1159" t="str">
            <v>全切除</v>
          </cell>
          <cell r="Y1159">
            <v>4295</v>
          </cell>
          <cell r="Z1159" t="str">
            <v>A</v>
          </cell>
          <cell r="AA1159" t="str">
            <v>A(WHO II)</v>
          </cell>
          <cell r="AB1159">
            <v>2</v>
          </cell>
          <cell r="AC1159" t="str">
            <v>星形细胞瘤WHOII级</v>
          </cell>
          <cell r="AD1159" t="str">
            <v>全切除</v>
          </cell>
          <cell r="AE1159">
            <v>40742</v>
          </cell>
          <cell r="AF1159" t="str">
            <v>星形细胞瘤</v>
          </cell>
          <cell r="AG1159">
            <v>41591</v>
          </cell>
          <cell r="AH1159" t="str">
            <v>终止</v>
          </cell>
          <cell r="AI1159">
            <v>727</v>
          </cell>
          <cell r="AJ1159">
            <v>1</v>
          </cell>
          <cell r="AK1159">
            <v>727</v>
          </cell>
          <cell r="AL1159">
            <v>1</v>
          </cell>
          <cell r="AM1159">
            <v>862</v>
          </cell>
          <cell r="AN1159" t="str">
            <v>缺失</v>
          </cell>
          <cell r="AO1159">
            <v>1</v>
          </cell>
          <cell r="AP1159" t="str">
            <v>缺失</v>
          </cell>
          <cell r="AQ1159">
            <v>1</v>
          </cell>
          <cell r="AS1159" t="str">
            <v>原发</v>
          </cell>
          <cell r="AU1159" t="str">
            <v>无突变</v>
          </cell>
          <cell r="AV1159" t="str">
            <v>NA</v>
          </cell>
          <cell r="AW1159" t="str">
            <v>无共缺失</v>
          </cell>
          <cell r="AX1159" t="str">
            <v>NA</v>
          </cell>
          <cell r="AY1159" t="str">
            <v>NA</v>
          </cell>
          <cell r="AZ1159" t="str">
            <v>NA</v>
          </cell>
          <cell r="BA1159" t="str">
            <v>无</v>
          </cell>
          <cell r="BB1159" t="str">
            <v>无</v>
          </cell>
          <cell r="BC1159" t="str">
            <v>不详</v>
          </cell>
          <cell r="BD1159" t="str">
            <v>无癫痫发作</v>
          </cell>
        </row>
        <row r="1160">
          <cell r="B1160">
            <v>1158</v>
          </cell>
          <cell r="C1160" t="str">
            <v>CGGA_1158</v>
          </cell>
          <cell r="E1160" t="str">
            <v>牛拥军</v>
          </cell>
          <cell r="F1160">
            <v>8206</v>
          </cell>
          <cell r="G1160">
            <v>40724</v>
          </cell>
          <cell r="H1160" t="str">
            <v>右额胶质瘤</v>
          </cell>
          <cell r="J1160" t="str">
            <v>男</v>
          </cell>
          <cell r="K1160">
            <v>39</v>
          </cell>
          <cell r="L1160" t="str">
            <v>B</v>
          </cell>
          <cell r="M1160" t="str">
            <v>缺失</v>
          </cell>
          <cell r="N1160" t="str">
            <v>15534114819（听不懂、停机）/13593286673</v>
          </cell>
          <cell r="O1160" t="str">
            <v>头痛头晕半年余</v>
          </cell>
          <cell r="P1160" t="str">
            <v>缺失</v>
          </cell>
          <cell r="Q1160" t="str">
            <v>缺失</v>
          </cell>
          <cell r="R1160" t="str">
            <v>缺失</v>
          </cell>
          <cell r="S1160" t="str">
            <v>缺失</v>
          </cell>
          <cell r="T1160">
            <v>40729</v>
          </cell>
          <cell r="V1160" t="str">
            <v>右额开颅</v>
          </cell>
          <cell r="W1160" t="str">
            <v>全切</v>
          </cell>
          <cell r="X1160" t="str">
            <v>全切除</v>
          </cell>
          <cell r="Y1160">
            <v>4296</v>
          </cell>
          <cell r="Z1160" t="str">
            <v>O</v>
          </cell>
          <cell r="AA1160" t="str">
            <v>OA(WHO II)</v>
          </cell>
          <cell r="AB1160">
            <v>2</v>
          </cell>
          <cell r="AC1160" t="str">
            <v>少枝星形细胞瘤，局部生长活跃WHOII级</v>
          </cell>
          <cell r="AD1160" t="str">
            <v>全切除</v>
          </cell>
          <cell r="AE1160">
            <v>40743</v>
          </cell>
          <cell r="AF1160" t="str">
            <v>少枝星形细胞瘤</v>
          </cell>
          <cell r="AH1160" t="str">
            <v>未终止</v>
          </cell>
          <cell r="AI1160">
            <v>4046</v>
          </cell>
          <cell r="AJ1160">
            <v>0</v>
          </cell>
          <cell r="AK1160">
            <v>4046</v>
          </cell>
          <cell r="AL1160">
            <v>0</v>
          </cell>
          <cell r="AM1160">
            <v>4046</v>
          </cell>
          <cell r="AN1160" t="str">
            <v>40次</v>
          </cell>
          <cell r="AO1160">
            <v>1</v>
          </cell>
          <cell r="AP1160" t="str">
            <v>同步</v>
          </cell>
          <cell r="AQ1160">
            <v>1</v>
          </cell>
          <cell r="AS1160">
            <v>0</v>
          </cell>
          <cell r="AU1160" t="str">
            <v>突变</v>
          </cell>
          <cell r="AV1160" t="str">
            <v>NA</v>
          </cell>
          <cell r="AW1160" t="str">
            <v>共缺失</v>
          </cell>
          <cell r="AX1160" t="str">
            <v>NA</v>
          </cell>
          <cell r="AY1160" t="str">
            <v>NA</v>
          </cell>
          <cell r="AZ1160" t="str">
            <v>NA</v>
          </cell>
          <cell r="BA1160">
            <v>0</v>
          </cell>
          <cell r="BB1160" t="str">
            <v>有</v>
          </cell>
          <cell r="BD1160" t="str">
            <v>术后1年癫痫发作1次，2015年4/癫痫发作1次，照片正常。口服抗癫痫药丙锰酸钠。</v>
          </cell>
        </row>
        <row r="1161">
          <cell r="B1161">
            <v>1159</v>
          </cell>
          <cell r="C1161" t="str">
            <v>CGGA_1159</v>
          </cell>
          <cell r="E1161" t="str">
            <v>宿德立</v>
          </cell>
          <cell r="F1161">
            <v>8276</v>
          </cell>
          <cell r="G1161">
            <v>40731</v>
          </cell>
          <cell r="H1161" t="str">
            <v>右颞胶质瘤</v>
          </cell>
          <cell r="J1161" t="str">
            <v>男</v>
          </cell>
          <cell r="K1161">
            <v>51</v>
          </cell>
          <cell r="L1161" t="str">
            <v>O</v>
          </cell>
          <cell r="M1161" t="str">
            <v>缺失</v>
          </cell>
          <cell r="N1161" t="str">
            <v>13847615320/13810694620</v>
          </cell>
          <cell r="O1161" t="str">
            <v>头晕3个月</v>
          </cell>
          <cell r="P1161" t="str">
            <v>缺失</v>
          </cell>
          <cell r="Q1161" t="str">
            <v>缺失</v>
          </cell>
          <cell r="R1161" t="str">
            <v>缺失</v>
          </cell>
          <cell r="S1161" t="str">
            <v>缺失</v>
          </cell>
          <cell r="T1161">
            <v>40736</v>
          </cell>
          <cell r="V1161" t="str">
            <v>右额颞开颅</v>
          </cell>
          <cell r="W1161" t="str">
            <v>全切</v>
          </cell>
          <cell r="X1161" t="str">
            <v>全切除</v>
          </cell>
          <cell r="Y1161">
            <v>4326</v>
          </cell>
          <cell r="Z1161" t="str">
            <v>A</v>
          </cell>
          <cell r="AA1161" t="str">
            <v>OA(WHO II)</v>
          </cell>
          <cell r="AB1161">
            <v>2</v>
          </cell>
          <cell r="AC1161" t="str">
            <v>少枝胶质细胞瘤,WHOII</v>
          </cell>
          <cell r="AD1161" t="str">
            <v>全切除</v>
          </cell>
          <cell r="AE1161">
            <v>40759</v>
          </cell>
          <cell r="AF1161" t="str">
            <v>少枝胶质细胞瘤</v>
          </cell>
          <cell r="AH1161" t="str">
            <v>未终止</v>
          </cell>
          <cell r="AI1161">
            <v>4039</v>
          </cell>
          <cell r="AJ1161">
            <v>0</v>
          </cell>
          <cell r="AK1161">
            <v>4039</v>
          </cell>
          <cell r="AL1161">
            <v>0</v>
          </cell>
          <cell r="AM1161">
            <v>4039</v>
          </cell>
          <cell r="AN1161" t="str">
            <v>无</v>
          </cell>
          <cell r="AO1161">
            <v>0</v>
          </cell>
          <cell r="AP1161" t="str">
            <v>替莫脞胺6疗程</v>
          </cell>
          <cell r="AQ1161">
            <v>1</v>
          </cell>
          <cell r="AS1161">
            <v>0</v>
          </cell>
          <cell r="AU1161" t="str">
            <v>突变</v>
          </cell>
          <cell r="AV1161" t="str">
            <v>NA</v>
          </cell>
          <cell r="AW1161" t="str">
            <v>无共缺失</v>
          </cell>
          <cell r="AX1161" t="str">
            <v>NA</v>
          </cell>
          <cell r="AY1161" t="str">
            <v>NA</v>
          </cell>
          <cell r="AZ1161" t="str">
            <v>NA</v>
          </cell>
          <cell r="BA1161">
            <v>0</v>
          </cell>
          <cell r="BB1161">
            <v>0</v>
          </cell>
          <cell r="BD1161" t="str">
            <v>术后抗癫痫3/停药，0发作史</v>
          </cell>
        </row>
        <row r="1162">
          <cell r="B1162">
            <v>1160</v>
          </cell>
          <cell r="C1162" t="str">
            <v>CGGA_1160</v>
          </cell>
          <cell r="E1162" t="str">
            <v>孟晚珍</v>
          </cell>
          <cell r="F1162">
            <v>8287</v>
          </cell>
          <cell r="G1162">
            <v>40734</v>
          </cell>
          <cell r="H1162" t="str">
            <v>右额颞岛胶质瘤</v>
          </cell>
          <cell r="J1162" t="str">
            <v>女</v>
          </cell>
          <cell r="K1162">
            <v>43</v>
          </cell>
          <cell r="L1162" t="str">
            <v>A</v>
          </cell>
          <cell r="M1162" t="str">
            <v>422323196803076569</v>
          </cell>
          <cell r="N1162" t="str">
            <v>15271309320（停机）   18986615026（暂停）</v>
          </cell>
          <cell r="O1162" t="str">
            <v>左侧肢体无力2个月</v>
          </cell>
          <cell r="P1162" t="str">
            <v>缺失</v>
          </cell>
          <cell r="Q1162" t="str">
            <v>缺失</v>
          </cell>
          <cell r="R1162" t="str">
            <v>缺失</v>
          </cell>
          <cell r="S1162" t="str">
            <v>缺失</v>
          </cell>
          <cell r="T1162">
            <v>40736</v>
          </cell>
          <cell r="V1162" t="str">
            <v>右额颞开颅</v>
          </cell>
          <cell r="W1162" t="str">
            <v>全切</v>
          </cell>
          <cell r="X1162" t="str">
            <v>全切除</v>
          </cell>
          <cell r="Y1162">
            <v>4327</v>
          </cell>
          <cell r="Z1162" t="str">
            <v>AA</v>
          </cell>
          <cell r="AA1162" t="str">
            <v>AA(WHO III)</v>
          </cell>
          <cell r="AB1162">
            <v>3</v>
          </cell>
          <cell r="AC1162" t="str">
            <v>间变性少枝星形细胞瘤WHOIII</v>
          </cell>
          <cell r="AD1162" t="str">
            <v>全切除</v>
          </cell>
          <cell r="AE1162">
            <v>40747</v>
          </cell>
          <cell r="AF1162" t="str">
            <v>间变性少枝星形细胞瘤</v>
          </cell>
          <cell r="AG1162">
            <v>43434</v>
          </cell>
          <cell r="AH1162" t="str">
            <v>终止</v>
          </cell>
          <cell r="AI1162">
            <v>426</v>
          </cell>
          <cell r="AJ1162">
            <v>1</v>
          </cell>
          <cell r="AK1162">
            <v>426</v>
          </cell>
          <cell r="AL1162">
            <v>1</v>
          </cell>
          <cell r="AM1162">
            <v>2698</v>
          </cell>
          <cell r="AN1162" t="str">
            <v>缺失</v>
          </cell>
          <cell r="AO1162" t="str">
            <v>NA</v>
          </cell>
          <cell r="AP1162" t="str">
            <v>缺失</v>
          </cell>
          <cell r="AQ1162" t="str">
            <v>NA</v>
          </cell>
          <cell r="AS1162" t="str">
            <v>原发</v>
          </cell>
          <cell r="AU1162" t="str">
            <v>突变</v>
          </cell>
          <cell r="AV1162" t="str">
            <v>突变</v>
          </cell>
          <cell r="AW1162" t="str">
            <v>无共缺失</v>
          </cell>
          <cell r="AX1162" t="str">
            <v>无甲基化</v>
          </cell>
          <cell r="AY1162" t="str">
            <v>无突变</v>
          </cell>
          <cell r="AZ1162" t="str">
            <v>NA</v>
          </cell>
          <cell r="BA1162" t="str">
            <v>无</v>
          </cell>
          <cell r="BB1162" t="str">
            <v>缺失</v>
          </cell>
          <cell r="BD1162" t="str">
            <v>缺失</v>
          </cell>
        </row>
        <row r="1163">
          <cell r="B1163">
            <v>1161</v>
          </cell>
          <cell r="C1163" t="str">
            <v>CGGA_1161</v>
          </cell>
          <cell r="E1163" t="str">
            <v>张巍勇</v>
          </cell>
          <cell r="F1163">
            <v>8271</v>
          </cell>
          <cell r="G1163">
            <v>40731</v>
          </cell>
          <cell r="H1163" t="str">
            <v>左顶胶质瘤</v>
          </cell>
          <cell r="J1163" t="str">
            <v>男</v>
          </cell>
          <cell r="K1163">
            <v>36</v>
          </cell>
          <cell r="L1163" t="str">
            <v>O</v>
          </cell>
          <cell r="M1163" t="str">
            <v>缺失</v>
          </cell>
          <cell r="N1163" t="str">
            <v>13937266505（本人）  13513728063  18637226999</v>
          </cell>
          <cell r="O1163" t="str">
            <v>四肢抽搐3周</v>
          </cell>
          <cell r="P1163" t="str">
            <v>缺失</v>
          </cell>
          <cell r="Q1163" t="str">
            <v>缺失</v>
          </cell>
          <cell r="R1163" t="str">
            <v>缺失</v>
          </cell>
          <cell r="S1163" t="str">
            <v>缺失</v>
          </cell>
          <cell r="T1163">
            <v>40737</v>
          </cell>
          <cell r="V1163" t="str">
            <v>左额颞开颅</v>
          </cell>
          <cell r="W1163" t="str">
            <v>全切</v>
          </cell>
          <cell r="X1163" t="str">
            <v>全切除</v>
          </cell>
          <cell r="Y1163">
            <v>4335</v>
          </cell>
          <cell r="Z1163" t="str">
            <v>AA</v>
          </cell>
          <cell r="AA1163" t="str">
            <v>AOA(WHO III)</v>
          </cell>
          <cell r="AB1163">
            <v>3</v>
          </cell>
          <cell r="AC1163" t="str">
            <v>少枝细胞瘤，散在星形细胞瘤WHOIII</v>
          </cell>
          <cell r="AD1163" t="str">
            <v>全切除</v>
          </cell>
          <cell r="AE1163">
            <v>40756</v>
          </cell>
          <cell r="AF1163" t="str">
            <v>少枝细胞瘤</v>
          </cell>
          <cell r="AH1163" t="str">
            <v>未终止</v>
          </cell>
          <cell r="AI1163">
            <v>4038</v>
          </cell>
          <cell r="AJ1163">
            <v>0</v>
          </cell>
          <cell r="AK1163">
            <v>2668</v>
          </cell>
          <cell r="AL1163">
            <v>1</v>
          </cell>
          <cell r="AM1163">
            <v>4038</v>
          </cell>
          <cell r="AN1163" t="str">
            <v>放疗</v>
          </cell>
          <cell r="AO1163">
            <v>1</v>
          </cell>
          <cell r="AP1163" t="str">
            <v>替莫脞胺6疗程</v>
          </cell>
          <cell r="AQ1163">
            <v>1</v>
          </cell>
          <cell r="AS1163">
            <v>0</v>
          </cell>
          <cell r="AU1163" t="str">
            <v>突变</v>
          </cell>
          <cell r="AV1163" t="str">
            <v>NA</v>
          </cell>
          <cell r="AW1163" t="str">
            <v>无共缺失</v>
          </cell>
          <cell r="AX1163" t="str">
            <v>NA</v>
          </cell>
          <cell r="AY1163" t="str">
            <v>NA</v>
          </cell>
          <cell r="AZ1163" t="str">
            <v>NA</v>
          </cell>
          <cell r="BA1163" t="str">
            <v>有</v>
          </cell>
          <cell r="BB1163" t="str">
            <v>有</v>
          </cell>
          <cell r="BD1163" t="str">
            <v>术后抗癫痫发作3次，该药后0再发作（口服开浦莱）今年7/、11/共犯2次</v>
          </cell>
        </row>
        <row r="1164">
          <cell r="B1164">
            <v>1162</v>
          </cell>
          <cell r="C1164" t="str">
            <v>CGGA_1162</v>
          </cell>
          <cell r="E1164" t="str">
            <v>刘晓军</v>
          </cell>
          <cell r="F1164">
            <v>8321</v>
          </cell>
          <cell r="G1164">
            <v>40737</v>
          </cell>
          <cell r="H1164" t="str">
            <v>大脑胶质瘤病</v>
          </cell>
          <cell r="J1164" t="str">
            <v>男</v>
          </cell>
          <cell r="K1164">
            <v>39</v>
          </cell>
          <cell r="L1164" t="str">
            <v>B</v>
          </cell>
          <cell r="M1164" t="str">
            <v>缺失</v>
          </cell>
          <cell r="N1164" t="str">
            <v>13521713229（无人接听）   13126598896</v>
          </cell>
          <cell r="O1164" t="str">
            <v>恶心呕吐3个月</v>
          </cell>
          <cell r="P1164" t="str">
            <v>缺失</v>
          </cell>
          <cell r="Q1164" t="str">
            <v>缺失</v>
          </cell>
          <cell r="R1164" t="str">
            <v>缺失</v>
          </cell>
          <cell r="S1164" t="str">
            <v>缺失</v>
          </cell>
          <cell r="T1164">
            <v>40743</v>
          </cell>
          <cell r="V1164" t="str">
            <v>右额颞开颅</v>
          </cell>
          <cell r="W1164" t="str">
            <v>全切</v>
          </cell>
          <cell r="X1164" t="str">
            <v>全切除</v>
          </cell>
          <cell r="Y1164">
            <v>4361</v>
          </cell>
          <cell r="Z1164" t="str">
            <v>AO</v>
          </cell>
          <cell r="AA1164" t="str">
            <v>AOA(WHO III)</v>
          </cell>
          <cell r="AB1164">
            <v>3</v>
          </cell>
          <cell r="AC1164" t="str">
            <v>间变性星形细胞瘤散在少枝细胞瘤WHOIII</v>
          </cell>
          <cell r="AD1164" t="str">
            <v>全切除</v>
          </cell>
          <cell r="AE1164">
            <v>40760</v>
          </cell>
          <cell r="AF1164" t="str">
            <v>大脑胶质瘤病</v>
          </cell>
          <cell r="AH1164" t="str">
            <v>未终止</v>
          </cell>
          <cell r="AI1164">
            <v>4032</v>
          </cell>
          <cell r="AJ1164">
            <v>0</v>
          </cell>
          <cell r="AK1164">
            <v>4032</v>
          </cell>
          <cell r="AL1164">
            <v>0</v>
          </cell>
          <cell r="AM1164">
            <v>4032</v>
          </cell>
          <cell r="AN1164" t="str">
            <v>同步</v>
          </cell>
          <cell r="AO1164">
            <v>1</v>
          </cell>
          <cell r="AP1164" t="str">
            <v>帝清</v>
          </cell>
          <cell r="AQ1164">
            <v>1</v>
          </cell>
          <cell r="AS1164">
            <v>0</v>
          </cell>
          <cell r="AU1164" t="str">
            <v>突变</v>
          </cell>
          <cell r="AV1164" t="str">
            <v>突变</v>
          </cell>
          <cell r="AW1164" t="str">
            <v>共缺失</v>
          </cell>
          <cell r="AX1164" t="str">
            <v>无甲基化</v>
          </cell>
          <cell r="AY1164" t="str">
            <v>NA</v>
          </cell>
          <cell r="AZ1164" t="str">
            <v>NA</v>
          </cell>
          <cell r="BA1164">
            <v>0</v>
          </cell>
          <cell r="BB1164">
            <v>0</v>
          </cell>
          <cell r="BC1164" t="str">
            <v>德巴金</v>
          </cell>
          <cell r="BD1164" t="str">
            <v>0癫痫发作，抗癫痫（德巴金）停了。术后0癫痫发作史</v>
          </cell>
        </row>
        <row r="1165">
          <cell r="B1165">
            <v>1163</v>
          </cell>
          <cell r="C1165" t="str">
            <v>NA</v>
          </cell>
          <cell r="D1165" t="str">
            <v>NA</v>
          </cell>
          <cell r="E1165" t="str">
            <v>NA</v>
          </cell>
          <cell r="F1165" t="str">
            <v>NA</v>
          </cell>
          <cell r="G1165" t="str">
            <v>NA</v>
          </cell>
          <cell r="H1165" t="str">
            <v>NA</v>
          </cell>
          <cell r="I1165" t="str">
            <v>NA</v>
          </cell>
          <cell r="J1165" t="str">
            <v>NA</v>
          </cell>
          <cell r="K1165" t="str">
            <v>NA</v>
          </cell>
          <cell r="L1165" t="str">
            <v>NA</v>
          </cell>
          <cell r="M1165" t="str">
            <v>NA</v>
          </cell>
          <cell r="N1165" t="str">
            <v>NA</v>
          </cell>
          <cell r="O1165" t="str">
            <v>NA</v>
          </cell>
          <cell r="P1165" t="str">
            <v>NA</v>
          </cell>
          <cell r="Q1165" t="str">
            <v>NA</v>
          </cell>
          <cell r="R1165" t="str">
            <v>NA</v>
          </cell>
          <cell r="S1165" t="str">
            <v>NA</v>
          </cell>
          <cell r="T1165" t="str">
            <v>NA</v>
          </cell>
          <cell r="U1165" t="str">
            <v>NA</v>
          </cell>
          <cell r="V1165" t="str">
            <v>NA</v>
          </cell>
          <cell r="W1165" t="str">
            <v>NA</v>
          </cell>
          <cell r="X1165" t="str">
            <v>NA</v>
          </cell>
          <cell r="Y1165" t="str">
            <v>NA</v>
          </cell>
          <cell r="Z1165" t="str">
            <v>NA</v>
          </cell>
          <cell r="AA1165" t="str">
            <v>NA</v>
          </cell>
          <cell r="AB1165" t="str">
            <v>NA</v>
          </cell>
          <cell r="AC1165" t="str">
            <v>NA</v>
          </cell>
          <cell r="AD1165" t="str">
            <v>NA</v>
          </cell>
          <cell r="AE1165" t="str">
            <v>NA</v>
          </cell>
          <cell r="AF1165" t="str">
            <v>NA</v>
          </cell>
          <cell r="AG1165" t="str">
            <v>NA</v>
          </cell>
          <cell r="AH1165" t="str">
            <v>NA</v>
          </cell>
          <cell r="AI1165" t="str">
            <v>NA</v>
          </cell>
          <cell r="AJ1165" t="str">
            <v>NA</v>
          </cell>
          <cell r="AK1165" t="str">
            <v>NA</v>
          </cell>
          <cell r="AL1165" t="str">
            <v>NA</v>
          </cell>
          <cell r="AM1165" t="str">
            <v>NA</v>
          </cell>
          <cell r="AN1165" t="str">
            <v>NA</v>
          </cell>
          <cell r="AO1165" t="str">
            <v>NA</v>
          </cell>
          <cell r="AP1165" t="str">
            <v>NA</v>
          </cell>
          <cell r="AQ1165" t="str">
            <v>NA</v>
          </cell>
          <cell r="AS1165" t="str">
            <v>NA</v>
          </cell>
          <cell r="AT1165" t="str">
            <v>NA</v>
          </cell>
          <cell r="AU1165" t="str">
            <v>NA</v>
          </cell>
          <cell r="AV1165" t="str">
            <v>NA</v>
          </cell>
          <cell r="AW1165" t="str">
            <v>NA</v>
          </cell>
          <cell r="AX1165" t="str">
            <v>NA</v>
          </cell>
          <cell r="AY1165" t="str">
            <v>NA</v>
          </cell>
          <cell r="AZ1165" t="str">
            <v>NA</v>
          </cell>
          <cell r="BA1165" t="str">
            <v>NA</v>
          </cell>
          <cell r="BB1165" t="str">
            <v>NA</v>
          </cell>
          <cell r="BC1165" t="str">
            <v>NA</v>
          </cell>
          <cell r="BD1165" t="str">
            <v>NA</v>
          </cell>
        </row>
        <row r="1166">
          <cell r="B1166">
            <v>1164</v>
          </cell>
          <cell r="C1166" t="str">
            <v>CGGA_1164</v>
          </cell>
          <cell r="E1166" t="str">
            <v>任桌居</v>
          </cell>
          <cell r="F1166">
            <v>8315</v>
          </cell>
          <cell r="G1166">
            <v>40736</v>
          </cell>
          <cell r="H1166" t="str">
            <v>右额胶质瘤</v>
          </cell>
          <cell r="J1166" t="str">
            <v>女</v>
          </cell>
          <cell r="K1166">
            <v>38</v>
          </cell>
          <cell r="L1166" t="str">
            <v>B</v>
          </cell>
          <cell r="M1166" t="str">
            <v>缺失</v>
          </cell>
          <cell r="N1166" t="str">
            <v>13949265162  13072998213（关机）0379-64617212</v>
          </cell>
          <cell r="O1166" t="str">
            <v>四肢抽搐1个月</v>
          </cell>
          <cell r="P1166" t="str">
            <v>缺失</v>
          </cell>
          <cell r="Q1166" t="str">
            <v>缺失</v>
          </cell>
          <cell r="R1166" t="str">
            <v>缺失</v>
          </cell>
          <cell r="S1166" t="str">
            <v>缺失</v>
          </cell>
          <cell r="T1166">
            <v>40743</v>
          </cell>
          <cell r="U1166" t="str">
            <v>缺失</v>
          </cell>
          <cell r="V1166" t="str">
            <v>右额原切口开颅</v>
          </cell>
          <cell r="W1166" t="str">
            <v>全切</v>
          </cell>
          <cell r="X1166" t="str">
            <v>全切除</v>
          </cell>
          <cell r="Y1166">
            <v>4363</v>
          </cell>
          <cell r="Z1166" t="str">
            <v>RGBM?</v>
          </cell>
          <cell r="AA1166" t="str">
            <v>GBM-O(WHO IV)</v>
          </cell>
          <cell r="AB1166">
            <v>4</v>
          </cell>
          <cell r="AC1166" t="str">
            <v>间变性少枝胶质细胞瘤，局部PNET改变WHOIII-IV级</v>
          </cell>
          <cell r="AD1166" t="str">
            <v>全切除</v>
          </cell>
          <cell r="AE1166">
            <v>40759</v>
          </cell>
          <cell r="AF1166" t="str">
            <v>间变性少枝胶质瘤</v>
          </cell>
          <cell r="AG1166">
            <v>41845</v>
          </cell>
          <cell r="AH1166" t="str">
            <v>终止</v>
          </cell>
          <cell r="AI1166">
            <v>1022</v>
          </cell>
          <cell r="AJ1166">
            <v>1</v>
          </cell>
          <cell r="AK1166">
            <v>928</v>
          </cell>
          <cell r="AL1166">
            <v>1</v>
          </cell>
          <cell r="AM1166">
            <v>1102</v>
          </cell>
          <cell r="AN1166" t="str">
            <v>缺失</v>
          </cell>
          <cell r="AO1166">
            <v>0</v>
          </cell>
          <cell r="AP1166" t="str">
            <v>缺失</v>
          </cell>
          <cell r="AQ1166">
            <v>1</v>
          </cell>
          <cell r="AS1166" t="str">
            <v>复发</v>
          </cell>
          <cell r="AT1166" t="str">
            <v>缺失</v>
          </cell>
          <cell r="AU1166" t="str">
            <v>突变</v>
          </cell>
          <cell r="AV1166" t="str">
            <v>NA</v>
          </cell>
          <cell r="AW1166" t="str">
            <v>共缺失</v>
          </cell>
          <cell r="AX1166" t="str">
            <v>NA</v>
          </cell>
          <cell r="AY1166" t="str">
            <v>NA</v>
          </cell>
          <cell r="AZ1166" t="str">
            <v>NA</v>
          </cell>
          <cell r="BA1166" t="str">
            <v>有</v>
          </cell>
          <cell r="BB1166" t="str">
            <v>有</v>
          </cell>
          <cell r="BD1166" t="str">
            <v>2014-2/三博行开颅手术，术后发作过癫痫4-5次，2012-5后未在发作（口服丙锰酸钠）；2012-12-1发作一次</v>
          </cell>
        </row>
        <row r="1167">
          <cell r="B1167">
            <v>1165</v>
          </cell>
          <cell r="C1167" t="str">
            <v>CGGA_1165</v>
          </cell>
          <cell r="E1167" t="str">
            <v>阴军</v>
          </cell>
          <cell r="F1167">
            <v>8390</v>
          </cell>
          <cell r="G1167">
            <v>40745</v>
          </cell>
          <cell r="H1167" t="str">
            <v>左颞复发胶质瘤</v>
          </cell>
          <cell r="J1167" t="str">
            <v>男</v>
          </cell>
          <cell r="K1167">
            <v>44</v>
          </cell>
          <cell r="L1167" t="str">
            <v>B</v>
          </cell>
          <cell r="M1167" t="str">
            <v>230805196706180011</v>
          </cell>
          <cell r="N1167" t="str">
            <v>18658204397（停机）  18745495901（空）</v>
          </cell>
          <cell r="O1167" t="str">
            <v>外伤发现</v>
          </cell>
          <cell r="P1167" t="str">
            <v>缺失</v>
          </cell>
          <cell r="Q1167" t="str">
            <v>缺失</v>
          </cell>
          <cell r="R1167" t="str">
            <v>缺失</v>
          </cell>
          <cell r="S1167" t="str">
            <v>缺失</v>
          </cell>
          <cell r="T1167">
            <v>40750</v>
          </cell>
          <cell r="U1167" t="str">
            <v>缺失</v>
          </cell>
          <cell r="V1167" t="str">
            <v>左额原切口开颅</v>
          </cell>
          <cell r="W1167" t="str">
            <v>全切</v>
          </cell>
          <cell r="X1167" t="str">
            <v>全切除</v>
          </cell>
          <cell r="Y1167">
            <v>4380</v>
          </cell>
          <cell r="Z1167" t="str">
            <v>SGBM?</v>
          </cell>
          <cell r="AA1167" t="str">
            <v>GBM(WHO IV)</v>
          </cell>
          <cell r="AB1167">
            <v>4</v>
          </cell>
          <cell r="AC1167" t="str">
            <v>胶质母细胞瘤，WHOIV级</v>
          </cell>
          <cell r="AD1167" t="str">
            <v>全切除</v>
          </cell>
          <cell r="AE1167">
            <v>40765</v>
          </cell>
          <cell r="AF1167" t="str">
            <v>胶质母细胞瘤</v>
          </cell>
          <cell r="AG1167">
            <v>43434</v>
          </cell>
          <cell r="AH1167" t="str">
            <v>终止</v>
          </cell>
          <cell r="AI1167">
            <v>102</v>
          </cell>
          <cell r="AJ1167">
            <v>1</v>
          </cell>
          <cell r="AK1167">
            <v>102</v>
          </cell>
          <cell r="AL1167">
            <v>1</v>
          </cell>
          <cell r="AM1167">
            <v>2684</v>
          </cell>
          <cell r="AN1167" t="str">
            <v>缺失</v>
          </cell>
          <cell r="AO1167" t="str">
            <v>NA</v>
          </cell>
          <cell r="AP1167" t="str">
            <v>缺失</v>
          </cell>
          <cell r="AQ1167" t="str">
            <v>NA</v>
          </cell>
          <cell r="AS1167" t="str">
            <v>复发</v>
          </cell>
          <cell r="AT1167" t="str">
            <v>缺失</v>
          </cell>
          <cell r="AU1167" t="str">
            <v>无突变</v>
          </cell>
          <cell r="AV1167" t="str">
            <v>无突变</v>
          </cell>
          <cell r="AW1167" t="str">
            <v>NA</v>
          </cell>
          <cell r="AX1167" t="str">
            <v>无甲基化</v>
          </cell>
          <cell r="AY1167" t="str">
            <v>NA</v>
          </cell>
          <cell r="AZ1167" t="str">
            <v>NA</v>
          </cell>
          <cell r="BA1167" t="str">
            <v>无</v>
          </cell>
          <cell r="BB1167" t="str">
            <v>缺失</v>
          </cell>
          <cell r="BD1167" t="str">
            <v>缺失</v>
          </cell>
        </row>
        <row r="1168">
          <cell r="B1168">
            <v>1166</v>
          </cell>
          <cell r="C1168" t="str">
            <v>NA</v>
          </cell>
          <cell r="D1168" t="str">
            <v>NA</v>
          </cell>
          <cell r="E1168" t="str">
            <v>NA</v>
          </cell>
          <cell r="F1168" t="str">
            <v>NA</v>
          </cell>
          <cell r="G1168" t="str">
            <v>NA</v>
          </cell>
          <cell r="H1168" t="str">
            <v>NA</v>
          </cell>
          <cell r="I1168" t="str">
            <v>NA</v>
          </cell>
          <cell r="J1168" t="str">
            <v>NA</v>
          </cell>
          <cell r="K1168" t="str">
            <v>NA</v>
          </cell>
          <cell r="L1168" t="str">
            <v>NA</v>
          </cell>
          <cell r="M1168" t="str">
            <v>NA</v>
          </cell>
          <cell r="N1168" t="str">
            <v>NA</v>
          </cell>
          <cell r="O1168" t="str">
            <v>NA</v>
          </cell>
          <cell r="P1168" t="str">
            <v>NA</v>
          </cell>
          <cell r="Q1168" t="str">
            <v>NA</v>
          </cell>
          <cell r="R1168" t="str">
            <v>NA</v>
          </cell>
          <cell r="S1168" t="str">
            <v>NA</v>
          </cell>
          <cell r="T1168" t="str">
            <v>NA</v>
          </cell>
          <cell r="U1168" t="str">
            <v>NA</v>
          </cell>
          <cell r="V1168" t="str">
            <v>NA</v>
          </cell>
          <cell r="W1168" t="str">
            <v>NA</v>
          </cell>
          <cell r="X1168" t="str">
            <v>NA</v>
          </cell>
          <cell r="Y1168" t="str">
            <v>NA</v>
          </cell>
          <cell r="Z1168" t="str">
            <v>NA</v>
          </cell>
          <cell r="AA1168" t="str">
            <v>NA</v>
          </cell>
          <cell r="AB1168" t="str">
            <v>NA</v>
          </cell>
          <cell r="AC1168" t="str">
            <v>NA</v>
          </cell>
          <cell r="AD1168" t="str">
            <v>NA</v>
          </cell>
          <cell r="AE1168" t="str">
            <v>NA</v>
          </cell>
          <cell r="AF1168" t="str">
            <v>NA</v>
          </cell>
          <cell r="AG1168" t="str">
            <v>NA</v>
          </cell>
          <cell r="AH1168" t="str">
            <v>NA</v>
          </cell>
          <cell r="AI1168" t="str">
            <v>NA</v>
          </cell>
          <cell r="AJ1168" t="str">
            <v>NA</v>
          </cell>
          <cell r="AK1168" t="str">
            <v>NA</v>
          </cell>
          <cell r="AL1168" t="str">
            <v>NA</v>
          </cell>
          <cell r="AM1168" t="str">
            <v>NA</v>
          </cell>
          <cell r="AN1168" t="str">
            <v>NA</v>
          </cell>
          <cell r="AO1168" t="str">
            <v>NA</v>
          </cell>
          <cell r="AP1168" t="str">
            <v>NA</v>
          </cell>
          <cell r="AQ1168" t="str">
            <v>NA</v>
          </cell>
          <cell r="AS1168" t="str">
            <v>NA</v>
          </cell>
          <cell r="AT1168" t="str">
            <v>NA</v>
          </cell>
          <cell r="AU1168" t="str">
            <v>NA</v>
          </cell>
          <cell r="AV1168" t="str">
            <v>NA</v>
          </cell>
          <cell r="AW1168" t="str">
            <v>NA</v>
          </cell>
          <cell r="AX1168" t="str">
            <v>NA</v>
          </cell>
          <cell r="AY1168" t="str">
            <v>NA</v>
          </cell>
          <cell r="AZ1168" t="str">
            <v>NA</v>
          </cell>
          <cell r="BA1168" t="str">
            <v>NA</v>
          </cell>
          <cell r="BB1168" t="str">
            <v>NA</v>
          </cell>
          <cell r="BC1168" t="str">
            <v>NA</v>
          </cell>
          <cell r="BD1168" t="str">
            <v>NA</v>
          </cell>
        </row>
        <row r="1169">
          <cell r="B1169">
            <v>1167</v>
          </cell>
          <cell r="C1169" t="str">
            <v>CGGA_1167</v>
          </cell>
          <cell r="E1169" t="str">
            <v>涂永均</v>
          </cell>
          <cell r="F1169">
            <v>8247</v>
          </cell>
          <cell r="G1169">
            <v>40880</v>
          </cell>
          <cell r="H1169" t="str">
            <v>右颞复发胶质瘤</v>
          </cell>
          <cell r="J1169" t="str">
            <v>男</v>
          </cell>
          <cell r="K1169">
            <v>33</v>
          </cell>
          <cell r="L1169" t="str">
            <v>O</v>
          </cell>
          <cell r="M1169" t="str">
            <v>缺失</v>
          </cell>
          <cell r="N1169" t="str">
            <v>15877234711/18977233465</v>
          </cell>
          <cell r="O1169" t="str">
            <v>视力下降3个月</v>
          </cell>
          <cell r="P1169" t="str">
            <v>缺失</v>
          </cell>
          <cell r="Q1169" t="str">
            <v>缺失</v>
          </cell>
          <cell r="R1169" t="str">
            <v>缺失</v>
          </cell>
          <cell r="S1169" t="str">
            <v>缺失</v>
          </cell>
          <cell r="T1169">
            <v>40753</v>
          </cell>
          <cell r="U1169" t="str">
            <v>缺失</v>
          </cell>
          <cell r="V1169" t="str">
            <v>右额原切口开颅</v>
          </cell>
          <cell r="W1169" t="str">
            <v>全切</v>
          </cell>
          <cell r="X1169" t="str">
            <v>全切除</v>
          </cell>
          <cell r="Y1169">
            <v>4974</v>
          </cell>
          <cell r="Z1169" t="str">
            <v>SGBM?</v>
          </cell>
          <cell r="AA1169" t="str">
            <v>GBM(WHO IV)</v>
          </cell>
          <cell r="AB1169">
            <v>4</v>
          </cell>
          <cell r="AC1169" t="str">
            <v>胶质母细胞瘤，WHOIV级</v>
          </cell>
          <cell r="AD1169" t="str">
            <v>全切除</v>
          </cell>
          <cell r="AE1169">
            <v>40903</v>
          </cell>
          <cell r="AF1169" t="str">
            <v>胶质母细胞瘤</v>
          </cell>
          <cell r="AG1169">
            <v>41122</v>
          </cell>
          <cell r="AH1169" t="str">
            <v>终止</v>
          </cell>
          <cell r="AI1169">
            <v>216</v>
          </cell>
          <cell r="AJ1169">
            <v>1</v>
          </cell>
          <cell r="AK1169">
            <v>125</v>
          </cell>
          <cell r="AL1169">
            <v>1</v>
          </cell>
          <cell r="AM1169">
            <v>369</v>
          </cell>
          <cell r="AN1169" t="str">
            <v>缺失</v>
          </cell>
          <cell r="AO1169">
            <v>0</v>
          </cell>
          <cell r="AP1169" t="str">
            <v>缺失</v>
          </cell>
          <cell r="AQ1169">
            <v>1</v>
          </cell>
          <cell r="AS1169" t="str">
            <v>复发</v>
          </cell>
          <cell r="AT1169" t="str">
            <v>缺失</v>
          </cell>
          <cell r="AU1169" t="str">
            <v>NA</v>
          </cell>
          <cell r="AV1169" t="str">
            <v>NA</v>
          </cell>
          <cell r="AW1169" t="str">
            <v>NA</v>
          </cell>
          <cell r="AX1169" t="str">
            <v>无甲基化</v>
          </cell>
          <cell r="AY1169" t="str">
            <v>NA</v>
          </cell>
          <cell r="AZ1169" t="str">
            <v>NA</v>
          </cell>
          <cell r="BA1169" t="str">
            <v>无</v>
          </cell>
          <cell r="BB1169" t="str">
            <v>无</v>
          </cell>
          <cell r="BC1169" t="str">
            <v>不详</v>
          </cell>
          <cell r="BD1169" t="str">
            <v>无</v>
          </cell>
        </row>
        <row r="1170">
          <cell r="B1170">
            <v>1168</v>
          </cell>
          <cell r="C1170" t="str">
            <v>CGGA_1168</v>
          </cell>
          <cell r="E1170" t="str">
            <v>寇兰玲</v>
          </cell>
          <cell r="F1170">
            <v>8468</v>
          </cell>
          <cell r="G1170">
            <v>40752</v>
          </cell>
          <cell r="H1170" t="str">
            <v>左额颞胶质瘤</v>
          </cell>
          <cell r="J1170" t="str">
            <v>女</v>
          </cell>
          <cell r="K1170">
            <v>54</v>
          </cell>
          <cell r="L1170" t="str">
            <v>B</v>
          </cell>
          <cell r="M1170" t="str">
            <v>缺失</v>
          </cell>
          <cell r="N1170" t="str">
            <v>15847055552/13948965590（空号）</v>
          </cell>
          <cell r="O1170" t="str">
            <v xml:space="preserve">幻觉、性格改变半年  </v>
          </cell>
          <cell r="P1170" t="str">
            <v>缺失</v>
          </cell>
          <cell r="Q1170" t="str">
            <v>缺失</v>
          </cell>
          <cell r="R1170" t="str">
            <v>缺失</v>
          </cell>
          <cell r="S1170" t="str">
            <v>缺失</v>
          </cell>
          <cell r="T1170">
            <v>40757</v>
          </cell>
          <cell r="V1170" t="str">
            <v>左额颞开颅</v>
          </cell>
          <cell r="W1170" t="str">
            <v>全切</v>
          </cell>
          <cell r="X1170" t="str">
            <v>全切除</v>
          </cell>
          <cell r="Y1170">
            <v>4382</v>
          </cell>
          <cell r="Z1170" t="str">
            <v>GBM</v>
          </cell>
          <cell r="AA1170" t="str">
            <v>GBM(WHO IV)</v>
          </cell>
          <cell r="AB1170">
            <v>4</v>
          </cell>
          <cell r="AC1170" t="str">
            <v>少枝细胞瘤，生长活跃，WHOIII-IV</v>
          </cell>
          <cell r="AD1170" t="str">
            <v>全切除</v>
          </cell>
          <cell r="AE1170">
            <v>40774</v>
          </cell>
          <cell r="AF1170" t="str">
            <v>少枝胶质细胞瘤</v>
          </cell>
          <cell r="AH1170" t="str">
            <v>未终止</v>
          </cell>
          <cell r="AI1170">
            <v>4018</v>
          </cell>
          <cell r="AJ1170">
            <v>0</v>
          </cell>
          <cell r="AK1170">
            <v>4018</v>
          </cell>
          <cell r="AL1170">
            <v>0</v>
          </cell>
          <cell r="AM1170">
            <v>4018</v>
          </cell>
          <cell r="AN1170" t="str">
            <v>无</v>
          </cell>
          <cell r="AO1170">
            <v>0</v>
          </cell>
          <cell r="AP1170" t="str">
            <v>替莫脞胺6 疗程</v>
          </cell>
          <cell r="AQ1170">
            <v>1</v>
          </cell>
          <cell r="AS1170">
            <v>0</v>
          </cell>
          <cell r="AU1170" t="str">
            <v>NA</v>
          </cell>
          <cell r="AV1170" t="str">
            <v>NA</v>
          </cell>
          <cell r="AW1170" t="str">
            <v>NA</v>
          </cell>
          <cell r="AX1170" t="str">
            <v>NA</v>
          </cell>
          <cell r="AY1170" t="str">
            <v>NA</v>
          </cell>
          <cell r="AZ1170" t="str">
            <v>NA</v>
          </cell>
          <cell r="BA1170">
            <v>0</v>
          </cell>
          <cell r="BB1170" t="str">
            <v>有</v>
          </cell>
          <cell r="BD1170" t="str">
            <v>术后3年，有癫痫发作现象，吃抗癫痫药（德巴金）一段时间后停药，至现在0发作。</v>
          </cell>
        </row>
        <row r="1171">
          <cell r="B1171">
            <v>1169</v>
          </cell>
          <cell r="C1171" t="str">
            <v>CGGA_1169</v>
          </cell>
          <cell r="D1171" t="str">
            <v>CGGA_1169, CGGA_1632</v>
          </cell>
          <cell r="E1171" t="str">
            <v>崔岗</v>
          </cell>
          <cell r="F1171">
            <v>8469</v>
          </cell>
          <cell r="G1171">
            <v>40752</v>
          </cell>
          <cell r="H1171" t="str">
            <v>胶质瘤（岛，右）</v>
          </cell>
          <cell r="J1171" t="str">
            <v>男</v>
          </cell>
          <cell r="K1171">
            <v>30</v>
          </cell>
          <cell r="L1171" t="str">
            <v>B</v>
          </cell>
          <cell r="M1171" t="str">
            <v>缺失</v>
          </cell>
          <cell r="N1171" t="str">
            <v>13339529896父亲 15946480099朋友 13514606510</v>
          </cell>
          <cell r="O1171" t="str">
            <v>头痛、头胀，肢体麻木15天</v>
          </cell>
          <cell r="P1171" t="str">
            <v>缺失</v>
          </cell>
          <cell r="Q1171" t="str">
            <v>缺失</v>
          </cell>
          <cell r="R1171" t="str">
            <v>缺失</v>
          </cell>
          <cell r="S1171" t="str">
            <v>缺失</v>
          </cell>
          <cell r="T1171">
            <v>40757</v>
          </cell>
          <cell r="V1171" t="str">
            <v>右额颞开颅肿瘤切除术</v>
          </cell>
          <cell r="W1171" t="str">
            <v>分块切除肿瘤</v>
          </cell>
          <cell r="X1171" t="str">
            <v>全切除</v>
          </cell>
          <cell r="Y1171">
            <v>4414</v>
          </cell>
          <cell r="Z1171" t="str">
            <v>AA</v>
          </cell>
          <cell r="AA1171" t="str">
            <v>AA(WHO III)</v>
          </cell>
          <cell r="AB1171">
            <v>3</v>
          </cell>
          <cell r="AC1171" t="str">
            <v>（右额岛）少枝星形细胞瘤，部分细胞生长活跃，WHO II-III级</v>
          </cell>
          <cell r="AD1171" t="str">
            <v>全切除</v>
          </cell>
          <cell r="AE1171">
            <v>40772</v>
          </cell>
          <cell r="AF1171" t="str">
            <v>少枝星形细胞瘤（岛，右）WHO Ⅱ-Ⅲ级</v>
          </cell>
          <cell r="AG1171">
            <v>42912</v>
          </cell>
          <cell r="AH1171" t="str">
            <v>终止</v>
          </cell>
          <cell r="AI1171">
            <v>1765</v>
          </cell>
          <cell r="AJ1171">
            <v>1</v>
          </cell>
          <cell r="AK1171">
            <v>877</v>
          </cell>
          <cell r="AL1171">
            <v>1</v>
          </cell>
          <cell r="AM1171">
            <v>2155</v>
          </cell>
          <cell r="AN1171" t="str">
            <v>缺失</v>
          </cell>
          <cell r="AO1171">
            <v>1</v>
          </cell>
          <cell r="AP1171" t="str">
            <v>缺失</v>
          </cell>
          <cell r="AQ1171">
            <v>1</v>
          </cell>
          <cell r="AS1171" t="str">
            <v>原发</v>
          </cell>
          <cell r="AU1171" t="str">
            <v>突变</v>
          </cell>
          <cell r="AV1171" t="str">
            <v>NA</v>
          </cell>
          <cell r="AW1171" t="str">
            <v>无共缺失</v>
          </cell>
          <cell r="AX1171" t="str">
            <v>NA</v>
          </cell>
          <cell r="AY1171" t="str">
            <v>NA</v>
          </cell>
          <cell r="AZ1171" t="str">
            <v>NA</v>
          </cell>
          <cell r="BA1171" t="str">
            <v>无</v>
          </cell>
          <cell r="BB1171" t="str">
            <v>无</v>
          </cell>
          <cell r="BD1171" t="str">
            <v>颅压高，住院滴甘露醇。无癫痫发作 2013-12-24入院手术治疗</v>
          </cell>
        </row>
        <row r="1172">
          <cell r="B1172">
            <v>1170</v>
          </cell>
          <cell r="C1172" t="str">
            <v>CGGA_1170</v>
          </cell>
          <cell r="D1172" t="str">
            <v>CGGA_D28, CGGA_1170</v>
          </cell>
          <cell r="E1172" t="str">
            <v>蒋成诚</v>
          </cell>
          <cell r="F1172">
            <v>8604</v>
          </cell>
          <cell r="G1172">
            <v>40766</v>
          </cell>
          <cell r="H1172" t="str">
            <v>复发星形细胞瘤瘤（额、颞、岛、左）</v>
          </cell>
          <cell r="J1172" t="str">
            <v>男</v>
          </cell>
          <cell r="K1172">
            <v>25</v>
          </cell>
          <cell r="L1172" t="str">
            <v>A</v>
          </cell>
          <cell r="M1172" t="str">
            <v>缺失</v>
          </cell>
          <cell r="N1172" t="str">
            <v>15862187810  15862188605</v>
          </cell>
          <cell r="O1172" t="str">
            <v>言语障碍1月</v>
          </cell>
          <cell r="P1172" t="str">
            <v>缺失</v>
          </cell>
          <cell r="Q1172" t="str">
            <v>缺失</v>
          </cell>
          <cell r="R1172" t="str">
            <v>缺失</v>
          </cell>
          <cell r="S1172" t="str">
            <v>缺失</v>
          </cell>
          <cell r="T1172">
            <v>40772</v>
          </cell>
          <cell r="U1172">
            <v>40262</v>
          </cell>
          <cell r="V1172" t="str">
            <v>冠切左额原切口开颅肿瘤切除术</v>
          </cell>
          <cell r="W1172" t="str">
            <v>肿瘤全切</v>
          </cell>
          <cell r="X1172" t="str">
            <v>全切除</v>
          </cell>
          <cell r="Y1172">
            <v>4483</v>
          </cell>
          <cell r="Z1172" t="str">
            <v>SGBM</v>
          </cell>
          <cell r="AA1172" t="str">
            <v>GBM(WHO IV)</v>
          </cell>
          <cell r="AB1172">
            <v>4</v>
          </cell>
          <cell r="AC1172" t="str">
            <v>（左额颞岛）胶质母细胞瘤，WHO IV级</v>
          </cell>
          <cell r="AD1172" t="str">
            <v>全切除</v>
          </cell>
          <cell r="AE1172">
            <v>40799</v>
          </cell>
          <cell r="AF1172" t="str">
            <v>胶质母细胞瘤（额、颞、岛、左）</v>
          </cell>
          <cell r="AG1172">
            <v>41123</v>
          </cell>
          <cell r="AH1172" t="str">
            <v>终止</v>
          </cell>
          <cell r="AI1172">
            <v>346</v>
          </cell>
          <cell r="AJ1172">
            <v>1</v>
          </cell>
          <cell r="AK1172">
            <v>285</v>
          </cell>
          <cell r="AL1172">
            <v>1</v>
          </cell>
          <cell r="AM1172">
            <v>351</v>
          </cell>
          <cell r="AN1172" t="str">
            <v>缺失</v>
          </cell>
          <cell r="AO1172">
            <v>0</v>
          </cell>
          <cell r="AP1172" t="str">
            <v>缺失</v>
          </cell>
          <cell r="AQ1172">
            <v>1</v>
          </cell>
          <cell r="AS1172" t="str">
            <v>复发</v>
          </cell>
          <cell r="AT1172">
            <v>1</v>
          </cell>
          <cell r="AU1172" t="str">
            <v>突变</v>
          </cell>
          <cell r="AV1172" t="str">
            <v>突变</v>
          </cell>
          <cell r="AW1172" t="str">
            <v>无共缺失</v>
          </cell>
          <cell r="AX1172" t="str">
            <v>NA</v>
          </cell>
          <cell r="AY1172" t="str">
            <v>无突变</v>
          </cell>
          <cell r="AZ1172" t="str">
            <v>NA</v>
          </cell>
          <cell r="BA1172" t="str">
            <v>无</v>
          </cell>
          <cell r="BB1172" t="str">
            <v>有</v>
          </cell>
          <cell r="BD1172" t="str">
            <v>术前术后有癫痫史。术后发作不平凡。常规口服抗癫痫药物治疗（德巴金）</v>
          </cell>
        </row>
        <row r="1173">
          <cell r="B1173">
            <v>1171</v>
          </cell>
          <cell r="C1173" t="str">
            <v>CGGA_1171</v>
          </cell>
          <cell r="E1173" t="str">
            <v>李小伟</v>
          </cell>
          <cell r="F1173">
            <v>8669</v>
          </cell>
          <cell r="G1173">
            <v>40774</v>
          </cell>
          <cell r="H1173" t="str">
            <v>胶质瘤（胼胝体膝部，额，右）</v>
          </cell>
          <cell r="J1173" t="str">
            <v>男</v>
          </cell>
          <cell r="K1173">
            <v>40</v>
          </cell>
          <cell r="L1173" t="str">
            <v>O</v>
          </cell>
          <cell r="M1173" t="str">
            <v>缺失</v>
          </cell>
          <cell r="N1173" t="str">
            <v>13569836729  13611053831</v>
          </cell>
          <cell r="O1173" t="str">
            <v>头痛，眼痛半月</v>
          </cell>
          <cell r="P1173" t="str">
            <v>缺失</v>
          </cell>
          <cell r="Q1173" t="str">
            <v>缺失</v>
          </cell>
          <cell r="R1173" t="str">
            <v>缺失</v>
          </cell>
          <cell r="S1173" t="str">
            <v>缺失</v>
          </cell>
          <cell r="T1173">
            <v>40778</v>
          </cell>
          <cell r="V1173" t="str">
            <v>冠切右额开颅肿瘤切除术</v>
          </cell>
          <cell r="W1173" t="str">
            <v>肿瘤全切</v>
          </cell>
          <cell r="X1173" t="str">
            <v>全切除</v>
          </cell>
          <cell r="Y1173">
            <v>4498</v>
          </cell>
          <cell r="Z1173" t="str">
            <v>GBM</v>
          </cell>
          <cell r="AA1173" t="str">
            <v>GBM(WHO IV)</v>
          </cell>
          <cell r="AB1173">
            <v>4</v>
          </cell>
          <cell r="AC1173" t="str">
            <v>（双额，胼胝体）胶质母细胞瘤，WHO IV级</v>
          </cell>
          <cell r="AD1173" t="str">
            <v>全切除</v>
          </cell>
          <cell r="AE1173">
            <v>40802</v>
          </cell>
          <cell r="AF1173" t="str">
            <v>胶质母细胞瘤（额，胼胝体，右）</v>
          </cell>
          <cell r="AG1173">
            <v>41253</v>
          </cell>
          <cell r="AH1173" t="str">
            <v>终止</v>
          </cell>
          <cell r="AI1173">
            <v>412</v>
          </cell>
          <cell r="AJ1173">
            <v>1</v>
          </cell>
          <cell r="AK1173">
            <v>412</v>
          </cell>
          <cell r="AL1173">
            <v>1</v>
          </cell>
          <cell r="AM1173">
            <v>475</v>
          </cell>
          <cell r="AN1173" t="str">
            <v>缺失</v>
          </cell>
          <cell r="AO1173">
            <v>1</v>
          </cell>
          <cell r="AP1173" t="str">
            <v>缺失</v>
          </cell>
          <cell r="AQ1173">
            <v>0</v>
          </cell>
          <cell r="AS1173" t="str">
            <v>原发</v>
          </cell>
          <cell r="AU1173" t="str">
            <v>无突变</v>
          </cell>
          <cell r="AV1173" t="str">
            <v>无突变</v>
          </cell>
          <cell r="AW1173" t="str">
            <v>无共缺失</v>
          </cell>
          <cell r="AX1173" t="str">
            <v>甲基化</v>
          </cell>
          <cell r="AY1173" t="str">
            <v>无突变</v>
          </cell>
          <cell r="AZ1173" t="str">
            <v>NA</v>
          </cell>
          <cell r="BA1173" t="str">
            <v>无</v>
          </cell>
          <cell r="BB1173" t="str">
            <v>无</v>
          </cell>
          <cell r="BC1173" t="str">
            <v>不详</v>
          </cell>
          <cell r="BD1173" t="str">
            <v>无</v>
          </cell>
        </row>
        <row r="1174">
          <cell r="B1174">
            <v>1172</v>
          </cell>
          <cell r="C1174" t="str">
            <v>CGGA_1172</v>
          </cell>
          <cell r="E1174" t="str">
            <v>王慧杰</v>
          </cell>
          <cell r="F1174">
            <v>8753</v>
          </cell>
          <cell r="G1174">
            <v>40784</v>
          </cell>
          <cell r="H1174" t="str">
            <v>胶质瘤（颞，枕，右）</v>
          </cell>
          <cell r="J1174" t="str">
            <v>女</v>
          </cell>
          <cell r="K1174">
            <v>36</v>
          </cell>
          <cell r="L1174" t="str">
            <v>O</v>
          </cell>
          <cell r="M1174" t="str">
            <v>缺失</v>
          </cell>
          <cell r="N1174" t="str">
            <v>13845369777（哥）  13946303789（爱人）</v>
          </cell>
          <cell r="O1174" t="str">
            <v>癫痫大发作一次</v>
          </cell>
          <cell r="P1174" t="str">
            <v>缺失</v>
          </cell>
          <cell r="Q1174" t="str">
            <v>缺失</v>
          </cell>
          <cell r="R1174" t="str">
            <v>缺失</v>
          </cell>
          <cell r="S1174" t="str">
            <v>缺失</v>
          </cell>
          <cell r="T1174">
            <v>40786</v>
          </cell>
          <cell r="V1174" t="str">
            <v>右颞枕开颅肿瘤切除术</v>
          </cell>
          <cell r="W1174" t="str">
            <v>肿瘤全切</v>
          </cell>
          <cell r="X1174" t="str">
            <v>全切除</v>
          </cell>
          <cell r="Y1174">
            <v>4540</v>
          </cell>
          <cell r="Z1174" t="str">
            <v>GBM</v>
          </cell>
          <cell r="AA1174" t="str">
            <v>GBM(WHO IV)</v>
          </cell>
          <cell r="AB1174">
            <v>4</v>
          </cell>
          <cell r="AC1174" t="str">
            <v>（右颞枕）胶质母细胞瘤，WHOIV级</v>
          </cell>
          <cell r="AD1174" t="str">
            <v>全切除</v>
          </cell>
          <cell r="AE1174">
            <v>40812</v>
          </cell>
          <cell r="AF1174" t="str">
            <v>胶质母细胞瘤（颞，枕，右）</v>
          </cell>
          <cell r="AH1174" t="str">
            <v>未终止</v>
          </cell>
          <cell r="AI1174">
            <v>3989</v>
          </cell>
          <cell r="AJ1174">
            <v>0</v>
          </cell>
          <cell r="AK1174">
            <v>3989</v>
          </cell>
          <cell r="AL1174">
            <v>0</v>
          </cell>
          <cell r="AM1174">
            <v>3989</v>
          </cell>
          <cell r="AN1174" t="str">
            <v>同步</v>
          </cell>
          <cell r="AO1174">
            <v>1</v>
          </cell>
          <cell r="AP1174" t="str">
            <v>帝清3疗程</v>
          </cell>
          <cell r="AQ1174">
            <v>1</v>
          </cell>
          <cell r="AS1174">
            <v>0</v>
          </cell>
          <cell r="AU1174" t="str">
            <v>突变</v>
          </cell>
          <cell r="AV1174" t="str">
            <v>突变</v>
          </cell>
          <cell r="AW1174" t="str">
            <v>无共缺失</v>
          </cell>
          <cell r="AX1174" t="str">
            <v>甲基化</v>
          </cell>
          <cell r="AY1174" t="str">
            <v>NA</v>
          </cell>
          <cell r="AZ1174" t="str">
            <v>NA</v>
          </cell>
          <cell r="BA1174" t="str">
            <v>有</v>
          </cell>
          <cell r="BB1174">
            <v>0</v>
          </cell>
          <cell r="BD1174" t="str">
            <v>术前抗癫痫药物治疗，具体不详，术后0癫痫史。</v>
          </cell>
        </row>
        <row r="1175">
          <cell r="B1175">
            <v>1173</v>
          </cell>
          <cell r="C1175" t="str">
            <v>CGGA_1173</v>
          </cell>
          <cell r="D1175" t="str">
            <v>CGGA_1173, CGGA_1343</v>
          </cell>
          <cell r="E1175" t="str">
            <v>王鹏</v>
          </cell>
          <cell r="F1175">
            <v>8632</v>
          </cell>
          <cell r="G1175">
            <v>40770</v>
          </cell>
          <cell r="H1175" t="str">
            <v>胶质母细胞瘤</v>
          </cell>
          <cell r="J1175" t="str">
            <v>男</v>
          </cell>
          <cell r="K1175">
            <v>33</v>
          </cell>
          <cell r="L1175" t="str">
            <v>B</v>
          </cell>
          <cell r="M1175" t="str">
            <v>缺失</v>
          </cell>
          <cell r="N1175" t="str">
            <v>13806113631（妈）  13664048258（无人接听）</v>
          </cell>
          <cell r="O1175" t="str">
            <v>胶质母细胞瘤术后5月余，同期放化疗后2月余，2周期化疗后半月</v>
          </cell>
          <cell r="P1175" t="str">
            <v>缺失</v>
          </cell>
          <cell r="Q1175" t="str">
            <v>缺失</v>
          </cell>
          <cell r="R1175" t="str">
            <v>缺失</v>
          </cell>
          <cell r="S1175" t="str">
            <v>缺失</v>
          </cell>
          <cell r="T1175">
            <v>40786</v>
          </cell>
          <cell r="U1175">
            <v>40612</v>
          </cell>
          <cell r="V1175" t="str">
            <v>原切口右额颞开颅肿瘤切除术</v>
          </cell>
          <cell r="W1175" t="str">
            <v>肿瘤全切</v>
          </cell>
          <cell r="X1175" t="str">
            <v>全切除</v>
          </cell>
          <cell r="Y1175">
            <v>4542</v>
          </cell>
          <cell r="Z1175" t="str">
            <v>RGBM</v>
          </cell>
          <cell r="AA1175" t="str">
            <v>GBM(WHO IV)</v>
          </cell>
          <cell r="AB1175">
            <v>4</v>
          </cell>
          <cell r="AC1175" t="str">
            <v>（右侧岛叶）胶质母细胞瘤，伴大片坏死，WHO IV级</v>
          </cell>
          <cell r="AD1175" t="str">
            <v>全切除</v>
          </cell>
          <cell r="AE1175">
            <v>40816</v>
          </cell>
          <cell r="AF1175" t="str">
            <v>胶质母细胞瘤  肺炎</v>
          </cell>
          <cell r="AG1175">
            <v>41253</v>
          </cell>
          <cell r="AH1175" t="str">
            <v>终止</v>
          </cell>
          <cell r="AI1175">
            <v>397</v>
          </cell>
          <cell r="AJ1175">
            <v>1</v>
          </cell>
          <cell r="AK1175">
            <v>296</v>
          </cell>
          <cell r="AL1175">
            <v>1</v>
          </cell>
          <cell r="AM1175">
            <v>467</v>
          </cell>
          <cell r="AN1175" t="str">
            <v>缺失</v>
          </cell>
          <cell r="AO1175">
            <v>0</v>
          </cell>
          <cell r="AP1175" t="str">
            <v>缺失</v>
          </cell>
          <cell r="AQ1175">
            <v>1</v>
          </cell>
          <cell r="AS1175" t="str">
            <v>复发</v>
          </cell>
          <cell r="AT1175">
            <v>1</v>
          </cell>
          <cell r="AU1175" t="str">
            <v>无突变</v>
          </cell>
          <cell r="AV1175" t="str">
            <v>无突变</v>
          </cell>
          <cell r="AW1175" t="str">
            <v>NA</v>
          </cell>
          <cell r="AX1175" t="str">
            <v>无甲基化</v>
          </cell>
          <cell r="AY1175" t="str">
            <v>NA</v>
          </cell>
          <cell r="AZ1175" t="str">
            <v>NA</v>
          </cell>
          <cell r="BA1175" t="str">
            <v>无</v>
          </cell>
          <cell r="BB1175" t="str">
            <v>无</v>
          </cell>
          <cell r="BD1175" t="str">
            <v>2011年3/10日华山医院开颅肿瘤切除术，2012-8行第三次开颅手术</v>
          </cell>
        </row>
        <row r="1176">
          <cell r="B1176">
            <v>1174</v>
          </cell>
          <cell r="C1176" t="str">
            <v>NA</v>
          </cell>
          <cell r="D1176" t="str">
            <v>NA</v>
          </cell>
          <cell r="E1176" t="str">
            <v>NA</v>
          </cell>
          <cell r="F1176" t="str">
            <v>NA</v>
          </cell>
          <cell r="G1176" t="str">
            <v>NA</v>
          </cell>
          <cell r="H1176" t="str">
            <v>NA</v>
          </cell>
          <cell r="I1176" t="str">
            <v>NA</v>
          </cell>
          <cell r="J1176" t="str">
            <v>NA</v>
          </cell>
          <cell r="K1176" t="str">
            <v>NA</v>
          </cell>
          <cell r="L1176" t="str">
            <v>NA</v>
          </cell>
          <cell r="M1176" t="str">
            <v>NA</v>
          </cell>
          <cell r="N1176" t="str">
            <v>NA</v>
          </cell>
          <cell r="O1176" t="str">
            <v>NA</v>
          </cell>
          <cell r="P1176" t="str">
            <v>NA</v>
          </cell>
          <cell r="Q1176" t="str">
            <v>NA</v>
          </cell>
          <cell r="R1176" t="str">
            <v>NA</v>
          </cell>
          <cell r="S1176" t="str">
            <v>NA</v>
          </cell>
          <cell r="T1176" t="str">
            <v>NA</v>
          </cell>
          <cell r="U1176" t="str">
            <v>NA</v>
          </cell>
          <cell r="V1176" t="str">
            <v>NA</v>
          </cell>
          <cell r="W1176" t="str">
            <v>NA</v>
          </cell>
          <cell r="X1176" t="str">
            <v>NA</v>
          </cell>
          <cell r="Y1176" t="str">
            <v>NA</v>
          </cell>
          <cell r="Z1176" t="str">
            <v>NA</v>
          </cell>
          <cell r="AA1176" t="str">
            <v>NA</v>
          </cell>
          <cell r="AB1176" t="str">
            <v>NA</v>
          </cell>
          <cell r="AC1176" t="str">
            <v>NA</v>
          </cell>
          <cell r="AD1176" t="str">
            <v>NA</v>
          </cell>
          <cell r="AE1176" t="str">
            <v>NA</v>
          </cell>
          <cell r="AF1176" t="str">
            <v>NA</v>
          </cell>
          <cell r="AG1176" t="str">
            <v>NA</v>
          </cell>
          <cell r="AH1176" t="str">
            <v>NA</v>
          </cell>
          <cell r="AI1176" t="str">
            <v>NA</v>
          </cell>
          <cell r="AJ1176" t="str">
            <v>NA</v>
          </cell>
          <cell r="AK1176" t="str">
            <v>NA</v>
          </cell>
          <cell r="AL1176" t="str">
            <v>NA</v>
          </cell>
          <cell r="AM1176" t="str">
            <v>NA</v>
          </cell>
          <cell r="AN1176" t="str">
            <v>NA</v>
          </cell>
          <cell r="AO1176" t="str">
            <v>NA</v>
          </cell>
          <cell r="AP1176" t="str">
            <v>NA</v>
          </cell>
          <cell r="AQ1176" t="str">
            <v>NA</v>
          </cell>
          <cell r="AS1176" t="str">
            <v>NA</v>
          </cell>
          <cell r="AT1176" t="str">
            <v>NA</v>
          </cell>
          <cell r="AU1176" t="str">
            <v>NA</v>
          </cell>
          <cell r="AV1176" t="str">
            <v>NA</v>
          </cell>
          <cell r="AW1176" t="str">
            <v>NA</v>
          </cell>
          <cell r="AX1176" t="str">
            <v>NA</v>
          </cell>
          <cell r="AY1176" t="str">
            <v>NA</v>
          </cell>
          <cell r="AZ1176" t="str">
            <v>NA</v>
          </cell>
          <cell r="BA1176" t="str">
            <v>NA</v>
          </cell>
          <cell r="BB1176" t="str">
            <v>NA</v>
          </cell>
          <cell r="BC1176" t="str">
            <v>NA</v>
          </cell>
          <cell r="BD1176" t="str">
            <v>NA</v>
          </cell>
        </row>
        <row r="1177">
          <cell r="B1177">
            <v>1175</v>
          </cell>
          <cell r="C1177" t="str">
            <v>CGGA_1175</v>
          </cell>
          <cell r="E1177" t="str">
            <v>卢凤侠</v>
          </cell>
          <cell r="F1177">
            <v>8766</v>
          </cell>
          <cell r="G1177">
            <v>40786</v>
          </cell>
          <cell r="H1177" t="str">
            <v>复发星形细胞瘤（额、左）</v>
          </cell>
          <cell r="J1177" t="str">
            <v>女</v>
          </cell>
          <cell r="K1177">
            <v>36</v>
          </cell>
          <cell r="L1177" t="str">
            <v>B</v>
          </cell>
          <cell r="M1177" t="str">
            <v>缺失</v>
          </cell>
          <cell r="N1177" t="str">
            <v>13404713379(无人接听）</v>
          </cell>
          <cell r="O1177" t="str">
            <v>复发胶质瘤术后2年，头痛头晕20天</v>
          </cell>
          <cell r="P1177" t="str">
            <v>缺失</v>
          </cell>
          <cell r="Q1177" t="str">
            <v>缺失</v>
          </cell>
          <cell r="R1177" t="str">
            <v>缺失</v>
          </cell>
          <cell r="S1177" t="str">
            <v>缺失</v>
          </cell>
          <cell r="T1177">
            <v>40792</v>
          </cell>
          <cell r="U1177">
            <v>40062</v>
          </cell>
          <cell r="V1177" t="str">
            <v>左额原切口开颅肿瘤切除术</v>
          </cell>
          <cell r="W1177" t="str">
            <v>肿瘤全切</v>
          </cell>
          <cell r="X1177" t="str">
            <v>全切除</v>
          </cell>
          <cell r="Y1177">
            <v>4565</v>
          </cell>
          <cell r="Z1177" t="str">
            <v>SGBM</v>
          </cell>
          <cell r="AA1177" t="str">
            <v>GBM(WHO IV)</v>
          </cell>
          <cell r="AB1177">
            <v>4</v>
          </cell>
          <cell r="AC1177" t="str">
            <v>（左额）胶质母细胞瘤，WHOIV级</v>
          </cell>
          <cell r="AD1177" t="str">
            <v>全切除</v>
          </cell>
          <cell r="AE1177">
            <v>40809</v>
          </cell>
          <cell r="AF1177" t="str">
            <v>胶质母细胞瘤（额，左）</v>
          </cell>
          <cell r="AG1177">
            <v>41263</v>
          </cell>
          <cell r="AH1177" t="str">
            <v>终止</v>
          </cell>
          <cell r="AI1177">
            <v>441</v>
          </cell>
          <cell r="AJ1177">
            <v>1</v>
          </cell>
          <cell r="AK1177">
            <v>441</v>
          </cell>
          <cell r="AL1177">
            <v>1</v>
          </cell>
          <cell r="AM1177">
            <v>471</v>
          </cell>
          <cell r="AN1177" t="str">
            <v>缺失</v>
          </cell>
          <cell r="AO1177">
            <v>0</v>
          </cell>
          <cell r="AP1177" t="str">
            <v>缺失</v>
          </cell>
          <cell r="AQ1177">
            <v>1</v>
          </cell>
          <cell r="AS1177" t="str">
            <v>复发</v>
          </cell>
          <cell r="AT1177">
            <v>2</v>
          </cell>
          <cell r="AU1177" t="str">
            <v>突变</v>
          </cell>
          <cell r="AV1177" t="str">
            <v>突变</v>
          </cell>
          <cell r="AW1177" t="str">
            <v>无共缺失</v>
          </cell>
          <cell r="AX1177" t="str">
            <v>甲基化</v>
          </cell>
          <cell r="AY1177" t="str">
            <v>无突变</v>
          </cell>
          <cell r="AZ1177" t="str">
            <v>NA</v>
          </cell>
          <cell r="BA1177" t="str">
            <v>无</v>
          </cell>
          <cell r="BB1177" t="str">
            <v>无</v>
          </cell>
          <cell r="BD1177" t="str">
            <v>2009年手术，2010年复发再次手术</v>
          </cell>
        </row>
        <row r="1178">
          <cell r="B1178">
            <v>1176</v>
          </cell>
          <cell r="C1178" t="str">
            <v>CGGA_1176</v>
          </cell>
          <cell r="E1178" t="str">
            <v>李连珍</v>
          </cell>
          <cell r="F1178">
            <v>8746</v>
          </cell>
          <cell r="G1178">
            <v>40784</v>
          </cell>
          <cell r="H1178" t="str">
            <v>复发胶质瘤（额、颞、岛、左）</v>
          </cell>
          <cell r="J1178" t="str">
            <v>女</v>
          </cell>
          <cell r="K1178">
            <v>44</v>
          </cell>
          <cell r="L1178" t="str">
            <v>AB</v>
          </cell>
          <cell r="M1178" t="str">
            <v>缺失</v>
          </cell>
          <cell r="N1178" t="str">
            <v xml:space="preserve">13602184763  13516269681 </v>
          </cell>
          <cell r="O1178" t="str">
            <v>胶质瘤术后4年，癫痫大发作一次</v>
          </cell>
          <cell r="P1178" t="str">
            <v>缺失</v>
          </cell>
          <cell r="Q1178" t="str">
            <v>缺失</v>
          </cell>
          <cell r="R1178" t="str">
            <v>缺失</v>
          </cell>
          <cell r="S1178" t="str">
            <v>缺失</v>
          </cell>
          <cell r="T1178">
            <v>40792</v>
          </cell>
          <cell r="U1178">
            <v>39331</v>
          </cell>
          <cell r="V1178" t="str">
            <v>左额颞原切口开颅复发肿瘤切除术</v>
          </cell>
          <cell r="W1178" t="str">
            <v>肿瘤全切</v>
          </cell>
          <cell r="X1178" t="str">
            <v>全切除</v>
          </cell>
          <cell r="Y1178">
            <v>4566</v>
          </cell>
          <cell r="Z1178" t="str">
            <v>RAOA?</v>
          </cell>
          <cell r="AA1178" t="str">
            <v>AOA(WHO III)</v>
          </cell>
          <cell r="AB1178">
            <v>3</v>
          </cell>
          <cell r="AC1178" t="str">
            <v>（左额、颞、岛）间变少枝星形细胞瘤，WHO III级，</v>
          </cell>
          <cell r="AD1178" t="str">
            <v>全切除</v>
          </cell>
          <cell r="AE1178">
            <v>40815</v>
          </cell>
          <cell r="AF1178" t="str">
            <v>复发胶质瘤（额、颞、岛、左），症状性癫痫</v>
          </cell>
          <cell r="AH1178" t="str">
            <v>未终止</v>
          </cell>
          <cell r="AI1178">
            <v>3983</v>
          </cell>
          <cell r="AJ1178">
            <v>0</v>
          </cell>
          <cell r="AK1178">
            <v>3983</v>
          </cell>
          <cell r="AL1178">
            <v>0</v>
          </cell>
          <cell r="AM1178">
            <v>3983</v>
          </cell>
          <cell r="AN1178" t="str">
            <v>无</v>
          </cell>
          <cell r="AO1178">
            <v>0</v>
          </cell>
          <cell r="AP1178" t="str">
            <v>替莫脞胺6疗程</v>
          </cell>
          <cell r="AQ1178">
            <v>1</v>
          </cell>
          <cell r="AS1178">
            <v>0</v>
          </cell>
          <cell r="AT1178">
            <v>1</v>
          </cell>
          <cell r="AU1178" t="str">
            <v>突变</v>
          </cell>
          <cell r="AV1178" t="str">
            <v>突变</v>
          </cell>
          <cell r="AW1178" t="str">
            <v>NA</v>
          </cell>
          <cell r="AX1178" t="str">
            <v>甲基化</v>
          </cell>
          <cell r="AY1178" t="str">
            <v>NA</v>
          </cell>
          <cell r="AZ1178" t="str">
            <v>NA</v>
          </cell>
          <cell r="BA1178" t="str">
            <v>有</v>
          </cell>
          <cell r="BB1178" t="str">
            <v>有</v>
          </cell>
          <cell r="BD1178" t="str">
            <v>2007年在天津环湖医院手术，1个/前行伽马刀治疗一次。术后口服抗癫痫治疗德巴金，偶有发作。</v>
          </cell>
        </row>
        <row r="1179">
          <cell r="B1179">
            <v>1177</v>
          </cell>
          <cell r="C1179" t="str">
            <v>CGGA_1177</v>
          </cell>
          <cell r="D1179" t="str">
            <v>CGGA_1177, CGGA_1387</v>
          </cell>
          <cell r="E1179" t="str">
            <v>柯星滔</v>
          </cell>
          <cell r="F1179">
            <v>8786</v>
          </cell>
          <cell r="G1179">
            <v>40787</v>
          </cell>
          <cell r="H1179" t="str">
            <v>胶质母细胞瘤术后</v>
          </cell>
          <cell r="J1179" t="str">
            <v>男</v>
          </cell>
          <cell r="K1179">
            <v>40</v>
          </cell>
          <cell r="L1179" t="str">
            <v>B</v>
          </cell>
          <cell r="M1179" t="str">
            <v>缺失</v>
          </cell>
          <cell r="N1179" t="str">
            <v>13758736208   13605876070</v>
          </cell>
          <cell r="O1179" t="str">
            <v>头痛</v>
          </cell>
          <cell r="P1179" t="str">
            <v>缺失</v>
          </cell>
          <cell r="Q1179" t="str">
            <v>缺失</v>
          </cell>
          <cell r="R1179" t="str">
            <v>缺失</v>
          </cell>
          <cell r="S1179" t="str">
            <v>缺失</v>
          </cell>
          <cell r="T1179">
            <v>40792</v>
          </cell>
          <cell r="U1179">
            <v>40771</v>
          </cell>
          <cell r="V1179" t="str">
            <v>右颞枕原切口开颅肿瘤切除术</v>
          </cell>
          <cell r="W1179" t="str">
            <v>肿瘤全切</v>
          </cell>
          <cell r="X1179" t="str">
            <v>全切除</v>
          </cell>
          <cell r="Y1179">
            <v>4571</v>
          </cell>
          <cell r="Z1179" t="str">
            <v>RGBM</v>
          </cell>
          <cell r="AA1179" t="str">
            <v>GBM(WHO IV)</v>
          </cell>
          <cell r="AB1179">
            <v>4</v>
          </cell>
          <cell r="AC1179" t="str">
            <v>（右枕）胶质母细胞瘤，WHO IV级</v>
          </cell>
          <cell r="AD1179" t="str">
            <v>全切除</v>
          </cell>
          <cell r="AE1179">
            <v>40812</v>
          </cell>
          <cell r="AF1179" t="str">
            <v>胶质母细胞瘤（颞、枕、右）</v>
          </cell>
          <cell r="AG1179">
            <v>41261</v>
          </cell>
          <cell r="AH1179" t="str">
            <v>终止</v>
          </cell>
          <cell r="AI1179">
            <v>449</v>
          </cell>
          <cell r="AJ1179">
            <v>1</v>
          </cell>
          <cell r="AK1179">
            <v>269</v>
          </cell>
          <cell r="AL1179">
            <v>1</v>
          </cell>
          <cell r="AM1179">
            <v>469</v>
          </cell>
          <cell r="AN1179" t="str">
            <v>缺失</v>
          </cell>
          <cell r="AO1179">
            <v>1</v>
          </cell>
          <cell r="AP1179" t="str">
            <v>缺失</v>
          </cell>
          <cell r="AQ1179">
            <v>1</v>
          </cell>
          <cell r="AS1179" t="str">
            <v>复发</v>
          </cell>
          <cell r="AT1179">
            <v>1</v>
          </cell>
          <cell r="AU1179" t="str">
            <v>无突变</v>
          </cell>
          <cell r="AV1179" t="str">
            <v>无突变</v>
          </cell>
          <cell r="AW1179" t="str">
            <v>无共缺失</v>
          </cell>
          <cell r="AX1179" t="str">
            <v>无甲基化</v>
          </cell>
          <cell r="AY1179" t="str">
            <v>无突变</v>
          </cell>
          <cell r="AZ1179" t="str">
            <v>NA</v>
          </cell>
          <cell r="BA1179" t="str">
            <v>无</v>
          </cell>
          <cell r="BB1179" t="str">
            <v>无</v>
          </cell>
          <cell r="BD1179" t="str">
            <v>2011-8-16在华山医院行开颅肿瘤切除术</v>
          </cell>
        </row>
        <row r="1180">
          <cell r="B1180">
            <v>1178</v>
          </cell>
          <cell r="C1180" t="str">
            <v>CGGA_1178</v>
          </cell>
          <cell r="E1180" t="str">
            <v>黄辉</v>
          </cell>
          <cell r="F1180">
            <v>8771</v>
          </cell>
          <cell r="G1180">
            <v>40786</v>
          </cell>
          <cell r="H1180" t="str">
            <v>复发星形细胞瘤（颞、枕、左）</v>
          </cell>
          <cell r="J1180" t="str">
            <v>男</v>
          </cell>
          <cell r="K1180">
            <v>41</v>
          </cell>
          <cell r="L1180" t="str">
            <v>AB</v>
          </cell>
          <cell r="M1180" t="str">
            <v>缺失</v>
          </cell>
          <cell r="N1180" t="str">
            <v>13937885599  13837156073</v>
          </cell>
          <cell r="O1180" t="str">
            <v>星形细胞瘤术后5年，言语障碍2月</v>
          </cell>
          <cell r="P1180" t="str">
            <v>缺失</v>
          </cell>
          <cell r="Q1180" t="str">
            <v>缺失</v>
          </cell>
          <cell r="R1180" t="str">
            <v>缺失</v>
          </cell>
          <cell r="S1180" t="str">
            <v>缺失</v>
          </cell>
          <cell r="T1180">
            <v>40792</v>
          </cell>
          <cell r="U1180">
            <v>38966</v>
          </cell>
          <cell r="V1180" t="str">
            <v>左额颞原切口开颅复发肿瘤切除术</v>
          </cell>
          <cell r="W1180" t="str">
            <v>肿瘤全切</v>
          </cell>
          <cell r="X1180" t="str">
            <v>全切除</v>
          </cell>
          <cell r="Y1180">
            <v>4569</v>
          </cell>
          <cell r="Z1180" t="str">
            <v>RAA</v>
          </cell>
          <cell r="AA1180" t="str">
            <v>AA(WHO III)</v>
          </cell>
          <cell r="AB1180">
            <v>3</v>
          </cell>
          <cell r="AC1180" t="str">
            <v>（左颞顶枕）间变少枝星形细胞瘤，伴点状坏死及分子层肿瘤细胞浸润，WHO III级。</v>
          </cell>
          <cell r="AD1180" t="str">
            <v>全切除</v>
          </cell>
          <cell r="AE1180">
            <v>40812</v>
          </cell>
          <cell r="AF1180" t="str">
            <v>间变少枝星形细胞瘤（颞、顶、枕、左）</v>
          </cell>
          <cell r="AG1180">
            <v>41124</v>
          </cell>
          <cell r="AH1180" t="str">
            <v>终止</v>
          </cell>
          <cell r="AI1180">
            <v>422</v>
          </cell>
          <cell r="AJ1180">
            <v>1</v>
          </cell>
          <cell r="AK1180">
            <v>330</v>
          </cell>
          <cell r="AL1180">
            <v>1</v>
          </cell>
          <cell r="AM1180">
            <v>422</v>
          </cell>
          <cell r="AN1180" t="str">
            <v>缺失</v>
          </cell>
          <cell r="AO1180">
            <v>1</v>
          </cell>
          <cell r="AP1180" t="str">
            <v>缺失</v>
          </cell>
          <cell r="AQ1180">
            <v>1</v>
          </cell>
          <cell r="AS1180" t="str">
            <v>复发</v>
          </cell>
          <cell r="AT1180">
            <v>1</v>
          </cell>
          <cell r="AU1180" t="str">
            <v>突变</v>
          </cell>
          <cell r="AV1180" t="str">
            <v>突变</v>
          </cell>
          <cell r="AW1180" t="str">
            <v>无共缺失</v>
          </cell>
          <cell r="AX1180" t="str">
            <v>NA</v>
          </cell>
          <cell r="AY1180" t="str">
            <v>NA</v>
          </cell>
          <cell r="AZ1180" t="str">
            <v>NA</v>
          </cell>
          <cell r="BA1180" t="str">
            <v>无</v>
          </cell>
          <cell r="BB1180" t="str">
            <v>无</v>
          </cell>
          <cell r="BD1180" t="str">
            <v>2006年北京武警总院开颅手术，2001年左下肢骨折手术 抗癫痫治疗，具体不详。</v>
          </cell>
        </row>
        <row r="1181">
          <cell r="B1181">
            <v>1179</v>
          </cell>
          <cell r="C1181" t="str">
            <v>NA</v>
          </cell>
          <cell r="D1181" t="str">
            <v>NA</v>
          </cell>
          <cell r="E1181" t="str">
            <v>NA</v>
          </cell>
          <cell r="F1181" t="str">
            <v>NA</v>
          </cell>
          <cell r="G1181" t="str">
            <v>NA</v>
          </cell>
          <cell r="H1181" t="str">
            <v>NA</v>
          </cell>
          <cell r="I1181" t="str">
            <v>NA</v>
          </cell>
          <cell r="J1181" t="str">
            <v>NA</v>
          </cell>
          <cell r="K1181" t="str">
            <v>NA</v>
          </cell>
          <cell r="L1181" t="str">
            <v>NA</v>
          </cell>
          <cell r="M1181" t="str">
            <v>NA</v>
          </cell>
          <cell r="N1181" t="str">
            <v>NA</v>
          </cell>
          <cell r="O1181" t="str">
            <v>NA</v>
          </cell>
          <cell r="P1181" t="str">
            <v>NA</v>
          </cell>
          <cell r="Q1181" t="str">
            <v>NA</v>
          </cell>
          <cell r="R1181" t="str">
            <v>NA</v>
          </cell>
          <cell r="S1181" t="str">
            <v>NA</v>
          </cell>
          <cell r="T1181" t="str">
            <v>NA</v>
          </cell>
          <cell r="U1181" t="str">
            <v>NA</v>
          </cell>
          <cell r="V1181" t="str">
            <v>NA</v>
          </cell>
          <cell r="W1181" t="str">
            <v>NA</v>
          </cell>
          <cell r="X1181" t="str">
            <v>NA</v>
          </cell>
          <cell r="Y1181" t="str">
            <v>NA</v>
          </cell>
          <cell r="Z1181" t="str">
            <v>NA</v>
          </cell>
          <cell r="AA1181" t="str">
            <v>NA</v>
          </cell>
          <cell r="AB1181" t="str">
            <v>NA</v>
          </cell>
          <cell r="AC1181" t="str">
            <v>NA</v>
          </cell>
          <cell r="AD1181" t="str">
            <v>NA</v>
          </cell>
          <cell r="AE1181" t="str">
            <v>NA</v>
          </cell>
          <cell r="AF1181" t="str">
            <v>NA</v>
          </cell>
          <cell r="AG1181" t="str">
            <v>NA</v>
          </cell>
          <cell r="AH1181" t="str">
            <v>NA</v>
          </cell>
          <cell r="AI1181" t="str">
            <v>NA</v>
          </cell>
          <cell r="AJ1181" t="str">
            <v>NA</v>
          </cell>
          <cell r="AK1181" t="str">
            <v>NA</v>
          </cell>
          <cell r="AL1181" t="str">
            <v>NA</v>
          </cell>
          <cell r="AM1181" t="str">
            <v>NA</v>
          </cell>
          <cell r="AN1181" t="str">
            <v>NA</v>
          </cell>
          <cell r="AO1181" t="str">
            <v>NA</v>
          </cell>
          <cell r="AP1181" t="str">
            <v>NA</v>
          </cell>
          <cell r="AQ1181" t="str">
            <v>NA</v>
          </cell>
          <cell r="AS1181" t="str">
            <v>NA</v>
          </cell>
          <cell r="AT1181" t="str">
            <v>NA</v>
          </cell>
          <cell r="AU1181" t="str">
            <v>NA</v>
          </cell>
          <cell r="AV1181" t="str">
            <v>NA</v>
          </cell>
          <cell r="AW1181" t="str">
            <v>NA</v>
          </cell>
          <cell r="AX1181" t="str">
            <v>NA</v>
          </cell>
          <cell r="AY1181" t="str">
            <v>NA</v>
          </cell>
          <cell r="AZ1181" t="str">
            <v>NA</v>
          </cell>
          <cell r="BA1181" t="str">
            <v>NA</v>
          </cell>
          <cell r="BB1181" t="str">
            <v>NA</v>
          </cell>
          <cell r="BC1181" t="str">
            <v>NA</v>
          </cell>
          <cell r="BD1181" t="str">
            <v>NA</v>
          </cell>
        </row>
        <row r="1182">
          <cell r="B1182">
            <v>1180</v>
          </cell>
          <cell r="C1182" t="str">
            <v>CGGA_1180</v>
          </cell>
          <cell r="E1182" t="str">
            <v>杨彩虹</v>
          </cell>
          <cell r="F1182">
            <v>8874</v>
          </cell>
          <cell r="G1182">
            <v>40800</v>
          </cell>
          <cell r="H1182" t="str">
            <v>胶质母细胞瘤﹙颞顶，左﹚</v>
          </cell>
          <cell r="J1182" t="str">
            <v>女</v>
          </cell>
          <cell r="K1182">
            <v>48</v>
          </cell>
          <cell r="L1182" t="str">
            <v>O</v>
          </cell>
          <cell r="M1182" t="str">
            <v>622102196306130020</v>
          </cell>
          <cell r="N1182" t="str">
            <v xml:space="preserve">13993738188（不接）  </v>
          </cell>
          <cell r="O1182" t="str">
            <v>言语欠流利1月</v>
          </cell>
          <cell r="P1182" t="str">
            <v>缺失</v>
          </cell>
          <cell r="Q1182" t="str">
            <v>缺失</v>
          </cell>
          <cell r="R1182" t="str">
            <v>缺失</v>
          </cell>
          <cell r="S1182" t="str">
            <v>缺失</v>
          </cell>
          <cell r="T1182">
            <v>40806</v>
          </cell>
          <cell r="V1182" t="str">
            <v>左颞枕开颅肿瘤切除术</v>
          </cell>
          <cell r="W1182" t="str">
            <v>肿瘤全切</v>
          </cell>
          <cell r="X1182" t="str">
            <v>全切除</v>
          </cell>
          <cell r="Y1182">
            <v>4622</v>
          </cell>
          <cell r="Z1182" t="str">
            <v>GBM</v>
          </cell>
          <cell r="AA1182" t="str">
            <v>GBM(WHO IV)</v>
          </cell>
          <cell r="AB1182">
            <v>4</v>
          </cell>
          <cell r="AC1182" t="str">
            <v>﹙左颞顶交界﹚胶质母细胞瘤</v>
          </cell>
          <cell r="AD1182" t="str">
            <v>全切除</v>
          </cell>
          <cell r="AE1182">
            <v>40816</v>
          </cell>
          <cell r="AF1182" t="str">
            <v>缺失</v>
          </cell>
          <cell r="AG1182">
            <v>42032</v>
          </cell>
          <cell r="AH1182" t="str">
            <v>未终止</v>
          </cell>
          <cell r="AI1182">
            <v>1226</v>
          </cell>
          <cell r="AJ1182">
            <v>0</v>
          </cell>
          <cell r="AK1182">
            <v>1226</v>
          </cell>
          <cell r="AL1182">
            <v>0</v>
          </cell>
          <cell r="AM1182">
            <v>1226</v>
          </cell>
          <cell r="AN1182" t="str">
            <v>缺失</v>
          </cell>
          <cell r="AO1182">
            <v>1</v>
          </cell>
          <cell r="AP1182" t="str">
            <v>缺失</v>
          </cell>
          <cell r="AQ1182">
            <v>1</v>
          </cell>
          <cell r="AS1182" t="str">
            <v>原发</v>
          </cell>
          <cell r="AU1182" t="str">
            <v>无突变</v>
          </cell>
          <cell r="AV1182" t="str">
            <v>无突变</v>
          </cell>
          <cell r="AW1182" t="str">
            <v>无共缺失</v>
          </cell>
          <cell r="AX1182" t="str">
            <v>无甲基化</v>
          </cell>
          <cell r="AY1182">
            <v>228</v>
          </cell>
          <cell r="AZ1182" t="str">
            <v>NA</v>
          </cell>
          <cell r="BA1182" t="str">
            <v>无</v>
          </cell>
          <cell r="BB1182" t="str">
            <v>无</v>
          </cell>
          <cell r="BD1182" t="str">
            <v>8年前子宫肌瘤子宫切除术</v>
          </cell>
        </row>
        <row r="1183">
          <cell r="B1183">
            <v>1181</v>
          </cell>
          <cell r="C1183" t="str">
            <v>CGGA_1181</v>
          </cell>
          <cell r="E1183" t="str">
            <v>张强</v>
          </cell>
          <cell r="F1183">
            <v>8859</v>
          </cell>
          <cell r="G1183">
            <v>40800</v>
          </cell>
          <cell r="H1183" t="str">
            <v>胶质瘤（岛，右）</v>
          </cell>
          <cell r="J1183" t="str">
            <v>男</v>
          </cell>
          <cell r="K1183">
            <v>36</v>
          </cell>
          <cell r="L1183" t="str">
            <v>A</v>
          </cell>
          <cell r="M1183" t="str">
            <v>230103197505156852</v>
          </cell>
          <cell r="N1183" t="str">
            <v>13634632413（空号）  13298792566（关机、不接）</v>
          </cell>
          <cell r="O1183" t="str">
            <v>查体发现颅内占位</v>
          </cell>
          <cell r="P1183" t="str">
            <v>缺失</v>
          </cell>
          <cell r="Q1183" t="str">
            <v>缺失</v>
          </cell>
          <cell r="R1183" t="str">
            <v>缺失</v>
          </cell>
          <cell r="S1183" t="str">
            <v>缺失</v>
          </cell>
          <cell r="T1183">
            <v>40806</v>
          </cell>
          <cell r="V1183" t="str">
            <v>右额颞开颅肿瘤切除术</v>
          </cell>
          <cell r="W1183" t="str">
            <v>肿瘤全切</v>
          </cell>
          <cell r="X1183" t="str">
            <v>全切除</v>
          </cell>
          <cell r="Y1183">
            <v>4621</v>
          </cell>
          <cell r="Z1183" t="str">
            <v>A</v>
          </cell>
          <cell r="AA1183" t="str">
            <v>A(WHO II)</v>
          </cell>
          <cell r="AB1183">
            <v>2</v>
          </cell>
          <cell r="AC1183" t="str">
            <v>（右岛）少枝星形细胞瘤</v>
          </cell>
          <cell r="AD1183" t="str">
            <v>全切除</v>
          </cell>
          <cell r="AE1183">
            <v>40819</v>
          </cell>
          <cell r="AF1183" t="str">
            <v>少枝星形细胞瘤（岛，右）</v>
          </cell>
          <cell r="AG1183">
            <v>41124</v>
          </cell>
          <cell r="AH1183" t="str">
            <v>未终止</v>
          </cell>
          <cell r="AI1183">
            <v>318</v>
          </cell>
          <cell r="AJ1183">
            <v>0</v>
          </cell>
          <cell r="AK1183">
            <v>318</v>
          </cell>
          <cell r="AL1183">
            <v>0</v>
          </cell>
          <cell r="AM1183">
            <v>318</v>
          </cell>
          <cell r="AN1183" t="str">
            <v>缺失</v>
          </cell>
          <cell r="AO1183">
            <v>1</v>
          </cell>
          <cell r="AP1183" t="str">
            <v>缺失</v>
          </cell>
          <cell r="AQ1183">
            <v>1</v>
          </cell>
          <cell r="AS1183" t="str">
            <v>原发</v>
          </cell>
          <cell r="AU1183" t="str">
            <v>突变</v>
          </cell>
          <cell r="AV1183" t="str">
            <v>NA</v>
          </cell>
          <cell r="AW1183" t="str">
            <v>无共缺失</v>
          </cell>
          <cell r="AX1183" t="str">
            <v>NA</v>
          </cell>
          <cell r="AY1183" t="str">
            <v>NA</v>
          </cell>
          <cell r="AZ1183" t="str">
            <v>NA</v>
          </cell>
          <cell r="BA1183" t="str">
            <v>无</v>
          </cell>
          <cell r="BB1183" t="str">
            <v>无</v>
          </cell>
          <cell r="BC1183" t="str">
            <v>不详</v>
          </cell>
          <cell r="BD1183" t="str">
            <v>无</v>
          </cell>
        </row>
        <row r="1184">
          <cell r="B1184">
            <v>1182</v>
          </cell>
          <cell r="C1184" t="str">
            <v>NA</v>
          </cell>
          <cell r="D1184" t="str">
            <v>NA</v>
          </cell>
          <cell r="E1184" t="str">
            <v>NA</v>
          </cell>
          <cell r="F1184" t="str">
            <v>NA</v>
          </cell>
          <cell r="G1184" t="str">
            <v>NA</v>
          </cell>
          <cell r="H1184" t="str">
            <v>NA</v>
          </cell>
          <cell r="I1184" t="str">
            <v>NA</v>
          </cell>
          <cell r="J1184" t="str">
            <v>NA</v>
          </cell>
          <cell r="K1184" t="str">
            <v>NA</v>
          </cell>
          <cell r="L1184" t="str">
            <v>NA</v>
          </cell>
          <cell r="M1184" t="str">
            <v>NA</v>
          </cell>
          <cell r="N1184" t="str">
            <v>NA</v>
          </cell>
          <cell r="O1184" t="str">
            <v>NA</v>
          </cell>
          <cell r="P1184" t="str">
            <v>NA</v>
          </cell>
          <cell r="Q1184" t="str">
            <v>NA</v>
          </cell>
          <cell r="R1184" t="str">
            <v>NA</v>
          </cell>
          <cell r="S1184" t="str">
            <v>NA</v>
          </cell>
          <cell r="T1184" t="str">
            <v>NA</v>
          </cell>
          <cell r="U1184" t="str">
            <v>NA</v>
          </cell>
          <cell r="V1184" t="str">
            <v>NA</v>
          </cell>
          <cell r="W1184" t="str">
            <v>NA</v>
          </cell>
          <cell r="X1184" t="str">
            <v>NA</v>
          </cell>
          <cell r="Y1184" t="str">
            <v>NA</v>
          </cell>
          <cell r="Z1184" t="str">
            <v>NA</v>
          </cell>
          <cell r="AA1184" t="str">
            <v>NA</v>
          </cell>
          <cell r="AB1184" t="str">
            <v>NA</v>
          </cell>
          <cell r="AC1184" t="str">
            <v>NA</v>
          </cell>
          <cell r="AD1184" t="str">
            <v>NA</v>
          </cell>
          <cell r="AE1184" t="str">
            <v>NA</v>
          </cell>
          <cell r="AF1184" t="str">
            <v>NA</v>
          </cell>
          <cell r="AG1184" t="str">
            <v>NA</v>
          </cell>
          <cell r="AH1184" t="str">
            <v>NA</v>
          </cell>
          <cell r="AI1184" t="str">
            <v>NA</v>
          </cell>
          <cell r="AJ1184" t="str">
            <v>NA</v>
          </cell>
          <cell r="AK1184" t="str">
            <v>NA</v>
          </cell>
          <cell r="AL1184" t="str">
            <v>NA</v>
          </cell>
          <cell r="AM1184" t="str">
            <v>NA</v>
          </cell>
          <cell r="AN1184" t="str">
            <v>NA</v>
          </cell>
          <cell r="AO1184" t="str">
            <v>NA</v>
          </cell>
          <cell r="AP1184" t="str">
            <v>NA</v>
          </cell>
          <cell r="AQ1184" t="str">
            <v>NA</v>
          </cell>
          <cell r="AS1184" t="str">
            <v>NA</v>
          </cell>
          <cell r="AT1184" t="str">
            <v>NA</v>
          </cell>
          <cell r="AU1184" t="str">
            <v>NA</v>
          </cell>
          <cell r="AV1184" t="str">
            <v>NA</v>
          </cell>
          <cell r="AW1184" t="str">
            <v>NA</v>
          </cell>
          <cell r="AX1184" t="str">
            <v>NA</v>
          </cell>
          <cell r="AY1184" t="str">
            <v>NA</v>
          </cell>
          <cell r="AZ1184" t="str">
            <v>NA</v>
          </cell>
          <cell r="BA1184" t="str">
            <v>NA</v>
          </cell>
          <cell r="BB1184" t="str">
            <v>NA</v>
          </cell>
          <cell r="BC1184" t="str">
            <v>NA</v>
          </cell>
          <cell r="BD1184" t="str">
            <v>NA</v>
          </cell>
        </row>
        <row r="1185">
          <cell r="B1185">
            <v>1183</v>
          </cell>
          <cell r="C1185" t="str">
            <v>CGGA_1183</v>
          </cell>
          <cell r="E1185" t="str">
            <v>周梦南</v>
          </cell>
          <cell r="F1185">
            <v>8878</v>
          </cell>
          <cell r="G1185">
            <v>40801</v>
          </cell>
          <cell r="H1185" t="str">
            <v>胶质瘤（颞，右）</v>
          </cell>
          <cell r="J1185" t="str">
            <v>女</v>
          </cell>
          <cell r="K1185">
            <v>25</v>
          </cell>
          <cell r="L1185" t="str">
            <v>A</v>
          </cell>
          <cell r="M1185" t="str">
            <v>缺失</v>
          </cell>
          <cell r="N1185" t="str">
            <v>18907778517  13867746702</v>
          </cell>
          <cell r="O1185" t="str">
            <v>头痛一月</v>
          </cell>
          <cell r="P1185" t="str">
            <v>缺失</v>
          </cell>
          <cell r="Q1185" t="str">
            <v>缺失</v>
          </cell>
          <cell r="R1185" t="str">
            <v>缺失</v>
          </cell>
          <cell r="S1185" t="str">
            <v>缺失</v>
          </cell>
          <cell r="T1185">
            <v>40806</v>
          </cell>
          <cell r="V1185" t="str">
            <v>右额颞开颅肿瘤切除术</v>
          </cell>
          <cell r="W1185" t="str">
            <v>肿瘤全切</v>
          </cell>
          <cell r="X1185" t="str">
            <v>全切除</v>
          </cell>
          <cell r="Y1185">
            <v>4625</v>
          </cell>
          <cell r="Z1185" t="str">
            <v>AA</v>
          </cell>
          <cell r="AA1185" t="str">
            <v>AA(WHO III)</v>
          </cell>
          <cell r="AB1185">
            <v>3</v>
          </cell>
          <cell r="AC1185" t="str">
            <v>(右颞)间变星形细胞瘤</v>
          </cell>
          <cell r="AD1185" t="str">
            <v>全切除</v>
          </cell>
          <cell r="AE1185">
            <v>40824</v>
          </cell>
          <cell r="AF1185" t="str">
            <v>间变星形细胞瘤(颞，右)</v>
          </cell>
          <cell r="AG1185">
            <v>41261</v>
          </cell>
          <cell r="AH1185" t="str">
            <v>终止</v>
          </cell>
          <cell r="AI1185">
            <v>408</v>
          </cell>
          <cell r="AJ1185">
            <v>1</v>
          </cell>
          <cell r="AK1185">
            <v>377</v>
          </cell>
          <cell r="AL1185">
            <v>1</v>
          </cell>
          <cell r="AM1185">
            <v>455</v>
          </cell>
          <cell r="AN1185" t="str">
            <v>缺失</v>
          </cell>
          <cell r="AO1185">
            <v>1</v>
          </cell>
          <cell r="AP1185" t="str">
            <v>缺失</v>
          </cell>
          <cell r="AQ1185">
            <v>1</v>
          </cell>
          <cell r="AS1185" t="str">
            <v>原发</v>
          </cell>
          <cell r="AU1185" t="str">
            <v>无突变</v>
          </cell>
          <cell r="AV1185" t="str">
            <v>无突变</v>
          </cell>
          <cell r="AW1185" t="str">
            <v>无共缺失</v>
          </cell>
          <cell r="AX1185" t="str">
            <v>NA</v>
          </cell>
          <cell r="AY1185" t="str">
            <v>NA</v>
          </cell>
          <cell r="AZ1185" t="str">
            <v>NA</v>
          </cell>
          <cell r="BA1185" t="str">
            <v>无</v>
          </cell>
          <cell r="BB1185" t="str">
            <v>无</v>
          </cell>
          <cell r="BC1185" t="str">
            <v>不详</v>
          </cell>
          <cell r="BD1185" t="str">
            <v>无</v>
          </cell>
        </row>
        <row r="1186">
          <cell r="B1186">
            <v>1184</v>
          </cell>
          <cell r="C1186" t="str">
            <v>CGGA_1184</v>
          </cell>
          <cell r="E1186" t="str">
            <v>晏义超</v>
          </cell>
          <cell r="F1186">
            <v>8958</v>
          </cell>
          <cell r="G1186">
            <v>40809</v>
          </cell>
          <cell r="H1186" t="str">
            <v>复发胶质瘤（额、顶、岛、左）</v>
          </cell>
          <cell r="J1186" t="str">
            <v>男</v>
          </cell>
          <cell r="K1186">
            <v>46</v>
          </cell>
          <cell r="L1186" t="str">
            <v>A</v>
          </cell>
          <cell r="M1186" t="str">
            <v>缺失</v>
          </cell>
          <cell r="N1186" t="str">
            <v>15212530569  15255461184</v>
          </cell>
          <cell r="O1186" t="str">
            <v>胶质瘤术后3年</v>
          </cell>
          <cell r="P1186" t="str">
            <v>缺失</v>
          </cell>
          <cell r="Q1186" t="str">
            <v>缺失</v>
          </cell>
          <cell r="R1186" t="str">
            <v>缺失</v>
          </cell>
          <cell r="S1186" t="str">
            <v>缺失</v>
          </cell>
          <cell r="T1186">
            <v>40813</v>
          </cell>
          <cell r="U1186">
            <v>40083</v>
          </cell>
          <cell r="V1186" t="str">
            <v>左额颞顶原切口开颅复发肿瘤切除术</v>
          </cell>
          <cell r="W1186" t="str">
            <v>肿瘤全切</v>
          </cell>
          <cell r="X1186" t="str">
            <v>全切除</v>
          </cell>
          <cell r="Y1186">
            <v>4652</v>
          </cell>
          <cell r="Z1186" t="str">
            <v>RAA</v>
          </cell>
          <cell r="AA1186" t="str">
            <v>AA(WHO III)</v>
          </cell>
          <cell r="AB1186">
            <v>3</v>
          </cell>
          <cell r="AC1186" t="str">
            <v>（左额顶）间变少枝星形细胞瘤，分子层肿瘤细胞浸润，WHOIII级</v>
          </cell>
          <cell r="AD1186" t="str">
            <v>全切除</v>
          </cell>
          <cell r="AE1186">
            <v>40827</v>
          </cell>
          <cell r="AF1186" t="str">
            <v>间变少枝星形细胞瘤（额、顶、岛，左）</v>
          </cell>
          <cell r="AG1186">
            <v>41058</v>
          </cell>
          <cell r="AH1186" t="str">
            <v>终止</v>
          </cell>
          <cell r="AI1186">
            <v>156</v>
          </cell>
          <cell r="AJ1186">
            <v>1</v>
          </cell>
          <cell r="AK1186">
            <v>156</v>
          </cell>
          <cell r="AL1186">
            <v>1</v>
          </cell>
          <cell r="AM1186">
            <v>245</v>
          </cell>
          <cell r="AN1186" t="str">
            <v>缺失</v>
          </cell>
          <cell r="AO1186">
            <v>0</v>
          </cell>
          <cell r="AP1186" t="str">
            <v>缺失</v>
          </cell>
          <cell r="AQ1186">
            <v>0</v>
          </cell>
          <cell r="AS1186" t="str">
            <v>复发</v>
          </cell>
          <cell r="AT1186">
            <v>1</v>
          </cell>
          <cell r="AU1186" t="str">
            <v>突变</v>
          </cell>
          <cell r="AV1186" t="str">
            <v>突变</v>
          </cell>
          <cell r="AW1186" t="str">
            <v>无共缺失</v>
          </cell>
          <cell r="AX1186" t="str">
            <v>NA</v>
          </cell>
          <cell r="AY1186" t="str">
            <v>NA</v>
          </cell>
          <cell r="AZ1186" t="str">
            <v>NA</v>
          </cell>
          <cell r="BA1186" t="str">
            <v>无</v>
          </cell>
          <cell r="BB1186" t="str">
            <v>无</v>
          </cell>
          <cell r="BD1186" t="str">
            <v>在天坛第二次手术2009年行开颅肿瘤切除术</v>
          </cell>
        </row>
        <row r="1187">
          <cell r="B1187">
            <v>1185</v>
          </cell>
          <cell r="C1187" t="str">
            <v>CGGA_1185</v>
          </cell>
          <cell r="E1187" t="str">
            <v>张艳敏</v>
          </cell>
          <cell r="F1187">
            <v>8975</v>
          </cell>
          <cell r="G1187">
            <v>40812</v>
          </cell>
          <cell r="H1187" t="str">
            <v>复发胶质瘤（丘脑、左）</v>
          </cell>
          <cell r="J1187" t="str">
            <v>女</v>
          </cell>
          <cell r="K1187">
            <v>50</v>
          </cell>
          <cell r="L1187" t="str">
            <v>A</v>
          </cell>
          <cell r="M1187" t="str">
            <v>缺失</v>
          </cell>
          <cell r="N1187" t="str">
            <v>13704970294  13624170545</v>
          </cell>
          <cell r="O1187" t="str">
            <v>右侧下肢乏力走路不稳</v>
          </cell>
          <cell r="P1187" t="str">
            <v>缺失</v>
          </cell>
          <cell r="Q1187" t="str">
            <v>缺失</v>
          </cell>
          <cell r="R1187" t="str">
            <v>缺失</v>
          </cell>
          <cell r="S1187" t="str">
            <v>缺失</v>
          </cell>
          <cell r="T1187">
            <v>40829</v>
          </cell>
          <cell r="U1187">
            <v>40179</v>
          </cell>
          <cell r="V1187" t="str">
            <v>左侧三角区原切口开颅肿瘤切除术</v>
          </cell>
          <cell r="W1187" t="str">
            <v>肿瘤全切</v>
          </cell>
          <cell r="X1187" t="str">
            <v>全切除</v>
          </cell>
          <cell r="Y1187">
            <v>4684</v>
          </cell>
          <cell r="Z1187" t="str">
            <v>RAA</v>
          </cell>
          <cell r="AA1187" t="str">
            <v>AA(WHO III)</v>
          </cell>
          <cell r="AB1187">
            <v>3</v>
          </cell>
          <cell r="AC1187" t="str">
            <v>（左丘脑）间变少枝星形细胞瘤，WHOIII级</v>
          </cell>
          <cell r="AD1187" t="str">
            <v>全切除</v>
          </cell>
          <cell r="AE1187">
            <v>40844</v>
          </cell>
          <cell r="AF1187" t="str">
            <v>间变少枝胶质细胞瘤（丘脑、左）</v>
          </cell>
          <cell r="AG1187">
            <v>41591</v>
          </cell>
          <cell r="AH1187" t="str">
            <v>终止</v>
          </cell>
          <cell r="AI1187">
            <v>731</v>
          </cell>
          <cell r="AJ1187">
            <v>1</v>
          </cell>
          <cell r="AK1187">
            <v>731</v>
          </cell>
          <cell r="AL1187">
            <v>1</v>
          </cell>
          <cell r="AM1187">
            <v>762</v>
          </cell>
          <cell r="AN1187" t="str">
            <v>缺失</v>
          </cell>
          <cell r="AO1187">
            <v>0</v>
          </cell>
          <cell r="AP1187" t="str">
            <v>缺失</v>
          </cell>
          <cell r="AQ1187">
            <v>1</v>
          </cell>
          <cell r="AS1187" t="str">
            <v>复发</v>
          </cell>
          <cell r="AT1187">
            <v>1</v>
          </cell>
          <cell r="AU1187" t="str">
            <v>无突变</v>
          </cell>
          <cell r="AV1187" t="str">
            <v>无突变</v>
          </cell>
          <cell r="AW1187" t="str">
            <v>无共缺失</v>
          </cell>
          <cell r="AX1187" t="str">
            <v>无甲基化</v>
          </cell>
          <cell r="AY1187" t="str">
            <v>NA</v>
          </cell>
          <cell r="AZ1187" t="str">
            <v>NA</v>
          </cell>
          <cell r="BA1187" t="str">
            <v>无</v>
          </cell>
          <cell r="BB1187" t="str">
            <v>有</v>
          </cell>
          <cell r="BD1187" t="str">
            <v>2010年行开颅肿瘤切除术。2011年术后抗癫痫（德巴金.卡马西平）癫痫发作平凡2-3天一次。</v>
          </cell>
        </row>
        <row r="1188">
          <cell r="B1188">
            <v>1186</v>
          </cell>
          <cell r="C1188" t="str">
            <v>CGGA_1186</v>
          </cell>
          <cell r="E1188" t="str">
            <v>李文珍</v>
          </cell>
          <cell r="F1188">
            <v>9006</v>
          </cell>
          <cell r="G1188">
            <v>40814</v>
          </cell>
          <cell r="H1188" t="str">
            <v>复发胶质瘤（额顶，右）</v>
          </cell>
          <cell r="J1188" t="str">
            <v>女</v>
          </cell>
          <cell r="K1188">
            <v>54</v>
          </cell>
          <cell r="L1188" t="str">
            <v>AB</v>
          </cell>
          <cell r="M1188" t="str">
            <v>缺失</v>
          </cell>
          <cell r="N1188" t="str">
            <v>13845501886  13634552621</v>
          </cell>
          <cell r="O1188" t="str">
            <v>头痛2月，伴左侧肢体活动不利</v>
          </cell>
          <cell r="P1188" t="str">
            <v>缺失</v>
          </cell>
          <cell r="Q1188" t="str">
            <v>缺失</v>
          </cell>
          <cell r="R1188" t="str">
            <v>缺失</v>
          </cell>
          <cell r="S1188" t="str">
            <v>缺失</v>
          </cell>
          <cell r="T1188">
            <v>40824</v>
          </cell>
          <cell r="U1188">
            <v>39448</v>
          </cell>
          <cell r="V1188" t="str">
            <v>右额顶原切口开颅肿瘤切除术</v>
          </cell>
          <cell r="W1188" t="str">
            <v>肿瘤全切</v>
          </cell>
          <cell r="X1188" t="str">
            <v>全切除</v>
          </cell>
          <cell r="Y1188">
            <v>4686</v>
          </cell>
          <cell r="Z1188" t="str">
            <v>SGBM?</v>
          </cell>
          <cell r="AA1188" t="str">
            <v>GBM(WHO IV)</v>
          </cell>
          <cell r="AB1188">
            <v>4</v>
          </cell>
          <cell r="AC1188" t="str">
            <v>（右额顶）胶质母细胞瘤，WHOIV级</v>
          </cell>
          <cell r="AD1188" t="str">
            <v>全切除</v>
          </cell>
          <cell r="AE1188">
            <v>40833</v>
          </cell>
          <cell r="AF1188" t="str">
            <v>胶质母细胞瘤（额顶，右）</v>
          </cell>
          <cell r="AG1188">
            <v>41124</v>
          </cell>
          <cell r="AH1188" t="str">
            <v>终止</v>
          </cell>
          <cell r="AI1188">
            <v>9</v>
          </cell>
          <cell r="AJ1188">
            <v>1</v>
          </cell>
          <cell r="AK1188">
            <v>9</v>
          </cell>
          <cell r="AL1188">
            <v>1</v>
          </cell>
          <cell r="AM1188">
            <v>300</v>
          </cell>
          <cell r="AN1188" t="str">
            <v>缺失</v>
          </cell>
          <cell r="AO1188">
            <v>0</v>
          </cell>
          <cell r="AP1188" t="str">
            <v>缺失</v>
          </cell>
          <cell r="AQ1188">
            <v>0</v>
          </cell>
          <cell r="AS1188" t="str">
            <v>复发</v>
          </cell>
          <cell r="AT1188">
            <v>1</v>
          </cell>
          <cell r="AU1188" t="str">
            <v>无突变</v>
          </cell>
          <cell r="AV1188" t="str">
            <v>无突变</v>
          </cell>
          <cell r="AW1188" t="str">
            <v>无共缺失</v>
          </cell>
          <cell r="AX1188" t="str">
            <v>甲基化</v>
          </cell>
          <cell r="AY1188" t="str">
            <v>NA</v>
          </cell>
          <cell r="AZ1188" t="str">
            <v>NA</v>
          </cell>
          <cell r="BA1188" t="str">
            <v>无</v>
          </cell>
          <cell r="BB1188" t="str">
            <v>无</v>
          </cell>
          <cell r="BD1188" t="str">
            <v>2008年行开颅肿瘤切除术</v>
          </cell>
        </row>
        <row r="1189">
          <cell r="B1189">
            <v>1187</v>
          </cell>
          <cell r="C1189" t="str">
            <v>CGGA_1187</v>
          </cell>
          <cell r="E1189" t="str">
            <v>张正江</v>
          </cell>
          <cell r="F1189">
            <v>9030</v>
          </cell>
          <cell r="G1189">
            <v>40822</v>
          </cell>
          <cell r="H1189" t="str">
            <v>胶质瘤（额双，胼胝体膝部）</v>
          </cell>
          <cell r="J1189" t="str">
            <v>男</v>
          </cell>
          <cell r="K1189">
            <v>45</v>
          </cell>
          <cell r="L1189" t="str">
            <v>A</v>
          </cell>
          <cell r="M1189" t="str">
            <v>缺失</v>
          </cell>
          <cell r="N1189" t="str">
            <v>13595212179  13985667866（朋友）</v>
          </cell>
          <cell r="O1189" t="str">
            <v>视物模糊3个月</v>
          </cell>
          <cell r="P1189" t="str">
            <v>缺失</v>
          </cell>
          <cell r="Q1189" t="str">
            <v>缺失</v>
          </cell>
          <cell r="R1189" t="str">
            <v>缺失</v>
          </cell>
          <cell r="S1189" t="str">
            <v>缺失</v>
          </cell>
          <cell r="T1189">
            <v>40824</v>
          </cell>
          <cell r="V1189" t="str">
            <v>冠切右额开颅肿瘤切除术</v>
          </cell>
          <cell r="W1189" t="str">
            <v>肿瘤全切</v>
          </cell>
          <cell r="X1189" t="str">
            <v>全切除</v>
          </cell>
          <cell r="Y1189">
            <v>4685</v>
          </cell>
          <cell r="Z1189" t="str">
            <v>AOA</v>
          </cell>
          <cell r="AA1189" t="str">
            <v>AOA(WHO III)</v>
          </cell>
          <cell r="AB1189">
            <v>3</v>
          </cell>
          <cell r="AC1189" t="str">
            <v>（双额，胼胝体膝部）少枝星形细胞瘤部分细胞生长活跃，WHOII-III级</v>
          </cell>
          <cell r="AD1189" t="str">
            <v>全切除</v>
          </cell>
          <cell r="AE1189">
            <v>40840</v>
          </cell>
          <cell r="AF1189" t="str">
            <v>少枝星形细胞瘤（双额，胼胝体膝部）</v>
          </cell>
          <cell r="AH1189" t="str">
            <v>未终止</v>
          </cell>
          <cell r="AI1189">
            <v>3951</v>
          </cell>
          <cell r="AJ1189">
            <v>0</v>
          </cell>
          <cell r="AK1189">
            <v>3951</v>
          </cell>
          <cell r="AL1189">
            <v>0</v>
          </cell>
          <cell r="AM1189">
            <v>3951</v>
          </cell>
          <cell r="AN1189" t="str">
            <v>同步</v>
          </cell>
          <cell r="AO1189">
            <v>1</v>
          </cell>
          <cell r="AP1189" t="str">
            <v>替莫脞胺6疗程</v>
          </cell>
          <cell r="AQ1189">
            <v>1</v>
          </cell>
          <cell r="AS1189">
            <v>0</v>
          </cell>
          <cell r="AU1189" t="str">
            <v>NA</v>
          </cell>
          <cell r="AV1189" t="str">
            <v>NA</v>
          </cell>
          <cell r="AW1189" t="str">
            <v>NA</v>
          </cell>
          <cell r="AX1189" t="str">
            <v>NA</v>
          </cell>
          <cell r="AY1189" t="str">
            <v>NA</v>
          </cell>
          <cell r="AZ1189" t="str">
            <v>NA</v>
          </cell>
          <cell r="BA1189">
            <v>0</v>
          </cell>
          <cell r="BB1189">
            <v>0</v>
          </cell>
          <cell r="BD1189" t="str">
            <v>10年前行左侧斜疝修补术，0癫痫史。</v>
          </cell>
        </row>
        <row r="1190">
          <cell r="B1190">
            <v>1188</v>
          </cell>
          <cell r="C1190" t="str">
            <v>CGGA_1188</v>
          </cell>
          <cell r="E1190" t="str">
            <v>张霞</v>
          </cell>
          <cell r="F1190">
            <v>9018</v>
          </cell>
          <cell r="G1190">
            <v>40815</v>
          </cell>
          <cell r="H1190" t="str">
            <v>星形细胞瘤术后（额、左）</v>
          </cell>
          <cell r="J1190" t="str">
            <v>女</v>
          </cell>
          <cell r="K1190">
            <v>30</v>
          </cell>
          <cell r="L1190" t="str">
            <v>O</v>
          </cell>
          <cell r="M1190" t="str">
            <v>缺失</v>
          </cell>
          <cell r="N1190" t="str">
            <v>18601514399  18921853896</v>
          </cell>
          <cell r="O1190" t="str">
            <v>逐渐头痛10天</v>
          </cell>
          <cell r="P1190" t="str">
            <v>缺失</v>
          </cell>
          <cell r="Q1190" t="str">
            <v>缺失</v>
          </cell>
          <cell r="R1190" t="str">
            <v>缺失</v>
          </cell>
          <cell r="S1190" t="str">
            <v>缺失</v>
          </cell>
          <cell r="T1190">
            <v>40835</v>
          </cell>
          <cell r="U1190">
            <v>40238</v>
          </cell>
          <cell r="V1190" t="str">
            <v>冠切左额原切口开颅肿瘤切除术</v>
          </cell>
          <cell r="W1190" t="str">
            <v>肿瘤全切</v>
          </cell>
          <cell r="X1190" t="str">
            <v>全切除</v>
          </cell>
          <cell r="Y1190">
            <v>4728</v>
          </cell>
          <cell r="Z1190" t="str">
            <v>SGBM</v>
          </cell>
          <cell r="AA1190" t="str">
            <v>GBM(WHO IV)</v>
          </cell>
          <cell r="AB1190">
            <v>4</v>
          </cell>
          <cell r="AC1190" t="str">
            <v>（左额）胶质母细胞瘤，分子层肿瘤细胞浸润，WHOIV级</v>
          </cell>
          <cell r="AD1190" t="str">
            <v>全切除</v>
          </cell>
          <cell r="AE1190">
            <v>40851</v>
          </cell>
          <cell r="AF1190" t="str">
            <v>胶质母细胞瘤（额、左）</v>
          </cell>
          <cell r="AG1190">
            <v>41124</v>
          </cell>
          <cell r="AH1190" t="str">
            <v>终止</v>
          </cell>
          <cell r="AI1190">
            <v>256</v>
          </cell>
          <cell r="AJ1190">
            <v>1</v>
          </cell>
          <cell r="AK1190">
            <v>134</v>
          </cell>
          <cell r="AL1190">
            <v>1</v>
          </cell>
          <cell r="AM1190">
            <v>289</v>
          </cell>
          <cell r="AN1190" t="str">
            <v>缺失</v>
          </cell>
          <cell r="AO1190">
            <v>0</v>
          </cell>
          <cell r="AP1190" t="str">
            <v>缺失</v>
          </cell>
          <cell r="AQ1190">
            <v>0</v>
          </cell>
          <cell r="AS1190" t="str">
            <v>复发</v>
          </cell>
          <cell r="AT1190">
            <v>1</v>
          </cell>
          <cell r="AU1190" t="str">
            <v>无突变</v>
          </cell>
          <cell r="AV1190" t="str">
            <v>无突变</v>
          </cell>
          <cell r="AW1190" t="str">
            <v>无共缺失</v>
          </cell>
          <cell r="AX1190" t="str">
            <v>无甲基化</v>
          </cell>
          <cell r="AY1190">
            <v>228</v>
          </cell>
          <cell r="AZ1190" t="str">
            <v>NA</v>
          </cell>
          <cell r="BA1190" t="str">
            <v>无</v>
          </cell>
          <cell r="BB1190" t="str">
            <v>无</v>
          </cell>
          <cell r="BD1190" t="str">
            <v>2010年3/行开颅肿瘤切除术</v>
          </cell>
        </row>
        <row r="1191">
          <cell r="B1191">
            <v>1189</v>
          </cell>
          <cell r="C1191" t="str">
            <v>CGGA_1189</v>
          </cell>
          <cell r="E1191" t="str">
            <v>林巧红</v>
          </cell>
          <cell r="F1191">
            <v>9059</v>
          </cell>
          <cell r="G1191">
            <v>40826</v>
          </cell>
          <cell r="H1191" t="str">
            <v>胶质瘤（额、左）</v>
          </cell>
          <cell r="J1191" t="str">
            <v>女</v>
          </cell>
          <cell r="K1191">
            <v>34</v>
          </cell>
          <cell r="L1191" t="str">
            <v>B</v>
          </cell>
          <cell r="M1191" t="str">
            <v>缺失</v>
          </cell>
          <cell r="N1191" t="str">
            <v>13958698998（错）  13316631313</v>
          </cell>
          <cell r="O1191" t="str">
            <v>癫痫大发作两次</v>
          </cell>
          <cell r="P1191" t="str">
            <v>缺失</v>
          </cell>
          <cell r="Q1191" t="str">
            <v>缺失</v>
          </cell>
          <cell r="R1191" t="str">
            <v>缺失</v>
          </cell>
          <cell r="S1191" t="str">
            <v>缺失</v>
          </cell>
          <cell r="T1191">
            <v>40835</v>
          </cell>
          <cell r="V1191" t="str">
            <v>左侧单额开颅肿瘤切除术</v>
          </cell>
          <cell r="W1191" t="str">
            <v>肿瘤全切</v>
          </cell>
          <cell r="X1191" t="str">
            <v>全切除</v>
          </cell>
          <cell r="Y1191">
            <v>4730</v>
          </cell>
          <cell r="Z1191" t="str">
            <v>AO</v>
          </cell>
          <cell r="AA1191" t="str">
            <v>AOA(WHO III)</v>
          </cell>
          <cell r="AB1191">
            <v>3</v>
          </cell>
          <cell r="AC1191" t="str">
            <v>（左额间变少枝胶质细胞瘤，散在少量星形细胞，分子层肿瘤细胞浸润，WHOIII级）</v>
          </cell>
          <cell r="AD1191" t="str">
            <v>全切除</v>
          </cell>
          <cell r="AE1191">
            <v>40848</v>
          </cell>
          <cell r="AF1191" t="str">
            <v>间变少枝胶质细胞瘤（丘脑、左）继发性癫痫</v>
          </cell>
          <cell r="AH1191" t="str">
            <v>未终止</v>
          </cell>
          <cell r="AI1191">
            <v>3223</v>
          </cell>
          <cell r="AJ1191">
            <v>0</v>
          </cell>
          <cell r="AK1191">
            <v>3223</v>
          </cell>
          <cell r="AL1191">
            <v>0</v>
          </cell>
          <cell r="AM1191">
            <v>3223</v>
          </cell>
          <cell r="AN1191" t="str">
            <v>无</v>
          </cell>
          <cell r="AO1191">
            <v>0</v>
          </cell>
          <cell r="AP1191" t="str">
            <v>泰道6疗程</v>
          </cell>
          <cell r="AQ1191">
            <v>1</v>
          </cell>
          <cell r="AS1191">
            <v>0</v>
          </cell>
          <cell r="AU1191" t="str">
            <v>突变</v>
          </cell>
          <cell r="AV1191" t="str">
            <v>突变</v>
          </cell>
          <cell r="AW1191" t="str">
            <v>共缺失</v>
          </cell>
          <cell r="AX1191" t="str">
            <v>甲基化</v>
          </cell>
          <cell r="AY1191">
            <v>228</v>
          </cell>
          <cell r="AZ1191" t="str">
            <v>NA</v>
          </cell>
          <cell r="BA1191" t="str">
            <v>有</v>
          </cell>
          <cell r="BB1191">
            <v>0</v>
          </cell>
          <cell r="BD1191" t="str">
            <v>术前德巴金口服，半年停药，0癫痫发作。</v>
          </cell>
        </row>
        <row r="1192">
          <cell r="B1192">
            <v>1190</v>
          </cell>
          <cell r="C1192" t="str">
            <v>CGGA_1190</v>
          </cell>
          <cell r="E1192" t="str">
            <v>武凤荣</v>
          </cell>
          <cell r="F1192">
            <v>9061</v>
          </cell>
          <cell r="G1192">
            <v>40826</v>
          </cell>
          <cell r="H1192" t="str">
            <v>胶质瘤（双额）</v>
          </cell>
          <cell r="J1192" t="str">
            <v>女</v>
          </cell>
          <cell r="K1192">
            <v>45</v>
          </cell>
          <cell r="L1192" t="str">
            <v>A</v>
          </cell>
          <cell r="M1192" t="str">
            <v>缺失</v>
          </cell>
          <cell r="N1192" t="str">
            <v>13754065426（本人）  15847061559</v>
          </cell>
          <cell r="O1192" t="str">
            <v>头痛10天</v>
          </cell>
          <cell r="P1192" t="str">
            <v>缺失</v>
          </cell>
          <cell r="Q1192" t="str">
            <v>缺失</v>
          </cell>
          <cell r="R1192" t="str">
            <v>缺失</v>
          </cell>
          <cell r="S1192" t="str">
            <v>缺失</v>
          </cell>
          <cell r="T1192">
            <v>40835</v>
          </cell>
          <cell r="V1192" t="str">
            <v>冠切右额开颅肿瘤切除术</v>
          </cell>
          <cell r="W1192" t="str">
            <v>肿瘤全切</v>
          </cell>
          <cell r="X1192" t="str">
            <v>全切除</v>
          </cell>
          <cell r="Y1192">
            <v>4739</v>
          </cell>
          <cell r="Z1192" t="str">
            <v>AA</v>
          </cell>
          <cell r="AA1192" t="str">
            <v>AOA(WHO III)</v>
          </cell>
          <cell r="AB1192">
            <v>3</v>
          </cell>
          <cell r="AC1192" t="str">
            <v>（双额）间变少枝胶质细胞瘤散在少量星形细胞成分，蛛网膜下腔浸润，WHOIII级</v>
          </cell>
          <cell r="AD1192" t="str">
            <v>全切除</v>
          </cell>
          <cell r="AE1192">
            <v>40851</v>
          </cell>
          <cell r="AF1192" t="str">
            <v>间变少枝胶质细胞瘤（双额）</v>
          </cell>
          <cell r="AH1192" t="str">
            <v>未终止</v>
          </cell>
          <cell r="AI1192">
            <v>3940</v>
          </cell>
          <cell r="AJ1192">
            <v>0</v>
          </cell>
          <cell r="AK1192">
            <v>3940</v>
          </cell>
          <cell r="AL1192">
            <v>0</v>
          </cell>
          <cell r="AM1192">
            <v>3940</v>
          </cell>
          <cell r="AN1192" t="str">
            <v>无</v>
          </cell>
          <cell r="AO1192">
            <v>0</v>
          </cell>
          <cell r="AP1192" t="str">
            <v>替莫脞胺</v>
          </cell>
          <cell r="AQ1192">
            <v>1</v>
          </cell>
          <cell r="AS1192">
            <v>0</v>
          </cell>
          <cell r="AU1192" t="str">
            <v>突变</v>
          </cell>
          <cell r="AV1192" t="str">
            <v>突变</v>
          </cell>
          <cell r="AW1192" t="str">
            <v>无共缺失</v>
          </cell>
          <cell r="AX1192" t="str">
            <v>NA</v>
          </cell>
          <cell r="AY1192">
            <v>228</v>
          </cell>
          <cell r="AZ1192" t="str">
            <v>NA</v>
          </cell>
          <cell r="BA1192">
            <v>0</v>
          </cell>
          <cell r="BB1192">
            <v>0</v>
          </cell>
          <cell r="BC1192" t="str">
            <v>不详</v>
          </cell>
          <cell r="BD1192" t="str">
            <v>0癫痫发作。</v>
          </cell>
        </row>
        <row r="1193">
          <cell r="B1193">
            <v>1191</v>
          </cell>
          <cell r="C1193" t="str">
            <v>CGGA_1191</v>
          </cell>
          <cell r="E1193" t="str">
            <v>耿玉才</v>
          </cell>
          <cell r="F1193">
            <v>9108</v>
          </cell>
          <cell r="G1193">
            <v>40830</v>
          </cell>
          <cell r="H1193" t="str">
            <v>胶质瘤（双额，右岛，胼胝体膝部）</v>
          </cell>
          <cell r="J1193" t="str">
            <v>男</v>
          </cell>
          <cell r="K1193">
            <v>53</v>
          </cell>
          <cell r="L1193" t="str">
            <v>B</v>
          </cell>
          <cell r="M1193" t="str">
            <v>缺失</v>
          </cell>
          <cell r="N1193" t="str">
            <v>13846137228（女儿）  13845455795</v>
          </cell>
          <cell r="O1193" t="str">
            <v>间断头痛10天</v>
          </cell>
          <cell r="P1193" t="str">
            <v>缺失</v>
          </cell>
          <cell r="Q1193" t="str">
            <v>缺失</v>
          </cell>
          <cell r="R1193" t="str">
            <v>缺失</v>
          </cell>
          <cell r="S1193" t="str">
            <v>缺失</v>
          </cell>
          <cell r="T1193">
            <v>40835</v>
          </cell>
          <cell r="V1193" t="str">
            <v>冠切右额开颅肿瘤切除术</v>
          </cell>
          <cell r="W1193" t="str">
            <v>肿瘤全切</v>
          </cell>
          <cell r="X1193" t="str">
            <v>全切除</v>
          </cell>
          <cell r="Y1193">
            <v>4738</v>
          </cell>
          <cell r="Z1193" t="str">
            <v>AO</v>
          </cell>
          <cell r="AA1193" t="str">
            <v>AOA(WHO III)</v>
          </cell>
          <cell r="AB1193">
            <v>3</v>
          </cell>
          <cell r="AC1193" t="str">
            <v>（双额，右岛，胼胝体膝部）间变少枝胶质细胞瘤，伴点状钙化，蛛网膜下腔浸润，窦旁硬膜浸润，WHOIII级</v>
          </cell>
          <cell r="AD1193" t="str">
            <v>全切除</v>
          </cell>
          <cell r="AE1193">
            <v>40849</v>
          </cell>
          <cell r="AF1193" t="str">
            <v>间变少枝胶质瘤（双额，右岛，胼胝体膝部）</v>
          </cell>
          <cell r="AH1193" t="str">
            <v>未终止</v>
          </cell>
          <cell r="AI1193">
            <v>3789</v>
          </cell>
          <cell r="AJ1193">
            <v>0</v>
          </cell>
          <cell r="AK1193">
            <v>3789</v>
          </cell>
          <cell r="AL1193">
            <v>0</v>
          </cell>
          <cell r="AM1193">
            <v>3789</v>
          </cell>
          <cell r="AN1193" t="str">
            <v>无</v>
          </cell>
          <cell r="AO1193">
            <v>0</v>
          </cell>
          <cell r="AP1193" t="str">
            <v>替莫脞胺</v>
          </cell>
          <cell r="AQ1193">
            <v>1</v>
          </cell>
          <cell r="AS1193">
            <v>0</v>
          </cell>
          <cell r="AU1193" t="str">
            <v>无突变</v>
          </cell>
          <cell r="AV1193" t="str">
            <v>无突变</v>
          </cell>
          <cell r="AW1193" t="str">
            <v>共缺失</v>
          </cell>
          <cell r="AX1193" t="str">
            <v>甲基化</v>
          </cell>
          <cell r="AY1193" t="str">
            <v>NA</v>
          </cell>
          <cell r="AZ1193" t="str">
            <v>NA</v>
          </cell>
          <cell r="BA1193">
            <v>0</v>
          </cell>
          <cell r="BB1193">
            <v>0</v>
          </cell>
          <cell r="BC1193" t="str">
            <v>不详</v>
          </cell>
        </row>
        <row r="1194">
          <cell r="B1194">
            <v>1192</v>
          </cell>
          <cell r="C1194" t="str">
            <v>CGGA_1192</v>
          </cell>
          <cell r="E1194" t="str">
            <v>赵珺</v>
          </cell>
          <cell r="F1194">
            <v>9135</v>
          </cell>
          <cell r="G1194">
            <v>40833</v>
          </cell>
          <cell r="H1194" t="str">
            <v>胶质瘤（额、左）</v>
          </cell>
          <cell r="J1194" t="str">
            <v>女</v>
          </cell>
          <cell r="K1194">
            <v>43</v>
          </cell>
          <cell r="L1194" t="str">
            <v>O</v>
          </cell>
          <cell r="M1194" t="str">
            <v>缺失</v>
          </cell>
          <cell r="N1194" t="str">
            <v>13806216660(爱人)  051265213523（租户）</v>
          </cell>
          <cell r="O1194" t="str">
            <v>面部及右侧肢体抽搐1月</v>
          </cell>
          <cell r="P1194" t="str">
            <v>缺失</v>
          </cell>
          <cell r="Q1194" t="str">
            <v>缺失</v>
          </cell>
          <cell r="R1194" t="str">
            <v>缺失</v>
          </cell>
          <cell r="S1194" t="str">
            <v>缺失</v>
          </cell>
          <cell r="T1194">
            <v>40837</v>
          </cell>
          <cell r="V1194" t="str">
            <v>左额顶开颅肿瘤切除术</v>
          </cell>
          <cell r="W1194" t="str">
            <v>缺失</v>
          </cell>
          <cell r="X1194" t="str">
            <v>全切除</v>
          </cell>
          <cell r="Y1194">
            <v>4751</v>
          </cell>
          <cell r="Z1194" t="str">
            <v>A</v>
          </cell>
          <cell r="AA1194" t="str">
            <v>OA(WHO II)</v>
          </cell>
          <cell r="AB1194">
            <v>2</v>
          </cell>
          <cell r="AC1194" t="str">
            <v>（左额）少枝星形细胞瘤,WHOII级</v>
          </cell>
          <cell r="AD1194" t="str">
            <v>全切除</v>
          </cell>
          <cell r="AE1194">
            <v>40851</v>
          </cell>
          <cell r="AF1194" t="str">
            <v>少枝星形细胞瘤（额、左）</v>
          </cell>
          <cell r="AH1194" t="str">
            <v>未终止</v>
          </cell>
          <cell r="AI1194">
            <v>3938</v>
          </cell>
          <cell r="AJ1194">
            <v>0</v>
          </cell>
          <cell r="AK1194">
            <v>3938</v>
          </cell>
          <cell r="AL1194">
            <v>0</v>
          </cell>
          <cell r="AM1194">
            <v>3938</v>
          </cell>
          <cell r="AN1194" t="str">
            <v>放</v>
          </cell>
          <cell r="AO1194">
            <v>1</v>
          </cell>
          <cell r="AP1194" t="str">
            <v>化疗同步</v>
          </cell>
          <cell r="AQ1194">
            <v>1</v>
          </cell>
          <cell r="AS1194">
            <v>0</v>
          </cell>
          <cell r="AU1194" t="str">
            <v>突变</v>
          </cell>
          <cell r="AV1194" t="str">
            <v>NA</v>
          </cell>
          <cell r="AW1194" t="str">
            <v>无共缺失</v>
          </cell>
          <cell r="AX1194" t="str">
            <v>NA</v>
          </cell>
          <cell r="AY1194" t="str">
            <v>NA</v>
          </cell>
          <cell r="AZ1194" t="str">
            <v>NA</v>
          </cell>
          <cell r="BA1194" t="str">
            <v>有</v>
          </cell>
          <cell r="BB1194" t="str">
            <v>有</v>
          </cell>
          <cell r="BD1194" t="str">
            <v>抗癫痫（奥卡西平）改开普蓝，有癫痫发作史。</v>
          </cell>
        </row>
        <row r="1195">
          <cell r="B1195">
            <v>1193</v>
          </cell>
          <cell r="C1195" t="str">
            <v>CGGA_1193</v>
          </cell>
          <cell r="E1195" t="str">
            <v>佟光</v>
          </cell>
          <cell r="F1195">
            <v>9157</v>
          </cell>
          <cell r="G1195">
            <v>40834</v>
          </cell>
          <cell r="H1195" t="str">
            <v>胶质瘤（额，右）</v>
          </cell>
          <cell r="J1195" t="str">
            <v>女</v>
          </cell>
          <cell r="K1195">
            <v>45</v>
          </cell>
          <cell r="L1195" t="str">
            <v>A</v>
          </cell>
          <cell r="M1195" t="str">
            <v>缺失</v>
          </cell>
          <cell r="N1195" t="str">
            <v>15002479595(不接）  13624128063（无人接听）</v>
          </cell>
          <cell r="O1195" t="str">
            <v>癫痫大发作两次</v>
          </cell>
          <cell r="P1195" t="str">
            <v>缺失</v>
          </cell>
          <cell r="Q1195" t="str">
            <v>缺失</v>
          </cell>
          <cell r="R1195" t="str">
            <v>缺失</v>
          </cell>
          <cell r="S1195" t="str">
            <v>缺失</v>
          </cell>
          <cell r="T1195">
            <v>40841</v>
          </cell>
          <cell r="V1195" t="str">
            <v>右侧单额开颅肿瘤切除术</v>
          </cell>
          <cell r="W1195" t="str">
            <v>缺失</v>
          </cell>
          <cell r="X1195" t="str">
            <v>全切除</v>
          </cell>
          <cell r="Y1195">
            <v>4767</v>
          </cell>
          <cell r="Z1195" t="str">
            <v>AOA</v>
          </cell>
          <cell r="AA1195" t="str">
            <v>AOA(WHO III)</v>
          </cell>
          <cell r="AB1195">
            <v>3</v>
          </cell>
          <cell r="AC1195" t="str">
            <v>（右额）少枝星形细胞瘤，细胞生长活跃，分子层肿瘤细胞浸润，WHOII-III级</v>
          </cell>
          <cell r="AD1195" t="str">
            <v>全切除</v>
          </cell>
          <cell r="AE1195">
            <v>40861</v>
          </cell>
          <cell r="AF1195" t="str">
            <v>少枝星形细胞瘤（额顶，右），I型糖尿病</v>
          </cell>
          <cell r="AH1195" t="str">
            <v>未终止</v>
          </cell>
          <cell r="AI1195">
            <v>3934</v>
          </cell>
          <cell r="AJ1195">
            <v>0</v>
          </cell>
          <cell r="AK1195">
            <v>3934</v>
          </cell>
          <cell r="AL1195">
            <v>0</v>
          </cell>
          <cell r="AM1195">
            <v>3934</v>
          </cell>
          <cell r="AN1195" t="str">
            <v>无</v>
          </cell>
          <cell r="AO1195">
            <v>0</v>
          </cell>
          <cell r="AP1195" t="str">
            <v>替莫脞胺5疗程</v>
          </cell>
          <cell r="AQ1195">
            <v>1</v>
          </cell>
          <cell r="AS1195">
            <v>0</v>
          </cell>
          <cell r="AU1195" t="str">
            <v>NA</v>
          </cell>
          <cell r="AV1195" t="str">
            <v>NA</v>
          </cell>
          <cell r="AW1195" t="str">
            <v>NA</v>
          </cell>
          <cell r="AX1195" t="str">
            <v>NA</v>
          </cell>
          <cell r="AY1195" t="str">
            <v>NA</v>
          </cell>
          <cell r="AZ1195" t="str">
            <v>NA</v>
          </cell>
          <cell r="BA1195" t="str">
            <v>有</v>
          </cell>
          <cell r="BB1195">
            <v>0</v>
          </cell>
          <cell r="BD1195" t="str">
            <v>10年持续泵入胰岛素，血糖控制差 .0癫痫发作。</v>
          </cell>
        </row>
        <row r="1196">
          <cell r="B1196">
            <v>1194</v>
          </cell>
          <cell r="C1196" t="str">
            <v>CGGA_1194</v>
          </cell>
          <cell r="E1196" t="str">
            <v>黄福祥</v>
          </cell>
          <cell r="F1196">
            <v>9193</v>
          </cell>
          <cell r="G1196">
            <v>40837</v>
          </cell>
          <cell r="H1196" t="str">
            <v>胶质瘤（额、颞、岛，左）</v>
          </cell>
          <cell r="J1196" t="str">
            <v>男</v>
          </cell>
          <cell r="K1196">
            <v>43</v>
          </cell>
          <cell r="L1196" t="str">
            <v>O</v>
          </cell>
          <cell r="M1196" t="str">
            <v>缺失</v>
          </cell>
          <cell r="N1196" t="str">
            <v>15047138696  15811181562</v>
          </cell>
          <cell r="O1196" t="str">
            <v>反复癫痫发作10个月</v>
          </cell>
          <cell r="P1196" t="str">
            <v>缺失</v>
          </cell>
          <cell r="Q1196" t="str">
            <v>缺失</v>
          </cell>
          <cell r="R1196" t="str">
            <v>缺失</v>
          </cell>
          <cell r="S1196" t="str">
            <v>缺失</v>
          </cell>
          <cell r="T1196">
            <v>40841</v>
          </cell>
          <cell r="V1196" t="str">
            <v>左额颞开颅肿瘤切除术</v>
          </cell>
          <cell r="W1196" t="str">
            <v>缺失</v>
          </cell>
          <cell r="X1196" t="str">
            <v>全切除</v>
          </cell>
          <cell r="Y1196">
            <v>4766</v>
          </cell>
          <cell r="Z1196" t="str">
            <v>AOA</v>
          </cell>
          <cell r="AA1196" t="str">
            <v>AOA(WHO III)</v>
          </cell>
          <cell r="AB1196">
            <v>3</v>
          </cell>
          <cell r="AC1196" t="str">
            <v>（左颞岛）少枝星形细胞瘤，局灶细胞生长活跃，WHOII-III级</v>
          </cell>
          <cell r="AD1196" t="str">
            <v>全切除</v>
          </cell>
          <cell r="AE1196">
            <v>40871</v>
          </cell>
          <cell r="AF1196" t="str">
            <v>少枝星形细胞瘤（额、颞，岛，左）继发性癫痫</v>
          </cell>
          <cell r="AG1196">
            <v>42499</v>
          </cell>
          <cell r="AH1196" t="str">
            <v>终止</v>
          </cell>
          <cell r="AI1196">
            <v>1406</v>
          </cell>
          <cell r="AJ1196">
            <v>1</v>
          </cell>
          <cell r="AK1196">
            <v>768</v>
          </cell>
          <cell r="AL1196">
            <v>1</v>
          </cell>
          <cell r="AM1196">
            <v>1658</v>
          </cell>
          <cell r="AN1196" t="str">
            <v>缺失</v>
          </cell>
          <cell r="AO1196">
            <v>1</v>
          </cell>
          <cell r="AP1196" t="str">
            <v>缺失</v>
          </cell>
          <cell r="AQ1196">
            <v>1</v>
          </cell>
          <cell r="AS1196" t="str">
            <v>原发</v>
          </cell>
          <cell r="AU1196" t="str">
            <v>NA</v>
          </cell>
          <cell r="AV1196" t="str">
            <v>NA</v>
          </cell>
          <cell r="AW1196" t="str">
            <v>NA</v>
          </cell>
          <cell r="AX1196" t="str">
            <v>NA</v>
          </cell>
          <cell r="AY1196" t="str">
            <v>NA</v>
          </cell>
          <cell r="AZ1196" t="str">
            <v>NA</v>
          </cell>
          <cell r="BA1196" t="str">
            <v>有</v>
          </cell>
          <cell r="BB1196" t="str">
            <v>无</v>
          </cell>
          <cell r="BC1196" t="str">
            <v>奥卡西平</v>
          </cell>
          <cell r="BD1196" t="str">
            <v>无癫痫发作史。奥卡西平服用史</v>
          </cell>
        </row>
        <row r="1197">
          <cell r="B1197">
            <v>1195</v>
          </cell>
          <cell r="C1197" t="str">
            <v>CGGA_1195</v>
          </cell>
          <cell r="E1197" t="str">
            <v>魏明礼</v>
          </cell>
          <cell r="F1197">
            <v>9160</v>
          </cell>
          <cell r="G1197">
            <v>40835</v>
          </cell>
          <cell r="H1197" t="str">
            <v>胶质瘤（顶，右）</v>
          </cell>
          <cell r="J1197" t="str">
            <v>男</v>
          </cell>
          <cell r="K1197">
            <v>43</v>
          </cell>
          <cell r="L1197" t="str">
            <v>B</v>
          </cell>
          <cell r="M1197" t="str">
            <v>340204196809153231</v>
          </cell>
          <cell r="N1197" t="str">
            <v>13625537838 （改移动） 13956083306（错）</v>
          </cell>
          <cell r="O1197" t="str">
            <v>左侧面部，上肢麻木5月</v>
          </cell>
          <cell r="P1197" t="str">
            <v>缺失</v>
          </cell>
          <cell r="Q1197" t="str">
            <v>缺失</v>
          </cell>
          <cell r="R1197" t="str">
            <v>缺失</v>
          </cell>
          <cell r="S1197" t="str">
            <v>缺失</v>
          </cell>
          <cell r="T1197">
            <v>40841</v>
          </cell>
          <cell r="V1197" t="str">
            <v>右额顶开颅肿瘤切除术</v>
          </cell>
          <cell r="W1197" t="str">
            <v>肿瘤全切</v>
          </cell>
          <cell r="X1197" t="str">
            <v>全切除</v>
          </cell>
          <cell r="Y1197">
            <v>4769</v>
          </cell>
          <cell r="Z1197" t="str">
            <v>AA</v>
          </cell>
          <cell r="AA1197" t="str">
            <v>AA(WHO III)</v>
          </cell>
          <cell r="AB1197">
            <v>3</v>
          </cell>
          <cell r="AC1197" t="str">
            <v>（右顶）间变少枝星形细胞瘤，WHOIII级</v>
          </cell>
          <cell r="AD1197" t="str">
            <v>全切除</v>
          </cell>
          <cell r="AE1197">
            <v>40861</v>
          </cell>
          <cell r="AF1197" t="str">
            <v>间变少枝星形细胞瘤（顶，右）</v>
          </cell>
          <cell r="AG1197">
            <v>43434</v>
          </cell>
          <cell r="AH1197" t="str">
            <v>终止</v>
          </cell>
          <cell r="AI1197">
            <v>476</v>
          </cell>
          <cell r="AJ1197">
            <v>1</v>
          </cell>
          <cell r="AK1197">
            <v>476</v>
          </cell>
          <cell r="AL1197">
            <v>1</v>
          </cell>
          <cell r="AM1197">
            <v>2593</v>
          </cell>
          <cell r="AN1197" t="str">
            <v>缺失</v>
          </cell>
          <cell r="AO1197">
            <v>0</v>
          </cell>
          <cell r="AP1197" t="str">
            <v>缺失</v>
          </cell>
          <cell r="AQ1197">
            <v>0</v>
          </cell>
          <cell r="AS1197" t="str">
            <v>原发</v>
          </cell>
          <cell r="AU1197" t="str">
            <v>无突变</v>
          </cell>
          <cell r="AV1197" t="str">
            <v>无突变</v>
          </cell>
          <cell r="AW1197" t="str">
            <v>无共缺失</v>
          </cell>
          <cell r="AX1197" t="str">
            <v>NA</v>
          </cell>
          <cell r="AY1197" t="str">
            <v>NA</v>
          </cell>
          <cell r="AZ1197" t="str">
            <v>NA</v>
          </cell>
          <cell r="BA1197" t="str">
            <v>无</v>
          </cell>
          <cell r="BB1197" t="str">
            <v>缺失</v>
          </cell>
          <cell r="BD1197" t="str">
            <v>缺失</v>
          </cell>
        </row>
        <row r="1198">
          <cell r="B1198">
            <v>1196</v>
          </cell>
          <cell r="C1198" t="str">
            <v>CGGA_1196</v>
          </cell>
          <cell r="E1198" t="str">
            <v>杨冰水</v>
          </cell>
          <cell r="F1198">
            <v>9249</v>
          </cell>
          <cell r="G1198">
            <v>40844</v>
          </cell>
          <cell r="H1198" t="str">
            <v>胶质瘤（颞、岛，底节区，左）</v>
          </cell>
          <cell r="J1198" t="str">
            <v>男</v>
          </cell>
          <cell r="K1198">
            <v>48</v>
          </cell>
          <cell r="L1198" t="str">
            <v>A</v>
          </cell>
          <cell r="M1198" t="str">
            <v>缺失</v>
          </cell>
          <cell r="N1198" t="str">
            <v>13603246375（无）  15176341515</v>
          </cell>
          <cell r="O1198" t="str">
            <v>头痛一月余</v>
          </cell>
          <cell r="P1198" t="str">
            <v>缺失</v>
          </cell>
          <cell r="Q1198" t="str">
            <v>缺失</v>
          </cell>
          <cell r="R1198" t="str">
            <v>缺失</v>
          </cell>
          <cell r="S1198" t="str">
            <v>缺失</v>
          </cell>
          <cell r="T1198">
            <v>40849</v>
          </cell>
          <cell r="V1198" t="str">
            <v>左颞枕开颅肿瘤切除术</v>
          </cell>
          <cell r="W1198" t="str">
            <v>肿瘤全切</v>
          </cell>
          <cell r="X1198" t="str">
            <v>全切除</v>
          </cell>
          <cell r="Y1198">
            <v>4805</v>
          </cell>
          <cell r="Z1198" t="str">
            <v>GBM</v>
          </cell>
          <cell r="AA1198" t="str">
            <v>GBM(WHO IV)</v>
          </cell>
          <cell r="AB1198">
            <v>4</v>
          </cell>
          <cell r="AC1198" t="str">
            <v>（左颞岛）胶质母细胞瘤，伴大片状坏死，WHOIV级</v>
          </cell>
          <cell r="AD1198" t="str">
            <v>全切除</v>
          </cell>
          <cell r="AE1198">
            <v>40862</v>
          </cell>
          <cell r="AF1198" t="str">
            <v>胶质母细胞瘤（颞、岛，底节区，左）</v>
          </cell>
          <cell r="AG1198">
            <v>42205</v>
          </cell>
          <cell r="AH1198" t="str">
            <v>终止</v>
          </cell>
          <cell r="AI1198">
            <v>1218</v>
          </cell>
          <cell r="AJ1198">
            <v>1</v>
          </cell>
          <cell r="AK1198">
            <v>1218</v>
          </cell>
          <cell r="AL1198">
            <v>1</v>
          </cell>
          <cell r="AM1198">
            <v>1356</v>
          </cell>
          <cell r="AN1198" t="str">
            <v>缺失</v>
          </cell>
          <cell r="AO1198">
            <v>1</v>
          </cell>
          <cell r="AP1198" t="str">
            <v>缺失</v>
          </cell>
          <cell r="AQ1198">
            <v>1</v>
          </cell>
          <cell r="AS1198" t="str">
            <v>原发</v>
          </cell>
          <cell r="AU1198" t="str">
            <v>无突变</v>
          </cell>
          <cell r="AV1198" t="str">
            <v>无突变</v>
          </cell>
          <cell r="AW1198" t="str">
            <v>NA</v>
          </cell>
          <cell r="AX1198" t="str">
            <v>无甲基化</v>
          </cell>
          <cell r="AY1198" t="str">
            <v>NA</v>
          </cell>
          <cell r="AZ1198" t="str">
            <v>NA</v>
          </cell>
          <cell r="BA1198" t="str">
            <v>无</v>
          </cell>
          <cell r="BB1198" t="str">
            <v>有</v>
          </cell>
          <cell r="BD1198" t="str">
            <v>9/份之后发作了2次，一次严重的，一次轻的。现在服用抗癫痫药物。</v>
          </cell>
        </row>
        <row r="1199">
          <cell r="B1199">
            <v>1197</v>
          </cell>
          <cell r="C1199" t="str">
            <v>CGGA_1197</v>
          </cell>
          <cell r="D1199" t="str">
            <v>CGGA_314, CGGA_1197</v>
          </cell>
          <cell r="E1199" t="str">
            <v>王世波</v>
          </cell>
          <cell r="F1199">
            <v>9250</v>
          </cell>
          <cell r="G1199">
            <v>40844</v>
          </cell>
          <cell r="H1199" t="str">
            <v>复发胶质瘤（颞，右）</v>
          </cell>
          <cell r="J1199" t="str">
            <v>男</v>
          </cell>
          <cell r="K1199">
            <v>43</v>
          </cell>
          <cell r="L1199" t="str">
            <v>B</v>
          </cell>
          <cell r="M1199" t="str">
            <v>缺失</v>
          </cell>
          <cell r="N1199" t="str">
            <v>13439603608（爱人）  13701098782（朋友）</v>
          </cell>
          <cell r="O1199" t="str">
            <v>间变少枝胶质瘤术后4年</v>
          </cell>
          <cell r="P1199" t="str">
            <v>缺失</v>
          </cell>
          <cell r="Q1199" t="str">
            <v>缺失</v>
          </cell>
          <cell r="R1199" t="str">
            <v>缺失</v>
          </cell>
          <cell r="S1199" t="str">
            <v>缺失</v>
          </cell>
          <cell r="T1199">
            <v>40849</v>
          </cell>
          <cell r="U1199">
            <v>39193</v>
          </cell>
          <cell r="V1199" t="str">
            <v>原切口冠切右额开颅肿瘤切除术</v>
          </cell>
          <cell r="W1199" t="str">
            <v>肿瘤全切</v>
          </cell>
          <cell r="X1199" t="str">
            <v>全切除</v>
          </cell>
          <cell r="Y1199">
            <v>4806</v>
          </cell>
          <cell r="Z1199" t="str">
            <v>SGBM</v>
          </cell>
          <cell r="AA1199" t="str">
            <v>GBM-O(WHO IV)</v>
          </cell>
          <cell r="AB1199">
            <v>4</v>
          </cell>
          <cell r="AC1199" t="str">
            <v>（右额）胶质母细胞瘤，WHOIV级</v>
          </cell>
          <cell r="AD1199" t="str">
            <v>全切除</v>
          </cell>
          <cell r="AE1199">
            <v>40862</v>
          </cell>
          <cell r="AF1199" t="str">
            <v>胶质母细胞瘤（额，右）</v>
          </cell>
          <cell r="AG1199">
            <v>41960</v>
          </cell>
          <cell r="AH1199" t="str">
            <v>终止</v>
          </cell>
          <cell r="AI1199">
            <v>942</v>
          </cell>
          <cell r="AJ1199">
            <v>1</v>
          </cell>
          <cell r="AK1199">
            <v>395</v>
          </cell>
          <cell r="AL1199">
            <v>1</v>
          </cell>
          <cell r="AM1199">
            <v>1111</v>
          </cell>
          <cell r="AN1199" t="str">
            <v>缺失</v>
          </cell>
          <cell r="AO1199">
            <v>0</v>
          </cell>
          <cell r="AP1199" t="str">
            <v>缺失</v>
          </cell>
          <cell r="AQ1199">
            <v>1</v>
          </cell>
          <cell r="AS1199" t="str">
            <v>复发</v>
          </cell>
          <cell r="AT1199">
            <v>2</v>
          </cell>
          <cell r="AU1199" t="str">
            <v>突变</v>
          </cell>
          <cell r="AV1199" t="str">
            <v>突变</v>
          </cell>
          <cell r="AW1199" t="str">
            <v>共缺失</v>
          </cell>
          <cell r="AX1199" t="str">
            <v>甲基化</v>
          </cell>
          <cell r="AY1199">
            <v>228</v>
          </cell>
          <cell r="AZ1199" t="str">
            <v>NA</v>
          </cell>
          <cell r="BA1199" t="str">
            <v>无</v>
          </cell>
          <cell r="BB1199" t="str">
            <v>无</v>
          </cell>
          <cell r="BD1199" t="str">
            <v>2007年，4/，5/两次开颅肿瘤切除术</v>
          </cell>
        </row>
        <row r="1200">
          <cell r="B1200">
            <v>1198</v>
          </cell>
          <cell r="C1200" t="str">
            <v>CGGA_1198</v>
          </cell>
          <cell r="E1200" t="str">
            <v>邓亮</v>
          </cell>
          <cell r="F1200">
            <v>9235</v>
          </cell>
          <cell r="G1200">
            <v>40843</v>
          </cell>
          <cell r="H1200" t="str">
            <v>胶质瘤（额，右）</v>
          </cell>
          <cell r="J1200" t="str">
            <v>男</v>
          </cell>
          <cell r="K1200">
            <v>30</v>
          </cell>
          <cell r="L1200" t="str">
            <v>A</v>
          </cell>
          <cell r="M1200" t="str">
            <v>缺失</v>
          </cell>
          <cell r="N1200" t="str">
            <v>13460931010（停机）  15937246254</v>
          </cell>
          <cell r="O1200" t="str">
            <v>头痛一周余</v>
          </cell>
          <cell r="P1200" t="str">
            <v>缺失</v>
          </cell>
          <cell r="Q1200" t="str">
            <v>缺失</v>
          </cell>
          <cell r="R1200" t="str">
            <v>缺失</v>
          </cell>
          <cell r="S1200" t="str">
            <v>缺失</v>
          </cell>
          <cell r="T1200">
            <v>40851</v>
          </cell>
          <cell r="V1200" t="str">
            <v>右额开颅肿瘤切除术</v>
          </cell>
          <cell r="W1200" t="str">
            <v>肿瘤全切</v>
          </cell>
          <cell r="X1200" t="str">
            <v>全切除</v>
          </cell>
          <cell r="Y1200">
            <v>4820</v>
          </cell>
          <cell r="Z1200" t="str">
            <v>O</v>
          </cell>
          <cell r="AA1200" t="str">
            <v>O(WHO II)</v>
          </cell>
          <cell r="AB1200">
            <v>2</v>
          </cell>
          <cell r="AC1200" t="str">
            <v>（右额）少枝胶质细胞瘤,WHOII级</v>
          </cell>
          <cell r="AD1200" t="str">
            <v>全切除</v>
          </cell>
          <cell r="AE1200">
            <v>40875</v>
          </cell>
          <cell r="AF1200" t="str">
            <v>少枝胶质细胞瘤（额，右）</v>
          </cell>
          <cell r="AH1200" t="str">
            <v>未终止</v>
          </cell>
          <cell r="AI1200">
            <v>3924</v>
          </cell>
          <cell r="AJ1200">
            <v>0</v>
          </cell>
          <cell r="AK1200">
            <v>3924</v>
          </cell>
          <cell r="AL1200">
            <v>0</v>
          </cell>
          <cell r="AM1200">
            <v>3924</v>
          </cell>
          <cell r="AN1200" t="str">
            <v>无</v>
          </cell>
          <cell r="AO1200">
            <v>0</v>
          </cell>
          <cell r="AP1200" t="str">
            <v>泰道</v>
          </cell>
          <cell r="AQ1200">
            <v>1</v>
          </cell>
          <cell r="AS1200">
            <v>0</v>
          </cell>
          <cell r="AU1200" t="str">
            <v>突变</v>
          </cell>
          <cell r="AV1200" t="str">
            <v>NA</v>
          </cell>
          <cell r="AW1200" t="str">
            <v>NA</v>
          </cell>
          <cell r="AX1200" t="str">
            <v>NA</v>
          </cell>
          <cell r="AY1200" t="str">
            <v>NA</v>
          </cell>
          <cell r="AZ1200" t="str">
            <v>NA</v>
          </cell>
          <cell r="BA1200">
            <v>0</v>
          </cell>
          <cell r="BB1200" t="str">
            <v>有</v>
          </cell>
          <cell r="BD1200" t="str">
            <v>术后癫痫发作2次（口服奥卡西平），9/5/2012建议改为开浦蓝，0癫痫发作。</v>
          </cell>
        </row>
        <row r="1201">
          <cell r="B1201">
            <v>1199</v>
          </cell>
          <cell r="C1201" t="str">
            <v>CGGA_1199</v>
          </cell>
          <cell r="E1201" t="str">
            <v>闫荣</v>
          </cell>
          <cell r="F1201">
            <v>9304</v>
          </cell>
          <cell r="G1201">
            <v>40850</v>
          </cell>
          <cell r="H1201" t="str">
            <v>复发胶质瘤（额，右）</v>
          </cell>
          <cell r="J1201" t="str">
            <v>女</v>
          </cell>
          <cell r="K1201">
            <v>33</v>
          </cell>
          <cell r="L1201" t="str">
            <v>AB</v>
          </cell>
          <cell r="M1201" t="str">
            <v>缺失</v>
          </cell>
          <cell r="N1201" t="str">
            <v>13552109916  13701152141</v>
          </cell>
          <cell r="O1201" t="str">
            <v>右额叶星形细胞瘤术后5年，间断肢体抽搐发作8月</v>
          </cell>
          <cell r="P1201" t="str">
            <v>缺失</v>
          </cell>
          <cell r="Q1201" t="str">
            <v>缺失</v>
          </cell>
          <cell r="R1201" t="str">
            <v>缺失</v>
          </cell>
          <cell r="S1201" t="str">
            <v>缺失</v>
          </cell>
          <cell r="T1201">
            <v>40855</v>
          </cell>
          <cell r="U1201">
            <v>39029</v>
          </cell>
          <cell r="V1201" t="str">
            <v>原切口冠状切口开颅肿瘤切除术</v>
          </cell>
          <cell r="W1201" t="str">
            <v>肿瘤全切</v>
          </cell>
          <cell r="X1201" t="str">
            <v>全切除</v>
          </cell>
          <cell r="Y1201">
            <v>4843</v>
          </cell>
          <cell r="Z1201" t="str">
            <v>SGBM</v>
          </cell>
          <cell r="AA1201" t="str">
            <v>GBM(WHO IV)</v>
          </cell>
          <cell r="AB1201">
            <v>4</v>
          </cell>
          <cell r="AC1201" t="str">
            <v>（右额、颞、岛）胶质母细胞瘤，WHOIV级</v>
          </cell>
          <cell r="AD1201" t="str">
            <v>全切除</v>
          </cell>
          <cell r="AE1201">
            <v>40877</v>
          </cell>
          <cell r="AF1201" t="str">
            <v>胶质母细胞瘤（额，颞，岛，右）</v>
          </cell>
          <cell r="AG1201">
            <v>41255</v>
          </cell>
          <cell r="AH1201" t="str">
            <v>终止</v>
          </cell>
          <cell r="AI1201">
            <v>206</v>
          </cell>
          <cell r="AJ1201">
            <v>1</v>
          </cell>
          <cell r="AK1201">
            <v>114</v>
          </cell>
          <cell r="AL1201">
            <v>1</v>
          </cell>
          <cell r="AM1201">
            <v>400</v>
          </cell>
          <cell r="AN1201" t="str">
            <v>缺失</v>
          </cell>
          <cell r="AO1201">
            <v>0</v>
          </cell>
          <cell r="AP1201" t="str">
            <v>缺失</v>
          </cell>
          <cell r="AQ1201">
            <v>0</v>
          </cell>
          <cell r="AS1201" t="str">
            <v>复发</v>
          </cell>
          <cell r="AT1201">
            <v>1</v>
          </cell>
          <cell r="AU1201" t="str">
            <v>突变</v>
          </cell>
          <cell r="AV1201" t="str">
            <v>突变</v>
          </cell>
          <cell r="AW1201" t="str">
            <v>无共缺失</v>
          </cell>
          <cell r="AX1201" t="str">
            <v>甲基化</v>
          </cell>
          <cell r="AY1201" t="str">
            <v>NA</v>
          </cell>
          <cell r="AZ1201" t="str">
            <v>NA</v>
          </cell>
          <cell r="BA1201" t="str">
            <v>有</v>
          </cell>
          <cell r="BB1201" t="str">
            <v>无</v>
          </cell>
          <cell r="BD1201" t="str">
            <v>2006年行开颅肿瘤切除术，术后服用丙戊酸钠缓释片0.5，一日两次</v>
          </cell>
        </row>
        <row r="1202">
          <cell r="B1202">
            <v>1200</v>
          </cell>
          <cell r="C1202" t="str">
            <v>NA</v>
          </cell>
          <cell r="D1202" t="str">
            <v>NA</v>
          </cell>
          <cell r="E1202" t="str">
            <v>NA</v>
          </cell>
          <cell r="F1202" t="str">
            <v>NA</v>
          </cell>
          <cell r="G1202" t="str">
            <v>NA</v>
          </cell>
          <cell r="H1202" t="str">
            <v>NA</v>
          </cell>
          <cell r="I1202" t="str">
            <v>NA</v>
          </cell>
          <cell r="J1202" t="str">
            <v>NA</v>
          </cell>
          <cell r="K1202" t="str">
            <v>NA</v>
          </cell>
          <cell r="L1202" t="str">
            <v>NA</v>
          </cell>
          <cell r="M1202" t="str">
            <v>NA</v>
          </cell>
          <cell r="N1202" t="str">
            <v>NA</v>
          </cell>
          <cell r="O1202" t="str">
            <v>NA</v>
          </cell>
          <cell r="P1202" t="str">
            <v>NA</v>
          </cell>
          <cell r="Q1202" t="str">
            <v>NA</v>
          </cell>
          <cell r="R1202" t="str">
            <v>NA</v>
          </cell>
          <cell r="S1202" t="str">
            <v>NA</v>
          </cell>
          <cell r="T1202" t="str">
            <v>NA</v>
          </cell>
          <cell r="U1202" t="str">
            <v>NA</v>
          </cell>
          <cell r="V1202" t="str">
            <v>NA</v>
          </cell>
          <cell r="W1202" t="str">
            <v>NA</v>
          </cell>
          <cell r="X1202" t="str">
            <v>NA</v>
          </cell>
          <cell r="Y1202" t="str">
            <v>NA</v>
          </cell>
          <cell r="Z1202" t="str">
            <v>NA</v>
          </cell>
          <cell r="AA1202" t="str">
            <v>NA</v>
          </cell>
          <cell r="AB1202" t="str">
            <v>NA</v>
          </cell>
          <cell r="AC1202" t="str">
            <v>NA</v>
          </cell>
          <cell r="AD1202" t="str">
            <v>NA</v>
          </cell>
          <cell r="AE1202" t="str">
            <v>NA</v>
          </cell>
          <cell r="AF1202" t="str">
            <v>NA</v>
          </cell>
          <cell r="AG1202" t="str">
            <v>NA</v>
          </cell>
          <cell r="AH1202" t="str">
            <v>NA</v>
          </cell>
          <cell r="AI1202" t="str">
            <v>NA</v>
          </cell>
          <cell r="AJ1202" t="str">
            <v>NA</v>
          </cell>
          <cell r="AK1202" t="str">
            <v>NA</v>
          </cell>
          <cell r="AL1202" t="str">
            <v>NA</v>
          </cell>
          <cell r="AM1202" t="str">
            <v>NA</v>
          </cell>
          <cell r="AN1202" t="str">
            <v>NA</v>
          </cell>
          <cell r="AO1202" t="str">
            <v>NA</v>
          </cell>
          <cell r="AP1202" t="str">
            <v>NA</v>
          </cell>
          <cell r="AQ1202" t="str">
            <v>NA</v>
          </cell>
          <cell r="AS1202" t="str">
            <v>NA</v>
          </cell>
          <cell r="AT1202" t="str">
            <v>NA</v>
          </cell>
          <cell r="AU1202" t="str">
            <v>NA</v>
          </cell>
          <cell r="AV1202" t="str">
            <v>NA</v>
          </cell>
          <cell r="AW1202" t="str">
            <v>NA</v>
          </cell>
          <cell r="AX1202" t="str">
            <v>NA</v>
          </cell>
          <cell r="AY1202" t="str">
            <v>NA</v>
          </cell>
          <cell r="AZ1202" t="str">
            <v>NA</v>
          </cell>
          <cell r="BA1202" t="str">
            <v>NA</v>
          </cell>
          <cell r="BB1202" t="str">
            <v>NA</v>
          </cell>
          <cell r="BC1202" t="str">
            <v>NA</v>
          </cell>
          <cell r="BD1202" t="str">
            <v>NA</v>
          </cell>
        </row>
        <row r="1203">
          <cell r="B1203">
            <v>1201</v>
          </cell>
          <cell r="C1203" t="str">
            <v>CGGA_1201</v>
          </cell>
          <cell r="E1203" t="str">
            <v>李凤义</v>
          </cell>
          <cell r="F1203">
            <v>9282</v>
          </cell>
          <cell r="G1203">
            <v>40848</v>
          </cell>
          <cell r="H1203" t="str">
            <v>胶质瘤（额，右）</v>
          </cell>
          <cell r="J1203" t="str">
            <v>男</v>
          </cell>
          <cell r="K1203">
            <v>61</v>
          </cell>
          <cell r="L1203" t="str">
            <v>A</v>
          </cell>
          <cell r="M1203" t="str">
            <v>缺失</v>
          </cell>
          <cell r="N1203" t="str">
            <v>13105316066 15550005568</v>
          </cell>
          <cell r="O1203" t="str">
            <v>双下肢无力一个月</v>
          </cell>
          <cell r="P1203" t="str">
            <v>缺失</v>
          </cell>
          <cell r="Q1203" t="str">
            <v>缺失</v>
          </cell>
          <cell r="R1203" t="str">
            <v>缺失</v>
          </cell>
          <cell r="S1203" t="str">
            <v>缺失</v>
          </cell>
          <cell r="T1203">
            <v>40855</v>
          </cell>
          <cell r="V1203" t="str">
            <v>右侧单额开颅肿瘤切除术</v>
          </cell>
          <cell r="W1203" t="str">
            <v>肿瘤全切</v>
          </cell>
          <cell r="X1203" t="str">
            <v>全切除</v>
          </cell>
          <cell r="Y1203">
            <v>4840</v>
          </cell>
          <cell r="Z1203" t="str">
            <v>AOA</v>
          </cell>
          <cell r="AA1203" t="str">
            <v>AOA(WHO III)</v>
          </cell>
          <cell r="AB1203">
            <v>3</v>
          </cell>
          <cell r="AC1203" t="str">
            <v>（右额）少枝星形细胞瘤伴间变，以星形细胞为主，WHO II-III级</v>
          </cell>
          <cell r="AD1203" t="str">
            <v>全切除</v>
          </cell>
          <cell r="AE1203">
            <v>40869</v>
          </cell>
          <cell r="AF1203" t="str">
            <v>少枝星形细胞瘤伴间变（额，右）</v>
          </cell>
          <cell r="AH1203" t="str">
            <v>未终止</v>
          </cell>
          <cell r="AI1203">
            <v>3920</v>
          </cell>
          <cell r="AJ1203">
            <v>0</v>
          </cell>
          <cell r="AK1203">
            <v>3920</v>
          </cell>
          <cell r="AL1203">
            <v>0</v>
          </cell>
          <cell r="AM1203">
            <v>3920</v>
          </cell>
          <cell r="AN1203" t="str">
            <v>放疗</v>
          </cell>
          <cell r="AO1203">
            <v>1</v>
          </cell>
          <cell r="AP1203" t="str">
            <v>同步</v>
          </cell>
          <cell r="AQ1203">
            <v>1</v>
          </cell>
          <cell r="AS1203">
            <v>0</v>
          </cell>
          <cell r="AU1203" t="str">
            <v>突变</v>
          </cell>
          <cell r="AV1203" t="str">
            <v>突变</v>
          </cell>
          <cell r="AW1203" t="str">
            <v>NA</v>
          </cell>
          <cell r="AX1203" t="str">
            <v>甲基化</v>
          </cell>
          <cell r="AY1203" t="str">
            <v>NA</v>
          </cell>
          <cell r="AZ1203" t="str">
            <v>NA</v>
          </cell>
          <cell r="BA1203">
            <v>0</v>
          </cell>
          <cell r="BB1203">
            <v>0</v>
          </cell>
          <cell r="BC1203" t="str">
            <v>不详</v>
          </cell>
        </row>
        <row r="1204">
          <cell r="B1204">
            <v>1202</v>
          </cell>
          <cell r="C1204" t="str">
            <v>CGGA_1202</v>
          </cell>
          <cell r="D1204" t="str">
            <v>CGGA_1202, CGGA_P1159</v>
          </cell>
          <cell r="E1204" t="str">
            <v>何英勇</v>
          </cell>
          <cell r="F1204">
            <v>9312</v>
          </cell>
          <cell r="G1204">
            <v>40850</v>
          </cell>
          <cell r="H1204" t="str">
            <v>胶质瘤（额，右）</v>
          </cell>
          <cell r="J1204" t="str">
            <v>男</v>
          </cell>
          <cell r="K1204">
            <v>42</v>
          </cell>
          <cell r="L1204" t="str">
            <v>AB</v>
          </cell>
          <cell r="M1204" t="str">
            <v>513028196904070033</v>
          </cell>
          <cell r="N1204" t="str">
            <v>13568461778（爱人）  13600003180  13678276222（本人）</v>
          </cell>
          <cell r="O1204" t="str">
            <v>头晕两月</v>
          </cell>
          <cell r="P1204" t="str">
            <v>缺失</v>
          </cell>
          <cell r="Q1204" t="str">
            <v>缺失</v>
          </cell>
          <cell r="R1204" t="str">
            <v>缺失</v>
          </cell>
          <cell r="S1204" t="str">
            <v>缺失</v>
          </cell>
          <cell r="T1204">
            <v>40855</v>
          </cell>
          <cell r="V1204" t="str">
            <v>右额顶入路肿瘤切除术</v>
          </cell>
          <cell r="W1204" t="str">
            <v>缺失</v>
          </cell>
          <cell r="X1204" t="str">
            <v>全切除</v>
          </cell>
          <cell r="Y1204">
            <v>4844</v>
          </cell>
          <cell r="Z1204" t="str">
            <v>OA</v>
          </cell>
          <cell r="AA1204" t="str">
            <v>OA(WHO II)</v>
          </cell>
          <cell r="AB1204">
            <v>2</v>
          </cell>
          <cell r="AC1204" t="str">
            <v>（右额）少枝星形细胞瘤，WHO II级</v>
          </cell>
          <cell r="AD1204" t="str">
            <v>全切除</v>
          </cell>
          <cell r="AE1204">
            <v>40869</v>
          </cell>
          <cell r="AF1204" t="str">
            <v>少枝星形细胞瘤（额，右）</v>
          </cell>
          <cell r="AH1204" t="str">
            <v>终止</v>
          </cell>
          <cell r="AI1204">
            <v>3401</v>
          </cell>
          <cell r="AJ1204">
            <v>1</v>
          </cell>
          <cell r="AK1204">
            <v>145</v>
          </cell>
          <cell r="AL1204">
            <v>1</v>
          </cell>
          <cell r="AM1204">
            <v>3769</v>
          </cell>
          <cell r="AN1204" t="str">
            <v>放疗</v>
          </cell>
          <cell r="AO1204">
            <v>1</v>
          </cell>
          <cell r="AP1204" t="str">
            <v>替莫脞胺12疗程</v>
          </cell>
          <cell r="AQ1204">
            <v>1</v>
          </cell>
          <cell r="AS1204">
            <v>0</v>
          </cell>
          <cell r="AU1204" t="str">
            <v>NA</v>
          </cell>
          <cell r="AV1204" t="str">
            <v>NA</v>
          </cell>
          <cell r="AW1204" t="str">
            <v>NA</v>
          </cell>
          <cell r="AX1204" t="str">
            <v>NA</v>
          </cell>
          <cell r="AY1204" t="str">
            <v>NA</v>
          </cell>
          <cell r="AZ1204" t="str">
            <v>NA</v>
          </cell>
          <cell r="BA1204">
            <v>0</v>
          </cell>
          <cell r="BB1204" t="str">
            <v>有</v>
          </cell>
          <cell r="BD1204" t="str">
            <v>术后有癫痫发作史，（先吃奥卡西平，后改卡马西平1日两片），有癫痫发作。</v>
          </cell>
        </row>
        <row r="1205">
          <cell r="B1205">
            <v>1203</v>
          </cell>
          <cell r="C1205" t="str">
            <v>CGGA_1203</v>
          </cell>
          <cell r="E1205" t="str">
            <v>章爱明</v>
          </cell>
          <cell r="F1205">
            <v>9355</v>
          </cell>
          <cell r="G1205">
            <v>40855</v>
          </cell>
          <cell r="H1205" t="str">
            <v>胶质瘤（额，右）</v>
          </cell>
          <cell r="J1205" t="str">
            <v>女</v>
          </cell>
          <cell r="K1205">
            <v>55</v>
          </cell>
          <cell r="L1205" t="str">
            <v>A</v>
          </cell>
          <cell r="M1205" t="str">
            <v>缺失</v>
          </cell>
          <cell r="N1205" t="str">
            <v>13685858741 18006664551（姐） 13735257714（妹）</v>
          </cell>
          <cell r="O1205" t="str">
            <v>发现颅内占位2年</v>
          </cell>
          <cell r="P1205" t="str">
            <v>缺失</v>
          </cell>
          <cell r="Q1205" t="str">
            <v>缺失</v>
          </cell>
          <cell r="R1205" t="str">
            <v>缺失</v>
          </cell>
          <cell r="S1205" t="str">
            <v>缺失</v>
          </cell>
          <cell r="T1205">
            <v>40862</v>
          </cell>
          <cell r="V1205" t="str">
            <v>右侧额颞开颅肿瘤切除术</v>
          </cell>
          <cell r="W1205" t="str">
            <v>肿瘤全切</v>
          </cell>
          <cell r="X1205" t="str">
            <v>全切除</v>
          </cell>
          <cell r="Y1205">
            <v>4875</v>
          </cell>
          <cell r="Z1205" t="str">
            <v>OA</v>
          </cell>
          <cell r="AA1205" t="str">
            <v>OA(WHO II)</v>
          </cell>
          <cell r="AB1205">
            <v>2</v>
          </cell>
          <cell r="AC1205" t="str">
            <v>（右额叶）少枝星形细胞瘤，WHOⅡ级</v>
          </cell>
          <cell r="AD1205" t="str">
            <v>全切除</v>
          </cell>
          <cell r="AE1205">
            <v>40873</v>
          </cell>
          <cell r="AF1205" t="str">
            <v>少枝胶质细胞瘤（额，右）</v>
          </cell>
          <cell r="AH1205" t="str">
            <v>未终止</v>
          </cell>
          <cell r="AI1205">
            <v>3914</v>
          </cell>
          <cell r="AJ1205">
            <v>0</v>
          </cell>
          <cell r="AK1205">
            <v>3914</v>
          </cell>
          <cell r="AL1205">
            <v>0</v>
          </cell>
          <cell r="AM1205">
            <v>3914</v>
          </cell>
          <cell r="AN1205" t="str">
            <v>无</v>
          </cell>
          <cell r="AO1205">
            <v>0</v>
          </cell>
          <cell r="AP1205" t="str">
            <v>替莫脞胺</v>
          </cell>
          <cell r="AQ1205">
            <v>1</v>
          </cell>
          <cell r="AS1205">
            <v>0</v>
          </cell>
          <cell r="AU1205" t="str">
            <v>NA</v>
          </cell>
          <cell r="AV1205" t="str">
            <v>NA</v>
          </cell>
          <cell r="AW1205" t="str">
            <v>NA</v>
          </cell>
          <cell r="AX1205" t="str">
            <v>NA</v>
          </cell>
          <cell r="AY1205" t="str">
            <v>NA</v>
          </cell>
          <cell r="AZ1205" t="str">
            <v>NA</v>
          </cell>
          <cell r="BA1205">
            <v>0</v>
          </cell>
          <cell r="BB1205">
            <v>0</v>
          </cell>
          <cell r="BD1205" t="str">
            <v>20年前行右前臂外伤手术 ，术后0癫痫发作史。</v>
          </cell>
        </row>
        <row r="1206">
          <cell r="B1206">
            <v>1204</v>
          </cell>
          <cell r="C1206" t="str">
            <v>CGGA_1204</v>
          </cell>
          <cell r="E1206" t="str">
            <v>孙学艳</v>
          </cell>
          <cell r="F1206">
            <v>9377</v>
          </cell>
          <cell r="G1206">
            <v>40858</v>
          </cell>
          <cell r="H1206" t="str">
            <v>胶质瘤（颞、岛，右）</v>
          </cell>
          <cell r="J1206" t="str">
            <v>男</v>
          </cell>
          <cell r="K1206">
            <v>53</v>
          </cell>
          <cell r="L1206" t="str">
            <v>AB</v>
          </cell>
          <cell r="M1206" t="str">
            <v>缺失</v>
          </cell>
          <cell r="N1206" t="str">
            <v>13853698805(本人）  13853698199</v>
          </cell>
          <cell r="O1206" t="str">
            <v>头晕半年</v>
          </cell>
          <cell r="P1206" t="str">
            <v>缺失</v>
          </cell>
          <cell r="Q1206" t="str">
            <v>缺失</v>
          </cell>
          <cell r="R1206" t="str">
            <v>缺失</v>
          </cell>
          <cell r="S1206" t="str">
            <v>缺失</v>
          </cell>
          <cell r="T1206">
            <v>40862</v>
          </cell>
          <cell r="V1206" t="str">
            <v>右侧额颞开颅肿瘤切除术</v>
          </cell>
          <cell r="W1206" t="str">
            <v>肿瘤全切</v>
          </cell>
          <cell r="X1206" t="str">
            <v>全切除</v>
          </cell>
          <cell r="Y1206">
            <v>4876</v>
          </cell>
          <cell r="Z1206" t="str">
            <v>O</v>
          </cell>
          <cell r="AA1206" t="str">
            <v>O(WHO II)</v>
          </cell>
          <cell r="AB1206">
            <v>2</v>
          </cell>
          <cell r="AC1206" t="str">
            <v>（右颞岛）少枝胶质细胞瘤，分子层肿瘤细胞浸润，WHOⅡ级</v>
          </cell>
          <cell r="AD1206" t="str">
            <v>全切除</v>
          </cell>
          <cell r="AE1206">
            <v>40876</v>
          </cell>
          <cell r="AF1206" t="str">
            <v>少枝胶质细胞瘤（颞、岛，右）</v>
          </cell>
          <cell r="AH1206" t="str">
            <v>未终止</v>
          </cell>
          <cell r="AI1206">
            <v>3914</v>
          </cell>
          <cell r="AJ1206">
            <v>0</v>
          </cell>
          <cell r="AK1206">
            <v>3914</v>
          </cell>
          <cell r="AL1206">
            <v>0</v>
          </cell>
          <cell r="AM1206">
            <v>3914</v>
          </cell>
          <cell r="AN1206" t="str">
            <v>无</v>
          </cell>
          <cell r="AO1206">
            <v>0</v>
          </cell>
          <cell r="AP1206" t="str">
            <v>替莫脞胺</v>
          </cell>
          <cell r="AQ1206">
            <v>1</v>
          </cell>
          <cell r="AS1206">
            <v>0</v>
          </cell>
          <cell r="AU1206" t="str">
            <v>突变</v>
          </cell>
          <cell r="AV1206" t="str">
            <v>NA</v>
          </cell>
          <cell r="AW1206" t="str">
            <v>共缺失</v>
          </cell>
          <cell r="AX1206" t="str">
            <v>NA</v>
          </cell>
          <cell r="AY1206" t="str">
            <v>NA</v>
          </cell>
          <cell r="AZ1206" t="str">
            <v>NA</v>
          </cell>
          <cell r="BA1206">
            <v>0</v>
          </cell>
          <cell r="BB1206">
            <v>0</v>
          </cell>
          <cell r="BC1206" t="str">
            <v>不详</v>
          </cell>
          <cell r="BD1206" t="str">
            <v>0癫痫发作</v>
          </cell>
        </row>
        <row r="1207">
          <cell r="B1207">
            <v>1205</v>
          </cell>
          <cell r="C1207" t="str">
            <v>CGGA_1205</v>
          </cell>
          <cell r="E1207" t="str">
            <v>吴秀芹</v>
          </cell>
          <cell r="F1207">
            <v>9379</v>
          </cell>
          <cell r="G1207">
            <v>40858</v>
          </cell>
          <cell r="H1207" t="str">
            <v>胶质瘤（颞叶，左）</v>
          </cell>
          <cell r="J1207" t="str">
            <v>女</v>
          </cell>
          <cell r="K1207">
            <v>59</v>
          </cell>
          <cell r="L1207" t="str">
            <v>B</v>
          </cell>
          <cell r="M1207" t="str">
            <v>缺失</v>
          </cell>
          <cell r="N1207" t="str">
            <v>15810927527（无法接通） 18631711690（儿子） 18731711717(儿媳）</v>
          </cell>
          <cell r="O1207" t="str">
            <v>言语不利4月，头痛伴右侧肢体乏力2周</v>
          </cell>
          <cell r="P1207" t="str">
            <v>缺失</v>
          </cell>
          <cell r="Q1207" t="str">
            <v>缺失</v>
          </cell>
          <cell r="R1207" t="str">
            <v>缺失</v>
          </cell>
          <cell r="S1207" t="str">
            <v>缺失</v>
          </cell>
          <cell r="T1207">
            <v>40862</v>
          </cell>
          <cell r="V1207" t="str">
            <v>左额颞开颅肿瘤切除术</v>
          </cell>
          <cell r="W1207" t="str">
            <v>肿瘤全切</v>
          </cell>
          <cell r="X1207" t="str">
            <v>全切除</v>
          </cell>
          <cell r="Y1207">
            <v>4870</v>
          </cell>
          <cell r="Z1207" t="str">
            <v>AOA</v>
          </cell>
          <cell r="AA1207" t="str">
            <v>AOA(WHO III)</v>
          </cell>
          <cell r="AB1207">
            <v>3</v>
          </cell>
          <cell r="AC1207" t="str">
            <v>（左颞叶）间变少枝星形细胞瘤，WHO III级。</v>
          </cell>
          <cell r="AD1207" t="str">
            <v>全切除</v>
          </cell>
          <cell r="AE1207">
            <v>40882</v>
          </cell>
          <cell r="AF1207" t="str">
            <v>间变少枝星形细胞瘤（颞、左）</v>
          </cell>
          <cell r="AG1207">
            <v>41943</v>
          </cell>
          <cell r="AH1207" t="str">
            <v>终止</v>
          </cell>
          <cell r="AI1207">
            <v>929</v>
          </cell>
          <cell r="AJ1207">
            <v>1</v>
          </cell>
          <cell r="AK1207">
            <v>929</v>
          </cell>
          <cell r="AL1207">
            <v>1</v>
          </cell>
          <cell r="AM1207">
            <v>1081</v>
          </cell>
          <cell r="AN1207" t="str">
            <v>缺失</v>
          </cell>
          <cell r="AO1207">
            <v>1</v>
          </cell>
          <cell r="AP1207" t="str">
            <v>缺失</v>
          </cell>
          <cell r="AQ1207">
            <v>1</v>
          </cell>
          <cell r="AS1207" t="str">
            <v>原发</v>
          </cell>
          <cell r="AU1207" t="str">
            <v>无突变</v>
          </cell>
          <cell r="AV1207" t="str">
            <v>无突变</v>
          </cell>
          <cell r="AW1207" t="str">
            <v>NA</v>
          </cell>
          <cell r="AX1207" t="str">
            <v>无甲基化</v>
          </cell>
          <cell r="AY1207" t="str">
            <v>NA</v>
          </cell>
          <cell r="AZ1207" t="str">
            <v>NA</v>
          </cell>
          <cell r="BA1207" t="str">
            <v>无</v>
          </cell>
          <cell r="BB1207" t="str">
            <v>无</v>
          </cell>
          <cell r="BC1207" t="str">
            <v>不详</v>
          </cell>
          <cell r="BD1207" t="str">
            <v>无</v>
          </cell>
        </row>
        <row r="1208">
          <cell r="B1208">
            <v>1206</v>
          </cell>
          <cell r="C1208" t="str">
            <v>NA</v>
          </cell>
          <cell r="D1208" t="str">
            <v>NA</v>
          </cell>
          <cell r="E1208" t="str">
            <v>NA</v>
          </cell>
          <cell r="F1208" t="str">
            <v>NA</v>
          </cell>
          <cell r="G1208" t="str">
            <v>NA</v>
          </cell>
          <cell r="H1208" t="str">
            <v>NA</v>
          </cell>
          <cell r="I1208" t="str">
            <v>NA</v>
          </cell>
          <cell r="J1208" t="str">
            <v>NA</v>
          </cell>
          <cell r="K1208" t="str">
            <v>NA</v>
          </cell>
          <cell r="L1208" t="str">
            <v>NA</v>
          </cell>
          <cell r="M1208" t="str">
            <v>NA</v>
          </cell>
          <cell r="N1208" t="str">
            <v>NA</v>
          </cell>
          <cell r="O1208" t="str">
            <v>NA</v>
          </cell>
          <cell r="P1208" t="str">
            <v>NA</v>
          </cell>
          <cell r="Q1208" t="str">
            <v>NA</v>
          </cell>
          <cell r="R1208" t="str">
            <v>NA</v>
          </cell>
          <cell r="S1208" t="str">
            <v>NA</v>
          </cell>
          <cell r="T1208" t="str">
            <v>NA</v>
          </cell>
          <cell r="U1208" t="str">
            <v>NA</v>
          </cell>
          <cell r="V1208" t="str">
            <v>NA</v>
          </cell>
          <cell r="W1208" t="str">
            <v>NA</v>
          </cell>
          <cell r="X1208" t="str">
            <v>NA</v>
          </cell>
          <cell r="Y1208" t="str">
            <v>NA</v>
          </cell>
          <cell r="Z1208" t="str">
            <v>NA</v>
          </cell>
          <cell r="AA1208" t="str">
            <v>NA</v>
          </cell>
          <cell r="AB1208" t="str">
            <v>NA</v>
          </cell>
          <cell r="AC1208" t="str">
            <v>NA</v>
          </cell>
          <cell r="AD1208" t="str">
            <v>NA</v>
          </cell>
          <cell r="AE1208" t="str">
            <v>NA</v>
          </cell>
          <cell r="AF1208" t="str">
            <v>NA</v>
          </cell>
          <cell r="AG1208" t="str">
            <v>NA</v>
          </cell>
          <cell r="AH1208" t="str">
            <v>NA</v>
          </cell>
          <cell r="AI1208" t="str">
            <v>NA</v>
          </cell>
          <cell r="AJ1208" t="str">
            <v>NA</v>
          </cell>
          <cell r="AK1208" t="str">
            <v>NA</v>
          </cell>
          <cell r="AL1208" t="str">
            <v>NA</v>
          </cell>
          <cell r="AM1208" t="str">
            <v>NA</v>
          </cell>
          <cell r="AN1208" t="str">
            <v>NA</v>
          </cell>
          <cell r="AO1208" t="str">
            <v>NA</v>
          </cell>
          <cell r="AP1208" t="str">
            <v>NA</v>
          </cell>
          <cell r="AQ1208" t="str">
            <v>NA</v>
          </cell>
          <cell r="AS1208" t="str">
            <v>NA</v>
          </cell>
          <cell r="AT1208" t="str">
            <v>NA</v>
          </cell>
          <cell r="AU1208" t="str">
            <v>NA</v>
          </cell>
          <cell r="AV1208" t="str">
            <v>NA</v>
          </cell>
          <cell r="AW1208" t="str">
            <v>NA</v>
          </cell>
          <cell r="AX1208" t="str">
            <v>NA</v>
          </cell>
          <cell r="AY1208" t="str">
            <v>NA</v>
          </cell>
          <cell r="AZ1208" t="str">
            <v>NA</v>
          </cell>
          <cell r="BA1208" t="str">
            <v>NA</v>
          </cell>
          <cell r="BB1208" t="str">
            <v>NA</v>
          </cell>
          <cell r="BC1208" t="str">
            <v>NA</v>
          </cell>
          <cell r="BD1208" t="str">
            <v>NA</v>
          </cell>
        </row>
        <row r="1209">
          <cell r="B1209">
            <v>1207</v>
          </cell>
          <cell r="C1209" t="str">
            <v>CGGA_1207</v>
          </cell>
          <cell r="E1209" t="str">
            <v>闫换芳</v>
          </cell>
          <cell r="F1209">
            <v>9427</v>
          </cell>
          <cell r="G1209">
            <v>40863</v>
          </cell>
          <cell r="H1209" t="str">
            <v>脑胶质瘤（颞，左）</v>
          </cell>
          <cell r="J1209" t="str">
            <v>女</v>
          </cell>
          <cell r="K1209">
            <v>49</v>
          </cell>
          <cell r="L1209" t="str">
            <v>B</v>
          </cell>
          <cell r="M1209" t="str">
            <v>缺失</v>
          </cell>
          <cell r="N1209" t="str">
            <v>15028036100  18903103168</v>
          </cell>
          <cell r="O1209" t="str">
            <v>间歇性头痛1年</v>
          </cell>
          <cell r="P1209" t="str">
            <v>缺失</v>
          </cell>
          <cell r="Q1209" t="str">
            <v>缺失</v>
          </cell>
          <cell r="R1209" t="str">
            <v>缺失</v>
          </cell>
          <cell r="S1209" t="str">
            <v>缺失</v>
          </cell>
          <cell r="T1209">
            <v>40869</v>
          </cell>
          <cell r="V1209" t="str">
            <v>左额颞开颅肿瘤切除术</v>
          </cell>
          <cell r="W1209" t="str">
            <v>肿瘤全切</v>
          </cell>
          <cell r="X1209" t="str">
            <v>全切除</v>
          </cell>
          <cell r="Y1209">
            <v>4907</v>
          </cell>
          <cell r="Z1209" t="str">
            <v>AO</v>
          </cell>
          <cell r="AA1209" t="str">
            <v>AOA(WHO III)</v>
          </cell>
          <cell r="AB1209">
            <v>3</v>
          </cell>
          <cell r="AC1209" t="str">
            <v>（左颞）少枝星形细胞瘤，部分细胞生长活跃，分子层可见肿瘤细胞浸润，WHOⅡ-Ⅲ级。</v>
          </cell>
          <cell r="AD1209" t="str">
            <v>全切除</v>
          </cell>
          <cell r="AE1209">
            <v>40879</v>
          </cell>
          <cell r="AF1209" t="str">
            <v>少突星形细胞瘤（颞，左）</v>
          </cell>
          <cell r="AH1209" t="str">
            <v>未终止</v>
          </cell>
          <cell r="AI1209">
            <v>3907</v>
          </cell>
          <cell r="AJ1209">
            <v>0</v>
          </cell>
          <cell r="AK1209">
            <v>3907</v>
          </cell>
          <cell r="AL1209">
            <v>0</v>
          </cell>
          <cell r="AM1209">
            <v>3907</v>
          </cell>
          <cell r="AN1209" t="str">
            <v>无</v>
          </cell>
          <cell r="AO1209">
            <v>0</v>
          </cell>
          <cell r="AP1209" t="str">
            <v>替莫脞胺</v>
          </cell>
          <cell r="AQ1209">
            <v>1</v>
          </cell>
          <cell r="AS1209">
            <v>0</v>
          </cell>
          <cell r="AU1209" t="str">
            <v>NA</v>
          </cell>
          <cell r="AV1209" t="str">
            <v>NA</v>
          </cell>
          <cell r="AW1209" t="str">
            <v>共缺失</v>
          </cell>
          <cell r="AX1209" t="str">
            <v>NA</v>
          </cell>
          <cell r="AY1209" t="str">
            <v>NA</v>
          </cell>
          <cell r="AZ1209" t="str">
            <v>NA</v>
          </cell>
          <cell r="BA1209">
            <v>0</v>
          </cell>
          <cell r="BB1209">
            <v>0</v>
          </cell>
          <cell r="BD1209" t="str">
            <v>26年前行剖宫产手术。术后0癫痫发作史。</v>
          </cell>
        </row>
        <row r="1210">
          <cell r="B1210">
            <v>1208</v>
          </cell>
          <cell r="C1210" t="str">
            <v>CGGA_1208</v>
          </cell>
          <cell r="D1210" t="str">
            <v>CGGA_1106, CGGA_1208</v>
          </cell>
          <cell r="E1210" t="str">
            <v>谢晨阳</v>
          </cell>
          <cell r="F1210">
            <v>7077</v>
          </cell>
          <cell r="G1210" t="str">
            <v>缺失</v>
          </cell>
          <cell r="H1210" t="str">
            <v>颅内多发占位（顶叶，左；枕叶，双侧；胼胝体压部）</v>
          </cell>
          <cell r="J1210" t="str">
            <v>男</v>
          </cell>
          <cell r="K1210">
            <v>38</v>
          </cell>
          <cell r="L1210" t="str">
            <v>A</v>
          </cell>
          <cell r="M1210" t="str">
            <v>缺失</v>
          </cell>
          <cell r="N1210" t="str">
            <v>13800700490  15811052764</v>
          </cell>
          <cell r="O1210" t="str">
            <v>间断性头痛伴呕吐10天</v>
          </cell>
          <cell r="P1210" t="str">
            <v>缺失</v>
          </cell>
          <cell r="Q1210" t="str">
            <v>缺失</v>
          </cell>
          <cell r="R1210" t="str">
            <v>缺失</v>
          </cell>
          <cell r="S1210" t="str">
            <v>缺失</v>
          </cell>
          <cell r="T1210">
            <v>40869</v>
          </cell>
          <cell r="U1210">
            <v>40610</v>
          </cell>
          <cell r="V1210" t="str">
            <v>左顶枕开颅肿瘤切除术</v>
          </cell>
          <cell r="W1210" t="str">
            <v>肿瘤全切</v>
          </cell>
          <cell r="X1210" t="str">
            <v>全切除</v>
          </cell>
          <cell r="Y1210">
            <v>3699</v>
          </cell>
          <cell r="Z1210" t="str">
            <v>RGBM</v>
          </cell>
          <cell r="AA1210" t="str">
            <v>GBM(WHO IV)</v>
          </cell>
          <cell r="AB1210">
            <v>4</v>
          </cell>
          <cell r="AC1210" t="str">
            <v>（左顶枕、双胼胝体）胶质母细胞瘤，WHOⅥ级。</v>
          </cell>
          <cell r="AD1210" t="str">
            <v>全切除</v>
          </cell>
          <cell r="AE1210" t="str">
            <v>缺失</v>
          </cell>
          <cell r="AF1210" t="str">
            <v>胶质母细胞瘤</v>
          </cell>
          <cell r="AG1210">
            <v>41071</v>
          </cell>
          <cell r="AH1210" t="str">
            <v>终止</v>
          </cell>
          <cell r="AI1210">
            <v>161</v>
          </cell>
          <cell r="AJ1210">
            <v>1</v>
          </cell>
          <cell r="AK1210">
            <v>100</v>
          </cell>
          <cell r="AL1210">
            <v>1</v>
          </cell>
          <cell r="AM1210">
            <v>202</v>
          </cell>
          <cell r="AN1210" t="str">
            <v>缺失</v>
          </cell>
          <cell r="AO1210">
            <v>1</v>
          </cell>
          <cell r="AP1210" t="str">
            <v>缺失</v>
          </cell>
          <cell r="AQ1210">
            <v>0</v>
          </cell>
          <cell r="AS1210" t="str">
            <v>复发</v>
          </cell>
          <cell r="AT1210">
            <v>1</v>
          </cell>
          <cell r="AU1210" t="str">
            <v>无突变</v>
          </cell>
          <cell r="AV1210" t="str">
            <v>无突变</v>
          </cell>
          <cell r="AW1210" t="str">
            <v>无共缺失</v>
          </cell>
          <cell r="AX1210" t="str">
            <v>无甲基化</v>
          </cell>
          <cell r="AY1210" t="str">
            <v>NA</v>
          </cell>
          <cell r="AZ1210" t="str">
            <v>NA</v>
          </cell>
          <cell r="BA1210" t="str">
            <v>无</v>
          </cell>
          <cell r="BB1210" t="str">
            <v>无</v>
          </cell>
          <cell r="BD1210" t="str">
            <v>2011-9复发2011-11-22二次手术，术后口服过奥卡西平。</v>
          </cell>
        </row>
        <row r="1211">
          <cell r="B1211">
            <v>1209</v>
          </cell>
          <cell r="C1211" t="str">
            <v>CGGA_1209</v>
          </cell>
          <cell r="E1211" t="str">
            <v>彭淑芳</v>
          </cell>
          <cell r="F1211">
            <v>9425</v>
          </cell>
          <cell r="G1211">
            <v>40863</v>
          </cell>
          <cell r="H1211" t="str">
            <v>脑恶性肿瘤</v>
          </cell>
          <cell r="J1211" t="str">
            <v>女</v>
          </cell>
          <cell r="K1211">
            <v>37</v>
          </cell>
          <cell r="L1211" t="str">
            <v>A</v>
          </cell>
          <cell r="M1211" t="str">
            <v>缺失</v>
          </cell>
          <cell r="N1211" t="str">
            <v>13602762858（关机）  13834790225</v>
          </cell>
          <cell r="O1211" t="str">
            <v>查体发现左颞叶占位18月</v>
          </cell>
          <cell r="P1211" t="str">
            <v>缺失</v>
          </cell>
          <cell r="Q1211" t="str">
            <v>缺失</v>
          </cell>
          <cell r="R1211" t="str">
            <v>缺失</v>
          </cell>
          <cell r="S1211" t="str">
            <v>缺失</v>
          </cell>
          <cell r="T1211">
            <v>40869</v>
          </cell>
          <cell r="V1211" t="str">
            <v>左额颞开颅肿瘤切除术</v>
          </cell>
          <cell r="W1211" t="str">
            <v>大部切除</v>
          </cell>
          <cell r="X1211" t="str">
            <v>部分切除</v>
          </cell>
          <cell r="Y1211">
            <v>4913</v>
          </cell>
          <cell r="Z1211" t="str">
            <v>A</v>
          </cell>
          <cell r="AA1211" t="str">
            <v>A(WHO II)</v>
          </cell>
          <cell r="AB1211">
            <v>2</v>
          </cell>
          <cell r="AC1211" t="str">
            <v>（左海马底节区）弥漫性星形细胞瘤，WHOⅡ级</v>
          </cell>
          <cell r="AD1211" t="str">
            <v>部分切除</v>
          </cell>
          <cell r="AE1211">
            <v>40893</v>
          </cell>
          <cell r="AF1211" t="str">
            <v>左颞脑恶性肿瘤</v>
          </cell>
          <cell r="AH1211" t="str">
            <v>未终止</v>
          </cell>
          <cell r="AI1211">
            <v>3907</v>
          </cell>
          <cell r="AJ1211">
            <v>0</v>
          </cell>
          <cell r="AK1211">
            <v>3907</v>
          </cell>
          <cell r="AL1211">
            <v>0</v>
          </cell>
          <cell r="AM1211">
            <v>3907</v>
          </cell>
          <cell r="AN1211" t="str">
            <v>放疗</v>
          </cell>
          <cell r="AO1211">
            <v>1</v>
          </cell>
          <cell r="AP1211" t="str">
            <v>无</v>
          </cell>
          <cell r="AQ1211">
            <v>0</v>
          </cell>
          <cell r="AS1211">
            <v>0</v>
          </cell>
          <cell r="AU1211" t="str">
            <v>NA</v>
          </cell>
          <cell r="AV1211" t="str">
            <v>NA</v>
          </cell>
          <cell r="AW1211" t="str">
            <v>NA</v>
          </cell>
          <cell r="AX1211" t="str">
            <v>NA</v>
          </cell>
          <cell r="AY1211" t="str">
            <v>NA</v>
          </cell>
          <cell r="AZ1211" t="str">
            <v>NA</v>
          </cell>
          <cell r="BA1211">
            <v>0</v>
          </cell>
          <cell r="BB1211">
            <v>0</v>
          </cell>
          <cell r="BD1211" t="str">
            <v>抗癫痫（丙戊酸钠），术后0癫痫发作史。</v>
          </cell>
        </row>
        <row r="1212">
          <cell r="B1212">
            <v>1210</v>
          </cell>
          <cell r="C1212" t="str">
            <v>CGGA_1210</v>
          </cell>
          <cell r="D1212" t="str">
            <v>CGGA_1210, CGGA_2129</v>
          </cell>
          <cell r="E1212" t="str">
            <v>陆军</v>
          </cell>
          <cell r="F1212">
            <v>9480</v>
          </cell>
          <cell r="G1212">
            <v>40868</v>
          </cell>
          <cell r="H1212" t="str">
            <v>脑胶质瘤（额，左）；继发性癫痫</v>
          </cell>
          <cell r="J1212" t="str">
            <v>男</v>
          </cell>
          <cell r="K1212">
            <v>42</v>
          </cell>
          <cell r="L1212" t="str">
            <v>A</v>
          </cell>
          <cell r="M1212" t="str">
            <v>231011196907031818</v>
          </cell>
          <cell r="N1212" t="str">
            <v>13845388500  13845381717</v>
          </cell>
          <cell r="O1212" t="str">
            <v>发现左额肿瘤18月，间断肢体抽搐发作50天</v>
          </cell>
          <cell r="P1212" t="str">
            <v>缺失</v>
          </cell>
          <cell r="Q1212" t="str">
            <v>缺失</v>
          </cell>
          <cell r="R1212" t="str">
            <v>缺失</v>
          </cell>
          <cell r="S1212" t="str">
            <v>缺失</v>
          </cell>
          <cell r="T1212">
            <v>40869</v>
          </cell>
          <cell r="V1212" t="str">
            <v>左额顶开颅肿瘤切除术</v>
          </cell>
          <cell r="W1212" t="str">
            <v>肿瘤全切</v>
          </cell>
          <cell r="X1212" t="str">
            <v>全切除</v>
          </cell>
          <cell r="Y1212">
            <v>4912</v>
          </cell>
          <cell r="Z1212" t="str">
            <v>OA</v>
          </cell>
          <cell r="AA1212" t="str">
            <v>OA(WHO II)</v>
          </cell>
          <cell r="AB1212">
            <v>2</v>
          </cell>
          <cell r="AC1212" t="str">
            <v>（左额）少枝星形细胞瘤，WHOⅡ级</v>
          </cell>
          <cell r="AD1212" t="str">
            <v>全切除</v>
          </cell>
          <cell r="AE1212">
            <v>40882</v>
          </cell>
          <cell r="AF1212" t="str">
            <v>少枝星形细胞瘤（额，左）</v>
          </cell>
          <cell r="AH1212" t="str">
            <v>未终止</v>
          </cell>
          <cell r="AI1212">
            <v>3907</v>
          </cell>
          <cell r="AJ1212">
            <v>0</v>
          </cell>
          <cell r="AK1212">
            <v>2201</v>
          </cell>
          <cell r="AL1212">
            <v>1</v>
          </cell>
          <cell r="AM1212">
            <v>3907</v>
          </cell>
          <cell r="AN1212" t="str">
            <v>放疗</v>
          </cell>
          <cell r="AO1212">
            <v>1</v>
          </cell>
          <cell r="AP1212" t="str">
            <v>无</v>
          </cell>
          <cell r="AQ1212">
            <v>0</v>
          </cell>
          <cell r="AS1212">
            <v>0</v>
          </cell>
          <cell r="AU1212" t="str">
            <v>NA</v>
          </cell>
          <cell r="AV1212" t="str">
            <v>NA</v>
          </cell>
          <cell r="AW1212" t="str">
            <v>NA</v>
          </cell>
          <cell r="AX1212" t="str">
            <v>NA</v>
          </cell>
          <cell r="AY1212" t="str">
            <v>NA</v>
          </cell>
          <cell r="AZ1212" t="str">
            <v>NA</v>
          </cell>
          <cell r="BA1212" t="str">
            <v>有</v>
          </cell>
          <cell r="BB1212" t="str">
            <v>有</v>
          </cell>
          <cell r="BD1212" t="str">
            <v>丙戊酸钠缓释片0.5g/日，一日两次。停了3年有癫痫发作，服用卡马西平1日两次。</v>
          </cell>
        </row>
        <row r="1213">
          <cell r="B1213">
            <v>1211</v>
          </cell>
          <cell r="C1213" t="str">
            <v>CGGA_1211</v>
          </cell>
          <cell r="E1213" t="str">
            <v>贡德华</v>
          </cell>
          <cell r="F1213">
            <v>9497</v>
          </cell>
          <cell r="G1213">
            <v>40869</v>
          </cell>
          <cell r="H1213" t="str">
            <v>脑恶性肿瘤</v>
          </cell>
          <cell r="J1213" t="str">
            <v>男</v>
          </cell>
          <cell r="K1213">
            <v>40</v>
          </cell>
          <cell r="L1213" t="str">
            <v>O</v>
          </cell>
          <cell r="M1213" t="str">
            <v>缺失</v>
          </cell>
          <cell r="N1213" t="str">
            <v>13261377658(错)  15533839430</v>
          </cell>
          <cell r="O1213" t="str">
            <v>查体发现颅内占位2年</v>
          </cell>
          <cell r="P1213" t="str">
            <v>缺失</v>
          </cell>
          <cell r="Q1213" t="str">
            <v>缺失</v>
          </cell>
          <cell r="R1213" t="str">
            <v>缺失</v>
          </cell>
          <cell r="S1213" t="str">
            <v>缺失</v>
          </cell>
          <cell r="T1213">
            <v>40876</v>
          </cell>
          <cell r="V1213" t="str">
            <v>右侧额颞开颅肿瘤切除术</v>
          </cell>
          <cell r="W1213" t="str">
            <v>肿瘤全切</v>
          </cell>
          <cell r="X1213" t="str">
            <v>全切除</v>
          </cell>
          <cell r="Y1213">
            <v>4943</v>
          </cell>
          <cell r="Z1213" t="str">
            <v>O</v>
          </cell>
          <cell r="AA1213" t="str">
            <v>OA(WHO II)</v>
          </cell>
          <cell r="AB1213">
            <v>2</v>
          </cell>
          <cell r="AC1213" t="str">
            <v>（右额颞岛）少枝星形细胞瘤，伴点状钙化，WHOⅡ级</v>
          </cell>
          <cell r="AD1213" t="str">
            <v>全切除</v>
          </cell>
          <cell r="AE1213">
            <v>40896</v>
          </cell>
          <cell r="AF1213" t="str">
            <v>少枝星形细胞瘤（额颞岛，右）</v>
          </cell>
          <cell r="AH1213" t="str">
            <v>未终止</v>
          </cell>
          <cell r="AI1213">
            <v>3900</v>
          </cell>
          <cell r="AJ1213">
            <v>0</v>
          </cell>
          <cell r="AK1213">
            <v>3900</v>
          </cell>
          <cell r="AL1213">
            <v>0</v>
          </cell>
          <cell r="AM1213">
            <v>3900</v>
          </cell>
          <cell r="AN1213" t="str">
            <v>无</v>
          </cell>
          <cell r="AO1213">
            <v>0</v>
          </cell>
          <cell r="AP1213" t="str">
            <v>无</v>
          </cell>
          <cell r="AQ1213">
            <v>0</v>
          </cell>
          <cell r="AS1213">
            <v>0</v>
          </cell>
          <cell r="AU1213" t="str">
            <v>突变</v>
          </cell>
          <cell r="AV1213" t="str">
            <v>NA</v>
          </cell>
          <cell r="AW1213" t="str">
            <v>共缺失</v>
          </cell>
          <cell r="AX1213" t="str">
            <v>NA</v>
          </cell>
          <cell r="AY1213" t="str">
            <v>NA</v>
          </cell>
          <cell r="AZ1213" t="str">
            <v>NA</v>
          </cell>
          <cell r="BA1213">
            <v>0</v>
          </cell>
          <cell r="BB1213" t="str">
            <v>有</v>
          </cell>
          <cell r="BD1213" t="str">
            <v>2009年起予常规抗癫痫治疗，出院后一直服用抗癫痫药物，偶尔癫痫发作。</v>
          </cell>
        </row>
        <row r="1214">
          <cell r="B1214">
            <v>1212</v>
          </cell>
          <cell r="C1214" t="str">
            <v>CGGA_1212</v>
          </cell>
          <cell r="D1214" t="str">
            <v>CGGA_1212, CGGA_2123</v>
          </cell>
          <cell r="E1214" t="str">
            <v>卢金宏</v>
          </cell>
          <cell r="F1214">
            <v>9516</v>
          </cell>
          <cell r="G1214">
            <v>40871</v>
          </cell>
          <cell r="H1214" t="str">
            <v>大脑恶性肿瘤</v>
          </cell>
          <cell r="J1214" t="str">
            <v>男</v>
          </cell>
          <cell r="K1214">
            <v>31</v>
          </cell>
          <cell r="L1214" t="str">
            <v>B</v>
          </cell>
          <cell r="M1214" t="str">
            <v>230828198006055715</v>
          </cell>
          <cell r="N1214" t="str">
            <v>13204542111  13946543771（未接）</v>
          </cell>
          <cell r="O1214" t="str">
            <v>头昏、行走不稳2月</v>
          </cell>
          <cell r="P1214" t="str">
            <v>缺失</v>
          </cell>
          <cell r="Q1214" t="str">
            <v>缺失</v>
          </cell>
          <cell r="R1214" t="str">
            <v>缺失</v>
          </cell>
          <cell r="S1214" t="str">
            <v>缺失</v>
          </cell>
          <cell r="T1214">
            <v>40876</v>
          </cell>
          <cell r="V1214" t="str">
            <v>右额开颅肿瘤切除术</v>
          </cell>
          <cell r="W1214" t="str">
            <v>近全切除</v>
          </cell>
          <cell r="X1214" t="str">
            <v>部分切除</v>
          </cell>
          <cell r="Y1214">
            <v>4944</v>
          </cell>
          <cell r="Z1214" t="str">
            <v>AA</v>
          </cell>
          <cell r="AA1214" t="str">
            <v>AA(WHO III)</v>
          </cell>
          <cell r="AB1214">
            <v>3</v>
          </cell>
          <cell r="AC1214" t="str">
            <v>（右额颞岛）间变少枝星形细胞瘤，WHOⅢ级</v>
          </cell>
          <cell r="AD1214" t="str">
            <v>部分切除</v>
          </cell>
          <cell r="AE1214">
            <v>40900</v>
          </cell>
          <cell r="AF1214" t="str">
            <v>间变少突星形细胞瘤（额，右）</v>
          </cell>
          <cell r="AG1214">
            <v>43200</v>
          </cell>
          <cell r="AH1214" t="str">
            <v>终止</v>
          </cell>
          <cell r="AI1214">
            <v>2292</v>
          </cell>
          <cell r="AJ1214">
            <v>1</v>
          </cell>
          <cell r="AK1214">
            <v>2164</v>
          </cell>
          <cell r="AL1214">
            <v>1</v>
          </cell>
          <cell r="AM1214">
            <v>2324</v>
          </cell>
          <cell r="AN1214" t="str">
            <v>缺失</v>
          </cell>
          <cell r="AO1214">
            <v>1</v>
          </cell>
          <cell r="AP1214" t="str">
            <v>缺失</v>
          </cell>
          <cell r="AQ1214">
            <v>1</v>
          </cell>
          <cell r="AS1214" t="str">
            <v>原发</v>
          </cell>
          <cell r="AU1214" t="str">
            <v>突变</v>
          </cell>
          <cell r="AV1214" t="str">
            <v>突变</v>
          </cell>
          <cell r="AW1214" t="str">
            <v>无共缺失</v>
          </cell>
          <cell r="AX1214" t="str">
            <v>甲基化</v>
          </cell>
          <cell r="AY1214" t="str">
            <v>NA</v>
          </cell>
          <cell r="AZ1214" t="str">
            <v>NA</v>
          </cell>
          <cell r="BA1214" t="str">
            <v>无</v>
          </cell>
          <cell r="BB1214" t="str">
            <v>有</v>
          </cell>
          <cell r="BD1214" t="str">
            <v>2000年行下颌囊肿摘除术。出院后服用（奥卡西平），2次癫痫发作，持续时间短。近半年没有癫痫发作。</v>
          </cell>
        </row>
        <row r="1215">
          <cell r="B1215">
            <v>1213</v>
          </cell>
          <cell r="C1215" t="str">
            <v>CGGA_1213</v>
          </cell>
          <cell r="E1215" t="str">
            <v>刘全长</v>
          </cell>
          <cell r="F1215">
            <v>9523</v>
          </cell>
          <cell r="G1215">
            <v>40872</v>
          </cell>
          <cell r="H1215" t="str">
            <v>大脑恶性肿瘤</v>
          </cell>
          <cell r="J1215" t="str">
            <v>男</v>
          </cell>
          <cell r="K1215">
            <v>42</v>
          </cell>
          <cell r="L1215" t="str">
            <v>AB</v>
          </cell>
          <cell r="M1215" t="str">
            <v>缺失</v>
          </cell>
          <cell r="N1215" t="str">
            <v>15648907121（无法接通）  15049780695</v>
          </cell>
          <cell r="O1215" t="str">
            <v>间断肢体抽搐伴意识丧失40日</v>
          </cell>
          <cell r="P1215" t="str">
            <v>缺失</v>
          </cell>
          <cell r="Q1215" t="str">
            <v>缺失</v>
          </cell>
          <cell r="R1215" t="str">
            <v>缺失</v>
          </cell>
          <cell r="S1215" t="str">
            <v>缺失</v>
          </cell>
          <cell r="T1215">
            <v>40876</v>
          </cell>
          <cell r="V1215" t="str">
            <v>左额颞开颅肿瘤切除术</v>
          </cell>
          <cell r="W1215" t="str">
            <v>肿瘤全切</v>
          </cell>
          <cell r="X1215" t="str">
            <v>全切除</v>
          </cell>
          <cell r="Y1215">
            <v>4948</v>
          </cell>
          <cell r="Z1215" t="str">
            <v>AOA</v>
          </cell>
          <cell r="AA1215" t="str">
            <v>AOA(WHO III)</v>
          </cell>
          <cell r="AB1215">
            <v>3</v>
          </cell>
          <cell r="AC1215" t="str">
            <v>（左颞岛）间变少枝星形细胞瘤，蛛网膜下腔肿瘤细胞浸润，WHOⅢ级</v>
          </cell>
          <cell r="AD1215" t="str">
            <v>全切除</v>
          </cell>
          <cell r="AE1215">
            <v>40896</v>
          </cell>
          <cell r="AF1215" t="str">
            <v>间变少枝星形细胞瘤（颞岛，左），继发性癫痫</v>
          </cell>
          <cell r="AG1215">
            <v>43437</v>
          </cell>
          <cell r="AH1215" t="str">
            <v>未终止</v>
          </cell>
          <cell r="AI1215">
            <v>2561</v>
          </cell>
          <cell r="AJ1215">
            <v>0</v>
          </cell>
          <cell r="AK1215">
            <v>2561</v>
          </cell>
          <cell r="AL1215">
            <v>0</v>
          </cell>
          <cell r="AM1215">
            <v>2561</v>
          </cell>
          <cell r="AN1215" t="str">
            <v>无</v>
          </cell>
          <cell r="AO1215">
            <v>0</v>
          </cell>
          <cell r="AP1215" t="str">
            <v>无</v>
          </cell>
          <cell r="AQ1215">
            <v>0</v>
          </cell>
          <cell r="AS1215" t="str">
            <v>原发</v>
          </cell>
          <cell r="AU1215" t="str">
            <v>突变</v>
          </cell>
          <cell r="AV1215" t="str">
            <v>突变</v>
          </cell>
          <cell r="AW1215" t="str">
            <v>NA</v>
          </cell>
          <cell r="AX1215" t="str">
            <v>无甲基化</v>
          </cell>
          <cell r="AY1215" t="str">
            <v>NA</v>
          </cell>
          <cell r="AZ1215" t="str">
            <v>NA</v>
          </cell>
          <cell r="BA1215" t="str">
            <v>有</v>
          </cell>
          <cell r="BB1215" t="str">
            <v>有</v>
          </cell>
          <cell r="BD1215" t="str">
            <v>犯了2次癫痫，一直没服药。</v>
          </cell>
        </row>
        <row r="1216">
          <cell r="B1216">
            <v>1214</v>
          </cell>
          <cell r="C1216" t="str">
            <v>CGGA_1214</v>
          </cell>
          <cell r="D1216" t="str">
            <v>CGGA_1214, CGGA_1541</v>
          </cell>
          <cell r="E1216" t="str">
            <v>刘艳华</v>
          </cell>
          <cell r="F1216">
            <v>9573</v>
          </cell>
          <cell r="G1216">
            <v>40878</v>
          </cell>
          <cell r="H1216" t="str">
            <v>脑恶性肿瘤</v>
          </cell>
          <cell r="J1216" t="str">
            <v>女</v>
          </cell>
          <cell r="K1216">
            <v>49</v>
          </cell>
          <cell r="L1216" t="str">
            <v>B</v>
          </cell>
          <cell r="M1216" t="str">
            <v>缺失</v>
          </cell>
          <cell r="N1216" t="str">
            <v>13848047477  13847007988</v>
          </cell>
          <cell r="O1216" t="str">
            <v>左侧肢体活动不利1月</v>
          </cell>
          <cell r="P1216" t="str">
            <v>缺失</v>
          </cell>
          <cell r="Q1216" t="str">
            <v>缺失</v>
          </cell>
          <cell r="R1216" t="str">
            <v>缺失</v>
          </cell>
          <cell r="S1216" t="str">
            <v>缺失</v>
          </cell>
          <cell r="T1216">
            <v>40883</v>
          </cell>
          <cell r="V1216" t="str">
            <v>右额顶开颅肿瘤切除术</v>
          </cell>
          <cell r="W1216" t="str">
            <v>肿瘤全切</v>
          </cell>
          <cell r="X1216" t="str">
            <v>全切除</v>
          </cell>
          <cell r="Y1216">
            <v>4976</v>
          </cell>
          <cell r="Z1216" t="str">
            <v>GBM</v>
          </cell>
          <cell r="AA1216" t="str">
            <v>GBM(WHO IV)</v>
          </cell>
          <cell r="AB1216">
            <v>4</v>
          </cell>
          <cell r="AC1216" t="str">
            <v>（右额）胶质母细胞瘤，WHO IV级</v>
          </cell>
          <cell r="AD1216" t="str">
            <v>全切除</v>
          </cell>
          <cell r="AE1216">
            <v>40896</v>
          </cell>
          <cell r="AF1216" t="str">
            <v>胶质母细胞瘤（额，右）</v>
          </cell>
          <cell r="AG1216">
            <v>41590</v>
          </cell>
          <cell r="AH1216" t="str">
            <v>终止</v>
          </cell>
          <cell r="AI1216">
            <v>604</v>
          </cell>
          <cell r="AJ1216">
            <v>1</v>
          </cell>
          <cell r="AK1216">
            <v>604</v>
          </cell>
          <cell r="AL1216">
            <v>1</v>
          </cell>
          <cell r="AM1216">
            <v>707</v>
          </cell>
          <cell r="AN1216" t="str">
            <v>缺失</v>
          </cell>
          <cell r="AO1216">
            <v>1</v>
          </cell>
          <cell r="AP1216" t="str">
            <v>缺失</v>
          </cell>
          <cell r="AQ1216">
            <v>1</v>
          </cell>
          <cell r="AS1216" t="str">
            <v>原发</v>
          </cell>
          <cell r="AU1216" t="str">
            <v>无突变</v>
          </cell>
          <cell r="AV1216" t="str">
            <v>无突变</v>
          </cell>
          <cell r="AW1216" t="str">
            <v>无共缺失</v>
          </cell>
          <cell r="AX1216" t="str">
            <v>甲基化</v>
          </cell>
          <cell r="AY1216" t="str">
            <v>无突变</v>
          </cell>
          <cell r="AZ1216" t="str">
            <v>NA</v>
          </cell>
          <cell r="BA1216" t="str">
            <v>无</v>
          </cell>
          <cell r="BB1216" t="str">
            <v>有</v>
          </cell>
          <cell r="BD1216" t="str">
            <v>2012年2/份放疗时有过一次癫痫发作，先服用奥卡西平，后改卡马西平</v>
          </cell>
        </row>
        <row r="1217">
          <cell r="B1217">
            <v>1215</v>
          </cell>
          <cell r="C1217" t="str">
            <v>CGGA_1215</v>
          </cell>
          <cell r="E1217" t="str">
            <v>蒋申林</v>
          </cell>
          <cell r="F1217">
            <v>9551</v>
          </cell>
          <cell r="G1217">
            <v>40876</v>
          </cell>
          <cell r="H1217" t="str">
            <v>脑恶性肿瘤</v>
          </cell>
          <cell r="J1217" t="str">
            <v>男</v>
          </cell>
          <cell r="K1217">
            <v>37</v>
          </cell>
          <cell r="L1217" t="str">
            <v>A</v>
          </cell>
          <cell r="M1217" t="str">
            <v>缺失</v>
          </cell>
          <cell r="N1217" t="str">
            <v>13579602566  15276480016</v>
          </cell>
          <cell r="O1217" t="str">
            <v>胶质瘤术后3年</v>
          </cell>
          <cell r="P1217" t="str">
            <v>缺失</v>
          </cell>
          <cell r="Q1217" t="str">
            <v>缺失</v>
          </cell>
          <cell r="R1217" t="str">
            <v>缺失</v>
          </cell>
          <cell r="S1217" t="str">
            <v>缺失</v>
          </cell>
          <cell r="T1217">
            <v>40883</v>
          </cell>
          <cell r="U1217">
            <v>39600</v>
          </cell>
          <cell r="V1217" t="str">
            <v>右顶开颅肿瘤切除术</v>
          </cell>
          <cell r="W1217" t="str">
            <v>近全切除</v>
          </cell>
          <cell r="X1217" t="str">
            <v>部分切除</v>
          </cell>
          <cell r="Y1217">
            <v>4978</v>
          </cell>
          <cell r="Z1217" t="str">
            <v>RAA</v>
          </cell>
          <cell r="AA1217" t="str">
            <v>AA(WHO III)</v>
          </cell>
          <cell r="AB1217">
            <v>3</v>
          </cell>
          <cell r="AC1217" t="str">
            <v>（右顶枕）间变少枝星形细胞瘤，以星形细胞为主，WHOⅢ级</v>
          </cell>
          <cell r="AD1217" t="str">
            <v>部分切除</v>
          </cell>
          <cell r="AE1217">
            <v>40903</v>
          </cell>
          <cell r="AF1217" t="str">
            <v>复发间变少枝星形细胞瘤（顶枕，右）</v>
          </cell>
          <cell r="AG1217">
            <v>40991</v>
          </cell>
          <cell r="AH1217" t="str">
            <v>终止</v>
          </cell>
          <cell r="AI1217">
            <v>29</v>
          </cell>
          <cell r="AJ1217">
            <v>1</v>
          </cell>
          <cell r="AK1217" t="str">
            <v>NA</v>
          </cell>
          <cell r="AL1217">
            <v>1</v>
          </cell>
          <cell r="AM1217">
            <v>108</v>
          </cell>
          <cell r="AN1217" t="str">
            <v>缺失</v>
          </cell>
          <cell r="AO1217">
            <v>1</v>
          </cell>
          <cell r="AP1217" t="str">
            <v>缺失</v>
          </cell>
          <cell r="AQ1217">
            <v>1</v>
          </cell>
          <cell r="AS1217" t="str">
            <v>复发</v>
          </cell>
          <cell r="AT1217">
            <v>2</v>
          </cell>
          <cell r="AU1217" t="str">
            <v>突变</v>
          </cell>
          <cell r="AV1217" t="str">
            <v>突变</v>
          </cell>
          <cell r="AW1217" t="str">
            <v>无共缺失</v>
          </cell>
          <cell r="AX1217" t="str">
            <v>甲基化</v>
          </cell>
          <cell r="AY1217" t="str">
            <v>无突变</v>
          </cell>
          <cell r="AZ1217" t="str">
            <v>NA</v>
          </cell>
          <cell r="BA1217" t="str">
            <v>无</v>
          </cell>
          <cell r="BB1217" t="str">
            <v>无</v>
          </cell>
          <cell r="BD1217" t="str">
            <v>2008年6-9行两次开颅肿瘤切除术</v>
          </cell>
        </row>
        <row r="1218">
          <cell r="B1218">
            <v>1216</v>
          </cell>
          <cell r="C1218" t="str">
            <v>CGGA_1216</v>
          </cell>
          <cell r="E1218" t="str">
            <v>余阿荣</v>
          </cell>
          <cell r="F1218">
            <v>9633</v>
          </cell>
          <cell r="G1218">
            <v>40885</v>
          </cell>
          <cell r="H1218" t="str">
            <v>颅内恶性肿瘤</v>
          </cell>
          <cell r="J1218" t="str">
            <v>男</v>
          </cell>
          <cell r="K1218">
            <v>44</v>
          </cell>
          <cell r="L1218" t="str">
            <v>B</v>
          </cell>
          <cell r="M1218" t="str">
            <v>缺失</v>
          </cell>
          <cell r="N1218" t="str">
            <v>13601327437(弟弟）  15210022363</v>
          </cell>
          <cell r="O1218" t="str">
            <v>间断头痛1月余</v>
          </cell>
          <cell r="P1218" t="str">
            <v>缺失</v>
          </cell>
          <cell r="Q1218" t="str">
            <v>缺失</v>
          </cell>
          <cell r="R1218" t="str">
            <v>缺失</v>
          </cell>
          <cell r="S1218" t="str">
            <v>缺失</v>
          </cell>
          <cell r="T1218">
            <v>40890</v>
          </cell>
          <cell r="V1218" t="str">
            <v>左额颞开颅肿瘤切除术</v>
          </cell>
          <cell r="W1218" t="str">
            <v>肿瘤全切</v>
          </cell>
          <cell r="X1218" t="str">
            <v>全切除</v>
          </cell>
          <cell r="Y1218">
            <v>5001</v>
          </cell>
          <cell r="Z1218" t="str">
            <v>GBM</v>
          </cell>
          <cell r="AA1218" t="str">
            <v>GBM(WHO IV)</v>
          </cell>
          <cell r="AB1218">
            <v>4</v>
          </cell>
          <cell r="AC1218" t="str">
            <v>（左额颞岛）胶质母细胞瘤，WHO IV级</v>
          </cell>
          <cell r="AD1218" t="str">
            <v>全切除</v>
          </cell>
          <cell r="AE1218">
            <v>40904</v>
          </cell>
          <cell r="AF1218" t="str">
            <v>胶质母细胞瘤（额岛叶，左）</v>
          </cell>
          <cell r="AG1218">
            <v>41590</v>
          </cell>
          <cell r="AH1218" t="str">
            <v>终止</v>
          </cell>
          <cell r="AI1218">
            <v>312</v>
          </cell>
          <cell r="AJ1218">
            <v>1</v>
          </cell>
          <cell r="AK1218">
            <v>293</v>
          </cell>
          <cell r="AL1218">
            <v>1</v>
          </cell>
          <cell r="AM1218">
            <v>700</v>
          </cell>
          <cell r="AN1218" t="str">
            <v>缺失</v>
          </cell>
          <cell r="AO1218">
            <v>1</v>
          </cell>
          <cell r="AP1218" t="str">
            <v>缺失</v>
          </cell>
          <cell r="AQ1218">
            <v>1</v>
          </cell>
          <cell r="AS1218" t="str">
            <v>原发</v>
          </cell>
          <cell r="AU1218" t="str">
            <v>无突变</v>
          </cell>
          <cell r="AV1218" t="str">
            <v>无突变</v>
          </cell>
          <cell r="AW1218" t="str">
            <v>无共缺失</v>
          </cell>
          <cell r="AX1218" t="str">
            <v>甲基化</v>
          </cell>
          <cell r="AY1218" t="str">
            <v>无突变</v>
          </cell>
          <cell r="AZ1218" t="str">
            <v>NA</v>
          </cell>
          <cell r="BA1218" t="str">
            <v>无</v>
          </cell>
          <cell r="BB1218" t="str">
            <v>无</v>
          </cell>
          <cell r="BD1218" t="str">
            <v>出院后服用奥卡西平</v>
          </cell>
        </row>
        <row r="1219">
          <cell r="B1219">
            <v>1217</v>
          </cell>
          <cell r="C1219" t="str">
            <v>CGGA_1217</v>
          </cell>
          <cell r="E1219" t="str">
            <v>孙魁</v>
          </cell>
          <cell r="F1219">
            <v>9616</v>
          </cell>
          <cell r="G1219">
            <v>40884</v>
          </cell>
          <cell r="H1219" t="str">
            <v>脑恶性肿瘤</v>
          </cell>
          <cell r="J1219" t="str">
            <v>男</v>
          </cell>
          <cell r="K1219">
            <v>47</v>
          </cell>
          <cell r="L1219" t="str">
            <v>B</v>
          </cell>
          <cell r="M1219" t="str">
            <v>缺失</v>
          </cell>
          <cell r="N1219">
            <v>18937216919</v>
          </cell>
          <cell r="O1219" t="str">
            <v>头晕1周</v>
          </cell>
          <cell r="P1219" t="str">
            <v>缺失</v>
          </cell>
          <cell r="Q1219" t="str">
            <v>缺失</v>
          </cell>
          <cell r="R1219" t="str">
            <v>缺失</v>
          </cell>
          <cell r="S1219" t="str">
            <v>缺失</v>
          </cell>
          <cell r="T1219">
            <v>40890</v>
          </cell>
          <cell r="V1219" t="str">
            <v>冠切左额开颅肿瘤切除术</v>
          </cell>
          <cell r="W1219" t="str">
            <v>肿瘤全切</v>
          </cell>
          <cell r="X1219" t="str">
            <v>全切除</v>
          </cell>
          <cell r="Y1219">
            <v>4996</v>
          </cell>
          <cell r="Z1219" t="str">
            <v>AOA</v>
          </cell>
          <cell r="AA1219" t="str">
            <v>AOA(WHO III)</v>
          </cell>
          <cell r="AB1219">
            <v>3</v>
          </cell>
          <cell r="AC1219" t="str">
            <v>（左额）少枝星形细胞瘤，部分细胞生长活跃，分子层可见肿瘤细胞浸润，WHO II-III级</v>
          </cell>
          <cell r="AD1219" t="str">
            <v>全切除</v>
          </cell>
          <cell r="AE1219">
            <v>40914</v>
          </cell>
          <cell r="AF1219" t="str">
            <v>少枝星形细胞瘤（额，右）</v>
          </cell>
          <cell r="AH1219" t="str">
            <v>未终止</v>
          </cell>
          <cell r="AI1219">
            <v>3886</v>
          </cell>
          <cell r="AJ1219">
            <v>0</v>
          </cell>
          <cell r="AK1219">
            <v>3886</v>
          </cell>
          <cell r="AL1219">
            <v>0</v>
          </cell>
          <cell r="AM1219">
            <v>3886</v>
          </cell>
          <cell r="AN1219" t="str">
            <v>无</v>
          </cell>
          <cell r="AO1219">
            <v>0</v>
          </cell>
          <cell r="AP1219" t="str">
            <v>替莫脞胺</v>
          </cell>
          <cell r="AQ1219">
            <v>1</v>
          </cell>
          <cell r="AS1219">
            <v>0</v>
          </cell>
          <cell r="AU1219" t="str">
            <v>突变</v>
          </cell>
          <cell r="AV1219" t="str">
            <v>突变</v>
          </cell>
          <cell r="AW1219" t="str">
            <v>NA</v>
          </cell>
          <cell r="AX1219" t="str">
            <v>NA</v>
          </cell>
          <cell r="AY1219" t="str">
            <v>NA</v>
          </cell>
          <cell r="AZ1219" t="str">
            <v>NA</v>
          </cell>
          <cell r="BA1219">
            <v>0</v>
          </cell>
          <cell r="BB1219">
            <v>0</v>
          </cell>
          <cell r="BC1219" t="str">
            <v>不详</v>
          </cell>
        </row>
        <row r="1220">
          <cell r="B1220">
            <v>1218</v>
          </cell>
          <cell r="C1220" t="str">
            <v>CGGA_1218</v>
          </cell>
          <cell r="E1220" t="str">
            <v>张上平</v>
          </cell>
          <cell r="F1220">
            <v>9657</v>
          </cell>
          <cell r="G1220">
            <v>40889</v>
          </cell>
          <cell r="H1220" t="str">
            <v>大脑恶性肿瘤</v>
          </cell>
          <cell r="J1220" t="str">
            <v>男</v>
          </cell>
          <cell r="K1220">
            <v>53</v>
          </cell>
          <cell r="L1220" t="str">
            <v>B</v>
          </cell>
          <cell r="M1220" t="str">
            <v>缺失</v>
          </cell>
          <cell r="N1220" t="str">
            <v>13483560692（无人接听）  18932528778（空号）</v>
          </cell>
          <cell r="O1220" t="str">
            <v>左额叶星形细胞瘤术后3年余，右侧肢体无力、失语40日。</v>
          </cell>
          <cell r="P1220" t="str">
            <v>缺失</v>
          </cell>
          <cell r="Q1220" t="str">
            <v>缺失</v>
          </cell>
          <cell r="R1220" t="str">
            <v>缺失</v>
          </cell>
          <cell r="S1220" t="str">
            <v>缺失</v>
          </cell>
          <cell r="T1220">
            <v>40897</v>
          </cell>
          <cell r="U1220">
            <v>39802</v>
          </cell>
          <cell r="V1220" t="str">
            <v>左额颞原切口开颅肿瘤切除术</v>
          </cell>
          <cell r="W1220" t="str">
            <v>近全切除</v>
          </cell>
          <cell r="X1220" t="str">
            <v>部分切除</v>
          </cell>
          <cell r="Y1220">
            <v>5026</v>
          </cell>
          <cell r="Z1220" t="str">
            <v>SGBM</v>
          </cell>
          <cell r="AA1220" t="str">
            <v>GBM(WHO IV)</v>
          </cell>
          <cell r="AB1220">
            <v>4</v>
          </cell>
          <cell r="AC1220" t="str">
            <v>（左额）胶质母细胞瘤，分子层可见肿瘤细胞浸润，WHOIV级</v>
          </cell>
          <cell r="AD1220" t="str">
            <v>部分切除</v>
          </cell>
          <cell r="AE1220">
            <v>40914</v>
          </cell>
          <cell r="AF1220" t="str">
            <v>胶质母细胞瘤（额岛，左）</v>
          </cell>
          <cell r="AG1220">
            <v>41137</v>
          </cell>
          <cell r="AH1220" t="str">
            <v>终止</v>
          </cell>
          <cell r="AI1220">
            <v>286</v>
          </cell>
          <cell r="AJ1220">
            <v>1</v>
          </cell>
          <cell r="AK1220">
            <v>164</v>
          </cell>
          <cell r="AL1220">
            <v>1</v>
          </cell>
          <cell r="AM1220">
            <v>286</v>
          </cell>
          <cell r="AN1220" t="str">
            <v>缺失</v>
          </cell>
          <cell r="AO1220">
            <v>0</v>
          </cell>
          <cell r="AP1220" t="str">
            <v>缺失</v>
          </cell>
          <cell r="AQ1220">
            <v>1</v>
          </cell>
          <cell r="AS1220" t="str">
            <v>复发</v>
          </cell>
          <cell r="AT1220">
            <v>1</v>
          </cell>
          <cell r="AU1220" t="str">
            <v>无突变</v>
          </cell>
          <cell r="AV1220" t="str">
            <v>无突变</v>
          </cell>
          <cell r="AW1220" t="str">
            <v>无共缺失</v>
          </cell>
          <cell r="AX1220" t="str">
            <v>无甲基化</v>
          </cell>
          <cell r="AY1220" t="str">
            <v>无突变</v>
          </cell>
          <cell r="AZ1220" t="str">
            <v>NA</v>
          </cell>
          <cell r="BA1220" t="str">
            <v>无</v>
          </cell>
          <cell r="BB1220" t="str">
            <v>无</v>
          </cell>
          <cell r="BD1220" t="str">
            <v>2008年行左额胶质瘤切除术，2011年起服用丙戊酸钠缓释片及奥卡西平片联合抗癫痫治疗，2012年5/份停药</v>
          </cell>
        </row>
        <row r="1221">
          <cell r="B1221">
            <v>1219</v>
          </cell>
          <cell r="C1221" t="str">
            <v>CGGA_1219</v>
          </cell>
          <cell r="D1221" t="str">
            <v>CGGA_1219, CGGA_2062</v>
          </cell>
          <cell r="E1221" t="str">
            <v>莫雪梅</v>
          </cell>
          <cell r="F1221">
            <v>9674</v>
          </cell>
          <cell r="G1221">
            <v>40890</v>
          </cell>
          <cell r="H1221" t="str">
            <v>大脑恶性肿瘤</v>
          </cell>
          <cell r="J1221" t="str">
            <v>女</v>
          </cell>
          <cell r="K1221">
            <v>57</v>
          </cell>
          <cell r="L1221" t="str">
            <v>B</v>
          </cell>
          <cell r="M1221" t="str">
            <v>缺失</v>
          </cell>
          <cell r="N1221" t="str">
            <v>13437869122  13692469820</v>
          </cell>
          <cell r="O1221" t="str">
            <v>发现左颞叶肿瘤2年，右下肢无力、视物模糊1月</v>
          </cell>
          <cell r="P1221" t="str">
            <v>缺失</v>
          </cell>
          <cell r="Q1221" t="str">
            <v>缺失</v>
          </cell>
          <cell r="R1221" t="str">
            <v>缺失</v>
          </cell>
          <cell r="S1221" t="str">
            <v>缺失</v>
          </cell>
          <cell r="T1221">
            <v>40897</v>
          </cell>
          <cell r="V1221" t="str">
            <v>左额颞开颅肿瘤切除术</v>
          </cell>
          <cell r="W1221" t="str">
            <v>肿瘤全切</v>
          </cell>
          <cell r="X1221" t="str">
            <v>全切除</v>
          </cell>
          <cell r="Y1221">
            <v>5027</v>
          </cell>
          <cell r="Z1221" t="str">
            <v>GBM</v>
          </cell>
          <cell r="AA1221" t="str">
            <v>GBM(WHO IV)</v>
          </cell>
          <cell r="AB1221">
            <v>4</v>
          </cell>
          <cell r="AC1221" t="str">
            <v>（左颞岛）间变少枝星形细胞瘤，局部伴有胶母变，，WHOⅢ-Ⅵ级</v>
          </cell>
          <cell r="AD1221" t="str">
            <v>全切除</v>
          </cell>
          <cell r="AE1221">
            <v>40909</v>
          </cell>
          <cell r="AF1221" t="str">
            <v>间变少突星形细胞瘤（颞岛，左）</v>
          </cell>
          <cell r="AG1221">
            <v>43023</v>
          </cell>
          <cell r="AH1221" t="str">
            <v>终止</v>
          </cell>
          <cell r="AI1221">
            <v>2120</v>
          </cell>
          <cell r="AJ1221">
            <v>1</v>
          </cell>
          <cell r="AK1221">
            <v>1990</v>
          </cell>
          <cell r="AL1221">
            <v>1</v>
          </cell>
          <cell r="AM1221">
            <v>2126</v>
          </cell>
          <cell r="AN1221" t="str">
            <v>缺失</v>
          </cell>
          <cell r="AO1221">
            <v>1</v>
          </cell>
          <cell r="AP1221" t="str">
            <v>缺失</v>
          </cell>
          <cell r="AQ1221">
            <v>1</v>
          </cell>
          <cell r="AS1221" t="str">
            <v>原发</v>
          </cell>
          <cell r="AU1221" t="str">
            <v>突变</v>
          </cell>
          <cell r="AV1221" t="str">
            <v>突变</v>
          </cell>
          <cell r="AW1221" t="str">
            <v>无共缺失</v>
          </cell>
          <cell r="AX1221" t="str">
            <v>甲基化</v>
          </cell>
          <cell r="AY1221" t="str">
            <v>无突变</v>
          </cell>
          <cell r="AZ1221" t="str">
            <v>NA</v>
          </cell>
          <cell r="BA1221" t="str">
            <v>无</v>
          </cell>
          <cell r="BB1221" t="str">
            <v>无</v>
          </cell>
          <cell r="BC1221" t="str">
            <v>不详</v>
          </cell>
          <cell r="BD1221" t="str">
            <v>无癫痫发作，记忆力不好，其他不错</v>
          </cell>
        </row>
        <row r="1222">
          <cell r="B1222">
            <v>1220</v>
          </cell>
          <cell r="C1222" t="str">
            <v>NA</v>
          </cell>
          <cell r="D1222" t="str">
            <v>NA</v>
          </cell>
          <cell r="E1222" t="str">
            <v>NA</v>
          </cell>
          <cell r="F1222" t="str">
            <v>NA</v>
          </cell>
          <cell r="G1222" t="str">
            <v>NA</v>
          </cell>
          <cell r="H1222" t="str">
            <v>NA</v>
          </cell>
          <cell r="I1222" t="str">
            <v>NA</v>
          </cell>
          <cell r="J1222" t="str">
            <v>NA</v>
          </cell>
          <cell r="K1222" t="str">
            <v>NA</v>
          </cell>
          <cell r="L1222" t="str">
            <v>NA</v>
          </cell>
          <cell r="M1222" t="str">
            <v>NA</v>
          </cell>
          <cell r="N1222" t="str">
            <v>NA</v>
          </cell>
          <cell r="O1222" t="str">
            <v>NA</v>
          </cell>
          <cell r="P1222" t="str">
            <v>NA</v>
          </cell>
          <cell r="Q1222" t="str">
            <v>NA</v>
          </cell>
          <cell r="R1222" t="str">
            <v>NA</v>
          </cell>
          <cell r="S1222" t="str">
            <v>NA</v>
          </cell>
          <cell r="T1222" t="str">
            <v>NA</v>
          </cell>
          <cell r="U1222" t="str">
            <v>NA</v>
          </cell>
          <cell r="V1222" t="str">
            <v>NA</v>
          </cell>
          <cell r="W1222" t="str">
            <v>NA</v>
          </cell>
          <cell r="X1222" t="str">
            <v>NA</v>
          </cell>
          <cell r="Y1222" t="str">
            <v>NA</v>
          </cell>
          <cell r="Z1222" t="str">
            <v>NA</v>
          </cell>
          <cell r="AA1222" t="str">
            <v>NA</v>
          </cell>
          <cell r="AB1222" t="str">
            <v>NA</v>
          </cell>
          <cell r="AC1222" t="str">
            <v>NA</v>
          </cell>
          <cell r="AD1222" t="str">
            <v>NA</v>
          </cell>
          <cell r="AE1222" t="str">
            <v>NA</v>
          </cell>
          <cell r="AF1222" t="str">
            <v>NA</v>
          </cell>
          <cell r="AG1222" t="str">
            <v>NA</v>
          </cell>
          <cell r="AH1222" t="str">
            <v>NA</v>
          </cell>
          <cell r="AI1222" t="str">
            <v>NA</v>
          </cell>
          <cell r="AJ1222" t="str">
            <v>NA</v>
          </cell>
          <cell r="AK1222" t="str">
            <v>NA</v>
          </cell>
          <cell r="AL1222" t="str">
            <v>NA</v>
          </cell>
          <cell r="AM1222" t="str">
            <v>NA</v>
          </cell>
          <cell r="AN1222" t="str">
            <v>NA</v>
          </cell>
          <cell r="AO1222" t="str">
            <v>NA</v>
          </cell>
          <cell r="AP1222" t="str">
            <v>NA</v>
          </cell>
          <cell r="AQ1222" t="str">
            <v>NA</v>
          </cell>
          <cell r="AS1222" t="str">
            <v>NA</v>
          </cell>
          <cell r="AT1222" t="str">
            <v>NA</v>
          </cell>
          <cell r="AU1222" t="str">
            <v>NA</v>
          </cell>
          <cell r="AV1222" t="str">
            <v>NA</v>
          </cell>
          <cell r="AW1222" t="str">
            <v>NA</v>
          </cell>
          <cell r="AX1222" t="str">
            <v>NA</v>
          </cell>
          <cell r="AY1222" t="str">
            <v>NA</v>
          </cell>
          <cell r="AZ1222" t="str">
            <v>NA</v>
          </cell>
          <cell r="BA1222" t="str">
            <v>NA</v>
          </cell>
          <cell r="BB1222" t="str">
            <v>NA</v>
          </cell>
          <cell r="BC1222" t="str">
            <v>NA</v>
          </cell>
          <cell r="BD1222" t="str">
            <v>NA</v>
          </cell>
        </row>
        <row r="1223">
          <cell r="B1223">
            <v>1221</v>
          </cell>
          <cell r="C1223" t="str">
            <v>CGGA_1221</v>
          </cell>
          <cell r="E1223" t="str">
            <v>宫兆燕</v>
          </cell>
          <cell r="F1223">
            <v>9697</v>
          </cell>
          <cell r="G1223">
            <v>40892</v>
          </cell>
          <cell r="H1223" t="str">
            <v>脑恶性肿瘤</v>
          </cell>
          <cell r="J1223" t="str">
            <v>男</v>
          </cell>
          <cell r="K1223">
            <v>63</v>
          </cell>
          <cell r="L1223" t="str">
            <v>B</v>
          </cell>
          <cell r="M1223" t="str">
            <v>缺失</v>
          </cell>
          <cell r="N1223">
            <v>18610065167</v>
          </cell>
          <cell r="O1223" t="str">
            <v>左侧口角下垂10天，伴头痛5天</v>
          </cell>
          <cell r="P1223" t="str">
            <v>缺失</v>
          </cell>
          <cell r="Q1223" t="str">
            <v>缺失</v>
          </cell>
          <cell r="R1223" t="str">
            <v>缺失</v>
          </cell>
          <cell r="S1223" t="str">
            <v>缺失</v>
          </cell>
          <cell r="T1223">
            <v>40897</v>
          </cell>
          <cell r="V1223" t="str">
            <v>右额颞开颅肿瘤切除术</v>
          </cell>
          <cell r="W1223" t="str">
            <v>肿瘤全切</v>
          </cell>
          <cell r="X1223" t="str">
            <v>全切除</v>
          </cell>
          <cell r="Y1223">
            <v>5024</v>
          </cell>
          <cell r="Z1223" t="str">
            <v>GBM</v>
          </cell>
          <cell r="AA1223" t="str">
            <v>GBM(WHO IV)</v>
          </cell>
          <cell r="AB1223">
            <v>4</v>
          </cell>
          <cell r="AC1223" t="str">
            <v>（右颞岛）胶质母细胞瘤，WHOIV级</v>
          </cell>
          <cell r="AD1223" t="str">
            <v>全切除</v>
          </cell>
          <cell r="AE1223">
            <v>40912</v>
          </cell>
          <cell r="AF1223" t="str">
            <v>胶质母细胞瘤（颞、岛、底节，右）</v>
          </cell>
          <cell r="AG1223">
            <v>41271</v>
          </cell>
          <cell r="AH1223" t="str">
            <v>终止</v>
          </cell>
          <cell r="AI1223">
            <v>353</v>
          </cell>
          <cell r="AJ1223">
            <v>1</v>
          </cell>
          <cell r="AK1223">
            <v>353</v>
          </cell>
          <cell r="AL1223">
            <v>1</v>
          </cell>
          <cell r="AM1223">
            <v>374</v>
          </cell>
          <cell r="AN1223" t="str">
            <v>缺失</v>
          </cell>
          <cell r="AO1223">
            <v>1</v>
          </cell>
          <cell r="AP1223" t="str">
            <v>缺失</v>
          </cell>
          <cell r="AQ1223">
            <v>1</v>
          </cell>
          <cell r="AS1223" t="str">
            <v>原发</v>
          </cell>
          <cell r="AU1223" t="str">
            <v>突变</v>
          </cell>
          <cell r="AV1223" t="str">
            <v>突变</v>
          </cell>
          <cell r="AW1223" t="str">
            <v>NA</v>
          </cell>
          <cell r="AX1223" t="str">
            <v>无甲基化</v>
          </cell>
          <cell r="AY1223" t="str">
            <v>NA</v>
          </cell>
          <cell r="AZ1223" t="str">
            <v>NA</v>
          </cell>
          <cell r="BA1223" t="str">
            <v>无</v>
          </cell>
          <cell r="BB1223" t="str">
            <v>无</v>
          </cell>
          <cell r="BD1223" t="str">
            <v>术后放疗后昏迷，住院至5/份，脑水肿。</v>
          </cell>
        </row>
        <row r="1224">
          <cell r="B1224">
            <v>1222</v>
          </cell>
          <cell r="C1224" t="str">
            <v>CGGA_1222</v>
          </cell>
          <cell r="E1224" t="str">
            <v>苏国力</v>
          </cell>
          <cell r="F1224">
            <v>9687</v>
          </cell>
          <cell r="G1224">
            <v>40891</v>
          </cell>
          <cell r="H1224" t="str">
            <v>大脑恶性肿瘤</v>
          </cell>
          <cell r="J1224" t="str">
            <v>男</v>
          </cell>
          <cell r="K1224">
            <v>54</v>
          </cell>
          <cell r="L1224" t="str">
            <v>O</v>
          </cell>
          <cell r="M1224" t="str">
            <v>缺失</v>
          </cell>
          <cell r="N1224" t="str">
            <v>18611946217  15031857683</v>
          </cell>
          <cell r="O1224" t="str">
            <v>突发跌倒伴意识不清20天</v>
          </cell>
          <cell r="P1224" t="str">
            <v>缺失</v>
          </cell>
          <cell r="Q1224" t="str">
            <v>缺失</v>
          </cell>
          <cell r="R1224" t="str">
            <v>缺失</v>
          </cell>
          <cell r="S1224" t="str">
            <v>缺失</v>
          </cell>
          <cell r="T1224">
            <v>40897</v>
          </cell>
          <cell r="V1224" t="str">
            <v>右额开颅肿瘤切除术</v>
          </cell>
          <cell r="W1224" t="str">
            <v>近全切除</v>
          </cell>
          <cell r="X1224" t="str">
            <v>部分切除</v>
          </cell>
          <cell r="Y1224">
            <v>5030</v>
          </cell>
          <cell r="Z1224" t="str">
            <v>GBM</v>
          </cell>
          <cell r="AA1224" t="str">
            <v>GBM(WHO IV)</v>
          </cell>
          <cell r="AB1224">
            <v>4</v>
          </cell>
          <cell r="AC1224" t="str">
            <v>（右额）胶质母细胞瘤，局灶分子层可见肿瘤细胞浸润，并伴点灶钙化。WHO IV级</v>
          </cell>
          <cell r="AD1224" t="str">
            <v>部分切除</v>
          </cell>
          <cell r="AE1224">
            <v>40908</v>
          </cell>
          <cell r="AF1224" t="str">
            <v>右额恶性肿瘤</v>
          </cell>
          <cell r="AG1224">
            <v>41274</v>
          </cell>
          <cell r="AH1224" t="str">
            <v>终止</v>
          </cell>
          <cell r="AI1224">
            <v>339</v>
          </cell>
          <cell r="AJ1224">
            <v>1</v>
          </cell>
          <cell r="AK1224">
            <v>317</v>
          </cell>
          <cell r="AL1224">
            <v>1</v>
          </cell>
          <cell r="AM1224">
            <v>377</v>
          </cell>
          <cell r="AN1224" t="str">
            <v>缺失</v>
          </cell>
          <cell r="AO1224">
            <v>1</v>
          </cell>
          <cell r="AP1224" t="str">
            <v>缺失</v>
          </cell>
          <cell r="AQ1224" t="str">
            <v>其他药化疗</v>
          </cell>
          <cell r="AS1224" t="str">
            <v>原发</v>
          </cell>
          <cell r="AU1224" t="str">
            <v>突变</v>
          </cell>
          <cell r="AV1224" t="str">
            <v>突变</v>
          </cell>
          <cell r="AW1224" t="str">
            <v>NA</v>
          </cell>
          <cell r="AX1224" t="str">
            <v>甲基化</v>
          </cell>
          <cell r="AY1224" t="str">
            <v>NA</v>
          </cell>
          <cell r="AZ1224" t="str">
            <v>NA</v>
          </cell>
          <cell r="BA1224" t="str">
            <v>有</v>
          </cell>
          <cell r="BB1224" t="str">
            <v>有</v>
          </cell>
          <cell r="BD1224" t="str">
            <v>术后有癫痫发作，先服用奥卡西平，后改卡马西平，最后改回奥卡西平</v>
          </cell>
        </row>
        <row r="1225">
          <cell r="B1225">
            <v>1223</v>
          </cell>
          <cell r="C1225" t="str">
            <v>CGGA_1223</v>
          </cell>
          <cell r="E1225" t="str">
            <v>李立</v>
          </cell>
          <cell r="F1225">
            <v>9683</v>
          </cell>
          <cell r="G1225">
            <v>40891</v>
          </cell>
          <cell r="H1225" t="str">
            <v>脑恶性肿瘤</v>
          </cell>
          <cell r="J1225" t="str">
            <v>男</v>
          </cell>
          <cell r="K1225">
            <v>42</v>
          </cell>
          <cell r="L1225" t="str">
            <v>B</v>
          </cell>
          <cell r="M1225" t="str">
            <v>缺失</v>
          </cell>
          <cell r="N1225" t="str">
            <v>13519029035  18993230373</v>
          </cell>
          <cell r="O1225" t="str">
            <v>头痛伴右侧肢体麻木2月</v>
          </cell>
          <cell r="P1225" t="str">
            <v>缺失</v>
          </cell>
          <cell r="Q1225" t="str">
            <v>缺失</v>
          </cell>
          <cell r="R1225" t="str">
            <v>缺失</v>
          </cell>
          <cell r="S1225" t="str">
            <v>缺失</v>
          </cell>
          <cell r="T1225">
            <v>40897</v>
          </cell>
          <cell r="V1225" t="str">
            <v>左额颞开颅肿瘤切除术</v>
          </cell>
          <cell r="W1225" t="str">
            <v>肿瘤全切</v>
          </cell>
          <cell r="X1225" t="str">
            <v>全切除</v>
          </cell>
          <cell r="Y1225">
            <v>5031</v>
          </cell>
          <cell r="Z1225" t="str">
            <v>AA</v>
          </cell>
          <cell r="AA1225" t="str">
            <v>AA(WHO III)</v>
          </cell>
          <cell r="AB1225">
            <v>3</v>
          </cell>
          <cell r="AC1225" t="str">
            <v>（左颞岛）间变少枝星形细胞瘤，分子层可见肿瘤细胞浸润，并伴点状钙化，WHO III级</v>
          </cell>
          <cell r="AD1225" t="str">
            <v>全切除</v>
          </cell>
          <cell r="AE1225">
            <v>40914</v>
          </cell>
          <cell r="AF1225" t="str">
            <v>间变少枝星形细胞瘤（颞，岛，左）</v>
          </cell>
          <cell r="AG1225">
            <v>41730</v>
          </cell>
          <cell r="AH1225" t="str">
            <v>终止</v>
          </cell>
          <cell r="AI1225">
            <v>682</v>
          </cell>
          <cell r="AJ1225">
            <v>1</v>
          </cell>
          <cell r="AK1225">
            <v>559</v>
          </cell>
          <cell r="AL1225">
            <v>1</v>
          </cell>
          <cell r="AM1225">
            <v>833</v>
          </cell>
          <cell r="AN1225" t="str">
            <v>缺失</v>
          </cell>
          <cell r="AO1225">
            <v>1</v>
          </cell>
          <cell r="AP1225" t="str">
            <v>缺失</v>
          </cell>
          <cell r="AQ1225">
            <v>1</v>
          </cell>
          <cell r="AS1225" t="str">
            <v>原发</v>
          </cell>
          <cell r="AU1225" t="str">
            <v>无突变</v>
          </cell>
          <cell r="AV1225" t="str">
            <v>无突变</v>
          </cell>
          <cell r="AW1225" t="str">
            <v>无共缺失</v>
          </cell>
          <cell r="AX1225" t="str">
            <v>无甲基化</v>
          </cell>
          <cell r="AY1225" t="str">
            <v>NA</v>
          </cell>
          <cell r="AZ1225" t="str">
            <v>NA</v>
          </cell>
          <cell r="BA1225" t="str">
            <v>无</v>
          </cell>
          <cell r="BB1225" t="str">
            <v>无</v>
          </cell>
          <cell r="BD1225" t="str">
            <v>出院服用奥卡西平1日两粒。</v>
          </cell>
        </row>
        <row r="1226">
          <cell r="B1226">
            <v>1224</v>
          </cell>
          <cell r="C1226" t="str">
            <v>CGGA_1224</v>
          </cell>
          <cell r="E1226" t="str">
            <v>李国仁</v>
          </cell>
          <cell r="F1226">
            <v>9714</v>
          </cell>
          <cell r="G1226">
            <v>40896</v>
          </cell>
          <cell r="H1226" t="str">
            <v>大脑恶性肿瘤</v>
          </cell>
          <cell r="J1226" t="str">
            <v>男</v>
          </cell>
          <cell r="K1226">
            <v>57</v>
          </cell>
          <cell r="L1226" t="str">
            <v>AB</v>
          </cell>
          <cell r="M1226" t="str">
            <v>缺失</v>
          </cell>
          <cell r="N1226">
            <v>18609558555</v>
          </cell>
          <cell r="O1226" t="str">
            <v>头痛，呕吐6个月，左侧肢体无力10天</v>
          </cell>
          <cell r="P1226" t="str">
            <v>缺失</v>
          </cell>
          <cell r="Q1226" t="str">
            <v>缺失</v>
          </cell>
          <cell r="R1226" t="str">
            <v>缺失</v>
          </cell>
          <cell r="S1226" t="str">
            <v>缺失</v>
          </cell>
          <cell r="T1226">
            <v>40898</v>
          </cell>
          <cell r="V1226" t="str">
            <v>右额颞开颅肿瘤切除术</v>
          </cell>
          <cell r="W1226" t="str">
            <v>肿瘤全切</v>
          </cell>
          <cell r="X1226" t="str">
            <v>全切除</v>
          </cell>
          <cell r="Y1226">
            <v>5036</v>
          </cell>
          <cell r="Z1226" t="str">
            <v>GBM</v>
          </cell>
          <cell r="AA1226" t="str">
            <v>GBM(WHO IV)</v>
          </cell>
          <cell r="AB1226">
            <v>4</v>
          </cell>
          <cell r="AC1226" t="str">
            <v>（右颞，底节区）间变星形细胞瘤，局灶胶母变，分子层可见肿瘤细胞浸润，WHO III-IV级</v>
          </cell>
          <cell r="AD1226" t="str">
            <v>全切除</v>
          </cell>
          <cell r="AE1226">
            <v>40913</v>
          </cell>
          <cell r="AF1226" t="str">
            <v>间变星形局灶胶母变（颞岛，底节，右）</v>
          </cell>
          <cell r="AG1226">
            <v>41274</v>
          </cell>
          <cell r="AH1226" t="str">
            <v>终止</v>
          </cell>
          <cell r="AI1226">
            <v>271</v>
          </cell>
          <cell r="AJ1226">
            <v>1</v>
          </cell>
          <cell r="AK1226">
            <v>193</v>
          </cell>
          <cell r="AL1226">
            <v>1</v>
          </cell>
          <cell r="AM1226">
            <v>376</v>
          </cell>
          <cell r="AN1226" t="str">
            <v>缺失</v>
          </cell>
          <cell r="AO1226">
            <v>1</v>
          </cell>
          <cell r="AP1226" t="str">
            <v>缺失</v>
          </cell>
          <cell r="AQ1226">
            <v>1</v>
          </cell>
          <cell r="AS1226" t="str">
            <v>原发</v>
          </cell>
          <cell r="AU1226" t="str">
            <v>无突变</v>
          </cell>
          <cell r="AV1226" t="str">
            <v>无突变</v>
          </cell>
          <cell r="AW1226" t="str">
            <v>无共缺失</v>
          </cell>
          <cell r="AX1226" t="str">
            <v>无甲基化</v>
          </cell>
          <cell r="AY1226" t="str">
            <v>无突变</v>
          </cell>
          <cell r="AZ1226" t="str">
            <v>NA</v>
          </cell>
          <cell r="BA1226" t="str">
            <v>无</v>
          </cell>
          <cell r="BB1226" t="str">
            <v>无</v>
          </cell>
          <cell r="BD1226" t="str">
            <v>2001年行胆囊切除术。术后无癫痫发作史。</v>
          </cell>
        </row>
        <row r="1227">
          <cell r="B1227">
            <v>1225</v>
          </cell>
          <cell r="C1227" t="str">
            <v>CGGA_1225</v>
          </cell>
          <cell r="D1227" t="str">
            <v>CGGA_1225, CGGA_1480</v>
          </cell>
          <cell r="E1227" t="str">
            <v>张宝亮</v>
          </cell>
          <cell r="F1227">
            <v>9723</v>
          </cell>
          <cell r="G1227">
            <v>40897</v>
          </cell>
          <cell r="H1227" t="str">
            <v>颞叶恶性肿瘤</v>
          </cell>
          <cell r="J1227" t="str">
            <v>男</v>
          </cell>
          <cell r="K1227">
            <v>39</v>
          </cell>
          <cell r="L1227" t="str">
            <v>AB</v>
          </cell>
          <cell r="M1227" t="str">
            <v>230303197207044650</v>
          </cell>
          <cell r="N1227" t="str">
            <v>18944678900(空号)</v>
          </cell>
          <cell r="O1227" t="str">
            <v>头痛半年，加重伴呕吐1周</v>
          </cell>
          <cell r="P1227" t="str">
            <v>缺失</v>
          </cell>
          <cell r="Q1227" t="str">
            <v>缺失</v>
          </cell>
          <cell r="R1227" t="str">
            <v>缺失</v>
          </cell>
          <cell r="S1227" t="str">
            <v>缺失</v>
          </cell>
          <cell r="T1227">
            <v>40904</v>
          </cell>
          <cell r="V1227" t="str">
            <v>右额颞开颅肿瘤切除术</v>
          </cell>
          <cell r="W1227" t="str">
            <v>肿瘤全切</v>
          </cell>
          <cell r="X1227" t="str">
            <v>全切除</v>
          </cell>
          <cell r="Y1227">
            <v>5046</v>
          </cell>
          <cell r="Z1227" t="str">
            <v>GBM</v>
          </cell>
          <cell r="AA1227" t="str">
            <v>GBM(WHO IV)</v>
          </cell>
          <cell r="AB1227">
            <v>4</v>
          </cell>
          <cell r="AC1227" t="str">
            <v>（右颞叶）胶质母细胞瘤，WHO IV级</v>
          </cell>
          <cell r="AD1227" t="str">
            <v>全切除</v>
          </cell>
          <cell r="AE1227">
            <v>40918</v>
          </cell>
          <cell r="AF1227" t="str">
            <v>胶质母细胞瘤（颞，右）</v>
          </cell>
          <cell r="AG1227">
            <v>43434</v>
          </cell>
          <cell r="AH1227" t="str">
            <v>终止</v>
          </cell>
          <cell r="AI1227">
            <v>825</v>
          </cell>
          <cell r="AJ1227">
            <v>1</v>
          </cell>
          <cell r="AK1227">
            <v>825</v>
          </cell>
          <cell r="AL1227">
            <v>1</v>
          </cell>
          <cell r="AM1227">
            <v>2530</v>
          </cell>
          <cell r="AN1227" t="str">
            <v>缺失</v>
          </cell>
          <cell r="AO1227">
            <v>1</v>
          </cell>
          <cell r="AP1227" t="str">
            <v>缺失</v>
          </cell>
          <cell r="AQ1227">
            <v>1</v>
          </cell>
          <cell r="AS1227" t="str">
            <v>原发</v>
          </cell>
          <cell r="AU1227" t="str">
            <v>无突变</v>
          </cell>
          <cell r="AV1227" t="str">
            <v>无突变</v>
          </cell>
          <cell r="AW1227" t="str">
            <v>NA</v>
          </cell>
          <cell r="AX1227" t="str">
            <v>NA</v>
          </cell>
          <cell r="AY1227" t="str">
            <v>NA</v>
          </cell>
          <cell r="AZ1227" t="str">
            <v>NA</v>
          </cell>
          <cell r="BA1227" t="str">
            <v>无</v>
          </cell>
          <cell r="BB1227" t="str">
            <v>无</v>
          </cell>
          <cell r="BD1227" t="str">
            <v>2013-2手术（胶质母细胞瘤IV）</v>
          </cell>
        </row>
        <row r="1228">
          <cell r="B1228">
            <v>1226</v>
          </cell>
          <cell r="C1228" t="str">
            <v>CGGA_1226</v>
          </cell>
          <cell r="E1228" t="str">
            <v>秦建丽</v>
          </cell>
          <cell r="F1228">
            <v>9738</v>
          </cell>
          <cell r="G1228">
            <v>40899</v>
          </cell>
          <cell r="H1228" t="str">
            <v>颞顶叶恶性肿瘤</v>
          </cell>
          <cell r="J1228" t="str">
            <v>女</v>
          </cell>
          <cell r="K1228">
            <v>33</v>
          </cell>
          <cell r="L1228" t="str">
            <v>A</v>
          </cell>
          <cell r="M1228" t="str">
            <v>缺失</v>
          </cell>
          <cell r="N1228">
            <v>13785601258</v>
          </cell>
          <cell r="O1228" t="str">
            <v xml:space="preserve">头痛半年 </v>
          </cell>
          <cell r="P1228" t="str">
            <v>缺失</v>
          </cell>
          <cell r="Q1228" t="str">
            <v>缺失</v>
          </cell>
          <cell r="R1228" t="str">
            <v>缺失</v>
          </cell>
          <cell r="S1228" t="str">
            <v>缺失</v>
          </cell>
          <cell r="T1228">
            <v>40904</v>
          </cell>
          <cell r="V1228" t="str">
            <v>右额顶开颅肿瘤切除术</v>
          </cell>
          <cell r="W1228" t="str">
            <v>肿瘤全切</v>
          </cell>
          <cell r="X1228" t="str">
            <v>全切除</v>
          </cell>
          <cell r="Y1228">
            <v>5048</v>
          </cell>
          <cell r="Z1228" t="str">
            <v>A</v>
          </cell>
          <cell r="AA1228" t="str">
            <v>A(WHO II)</v>
          </cell>
          <cell r="AB1228">
            <v>2</v>
          </cell>
          <cell r="AC1228" t="str">
            <v>（右颞顶）弥漫性星形细胞瘤，分子层可见肿瘤细胞浸润，WHO II级，请结合临床除外大脑胶质瘤病</v>
          </cell>
          <cell r="AD1228" t="str">
            <v>全切除</v>
          </cell>
          <cell r="AE1228">
            <v>40917</v>
          </cell>
          <cell r="AF1228" t="str">
            <v>弥漫性星形细胞瘤（颞，顶，右）</v>
          </cell>
          <cell r="AG1228">
            <v>41589</v>
          </cell>
          <cell r="AH1228" t="str">
            <v>终止</v>
          </cell>
          <cell r="AI1228">
            <v>670</v>
          </cell>
          <cell r="AJ1228">
            <v>1</v>
          </cell>
          <cell r="AK1228">
            <v>552</v>
          </cell>
          <cell r="AL1228">
            <v>1</v>
          </cell>
          <cell r="AM1228">
            <v>685</v>
          </cell>
          <cell r="AN1228" t="str">
            <v>缺失</v>
          </cell>
          <cell r="AO1228">
            <v>1</v>
          </cell>
          <cell r="AP1228" t="str">
            <v>缺失</v>
          </cell>
          <cell r="AQ1228">
            <v>1</v>
          </cell>
          <cell r="AS1228" t="str">
            <v>原发</v>
          </cell>
          <cell r="AU1228" t="str">
            <v>突变</v>
          </cell>
          <cell r="AV1228" t="str">
            <v>突变</v>
          </cell>
          <cell r="AW1228" t="str">
            <v>无共缺失</v>
          </cell>
          <cell r="AX1228" t="str">
            <v>NA</v>
          </cell>
          <cell r="AY1228" t="str">
            <v>NA</v>
          </cell>
          <cell r="AZ1228" t="str">
            <v>NA</v>
          </cell>
          <cell r="BA1228" t="str">
            <v>无</v>
          </cell>
          <cell r="BB1228" t="str">
            <v>无</v>
          </cell>
          <cell r="BC1228" t="str">
            <v>不详</v>
          </cell>
          <cell r="BD1228" t="str">
            <v>无癫痫发作</v>
          </cell>
        </row>
        <row r="1229">
          <cell r="B1229">
            <v>1227</v>
          </cell>
          <cell r="C1229" t="str">
            <v>CGGA_1227</v>
          </cell>
          <cell r="D1229" t="str">
            <v>CGGA_1227, CGGA_1492</v>
          </cell>
          <cell r="E1229" t="str">
            <v>黄菊澄</v>
          </cell>
          <cell r="F1229">
            <v>9754</v>
          </cell>
          <cell r="G1229">
            <v>40903</v>
          </cell>
          <cell r="H1229" t="str">
            <v>额叶恶性肿瘤</v>
          </cell>
          <cell r="J1229" t="str">
            <v>女</v>
          </cell>
          <cell r="K1229">
            <v>46</v>
          </cell>
          <cell r="L1229" t="str">
            <v>AB</v>
          </cell>
          <cell r="M1229" t="str">
            <v>36042119650929042x</v>
          </cell>
          <cell r="N1229" t="str">
            <v>13755262858  13755201168</v>
          </cell>
          <cell r="O1229" t="str">
            <v>右额叶胶质瘤术后1月余</v>
          </cell>
          <cell r="P1229" t="str">
            <v>缺失</v>
          </cell>
          <cell r="Q1229" t="str">
            <v>缺失</v>
          </cell>
          <cell r="R1229" t="str">
            <v>缺失</v>
          </cell>
          <cell r="S1229" t="str">
            <v>缺失</v>
          </cell>
          <cell r="T1229">
            <v>40904</v>
          </cell>
          <cell r="U1229">
            <v>40865</v>
          </cell>
          <cell r="V1229" t="str">
            <v>原冠切口右额开颅肿瘤切除术</v>
          </cell>
          <cell r="W1229" t="str">
            <v>肿瘤全切</v>
          </cell>
          <cell r="X1229" t="str">
            <v>全切除</v>
          </cell>
          <cell r="Y1229">
            <v>5052</v>
          </cell>
          <cell r="Z1229" t="str">
            <v>RGBM?</v>
          </cell>
          <cell r="AA1229" t="str">
            <v>GBM(WHO IV)</v>
          </cell>
          <cell r="AB1229">
            <v>4</v>
          </cell>
          <cell r="AC1229" t="str">
            <v>（右额）胶质母细胞瘤，WHO IV级，分子层可见肿瘤细胞浸润，部分蛛网膜增厚，多量炎细胞浸润，局灶格子细胞形成</v>
          </cell>
          <cell r="AD1229" t="str">
            <v>全切除</v>
          </cell>
          <cell r="AE1229">
            <v>40921</v>
          </cell>
          <cell r="AF1229" t="str">
            <v>胶质母细胞瘤（额，右） 癫痫</v>
          </cell>
          <cell r="AG1229">
            <v>43434</v>
          </cell>
          <cell r="AH1229" t="str">
            <v>终止</v>
          </cell>
          <cell r="AI1229">
            <v>1197</v>
          </cell>
          <cell r="AJ1229">
            <v>1</v>
          </cell>
          <cell r="AK1229">
            <v>501</v>
          </cell>
          <cell r="AL1229">
            <v>1</v>
          </cell>
          <cell r="AM1229">
            <v>2530</v>
          </cell>
          <cell r="AN1229" t="str">
            <v>缺失</v>
          </cell>
          <cell r="AO1229">
            <v>1</v>
          </cell>
          <cell r="AP1229" t="str">
            <v>缺失</v>
          </cell>
          <cell r="AQ1229">
            <v>1</v>
          </cell>
          <cell r="AS1229" t="str">
            <v>复发</v>
          </cell>
          <cell r="AT1229">
            <v>1</v>
          </cell>
          <cell r="AU1229" t="str">
            <v>突变</v>
          </cell>
          <cell r="AV1229" t="str">
            <v>突变</v>
          </cell>
          <cell r="AW1229" t="str">
            <v>无共缺失</v>
          </cell>
          <cell r="AX1229" t="str">
            <v>甲基化</v>
          </cell>
          <cell r="AY1229">
            <v>228</v>
          </cell>
          <cell r="AZ1229" t="str">
            <v>NA</v>
          </cell>
          <cell r="BA1229" t="str">
            <v>无</v>
          </cell>
          <cell r="BB1229" t="str">
            <v>无</v>
          </cell>
          <cell r="BD1229" t="str">
            <v>2011-11-18江西肿瘤医院行冠切右额开颅肿瘤切除术</v>
          </cell>
        </row>
        <row r="1230">
          <cell r="B1230">
            <v>1228</v>
          </cell>
          <cell r="C1230" t="str">
            <v>CGGA_1228</v>
          </cell>
          <cell r="E1230" t="str">
            <v>谢贺有</v>
          </cell>
          <cell r="F1230">
            <v>9744</v>
          </cell>
          <cell r="G1230">
            <v>40899</v>
          </cell>
          <cell r="H1230" t="str">
            <v>脑恶性肿瘤</v>
          </cell>
          <cell r="J1230" t="str">
            <v>男</v>
          </cell>
          <cell r="K1230">
            <v>34</v>
          </cell>
          <cell r="L1230" t="str">
            <v>O</v>
          </cell>
          <cell r="M1230" t="str">
            <v>缺失</v>
          </cell>
          <cell r="N1230" t="str">
            <v>13503960680 18738498499</v>
          </cell>
          <cell r="O1230" t="str">
            <v>癫痫发作</v>
          </cell>
          <cell r="P1230" t="str">
            <v>缺失</v>
          </cell>
          <cell r="Q1230" t="str">
            <v>缺失</v>
          </cell>
          <cell r="R1230" t="str">
            <v>缺失</v>
          </cell>
          <cell r="S1230" t="str">
            <v>缺失</v>
          </cell>
          <cell r="T1230">
            <v>40904</v>
          </cell>
          <cell r="V1230" t="str">
            <v>右颞顶开颅肿瘤切除术</v>
          </cell>
          <cell r="W1230" t="str">
            <v>肿瘤全切</v>
          </cell>
          <cell r="X1230" t="str">
            <v>全切除</v>
          </cell>
          <cell r="Y1230">
            <v>5053</v>
          </cell>
          <cell r="Z1230" t="str">
            <v>A</v>
          </cell>
          <cell r="AA1230" t="str">
            <v>A(WHO II)</v>
          </cell>
          <cell r="AB1230">
            <v>2</v>
          </cell>
          <cell r="AC1230" t="str">
            <v>（右颞顶枕）少枝星形细胞瘤伴陈旧性出血，WHO I-II级</v>
          </cell>
          <cell r="AD1230" t="str">
            <v>全切除</v>
          </cell>
          <cell r="AE1230">
            <v>40917</v>
          </cell>
          <cell r="AF1230" t="str">
            <v>少枝星形细胞瘤（颞顶交界，右）</v>
          </cell>
          <cell r="AG1230">
            <v>43530</v>
          </cell>
          <cell r="AH1230" t="str">
            <v>未终止</v>
          </cell>
          <cell r="AI1230">
            <v>2626</v>
          </cell>
          <cell r="AJ1230">
            <v>0</v>
          </cell>
          <cell r="AK1230">
            <v>2626</v>
          </cell>
          <cell r="AL1230">
            <v>0</v>
          </cell>
          <cell r="AM1230">
            <v>2626</v>
          </cell>
          <cell r="AN1230" t="str">
            <v>无</v>
          </cell>
          <cell r="AO1230">
            <v>0</v>
          </cell>
          <cell r="AP1230" t="str">
            <v>帝清2疗程</v>
          </cell>
          <cell r="AQ1230">
            <v>1</v>
          </cell>
          <cell r="AS1230" t="str">
            <v>原发</v>
          </cell>
          <cell r="AU1230" t="str">
            <v>无突变</v>
          </cell>
          <cell r="AV1230" t="str">
            <v>无突变</v>
          </cell>
          <cell r="AW1230" t="str">
            <v>无共缺失</v>
          </cell>
          <cell r="AX1230" t="str">
            <v>NA</v>
          </cell>
          <cell r="AY1230" t="str">
            <v>NA</v>
          </cell>
          <cell r="AZ1230" t="str">
            <v>NA</v>
          </cell>
          <cell r="BA1230" t="str">
            <v>有</v>
          </cell>
          <cell r="BB1230" t="str">
            <v>无</v>
          </cell>
          <cell r="BD1230" t="str">
            <v>奥卡西平停药癫痫发作，现服用卡马西平，服药期间无癫痫发作。</v>
          </cell>
        </row>
        <row r="1231">
          <cell r="B1231">
            <v>1229</v>
          </cell>
          <cell r="C1231" t="str">
            <v>CGGA_1229</v>
          </cell>
          <cell r="E1231" t="str">
            <v>王劲松</v>
          </cell>
          <cell r="F1231">
            <v>9729</v>
          </cell>
          <cell r="G1231">
            <v>40904</v>
          </cell>
          <cell r="H1231" t="str">
            <v>额叶恶性肿瘤</v>
          </cell>
          <cell r="J1231" t="str">
            <v>男</v>
          </cell>
          <cell r="K1231">
            <v>43</v>
          </cell>
          <cell r="L1231" t="str">
            <v>AB</v>
          </cell>
          <cell r="M1231" t="str">
            <v>缺失</v>
          </cell>
          <cell r="N1231">
            <v>13803141697</v>
          </cell>
          <cell r="O1231" t="str">
            <v>胶质瘤术后6年</v>
          </cell>
          <cell r="P1231" t="str">
            <v>缺失</v>
          </cell>
          <cell r="Q1231" t="str">
            <v>缺失</v>
          </cell>
          <cell r="R1231" t="str">
            <v>缺失</v>
          </cell>
          <cell r="S1231" t="str">
            <v>缺失</v>
          </cell>
          <cell r="T1231">
            <v>40907</v>
          </cell>
          <cell r="U1231">
            <v>38716</v>
          </cell>
          <cell r="V1231" t="str">
            <v>右额颞原切口肿瘤切除术</v>
          </cell>
          <cell r="W1231" t="str">
            <v>近全切除</v>
          </cell>
          <cell r="X1231" t="str">
            <v>部分切除</v>
          </cell>
          <cell r="Y1231">
            <v>5074</v>
          </cell>
          <cell r="Z1231" t="str">
            <v>缺失</v>
          </cell>
          <cell r="AA1231" t="str">
            <v>放射性坏死</v>
          </cell>
          <cell r="AB1231" t="str">
            <v>NA</v>
          </cell>
          <cell r="AC1231" t="str">
            <v>（右额颞岛）符合迟发性放射性坏死，不除外少许残存星形细胞瘤成分</v>
          </cell>
          <cell r="AD1231" t="str">
            <v>部分切除</v>
          </cell>
          <cell r="AE1231">
            <v>40937</v>
          </cell>
          <cell r="AF1231" t="str">
            <v>额叶恶性肿瘤  放射性坏死（额，右）</v>
          </cell>
          <cell r="AG1231">
            <v>43023</v>
          </cell>
          <cell r="AH1231" t="str">
            <v>终止</v>
          </cell>
          <cell r="AI1231">
            <v>792</v>
          </cell>
          <cell r="AJ1231">
            <v>1</v>
          </cell>
          <cell r="AK1231">
            <v>718</v>
          </cell>
          <cell r="AL1231">
            <v>1</v>
          </cell>
          <cell r="AM1231">
            <v>2116</v>
          </cell>
          <cell r="AN1231" t="str">
            <v>缺失</v>
          </cell>
          <cell r="AO1231">
            <v>0</v>
          </cell>
          <cell r="AP1231" t="str">
            <v>缺失</v>
          </cell>
          <cell r="AQ1231">
            <v>1</v>
          </cell>
          <cell r="AS1231" t="str">
            <v>复发</v>
          </cell>
          <cell r="AT1231">
            <v>1</v>
          </cell>
          <cell r="AU1231" t="str">
            <v>NA</v>
          </cell>
          <cell r="AV1231" t="str">
            <v>NA</v>
          </cell>
          <cell r="AW1231" t="str">
            <v>NA</v>
          </cell>
          <cell r="AX1231" t="str">
            <v>NA</v>
          </cell>
          <cell r="AY1231" t="str">
            <v>NA</v>
          </cell>
          <cell r="AZ1231" t="str">
            <v>NA</v>
          </cell>
          <cell r="BA1231" t="str">
            <v>无</v>
          </cell>
          <cell r="BB1231" t="str">
            <v>无</v>
          </cell>
          <cell r="BD1231" t="str">
            <v>六年前行右侧开颅肿瘤切除术。 口服德巴金治疗</v>
          </cell>
        </row>
        <row r="1232">
          <cell r="B1232">
            <v>1230</v>
          </cell>
          <cell r="C1232" t="str">
            <v>CGGA_1230</v>
          </cell>
          <cell r="E1232" t="str">
            <v>张宇伟</v>
          </cell>
          <cell r="F1232">
            <v>9759</v>
          </cell>
          <cell r="G1232">
            <v>40905</v>
          </cell>
          <cell r="H1232" t="str">
            <v>额叶恶性肿瘤</v>
          </cell>
          <cell r="J1232" t="str">
            <v>男</v>
          </cell>
          <cell r="K1232">
            <v>45</v>
          </cell>
          <cell r="L1232" t="str">
            <v>O</v>
          </cell>
          <cell r="M1232" t="str">
            <v>缺失</v>
          </cell>
          <cell r="N1232">
            <v>15848437398</v>
          </cell>
          <cell r="O1232" t="str">
            <v>少枝胶质细胞瘤术后9年，反应淡漠半年</v>
          </cell>
          <cell r="P1232" t="str">
            <v>缺失</v>
          </cell>
          <cell r="Q1232" t="str">
            <v>缺失</v>
          </cell>
          <cell r="R1232" t="str">
            <v>缺失</v>
          </cell>
          <cell r="S1232" t="str">
            <v>缺失</v>
          </cell>
          <cell r="T1232">
            <v>40907</v>
          </cell>
          <cell r="U1232">
            <v>37590</v>
          </cell>
          <cell r="V1232" t="str">
            <v>原冠状切口左额开颅肿瘤切除术</v>
          </cell>
          <cell r="W1232" t="str">
            <v>肿瘤全切</v>
          </cell>
          <cell r="X1232" t="str">
            <v>全切除</v>
          </cell>
          <cell r="Y1232">
            <v>5080</v>
          </cell>
          <cell r="Z1232" t="str">
            <v>SGBM?</v>
          </cell>
          <cell r="AA1232" t="str">
            <v>GBM(WHO IV)</v>
          </cell>
          <cell r="AB1232">
            <v>4</v>
          </cell>
          <cell r="AC1232" t="str">
            <v>（双额、胼胝体）胶质母细胞瘤，伴少枝分化，可见大片坏死及钙化，WHO IV级。蛛网膜下腔可见肿瘤细胞浸润。</v>
          </cell>
          <cell r="AD1232" t="str">
            <v>全切除</v>
          </cell>
          <cell r="AE1232">
            <v>40927</v>
          </cell>
          <cell r="AF1232" t="str">
            <v>继发胶质母细胞瘤（双额，胼胝体膝）</v>
          </cell>
          <cell r="AG1232">
            <v>41143</v>
          </cell>
          <cell r="AH1232" t="str">
            <v>终止</v>
          </cell>
          <cell r="AI1232">
            <v>154</v>
          </cell>
          <cell r="AJ1232">
            <v>1</v>
          </cell>
          <cell r="AK1232" t="str">
            <v>NA</v>
          </cell>
          <cell r="AL1232">
            <v>1</v>
          </cell>
          <cell r="AM1232">
            <v>236</v>
          </cell>
          <cell r="AN1232" t="str">
            <v>缺失</v>
          </cell>
          <cell r="AO1232">
            <v>0</v>
          </cell>
          <cell r="AP1232" t="str">
            <v>缺失</v>
          </cell>
          <cell r="AQ1232">
            <v>1</v>
          </cell>
          <cell r="AS1232" t="str">
            <v>复发</v>
          </cell>
          <cell r="AT1232">
            <v>1</v>
          </cell>
          <cell r="AU1232" t="str">
            <v>NA</v>
          </cell>
          <cell r="AV1232" t="str">
            <v>NA</v>
          </cell>
          <cell r="AW1232" t="str">
            <v>NA</v>
          </cell>
          <cell r="AX1232" t="str">
            <v>甲基化</v>
          </cell>
          <cell r="AY1232" t="str">
            <v>NA</v>
          </cell>
          <cell r="AZ1232" t="str">
            <v>NA</v>
          </cell>
          <cell r="BA1232" t="str">
            <v>无</v>
          </cell>
          <cell r="BB1232" t="str">
            <v>无</v>
          </cell>
          <cell r="BD1232" t="str">
            <v>2002年天坛医院开颅肿瘤切除术</v>
          </cell>
        </row>
        <row r="1233">
          <cell r="B1233">
            <v>1231</v>
          </cell>
          <cell r="C1233" t="str">
            <v>CGGA_1231</v>
          </cell>
          <cell r="E1233" t="str">
            <v>刘楠</v>
          </cell>
          <cell r="F1233">
            <v>9766</v>
          </cell>
          <cell r="G1233">
            <v>40906</v>
          </cell>
          <cell r="H1233" t="str">
            <v>额叶恶性肿瘤</v>
          </cell>
          <cell r="J1233" t="str">
            <v>女</v>
          </cell>
          <cell r="K1233">
            <v>31</v>
          </cell>
          <cell r="L1233" t="str">
            <v>B</v>
          </cell>
          <cell r="M1233" t="str">
            <v>缺失</v>
          </cell>
          <cell r="N1233">
            <v>13194500038</v>
          </cell>
          <cell r="O1233" t="str">
            <v>左额少枝星形细胞瘤术后9个月</v>
          </cell>
          <cell r="P1233" t="str">
            <v>缺失</v>
          </cell>
          <cell r="Q1233" t="str">
            <v>缺失</v>
          </cell>
          <cell r="R1233" t="str">
            <v>缺失</v>
          </cell>
          <cell r="S1233" t="str">
            <v>缺失</v>
          </cell>
          <cell r="T1233">
            <v>40912</v>
          </cell>
          <cell r="U1233">
            <v>40603</v>
          </cell>
          <cell r="V1233" t="str">
            <v>原切口左额颞开颅肿瘤切除术</v>
          </cell>
          <cell r="W1233" t="str">
            <v>肿瘤全切</v>
          </cell>
          <cell r="X1233" t="str">
            <v>全切除</v>
          </cell>
          <cell r="Y1233">
            <v>5088</v>
          </cell>
          <cell r="Z1233" t="str">
            <v>RAA</v>
          </cell>
          <cell r="AA1233" t="str">
            <v>AA(WHO III)</v>
          </cell>
          <cell r="AB1233">
            <v>3</v>
          </cell>
          <cell r="AC1233" t="str">
            <v>（左额岛）星形细胞瘤，伴大片坏死及少量钙化，WHO II-III级。蛛网膜下腔可见肿瘤细胞浸润</v>
          </cell>
          <cell r="AD1233" t="str">
            <v>全切除</v>
          </cell>
          <cell r="AE1233">
            <v>40930</v>
          </cell>
          <cell r="AF1233" t="str">
            <v>间变星形细胞瘤（额，左）</v>
          </cell>
          <cell r="AG1233">
            <v>43200</v>
          </cell>
          <cell r="AH1233" t="str">
            <v>终止</v>
          </cell>
          <cell r="AI1233">
            <v>2279</v>
          </cell>
          <cell r="AJ1233">
            <v>1</v>
          </cell>
          <cell r="AK1233">
            <v>2111</v>
          </cell>
          <cell r="AL1233">
            <v>1</v>
          </cell>
          <cell r="AM1233">
            <v>2288</v>
          </cell>
          <cell r="AN1233" t="str">
            <v>缺失</v>
          </cell>
          <cell r="AO1233">
            <v>0</v>
          </cell>
          <cell r="AP1233" t="str">
            <v>缺失</v>
          </cell>
          <cell r="AQ1233">
            <v>1</v>
          </cell>
          <cell r="AS1233" t="str">
            <v>复发</v>
          </cell>
          <cell r="AT1233">
            <v>1</v>
          </cell>
          <cell r="AU1233" t="str">
            <v>突变</v>
          </cell>
          <cell r="AV1233" t="str">
            <v>突变</v>
          </cell>
          <cell r="AW1233" t="str">
            <v>无共缺失</v>
          </cell>
          <cell r="AX1233" t="str">
            <v>NA</v>
          </cell>
          <cell r="AY1233" t="str">
            <v>无突变</v>
          </cell>
          <cell r="AZ1233" t="str">
            <v>NA</v>
          </cell>
          <cell r="BA1233" t="str">
            <v>无</v>
          </cell>
          <cell r="BB1233" t="str">
            <v>有</v>
          </cell>
          <cell r="BD1233" t="str">
            <v>2011-3开颅肿瘤切除术。术后服用奥卡西平，出院有癫痫发作，最近未服用药物有癫痫发作。</v>
          </cell>
        </row>
        <row r="1234">
          <cell r="B1234">
            <v>1232</v>
          </cell>
          <cell r="C1234" t="str">
            <v>CGGA_1232</v>
          </cell>
          <cell r="D1234" t="str">
            <v>CGGA_1232, CGGA_1915</v>
          </cell>
          <cell r="E1234" t="str">
            <v>曾峻峰</v>
          </cell>
          <cell r="F1234">
            <v>9762</v>
          </cell>
          <cell r="G1234">
            <v>40905</v>
          </cell>
          <cell r="H1234" t="str">
            <v>额叶恶性肿瘤</v>
          </cell>
          <cell r="J1234" t="str">
            <v>男</v>
          </cell>
          <cell r="K1234">
            <v>39</v>
          </cell>
          <cell r="L1234" t="str">
            <v>A</v>
          </cell>
          <cell r="M1234" t="str">
            <v>532924197210290075</v>
          </cell>
          <cell r="N1234" t="str">
            <v>13888854355  13368725366</v>
          </cell>
          <cell r="O1234" t="str">
            <v>间断四肢抽搐伴意识丧失发作2周</v>
          </cell>
          <cell r="P1234" t="str">
            <v>缺失</v>
          </cell>
          <cell r="Q1234" t="str">
            <v>缺失</v>
          </cell>
          <cell r="R1234" t="str">
            <v>缺失</v>
          </cell>
          <cell r="S1234" t="str">
            <v>缺失</v>
          </cell>
          <cell r="T1234">
            <v>40912</v>
          </cell>
          <cell r="V1234" t="str">
            <v>左额开颅肿瘤切除术</v>
          </cell>
          <cell r="W1234" t="str">
            <v>肿瘤全切</v>
          </cell>
          <cell r="X1234" t="str">
            <v>全切除</v>
          </cell>
          <cell r="Y1234">
            <v>5086</v>
          </cell>
          <cell r="Z1234" t="str">
            <v>AA</v>
          </cell>
          <cell r="AA1234" t="str">
            <v>AA(WHO III)</v>
          </cell>
          <cell r="AB1234">
            <v>3</v>
          </cell>
          <cell r="AC1234" t="str">
            <v>（左额）间变少枝星形细胞瘤，WHO III级</v>
          </cell>
          <cell r="AD1234" t="str">
            <v>全切除</v>
          </cell>
          <cell r="AE1234">
            <v>40930</v>
          </cell>
          <cell r="AF1234" t="str">
            <v>间变少枝星形细胞瘤（额，左）  癫痫</v>
          </cell>
          <cell r="AG1234">
            <v>43023</v>
          </cell>
          <cell r="AH1234" t="str">
            <v>终止</v>
          </cell>
          <cell r="AI1234">
            <v>2067</v>
          </cell>
          <cell r="AJ1234">
            <v>1</v>
          </cell>
          <cell r="AK1234">
            <v>1824</v>
          </cell>
          <cell r="AL1234">
            <v>1</v>
          </cell>
          <cell r="AM1234">
            <v>2111</v>
          </cell>
          <cell r="AN1234" t="str">
            <v>缺失</v>
          </cell>
          <cell r="AO1234">
            <v>1</v>
          </cell>
          <cell r="AP1234" t="str">
            <v>缺失</v>
          </cell>
          <cell r="AQ1234">
            <v>1</v>
          </cell>
          <cell r="AS1234" t="str">
            <v>原发</v>
          </cell>
          <cell r="AU1234" t="str">
            <v>突变</v>
          </cell>
          <cell r="AV1234" t="str">
            <v>突变</v>
          </cell>
          <cell r="AW1234" t="str">
            <v>无共缺失</v>
          </cell>
          <cell r="AX1234" t="str">
            <v>NA</v>
          </cell>
          <cell r="AY1234" t="str">
            <v>NA</v>
          </cell>
          <cell r="AZ1234" t="str">
            <v>NA</v>
          </cell>
          <cell r="BA1234" t="str">
            <v>有</v>
          </cell>
          <cell r="BB1234" t="str">
            <v>无</v>
          </cell>
          <cell r="BD1234" t="str">
            <v>出院后一直服用奥卡西平，癫痫发作7,8次。换了左拉西坦一日两次2年，无癫痫发作。2016-4三博刚出院2017-1/复发后癫痫发作平凡。</v>
          </cell>
        </row>
        <row r="1235">
          <cell r="B1235">
            <v>1233</v>
          </cell>
          <cell r="C1235" t="str">
            <v>CGGA_1233</v>
          </cell>
          <cell r="E1235" t="str">
            <v>唐军</v>
          </cell>
          <cell r="F1235">
            <v>9761</v>
          </cell>
          <cell r="G1235">
            <v>40905</v>
          </cell>
          <cell r="H1235" t="str">
            <v>胶质瘤（额，颞，岛，左）</v>
          </cell>
          <cell r="J1235" t="str">
            <v>男</v>
          </cell>
          <cell r="K1235">
            <v>32</v>
          </cell>
          <cell r="L1235" t="str">
            <v>O</v>
          </cell>
          <cell r="M1235" t="str">
            <v>缺失</v>
          </cell>
          <cell r="N1235" t="str">
            <v>13635012029（未接）  13878599015</v>
          </cell>
          <cell r="O1235" t="str">
            <v>间歇失神伴肢体抽搐5年</v>
          </cell>
          <cell r="P1235" t="str">
            <v>缺失</v>
          </cell>
          <cell r="Q1235" t="str">
            <v>缺失</v>
          </cell>
          <cell r="R1235" t="str">
            <v>缺失</v>
          </cell>
          <cell r="S1235" t="str">
            <v>缺失</v>
          </cell>
          <cell r="T1235">
            <v>40912</v>
          </cell>
          <cell r="U1235" t="str">
            <v>缺失</v>
          </cell>
          <cell r="V1235" t="str">
            <v>左额颞原切口入路肿瘤切除术</v>
          </cell>
          <cell r="W1235" t="str">
            <v>近全切</v>
          </cell>
          <cell r="X1235" t="str">
            <v>部分切除</v>
          </cell>
          <cell r="Y1235">
            <v>5089</v>
          </cell>
          <cell r="Z1235" t="str">
            <v>ROA?</v>
          </cell>
          <cell r="AA1235" t="str">
            <v>OA(WHO II)</v>
          </cell>
          <cell r="AB1235">
            <v>2</v>
          </cell>
          <cell r="AC1235" t="str">
            <v>（左额颞岛）少枝星形细胞瘤，个别细胞生长活跃</v>
          </cell>
          <cell r="AD1235" t="str">
            <v>部分切除</v>
          </cell>
          <cell r="AE1235">
            <v>40926</v>
          </cell>
          <cell r="AF1235" t="str">
            <v>少枝星形细胞瘤（额，颞，岛，左）</v>
          </cell>
          <cell r="AG1235">
            <v>43437</v>
          </cell>
          <cell r="AH1235" t="str">
            <v>终止</v>
          </cell>
          <cell r="AI1235">
            <v>2401</v>
          </cell>
          <cell r="AJ1235">
            <v>1</v>
          </cell>
          <cell r="AK1235">
            <v>2097</v>
          </cell>
          <cell r="AL1235">
            <v>1</v>
          </cell>
          <cell r="AM1235">
            <v>2525</v>
          </cell>
          <cell r="AN1235" t="str">
            <v>缺失</v>
          </cell>
          <cell r="AO1235">
            <v>1</v>
          </cell>
          <cell r="AP1235" t="str">
            <v>缺失</v>
          </cell>
          <cell r="AQ1235">
            <v>1</v>
          </cell>
          <cell r="AS1235" t="str">
            <v>复发</v>
          </cell>
          <cell r="AT1235">
            <v>1</v>
          </cell>
          <cell r="AU1235" t="str">
            <v>突变</v>
          </cell>
          <cell r="AV1235" t="str">
            <v>突变</v>
          </cell>
          <cell r="AW1235" t="str">
            <v>NA</v>
          </cell>
          <cell r="AX1235" t="str">
            <v>NA</v>
          </cell>
          <cell r="AY1235" t="str">
            <v>NA</v>
          </cell>
          <cell r="AZ1235" t="str">
            <v>NA</v>
          </cell>
          <cell r="BA1235" t="str">
            <v>有</v>
          </cell>
          <cell r="BB1235" t="str">
            <v>无</v>
          </cell>
          <cell r="BD1235" t="str">
            <v>口服奥卡西平及丙戊酸钠缓释片</v>
          </cell>
        </row>
        <row r="1236">
          <cell r="B1236">
            <v>1234</v>
          </cell>
          <cell r="C1236" t="str">
            <v>CGGA_1234</v>
          </cell>
          <cell r="E1236" t="str">
            <v>赵永强</v>
          </cell>
          <cell r="F1236">
            <v>9800</v>
          </cell>
          <cell r="G1236">
            <v>40913</v>
          </cell>
          <cell r="H1236" t="str">
            <v>胶质瘤（额，左）</v>
          </cell>
          <cell r="J1236" t="str">
            <v>男</v>
          </cell>
          <cell r="K1236">
            <v>32</v>
          </cell>
          <cell r="L1236" t="str">
            <v>A</v>
          </cell>
          <cell r="M1236" t="str">
            <v>缺失</v>
          </cell>
          <cell r="N1236" t="str">
            <v>13931091293  13903109715</v>
          </cell>
          <cell r="O1236" t="str">
            <v>头痛，眼花2月 ，呕吐两次</v>
          </cell>
          <cell r="P1236" t="str">
            <v>缺失</v>
          </cell>
          <cell r="Q1236" t="str">
            <v>缺失</v>
          </cell>
          <cell r="R1236" t="str">
            <v>缺失</v>
          </cell>
          <cell r="S1236" t="str">
            <v>缺失</v>
          </cell>
          <cell r="T1236">
            <v>40914</v>
          </cell>
          <cell r="V1236" t="str">
            <v>冠切左额开颅肿瘤切除术</v>
          </cell>
          <cell r="W1236" t="str">
            <v>肿瘤全切</v>
          </cell>
          <cell r="X1236" t="str">
            <v>全切除</v>
          </cell>
          <cell r="Y1236">
            <v>5099</v>
          </cell>
          <cell r="Z1236" t="str">
            <v>GBM</v>
          </cell>
          <cell r="AA1236" t="str">
            <v>GBM(WHO IV)</v>
          </cell>
          <cell r="AB1236">
            <v>4</v>
          </cell>
          <cell r="AC1236" t="str">
            <v>（左额）胶质母细胞瘤，伴大片状坏死及钙化，WHO IV级</v>
          </cell>
          <cell r="AD1236" t="str">
            <v>全切除</v>
          </cell>
          <cell r="AE1236">
            <v>40929</v>
          </cell>
          <cell r="AF1236" t="str">
            <v>胶质母细胞瘤（额，左，胼胝体膝部）</v>
          </cell>
          <cell r="AG1236">
            <v>41683</v>
          </cell>
          <cell r="AH1236" t="str">
            <v>终止</v>
          </cell>
          <cell r="AI1236">
            <v>705</v>
          </cell>
          <cell r="AJ1236">
            <v>1</v>
          </cell>
          <cell r="AK1236">
            <v>634</v>
          </cell>
          <cell r="AL1236">
            <v>1</v>
          </cell>
          <cell r="AM1236">
            <v>769</v>
          </cell>
          <cell r="AN1236" t="str">
            <v>缺失</v>
          </cell>
          <cell r="AO1236">
            <v>1</v>
          </cell>
          <cell r="AP1236" t="str">
            <v>缺失</v>
          </cell>
          <cell r="AQ1236">
            <v>1</v>
          </cell>
          <cell r="AS1236" t="str">
            <v>原发</v>
          </cell>
          <cell r="AU1236" t="str">
            <v>无突变</v>
          </cell>
          <cell r="AV1236" t="str">
            <v>无突变</v>
          </cell>
          <cell r="AW1236" t="str">
            <v>无共缺失</v>
          </cell>
          <cell r="AX1236" t="str">
            <v>无甲基化</v>
          </cell>
          <cell r="AY1236" t="str">
            <v>无突变</v>
          </cell>
          <cell r="AZ1236" t="str">
            <v>NA</v>
          </cell>
          <cell r="BA1236" t="str">
            <v>无</v>
          </cell>
          <cell r="BB1236" t="str">
            <v>无</v>
          </cell>
          <cell r="BC1236" t="str">
            <v>奥卡西平</v>
          </cell>
          <cell r="BD1236" t="str">
            <v>无癫痫发作，一直服用奥卡西平。</v>
          </cell>
        </row>
        <row r="1237">
          <cell r="B1237">
            <v>1235</v>
          </cell>
          <cell r="C1237" t="str">
            <v>CGGA_1235</v>
          </cell>
          <cell r="E1237" t="str">
            <v>陈海清</v>
          </cell>
          <cell r="F1237">
            <v>9794</v>
          </cell>
          <cell r="G1237">
            <v>40912</v>
          </cell>
          <cell r="H1237" t="str">
            <v>胶质瘤（额，左）</v>
          </cell>
          <cell r="J1237" t="str">
            <v>女</v>
          </cell>
          <cell r="K1237">
            <v>32</v>
          </cell>
          <cell r="L1237" t="str">
            <v>A</v>
          </cell>
          <cell r="M1237" t="str">
            <v>缺失</v>
          </cell>
          <cell r="N1237" t="str">
            <v xml:space="preserve">15848622988 13848825718 无人接听 </v>
          </cell>
          <cell r="O1237" t="str">
            <v>突发四肢抽搐伴意识丧失1月</v>
          </cell>
          <cell r="P1237" t="str">
            <v>缺失</v>
          </cell>
          <cell r="Q1237" t="str">
            <v>缺失</v>
          </cell>
          <cell r="R1237" t="str">
            <v>缺失</v>
          </cell>
          <cell r="S1237" t="str">
            <v>缺失</v>
          </cell>
          <cell r="T1237">
            <v>40914</v>
          </cell>
          <cell r="V1237" t="str">
            <v>左额开颅肿瘤切除术</v>
          </cell>
          <cell r="W1237" t="str">
            <v>肿瘤全切</v>
          </cell>
          <cell r="X1237" t="str">
            <v>全切除</v>
          </cell>
          <cell r="Y1237">
            <v>5098</v>
          </cell>
          <cell r="Z1237" t="str">
            <v>AA</v>
          </cell>
          <cell r="AA1237" t="str">
            <v>AO(WHO III)</v>
          </cell>
          <cell r="AB1237">
            <v>3</v>
          </cell>
          <cell r="AC1237" t="str">
            <v>（左额）少枝胶质细胞瘤，部分细胞生长活跃，蛛网膜下腔可见肿瘤细胞浸润，WHO II-III级</v>
          </cell>
          <cell r="AD1237" t="str">
            <v>全切除</v>
          </cell>
          <cell r="AE1237">
            <v>40924</v>
          </cell>
          <cell r="AF1237" t="str">
            <v>少枝胶质细胞瘤（额，左）</v>
          </cell>
          <cell r="AH1237" t="str">
            <v>未终止</v>
          </cell>
          <cell r="AI1237">
            <v>3862</v>
          </cell>
          <cell r="AJ1237">
            <v>0</v>
          </cell>
          <cell r="AK1237">
            <v>3862</v>
          </cell>
          <cell r="AL1237">
            <v>0</v>
          </cell>
          <cell r="AM1237">
            <v>3862</v>
          </cell>
          <cell r="AN1237" t="str">
            <v>无</v>
          </cell>
          <cell r="AO1237">
            <v>0</v>
          </cell>
          <cell r="AP1237" t="str">
            <v>无</v>
          </cell>
          <cell r="AQ1237">
            <v>0</v>
          </cell>
          <cell r="AS1237">
            <v>0</v>
          </cell>
          <cell r="AU1237" t="str">
            <v>突变</v>
          </cell>
          <cell r="AV1237" t="str">
            <v>突变</v>
          </cell>
          <cell r="AW1237" t="str">
            <v>无共缺失</v>
          </cell>
          <cell r="AX1237" t="str">
            <v>NA</v>
          </cell>
          <cell r="AY1237" t="str">
            <v>NA</v>
          </cell>
          <cell r="AZ1237" t="str">
            <v>NA</v>
          </cell>
          <cell r="BA1237" t="str">
            <v>有</v>
          </cell>
          <cell r="BB1237">
            <v>0</v>
          </cell>
          <cell r="BC1237" t="str">
            <v>不详</v>
          </cell>
          <cell r="BD1237" t="str">
            <v>0癫痫发作</v>
          </cell>
        </row>
        <row r="1238">
          <cell r="B1238">
            <v>1236</v>
          </cell>
          <cell r="C1238" t="str">
            <v>CGGA_1236</v>
          </cell>
          <cell r="E1238" t="str">
            <v>王美玲</v>
          </cell>
          <cell r="F1238">
            <v>9810</v>
          </cell>
          <cell r="G1238">
            <v>40913</v>
          </cell>
          <cell r="H1238" t="str">
            <v>胶质瘤（顶，左）</v>
          </cell>
          <cell r="J1238" t="str">
            <v>女</v>
          </cell>
          <cell r="K1238">
            <v>47</v>
          </cell>
          <cell r="L1238" t="str">
            <v>B</v>
          </cell>
          <cell r="M1238" t="str">
            <v>缺失</v>
          </cell>
          <cell r="N1238" t="str">
            <v>15147822763（空号）  15049349973</v>
          </cell>
          <cell r="O1238" t="str">
            <v>头晕三月</v>
          </cell>
          <cell r="P1238" t="str">
            <v>缺失</v>
          </cell>
          <cell r="Q1238" t="str">
            <v>缺失</v>
          </cell>
          <cell r="R1238" t="str">
            <v>缺失</v>
          </cell>
          <cell r="S1238" t="str">
            <v>缺失</v>
          </cell>
          <cell r="T1238">
            <v>40918</v>
          </cell>
          <cell r="V1238" t="str">
            <v>左额颞入路肿瘤切除术</v>
          </cell>
          <cell r="W1238" t="str">
            <v>肿瘤全切</v>
          </cell>
          <cell r="X1238" t="str">
            <v>全切除</v>
          </cell>
          <cell r="Y1238">
            <v>5116</v>
          </cell>
          <cell r="Z1238" t="str">
            <v>GBM</v>
          </cell>
          <cell r="AA1238" t="str">
            <v>GBM(WHO IV)</v>
          </cell>
          <cell r="AB1238">
            <v>4</v>
          </cell>
          <cell r="AC1238" t="str">
            <v>（左顶）胶质母细胞瘤，WHO IV级</v>
          </cell>
          <cell r="AD1238" t="str">
            <v>全切除</v>
          </cell>
          <cell r="AE1238">
            <v>40928</v>
          </cell>
          <cell r="AF1238" t="str">
            <v>胶质母细胞瘤（顶，左）</v>
          </cell>
          <cell r="AG1238">
            <v>41243</v>
          </cell>
          <cell r="AH1238" t="str">
            <v>终止</v>
          </cell>
          <cell r="AI1238">
            <v>191</v>
          </cell>
          <cell r="AJ1238">
            <v>1</v>
          </cell>
          <cell r="AK1238">
            <v>191</v>
          </cell>
          <cell r="AL1238">
            <v>1</v>
          </cell>
          <cell r="AM1238">
            <v>325</v>
          </cell>
          <cell r="AN1238" t="str">
            <v>缺失</v>
          </cell>
          <cell r="AO1238">
            <v>0</v>
          </cell>
          <cell r="AP1238" t="str">
            <v>缺失</v>
          </cell>
          <cell r="AQ1238">
            <v>0</v>
          </cell>
          <cell r="AS1238" t="str">
            <v>原发</v>
          </cell>
          <cell r="AU1238" t="str">
            <v>无突变</v>
          </cell>
          <cell r="AV1238" t="str">
            <v>无突变</v>
          </cell>
          <cell r="AW1238" t="str">
            <v>无共缺失</v>
          </cell>
          <cell r="AX1238" t="str">
            <v>甲基化</v>
          </cell>
          <cell r="AY1238" t="str">
            <v>NA</v>
          </cell>
          <cell r="AZ1238" t="str">
            <v>NA</v>
          </cell>
          <cell r="BA1238" t="str">
            <v>无</v>
          </cell>
          <cell r="BB1238" t="str">
            <v>无</v>
          </cell>
          <cell r="BC1238" t="str">
            <v>不详</v>
          </cell>
          <cell r="BD1238" t="str">
            <v>无</v>
          </cell>
        </row>
        <row r="1239">
          <cell r="B1239">
            <v>1237</v>
          </cell>
          <cell r="C1239" t="str">
            <v>CGGA_1237</v>
          </cell>
          <cell r="E1239" t="str">
            <v>杨忠文</v>
          </cell>
          <cell r="F1239">
            <v>9821</v>
          </cell>
          <cell r="G1239">
            <v>40916</v>
          </cell>
          <cell r="H1239" t="str">
            <v>胶质瘤（额，左）</v>
          </cell>
          <cell r="J1239" t="str">
            <v>男</v>
          </cell>
          <cell r="K1239">
            <v>62</v>
          </cell>
          <cell r="L1239" t="str">
            <v>O</v>
          </cell>
          <cell r="M1239" t="str">
            <v>缺失</v>
          </cell>
          <cell r="N1239" t="str">
            <v>04162921707  13811800701</v>
          </cell>
          <cell r="O1239" t="str">
            <v>突发言语不利1月</v>
          </cell>
          <cell r="P1239" t="str">
            <v>缺失</v>
          </cell>
          <cell r="Q1239" t="str">
            <v>缺失</v>
          </cell>
          <cell r="R1239" t="str">
            <v>缺失</v>
          </cell>
          <cell r="S1239" t="str">
            <v>缺失</v>
          </cell>
          <cell r="T1239">
            <v>40918</v>
          </cell>
          <cell r="V1239" t="str">
            <v>左额颞入路肿瘤切除术</v>
          </cell>
          <cell r="W1239" t="str">
            <v>肿瘤全切</v>
          </cell>
          <cell r="X1239" t="str">
            <v>全切除</v>
          </cell>
          <cell r="Y1239">
            <v>5115</v>
          </cell>
          <cell r="Z1239" t="str">
            <v>GBM</v>
          </cell>
          <cell r="AA1239" t="str">
            <v>GBM(WHO IV)</v>
          </cell>
          <cell r="AB1239">
            <v>4</v>
          </cell>
          <cell r="AC1239" t="str">
            <v>（左颞，底节）胶质母细胞瘤，WHO IV级</v>
          </cell>
          <cell r="AD1239" t="str">
            <v>全切除</v>
          </cell>
          <cell r="AE1239">
            <v>40929</v>
          </cell>
          <cell r="AF1239" t="str">
            <v>胶质母细胞瘤（额，岛，左）</v>
          </cell>
          <cell r="AG1239">
            <v>41262</v>
          </cell>
          <cell r="AH1239" t="str">
            <v>终止</v>
          </cell>
          <cell r="AI1239">
            <v>296</v>
          </cell>
          <cell r="AJ1239">
            <v>1</v>
          </cell>
          <cell r="AK1239">
            <v>235</v>
          </cell>
          <cell r="AL1239">
            <v>1</v>
          </cell>
          <cell r="AM1239">
            <v>344</v>
          </cell>
          <cell r="AN1239" t="str">
            <v>缺失</v>
          </cell>
          <cell r="AO1239">
            <v>1</v>
          </cell>
          <cell r="AP1239" t="str">
            <v>缺失</v>
          </cell>
          <cell r="AQ1239">
            <v>1</v>
          </cell>
          <cell r="AS1239" t="str">
            <v>原发</v>
          </cell>
          <cell r="AU1239" t="str">
            <v>无突变</v>
          </cell>
          <cell r="AV1239" t="str">
            <v>无突变</v>
          </cell>
          <cell r="AW1239" t="str">
            <v>无共缺失</v>
          </cell>
          <cell r="AX1239" t="str">
            <v>无甲基化</v>
          </cell>
          <cell r="AY1239" t="str">
            <v>NA</v>
          </cell>
          <cell r="AZ1239" t="str">
            <v>NA</v>
          </cell>
          <cell r="BA1239" t="str">
            <v>无</v>
          </cell>
          <cell r="BB1239" t="str">
            <v>无</v>
          </cell>
          <cell r="BD1239" t="str">
            <v>术后无癫痫，服用奥卡西平。</v>
          </cell>
        </row>
        <row r="1240">
          <cell r="B1240">
            <v>1238</v>
          </cell>
          <cell r="C1240" t="str">
            <v>CGGA_1238</v>
          </cell>
          <cell r="E1240" t="str">
            <v>刘秦辰</v>
          </cell>
          <cell r="F1240">
            <v>9819</v>
          </cell>
          <cell r="G1240">
            <v>40916</v>
          </cell>
          <cell r="H1240" t="str">
            <v>胶质瘤（小脑蚓部）</v>
          </cell>
          <cell r="J1240" t="str">
            <v>女</v>
          </cell>
          <cell r="K1240">
            <v>11</v>
          </cell>
          <cell r="L1240" t="str">
            <v>O</v>
          </cell>
          <cell r="M1240" t="str">
            <v>缺失</v>
          </cell>
          <cell r="N1240" t="str">
            <v>15954591576  13031619169</v>
          </cell>
          <cell r="O1240" t="str">
            <v>头痛1月</v>
          </cell>
          <cell r="P1240" t="str">
            <v>缺失</v>
          </cell>
          <cell r="Q1240" t="str">
            <v>缺失</v>
          </cell>
          <cell r="R1240" t="str">
            <v>缺失</v>
          </cell>
          <cell r="S1240" t="str">
            <v>缺失</v>
          </cell>
          <cell r="T1240">
            <v>40919</v>
          </cell>
          <cell r="V1240" t="str">
            <v>枕下后正中入路肿瘤切除术</v>
          </cell>
          <cell r="W1240" t="str">
            <v>肿瘤全切</v>
          </cell>
          <cell r="X1240" t="str">
            <v>全切除</v>
          </cell>
          <cell r="Y1240">
            <v>5123</v>
          </cell>
          <cell r="Z1240" t="str">
            <v>A</v>
          </cell>
          <cell r="AA1240" t="str">
            <v>OA(WHO II)</v>
          </cell>
          <cell r="AB1240">
            <v>2</v>
          </cell>
          <cell r="AC1240" t="str">
            <v>（小脑蚓部，四脑室背侧）少枝星形细胞瘤，WHO II级，微血管增生明显，伴陈旧性出血</v>
          </cell>
          <cell r="AD1240" t="str">
            <v>全切除</v>
          </cell>
          <cell r="AE1240">
            <v>40930</v>
          </cell>
          <cell r="AF1240" t="str">
            <v>星形细胞瘤（小脑蚓部）</v>
          </cell>
          <cell r="AH1240" t="str">
            <v>未终止</v>
          </cell>
          <cell r="AI1240">
            <v>3857</v>
          </cell>
          <cell r="AJ1240">
            <v>0</v>
          </cell>
          <cell r="AK1240">
            <v>3857</v>
          </cell>
          <cell r="AL1240">
            <v>0</v>
          </cell>
          <cell r="AM1240">
            <v>3857</v>
          </cell>
          <cell r="AN1240" t="str">
            <v>无</v>
          </cell>
          <cell r="AO1240">
            <v>0</v>
          </cell>
          <cell r="AP1240" t="str">
            <v>无</v>
          </cell>
          <cell r="AQ1240">
            <v>0</v>
          </cell>
          <cell r="AS1240">
            <v>0</v>
          </cell>
          <cell r="AU1240" t="str">
            <v>无突变</v>
          </cell>
          <cell r="AV1240" t="str">
            <v>无突变</v>
          </cell>
          <cell r="AW1240" t="str">
            <v>无共缺失</v>
          </cell>
          <cell r="AX1240" t="str">
            <v>NA</v>
          </cell>
          <cell r="AY1240" t="str">
            <v>NA</v>
          </cell>
          <cell r="AZ1240" t="str">
            <v>NA</v>
          </cell>
          <cell r="BA1240">
            <v>0</v>
          </cell>
          <cell r="BB1240">
            <v>0</v>
          </cell>
          <cell r="BC1240" t="str">
            <v>不详</v>
          </cell>
          <cell r="BD1240" t="str">
            <v>0癫痫发作。</v>
          </cell>
        </row>
        <row r="1241">
          <cell r="B1241">
            <v>1239</v>
          </cell>
          <cell r="C1241" t="str">
            <v>CGGA_1239</v>
          </cell>
          <cell r="E1241" t="str">
            <v>崔杰</v>
          </cell>
          <cell r="F1241">
            <v>9831</v>
          </cell>
          <cell r="G1241">
            <v>40917</v>
          </cell>
          <cell r="H1241" t="str">
            <v>胶质瘤（岛，右）</v>
          </cell>
          <cell r="J1241" t="str">
            <v>女</v>
          </cell>
          <cell r="K1241">
            <v>44</v>
          </cell>
          <cell r="L1241" t="str">
            <v>O</v>
          </cell>
          <cell r="M1241" t="str">
            <v>缺失</v>
          </cell>
          <cell r="N1241" t="str">
            <v>18904671000未接  13521576654停机</v>
          </cell>
          <cell r="O1241" t="str">
            <v>左侧肢体抽搐，异味2年</v>
          </cell>
          <cell r="P1241" t="str">
            <v>缺失</v>
          </cell>
          <cell r="Q1241" t="str">
            <v>缺失</v>
          </cell>
          <cell r="R1241" t="str">
            <v>缺失</v>
          </cell>
          <cell r="S1241" t="str">
            <v>缺失</v>
          </cell>
          <cell r="T1241">
            <v>40921</v>
          </cell>
          <cell r="V1241" t="str">
            <v>右侧额颞开颅肿瘤切除术</v>
          </cell>
          <cell r="W1241" t="str">
            <v>肿瘤全切</v>
          </cell>
          <cell r="X1241" t="str">
            <v>全切除</v>
          </cell>
          <cell r="Y1241">
            <v>5133</v>
          </cell>
          <cell r="Z1241" t="str">
            <v>O</v>
          </cell>
          <cell r="AA1241" t="str">
            <v>O(WHO II)</v>
          </cell>
          <cell r="AB1241">
            <v>2</v>
          </cell>
          <cell r="AC1241" t="str">
            <v>（右颞岛）少枝胶质细胞瘤，分子层可见肿瘤细胞浸润，WHO II级</v>
          </cell>
          <cell r="AD1241" t="str">
            <v>全切除</v>
          </cell>
          <cell r="AE1241">
            <v>40936</v>
          </cell>
          <cell r="AF1241" t="str">
            <v>少枝胶质细胞瘤（额，颞，岛，右）</v>
          </cell>
          <cell r="AH1241" t="str">
            <v>未终止</v>
          </cell>
          <cell r="AI1241">
            <v>3855</v>
          </cell>
          <cell r="AJ1241">
            <v>0</v>
          </cell>
          <cell r="AK1241">
            <v>3855</v>
          </cell>
          <cell r="AL1241">
            <v>0</v>
          </cell>
          <cell r="AM1241">
            <v>3855</v>
          </cell>
          <cell r="AN1241" t="str">
            <v>31次</v>
          </cell>
          <cell r="AO1241">
            <v>1</v>
          </cell>
          <cell r="AP1241" t="str">
            <v>记不清</v>
          </cell>
          <cell r="AQ1241" t="str">
            <v>NA</v>
          </cell>
          <cell r="AS1241">
            <v>0</v>
          </cell>
          <cell r="AU1241" t="str">
            <v>突变</v>
          </cell>
          <cell r="AV1241" t="str">
            <v>突变</v>
          </cell>
          <cell r="AW1241" t="str">
            <v>共缺失</v>
          </cell>
          <cell r="AX1241" t="str">
            <v>NA</v>
          </cell>
          <cell r="AY1241" t="str">
            <v>NA</v>
          </cell>
          <cell r="AZ1241" t="str">
            <v>NA</v>
          </cell>
          <cell r="BA1241" t="str">
            <v>有</v>
          </cell>
          <cell r="BB1241">
            <v>0</v>
          </cell>
          <cell r="BD1241" t="str">
            <v>一直服用奥卡西平</v>
          </cell>
        </row>
        <row r="1242">
          <cell r="B1242">
            <v>1240</v>
          </cell>
          <cell r="C1242" t="str">
            <v>CGGA_1240</v>
          </cell>
          <cell r="E1242" t="str">
            <v>吴从伟</v>
          </cell>
          <cell r="F1242">
            <v>9832</v>
          </cell>
          <cell r="G1242">
            <v>40918</v>
          </cell>
          <cell r="H1242" t="str">
            <v>胶质瘤（颞，右，双额）</v>
          </cell>
          <cell r="J1242" t="str">
            <v>男</v>
          </cell>
          <cell r="K1242">
            <v>33</v>
          </cell>
          <cell r="L1242" t="str">
            <v>AB</v>
          </cell>
          <cell r="M1242" t="str">
            <v>缺失</v>
          </cell>
          <cell r="N1242" t="str">
            <v>13586157998  13957818755</v>
          </cell>
          <cell r="O1242" t="str">
            <v>头痛9月</v>
          </cell>
          <cell r="P1242" t="str">
            <v>缺失</v>
          </cell>
          <cell r="Q1242" t="str">
            <v>缺失</v>
          </cell>
          <cell r="R1242" t="str">
            <v>缺失</v>
          </cell>
          <cell r="S1242" t="str">
            <v>缺失</v>
          </cell>
          <cell r="T1242">
            <v>40921</v>
          </cell>
          <cell r="V1242" t="str">
            <v>右额颞开颅肿瘤切除术</v>
          </cell>
          <cell r="W1242" t="str">
            <v>肿瘤全切</v>
          </cell>
          <cell r="X1242" t="str">
            <v>全切除</v>
          </cell>
          <cell r="Y1242">
            <v>5134</v>
          </cell>
          <cell r="Z1242" t="str">
            <v>GBM</v>
          </cell>
          <cell r="AA1242" t="str">
            <v>GBM(WHO IV)</v>
          </cell>
          <cell r="AB1242">
            <v>4</v>
          </cell>
          <cell r="AC1242" t="str">
            <v>（双额，右颞）胶质母细胞瘤，累及海马及蛛网膜下腔，WHO IV级</v>
          </cell>
          <cell r="AD1242" t="str">
            <v>全切除</v>
          </cell>
          <cell r="AE1242">
            <v>40939</v>
          </cell>
          <cell r="AF1242" t="str">
            <v>脑胶质瘤病（双额，右颞）</v>
          </cell>
          <cell r="AG1242">
            <v>41246</v>
          </cell>
          <cell r="AH1242" t="str">
            <v>终止</v>
          </cell>
          <cell r="AI1242">
            <v>19</v>
          </cell>
          <cell r="AJ1242">
            <v>1</v>
          </cell>
          <cell r="AK1242">
            <v>19</v>
          </cell>
          <cell r="AL1242">
            <v>1</v>
          </cell>
          <cell r="AM1242">
            <v>325</v>
          </cell>
          <cell r="AN1242" t="str">
            <v>缺失</v>
          </cell>
          <cell r="AO1242">
            <v>0</v>
          </cell>
          <cell r="AP1242" t="str">
            <v>缺失</v>
          </cell>
          <cell r="AQ1242">
            <v>0</v>
          </cell>
          <cell r="AS1242" t="str">
            <v>原发</v>
          </cell>
          <cell r="AU1242" t="str">
            <v>无突变</v>
          </cell>
          <cell r="AV1242" t="str">
            <v>无突变</v>
          </cell>
          <cell r="AW1242" t="str">
            <v>无共缺失</v>
          </cell>
          <cell r="AX1242" t="str">
            <v>无甲基化</v>
          </cell>
          <cell r="AY1242">
            <v>228</v>
          </cell>
          <cell r="AZ1242" t="str">
            <v>NA</v>
          </cell>
          <cell r="BA1242" t="str">
            <v>无</v>
          </cell>
          <cell r="BB1242" t="str">
            <v>无</v>
          </cell>
          <cell r="BD1242" t="str">
            <v>入院前行替莫唑胺一周期治疗，后服中药，具体不详</v>
          </cell>
        </row>
        <row r="1243">
          <cell r="B1243">
            <v>1241</v>
          </cell>
          <cell r="C1243" t="str">
            <v>NA</v>
          </cell>
          <cell r="D1243" t="str">
            <v>NA</v>
          </cell>
          <cell r="E1243" t="str">
            <v>NA</v>
          </cell>
          <cell r="F1243" t="str">
            <v>NA</v>
          </cell>
          <cell r="G1243" t="str">
            <v>NA</v>
          </cell>
          <cell r="H1243" t="str">
            <v>NA</v>
          </cell>
          <cell r="I1243" t="str">
            <v>NA</v>
          </cell>
          <cell r="J1243" t="str">
            <v>NA</v>
          </cell>
          <cell r="K1243" t="str">
            <v>NA</v>
          </cell>
          <cell r="L1243" t="str">
            <v>NA</v>
          </cell>
          <cell r="M1243" t="str">
            <v>NA</v>
          </cell>
          <cell r="N1243" t="str">
            <v>NA</v>
          </cell>
          <cell r="O1243" t="str">
            <v>NA</v>
          </cell>
          <cell r="P1243" t="str">
            <v>NA</v>
          </cell>
          <cell r="Q1243" t="str">
            <v>NA</v>
          </cell>
          <cell r="R1243" t="str">
            <v>NA</v>
          </cell>
          <cell r="S1243" t="str">
            <v>NA</v>
          </cell>
          <cell r="T1243" t="str">
            <v>NA</v>
          </cell>
          <cell r="U1243" t="str">
            <v>NA</v>
          </cell>
          <cell r="V1243" t="str">
            <v>NA</v>
          </cell>
          <cell r="W1243" t="str">
            <v>NA</v>
          </cell>
          <cell r="X1243" t="str">
            <v>NA</v>
          </cell>
          <cell r="Y1243" t="str">
            <v>NA</v>
          </cell>
          <cell r="Z1243" t="str">
            <v>NA</v>
          </cell>
          <cell r="AA1243" t="str">
            <v>NA</v>
          </cell>
          <cell r="AB1243" t="str">
            <v>NA</v>
          </cell>
          <cell r="AC1243" t="str">
            <v>NA</v>
          </cell>
          <cell r="AD1243" t="str">
            <v>NA</v>
          </cell>
          <cell r="AE1243" t="str">
            <v>NA</v>
          </cell>
          <cell r="AF1243" t="str">
            <v>NA</v>
          </cell>
          <cell r="AG1243" t="str">
            <v>NA</v>
          </cell>
          <cell r="AH1243" t="str">
            <v>NA</v>
          </cell>
          <cell r="AI1243" t="str">
            <v>NA</v>
          </cell>
          <cell r="AJ1243" t="str">
            <v>NA</v>
          </cell>
          <cell r="AK1243" t="str">
            <v>NA</v>
          </cell>
          <cell r="AL1243" t="str">
            <v>NA</v>
          </cell>
          <cell r="AM1243" t="str">
            <v>NA</v>
          </cell>
          <cell r="AN1243" t="str">
            <v>NA</v>
          </cell>
          <cell r="AO1243" t="str">
            <v>NA</v>
          </cell>
          <cell r="AP1243" t="str">
            <v>NA</v>
          </cell>
          <cell r="AQ1243" t="str">
            <v>NA</v>
          </cell>
          <cell r="AS1243" t="str">
            <v>NA</v>
          </cell>
          <cell r="AT1243" t="str">
            <v>NA</v>
          </cell>
          <cell r="AU1243" t="str">
            <v>NA</v>
          </cell>
          <cell r="AV1243" t="str">
            <v>NA</v>
          </cell>
          <cell r="AW1243" t="str">
            <v>NA</v>
          </cell>
          <cell r="AX1243" t="str">
            <v>NA</v>
          </cell>
          <cell r="AY1243" t="str">
            <v>NA</v>
          </cell>
          <cell r="AZ1243" t="str">
            <v>NA</v>
          </cell>
          <cell r="BA1243" t="str">
            <v>NA</v>
          </cell>
          <cell r="BB1243" t="str">
            <v>NA</v>
          </cell>
          <cell r="BC1243" t="str">
            <v>NA</v>
          </cell>
          <cell r="BD1243" t="str">
            <v>NA</v>
          </cell>
        </row>
        <row r="1244">
          <cell r="B1244">
            <v>1242</v>
          </cell>
          <cell r="C1244" t="str">
            <v>CGGA_1242</v>
          </cell>
          <cell r="E1244" t="str">
            <v>刘韦芳</v>
          </cell>
          <cell r="F1244">
            <v>9830</v>
          </cell>
          <cell r="G1244">
            <v>40918</v>
          </cell>
          <cell r="H1244" t="str">
            <v>胶质瘤（顶，右）</v>
          </cell>
          <cell r="J1244" t="str">
            <v>女</v>
          </cell>
          <cell r="K1244">
            <v>47</v>
          </cell>
          <cell r="L1244" t="str">
            <v>AB</v>
          </cell>
          <cell r="M1244" t="str">
            <v>缺失</v>
          </cell>
          <cell r="N1244" t="str">
            <v>13820383777  13820660612</v>
          </cell>
          <cell r="O1244" t="str">
            <v>头晕3月</v>
          </cell>
          <cell r="P1244" t="str">
            <v>缺失</v>
          </cell>
          <cell r="Q1244" t="str">
            <v>缺失</v>
          </cell>
          <cell r="R1244" t="str">
            <v>缺失</v>
          </cell>
          <cell r="S1244" t="str">
            <v>缺失</v>
          </cell>
          <cell r="T1244">
            <v>40921</v>
          </cell>
          <cell r="V1244" t="str">
            <v>右顶枕入路肿瘤切除术</v>
          </cell>
          <cell r="W1244" t="str">
            <v>肿瘤全切</v>
          </cell>
          <cell r="X1244" t="str">
            <v>全切除</v>
          </cell>
          <cell r="Y1244">
            <v>5138</v>
          </cell>
          <cell r="Z1244" t="str">
            <v>OA</v>
          </cell>
          <cell r="AA1244" t="str">
            <v>OA(WHO II)</v>
          </cell>
          <cell r="AB1244">
            <v>2</v>
          </cell>
          <cell r="AC1244" t="str">
            <v>（右顶）少枝星形细胞瘤，WHO II级</v>
          </cell>
          <cell r="AD1244" t="str">
            <v>全切除</v>
          </cell>
          <cell r="AE1244">
            <v>40938</v>
          </cell>
          <cell r="AF1244" t="str">
            <v>少枝星形细胞瘤（顶，右）</v>
          </cell>
          <cell r="AH1244" t="str">
            <v>未终止</v>
          </cell>
          <cell r="AI1244">
            <v>3855</v>
          </cell>
          <cell r="AJ1244">
            <v>0</v>
          </cell>
          <cell r="AK1244">
            <v>3855</v>
          </cell>
          <cell r="AL1244">
            <v>0</v>
          </cell>
          <cell r="AM1244">
            <v>3855</v>
          </cell>
          <cell r="AN1244" t="str">
            <v>放疗</v>
          </cell>
          <cell r="AO1244">
            <v>1</v>
          </cell>
          <cell r="AP1244" t="str">
            <v>泰道</v>
          </cell>
          <cell r="AQ1244">
            <v>1</v>
          </cell>
          <cell r="AS1244">
            <v>0</v>
          </cell>
          <cell r="AU1244" t="str">
            <v>突变</v>
          </cell>
          <cell r="AV1244" t="str">
            <v>突变</v>
          </cell>
          <cell r="AW1244" t="str">
            <v>NA</v>
          </cell>
          <cell r="AX1244" t="str">
            <v>NA</v>
          </cell>
          <cell r="AY1244" t="str">
            <v>NA</v>
          </cell>
          <cell r="AZ1244" t="str">
            <v>NA</v>
          </cell>
          <cell r="BA1244">
            <v>0</v>
          </cell>
          <cell r="BB1244">
            <v>0</v>
          </cell>
          <cell r="BC1244" t="str">
            <v>不详</v>
          </cell>
          <cell r="BD1244" t="str">
            <v>0癫痫发作，吃着中药</v>
          </cell>
        </row>
        <row r="1245">
          <cell r="B1245">
            <v>1243</v>
          </cell>
          <cell r="C1245" t="str">
            <v>CGGA_1243</v>
          </cell>
          <cell r="E1245" t="str">
            <v>李印平</v>
          </cell>
          <cell r="F1245">
            <v>9865</v>
          </cell>
          <cell r="G1245">
            <v>40926</v>
          </cell>
          <cell r="H1245" t="str">
            <v>胶质瘤（额，颞，岛，左）</v>
          </cell>
          <cell r="J1245" t="str">
            <v>女</v>
          </cell>
          <cell r="K1245">
            <v>32</v>
          </cell>
          <cell r="L1245" t="str">
            <v>A</v>
          </cell>
          <cell r="M1245" t="str">
            <v>缺失</v>
          </cell>
          <cell r="N1245" t="str">
            <v>13811405027  15910942687</v>
          </cell>
          <cell r="O1245" t="str">
            <v>全身麻木，幻嗅2周</v>
          </cell>
          <cell r="P1245" t="str">
            <v>缺失</v>
          </cell>
          <cell r="Q1245" t="str">
            <v>缺失</v>
          </cell>
          <cell r="R1245" t="str">
            <v>缺失</v>
          </cell>
          <cell r="S1245" t="str">
            <v>缺失</v>
          </cell>
          <cell r="T1245">
            <v>40927</v>
          </cell>
          <cell r="V1245" t="str">
            <v>左额颞入路肿瘤切除术</v>
          </cell>
          <cell r="W1245" t="str">
            <v>肿瘤全切</v>
          </cell>
          <cell r="X1245" t="str">
            <v>全切除</v>
          </cell>
          <cell r="Y1245">
            <v>5147</v>
          </cell>
          <cell r="Z1245" t="str">
            <v>OA</v>
          </cell>
          <cell r="AA1245" t="str">
            <v>OA(WHO II)</v>
          </cell>
          <cell r="AB1245">
            <v>2</v>
          </cell>
          <cell r="AC1245" t="str">
            <v>（左额岛）少枝胶质细胞瘤，伴少量星形细胞成分，分子层可见肿瘤细胞浸润，WHO II级</v>
          </cell>
          <cell r="AD1245" t="str">
            <v>全切除</v>
          </cell>
          <cell r="AE1245">
            <v>40941</v>
          </cell>
          <cell r="AF1245" t="str">
            <v>少枝胶质细胞瘤（额，颞，岛，左）</v>
          </cell>
          <cell r="AH1245" t="str">
            <v>未终止</v>
          </cell>
          <cell r="AI1245">
            <v>3849</v>
          </cell>
          <cell r="AJ1245">
            <v>0</v>
          </cell>
          <cell r="AK1245">
            <v>3849</v>
          </cell>
          <cell r="AL1245">
            <v>0</v>
          </cell>
          <cell r="AM1245">
            <v>3849</v>
          </cell>
          <cell r="AN1245" t="str">
            <v>放疗</v>
          </cell>
          <cell r="AO1245">
            <v>1</v>
          </cell>
          <cell r="AP1245" t="str">
            <v>帝清6个疗程</v>
          </cell>
          <cell r="AQ1245">
            <v>1</v>
          </cell>
          <cell r="AS1245">
            <v>0</v>
          </cell>
          <cell r="AU1245" t="str">
            <v>NA</v>
          </cell>
          <cell r="AV1245" t="str">
            <v>NA</v>
          </cell>
          <cell r="AW1245" t="str">
            <v>NA</v>
          </cell>
          <cell r="AX1245" t="str">
            <v>NA</v>
          </cell>
          <cell r="AY1245" t="str">
            <v>NA</v>
          </cell>
          <cell r="AZ1245" t="str">
            <v>NA</v>
          </cell>
          <cell r="BA1245" t="str">
            <v>有</v>
          </cell>
          <cell r="BB1245">
            <v>0</v>
          </cell>
          <cell r="BC1245" t="str">
            <v>不详</v>
          </cell>
        </row>
        <row r="1246">
          <cell r="B1246">
            <v>1244</v>
          </cell>
          <cell r="C1246" t="str">
            <v>CGGA_1244</v>
          </cell>
          <cell r="E1246" t="str">
            <v>李腾达</v>
          </cell>
          <cell r="F1246">
            <v>9870</v>
          </cell>
          <cell r="G1246">
            <v>40936</v>
          </cell>
          <cell r="H1246" t="str">
            <v>复发胶质瘤（颞，右）</v>
          </cell>
          <cell r="J1246" t="str">
            <v>男</v>
          </cell>
          <cell r="K1246">
            <v>42</v>
          </cell>
          <cell r="L1246" t="str">
            <v>A</v>
          </cell>
          <cell r="M1246" t="str">
            <v>缺失</v>
          </cell>
          <cell r="N1246" t="str">
            <v>13929037448  18924689780</v>
          </cell>
          <cell r="O1246" t="str">
            <v>左侧肢体活动不利半月</v>
          </cell>
          <cell r="P1246" t="str">
            <v>缺失</v>
          </cell>
          <cell r="Q1246" t="str">
            <v>缺失</v>
          </cell>
          <cell r="R1246" t="str">
            <v>缺失</v>
          </cell>
          <cell r="S1246" t="str">
            <v>缺失</v>
          </cell>
          <cell r="T1246">
            <v>40938</v>
          </cell>
          <cell r="U1246" t="str">
            <v>缺失</v>
          </cell>
          <cell r="V1246" t="str">
            <v>右额颞原切口入路肿瘤切除术</v>
          </cell>
          <cell r="W1246" t="str">
            <v>肿瘤全切</v>
          </cell>
          <cell r="X1246" t="str">
            <v>全切除</v>
          </cell>
          <cell r="Y1246">
            <v>5152</v>
          </cell>
          <cell r="Z1246" t="str">
            <v>RGBM?</v>
          </cell>
          <cell r="AA1246" t="str">
            <v>GBM(WHO IV)</v>
          </cell>
          <cell r="AB1246">
            <v>4</v>
          </cell>
          <cell r="AC1246" t="str">
            <v>（右颞顶）胶质母细胞瘤</v>
          </cell>
          <cell r="AD1246" t="str">
            <v>全切除</v>
          </cell>
          <cell r="AE1246">
            <v>40950</v>
          </cell>
          <cell r="AF1246" t="str">
            <v>复发胶质母细胞瘤（颞，右）</v>
          </cell>
          <cell r="AG1246">
            <v>41157</v>
          </cell>
          <cell r="AH1246" t="str">
            <v>终止</v>
          </cell>
          <cell r="AI1246">
            <v>276</v>
          </cell>
          <cell r="AJ1246">
            <v>1</v>
          </cell>
          <cell r="AK1246">
            <v>103</v>
          </cell>
          <cell r="AL1246">
            <v>1</v>
          </cell>
          <cell r="AM1246">
            <v>276</v>
          </cell>
          <cell r="AN1246" t="str">
            <v>缺失</v>
          </cell>
          <cell r="AO1246">
            <v>0</v>
          </cell>
          <cell r="AP1246" t="str">
            <v>缺失</v>
          </cell>
          <cell r="AQ1246">
            <v>1</v>
          </cell>
          <cell r="AS1246" t="str">
            <v>复发</v>
          </cell>
          <cell r="AT1246">
            <v>1</v>
          </cell>
          <cell r="AU1246" t="str">
            <v>无突变</v>
          </cell>
          <cell r="AV1246" t="str">
            <v>无突变</v>
          </cell>
          <cell r="AW1246" t="str">
            <v>NA</v>
          </cell>
          <cell r="AX1246" t="str">
            <v>无甲基化</v>
          </cell>
          <cell r="AY1246" t="str">
            <v>NA</v>
          </cell>
          <cell r="AZ1246" t="str">
            <v>NA</v>
          </cell>
          <cell r="BA1246" t="str">
            <v>无</v>
          </cell>
          <cell r="BB1246" t="str">
            <v>无</v>
          </cell>
          <cell r="BD1246" t="str">
            <v>2012年5/份复发，在广州住院，还未出院。</v>
          </cell>
        </row>
        <row r="1247">
          <cell r="B1247">
            <v>1245</v>
          </cell>
          <cell r="C1247" t="str">
            <v>CGGA_1245</v>
          </cell>
          <cell r="E1247" t="str">
            <v>胡翠兰</v>
          </cell>
          <cell r="F1247">
            <v>9897</v>
          </cell>
          <cell r="G1247">
            <v>40939</v>
          </cell>
          <cell r="H1247" t="str">
            <v>胶质瘤（丘脑，左）</v>
          </cell>
          <cell r="J1247" t="str">
            <v>女</v>
          </cell>
          <cell r="K1247">
            <v>61</v>
          </cell>
          <cell r="L1247" t="str">
            <v>B</v>
          </cell>
          <cell r="M1247" t="str">
            <v>缺失</v>
          </cell>
          <cell r="N1247" t="str">
            <v>15392203815（打错了）  13718973845（儿子）</v>
          </cell>
          <cell r="O1247" t="str">
            <v>头痛，头晕，右侧肢体乏力9天</v>
          </cell>
          <cell r="P1247" t="str">
            <v>缺失</v>
          </cell>
          <cell r="Q1247" t="str">
            <v>缺失</v>
          </cell>
          <cell r="R1247" t="str">
            <v>缺失</v>
          </cell>
          <cell r="S1247" t="str">
            <v>缺失</v>
          </cell>
          <cell r="T1247">
            <v>40942</v>
          </cell>
          <cell r="V1247" t="str">
            <v>左颞枕三角区入路肿瘤切除术</v>
          </cell>
          <cell r="W1247" t="str">
            <v>肿瘤全切</v>
          </cell>
          <cell r="X1247" t="str">
            <v>全切除</v>
          </cell>
          <cell r="Y1247">
            <v>5161</v>
          </cell>
          <cell r="Z1247" t="str">
            <v>GBM</v>
          </cell>
          <cell r="AA1247" t="str">
            <v>GBM(WHO IV)</v>
          </cell>
          <cell r="AB1247">
            <v>4</v>
          </cell>
          <cell r="AC1247" t="str">
            <v>（左丘脑）胶质母细胞瘤，WHO IV级</v>
          </cell>
          <cell r="AD1247" t="str">
            <v>全切除</v>
          </cell>
          <cell r="AE1247">
            <v>40957</v>
          </cell>
          <cell r="AF1247" t="str">
            <v>胶质母细胞瘤（丘脑，左）</v>
          </cell>
          <cell r="AG1247">
            <v>41589</v>
          </cell>
          <cell r="AH1247" t="str">
            <v>终止</v>
          </cell>
          <cell r="AI1247">
            <v>465</v>
          </cell>
          <cell r="AJ1247">
            <v>1</v>
          </cell>
          <cell r="AK1247">
            <v>364</v>
          </cell>
          <cell r="AL1247">
            <v>1</v>
          </cell>
          <cell r="AM1247">
            <v>647</v>
          </cell>
          <cell r="AN1247" t="str">
            <v>缺失</v>
          </cell>
          <cell r="AO1247">
            <v>1</v>
          </cell>
          <cell r="AP1247" t="str">
            <v>缺失</v>
          </cell>
          <cell r="AQ1247">
            <v>1</v>
          </cell>
          <cell r="AS1247" t="str">
            <v>原发</v>
          </cell>
          <cell r="AU1247" t="str">
            <v>无突变</v>
          </cell>
          <cell r="AV1247" t="str">
            <v>无突变</v>
          </cell>
          <cell r="AW1247" t="str">
            <v>NA</v>
          </cell>
          <cell r="AX1247" t="str">
            <v>无甲基化</v>
          </cell>
          <cell r="AY1247" t="str">
            <v>NA</v>
          </cell>
          <cell r="AZ1247" t="str">
            <v>NA</v>
          </cell>
          <cell r="BA1247" t="str">
            <v>无</v>
          </cell>
          <cell r="BB1247" t="str">
            <v>无</v>
          </cell>
          <cell r="BC1247" t="str">
            <v>奥卡西平</v>
          </cell>
          <cell r="BD1247" t="str">
            <v>无癫痫发作，服用奥卡西平。</v>
          </cell>
        </row>
        <row r="1248">
          <cell r="B1248">
            <v>1246</v>
          </cell>
          <cell r="C1248" t="str">
            <v>CGGA_1246</v>
          </cell>
          <cell r="E1248" t="str">
            <v>杨传河</v>
          </cell>
          <cell r="F1248">
            <v>9900</v>
          </cell>
          <cell r="G1248">
            <v>40939</v>
          </cell>
          <cell r="H1248" t="str">
            <v>胶质瘤（额，颞，左）</v>
          </cell>
          <cell r="J1248" t="str">
            <v>男</v>
          </cell>
          <cell r="K1248">
            <v>53</v>
          </cell>
          <cell r="L1248" t="str">
            <v>缺失</v>
          </cell>
          <cell r="M1248" t="str">
            <v>缺失</v>
          </cell>
          <cell r="N1248" t="str">
            <v>13910628006  01082062856</v>
          </cell>
          <cell r="O1248" t="str">
            <v>间断头晕伴异味感半月</v>
          </cell>
          <cell r="P1248" t="str">
            <v>缺失</v>
          </cell>
          <cell r="Q1248" t="str">
            <v>缺失</v>
          </cell>
          <cell r="R1248" t="str">
            <v>缺失</v>
          </cell>
          <cell r="S1248" t="str">
            <v>缺失</v>
          </cell>
          <cell r="T1248">
            <v>40946</v>
          </cell>
          <cell r="V1248" t="str">
            <v>左额颞开颅肿瘤切除术</v>
          </cell>
          <cell r="W1248" t="str">
            <v>肿瘤全切</v>
          </cell>
          <cell r="X1248" t="str">
            <v>全切除</v>
          </cell>
          <cell r="Y1248">
            <v>5171</v>
          </cell>
          <cell r="Z1248" t="str">
            <v>AO</v>
          </cell>
          <cell r="AA1248" t="str">
            <v>AO(WHO III)</v>
          </cell>
          <cell r="AB1248">
            <v>3</v>
          </cell>
          <cell r="AC1248" t="str">
            <v>（左额，颞，底节）少枝胶质细胞瘤，局灶细胞生长活跃伴间变，分子层可见肿瘤细胞浸润，WHO III级</v>
          </cell>
          <cell r="AD1248" t="str">
            <v>全切除</v>
          </cell>
          <cell r="AE1248">
            <v>40960</v>
          </cell>
          <cell r="AF1248" t="str">
            <v>间变少枝胶质细胞瘤，大脑胶质瘤病</v>
          </cell>
          <cell r="AH1248" t="str">
            <v>未终止</v>
          </cell>
          <cell r="AI1248">
            <v>3830</v>
          </cell>
          <cell r="AJ1248">
            <v>0</v>
          </cell>
          <cell r="AK1248">
            <v>3830</v>
          </cell>
          <cell r="AL1248">
            <v>0</v>
          </cell>
          <cell r="AM1248">
            <v>3830</v>
          </cell>
          <cell r="AN1248" t="str">
            <v>同步</v>
          </cell>
          <cell r="AO1248">
            <v>1</v>
          </cell>
          <cell r="AP1248" t="str">
            <v>替莫脞胺7疗程</v>
          </cell>
          <cell r="AQ1248">
            <v>1</v>
          </cell>
          <cell r="AS1248">
            <v>0</v>
          </cell>
          <cell r="AU1248" t="str">
            <v>突变</v>
          </cell>
          <cell r="AV1248" t="str">
            <v>NA</v>
          </cell>
          <cell r="AW1248" t="str">
            <v>共缺失</v>
          </cell>
          <cell r="AX1248" t="str">
            <v>甲基化</v>
          </cell>
          <cell r="AY1248" t="str">
            <v>NA</v>
          </cell>
          <cell r="AZ1248" t="str">
            <v>NA</v>
          </cell>
          <cell r="BA1248" t="str">
            <v>有</v>
          </cell>
          <cell r="BB1248">
            <v>0</v>
          </cell>
          <cell r="BD1248" t="str">
            <v>吃中药治疗，0癫痫发作，2017-6病情稳定，目前有点水肿。</v>
          </cell>
        </row>
        <row r="1249">
          <cell r="B1249">
            <v>1247</v>
          </cell>
          <cell r="C1249" t="str">
            <v>CGGA_1247</v>
          </cell>
          <cell r="E1249" t="str">
            <v>彭云媛</v>
          </cell>
          <cell r="F1249">
            <v>9985</v>
          </cell>
          <cell r="G1249">
            <v>40948</v>
          </cell>
          <cell r="H1249" t="str">
            <v>胶质瘤（额、颞、岛，右）</v>
          </cell>
          <cell r="J1249" t="str">
            <v>女</v>
          </cell>
          <cell r="K1249">
            <v>29</v>
          </cell>
          <cell r="L1249" t="str">
            <v>O</v>
          </cell>
          <cell r="M1249" t="str">
            <v>缺失</v>
          </cell>
          <cell r="N1249" t="str">
            <v>15852078648（关机） 13775953725（无人接听） 13852079116（不接）</v>
          </cell>
          <cell r="O1249" t="str">
            <v>头晕半年余</v>
          </cell>
          <cell r="P1249" t="str">
            <v>缺失</v>
          </cell>
          <cell r="Q1249" t="str">
            <v>缺失</v>
          </cell>
          <cell r="R1249" t="str">
            <v>缺失</v>
          </cell>
          <cell r="S1249" t="str">
            <v>缺失</v>
          </cell>
          <cell r="T1249">
            <v>40953</v>
          </cell>
          <cell r="V1249" t="str">
            <v>右额颞开颅肿瘤切除术</v>
          </cell>
          <cell r="W1249" t="str">
            <v xml:space="preserve">肿瘤近全切                                         </v>
          </cell>
          <cell r="X1249" t="str">
            <v>部分切除</v>
          </cell>
          <cell r="Y1249">
            <v>5193</v>
          </cell>
          <cell r="Z1249" t="str">
            <v>AOA</v>
          </cell>
          <cell r="AA1249" t="str">
            <v>AOA(WHO III)</v>
          </cell>
          <cell r="AB1249">
            <v>3</v>
          </cell>
          <cell r="AC1249" t="str">
            <v>（右额颞岛）少枝星形细胞瘤，局灶细胞生长活跃，WHO  II-III级。</v>
          </cell>
          <cell r="AD1249" t="str">
            <v>部分切除</v>
          </cell>
          <cell r="AE1249">
            <v>40975</v>
          </cell>
          <cell r="AF1249" t="str">
            <v>少枝星型细胞瘤（额、颞、岛，右）</v>
          </cell>
          <cell r="AH1249" t="str">
            <v>未终止</v>
          </cell>
          <cell r="AI1249">
            <v>3823</v>
          </cell>
          <cell r="AJ1249">
            <v>0</v>
          </cell>
          <cell r="AK1249">
            <v>2482</v>
          </cell>
          <cell r="AL1249">
            <v>1</v>
          </cell>
          <cell r="AM1249">
            <v>3823</v>
          </cell>
          <cell r="AN1249" t="str">
            <v>无</v>
          </cell>
          <cell r="AO1249">
            <v>0</v>
          </cell>
          <cell r="AP1249" t="str">
            <v xml:space="preserve">替莫脞胺 </v>
          </cell>
          <cell r="AQ1249">
            <v>1</v>
          </cell>
          <cell r="AS1249">
            <v>0</v>
          </cell>
          <cell r="AU1249" t="str">
            <v>突变</v>
          </cell>
          <cell r="AV1249" t="str">
            <v>突变</v>
          </cell>
          <cell r="AW1249" t="str">
            <v>NA</v>
          </cell>
          <cell r="AX1249" t="str">
            <v>NA</v>
          </cell>
          <cell r="AY1249" t="str">
            <v>NA</v>
          </cell>
          <cell r="AZ1249" t="str">
            <v>NA</v>
          </cell>
          <cell r="BA1249">
            <v>0</v>
          </cell>
          <cell r="BB1249" t="str">
            <v>有</v>
          </cell>
          <cell r="BD1249" t="str">
            <v>偶尔有癫痫，卡马西平1天2片</v>
          </cell>
        </row>
        <row r="1250">
          <cell r="B1250">
            <v>1248</v>
          </cell>
          <cell r="C1250" t="str">
            <v>CGGA_1248</v>
          </cell>
          <cell r="D1250" t="str">
            <v>CGGA_1114, CGGA_1248</v>
          </cell>
          <cell r="E1250" t="str">
            <v>魏俊富</v>
          </cell>
          <cell r="F1250">
            <v>7313</v>
          </cell>
          <cell r="G1250">
            <v>40949</v>
          </cell>
          <cell r="H1250" t="str">
            <v>复发胶质母细胞瘤（颞，右）</v>
          </cell>
          <cell r="J1250" t="str">
            <v>男</v>
          </cell>
          <cell r="K1250">
            <v>54</v>
          </cell>
          <cell r="L1250" t="str">
            <v>AB</v>
          </cell>
          <cell r="M1250" t="str">
            <v>缺失</v>
          </cell>
          <cell r="N1250" t="str">
            <v>15288931310  15898721958</v>
          </cell>
          <cell r="O1250" t="str">
            <v>右颞胶质母细胞瘤术后10月，头痛、左侧肢体活动不利1月</v>
          </cell>
          <cell r="P1250" t="str">
            <v>缺失</v>
          </cell>
          <cell r="Q1250" t="str">
            <v>缺失</v>
          </cell>
          <cell r="R1250" t="str">
            <v>缺失</v>
          </cell>
          <cell r="S1250" t="str">
            <v>缺失</v>
          </cell>
          <cell r="T1250">
            <v>40953</v>
          </cell>
          <cell r="U1250">
            <v>40631</v>
          </cell>
          <cell r="V1250" t="str">
            <v>右额颞开颅肿瘤切除术</v>
          </cell>
          <cell r="W1250" t="str">
            <v>肿瘤全切</v>
          </cell>
          <cell r="X1250" t="str">
            <v>全切除</v>
          </cell>
          <cell r="Y1250">
            <v>5194</v>
          </cell>
          <cell r="Z1250" t="str">
            <v>RGBM</v>
          </cell>
          <cell r="AA1250" t="str">
            <v>GBM(WHO IV)</v>
          </cell>
          <cell r="AB1250">
            <v>4</v>
          </cell>
          <cell r="AC1250" t="str">
            <v>（右颞岛）胶质母细胞瘤，WHO IV级</v>
          </cell>
          <cell r="AD1250" t="str">
            <v>全切除</v>
          </cell>
          <cell r="AE1250">
            <v>40968</v>
          </cell>
          <cell r="AF1250" t="str">
            <v>复发胶质母细胞瘤（颞，右）；胶质母细胞瘤放化疗后</v>
          </cell>
          <cell r="AG1250" t="str">
            <v>不随访</v>
          </cell>
          <cell r="AH1250" t="str">
            <v>终止</v>
          </cell>
          <cell r="AI1250">
            <v>138</v>
          </cell>
          <cell r="AJ1250">
            <v>1</v>
          </cell>
          <cell r="AK1250">
            <v>138</v>
          </cell>
          <cell r="AL1250">
            <v>1</v>
          </cell>
          <cell r="AM1250">
            <v>138</v>
          </cell>
          <cell r="AN1250">
            <v>0</v>
          </cell>
          <cell r="AO1250">
            <v>0</v>
          </cell>
          <cell r="AP1250">
            <v>0</v>
          </cell>
          <cell r="AQ1250">
            <v>0</v>
          </cell>
          <cell r="AS1250" t="str">
            <v>复发</v>
          </cell>
          <cell r="AT1250">
            <v>1</v>
          </cell>
          <cell r="AU1250" t="str">
            <v>无突变</v>
          </cell>
          <cell r="AV1250" t="str">
            <v>无突变</v>
          </cell>
          <cell r="AW1250" t="str">
            <v>无共缺失</v>
          </cell>
          <cell r="AX1250" t="str">
            <v>NA</v>
          </cell>
          <cell r="AY1250" t="str">
            <v>NA</v>
          </cell>
          <cell r="AZ1250" t="str">
            <v>NA</v>
          </cell>
          <cell r="BA1250" t="str">
            <v>无</v>
          </cell>
          <cell r="BB1250" t="str">
            <v>无</v>
          </cell>
          <cell r="BD1250" t="str">
            <v>“右颞胶质母细胞瘤术”后10/，头痛、左侧肢体活动不利1/”</v>
          </cell>
        </row>
        <row r="1251">
          <cell r="B1251">
            <v>1249</v>
          </cell>
          <cell r="C1251" t="str">
            <v>CGGA_1249</v>
          </cell>
          <cell r="D1251" t="str">
            <v>CGGA_1249, CGGA_1930</v>
          </cell>
          <cell r="E1251" t="str">
            <v>英飒</v>
          </cell>
          <cell r="F1251">
            <v>9992</v>
          </cell>
          <cell r="G1251">
            <v>40949</v>
          </cell>
          <cell r="H1251" t="str">
            <v>胶质瘤（颞，右）</v>
          </cell>
          <cell r="J1251" t="str">
            <v>女</v>
          </cell>
          <cell r="K1251">
            <v>37</v>
          </cell>
          <cell r="L1251" t="str">
            <v>A</v>
          </cell>
          <cell r="M1251" t="str">
            <v>110104197412311621</v>
          </cell>
          <cell r="N1251" t="str">
            <v>13901003035  01063567353 13601295181本人</v>
          </cell>
          <cell r="O1251" t="str">
            <v>突发右颞酸胀不是6个月</v>
          </cell>
          <cell r="P1251" t="str">
            <v>缺失</v>
          </cell>
          <cell r="Q1251" t="str">
            <v>缺失</v>
          </cell>
          <cell r="R1251" t="str">
            <v>缺失</v>
          </cell>
          <cell r="S1251" t="str">
            <v>缺失</v>
          </cell>
          <cell r="T1251">
            <v>40953</v>
          </cell>
          <cell r="V1251" t="str">
            <v>右额颞开颅肿瘤切除术</v>
          </cell>
          <cell r="W1251" t="str">
            <v>肿瘤全切</v>
          </cell>
          <cell r="X1251" t="str">
            <v>全切除</v>
          </cell>
          <cell r="Y1251">
            <v>5192</v>
          </cell>
          <cell r="Z1251" t="str">
            <v>OA</v>
          </cell>
          <cell r="AA1251" t="str">
            <v>OA(WHO II)</v>
          </cell>
          <cell r="AB1251">
            <v>2</v>
          </cell>
          <cell r="AC1251" t="str">
            <v>（右颞岛）少枝星形细胞瘤，部分细胞生长活跃，局部蛛网膜下腔可见肿瘤细胞浸润，WHO II-III级</v>
          </cell>
          <cell r="AD1251" t="str">
            <v>全切除</v>
          </cell>
          <cell r="AE1251">
            <v>40967</v>
          </cell>
          <cell r="AF1251" t="str">
            <v>少枝星形细胞瘤（颞，右）</v>
          </cell>
          <cell r="AG1251">
            <v>43023</v>
          </cell>
          <cell r="AH1251" t="str">
            <v>终止</v>
          </cell>
          <cell r="AI1251">
            <v>1692</v>
          </cell>
          <cell r="AJ1251">
            <v>1</v>
          </cell>
          <cell r="AK1251">
            <v>1538</v>
          </cell>
          <cell r="AL1251">
            <v>1</v>
          </cell>
          <cell r="AM1251">
            <v>2070</v>
          </cell>
          <cell r="AN1251" t="str">
            <v>缺失</v>
          </cell>
          <cell r="AO1251">
            <v>1</v>
          </cell>
          <cell r="AP1251" t="str">
            <v>缺失</v>
          </cell>
          <cell r="AQ1251">
            <v>1</v>
          </cell>
          <cell r="AS1251" t="str">
            <v>原发</v>
          </cell>
          <cell r="AU1251" t="str">
            <v>NA</v>
          </cell>
          <cell r="AV1251" t="str">
            <v>NA</v>
          </cell>
          <cell r="AW1251" t="str">
            <v>NA</v>
          </cell>
          <cell r="AX1251" t="str">
            <v>NA</v>
          </cell>
          <cell r="AY1251" t="str">
            <v>NA</v>
          </cell>
          <cell r="AZ1251" t="str">
            <v>NA</v>
          </cell>
          <cell r="BA1251" t="str">
            <v>无</v>
          </cell>
          <cell r="BB1251" t="str">
            <v>无</v>
          </cell>
          <cell r="BC1251" t="str">
            <v>不详</v>
          </cell>
          <cell r="BD1251" t="str">
            <v>无</v>
          </cell>
        </row>
        <row r="1252">
          <cell r="B1252">
            <v>1250</v>
          </cell>
          <cell r="C1252" t="str">
            <v>CGGA_1250</v>
          </cell>
          <cell r="E1252" t="str">
            <v>雷秋乐</v>
          </cell>
          <cell r="F1252">
            <v>9988</v>
          </cell>
          <cell r="G1252">
            <v>40948</v>
          </cell>
          <cell r="H1252" t="str">
            <v>胶质瘤（额，左）</v>
          </cell>
          <cell r="J1252" t="str">
            <v>男</v>
          </cell>
          <cell r="K1252">
            <v>51</v>
          </cell>
          <cell r="L1252" t="str">
            <v>B</v>
          </cell>
          <cell r="M1252" t="str">
            <v>130622196102046817</v>
          </cell>
          <cell r="N1252" t="str">
            <v>13832268253  15233486227</v>
          </cell>
          <cell r="O1252" t="str">
            <v>右手颤抖7年</v>
          </cell>
          <cell r="P1252" t="str">
            <v>缺失</v>
          </cell>
          <cell r="Q1252" t="str">
            <v>缺失</v>
          </cell>
          <cell r="R1252" t="str">
            <v>缺失</v>
          </cell>
          <cell r="S1252" t="str">
            <v>缺失</v>
          </cell>
          <cell r="T1252">
            <v>40953</v>
          </cell>
          <cell r="V1252" t="str">
            <v>左额开颅肿瘤切除术</v>
          </cell>
          <cell r="W1252" t="str">
            <v>肿瘤全切</v>
          </cell>
          <cell r="X1252" t="str">
            <v>全切除</v>
          </cell>
          <cell r="Y1252">
            <v>5197</v>
          </cell>
          <cell r="Z1252" t="str">
            <v>AOA</v>
          </cell>
          <cell r="AA1252" t="str">
            <v>AOA(WHO III)</v>
          </cell>
          <cell r="AB1252">
            <v>3</v>
          </cell>
          <cell r="AC1252" t="str">
            <v>（左额）间变少枝星形细胞瘤，蛛网膜下腔可见肿瘤细胞侵润，伴点状灶钙化局部皮肤内见多量异常神经元。WHO III级</v>
          </cell>
          <cell r="AD1252" t="str">
            <v>全切除</v>
          </cell>
          <cell r="AE1252">
            <v>40967</v>
          </cell>
          <cell r="AF1252" t="str">
            <v>间变少枝胶质细胞瘤（额，左）</v>
          </cell>
          <cell r="AG1252">
            <v>43023</v>
          </cell>
          <cell r="AH1252" t="str">
            <v>未终止</v>
          </cell>
          <cell r="AI1252">
            <v>2070</v>
          </cell>
          <cell r="AJ1252">
            <v>0</v>
          </cell>
          <cell r="AK1252">
            <v>2070</v>
          </cell>
          <cell r="AL1252">
            <v>0</v>
          </cell>
          <cell r="AM1252">
            <v>2070</v>
          </cell>
          <cell r="AN1252" t="str">
            <v>缺失</v>
          </cell>
          <cell r="AO1252">
            <v>1</v>
          </cell>
          <cell r="AP1252" t="str">
            <v>缺失</v>
          </cell>
          <cell r="AQ1252">
            <v>1</v>
          </cell>
          <cell r="AS1252" t="str">
            <v>原发</v>
          </cell>
          <cell r="AU1252" t="str">
            <v>突变</v>
          </cell>
          <cell r="AV1252" t="str">
            <v>突变</v>
          </cell>
          <cell r="AW1252" t="str">
            <v>NA</v>
          </cell>
          <cell r="AX1252" t="str">
            <v>甲基化</v>
          </cell>
          <cell r="AY1252" t="str">
            <v>NA</v>
          </cell>
          <cell r="AZ1252" t="str">
            <v>NA</v>
          </cell>
          <cell r="BA1252" t="str">
            <v>无</v>
          </cell>
          <cell r="BB1252" t="str">
            <v>无</v>
          </cell>
          <cell r="BD1252" t="str">
            <v>服用奥卡西平，无癫痫发作。</v>
          </cell>
        </row>
        <row r="1253">
          <cell r="B1253">
            <v>1251</v>
          </cell>
          <cell r="C1253" t="str">
            <v>CGGA_1251</v>
          </cell>
          <cell r="E1253" t="str">
            <v>王丽</v>
          </cell>
          <cell r="F1253">
            <v>10068</v>
          </cell>
          <cell r="G1253">
            <v>40956</v>
          </cell>
          <cell r="H1253" t="str">
            <v>胶质瘤（额，左）</v>
          </cell>
          <cell r="J1253" t="str">
            <v>女</v>
          </cell>
          <cell r="K1253">
            <v>42</v>
          </cell>
          <cell r="L1253" t="str">
            <v>AB</v>
          </cell>
          <cell r="M1253" t="str">
            <v>缺失</v>
          </cell>
          <cell r="N1253" t="str">
            <v>13837779955（未接）  13507636797（未接）</v>
          </cell>
          <cell r="O1253" t="str">
            <v>肢体抽搐伴意识丧失10天</v>
          </cell>
          <cell r="P1253" t="str">
            <v>缺失</v>
          </cell>
          <cell r="Q1253" t="str">
            <v>缺失</v>
          </cell>
          <cell r="R1253" t="str">
            <v>缺失</v>
          </cell>
          <cell r="S1253" t="str">
            <v>缺失</v>
          </cell>
          <cell r="T1253">
            <v>40960</v>
          </cell>
          <cell r="V1253" t="str">
            <v>左额开颅肿瘤切除术</v>
          </cell>
          <cell r="W1253" t="str">
            <v>肿瘤全切</v>
          </cell>
          <cell r="X1253" t="str">
            <v>全切除</v>
          </cell>
          <cell r="Y1253">
            <v>5231</v>
          </cell>
          <cell r="Z1253" t="str">
            <v>GBM</v>
          </cell>
          <cell r="AA1253" t="str">
            <v>GBM(WHO IV)</v>
          </cell>
          <cell r="AB1253">
            <v>4</v>
          </cell>
          <cell r="AC1253" t="str">
            <v>（左额）间变少枝星形细胞瘤伴酵母变，WHO III-IV级</v>
          </cell>
          <cell r="AD1253" t="str">
            <v>全切除</v>
          </cell>
          <cell r="AE1253">
            <v>40984</v>
          </cell>
          <cell r="AF1253" t="str">
            <v>间变少枝星形细胞瘤（额，左）</v>
          </cell>
          <cell r="AG1253">
            <v>41248</v>
          </cell>
          <cell r="AH1253" t="str">
            <v>终止</v>
          </cell>
          <cell r="AI1253">
            <v>272</v>
          </cell>
          <cell r="AJ1253">
            <v>1</v>
          </cell>
          <cell r="AK1253">
            <v>101</v>
          </cell>
          <cell r="AL1253">
            <v>1</v>
          </cell>
          <cell r="AM1253">
            <v>288</v>
          </cell>
          <cell r="AN1253" t="str">
            <v>缺失</v>
          </cell>
          <cell r="AO1253">
            <v>1</v>
          </cell>
          <cell r="AP1253" t="str">
            <v>缺失</v>
          </cell>
          <cell r="AQ1253">
            <v>1</v>
          </cell>
          <cell r="AS1253" t="str">
            <v>原发</v>
          </cell>
          <cell r="AU1253" t="str">
            <v>无突变</v>
          </cell>
          <cell r="AV1253" t="str">
            <v>无突变</v>
          </cell>
          <cell r="AW1253" t="str">
            <v>无共缺失</v>
          </cell>
          <cell r="AX1253" t="str">
            <v>无甲基化</v>
          </cell>
          <cell r="AY1253" t="str">
            <v>NA</v>
          </cell>
          <cell r="AZ1253" t="str">
            <v>NA</v>
          </cell>
          <cell r="BA1253" t="str">
            <v>有</v>
          </cell>
          <cell r="BB1253" t="str">
            <v>无</v>
          </cell>
          <cell r="BD1253" t="str">
            <v>奥卡西平早晚一粒</v>
          </cell>
        </row>
        <row r="1254">
          <cell r="B1254">
            <v>1252</v>
          </cell>
          <cell r="C1254" t="str">
            <v>NA</v>
          </cell>
          <cell r="D1254" t="str">
            <v>NA</v>
          </cell>
          <cell r="E1254" t="str">
            <v>NA</v>
          </cell>
          <cell r="F1254" t="str">
            <v>NA</v>
          </cell>
          <cell r="G1254" t="str">
            <v>NA</v>
          </cell>
          <cell r="H1254" t="str">
            <v>NA</v>
          </cell>
          <cell r="I1254" t="str">
            <v>NA</v>
          </cell>
          <cell r="J1254" t="str">
            <v>NA</v>
          </cell>
          <cell r="K1254" t="str">
            <v>NA</v>
          </cell>
          <cell r="L1254" t="str">
            <v>NA</v>
          </cell>
          <cell r="M1254" t="str">
            <v>NA</v>
          </cell>
          <cell r="N1254" t="str">
            <v>NA</v>
          </cell>
          <cell r="O1254" t="str">
            <v>NA</v>
          </cell>
          <cell r="P1254" t="str">
            <v>NA</v>
          </cell>
          <cell r="Q1254" t="str">
            <v>NA</v>
          </cell>
          <cell r="R1254" t="str">
            <v>NA</v>
          </cell>
          <cell r="S1254" t="str">
            <v>NA</v>
          </cell>
          <cell r="T1254" t="str">
            <v>NA</v>
          </cell>
          <cell r="U1254" t="str">
            <v>NA</v>
          </cell>
          <cell r="V1254" t="str">
            <v>NA</v>
          </cell>
          <cell r="W1254" t="str">
            <v>NA</v>
          </cell>
          <cell r="X1254" t="str">
            <v>NA</v>
          </cell>
          <cell r="Y1254" t="str">
            <v>NA</v>
          </cell>
          <cell r="Z1254" t="str">
            <v>NA</v>
          </cell>
          <cell r="AA1254" t="str">
            <v>NA</v>
          </cell>
          <cell r="AB1254" t="str">
            <v>NA</v>
          </cell>
          <cell r="AC1254" t="str">
            <v>NA</v>
          </cell>
          <cell r="AD1254" t="str">
            <v>NA</v>
          </cell>
          <cell r="AE1254" t="str">
            <v>NA</v>
          </cell>
          <cell r="AF1254" t="str">
            <v>NA</v>
          </cell>
          <cell r="AG1254" t="str">
            <v>NA</v>
          </cell>
          <cell r="AH1254" t="str">
            <v>NA</v>
          </cell>
          <cell r="AI1254" t="str">
            <v>NA</v>
          </cell>
          <cell r="AJ1254" t="str">
            <v>NA</v>
          </cell>
          <cell r="AK1254" t="str">
            <v>NA</v>
          </cell>
          <cell r="AL1254" t="str">
            <v>NA</v>
          </cell>
          <cell r="AM1254" t="str">
            <v>NA</v>
          </cell>
          <cell r="AN1254" t="str">
            <v>NA</v>
          </cell>
          <cell r="AO1254" t="str">
            <v>NA</v>
          </cell>
          <cell r="AP1254" t="str">
            <v>NA</v>
          </cell>
          <cell r="AQ1254" t="str">
            <v>NA</v>
          </cell>
          <cell r="AS1254" t="str">
            <v>NA</v>
          </cell>
          <cell r="AT1254" t="str">
            <v>NA</v>
          </cell>
          <cell r="AU1254" t="str">
            <v>NA</v>
          </cell>
          <cell r="AV1254" t="str">
            <v>NA</v>
          </cell>
          <cell r="AW1254" t="str">
            <v>NA</v>
          </cell>
          <cell r="AX1254" t="str">
            <v>NA</v>
          </cell>
          <cell r="AY1254" t="str">
            <v>NA</v>
          </cell>
          <cell r="AZ1254" t="str">
            <v>NA</v>
          </cell>
          <cell r="BA1254" t="str">
            <v>NA</v>
          </cell>
          <cell r="BB1254" t="str">
            <v>NA</v>
          </cell>
          <cell r="BC1254" t="str">
            <v>NA</v>
          </cell>
          <cell r="BD1254" t="str">
            <v>NA</v>
          </cell>
        </row>
        <row r="1255">
          <cell r="B1255">
            <v>1253</v>
          </cell>
          <cell r="C1255" t="str">
            <v>CGGA_1253</v>
          </cell>
          <cell r="E1255" t="str">
            <v>徐玲</v>
          </cell>
          <cell r="F1255">
            <v>10122</v>
          </cell>
          <cell r="G1255">
            <v>40962</v>
          </cell>
          <cell r="H1255" t="str">
            <v>胶质瘤（额，颞，左）</v>
          </cell>
          <cell r="J1255" t="str">
            <v>女</v>
          </cell>
          <cell r="K1255">
            <v>34</v>
          </cell>
          <cell r="L1255" t="str">
            <v>O</v>
          </cell>
          <cell r="M1255" t="str">
            <v>410828197711195749</v>
          </cell>
          <cell r="N1255" t="str">
            <v>15868382608  13949557037错</v>
          </cell>
          <cell r="O1255" t="str">
            <v>癫痫发作一年</v>
          </cell>
          <cell r="P1255" t="str">
            <v>缺失</v>
          </cell>
          <cell r="Q1255" t="str">
            <v>缺失</v>
          </cell>
          <cell r="R1255" t="str">
            <v>缺失</v>
          </cell>
          <cell r="S1255" t="str">
            <v>缺失</v>
          </cell>
          <cell r="T1255">
            <v>40967</v>
          </cell>
          <cell r="V1255" t="str">
            <v>左额颞开颅肿瘤切除术</v>
          </cell>
          <cell r="W1255" t="str">
            <v>近全切</v>
          </cell>
          <cell r="X1255" t="str">
            <v>部分切除</v>
          </cell>
          <cell r="Y1255">
            <v>5254</v>
          </cell>
          <cell r="Z1255" t="str">
            <v>OA</v>
          </cell>
          <cell r="AA1255" t="str">
            <v>OA(WHO II)</v>
          </cell>
          <cell r="AB1255">
            <v>2</v>
          </cell>
          <cell r="AC1255" t="str">
            <v>（左额岛）少枝星形细胞瘤，WHO II级</v>
          </cell>
          <cell r="AD1255" t="str">
            <v>部分切除</v>
          </cell>
          <cell r="AE1255">
            <v>40976</v>
          </cell>
          <cell r="AF1255" t="str">
            <v>少枝星形细胞瘤（额，颞，左）</v>
          </cell>
          <cell r="AG1255">
            <v>42039</v>
          </cell>
          <cell r="AH1255" t="str">
            <v>未终止</v>
          </cell>
          <cell r="AI1255">
            <v>1072</v>
          </cell>
          <cell r="AJ1255">
            <v>0</v>
          </cell>
          <cell r="AK1255">
            <v>1072</v>
          </cell>
          <cell r="AL1255">
            <v>0</v>
          </cell>
          <cell r="AM1255">
            <v>1072</v>
          </cell>
          <cell r="AN1255" t="str">
            <v>缺失</v>
          </cell>
          <cell r="AO1255">
            <v>1</v>
          </cell>
          <cell r="AP1255" t="str">
            <v>缺失</v>
          </cell>
          <cell r="AQ1255" t="str">
            <v>其他药化疗</v>
          </cell>
          <cell r="AS1255" t="str">
            <v>原发</v>
          </cell>
          <cell r="AU1255" t="str">
            <v>突变</v>
          </cell>
          <cell r="AV1255" t="str">
            <v>突变</v>
          </cell>
          <cell r="AW1255" t="str">
            <v>NA</v>
          </cell>
          <cell r="AX1255" t="str">
            <v>NA</v>
          </cell>
          <cell r="AY1255" t="str">
            <v>NA</v>
          </cell>
          <cell r="AZ1255" t="str">
            <v>NA</v>
          </cell>
          <cell r="BA1255" t="str">
            <v>有</v>
          </cell>
          <cell r="BB1255" t="str">
            <v>无</v>
          </cell>
          <cell r="BD1255" t="str">
            <v>术前抗癫痫药物治疗开普兰，后奥卡西平（期间癫痫发作），之后改为开普兰.</v>
          </cell>
        </row>
        <row r="1256">
          <cell r="B1256">
            <v>1254</v>
          </cell>
          <cell r="C1256" t="str">
            <v>CGGA_1254</v>
          </cell>
          <cell r="E1256" t="str">
            <v>张炜吟</v>
          </cell>
          <cell r="F1256">
            <v>10095</v>
          </cell>
          <cell r="G1256">
            <v>40960</v>
          </cell>
          <cell r="H1256" t="str">
            <v>复发胶质瘤（颞，左）</v>
          </cell>
          <cell r="J1256" t="str">
            <v>女</v>
          </cell>
          <cell r="K1256">
            <v>20</v>
          </cell>
          <cell r="L1256" t="str">
            <v>A</v>
          </cell>
          <cell r="M1256" t="str">
            <v>缺失</v>
          </cell>
          <cell r="N1256">
            <v>13930027275</v>
          </cell>
          <cell r="O1256" t="str">
            <v>头痛2月</v>
          </cell>
          <cell r="P1256" t="str">
            <v>缺失</v>
          </cell>
          <cell r="Q1256" t="str">
            <v>缺失</v>
          </cell>
          <cell r="R1256" t="str">
            <v>缺失</v>
          </cell>
          <cell r="S1256" t="str">
            <v>缺失</v>
          </cell>
          <cell r="T1256">
            <v>40967</v>
          </cell>
          <cell r="U1256" t="str">
            <v>缺失</v>
          </cell>
          <cell r="V1256" t="str">
            <v>左颞枕原切口开颅肿瘤切除术</v>
          </cell>
          <cell r="W1256" t="str">
            <v>肿瘤全切</v>
          </cell>
          <cell r="X1256" t="str">
            <v>全切除</v>
          </cell>
          <cell r="Y1256">
            <v>5256</v>
          </cell>
          <cell r="Z1256" t="str">
            <v>RGBM</v>
          </cell>
          <cell r="AA1256" t="str">
            <v>GBM(WHO IV)</v>
          </cell>
          <cell r="AB1256">
            <v>4</v>
          </cell>
          <cell r="AC1256" t="str">
            <v>（左颞叶）胶质母细胞瘤，WHO IV级</v>
          </cell>
          <cell r="AD1256" t="str">
            <v>全切除</v>
          </cell>
          <cell r="AE1256">
            <v>40979</v>
          </cell>
          <cell r="AF1256" t="str">
            <v>复发胶质母细胞瘤（颞，丘脑，中脑，桥脑，左）</v>
          </cell>
          <cell r="AG1256">
            <v>41586</v>
          </cell>
          <cell r="AH1256" t="str">
            <v>终止</v>
          </cell>
          <cell r="AI1256">
            <v>459</v>
          </cell>
          <cell r="AJ1256">
            <v>1</v>
          </cell>
          <cell r="AK1256">
            <v>155</v>
          </cell>
          <cell r="AL1256">
            <v>1</v>
          </cell>
          <cell r="AM1256">
            <v>619</v>
          </cell>
          <cell r="AN1256" t="str">
            <v>缺失</v>
          </cell>
          <cell r="AO1256">
            <v>0</v>
          </cell>
          <cell r="AP1256" t="str">
            <v>缺失</v>
          </cell>
          <cell r="AQ1256">
            <v>0</v>
          </cell>
          <cell r="AS1256" t="str">
            <v>复发</v>
          </cell>
          <cell r="AT1256">
            <v>1</v>
          </cell>
          <cell r="AU1256" t="str">
            <v>无突变</v>
          </cell>
          <cell r="AV1256" t="str">
            <v>无突变</v>
          </cell>
          <cell r="AW1256" t="str">
            <v>NA</v>
          </cell>
          <cell r="AX1256" t="str">
            <v>甲基化</v>
          </cell>
          <cell r="AY1256" t="str">
            <v>NA</v>
          </cell>
          <cell r="AZ1256" t="str">
            <v>NA</v>
          </cell>
          <cell r="BA1256" t="str">
            <v>无</v>
          </cell>
          <cell r="BB1256" t="str">
            <v>无</v>
          </cell>
          <cell r="BD1256" t="str">
            <v>抗癫痫药物德巴金</v>
          </cell>
        </row>
        <row r="1257">
          <cell r="B1257">
            <v>1255</v>
          </cell>
          <cell r="C1257" t="str">
            <v>CGGA_1255</v>
          </cell>
          <cell r="D1257" t="str">
            <v>CGGA_1124, CGGA_1255</v>
          </cell>
          <cell r="E1257" t="str">
            <v>杜凤江</v>
          </cell>
          <cell r="F1257">
            <v>7514</v>
          </cell>
          <cell r="G1257">
            <v>41271</v>
          </cell>
          <cell r="H1257" t="str">
            <v>胶母术后，胶母放化疗后，复发胶质瘤（颞右）</v>
          </cell>
          <cell r="J1257" t="str">
            <v>男</v>
          </cell>
          <cell r="K1257">
            <v>49</v>
          </cell>
          <cell r="L1257" t="str">
            <v>O</v>
          </cell>
          <cell r="M1257" t="str">
            <v>110103196305071895</v>
          </cell>
          <cell r="N1257" t="str">
            <v>13552015655（爱人 65413946</v>
          </cell>
          <cell r="O1257" t="str">
            <v>胶母术后10月余，头痛20天余。</v>
          </cell>
          <cell r="P1257" t="str">
            <v>缺失</v>
          </cell>
          <cell r="Q1257" t="str">
            <v>缺失</v>
          </cell>
          <cell r="R1257" t="str">
            <v>缺失</v>
          </cell>
          <cell r="S1257" t="str">
            <v>缺失</v>
          </cell>
          <cell r="T1257">
            <v>40973</v>
          </cell>
          <cell r="U1257">
            <v>40648</v>
          </cell>
          <cell r="V1257" t="str">
            <v>原切口右额颞开颅</v>
          </cell>
          <cell r="W1257" t="str">
            <v>右颞上回连同病变一同切除</v>
          </cell>
          <cell r="X1257" t="str">
            <v>全切除</v>
          </cell>
          <cell r="Y1257" t="str">
            <v>B0005279</v>
          </cell>
          <cell r="Z1257" t="str">
            <v>RGBM</v>
          </cell>
          <cell r="AA1257" t="str">
            <v>GBM(WHO IV)</v>
          </cell>
          <cell r="AB1257">
            <v>4</v>
          </cell>
          <cell r="AC1257" t="str">
            <v>胶质母细胞瘤，部分胶质肉瘤改变。WHOIV级</v>
          </cell>
          <cell r="AD1257" t="str">
            <v>全切除</v>
          </cell>
          <cell r="AE1257">
            <v>41000</v>
          </cell>
          <cell r="AF1257" t="str">
            <v>胶母术后，胶母放化疗后，复发胶质瘤（颞右）</v>
          </cell>
          <cell r="AG1257">
            <v>41242</v>
          </cell>
          <cell r="AH1257" t="str">
            <v>终止</v>
          </cell>
          <cell r="AI1257">
            <v>118</v>
          </cell>
          <cell r="AJ1257">
            <v>1</v>
          </cell>
          <cell r="AK1257">
            <v>118</v>
          </cell>
          <cell r="AL1257">
            <v>1</v>
          </cell>
          <cell r="AM1257">
            <v>269</v>
          </cell>
          <cell r="AN1257" t="str">
            <v>缺失</v>
          </cell>
          <cell r="AO1257">
            <v>0</v>
          </cell>
          <cell r="AP1257" t="str">
            <v>缺失</v>
          </cell>
          <cell r="AQ1257">
            <v>0</v>
          </cell>
          <cell r="AS1257" t="str">
            <v>复发</v>
          </cell>
          <cell r="AT1257">
            <v>1</v>
          </cell>
          <cell r="AU1257" t="str">
            <v>无突变</v>
          </cell>
          <cell r="AV1257" t="str">
            <v>无突变</v>
          </cell>
          <cell r="AW1257" t="str">
            <v>无共缺失</v>
          </cell>
          <cell r="AX1257" t="str">
            <v>甲基化</v>
          </cell>
          <cell r="AY1257" t="str">
            <v>NA</v>
          </cell>
          <cell r="AZ1257" t="str">
            <v>NA</v>
          </cell>
          <cell r="BA1257" t="str">
            <v>无</v>
          </cell>
          <cell r="BB1257" t="str">
            <v>无</v>
          </cell>
          <cell r="BD1257" t="str">
            <v>奥卡西平一日两粒。2011-4-15手术，胶母。2012-2复发</v>
          </cell>
        </row>
        <row r="1258">
          <cell r="B1258">
            <v>1256</v>
          </cell>
          <cell r="C1258" t="str">
            <v>CGGA_1256</v>
          </cell>
          <cell r="E1258" t="str">
            <v>李凤梅</v>
          </cell>
          <cell r="F1258">
            <v>10191</v>
          </cell>
          <cell r="G1258">
            <v>40969</v>
          </cell>
          <cell r="H1258" t="str">
            <v>胶质瘤（顶，右）</v>
          </cell>
          <cell r="J1258" t="str">
            <v>女</v>
          </cell>
          <cell r="K1258">
            <v>52</v>
          </cell>
          <cell r="L1258" t="str">
            <v>B</v>
          </cell>
          <cell r="M1258" t="str">
            <v>缺失</v>
          </cell>
          <cell r="N1258" t="str">
            <v>13804532845  13351783666 无人接听</v>
          </cell>
          <cell r="O1258" t="str">
            <v>间断头痛5年</v>
          </cell>
          <cell r="P1258" t="str">
            <v>缺失</v>
          </cell>
          <cell r="Q1258" t="str">
            <v>缺失</v>
          </cell>
          <cell r="R1258" t="str">
            <v>缺失</v>
          </cell>
          <cell r="S1258" t="str">
            <v>缺失</v>
          </cell>
          <cell r="T1258">
            <v>40973</v>
          </cell>
          <cell r="V1258" t="str">
            <v>右顶开颅肿瘤切除术</v>
          </cell>
          <cell r="W1258" t="str">
            <v>肿瘤全切</v>
          </cell>
          <cell r="X1258" t="str">
            <v>全切除</v>
          </cell>
          <cell r="Y1258">
            <v>5284</v>
          </cell>
          <cell r="Z1258" t="str">
            <v>GBM-O</v>
          </cell>
          <cell r="AA1258" t="str">
            <v>GBM-O(WHO IV)</v>
          </cell>
          <cell r="AB1258">
            <v>4</v>
          </cell>
          <cell r="AC1258" t="str">
            <v>（右顶）胶质母细胞瘤伴少枝分化，伴大量钙化及大片坏死，WHO IV级</v>
          </cell>
          <cell r="AD1258" t="str">
            <v>全切除</v>
          </cell>
          <cell r="AE1258">
            <v>40983</v>
          </cell>
          <cell r="AF1258" t="str">
            <v>胶质母细胞瘤（顶，右）</v>
          </cell>
          <cell r="AG1258">
            <v>43530</v>
          </cell>
          <cell r="AH1258" t="str">
            <v>未终止</v>
          </cell>
          <cell r="AI1258">
            <v>2557</v>
          </cell>
          <cell r="AJ1258">
            <v>0</v>
          </cell>
          <cell r="AK1258" t="str">
            <v>NA</v>
          </cell>
          <cell r="AL1258" t="str">
            <v>NA</v>
          </cell>
          <cell r="AM1258">
            <v>2557</v>
          </cell>
          <cell r="AN1258" t="str">
            <v>缺失</v>
          </cell>
          <cell r="AO1258">
            <v>1</v>
          </cell>
          <cell r="AP1258" t="str">
            <v>缺失</v>
          </cell>
          <cell r="AQ1258">
            <v>1</v>
          </cell>
          <cell r="AS1258" t="str">
            <v>原发</v>
          </cell>
          <cell r="AU1258" t="str">
            <v>无突变</v>
          </cell>
          <cell r="AV1258" t="str">
            <v>无突变</v>
          </cell>
          <cell r="AW1258" t="str">
            <v>共缺失</v>
          </cell>
          <cell r="AX1258" t="str">
            <v>甲基化</v>
          </cell>
          <cell r="AY1258" t="str">
            <v>NA</v>
          </cell>
          <cell r="AZ1258" t="str">
            <v>NA</v>
          </cell>
          <cell r="BA1258" t="str">
            <v>无</v>
          </cell>
          <cell r="BB1258" t="str">
            <v>无</v>
          </cell>
          <cell r="BC1258" t="str">
            <v>不详</v>
          </cell>
          <cell r="BD1258" t="str">
            <v>无</v>
          </cell>
        </row>
        <row r="1259">
          <cell r="B1259">
            <v>1257</v>
          </cell>
          <cell r="C1259" t="str">
            <v>CGGA_1257</v>
          </cell>
          <cell r="D1259" t="str">
            <v>CGGA_1049, CGGA_1257</v>
          </cell>
          <cell r="E1259" t="str">
            <v>王继先</v>
          </cell>
          <cell r="F1259">
            <v>5289</v>
          </cell>
          <cell r="G1259">
            <v>40973</v>
          </cell>
          <cell r="H1259" t="str">
            <v xml:space="preserve">胶质瘤（颞，右） </v>
          </cell>
          <cell r="J1259" t="str">
            <v>男</v>
          </cell>
          <cell r="K1259">
            <v>59</v>
          </cell>
          <cell r="L1259" t="str">
            <v>A</v>
          </cell>
          <cell r="M1259" t="str">
            <v>缺失</v>
          </cell>
          <cell r="N1259" t="str">
            <v>0716－8265065（本人） 13886619505, 13972383759</v>
          </cell>
          <cell r="O1259" t="str">
            <v>右颞胶母术后1年半，左下肢无力2月余</v>
          </cell>
          <cell r="P1259" t="str">
            <v>缺失</v>
          </cell>
          <cell r="Q1259" t="str">
            <v>缺失</v>
          </cell>
          <cell r="R1259" t="str">
            <v>缺失</v>
          </cell>
          <cell r="S1259" t="str">
            <v>缺失</v>
          </cell>
          <cell r="T1259">
            <v>40991</v>
          </cell>
          <cell r="U1259">
            <v>40374</v>
          </cell>
          <cell r="V1259" t="str">
            <v>原切口开颅肿瘤切除术</v>
          </cell>
          <cell r="W1259" t="str">
            <v>肿瘤全切</v>
          </cell>
          <cell r="X1259" t="str">
            <v>全切除</v>
          </cell>
          <cell r="Y1259">
            <v>5310</v>
          </cell>
          <cell r="Z1259" t="str">
            <v>RGBM</v>
          </cell>
          <cell r="AA1259" t="str">
            <v>GBM(WHO IV)</v>
          </cell>
          <cell r="AB1259">
            <v>4</v>
          </cell>
          <cell r="AC1259" t="str">
            <v>（右颞叶）胶质母细胞瘤，局灶呈胶质肉瘤改变，WHOⅣ级，伴大片凝固性坏死。</v>
          </cell>
          <cell r="AD1259" t="str">
            <v>全切除</v>
          </cell>
          <cell r="AE1259">
            <v>40991</v>
          </cell>
          <cell r="AF1259" t="str">
            <v>胶质母细胞瘤术后 复发胶质瘤</v>
          </cell>
          <cell r="AG1259">
            <v>41242</v>
          </cell>
          <cell r="AH1259" t="str">
            <v>终止</v>
          </cell>
          <cell r="AI1259">
            <v>192</v>
          </cell>
          <cell r="AJ1259">
            <v>1</v>
          </cell>
          <cell r="AK1259">
            <v>39</v>
          </cell>
          <cell r="AL1259">
            <v>1</v>
          </cell>
          <cell r="AM1259">
            <v>251</v>
          </cell>
          <cell r="AN1259" t="str">
            <v>缺失</v>
          </cell>
          <cell r="AO1259">
            <v>0</v>
          </cell>
          <cell r="AP1259" t="str">
            <v>缺失</v>
          </cell>
          <cell r="AQ1259">
            <v>1</v>
          </cell>
          <cell r="AS1259" t="str">
            <v>复发</v>
          </cell>
          <cell r="AT1259">
            <v>1</v>
          </cell>
          <cell r="AU1259" t="str">
            <v>无突变</v>
          </cell>
          <cell r="AV1259" t="str">
            <v>无突变</v>
          </cell>
          <cell r="AW1259" t="str">
            <v>无共缺失</v>
          </cell>
          <cell r="AX1259" t="str">
            <v>无甲基化</v>
          </cell>
          <cell r="AY1259" t="str">
            <v>NA</v>
          </cell>
          <cell r="AZ1259" t="str">
            <v>NA</v>
          </cell>
          <cell r="BA1259" t="str">
            <v>无</v>
          </cell>
          <cell r="BB1259" t="str">
            <v>无</v>
          </cell>
          <cell r="BD1259" t="str">
            <v>抗癫痫药吃了3个/停，术后无癫痫发作史。</v>
          </cell>
        </row>
        <row r="1260">
          <cell r="B1260">
            <v>1258</v>
          </cell>
          <cell r="C1260" t="str">
            <v>CGGA_1258</v>
          </cell>
          <cell r="E1260" t="str">
            <v>高明</v>
          </cell>
          <cell r="F1260">
            <v>10240</v>
          </cell>
          <cell r="G1260">
            <v>40974</v>
          </cell>
          <cell r="H1260" t="str">
            <v>胶质瘤（额，颞，左）</v>
          </cell>
          <cell r="J1260" t="str">
            <v>男</v>
          </cell>
          <cell r="K1260">
            <v>42</v>
          </cell>
          <cell r="L1260" t="str">
            <v>B</v>
          </cell>
          <cell r="M1260" t="str">
            <v>缺失</v>
          </cell>
          <cell r="N1260" t="str">
            <v>15872453226  13308053300</v>
          </cell>
          <cell r="O1260" t="str">
            <v>头晕，头痛，恶心，呕吐10月</v>
          </cell>
          <cell r="P1260" t="str">
            <v>缺失</v>
          </cell>
          <cell r="Q1260" t="str">
            <v>缺失</v>
          </cell>
          <cell r="R1260" t="str">
            <v>缺失</v>
          </cell>
          <cell r="S1260" t="str">
            <v>缺失</v>
          </cell>
          <cell r="T1260">
            <v>40977</v>
          </cell>
          <cell r="V1260" t="str">
            <v>左额颞开颅肿瘤切除术</v>
          </cell>
          <cell r="W1260" t="str">
            <v>肿瘤全切</v>
          </cell>
          <cell r="X1260" t="str">
            <v>全切除</v>
          </cell>
          <cell r="Y1260">
            <v>5311</v>
          </cell>
          <cell r="Z1260" t="str">
            <v>GBM</v>
          </cell>
          <cell r="AA1260" t="str">
            <v>GBM(WHO IV)</v>
          </cell>
          <cell r="AB1260">
            <v>4</v>
          </cell>
          <cell r="AC1260" t="str">
            <v>（左额颞岛）胶质母细胞瘤，分子层可见肿瘤细胞浸润，WHO IV级</v>
          </cell>
          <cell r="AD1260" t="str">
            <v>全切除</v>
          </cell>
          <cell r="AE1260">
            <v>40991</v>
          </cell>
          <cell r="AF1260" t="str">
            <v>胶质母细胞瘤（额，颞，左）</v>
          </cell>
          <cell r="AG1260">
            <v>41166</v>
          </cell>
          <cell r="AH1260" t="str">
            <v>终止</v>
          </cell>
          <cell r="AI1260">
            <v>114</v>
          </cell>
          <cell r="AJ1260">
            <v>1</v>
          </cell>
          <cell r="AK1260" t="str">
            <v>NA</v>
          </cell>
          <cell r="AL1260">
            <v>1</v>
          </cell>
          <cell r="AM1260">
            <v>189</v>
          </cell>
          <cell r="AN1260" t="str">
            <v>缺失</v>
          </cell>
          <cell r="AO1260">
            <v>0</v>
          </cell>
          <cell r="AP1260" t="str">
            <v>缺失</v>
          </cell>
          <cell r="AQ1260">
            <v>0</v>
          </cell>
          <cell r="AS1260" t="str">
            <v>原发</v>
          </cell>
          <cell r="AU1260" t="str">
            <v>无突变</v>
          </cell>
          <cell r="AV1260" t="str">
            <v>无突变</v>
          </cell>
          <cell r="AW1260" t="str">
            <v>无共缺失</v>
          </cell>
          <cell r="AX1260" t="str">
            <v>无甲基化</v>
          </cell>
          <cell r="AY1260" t="str">
            <v>无突变</v>
          </cell>
          <cell r="AZ1260" t="str">
            <v>NA</v>
          </cell>
          <cell r="BA1260" t="str">
            <v>无</v>
          </cell>
          <cell r="BB1260" t="str">
            <v>无</v>
          </cell>
          <cell r="BD1260" t="str">
            <v>1.无</v>
          </cell>
        </row>
        <row r="1261">
          <cell r="B1261">
            <v>1259</v>
          </cell>
          <cell r="C1261" t="str">
            <v>CGGA_1259</v>
          </cell>
          <cell r="D1261" t="str">
            <v>CGGA_821, CGGA_1259, CGGA_1636</v>
          </cell>
          <cell r="E1261" t="str">
            <v>李仁红</v>
          </cell>
          <cell r="F1261">
            <v>10268</v>
          </cell>
          <cell r="G1261">
            <v>40977</v>
          </cell>
          <cell r="H1261" t="str">
            <v>胶质瘤（视交叉）</v>
          </cell>
          <cell r="J1261" t="str">
            <v>女</v>
          </cell>
          <cell r="K1261">
            <v>43</v>
          </cell>
          <cell r="L1261" t="str">
            <v>O</v>
          </cell>
          <cell r="M1261" t="str">
            <v>622822196806114522</v>
          </cell>
          <cell r="N1261" t="str">
            <v>13830410977  18294426996</v>
          </cell>
          <cell r="O1261" t="str">
            <v>右眼视力下降15天</v>
          </cell>
          <cell r="P1261" t="str">
            <v>缺失</v>
          </cell>
          <cell r="Q1261" t="str">
            <v>缺失</v>
          </cell>
          <cell r="R1261" t="str">
            <v>缺失</v>
          </cell>
          <cell r="S1261" t="str">
            <v>缺失</v>
          </cell>
          <cell r="T1261">
            <v>40981</v>
          </cell>
          <cell r="U1261">
            <v>39884</v>
          </cell>
          <cell r="V1261" t="str">
            <v>冠切右额开颅肿瘤切除术</v>
          </cell>
          <cell r="W1261" t="str">
            <v>肿瘤全切</v>
          </cell>
          <cell r="X1261" t="str">
            <v>全切除</v>
          </cell>
          <cell r="Y1261">
            <v>5324</v>
          </cell>
          <cell r="Z1261" t="str">
            <v>RA</v>
          </cell>
          <cell r="AA1261" t="str">
            <v>A(WHO II)</v>
          </cell>
          <cell r="AB1261">
            <v>2</v>
          </cell>
          <cell r="AC1261" t="str">
            <v>（鞍区）星形细胞瘤，伴多量rosenthal纤维形成及出血坏死，WHO II级</v>
          </cell>
          <cell r="AD1261" t="str">
            <v>全切除</v>
          </cell>
          <cell r="AE1261">
            <v>40996</v>
          </cell>
          <cell r="AF1261" t="str">
            <v>视神经胶质瘤（视交叉）</v>
          </cell>
          <cell r="AH1261" t="str">
            <v>未终止</v>
          </cell>
          <cell r="AI1261">
            <v>3795</v>
          </cell>
          <cell r="AJ1261">
            <v>0</v>
          </cell>
          <cell r="AK1261">
            <v>749</v>
          </cell>
          <cell r="AL1261">
            <v>1</v>
          </cell>
          <cell r="AM1261">
            <v>3795</v>
          </cell>
          <cell r="AN1261" t="str">
            <v>无</v>
          </cell>
          <cell r="AO1261">
            <v>0</v>
          </cell>
          <cell r="AP1261" t="str">
            <v>帝清4疗程</v>
          </cell>
          <cell r="AQ1261">
            <v>1</v>
          </cell>
          <cell r="AS1261">
            <v>0</v>
          </cell>
          <cell r="AT1261">
            <v>1</v>
          </cell>
          <cell r="AU1261" t="str">
            <v>无突变</v>
          </cell>
          <cell r="AV1261" t="str">
            <v>无突变</v>
          </cell>
          <cell r="AW1261" t="str">
            <v>NA</v>
          </cell>
          <cell r="AX1261" t="str">
            <v>NA</v>
          </cell>
          <cell r="AY1261" t="str">
            <v>NA</v>
          </cell>
          <cell r="AZ1261" t="str">
            <v>NA</v>
          </cell>
          <cell r="BA1261">
            <v>0</v>
          </cell>
          <cell r="BB1261">
            <v>0</v>
          </cell>
          <cell r="BD1261" t="str">
            <v>2009-3天坛医院开颅肿瘤切除术（星形细胞瘤）；2012-3手术（星形细胞瘤），2014-1-6在三博医院第三次手术，3/14复发，2016年3-10复查正常</v>
          </cell>
        </row>
        <row r="1262">
          <cell r="B1262">
            <v>1260</v>
          </cell>
          <cell r="C1262" t="str">
            <v>CGGA_1260</v>
          </cell>
          <cell r="E1262" t="str">
            <v>邵亚男</v>
          </cell>
          <cell r="F1262">
            <v>10239</v>
          </cell>
          <cell r="G1262">
            <v>40974</v>
          </cell>
          <cell r="H1262" t="str">
            <v>胶质瘤（额，双）</v>
          </cell>
          <cell r="J1262" t="str">
            <v>男</v>
          </cell>
          <cell r="K1262">
            <v>32</v>
          </cell>
          <cell r="L1262" t="str">
            <v>AB</v>
          </cell>
          <cell r="M1262" t="str">
            <v>缺失</v>
          </cell>
          <cell r="N1262" t="str">
            <v>06318930626  18606415345</v>
          </cell>
          <cell r="O1262" t="str">
            <v>头痛伴呕吐2月</v>
          </cell>
          <cell r="P1262" t="str">
            <v>缺失</v>
          </cell>
          <cell r="Q1262" t="str">
            <v>缺失</v>
          </cell>
          <cell r="R1262" t="str">
            <v>缺失</v>
          </cell>
          <cell r="S1262" t="str">
            <v>缺失</v>
          </cell>
          <cell r="T1262">
            <v>40984</v>
          </cell>
          <cell r="U1262" t="str">
            <v>缺失</v>
          </cell>
          <cell r="V1262" t="str">
            <v>冠切左额原切口开颅肿瘤切除术</v>
          </cell>
          <cell r="W1262" t="str">
            <v>肿瘤全切</v>
          </cell>
          <cell r="X1262" t="str">
            <v>全切除</v>
          </cell>
          <cell r="Y1262">
            <v>5342</v>
          </cell>
          <cell r="Z1262" t="str">
            <v>RGBM?</v>
          </cell>
          <cell r="AA1262" t="str">
            <v>GBM(WHO IV)</v>
          </cell>
          <cell r="AB1262">
            <v>4</v>
          </cell>
          <cell r="AC1262" t="str">
            <v>（双额）胶质母细胞瘤，WHO IV级</v>
          </cell>
          <cell r="AD1262" t="str">
            <v>全切除</v>
          </cell>
          <cell r="AE1262">
            <v>40998</v>
          </cell>
          <cell r="AF1262" t="str">
            <v>胶质母细胞瘤（额，双）</v>
          </cell>
          <cell r="AG1262">
            <v>41166</v>
          </cell>
          <cell r="AH1262" t="str">
            <v>终止</v>
          </cell>
          <cell r="AI1262">
            <v>177</v>
          </cell>
          <cell r="AJ1262">
            <v>1</v>
          </cell>
          <cell r="AK1262" t="str">
            <v>NA</v>
          </cell>
          <cell r="AL1262">
            <v>1</v>
          </cell>
          <cell r="AM1262">
            <v>182</v>
          </cell>
          <cell r="AN1262" t="str">
            <v>缺失</v>
          </cell>
          <cell r="AO1262">
            <v>0</v>
          </cell>
          <cell r="AP1262" t="str">
            <v>缺失</v>
          </cell>
          <cell r="AQ1262">
            <v>1</v>
          </cell>
          <cell r="AS1262" t="str">
            <v>复发</v>
          </cell>
          <cell r="AT1262">
            <v>1</v>
          </cell>
          <cell r="AU1262" t="str">
            <v>无突变</v>
          </cell>
          <cell r="AV1262" t="str">
            <v>无突变</v>
          </cell>
          <cell r="AW1262" t="str">
            <v>无共缺失</v>
          </cell>
          <cell r="AX1262" t="str">
            <v>无甲基化</v>
          </cell>
          <cell r="AY1262" t="str">
            <v>NA</v>
          </cell>
          <cell r="AZ1262" t="str">
            <v>NA</v>
          </cell>
          <cell r="BA1262" t="str">
            <v>无</v>
          </cell>
          <cell r="BB1262" t="str">
            <v>无</v>
          </cell>
          <cell r="BD1262" t="str">
            <v>服用奥卡西平。</v>
          </cell>
        </row>
        <row r="1263">
          <cell r="B1263">
            <v>1261</v>
          </cell>
          <cell r="C1263" t="str">
            <v>CGGA_1261</v>
          </cell>
          <cell r="E1263" t="str">
            <v>段永强</v>
          </cell>
          <cell r="F1263">
            <v>10289</v>
          </cell>
          <cell r="G1263">
            <v>40980</v>
          </cell>
          <cell r="H1263" t="str">
            <v>胶质瘤（颞，左）</v>
          </cell>
          <cell r="J1263" t="str">
            <v>男</v>
          </cell>
          <cell r="K1263">
            <v>41</v>
          </cell>
          <cell r="L1263" t="str">
            <v>O</v>
          </cell>
          <cell r="M1263" t="str">
            <v>缺失</v>
          </cell>
          <cell r="N1263" t="str">
            <v>15548085600  13904751980</v>
          </cell>
          <cell r="O1263" t="str">
            <v>头痛，呕吐2月</v>
          </cell>
          <cell r="P1263" t="str">
            <v>缺失</v>
          </cell>
          <cell r="Q1263" t="str">
            <v>缺失</v>
          </cell>
          <cell r="R1263" t="str">
            <v>缺失</v>
          </cell>
          <cell r="S1263" t="str">
            <v>缺失</v>
          </cell>
          <cell r="T1263">
            <v>40984</v>
          </cell>
          <cell r="V1263" t="str">
            <v>左额颞开颅肿瘤切除术</v>
          </cell>
          <cell r="W1263" t="str">
            <v>肿瘤全切</v>
          </cell>
          <cell r="X1263" t="str">
            <v>全切除</v>
          </cell>
          <cell r="Y1263">
            <v>5344</v>
          </cell>
          <cell r="Z1263" t="str">
            <v>GBM</v>
          </cell>
          <cell r="AA1263" t="str">
            <v>GBM(WHO IV)</v>
          </cell>
          <cell r="AB1263">
            <v>4</v>
          </cell>
          <cell r="AC1263" t="str">
            <v>（左颞岛）胶质母细胞瘤，蛛网膜下腔浸润，WHO IV 级</v>
          </cell>
          <cell r="AD1263" t="str">
            <v>全切除</v>
          </cell>
          <cell r="AE1263">
            <v>40999</v>
          </cell>
          <cell r="AF1263" t="str">
            <v>胶质母细胞瘤（颞，左）</v>
          </cell>
          <cell r="AG1263">
            <v>41166</v>
          </cell>
          <cell r="AH1263" t="str">
            <v>终止</v>
          </cell>
          <cell r="AI1263">
            <v>159</v>
          </cell>
          <cell r="AJ1263">
            <v>1</v>
          </cell>
          <cell r="AK1263">
            <v>77</v>
          </cell>
          <cell r="AL1263">
            <v>1</v>
          </cell>
          <cell r="AM1263">
            <v>182</v>
          </cell>
          <cell r="AN1263" t="str">
            <v>缺失</v>
          </cell>
          <cell r="AO1263">
            <v>1</v>
          </cell>
          <cell r="AP1263" t="str">
            <v>缺失</v>
          </cell>
          <cell r="AQ1263">
            <v>1</v>
          </cell>
          <cell r="AS1263" t="str">
            <v>原发</v>
          </cell>
          <cell r="AU1263" t="str">
            <v>突变</v>
          </cell>
          <cell r="AV1263" t="str">
            <v>突变</v>
          </cell>
          <cell r="AW1263" t="str">
            <v>NA</v>
          </cell>
          <cell r="AX1263" t="str">
            <v>无甲基化</v>
          </cell>
          <cell r="AY1263" t="str">
            <v>NA</v>
          </cell>
          <cell r="AZ1263" t="str">
            <v>NA</v>
          </cell>
          <cell r="BA1263" t="str">
            <v>无</v>
          </cell>
          <cell r="BB1263" t="str">
            <v>无</v>
          </cell>
          <cell r="BD1263" t="str">
            <v>术后无癫痫发作</v>
          </cell>
        </row>
        <row r="1264">
          <cell r="B1264">
            <v>1262</v>
          </cell>
          <cell r="C1264" t="str">
            <v>CGGA_1262</v>
          </cell>
          <cell r="E1264" t="str">
            <v>邢芳芝</v>
          </cell>
          <cell r="F1264">
            <v>10322</v>
          </cell>
          <cell r="G1264">
            <v>40982</v>
          </cell>
          <cell r="H1264" t="str">
            <v>胶质瘤（颞，左）</v>
          </cell>
          <cell r="J1264" t="str">
            <v>女</v>
          </cell>
          <cell r="K1264">
            <v>69</v>
          </cell>
          <cell r="L1264" t="str">
            <v>A</v>
          </cell>
          <cell r="M1264" t="str">
            <v>缺失</v>
          </cell>
          <cell r="N1264" t="str">
            <v>13021227843（无人接听）  13240360747</v>
          </cell>
          <cell r="O1264" t="str">
            <v>右侧肢体无力1月</v>
          </cell>
          <cell r="P1264" t="str">
            <v>缺失</v>
          </cell>
          <cell r="Q1264" t="str">
            <v>缺失</v>
          </cell>
          <cell r="R1264" t="str">
            <v>缺失</v>
          </cell>
          <cell r="S1264" t="str">
            <v>缺失</v>
          </cell>
          <cell r="T1264">
            <v>40987</v>
          </cell>
          <cell r="U1264" t="str">
            <v>缺失</v>
          </cell>
          <cell r="V1264" t="str">
            <v>左顶枕原切口入路肿瘤切除术</v>
          </cell>
          <cell r="W1264" t="str">
            <v>肿瘤全切</v>
          </cell>
          <cell r="X1264" t="str">
            <v>全切除</v>
          </cell>
          <cell r="Y1264">
            <v>5352</v>
          </cell>
          <cell r="Z1264" t="str">
            <v>RGBM?</v>
          </cell>
          <cell r="AA1264" t="str">
            <v>GBM(WHO IV)</v>
          </cell>
          <cell r="AB1264">
            <v>4</v>
          </cell>
          <cell r="AC1264" t="str">
            <v>（左顶）胶质母细胞瘤，WHO IV级</v>
          </cell>
          <cell r="AD1264" t="str">
            <v>全切除</v>
          </cell>
          <cell r="AE1264">
            <v>41000</v>
          </cell>
          <cell r="AF1264" t="str">
            <v>胶质母细胞瘤（顶枕，左）</v>
          </cell>
          <cell r="AG1264">
            <v>41261</v>
          </cell>
          <cell r="AH1264" t="str">
            <v>终止</v>
          </cell>
          <cell r="AI1264">
            <v>166</v>
          </cell>
          <cell r="AJ1264">
            <v>1</v>
          </cell>
          <cell r="AK1264">
            <v>74</v>
          </cell>
          <cell r="AL1264">
            <v>1</v>
          </cell>
          <cell r="AM1264">
            <v>274</v>
          </cell>
          <cell r="AN1264" t="str">
            <v>缺失</v>
          </cell>
          <cell r="AO1264">
            <v>0</v>
          </cell>
          <cell r="AP1264" t="str">
            <v>缺失</v>
          </cell>
          <cell r="AQ1264">
            <v>0</v>
          </cell>
          <cell r="AS1264" t="str">
            <v>复发</v>
          </cell>
          <cell r="AT1264">
            <v>1</v>
          </cell>
          <cell r="AU1264" t="str">
            <v>无突变</v>
          </cell>
          <cell r="AV1264" t="str">
            <v>无突变</v>
          </cell>
          <cell r="AW1264" t="str">
            <v>NA</v>
          </cell>
          <cell r="AX1264" t="str">
            <v>NA</v>
          </cell>
          <cell r="AY1264" t="str">
            <v>NA</v>
          </cell>
          <cell r="AZ1264" t="str">
            <v>NA</v>
          </cell>
          <cell r="BA1264" t="str">
            <v>无</v>
          </cell>
          <cell r="BB1264" t="str">
            <v>无</v>
          </cell>
          <cell r="BD1264" t="str">
            <v>术后无癫痫发作</v>
          </cell>
        </row>
        <row r="1265">
          <cell r="B1265">
            <v>1263</v>
          </cell>
          <cell r="C1265" t="str">
            <v>CGGA_1263</v>
          </cell>
          <cell r="E1265" t="str">
            <v>刘书裕</v>
          </cell>
          <cell r="F1265">
            <v>10315</v>
          </cell>
          <cell r="G1265">
            <v>40981</v>
          </cell>
          <cell r="H1265" t="str">
            <v>胶质瘤（额、颞、顶，右）</v>
          </cell>
          <cell r="J1265" t="str">
            <v>男</v>
          </cell>
          <cell r="K1265">
            <v>50</v>
          </cell>
          <cell r="L1265" t="str">
            <v>O</v>
          </cell>
          <cell r="M1265" t="str">
            <v>缺失</v>
          </cell>
          <cell r="N1265" t="str">
            <v>13703416611  13949394789</v>
          </cell>
          <cell r="O1265" t="str">
            <v>左上肢不自主震颤1月余，意识丧失2小时</v>
          </cell>
          <cell r="P1265" t="str">
            <v>缺失</v>
          </cell>
          <cell r="Q1265" t="str">
            <v>缺失</v>
          </cell>
          <cell r="R1265" t="str">
            <v>缺失</v>
          </cell>
          <cell r="S1265" t="str">
            <v>缺失</v>
          </cell>
          <cell r="T1265">
            <v>40988</v>
          </cell>
          <cell r="V1265" t="str">
            <v>右侧额顶开颅肿瘤切除术</v>
          </cell>
          <cell r="W1265" t="str">
            <v>肿瘤全切</v>
          </cell>
          <cell r="X1265" t="str">
            <v>全切除</v>
          </cell>
          <cell r="Y1265">
            <v>5363</v>
          </cell>
          <cell r="Z1265" t="str">
            <v>AA</v>
          </cell>
          <cell r="AA1265" t="str">
            <v>AA(WHO III)</v>
          </cell>
          <cell r="AB1265">
            <v>3</v>
          </cell>
          <cell r="AC1265" t="str">
            <v>（右额叶）星形胶质瘤，蛛网膜下腔有浸润，伴点灶钙化，WHOⅡ-Ⅲ级</v>
          </cell>
          <cell r="AD1265" t="str">
            <v>全切除</v>
          </cell>
          <cell r="AE1265">
            <v>40998</v>
          </cell>
          <cell r="AF1265" t="str">
            <v>星形细胞瘤（额、颞、顶，右）</v>
          </cell>
          <cell r="AG1265">
            <v>41799</v>
          </cell>
          <cell r="AH1265" t="str">
            <v>终止</v>
          </cell>
          <cell r="AI1265">
            <v>772</v>
          </cell>
          <cell r="AJ1265">
            <v>1</v>
          </cell>
          <cell r="AK1265">
            <v>530</v>
          </cell>
          <cell r="AL1265">
            <v>1</v>
          </cell>
          <cell r="AM1265">
            <v>811</v>
          </cell>
          <cell r="AN1265" t="str">
            <v>缺失</v>
          </cell>
          <cell r="AO1265">
            <v>1</v>
          </cell>
          <cell r="AP1265" t="str">
            <v>缺失</v>
          </cell>
          <cell r="AQ1265">
            <v>0</v>
          </cell>
          <cell r="AS1265" t="str">
            <v>原发</v>
          </cell>
          <cell r="AU1265" t="str">
            <v>无突变</v>
          </cell>
          <cell r="AV1265" t="str">
            <v>无突变</v>
          </cell>
          <cell r="AW1265" t="str">
            <v>无共缺失</v>
          </cell>
          <cell r="AX1265" t="str">
            <v>NA</v>
          </cell>
          <cell r="AY1265" t="str">
            <v>无突变</v>
          </cell>
          <cell r="AZ1265" t="str">
            <v>NA</v>
          </cell>
          <cell r="BA1265" t="str">
            <v>有</v>
          </cell>
          <cell r="BB1265" t="str">
            <v>有</v>
          </cell>
          <cell r="BD1265" t="str">
            <v>一直服用奥卡西平+卡马西平，有癫痫发作</v>
          </cell>
        </row>
        <row r="1266">
          <cell r="B1266">
            <v>1264</v>
          </cell>
          <cell r="C1266" t="str">
            <v>CGGA_1264</v>
          </cell>
          <cell r="E1266" t="str">
            <v>何新萍</v>
          </cell>
          <cell r="F1266">
            <v>10363</v>
          </cell>
          <cell r="G1266">
            <v>40987</v>
          </cell>
          <cell r="H1266" t="str">
            <v>胶质瘤（额，右）</v>
          </cell>
          <cell r="J1266" t="str">
            <v>女</v>
          </cell>
          <cell r="K1266">
            <v>37</v>
          </cell>
          <cell r="L1266" t="str">
            <v>B</v>
          </cell>
          <cell r="M1266" t="str">
            <v>缺失</v>
          </cell>
          <cell r="N1266" t="str">
            <v>13879986639（无）  13979951387（无人接听）</v>
          </cell>
          <cell r="O1266" t="str">
            <v>间断四肢抽搐伴意识不清3月</v>
          </cell>
          <cell r="P1266" t="str">
            <v>缺失</v>
          </cell>
          <cell r="Q1266" t="str">
            <v>缺失</v>
          </cell>
          <cell r="R1266" t="str">
            <v>缺失</v>
          </cell>
          <cell r="S1266" t="str">
            <v>缺失</v>
          </cell>
          <cell r="T1266">
            <v>40989</v>
          </cell>
          <cell r="V1266" t="str">
            <v>右额开颅肿瘤切除术</v>
          </cell>
          <cell r="W1266" t="str">
            <v>肿瘤全切</v>
          </cell>
          <cell r="X1266" t="str">
            <v>全切除</v>
          </cell>
          <cell r="Y1266">
            <v>5369</v>
          </cell>
          <cell r="Z1266" t="str">
            <v>AO</v>
          </cell>
          <cell r="AA1266" t="str">
            <v>AO(WHO III)</v>
          </cell>
          <cell r="AB1266">
            <v>3</v>
          </cell>
          <cell r="AC1266" t="str">
            <v>（右额叶）少枝胶质细胞瘤，部分细胞生长活跃，伴点灶状钙化，分子层可见肿瘤细胞浸润，WHOⅡ-Ⅲ级</v>
          </cell>
          <cell r="AD1266" t="str">
            <v>全切除</v>
          </cell>
          <cell r="AE1266">
            <v>41006</v>
          </cell>
          <cell r="AF1266" t="str">
            <v>少枝胶质细胞瘤（额，右）</v>
          </cell>
          <cell r="AH1266" t="str">
            <v>未终止</v>
          </cell>
          <cell r="AI1266">
            <v>3787</v>
          </cell>
          <cell r="AJ1266">
            <v>0</v>
          </cell>
          <cell r="AK1266">
            <v>3787</v>
          </cell>
          <cell r="AL1266">
            <v>0</v>
          </cell>
          <cell r="AM1266">
            <v>3787</v>
          </cell>
          <cell r="AN1266" t="str">
            <v>无</v>
          </cell>
          <cell r="AO1266">
            <v>0</v>
          </cell>
          <cell r="AP1266" t="str">
            <v>化疗</v>
          </cell>
          <cell r="AQ1266">
            <v>1</v>
          </cell>
          <cell r="AS1266">
            <v>0</v>
          </cell>
          <cell r="AU1266" t="str">
            <v>无突变</v>
          </cell>
          <cell r="AV1266" t="str">
            <v>无突变</v>
          </cell>
          <cell r="AW1266" t="str">
            <v>共缺失</v>
          </cell>
          <cell r="AX1266" t="str">
            <v>NA</v>
          </cell>
          <cell r="AY1266" t="str">
            <v>NA</v>
          </cell>
          <cell r="AZ1266" t="str">
            <v>NA</v>
          </cell>
          <cell r="BA1266" t="str">
            <v>有</v>
          </cell>
          <cell r="BB1266" t="str">
            <v>有</v>
          </cell>
          <cell r="BD1266" t="str">
            <v>开始吃了一疗程的抗癫痫药控制住了，后来渐渐停药。最近发作一次。从2013年0癫痫发作史，2015年癫痫发作一次。</v>
          </cell>
        </row>
        <row r="1267">
          <cell r="B1267">
            <v>1265</v>
          </cell>
          <cell r="C1267" t="str">
            <v>NA</v>
          </cell>
          <cell r="D1267" t="str">
            <v>NA</v>
          </cell>
          <cell r="E1267" t="str">
            <v>NA</v>
          </cell>
          <cell r="F1267" t="str">
            <v>NA</v>
          </cell>
          <cell r="G1267" t="str">
            <v>NA</v>
          </cell>
          <cell r="H1267" t="str">
            <v>NA</v>
          </cell>
          <cell r="I1267" t="str">
            <v>NA</v>
          </cell>
          <cell r="J1267" t="str">
            <v>NA</v>
          </cell>
          <cell r="K1267" t="str">
            <v>NA</v>
          </cell>
          <cell r="L1267" t="str">
            <v>NA</v>
          </cell>
          <cell r="M1267" t="str">
            <v>NA</v>
          </cell>
          <cell r="N1267" t="str">
            <v>NA</v>
          </cell>
          <cell r="O1267" t="str">
            <v>NA</v>
          </cell>
          <cell r="P1267" t="str">
            <v>NA</v>
          </cell>
          <cell r="Q1267" t="str">
            <v>NA</v>
          </cell>
          <cell r="R1267" t="str">
            <v>NA</v>
          </cell>
          <cell r="S1267" t="str">
            <v>NA</v>
          </cell>
          <cell r="T1267" t="str">
            <v>NA</v>
          </cell>
          <cell r="U1267" t="str">
            <v>NA</v>
          </cell>
          <cell r="V1267" t="str">
            <v>NA</v>
          </cell>
          <cell r="W1267" t="str">
            <v>NA</v>
          </cell>
          <cell r="X1267" t="str">
            <v>NA</v>
          </cell>
          <cell r="Y1267" t="str">
            <v>NA</v>
          </cell>
          <cell r="Z1267" t="str">
            <v>NA</v>
          </cell>
          <cell r="AA1267" t="str">
            <v>NA</v>
          </cell>
          <cell r="AB1267" t="str">
            <v>NA</v>
          </cell>
          <cell r="AC1267" t="str">
            <v>NA</v>
          </cell>
          <cell r="AD1267" t="str">
            <v>NA</v>
          </cell>
          <cell r="AE1267" t="str">
            <v>NA</v>
          </cell>
          <cell r="AF1267" t="str">
            <v>NA</v>
          </cell>
          <cell r="AG1267" t="str">
            <v>NA</v>
          </cell>
          <cell r="AH1267" t="str">
            <v>NA</v>
          </cell>
          <cell r="AI1267" t="str">
            <v>NA</v>
          </cell>
          <cell r="AJ1267" t="str">
            <v>NA</v>
          </cell>
          <cell r="AK1267" t="str">
            <v>NA</v>
          </cell>
          <cell r="AL1267" t="str">
            <v>NA</v>
          </cell>
          <cell r="AM1267" t="str">
            <v>NA</v>
          </cell>
          <cell r="AN1267" t="str">
            <v>NA</v>
          </cell>
          <cell r="AO1267" t="str">
            <v>NA</v>
          </cell>
          <cell r="AP1267" t="str">
            <v>NA</v>
          </cell>
          <cell r="AQ1267" t="str">
            <v>NA</v>
          </cell>
          <cell r="AS1267" t="str">
            <v>NA</v>
          </cell>
          <cell r="AT1267" t="str">
            <v>NA</v>
          </cell>
          <cell r="AU1267" t="str">
            <v>NA</v>
          </cell>
          <cell r="AV1267" t="str">
            <v>NA</v>
          </cell>
          <cell r="AW1267" t="str">
            <v>NA</v>
          </cell>
          <cell r="AX1267" t="str">
            <v>NA</v>
          </cell>
          <cell r="AY1267" t="str">
            <v>NA</v>
          </cell>
          <cell r="AZ1267" t="str">
            <v>NA</v>
          </cell>
          <cell r="BA1267" t="str">
            <v>NA</v>
          </cell>
          <cell r="BB1267" t="str">
            <v>NA</v>
          </cell>
          <cell r="BC1267" t="str">
            <v>NA</v>
          </cell>
          <cell r="BD1267" t="str">
            <v>NA</v>
          </cell>
        </row>
        <row r="1268">
          <cell r="B1268">
            <v>1266</v>
          </cell>
          <cell r="C1268" t="str">
            <v>CGGA_1266</v>
          </cell>
          <cell r="D1268" t="str">
            <v>CGGA_1266, CGGA_1659</v>
          </cell>
          <cell r="E1268" t="str">
            <v>张云松</v>
          </cell>
          <cell r="F1268">
            <v>3103</v>
          </cell>
          <cell r="G1268">
            <v>40989</v>
          </cell>
          <cell r="H1268" t="str">
            <v>复发胶质母细胞瘤（额，右）</v>
          </cell>
          <cell r="J1268" t="str">
            <v>男</v>
          </cell>
          <cell r="K1268">
            <v>22</v>
          </cell>
          <cell r="L1268" t="str">
            <v>O</v>
          </cell>
          <cell r="M1268" t="str">
            <v>缺失</v>
          </cell>
          <cell r="N1268" t="str">
            <v>13872248959  13872256702  0716-6631828</v>
          </cell>
          <cell r="O1268" t="str">
            <v>右额胶质母细胞瘤切除术后2年半，发现复发1周</v>
          </cell>
          <cell r="P1268" t="str">
            <v>缺失</v>
          </cell>
          <cell r="Q1268" t="str">
            <v>缺失</v>
          </cell>
          <cell r="R1268" t="str">
            <v>缺失</v>
          </cell>
          <cell r="S1268" t="str">
            <v>缺失</v>
          </cell>
          <cell r="T1268">
            <v>40994</v>
          </cell>
          <cell r="U1268">
            <v>40082</v>
          </cell>
          <cell r="V1268" t="str">
            <v>原切口右额开颅肿瘤切除术</v>
          </cell>
          <cell r="W1268" t="str">
            <v>肿瘤全切</v>
          </cell>
          <cell r="X1268" t="str">
            <v>全切除</v>
          </cell>
          <cell r="Y1268">
            <v>5389</v>
          </cell>
          <cell r="Z1268" t="str">
            <v>RGBM</v>
          </cell>
          <cell r="AA1268" t="str">
            <v>GBM(WHO IV)</v>
          </cell>
          <cell r="AB1268">
            <v>4</v>
          </cell>
          <cell r="AC1268" t="str">
            <v>（右额叶）胶质母细胞瘤，WHOⅣ级</v>
          </cell>
          <cell r="AD1268" t="str">
            <v>全切除</v>
          </cell>
          <cell r="AE1268">
            <v>41010</v>
          </cell>
          <cell r="AF1268" t="str">
            <v>复发胶质母细胞瘤（额，右）</v>
          </cell>
          <cell r="AG1268">
            <v>42137</v>
          </cell>
          <cell r="AH1268" t="str">
            <v>终止</v>
          </cell>
          <cell r="AI1268">
            <v>1101</v>
          </cell>
          <cell r="AJ1268">
            <v>1</v>
          </cell>
          <cell r="AK1268">
            <v>1011</v>
          </cell>
          <cell r="AL1268">
            <v>1</v>
          </cell>
          <cell r="AM1268">
            <v>1143</v>
          </cell>
          <cell r="AN1268" t="str">
            <v>缺失</v>
          </cell>
          <cell r="AO1268">
            <v>0</v>
          </cell>
          <cell r="AP1268" t="str">
            <v>缺失</v>
          </cell>
          <cell r="AQ1268">
            <v>1</v>
          </cell>
          <cell r="AS1268" t="str">
            <v>复发</v>
          </cell>
          <cell r="AT1268">
            <v>1</v>
          </cell>
          <cell r="AU1268" t="str">
            <v>无突变</v>
          </cell>
          <cell r="AV1268" t="str">
            <v>无突变</v>
          </cell>
          <cell r="AW1268" t="str">
            <v>NA</v>
          </cell>
          <cell r="AX1268" t="str">
            <v>无甲基化</v>
          </cell>
          <cell r="AY1268" t="str">
            <v>NA</v>
          </cell>
          <cell r="AZ1268" t="str">
            <v>NA</v>
          </cell>
          <cell r="BA1268" t="str">
            <v>无</v>
          </cell>
          <cell r="BB1268" t="str">
            <v>无</v>
          </cell>
          <cell r="BD1268" t="str">
            <v>2014-3三博行手术（右额叶胶质细胞瘤）   无癫痫，未吃抗癫痫药。2009年行右额开颅肿瘤切除术，服用奥卡西平，无癫痫发作</v>
          </cell>
        </row>
        <row r="1269">
          <cell r="B1269">
            <v>1267</v>
          </cell>
          <cell r="C1269" t="str">
            <v>NA</v>
          </cell>
          <cell r="D1269" t="str">
            <v>NA</v>
          </cell>
          <cell r="E1269" t="str">
            <v>NA</v>
          </cell>
          <cell r="F1269" t="str">
            <v>NA</v>
          </cell>
          <cell r="G1269" t="str">
            <v>NA</v>
          </cell>
          <cell r="H1269" t="str">
            <v>NA</v>
          </cell>
          <cell r="I1269" t="str">
            <v>NA</v>
          </cell>
          <cell r="J1269" t="str">
            <v>NA</v>
          </cell>
          <cell r="K1269" t="str">
            <v>NA</v>
          </cell>
          <cell r="L1269" t="str">
            <v>NA</v>
          </cell>
          <cell r="M1269" t="str">
            <v>NA</v>
          </cell>
          <cell r="N1269" t="str">
            <v>NA</v>
          </cell>
          <cell r="O1269" t="str">
            <v>NA</v>
          </cell>
          <cell r="P1269" t="str">
            <v>NA</v>
          </cell>
          <cell r="Q1269" t="str">
            <v>NA</v>
          </cell>
          <cell r="R1269" t="str">
            <v>NA</v>
          </cell>
          <cell r="S1269" t="str">
            <v>NA</v>
          </cell>
          <cell r="T1269" t="str">
            <v>NA</v>
          </cell>
          <cell r="U1269" t="str">
            <v>NA</v>
          </cell>
          <cell r="V1269" t="str">
            <v>NA</v>
          </cell>
          <cell r="W1269" t="str">
            <v>NA</v>
          </cell>
          <cell r="X1269" t="str">
            <v>NA</v>
          </cell>
          <cell r="Y1269" t="str">
            <v>NA</v>
          </cell>
          <cell r="Z1269" t="str">
            <v>NA</v>
          </cell>
          <cell r="AA1269" t="str">
            <v>NA</v>
          </cell>
          <cell r="AB1269" t="str">
            <v>NA</v>
          </cell>
          <cell r="AC1269" t="str">
            <v>NA</v>
          </cell>
          <cell r="AD1269" t="str">
            <v>NA</v>
          </cell>
          <cell r="AE1269" t="str">
            <v>NA</v>
          </cell>
          <cell r="AF1269" t="str">
            <v>NA</v>
          </cell>
          <cell r="AG1269" t="str">
            <v>NA</v>
          </cell>
          <cell r="AH1269" t="str">
            <v>NA</v>
          </cell>
          <cell r="AI1269" t="str">
            <v>NA</v>
          </cell>
          <cell r="AJ1269" t="str">
            <v>NA</v>
          </cell>
          <cell r="AK1269" t="str">
            <v>NA</v>
          </cell>
          <cell r="AL1269" t="str">
            <v>NA</v>
          </cell>
          <cell r="AM1269" t="str">
            <v>NA</v>
          </cell>
          <cell r="AN1269" t="str">
            <v>NA</v>
          </cell>
          <cell r="AO1269" t="str">
            <v>NA</v>
          </cell>
          <cell r="AP1269" t="str">
            <v>NA</v>
          </cell>
          <cell r="AQ1269" t="str">
            <v>NA</v>
          </cell>
          <cell r="AS1269" t="str">
            <v>NA</v>
          </cell>
          <cell r="AT1269" t="str">
            <v>NA</v>
          </cell>
          <cell r="AU1269" t="str">
            <v>NA</v>
          </cell>
          <cell r="AV1269" t="str">
            <v>NA</v>
          </cell>
          <cell r="AW1269" t="str">
            <v>NA</v>
          </cell>
          <cell r="AX1269" t="str">
            <v>NA</v>
          </cell>
          <cell r="AY1269" t="str">
            <v>NA</v>
          </cell>
          <cell r="AZ1269" t="str">
            <v>NA</v>
          </cell>
          <cell r="BA1269" t="str">
            <v>NA</v>
          </cell>
          <cell r="BB1269" t="str">
            <v>NA</v>
          </cell>
          <cell r="BC1269" t="str">
            <v>NA</v>
          </cell>
          <cell r="BD1269" t="str">
            <v>NA</v>
          </cell>
        </row>
        <row r="1270">
          <cell r="B1270">
            <v>1268</v>
          </cell>
          <cell r="C1270" t="str">
            <v>NA</v>
          </cell>
          <cell r="D1270" t="str">
            <v>NA</v>
          </cell>
          <cell r="E1270" t="str">
            <v>NA</v>
          </cell>
          <cell r="F1270" t="str">
            <v>NA</v>
          </cell>
          <cell r="G1270" t="str">
            <v>NA</v>
          </cell>
          <cell r="H1270" t="str">
            <v>NA</v>
          </cell>
          <cell r="I1270" t="str">
            <v>NA</v>
          </cell>
          <cell r="J1270" t="str">
            <v>NA</v>
          </cell>
          <cell r="K1270" t="str">
            <v>NA</v>
          </cell>
          <cell r="L1270" t="str">
            <v>NA</v>
          </cell>
          <cell r="M1270" t="str">
            <v>NA</v>
          </cell>
          <cell r="N1270" t="str">
            <v>NA</v>
          </cell>
          <cell r="O1270" t="str">
            <v>NA</v>
          </cell>
          <cell r="P1270" t="str">
            <v>NA</v>
          </cell>
          <cell r="Q1270" t="str">
            <v>NA</v>
          </cell>
          <cell r="R1270" t="str">
            <v>NA</v>
          </cell>
          <cell r="S1270" t="str">
            <v>NA</v>
          </cell>
          <cell r="T1270" t="str">
            <v>NA</v>
          </cell>
          <cell r="U1270" t="str">
            <v>NA</v>
          </cell>
          <cell r="V1270" t="str">
            <v>NA</v>
          </cell>
          <cell r="W1270" t="str">
            <v>NA</v>
          </cell>
          <cell r="X1270" t="str">
            <v>NA</v>
          </cell>
          <cell r="Y1270" t="str">
            <v>NA</v>
          </cell>
          <cell r="Z1270" t="str">
            <v>NA</v>
          </cell>
          <cell r="AA1270" t="str">
            <v>NA</v>
          </cell>
          <cell r="AB1270" t="str">
            <v>NA</v>
          </cell>
          <cell r="AC1270" t="str">
            <v>NA</v>
          </cell>
          <cell r="AD1270" t="str">
            <v>NA</v>
          </cell>
          <cell r="AE1270" t="str">
            <v>NA</v>
          </cell>
          <cell r="AF1270" t="str">
            <v>NA</v>
          </cell>
          <cell r="AG1270" t="str">
            <v>NA</v>
          </cell>
          <cell r="AH1270" t="str">
            <v>NA</v>
          </cell>
          <cell r="AI1270" t="str">
            <v>NA</v>
          </cell>
          <cell r="AJ1270" t="str">
            <v>NA</v>
          </cell>
          <cell r="AK1270" t="str">
            <v>NA</v>
          </cell>
          <cell r="AL1270" t="str">
            <v>NA</v>
          </cell>
          <cell r="AM1270" t="str">
            <v>NA</v>
          </cell>
          <cell r="AN1270" t="str">
            <v>NA</v>
          </cell>
          <cell r="AO1270" t="str">
            <v>NA</v>
          </cell>
          <cell r="AP1270" t="str">
            <v>NA</v>
          </cell>
          <cell r="AQ1270" t="str">
            <v>NA</v>
          </cell>
          <cell r="AS1270" t="str">
            <v>NA</v>
          </cell>
          <cell r="AT1270" t="str">
            <v>NA</v>
          </cell>
          <cell r="AU1270" t="str">
            <v>NA</v>
          </cell>
          <cell r="AV1270" t="str">
            <v>NA</v>
          </cell>
          <cell r="AW1270" t="str">
            <v>NA</v>
          </cell>
          <cell r="AX1270" t="str">
            <v>NA</v>
          </cell>
          <cell r="AY1270" t="str">
            <v>NA</v>
          </cell>
          <cell r="AZ1270" t="str">
            <v>NA</v>
          </cell>
          <cell r="BA1270" t="str">
            <v>NA</v>
          </cell>
          <cell r="BB1270" t="str">
            <v>NA</v>
          </cell>
          <cell r="BC1270" t="str">
            <v>NA</v>
          </cell>
          <cell r="BD1270" t="str">
            <v>NA</v>
          </cell>
        </row>
        <row r="1271">
          <cell r="B1271">
            <v>1269</v>
          </cell>
          <cell r="C1271" t="str">
            <v>CGGA_1269</v>
          </cell>
          <cell r="E1271" t="str">
            <v>孙秋芝</v>
          </cell>
          <cell r="F1271">
            <v>10312</v>
          </cell>
          <cell r="G1271">
            <v>40981</v>
          </cell>
          <cell r="H1271" t="str">
            <v>胶质瘤（顶，右）</v>
          </cell>
          <cell r="J1271" t="str">
            <v>女</v>
          </cell>
          <cell r="K1271">
            <v>35</v>
          </cell>
          <cell r="L1271" t="str">
            <v>O</v>
          </cell>
          <cell r="M1271" t="str">
            <v>缺失</v>
          </cell>
          <cell r="N1271" t="str">
            <v>13938779678（无人接听）  13849888302（不了解情况）</v>
          </cell>
          <cell r="O1271" t="str">
            <v>幻视伴右侧肢体力弱20天</v>
          </cell>
          <cell r="P1271" t="str">
            <v>缺失</v>
          </cell>
          <cell r="Q1271" t="str">
            <v>缺失</v>
          </cell>
          <cell r="R1271" t="str">
            <v>缺失</v>
          </cell>
          <cell r="S1271" t="str">
            <v>缺失</v>
          </cell>
          <cell r="T1271">
            <v>40995</v>
          </cell>
          <cell r="V1271" t="str">
            <v>右顶枕开颅肿瘤切除术</v>
          </cell>
          <cell r="W1271" t="str">
            <v>肿瘤全切</v>
          </cell>
          <cell r="X1271" t="str">
            <v>全切除</v>
          </cell>
          <cell r="Y1271">
            <v>5397</v>
          </cell>
          <cell r="Z1271" t="str">
            <v>AO</v>
          </cell>
          <cell r="AA1271" t="str">
            <v>AO(WHO III)</v>
          </cell>
          <cell r="AB1271">
            <v>3</v>
          </cell>
          <cell r="AC1271" t="str">
            <v>（右顶叶）少枝胶质细胞瘤，蛛网膜下腔可见肿瘤细胞浸润，部分细胞生长活跃，WHOⅡ-Ⅲ级。</v>
          </cell>
          <cell r="AD1271" t="str">
            <v>全切除</v>
          </cell>
          <cell r="AE1271">
            <v>41008</v>
          </cell>
          <cell r="AF1271" t="str">
            <v>少枝胶质母细胞瘤（顶，右）</v>
          </cell>
          <cell r="AH1271" t="str">
            <v>未终止</v>
          </cell>
          <cell r="AI1271">
            <v>3781</v>
          </cell>
          <cell r="AJ1271">
            <v>0</v>
          </cell>
          <cell r="AK1271">
            <v>3781</v>
          </cell>
          <cell r="AL1271">
            <v>0</v>
          </cell>
          <cell r="AM1271">
            <v>3781</v>
          </cell>
          <cell r="AN1271" t="str">
            <v>无</v>
          </cell>
          <cell r="AO1271">
            <v>0</v>
          </cell>
          <cell r="AP1271" t="str">
            <v>替莫脞胺</v>
          </cell>
          <cell r="AQ1271">
            <v>1</v>
          </cell>
          <cell r="AS1271">
            <v>0</v>
          </cell>
          <cell r="AU1271" t="str">
            <v>突变</v>
          </cell>
          <cell r="AV1271" t="str">
            <v>突变</v>
          </cell>
          <cell r="AW1271" t="str">
            <v>共缺失</v>
          </cell>
          <cell r="AX1271" t="str">
            <v>NA</v>
          </cell>
          <cell r="AY1271" t="str">
            <v>NA</v>
          </cell>
          <cell r="AZ1271" t="str">
            <v>NA</v>
          </cell>
          <cell r="BA1271">
            <v>0</v>
          </cell>
          <cell r="BB1271">
            <v>0</v>
          </cell>
          <cell r="BC1271" t="str">
            <v>不详</v>
          </cell>
        </row>
        <row r="1272">
          <cell r="B1272">
            <v>1270</v>
          </cell>
          <cell r="C1272" t="str">
            <v>CGGA_1270</v>
          </cell>
          <cell r="E1272" t="str">
            <v>孟澎</v>
          </cell>
          <cell r="F1272">
            <v>10421</v>
          </cell>
          <cell r="G1272">
            <v>40993</v>
          </cell>
          <cell r="H1272" t="str">
            <v>胶质瘤（额、颞、岛、基底节，右</v>
          </cell>
          <cell r="J1272" t="str">
            <v>女</v>
          </cell>
          <cell r="K1272">
            <v>60</v>
          </cell>
          <cell r="L1272" t="str">
            <v>A</v>
          </cell>
          <cell r="M1272" t="str">
            <v>缺失</v>
          </cell>
          <cell r="N1272" t="str">
            <v xml:space="preserve">13911783826（无人接听） 13641214396 </v>
          </cell>
          <cell r="O1272" t="str">
            <v>头痛、头昏伴左侧肢体活动不利1月</v>
          </cell>
          <cell r="P1272" t="str">
            <v>缺失</v>
          </cell>
          <cell r="Q1272" t="str">
            <v>缺失</v>
          </cell>
          <cell r="R1272" t="str">
            <v>缺失</v>
          </cell>
          <cell r="S1272" t="str">
            <v>缺失</v>
          </cell>
          <cell r="T1272">
            <v>40995</v>
          </cell>
          <cell r="V1272" t="str">
            <v>右额颞开颅肿瘤切除术</v>
          </cell>
          <cell r="W1272" t="str">
            <v>肿瘤全切</v>
          </cell>
          <cell r="X1272" t="str">
            <v>全切除</v>
          </cell>
          <cell r="Y1272">
            <v>5399</v>
          </cell>
          <cell r="Z1272" t="str">
            <v>GBM</v>
          </cell>
          <cell r="AA1272" t="str">
            <v>GBM(WHO IV)</v>
          </cell>
          <cell r="AB1272">
            <v>4</v>
          </cell>
          <cell r="AC1272" t="str">
            <v>（右额叶）胶质母细胞瘤，部分呈胶质肉瘤改变，伴大片状坏死，WHO Ⅳ级</v>
          </cell>
          <cell r="AD1272" t="str">
            <v>全切除</v>
          </cell>
          <cell r="AE1272">
            <v>41012</v>
          </cell>
          <cell r="AF1272" t="str">
            <v>胶质瘤（额、颞、岛、基底节，右）</v>
          </cell>
          <cell r="AG1272">
            <v>41282</v>
          </cell>
          <cell r="AH1272" t="str">
            <v>终止</v>
          </cell>
          <cell r="AI1272">
            <v>188</v>
          </cell>
          <cell r="AJ1272">
            <v>1</v>
          </cell>
          <cell r="AK1272">
            <v>188</v>
          </cell>
          <cell r="AL1272">
            <v>1</v>
          </cell>
          <cell r="AM1272">
            <v>287</v>
          </cell>
          <cell r="AN1272" t="str">
            <v>缺失</v>
          </cell>
          <cell r="AO1272">
            <v>1</v>
          </cell>
          <cell r="AP1272" t="str">
            <v>缺失</v>
          </cell>
          <cell r="AQ1272">
            <v>1</v>
          </cell>
          <cell r="AS1272" t="str">
            <v>原发</v>
          </cell>
          <cell r="AU1272" t="str">
            <v>无突变</v>
          </cell>
          <cell r="AV1272" t="str">
            <v>无突变</v>
          </cell>
          <cell r="AW1272" t="str">
            <v>无共缺失</v>
          </cell>
          <cell r="AX1272" t="str">
            <v>无甲基化</v>
          </cell>
          <cell r="AY1272" t="str">
            <v>无突变</v>
          </cell>
          <cell r="AZ1272" t="str">
            <v>NA</v>
          </cell>
          <cell r="BA1272" t="str">
            <v>无</v>
          </cell>
          <cell r="BB1272" t="str">
            <v>无</v>
          </cell>
          <cell r="BC1272" t="str">
            <v>不详</v>
          </cell>
          <cell r="BD1272" t="str">
            <v>无癫痫发作</v>
          </cell>
        </row>
        <row r="1273">
          <cell r="B1273">
            <v>1271</v>
          </cell>
          <cell r="C1273" t="str">
            <v>CGGA_1271</v>
          </cell>
          <cell r="E1273" t="str">
            <v>张志伟</v>
          </cell>
          <cell r="F1273">
            <v>10408</v>
          </cell>
          <cell r="G1273">
            <v>40991</v>
          </cell>
          <cell r="H1273" t="str">
            <v>复发性间变星形细胞瘤（顶，左）</v>
          </cell>
          <cell r="J1273" t="str">
            <v>男</v>
          </cell>
          <cell r="K1273">
            <v>17</v>
          </cell>
          <cell r="L1273" t="str">
            <v>A</v>
          </cell>
          <cell r="M1273" t="str">
            <v>缺失</v>
          </cell>
          <cell r="N1273" t="str">
            <v>13635681367无人接听  0558-6250908打不通</v>
          </cell>
          <cell r="O1273" t="str">
            <v>左顶叶胶质瘤术后1年，右侧肢体无力逐渐加重1月</v>
          </cell>
          <cell r="P1273" t="str">
            <v>缺失</v>
          </cell>
          <cell r="Q1273" t="str">
            <v>缺失</v>
          </cell>
          <cell r="R1273" t="str">
            <v>缺失</v>
          </cell>
          <cell r="S1273" t="str">
            <v>缺失</v>
          </cell>
          <cell r="T1273">
            <v>40995</v>
          </cell>
          <cell r="U1273">
            <v>40629</v>
          </cell>
          <cell r="V1273" t="str">
            <v>左顶原切口开颅肿瘤切除术</v>
          </cell>
          <cell r="W1273" t="str">
            <v>肿瘤全切</v>
          </cell>
          <cell r="X1273" t="str">
            <v>全切除</v>
          </cell>
          <cell r="Y1273">
            <v>5400</v>
          </cell>
          <cell r="Z1273" t="str">
            <v>RGBM</v>
          </cell>
          <cell r="AA1273" t="str">
            <v>GBM(WHO IV)</v>
          </cell>
          <cell r="AB1273">
            <v>4</v>
          </cell>
          <cell r="AC1273" t="str">
            <v>（左顶叶）胶质母细胞瘤，大部分呈PTEN改变，局灶可见胆固醇结晶形成及多核巨细胞反应，WHOⅣ级</v>
          </cell>
          <cell r="AD1273" t="str">
            <v>全切除</v>
          </cell>
          <cell r="AE1273">
            <v>41011</v>
          </cell>
          <cell r="AF1273" t="str">
            <v>复发胶质母细胞瘤（顶，左）</v>
          </cell>
          <cell r="AG1273">
            <v>41800</v>
          </cell>
          <cell r="AH1273" t="str">
            <v>终止</v>
          </cell>
          <cell r="AI1273">
            <v>523</v>
          </cell>
          <cell r="AJ1273">
            <v>1</v>
          </cell>
          <cell r="AK1273">
            <v>523</v>
          </cell>
          <cell r="AL1273">
            <v>1</v>
          </cell>
          <cell r="AM1273">
            <v>805</v>
          </cell>
          <cell r="AN1273" t="str">
            <v>缺失</v>
          </cell>
          <cell r="AO1273">
            <v>0</v>
          </cell>
          <cell r="AP1273" t="str">
            <v>缺失</v>
          </cell>
          <cell r="AQ1273">
            <v>1</v>
          </cell>
          <cell r="AS1273" t="str">
            <v>复发</v>
          </cell>
          <cell r="AT1273">
            <v>1</v>
          </cell>
          <cell r="AU1273" t="str">
            <v>无突变</v>
          </cell>
          <cell r="AV1273" t="str">
            <v>无突变</v>
          </cell>
          <cell r="AW1273" t="str">
            <v>无共缺失</v>
          </cell>
          <cell r="AX1273" t="str">
            <v>甲基化</v>
          </cell>
          <cell r="AY1273">
            <v>228</v>
          </cell>
          <cell r="AZ1273" t="str">
            <v>NA</v>
          </cell>
          <cell r="BA1273" t="str">
            <v>无</v>
          </cell>
          <cell r="BB1273" t="str">
            <v>无</v>
          </cell>
          <cell r="BD1273" t="str">
            <v>2011年行开颅肿瘤切除术</v>
          </cell>
        </row>
        <row r="1274">
          <cell r="B1274">
            <v>1272</v>
          </cell>
          <cell r="C1274" t="str">
            <v>CGGA_1272</v>
          </cell>
          <cell r="D1274" t="str">
            <v>CGGA_1118, CGGA_1272</v>
          </cell>
          <cell r="E1274" t="str">
            <v>周运刚</v>
          </cell>
          <cell r="F1274">
            <v>6805</v>
          </cell>
          <cell r="G1274">
            <v>40995</v>
          </cell>
          <cell r="H1274" t="str">
            <v>复发胶质瘤（额，左）</v>
          </cell>
          <cell r="J1274" t="str">
            <v>男</v>
          </cell>
          <cell r="K1274">
            <v>32</v>
          </cell>
          <cell r="L1274" t="str">
            <v>A</v>
          </cell>
          <cell r="M1274" t="str">
            <v>缺失</v>
          </cell>
          <cell r="N1274" t="str">
            <v>15805408313  13508980829</v>
          </cell>
          <cell r="O1274" t="str">
            <v>胶质瘤术后2年，头痛、恶心1月</v>
          </cell>
          <cell r="P1274" t="str">
            <v>缺失</v>
          </cell>
          <cell r="Q1274" t="str">
            <v>缺失</v>
          </cell>
          <cell r="R1274" t="str">
            <v>缺失</v>
          </cell>
          <cell r="S1274" t="str">
            <v>缺失</v>
          </cell>
          <cell r="T1274">
            <v>40998</v>
          </cell>
          <cell r="U1274">
            <v>40210</v>
          </cell>
          <cell r="V1274" t="str">
            <v>原切口左额顶开颅肿瘤切除术</v>
          </cell>
          <cell r="W1274" t="str">
            <v>肿瘤全切</v>
          </cell>
          <cell r="X1274" t="str">
            <v>全切除</v>
          </cell>
          <cell r="Y1274">
            <v>5421</v>
          </cell>
          <cell r="Z1274" t="str">
            <v>SGBM</v>
          </cell>
          <cell r="AA1274" t="str">
            <v>GBM(WHO IV)</v>
          </cell>
          <cell r="AB1274">
            <v>4</v>
          </cell>
          <cell r="AC1274" t="str">
            <v>（左额）胶质母细胞瘤，并可见部分脉络丛组织散在点灶钙化，WHOⅣ级。</v>
          </cell>
          <cell r="AD1274" t="str">
            <v>全切除</v>
          </cell>
          <cell r="AE1274">
            <v>41005</v>
          </cell>
          <cell r="AF1274" t="str">
            <v>复发胶质母细胞瘤（额，左）</v>
          </cell>
          <cell r="AG1274">
            <v>41170</v>
          </cell>
          <cell r="AH1274" t="str">
            <v>终止</v>
          </cell>
          <cell r="AI1274">
            <v>124</v>
          </cell>
          <cell r="AJ1274">
            <v>1</v>
          </cell>
          <cell r="AK1274">
            <v>63</v>
          </cell>
          <cell r="AL1274">
            <v>1</v>
          </cell>
          <cell r="AM1274">
            <v>172</v>
          </cell>
          <cell r="AN1274" t="str">
            <v>缺失</v>
          </cell>
          <cell r="AO1274">
            <v>0</v>
          </cell>
          <cell r="AP1274" t="str">
            <v>缺失</v>
          </cell>
          <cell r="AQ1274">
            <v>0</v>
          </cell>
          <cell r="AS1274" t="str">
            <v>复发</v>
          </cell>
          <cell r="AT1274">
            <v>2</v>
          </cell>
          <cell r="AU1274" t="str">
            <v>无突变</v>
          </cell>
          <cell r="AV1274" t="str">
            <v>无突变</v>
          </cell>
          <cell r="AW1274" t="str">
            <v>无共缺失</v>
          </cell>
          <cell r="AX1274" t="str">
            <v>甲基化</v>
          </cell>
          <cell r="AY1274" t="str">
            <v>无突变</v>
          </cell>
          <cell r="AZ1274" t="str">
            <v>NA</v>
          </cell>
          <cell r="BA1274" t="str">
            <v>无</v>
          </cell>
          <cell r="BB1274" t="str">
            <v>无</v>
          </cell>
          <cell r="BD1274" t="str">
            <v>2010年2/左额开颅肿瘤切除术，3/后行伽马刀治疗，一直口服卡马西平、丙戊酸钠抗癫痫治疗；2011年3/行左额顶扩大开颅肿瘤切除术，病检提示间变星形细胞瘤，术后口服替莫唑胺化疗6周期，口服卡马西平、丙戊酸钠抗癫痫治疗。</v>
          </cell>
        </row>
        <row r="1275">
          <cell r="B1275">
            <v>1273</v>
          </cell>
          <cell r="C1275" t="str">
            <v>CGGA_1273</v>
          </cell>
          <cell r="E1275" t="str">
            <v>张宝政</v>
          </cell>
          <cell r="F1275">
            <v>10428</v>
          </cell>
          <cell r="G1275">
            <v>40994</v>
          </cell>
          <cell r="H1275" t="str">
            <v>复发胶质瘤（双额，双颞）</v>
          </cell>
          <cell r="J1275" t="str">
            <v>男</v>
          </cell>
          <cell r="K1275">
            <v>64</v>
          </cell>
          <cell r="L1275" t="str">
            <v>O</v>
          </cell>
          <cell r="M1275" t="str">
            <v>缺失</v>
          </cell>
          <cell r="N1275" t="str">
            <v>15904030055空号  15640595011</v>
          </cell>
          <cell r="O1275" t="str">
            <v>左额胶质瘤切除术后12年，癫痫发作2月</v>
          </cell>
          <cell r="P1275" t="str">
            <v>缺失</v>
          </cell>
          <cell r="Q1275" t="str">
            <v>缺失</v>
          </cell>
          <cell r="R1275" t="str">
            <v>缺失</v>
          </cell>
          <cell r="S1275" t="str">
            <v>缺失</v>
          </cell>
          <cell r="T1275">
            <v>41000</v>
          </cell>
          <cell r="U1275">
            <v>36617</v>
          </cell>
          <cell r="V1275" t="str">
            <v>左额原切口开颅复发肿瘤切除术</v>
          </cell>
          <cell r="W1275" t="str">
            <v xml:space="preserve">肿瘤近全切                                         </v>
          </cell>
          <cell r="X1275" t="str">
            <v>部分切除</v>
          </cell>
          <cell r="Y1275">
            <v>5439</v>
          </cell>
          <cell r="Z1275" t="str">
            <v>RAA</v>
          </cell>
          <cell r="AA1275" t="str">
            <v>AA(WHO III)</v>
          </cell>
          <cell r="AB1275">
            <v>3</v>
          </cell>
          <cell r="AC1275" t="str">
            <v>（左额叶）间变少枝胶质细胞瘤，蛛网膜下腔可见肿瘤细胞浸润，WHOⅢ级。</v>
          </cell>
          <cell r="AD1275" t="str">
            <v>部分切除</v>
          </cell>
          <cell r="AE1275">
            <v>41013</v>
          </cell>
          <cell r="AF1275" t="str">
            <v>间变少枝胶质细胞瘤（双额，双颞）</v>
          </cell>
          <cell r="AG1275">
            <v>42912</v>
          </cell>
          <cell r="AH1275" t="str">
            <v>未终止</v>
          </cell>
          <cell r="AI1275">
            <v>1912</v>
          </cell>
          <cell r="AJ1275">
            <v>0</v>
          </cell>
          <cell r="AK1275">
            <v>1370</v>
          </cell>
          <cell r="AL1275">
            <v>1</v>
          </cell>
          <cell r="AM1275">
            <v>2438</v>
          </cell>
          <cell r="AN1275" t="str">
            <v>缺失</v>
          </cell>
          <cell r="AO1275">
            <v>1</v>
          </cell>
          <cell r="AP1275" t="str">
            <v>缺失</v>
          </cell>
          <cell r="AQ1275">
            <v>1</v>
          </cell>
          <cell r="AS1275" t="str">
            <v>复发</v>
          </cell>
          <cell r="AT1275">
            <v>1</v>
          </cell>
          <cell r="AU1275" t="str">
            <v>突变</v>
          </cell>
          <cell r="AV1275" t="str">
            <v>突变</v>
          </cell>
          <cell r="AW1275" t="str">
            <v>无共缺失</v>
          </cell>
          <cell r="AX1275" t="str">
            <v>NA</v>
          </cell>
          <cell r="AY1275" t="str">
            <v>NA</v>
          </cell>
          <cell r="AZ1275" t="str">
            <v>NA</v>
          </cell>
          <cell r="BA1275" t="str">
            <v>有</v>
          </cell>
          <cell r="BB1275" t="str">
            <v>无</v>
          </cell>
          <cell r="BD1275" t="str">
            <v>术后无癫痫发作，服用癫痫药卡马西平。2000年行左额开颅肿瘤切除术及去骨瓣减压术</v>
          </cell>
        </row>
        <row r="1276">
          <cell r="B1276">
            <v>1274</v>
          </cell>
          <cell r="C1276" t="str">
            <v>CGGA_1274</v>
          </cell>
          <cell r="E1276" t="str">
            <v>黄敏</v>
          </cell>
          <cell r="F1276">
            <v>10420</v>
          </cell>
          <cell r="G1276">
            <v>40993</v>
          </cell>
          <cell r="H1276" t="str">
            <v>复发胶质瘤（额，左）</v>
          </cell>
          <cell r="J1276" t="str">
            <v>女</v>
          </cell>
          <cell r="K1276">
            <v>41</v>
          </cell>
          <cell r="L1276" t="str">
            <v>B</v>
          </cell>
          <cell r="M1276" t="str">
            <v>缺失</v>
          </cell>
          <cell r="N1276" t="str">
            <v>13943545055  13704352666</v>
          </cell>
          <cell r="O1276" t="str">
            <v>左额胶质瘤术后4月，头痛、恶心、呕吐5天</v>
          </cell>
          <cell r="P1276" t="str">
            <v>缺失</v>
          </cell>
          <cell r="Q1276" t="str">
            <v>缺失</v>
          </cell>
          <cell r="R1276" t="str">
            <v>缺失</v>
          </cell>
          <cell r="S1276" t="str">
            <v>缺失</v>
          </cell>
          <cell r="T1276">
            <v>41000</v>
          </cell>
          <cell r="U1276">
            <v>40848</v>
          </cell>
          <cell r="V1276" t="str">
            <v>原切口左额颞开颅肿瘤切除术</v>
          </cell>
          <cell r="W1276" t="str">
            <v>肿瘤全切</v>
          </cell>
          <cell r="X1276" t="str">
            <v>全切除</v>
          </cell>
          <cell r="Y1276">
            <v>5438</v>
          </cell>
          <cell r="Z1276" t="str">
            <v>RGBM?</v>
          </cell>
          <cell r="AA1276" t="str">
            <v>GBM(WHO IV)</v>
          </cell>
          <cell r="AB1276">
            <v>4</v>
          </cell>
          <cell r="AC1276" t="str">
            <v>（左额叶）胶质母细胞瘤。蛛网膜下腔肿瘤细胞浸润，WHOⅣ级。</v>
          </cell>
          <cell r="AD1276" t="str">
            <v>全切除</v>
          </cell>
          <cell r="AE1276">
            <v>41016</v>
          </cell>
          <cell r="AF1276" t="str">
            <v>胶质母细胞瘤（额，左）</v>
          </cell>
          <cell r="AG1276">
            <v>41976</v>
          </cell>
          <cell r="AH1276" t="str">
            <v>终止</v>
          </cell>
          <cell r="AI1276">
            <v>730</v>
          </cell>
          <cell r="AJ1276">
            <v>1</v>
          </cell>
          <cell r="AK1276">
            <v>480</v>
          </cell>
          <cell r="AL1276">
            <v>1</v>
          </cell>
          <cell r="AM1276">
            <v>976</v>
          </cell>
          <cell r="AN1276" t="str">
            <v>缺失</v>
          </cell>
          <cell r="AO1276">
            <v>1</v>
          </cell>
          <cell r="AP1276" t="str">
            <v>缺失</v>
          </cell>
          <cell r="AQ1276">
            <v>1</v>
          </cell>
          <cell r="AS1276" t="str">
            <v>复发</v>
          </cell>
          <cell r="AT1276">
            <v>1</v>
          </cell>
          <cell r="AU1276" t="str">
            <v>突变</v>
          </cell>
          <cell r="AV1276" t="str">
            <v>突变</v>
          </cell>
          <cell r="AW1276" t="str">
            <v>NA</v>
          </cell>
          <cell r="AX1276" t="str">
            <v>甲基化</v>
          </cell>
          <cell r="AY1276" t="str">
            <v>NA</v>
          </cell>
          <cell r="AZ1276" t="str">
            <v>NA</v>
          </cell>
          <cell r="BA1276" t="str">
            <v>无</v>
          </cell>
          <cell r="BB1276" t="str">
            <v>无</v>
          </cell>
          <cell r="BD1276" t="str">
            <v>2011年11/行左额开颅血肿切除加去骨瓣减压术，2周后行颅骨复位术，2012年1/予局部换药、消炎及理疗治疗。服用卡马西平早晚各2粒。</v>
          </cell>
        </row>
        <row r="1277">
          <cell r="B1277">
            <v>1275</v>
          </cell>
          <cell r="C1277" t="str">
            <v>CGGA_1275</v>
          </cell>
          <cell r="E1277" t="str">
            <v>李福才</v>
          </cell>
          <cell r="F1277">
            <v>10471</v>
          </cell>
          <cell r="G1277">
            <v>40997</v>
          </cell>
          <cell r="H1277" t="str">
            <v>胶质瘤（颞，右）</v>
          </cell>
          <cell r="J1277" t="str">
            <v>男</v>
          </cell>
          <cell r="K1277">
            <v>70</v>
          </cell>
          <cell r="L1277" t="str">
            <v>AB</v>
          </cell>
          <cell r="M1277" t="str">
            <v>缺失</v>
          </cell>
          <cell r="N1277" t="str">
            <v>15910428047  13716763161 13051360001</v>
          </cell>
          <cell r="O1277" t="str">
            <v>头痛3月，加重伴呕吐4天</v>
          </cell>
          <cell r="P1277" t="str">
            <v>缺失</v>
          </cell>
          <cell r="Q1277" t="str">
            <v>缺失</v>
          </cell>
          <cell r="R1277" t="str">
            <v>缺失</v>
          </cell>
          <cell r="S1277" t="str">
            <v>缺失</v>
          </cell>
          <cell r="T1277">
            <v>41000</v>
          </cell>
          <cell r="V1277" t="str">
            <v>右额颞开颅肿瘤切除术</v>
          </cell>
          <cell r="W1277" t="str">
            <v>肿瘤全切</v>
          </cell>
          <cell r="X1277" t="str">
            <v>全切除</v>
          </cell>
          <cell r="Y1277">
            <v>5437</v>
          </cell>
          <cell r="Z1277" t="str">
            <v>GBM</v>
          </cell>
          <cell r="AA1277" t="str">
            <v>GBM(WHO IV)</v>
          </cell>
          <cell r="AB1277">
            <v>4</v>
          </cell>
          <cell r="AC1277" t="str">
            <v>（右颞叶）胶质母细胞瘤伴局灶间变性室管膜瘤结构，并可见大片状坏死，肿瘤细胞弥漫浸润，周围皮层继发性改变，蛛网膜下腔浸润，WHOⅣ级。</v>
          </cell>
          <cell r="AD1277" t="str">
            <v>全切除</v>
          </cell>
          <cell r="AE1277">
            <v>41015</v>
          </cell>
          <cell r="AF1277" t="str">
            <v>胶质母细胞瘤（颞，右）</v>
          </cell>
          <cell r="AG1277">
            <v>41192</v>
          </cell>
          <cell r="AH1277" t="str">
            <v>终止</v>
          </cell>
          <cell r="AI1277">
            <v>183</v>
          </cell>
          <cell r="AJ1277">
            <v>1</v>
          </cell>
          <cell r="AK1277">
            <v>183</v>
          </cell>
          <cell r="AL1277">
            <v>1</v>
          </cell>
          <cell r="AM1277">
            <v>192</v>
          </cell>
          <cell r="AN1277" t="str">
            <v>缺失</v>
          </cell>
          <cell r="AO1277">
            <v>1</v>
          </cell>
          <cell r="AP1277" t="str">
            <v>缺失</v>
          </cell>
          <cell r="AQ1277">
            <v>1</v>
          </cell>
          <cell r="AS1277" t="str">
            <v>原发</v>
          </cell>
          <cell r="AU1277" t="str">
            <v>无突变</v>
          </cell>
          <cell r="AV1277" t="str">
            <v>无突变</v>
          </cell>
          <cell r="AW1277" t="str">
            <v>无共缺失</v>
          </cell>
          <cell r="AX1277" t="str">
            <v>无甲基化</v>
          </cell>
          <cell r="AY1277" t="str">
            <v>NA</v>
          </cell>
          <cell r="AZ1277" t="str">
            <v>NA</v>
          </cell>
          <cell r="BA1277" t="str">
            <v>无</v>
          </cell>
          <cell r="BB1277" t="str">
            <v>无</v>
          </cell>
          <cell r="BD1277" t="str">
            <v>奥卡西平早晚一粒</v>
          </cell>
        </row>
        <row r="1278">
          <cell r="B1278">
            <v>1276</v>
          </cell>
          <cell r="C1278" t="str">
            <v>CGGA_1276</v>
          </cell>
          <cell r="E1278" t="str">
            <v>李化南</v>
          </cell>
          <cell r="F1278">
            <v>10432</v>
          </cell>
          <cell r="G1278">
            <v>40994</v>
          </cell>
          <cell r="H1278" t="str">
            <v>胶质瘤（侧脑室后角区，右）</v>
          </cell>
          <cell r="J1278" t="str">
            <v>男</v>
          </cell>
          <cell r="K1278">
            <v>30</v>
          </cell>
          <cell r="L1278" t="str">
            <v>O</v>
          </cell>
          <cell r="M1278" t="str">
            <v>缺失</v>
          </cell>
          <cell r="N1278" t="str">
            <v>13269323376（关机）  13716091951（关机）</v>
          </cell>
          <cell r="O1278" t="str">
            <v>间断头晕2周余</v>
          </cell>
          <cell r="P1278" t="str">
            <v>缺失</v>
          </cell>
          <cell r="Q1278" t="str">
            <v>缺失</v>
          </cell>
          <cell r="R1278" t="str">
            <v>缺失</v>
          </cell>
          <cell r="S1278" t="str">
            <v>缺失</v>
          </cell>
          <cell r="T1278">
            <v>41000</v>
          </cell>
          <cell r="V1278" t="str">
            <v>右侧颞枕开颅肿瘤切除术</v>
          </cell>
          <cell r="W1278" t="str">
            <v>肿瘤全切</v>
          </cell>
          <cell r="X1278" t="str">
            <v>全切除</v>
          </cell>
          <cell r="Y1278">
            <v>5442</v>
          </cell>
          <cell r="Z1278" t="str">
            <v>GBM</v>
          </cell>
          <cell r="AA1278" t="str">
            <v>GBM(WHO IV)</v>
          </cell>
          <cell r="AB1278">
            <v>4</v>
          </cell>
          <cell r="AC1278" t="str">
            <v>（侧脑室室间孔区）胶质母细胞瘤，蛛网膜下腔肿瘤细胞浸润，WHOⅣ级。</v>
          </cell>
          <cell r="AD1278" t="str">
            <v>全切除</v>
          </cell>
          <cell r="AE1278">
            <v>41019</v>
          </cell>
          <cell r="AF1278" t="str">
            <v>胶质母细胞瘤（侧脑室室间孔区，右）</v>
          </cell>
          <cell r="AG1278">
            <v>42040</v>
          </cell>
          <cell r="AH1278" t="str">
            <v>终止</v>
          </cell>
          <cell r="AI1278">
            <v>122</v>
          </cell>
          <cell r="AJ1278">
            <v>1</v>
          </cell>
          <cell r="AK1278">
            <v>122</v>
          </cell>
          <cell r="AL1278">
            <v>1</v>
          </cell>
          <cell r="AM1278">
            <v>1040</v>
          </cell>
          <cell r="AN1278" t="str">
            <v>缺失</v>
          </cell>
          <cell r="AO1278">
            <v>0</v>
          </cell>
          <cell r="AP1278" t="str">
            <v>缺失</v>
          </cell>
          <cell r="AQ1278">
            <v>0</v>
          </cell>
          <cell r="AS1278" t="str">
            <v>原发</v>
          </cell>
          <cell r="AU1278" t="str">
            <v>无突变</v>
          </cell>
          <cell r="AV1278" t="str">
            <v>无突变</v>
          </cell>
          <cell r="AW1278" t="str">
            <v>NA</v>
          </cell>
          <cell r="AX1278" t="str">
            <v>无甲基化</v>
          </cell>
          <cell r="AY1278" t="str">
            <v>NA</v>
          </cell>
          <cell r="AZ1278" t="str">
            <v>NA</v>
          </cell>
          <cell r="BA1278" t="str">
            <v>无</v>
          </cell>
          <cell r="BB1278" t="str">
            <v>无</v>
          </cell>
          <cell r="BC1278" t="str">
            <v>不详</v>
          </cell>
          <cell r="BD1278" t="str">
            <v>无</v>
          </cell>
        </row>
        <row r="1279">
          <cell r="B1279">
            <v>1277</v>
          </cell>
          <cell r="C1279" t="str">
            <v>CGGA_1277</v>
          </cell>
          <cell r="E1279" t="str">
            <v>刘春容</v>
          </cell>
          <cell r="F1279">
            <v>10468</v>
          </cell>
          <cell r="G1279">
            <v>40996</v>
          </cell>
          <cell r="H1279" t="str">
            <v>胶质瘤（额、胼胝体，右）</v>
          </cell>
          <cell r="J1279" t="str">
            <v>女</v>
          </cell>
          <cell r="K1279">
            <v>33</v>
          </cell>
          <cell r="L1279" t="str">
            <v>A</v>
          </cell>
          <cell r="M1279" t="str">
            <v>缺失</v>
          </cell>
          <cell r="N1279" t="str">
            <v xml:space="preserve">15544412777  13154329998  </v>
          </cell>
          <cell r="O1279" t="str">
            <v>头痛半月</v>
          </cell>
          <cell r="P1279" t="str">
            <v>缺失</v>
          </cell>
          <cell r="Q1279" t="str">
            <v>缺失</v>
          </cell>
          <cell r="R1279" t="str">
            <v>缺失</v>
          </cell>
          <cell r="S1279" t="str">
            <v>缺失</v>
          </cell>
          <cell r="T1279">
            <v>41000</v>
          </cell>
          <cell r="V1279" t="str">
            <v>冠切右额开颅肿瘤切除术</v>
          </cell>
          <cell r="W1279" t="str">
            <v>肿瘤近全切</v>
          </cell>
          <cell r="X1279" t="str">
            <v>部分切除</v>
          </cell>
          <cell r="Y1279">
            <v>5443</v>
          </cell>
          <cell r="Z1279" t="str">
            <v>GBM</v>
          </cell>
          <cell r="AA1279" t="str">
            <v>GBM(WHO IV)</v>
          </cell>
          <cell r="AB1279">
            <v>4</v>
          </cell>
          <cell r="AC1279" t="str">
            <v>（右额叶）原始神经外胚层肿瘤（PNET）伴胶质母细胞瘤分化，Ki-67﹥+50%，WHOⅣ级</v>
          </cell>
          <cell r="AD1279" t="str">
            <v>部分切除</v>
          </cell>
          <cell r="AE1279">
            <v>41011</v>
          </cell>
          <cell r="AF1279" t="str">
            <v>原始神经外胚层肿瘤伴胶质母细胞瘤分化（额，右）</v>
          </cell>
          <cell r="AG1279">
            <v>41192</v>
          </cell>
          <cell r="AH1279" t="str">
            <v>终止</v>
          </cell>
          <cell r="AI1279">
            <v>101</v>
          </cell>
          <cell r="AJ1279">
            <v>1</v>
          </cell>
          <cell r="AK1279">
            <v>101</v>
          </cell>
          <cell r="AL1279">
            <v>1</v>
          </cell>
          <cell r="AM1279">
            <v>192</v>
          </cell>
          <cell r="AN1279" t="str">
            <v>缺失</v>
          </cell>
          <cell r="AO1279">
            <v>1</v>
          </cell>
          <cell r="AP1279" t="str">
            <v>缺失</v>
          </cell>
          <cell r="AQ1279">
            <v>1</v>
          </cell>
          <cell r="AS1279" t="str">
            <v>原发</v>
          </cell>
          <cell r="AU1279" t="str">
            <v>无突变</v>
          </cell>
          <cell r="AV1279" t="str">
            <v>无突变</v>
          </cell>
          <cell r="AW1279" t="str">
            <v>NA</v>
          </cell>
          <cell r="AX1279" t="str">
            <v>无甲基化</v>
          </cell>
          <cell r="AY1279" t="str">
            <v>NA</v>
          </cell>
          <cell r="AZ1279" t="str">
            <v>NA</v>
          </cell>
          <cell r="BA1279" t="str">
            <v>缺失</v>
          </cell>
          <cell r="BB1279" t="str">
            <v>无</v>
          </cell>
          <cell r="BC1279" t="str">
            <v>不详</v>
          </cell>
          <cell r="BD1279" t="str">
            <v>无</v>
          </cell>
        </row>
        <row r="1280">
          <cell r="B1280">
            <v>1278</v>
          </cell>
          <cell r="C1280" t="str">
            <v>CGGA_1278</v>
          </cell>
          <cell r="E1280" t="str">
            <v>杜文胜</v>
          </cell>
          <cell r="F1280">
            <v>10492</v>
          </cell>
          <cell r="G1280">
            <v>40999</v>
          </cell>
          <cell r="H1280" t="str">
            <v>胶质瘤（额、颞、顶、枕，左）</v>
          </cell>
          <cell r="J1280" t="str">
            <v>男</v>
          </cell>
          <cell r="K1280">
            <v>57</v>
          </cell>
          <cell r="L1280" t="str">
            <v>A</v>
          </cell>
          <cell r="M1280" t="str">
            <v>缺失</v>
          </cell>
          <cell r="N1280" t="str">
            <v>13932685464  13932687929</v>
          </cell>
          <cell r="O1280" t="str">
            <v>头晕9个月，右侧肢体活动不利1个月，加重10天</v>
          </cell>
          <cell r="P1280" t="str">
            <v>缺失</v>
          </cell>
          <cell r="Q1280" t="str">
            <v>缺失</v>
          </cell>
          <cell r="R1280" t="str">
            <v>缺失</v>
          </cell>
          <cell r="S1280" t="str">
            <v>缺失</v>
          </cell>
          <cell r="T1280">
            <v>41004</v>
          </cell>
          <cell r="V1280" t="str">
            <v>左顶枕开颅肿瘤切除术</v>
          </cell>
          <cell r="W1280" t="str">
            <v>分块大部切除</v>
          </cell>
          <cell r="X1280" t="str">
            <v>部分切除</v>
          </cell>
          <cell r="Y1280">
            <v>5447</v>
          </cell>
          <cell r="Z1280" t="str">
            <v>AOA</v>
          </cell>
          <cell r="AA1280" t="str">
            <v>AOA(WHO III)</v>
          </cell>
          <cell r="AB1280">
            <v>3</v>
          </cell>
          <cell r="AC1280" t="str">
            <v>（左顶叶）间变少枝胶质细胞瘤，WHOⅢ级。</v>
          </cell>
          <cell r="AD1280" t="str">
            <v>部分切除</v>
          </cell>
          <cell r="AE1280">
            <v>41016</v>
          </cell>
          <cell r="AF1280" t="str">
            <v>间变少枝胶质细胞瘤（额、颞、顶、枕，左）</v>
          </cell>
          <cell r="AG1280">
            <v>41976</v>
          </cell>
          <cell r="AH1280" t="str">
            <v>终止</v>
          </cell>
          <cell r="AI1280">
            <v>756</v>
          </cell>
          <cell r="AJ1280">
            <v>1</v>
          </cell>
          <cell r="AK1280">
            <v>575</v>
          </cell>
          <cell r="AL1280">
            <v>1</v>
          </cell>
          <cell r="AM1280">
            <v>972</v>
          </cell>
          <cell r="AN1280" t="str">
            <v>缺失</v>
          </cell>
          <cell r="AO1280">
            <v>1</v>
          </cell>
          <cell r="AP1280" t="str">
            <v>缺失</v>
          </cell>
          <cell r="AQ1280">
            <v>1</v>
          </cell>
          <cell r="AS1280" t="str">
            <v>原发</v>
          </cell>
          <cell r="AU1280" t="str">
            <v>突变</v>
          </cell>
          <cell r="AV1280" t="str">
            <v>突变</v>
          </cell>
          <cell r="AW1280" t="str">
            <v>NA</v>
          </cell>
          <cell r="AX1280" t="str">
            <v>甲基化</v>
          </cell>
          <cell r="AY1280" t="str">
            <v>NA</v>
          </cell>
          <cell r="AZ1280" t="str">
            <v>NA</v>
          </cell>
          <cell r="BA1280" t="str">
            <v>无</v>
          </cell>
          <cell r="BB1280" t="str">
            <v>无</v>
          </cell>
          <cell r="BD1280" t="str">
            <v>2013-11-20三博手术 出院不好。 无癫痫发作。中药治疗，现在尝试针灸，右边肢体不太方便</v>
          </cell>
        </row>
        <row r="1281">
          <cell r="B1281">
            <v>1279</v>
          </cell>
          <cell r="C1281" t="str">
            <v>CGGA_1279</v>
          </cell>
          <cell r="E1281" t="str">
            <v>郑吉海</v>
          </cell>
          <cell r="F1281">
            <v>10530</v>
          </cell>
          <cell r="G1281">
            <v>41004</v>
          </cell>
          <cell r="H1281" t="str">
            <v>胶质瘤（额、岛，右）</v>
          </cell>
          <cell r="J1281" t="str">
            <v>男</v>
          </cell>
          <cell r="K1281">
            <v>56</v>
          </cell>
          <cell r="L1281" t="str">
            <v>A</v>
          </cell>
          <cell r="M1281" t="str">
            <v>缺失</v>
          </cell>
          <cell r="N1281" t="str">
            <v>15930035453  15303351687</v>
          </cell>
          <cell r="O1281" t="str">
            <v>左侧肢体无力进行加重1月</v>
          </cell>
          <cell r="P1281" t="str">
            <v>缺失</v>
          </cell>
          <cell r="Q1281" t="str">
            <v>缺失</v>
          </cell>
          <cell r="R1281" t="str">
            <v>缺失</v>
          </cell>
          <cell r="S1281" t="str">
            <v>缺失</v>
          </cell>
          <cell r="T1281">
            <v>41005</v>
          </cell>
          <cell r="V1281" t="str">
            <v>右额颞开颅肿瘤切除术及血肿清除术</v>
          </cell>
          <cell r="W1281" t="str">
            <v>肿瘤全切</v>
          </cell>
          <cell r="X1281" t="str">
            <v>全切除</v>
          </cell>
          <cell r="Y1281">
            <v>5457</v>
          </cell>
          <cell r="Z1281" t="str">
            <v>GBM</v>
          </cell>
          <cell r="AA1281" t="str">
            <v>GBM(WHO IV)</v>
          </cell>
          <cell r="AB1281">
            <v>4</v>
          </cell>
          <cell r="AC1281" t="str">
            <v>（右额叶）胶质母细胞瘤，蛛网膜下腔肿瘤细胞浸润，WHOⅣ级</v>
          </cell>
          <cell r="AD1281" t="str">
            <v>全切除</v>
          </cell>
          <cell r="AE1281">
            <v>41022</v>
          </cell>
          <cell r="AF1281" t="str">
            <v>胶质母细胞瘤（额、岛，右）</v>
          </cell>
          <cell r="AG1281">
            <v>41586</v>
          </cell>
          <cell r="AH1281" t="str">
            <v>终止</v>
          </cell>
          <cell r="AI1281">
            <v>513</v>
          </cell>
          <cell r="AJ1281">
            <v>1</v>
          </cell>
          <cell r="AK1281">
            <v>513</v>
          </cell>
          <cell r="AL1281">
            <v>1</v>
          </cell>
          <cell r="AM1281">
            <v>581</v>
          </cell>
          <cell r="AN1281" t="str">
            <v>缺失</v>
          </cell>
          <cell r="AO1281">
            <v>1</v>
          </cell>
          <cell r="AP1281" t="str">
            <v>缺失</v>
          </cell>
          <cell r="AQ1281">
            <v>1</v>
          </cell>
          <cell r="AS1281" t="str">
            <v>原发</v>
          </cell>
          <cell r="AU1281" t="str">
            <v>无突变</v>
          </cell>
          <cell r="AV1281" t="str">
            <v>无突变</v>
          </cell>
          <cell r="AW1281" t="str">
            <v>NA</v>
          </cell>
          <cell r="AX1281" t="str">
            <v>甲基化</v>
          </cell>
          <cell r="AY1281" t="str">
            <v>NA</v>
          </cell>
          <cell r="AZ1281" t="str">
            <v>NA</v>
          </cell>
          <cell r="BA1281" t="str">
            <v>无</v>
          </cell>
          <cell r="BB1281" t="str">
            <v>无</v>
          </cell>
          <cell r="BD1281" t="str">
            <v>吃安定抗癫痫</v>
          </cell>
        </row>
        <row r="1282">
          <cell r="B1282">
            <v>1280</v>
          </cell>
          <cell r="C1282" t="str">
            <v>CGGA_1280</v>
          </cell>
          <cell r="E1282" t="str">
            <v>尹书明</v>
          </cell>
          <cell r="F1282">
            <v>10517</v>
          </cell>
          <cell r="G1282">
            <v>41004</v>
          </cell>
          <cell r="H1282" t="str">
            <v>胶质瘤（颞叶内侧面，左）</v>
          </cell>
          <cell r="J1282" t="str">
            <v>男</v>
          </cell>
          <cell r="K1282">
            <v>74</v>
          </cell>
          <cell r="L1282" t="str">
            <v>A</v>
          </cell>
          <cell r="M1282" t="str">
            <v>缺失</v>
          </cell>
          <cell r="N1282" t="str">
            <v>010-82290729  13910872503（儿子）</v>
          </cell>
          <cell r="O1282" t="str">
            <v>发作性头部发热和恶心感伴记忆下降半年余</v>
          </cell>
          <cell r="P1282" t="str">
            <v>缺失</v>
          </cell>
          <cell r="Q1282" t="str">
            <v>缺失</v>
          </cell>
          <cell r="R1282" t="str">
            <v>缺失</v>
          </cell>
          <cell r="S1282" t="str">
            <v>缺失</v>
          </cell>
          <cell r="T1282">
            <v>41009</v>
          </cell>
          <cell r="V1282" t="str">
            <v>左额颞开颅肿瘤切除术</v>
          </cell>
          <cell r="W1282" t="str">
            <v>肿瘤全切</v>
          </cell>
          <cell r="X1282" t="str">
            <v>全切除</v>
          </cell>
          <cell r="Y1282">
            <v>5472</v>
          </cell>
          <cell r="Z1282" t="str">
            <v>AA</v>
          </cell>
          <cell r="AA1282" t="str">
            <v>AA(WHO III)</v>
          </cell>
          <cell r="AB1282">
            <v>3</v>
          </cell>
          <cell r="AC1282" t="str">
            <v>（左颞叶）间变型星形细胞瘤，WHOⅢ级。</v>
          </cell>
          <cell r="AD1282" t="str">
            <v>全切除</v>
          </cell>
          <cell r="AE1282">
            <v>41038</v>
          </cell>
          <cell r="AF1282" t="str">
            <v>间变型星形细胞瘤（颞，左）</v>
          </cell>
          <cell r="AG1282">
            <v>41586</v>
          </cell>
          <cell r="AH1282" t="str">
            <v>终止</v>
          </cell>
          <cell r="AI1282">
            <v>447</v>
          </cell>
          <cell r="AJ1282">
            <v>1</v>
          </cell>
          <cell r="AK1282">
            <v>447</v>
          </cell>
          <cell r="AL1282">
            <v>1</v>
          </cell>
          <cell r="AM1282">
            <v>577</v>
          </cell>
          <cell r="AN1282" t="str">
            <v>缺失</v>
          </cell>
          <cell r="AO1282">
            <v>1</v>
          </cell>
          <cell r="AP1282" t="str">
            <v>缺失</v>
          </cell>
          <cell r="AQ1282">
            <v>1</v>
          </cell>
          <cell r="AS1282" t="str">
            <v>原发</v>
          </cell>
          <cell r="AU1282" t="str">
            <v>无突变</v>
          </cell>
          <cell r="AV1282" t="str">
            <v>无突变</v>
          </cell>
          <cell r="AW1282" t="str">
            <v>无共缺失</v>
          </cell>
          <cell r="AX1282" t="str">
            <v>无甲基化</v>
          </cell>
          <cell r="AY1282">
            <v>228</v>
          </cell>
          <cell r="AZ1282" t="str">
            <v>NA</v>
          </cell>
          <cell r="BA1282" t="str">
            <v>无</v>
          </cell>
          <cell r="BB1282" t="str">
            <v>无</v>
          </cell>
          <cell r="BD1282" t="str">
            <v>术后吃了奥卡西平4个/，未有癫痫发作停药。</v>
          </cell>
        </row>
        <row r="1283">
          <cell r="B1283">
            <v>1281</v>
          </cell>
          <cell r="C1283" t="str">
            <v>CGGA_1281</v>
          </cell>
          <cell r="E1283" t="str">
            <v>董新宏</v>
          </cell>
          <cell r="F1283">
            <v>10540</v>
          </cell>
          <cell r="G1283">
            <v>41005</v>
          </cell>
          <cell r="H1283" t="str">
            <v>胶质瘤（额，双，胼胝体）；继发性癫痫；高血压病</v>
          </cell>
          <cell r="J1283" t="str">
            <v>男</v>
          </cell>
          <cell r="K1283">
            <v>45</v>
          </cell>
          <cell r="L1283" t="str">
            <v>B</v>
          </cell>
          <cell r="M1283" t="str">
            <v>缺失</v>
          </cell>
          <cell r="N1283" t="str">
            <v>15103538852  15803531819（关机）</v>
          </cell>
          <cell r="O1283" t="str">
            <v>发作性四肢抽搐伴意识丧失20日</v>
          </cell>
          <cell r="P1283" t="str">
            <v>缺失</v>
          </cell>
          <cell r="Q1283" t="str">
            <v>缺失</v>
          </cell>
          <cell r="R1283" t="str">
            <v>缺失</v>
          </cell>
          <cell r="S1283" t="str">
            <v>缺失</v>
          </cell>
          <cell r="T1283">
            <v>41009</v>
          </cell>
          <cell r="V1283" t="str">
            <v>冠切右额开颅肿瘤切除术</v>
          </cell>
          <cell r="W1283" t="str">
            <v>分块切除</v>
          </cell>
          <cell r="X1283" t="str">
            <v>全切除</v>
          </cell>
          <cell r="Y1283">
            <v>5475</v>
          </cell>
          <cell r="Z1283" t="str">
            <v>AO</v>
          </cell>
          <cell r="AA1283" t="str">
            <v>AOA(WHO III)</v>
          </cell>
          <cell r="AB1283">
            <v>3</v>
          </cell>
          <cell r="AC1283" t="str">
            <v>（右额叶）间变少枝胶质细胞瘤，蛛网膜下腔肿瘤细胞浸润，局部散在钙化，WHOⅢ级</v>
          </cell>
          <cell r="AD1283" t="str">
            <v>全切除</v>
          </cell>
          <cell r="AE1283">
            <v>41025</v>
          </cell>
          <cell r="AF1283" t="str">
            <v>间变少枝胶质细胞瘤（额，双；胼胝体）；继发性癫痫；高血压病</v>
          </cell>
          <cell r="AH1283" t="str">
            <v>未终止</v>
          </cell>
          <cell r="AI1283">
            <v>3767</v>
          </cell>
          <cell r="AJ1283">
            <v>0</v>
          </cell>
          <cell r="AK1283">
            <v>3767</v>
          </cell>
          <cell r="AL1283">
            <v>0</v>
          </cell>
          <cell r="AM1283">
            <v>3767</v>
          </cell>
          <cell r="AN1283" t="str">
            <v>同步</v>
          </cell>
          <cell r="AO1283">
            <v>1</v>
          </cell>
          <cell r="AP1283" t="str">
            <v>替莫脞胺</v>
          </cell>
          <cell r="AQ1283">
            <v>1</v>
          </cell>
          <cell r="AS1283">
            <v>0</v>
          </cell>
          <cell r="AU1283" t="str">
            <v>无突变</v>
          </cell>
          <cell r="AV1283" t="str">
            <v>无突变</v>
          </cell>
          <cell r="AW1283" t="str">
            <v>共缺失</v>
          </cell>
          <cell r="AX1283" t="str">
            <v>NA</v>
          </cell>
          <cell r="AY1283" t="str">
            <v>无突变</v>
          </cell>
          <cell r="AZ1283" t="str">
            <v>NA</v>
          </cell>
          <cell r="BA1283" t="str">
            <v>有</v>
          </cell>
          <cell r="BB1283">
            <v>0</v>
          </cell>
          <cell r="BD1283" t="str">
            <v>奥卡西平口服早晚一粒。</v>
          </cell>
        </row>
        <row r="1284">
          <cell r="B1284">
            <v>1282</v>
          </cell>
          <cell r="C1284" t="str">
            <v>CGGA_1282</v>
          </cell>
          <cell r="E1284" t="str">
            <v>杜建鑫</v>
          </cell>
          <cell r="F1284">
            <v>10562</v>
          </cell>
          <cell r="G1284">
            <v>41008</v>
          </cell>
          <cell r="H1284" t="str">
            <v>胶质瘤（顶、枕，左）</v>
          </cell>
          <cell r="J1284" t="str">
            <v>女</v>
          </cell>
          <cell r="K1284">
            <v>33</v>
          </cell>
          <cell r="L1284" t="str">
            <v>AB</v>
          </cell>
          <cell r="M1284" t="str">
            <v>缺失</v>
          </cell>
          <cell r="N1284" t="str">
            <v>13520998801  13849708708</v>
          </cell>
          <cell r="O1284" t="str">
            <v>间歇性突发识字不能1月</v>
          </cell>
          <cell r="P1284" t="str">
            <v>缺失</v>
          </cell>
          <cell r="Q1284" t="str">
            <v>缺失</v>
          </cell>
          <cell r="R1284" t="str">
            <v>缺失</v>
          </cell>
          <cell r="S1284" t="str">
            <v>缺失</v>
          </cell>
          <cell r="T1284">
            <v>41009</v>
          </cell>
          <cell r="V1284" t="str">
            <v>左顶枕开颅肿瘤切除术</v>
          </cell>
          <cell r="W1284" t="str">
            <v>肿瘤全切</v>
          </cell>
          <cell r="X1284" t="str">
            <v>全切除</v>
          </cell>
          <cell r="Y1284">
            <v>5476</v>
          </cell>
          <cell r="Z1284" t="str">
            <v>GBM</v>
          </cell>
          <cell r="AA1284" t="str">
            <v>GBM(WHO IV)</v>
          </cell>
          <cell r="AB1284">
            <v>4</v>
          </cell>
          <cell r="AC1284" t="str">
            <v>（左顶枕）胶质母细胞瘤，蛛网膜下腔肿瘤细胞浸润，WHOⅣ级。</v>
          </cell>
          <cell r="AD1284" t="str">
            <v>全切除</v>
          </cell>
          <cell r="AE1284">
            <v>41022</v>
          </cell>
          <cell r="AF1284" t="str">
            <v>胶质母细胞瘤（顶、枕，左）</v>
          </cell>
          <cell r="AG1284">
            <v>42500</v>
          </cell>
          <cell r="AH1284" t="str">
            <v>终止</v>
          </cell>
          <cell r="AI1284">
            <v>1116</v>
          </cell>
          <cell r="AJ1284">
            <v>1</v>
          </cell>
          <cell r="AK1284">
            <v>600</v>
          </cell>
          <cell r="AL1284">
            <v>1</v>
          </cell>
          <cell r="AM1284">
            <v>1491</v>
          </cell>
          <cell r="AN1284" t="str">
            <v>缺失</v>
          </cell>
          <cell r="AO1284">
            <v>1</v>
          </cell>
          <cell r="AP1284" t="str">
            <v>缺失</v>
          </cell>
          <cell r="AQ1284">
            <v>1</v>
          </cell>
          <cell r="AS1284" t="str">
            <v>原发</v>
          </cell>
          <cell r="AU1284" t="str">
            <v>无突变</v>
          </cell>
          <cell r="AV1284" t="str">
            <v>无突变</v>
          </cell>
          <cell r="AW1284" t="str">
            <v>无共缺失</v>
          </cell>
          <cell r="AX1284" t="str">
            <v>无甲基化</v>
          </cell>
          <cell r="AY1284" t="str">
            <v>NA</v>
          </cell>
          <cell r="AZ1284" t="str">
            <v>NA</v>
          </cell>
          <cell r="BA1284" t="str">
            <v>有</v>
          </cell>
          <cell r="BB1284" t="str">
            <v>无</v>
          </cell>
          <cell r="BD1284" t="str">
            <v>口服奥卡西平早晚一粒。</v>
          </cell>
        </row>
        <row r="1285">
          <cell r="B1285">
            <v>1283</v>
          </cell>
          <cell r="C1285" t="str">
            <v>CGGA_1283</v>
          </cell>
          <cell r="E1285" t="str">
            <v>李英源</v>
          </cell>
          <cell r="F1285">
            <v>10565</v>
          </cell>
          <cell r="G1285">
            <v>41008</v>
          </cell>
          <cell r="H1285" t="str">
            <v>复发间变型星形细胞瘤（脊髓，颈Ⅰ，小脑，右）</v>
          </cell>
          <cell r="J1285" t="str">
            <v>男</v>
          </cell>
          <cell r="K1285">
            <v>17</v>
          </cell>
          <cell r="L1285" t="str">
            <v>O</v>
          </cell>
          <cell r="M1285" t="str">
            <v>缺失</v>
          </cell>
          <cell r="N1285" t="str">
            <v>13321271988  13321273679</v>
          </cell>
          <cell r="O1285" t="str">
            <v>小脑胶质瘤术后6月，颈部疼痛1月</v>
          </cell>
          <cell r="P1285" t="str">
            <v>缺失</v>
          </cell>
          <cell r="Q1285" t="str">
            <v>缺失</v>
          </cell>
          <cell r="R1285" t="str">
            <v>缺失</v>
          </cell>
          <cell r="S1285" t="str">
            <v>缺失</v>
          </cell>
          <cell r="T1285">
            <v>41010</v>
          </cell>
          <cell r="U1285">
            <v>40787</v>
          </cell>
          <cell r="V1285" t="str">
            <v>后正中入路肿瘤切除术</v>
          </cell>
          <cell r="W1285" t="str">
            <v>肿瘤全切</v>
          </cell>
          <cell r="X1285" t="str">
            <v>全切除</v>
          </cell>
          <cell r="Y1285">
            <v>5480</v>
          </cell>
          <cell r="Z1285" t="str">
            <v>SGBM</v>
          </cell>
          <cell r="AA1285" t="str">
            <v>GBM(WHO IV)</v>
          </cell>
          <cell r="AB1285">
            <v>4</v>
          </cell>
          <cell r="AC1285" t="str">
            <v>（小脑蚓部）胶质母细胞瘤，WHOⅣ级。</v>
          </cell>
          <cell r="AD1285" t="str">
            <v>全切除</v>
          </cell>
          <cell r="AE1285">
            <v>41023</v>
          </cell>
          <cell r="AF1285" t="str">
            <v>复发胶质母细胞瘤（脊髓，颈Ⅰ，小脑，右）</v>
          </cell>
          <cell r="AG1285">
            <v>41205</v>
          </cell>
          <cell r="AH1285" t="str">
            <v>终止</v>
          </cell>
          <cell r="AI1285">
            <v>20</v>
          </cell>
          <cell r="AJ1285">
            <v>1</v>
          </cell>
          <cell r="AK1285">
            <v>20</v>
          </cell>
          <cell r="AL1285">
            <v>1</v>
          </cell>
          <cell r="AM1285">
            <v>195</v>
          </cell>
          <cell r="AN1285" t="str">
            <v>缺失</v>
          </cell>
          <cell r="AO1285">
            <v>0</v>
          </cell>
          <cell r="AP1285" t="str">
            <v>缺失</v>
          </cell>
          <cell r="AQ1285">
            <v>0</v>
          </cell>
          <cell r="AS1285" t="str">
            <v>复发</v>
          </cell>
          <cell r="AT1285">
            <v>1</v>
          </cell>
          <cell r="AU1285" t="str">
            <v>无突变</v>
          </cell>
          <cell r="AV1285" t="str">
            <v>无突变</v>
          </cell>
          <cell r="AW1285" t="str">
            <v>无共缺失</v>
          </cell>
          <cell r="AX1285" t="str">
            <v>无甲基化</v>
          </cell>
          <cell r="AY1285" t="str">
            <v>无突变</v>
          </cell>
          <cell r="AZ1285" t="str">
            <v>NA</v>
          </cell>
          <cell r="BA1285" t="str">
            <v>无</v>
          </cell>
          <cell r="BB1285" t="str">
            <v>无</v>
          </cell>
          <cell r="BD1285" t="str">
            <v>口服奥卡西平。2011年9/行小脑半球切除术</v>
          </cell>
        </row>
        <row r="1286">
          <cell r="B1286">
            <v>1284</v>
          </cell>
          <cell r="C1286" t="str">
            <v>CGGA_1284</v>
          </cell>
          <cell r="E1286" t="str">
            <v>毛尚品</v>
          </cell>
          <cell r="F1286">
            <v>10543</v>
          </cell>
          <cell r="G1286">
            <v>41007</v>
          </cell>
          <cell r="H1286" t="str">
            <v>胶质瘤（颞，左）</v>
          </cell>
          <cell r="J1286" t="str">
            <v>男</v>
          </cell>
          <cell r="K1286">
            <v>73</v>
          </cell>
          <cell r="L1286" t="str">
            <v>O</v>
          </cell>
          <cell r="M1286" t="str">
            <v>缺失</v>
          </cell>
          <cell r="N1286" t="str">
            <v>13996420990  13883067515</v>
          </cell>
          <cell r="O1286" t="str">
            <v>头痛、头昏伴言语交流困难半月</v>
          </cell>
          <cell r="P1286" t="str">
            <v>缺失</v>
          </cell>
          <cell r="Q1286" t="str">
            <v>缺失</v>
          </cell>
          <cell r="R1286" t="str">
            <v>缺失</v>
          </cell>
          <cell r="S1286" t="str">
            <v>缺失</v>
          </cell>
          <cell r="T1286">
            <v>41010</v>
          </cell>
          <cell r="V1286" t="str">
            <v>左颞开颅肿瘤切除术</v>
          </cell>
          <cell r="W1286" t="str">
            <v>肿瘤全切</v>
          </cell>
          <cell r="X1286" t="str">
            <v>全切除</v>
          </cell>
          <cell r="Y1286">
            <v>5484</v>
          </cell>
          <cell r="Z1286" t="str">
            <v>AA</v>
          </cell>
          <cell r="AA1286" t="str">
            <v>AA(WHO III)</v>
          </cell>
          <cell r="AB1286">
            <v>3</v>
          </cell>
          <cell r="AC1286" t="str">
            <v>（左颞叶）间变性星形细胞瘤，伴灶状坏死及微血管反应，WHOⅢ级。</v>
          </cell>
          <cell r="AD1286" t="str">
            <v>全切除</v>
          </cell>
          <cell r="AE1286">
            <v>41019</v>
          </cell>
          <cell r="AF1286" t="str">
            <v>间变型星形细胞瘤（颞，左）</v>
          </cell>
          <cell r="AG1286">
            <v>41205</v>
          </cell>
          <cell r="AH1286" t="str">
            <v>终止</v>
          </cell>
          <cell r="AI1286">
            <v>97</v>
          </cell>
          <cell r="AJ1286">
            <v>1</v>
          </cell>
          <cell r="AK1286">
            <v>20</v>
          </cell>
          <cell r="AL1286">
            <v>1</v>
          </cell>
          <cell r="AM1286">
            <v>195</v>
          </cell>
          <cell r="AN1286" t="str">
            <v>缺失</v>
          </cell>
          <cell r="AO1286">
            <v>0</v>
          </cell>
          <cell r="AP1286" t="str">
            <v>缺失</v>
          </cell>
          <cell r="AQ1286">
            <v>1</v>
          </cell>
          <cell r="AS1286" t="str">
            <v>原发</v>
          </cell>
          <cell r="AU1286" t="str">
            <v>无突变</v>
          </cell>
          <cell r="AV1286" t="str">
            <v>无突变</v>
          </cell>
          <cell r="AW1286" t="str">
            <v>无共缺失</v>
          </cell>
          <cell r="AX1286" t="str">
            <v>无甲基化</v>
          </cell>
          <cell r="AY1286" t="str">
            <v>无突变</v>
          </cell>
          <cell r="AZ1286" t="str">
            <v>NA</v>
          </cell>
          <cell r="BA1286" t="str">
            <v>无</v>
          </cell>
          <cell r="BB1286" t="str">
            <v>无</v>
          </cell>
          <cell r="BD1286" t="str">
            <v>口服奥卡西平。</v>
          </cell>
        </row>
        <row r="1287">
          <cell r="B1287">
            <v>1285</v>
          </cell>
          <cell r="C1287" t="str">
            <v>CGGA_1285</v>
          </cell>
          <cell r="E1287" t="str">
            <v>张秀玲</v>
          </cell>
          <cell r="F1287">
            <v>10604</v>
          </cell>
          <cell r="G1287">
            <v>41011</v>
          </cell>
          <cell r="H1287" t="str">
            <v>复发胶质瘤（双额，胼胝体膝）</v>
          </cell>
          <cell r="J1287" t="str">
            <v>女</v>
          </cell>
          <cell r="K1287">
            <v>58</v>
          </cell>
          <cell r="L1287" t="str">
            <v>B</v>
          </cell>
          <cell r="M1287" t="str">
            <v>缺失</v>
          </cell>
          <cell r="N1287" t="str">
            <v>15225290790（关机） 13592384816</v>
          </cell>
          <cell r="O1287" t="str">
            <v>左额胶质瘤切除术后5月，头痛，恶心、呕吐15天</v>
          </cell>
          <cell r="P1287" t="str">
            <v>缺失</v>
          </cell>
          <cell r="Q1287" t="str">
            <v>缺失</v>
          </cell>
          <cell r="R1287" t="str">
            <v>缺失</v>
          </cell>
          <cell r="S1287" t="str">
            <v>缺失</v>
          </cell>
          <cell r="T1287">
            <v>41012</v>
          </cell>
          <cell r="U1287">
            <v>40890</v>
          </cell>
          <cell r="V1287" t="str">
            <v>冠切双额开颅肿瘤切除术</v>
          </cell>
          <cell r="W1287" t="str">
            <v>分块切除</v>
          </cell>
          <cell r="X1287" t="str">
            <v>全切除</v>
          </cell>
          <cell r="Y1287">
            <v>5494</v>
          </cell>
          <cell r="Z1287" t="str">
            <v>RGBM</v>
          </cell>
          <cell r="AA1287" t="str">
            <v>GBM(WHO IV)</v>
          </cell>
          <cell r="AB1287">
            <v>4</v>
          </cell>
          <cell r="AC1287" t="str">
            <v>（左额叶）胶质母细胞瘤，WHO IV级</v>
          </cell>
          <cell r="AD1287" t="str">
            <v>全切除</v>
          </cell>
          <cell r="AE1287">
            <v>41023</v>
          </cell>
          <cell r="AF1287" t="str">
            <v>复发胶质母细胞瘤（双额，胼胝体膝）</v>
          </cell>
          <cell r="AG1287">
            <v>41205</v>
          </cell>
          <cell r="AH1287" t="str">
            <v>终止</v>
          </cell>
          <cell r="AI1287">
            <v>79</v>
          </cell>
          <cell r="AJ1287">
            <v>1</v>
          </cell>
          <cell r="AK1287" t="str">
            <v>NA</v>
          </cell>
          <cell r="AL1287">
            <v>1</v>
          </cell>
          <cell r="AM1287">
            <v>193</v>
          </cell>
          <cell r="AN1287" t="str">
            <v>缺失</v>
          </cell>
          <cell r="AO1287">
            <v>0</v>
          </cell>
          <cell r="AP1287" t="str">
            <v>缺失</v>
          </cell>
          <cell r="AQ1287">
            <v>0</v>
          </cell>
          <cell r="AS1287" t="str">
            <v>复发</v>
          </cell>
          <cell r="AT1287">
            <v>1</v>
          </cell>
          <cell r="AU1287" t="str">
            <v>无突变</v>
          </cell>
          <cell r="AV1287" t="str">
            <v>无突变</v>
          </cell>
          <cell r="AW1287" t="str">
            <v>无共缺失</v>
          </cell>
          <cell r="AX1287" t="str">
            <v>甲基化</v>
          </cell>
          <cell r="AY1287" t="str">
            <v>NA</v>
          </cell>
          <cell r="AZ1287" t="str">
            <v>NA</v>
          </cell>
          <cell r="BA1287" t="str">
            <v>无</v>
          </cell>
          <cell r="BB1287" t="str">
            <v>无</v>
          </cell>
          <cell r="BD1287" t="str">
            <v>术后无癫痫发作。</v>
          </cell>
        </row>
        <row r="1288">
          <cell r="B1288">
            <v>1286</v>
          </cell>
          <cell r="C1288" t="str">
            <v>CGGA_1286</v>
          </cell>
          <cell r="E1288" t="str">
            <v>樊秀华</v>
          </cell>
          <cell r="F1288">
            <v>10576</v>
          </cell>
          <cell r="G1288">
            <v>41009</v>
          </cell>
          <cell r="H1288" t="str">
            <v>胶质瘤（额，双；胼胝体</v>
          </cell>
          <cell r="J1288" t="str">
            <v>女</v>
          </cell>
          <cell r="K1288">
            <v>52</v>
          </cell>
          <cell r="L1288" t="str">
            <v>O</v>
          </cell>
          <cell r="M1288" t="str">
            <v>缺失</v>
          </cell>
          <cell r="N1288" t="str">
            <v>13488567112 13500663866（停机）</v>
          </cell>
          <cell r="O1288" t="str">
            <v>半年前感觉头痛，渐出现右侧肢体麻木，无力，渐渐加重</v>
          </cell>
          <cell r="P1288" t="str">
            <v>缺失</v>
          </cell>
          <cell r="Q1288" t="str">
            <v>缺失</v>
          </cell>
          <cell r="R1288" t="str">
            <v>缺失</v>
          </cell>
          <cell r="S1288" t="str">
            <v>缺失</v>
          </cell>
          <cell r="T1288">
            <v>41012</v>
          </cell>
          <cell r="V1288" t="str">
            <v>冠切右额开颅肿瘤切除术</v>
          </cell>
          <cell r="W1288" t="str">
            <v>肿瘤全切</v>
          </cell>
          <cell r="X1288" t="str">
            <v>全切除</v>
          </cell>
          <cell r="Y1288">
            <v>5495</v>
          </cell>
          <cell r="Z1288" t="str">
            <v>O</v>
          </cell>
          <cell r="AA1288" t="str">
            <v>O(WHO II)</v>
          </cell>
          <cell r="AB1288">
            <v>2</v>
          </cell>
          <cell r="AC1288" t="str">
            <v>（右额叶）少枝胶质细胞瘤，分子层肿瘤细胞浸润，WHO II级。</v>
          </cell>
          <cell r="AD1288" t="str">
            <v>全切除</v>
          </cell>
          <cell r="AE1288">
            <v>41022</v>
          </cell>
          <cell r="AF1288" t="str">
            <v>双额叶胶质瘤（少枝星形细胞瘤）WHO2级</v>
          </cell>
          <cell r="AH1288" t="str">
            <v>未终止</v>
          </cell>
          <cell r="AI1288">
            <v>3764</v>
          </cell>
          <cell r="AJ1288">
            <v>0</v>
          </cell>
          <cell r="AK1288">
            <v>3764</v>
          </cell>
          <cell r="AL1288">
            <v>0</v>
          </cell>
          <cell r="AM1288">
            <v>3764</v>
          </cell>
          <cell r="AN1288" t="str">
            <v>放</v>
          </cell>
          <cell r="AO1288">
            <v>1</v>
          </cell>
          <cell r="AP1288" t="str">
            <v>化疗同步</v>
          </cell>
          <cell r="AQ1288">
            <v>1</v>
          </cell>
          <cell r="AS1288">
            <v>0</v>
          </cell>
          <cell r="AU1288" t="str">
            <v>突变</v>
          </cell>
          <cell r="AV1288" t="str">
            <v>突变</v>
          </cell>
          <cell r="AW1288" t="str">
            <v>共缺失</v>
          </cell>
          <cell r="AX1288" t="str">
            <v>NA</v>
          </cell>
          <cell r="AY1288" t="str">
            <v>NA</v>
          </cell>
          <cell r="AZ1288" t="str">
            <v>NA</v>
          </cell>
          <cell r="BA1288">
            <v>0</v>
          </cell>
          <cell r="BB1288">
            <v>0</v>
          </cell>
          <cell r="BD1288" t="str">
            <v>奥卡西平一日两片，脖子有时候发硬</v>
          </cell>
        </row>
        <row r="1289">
          <cell r="B1289">
            <v>1287</v>
          </cell>
          <cell r="C1289" t="str">
            <v>CGGA_1287</v>
          </cell>
          <cell r="D1289" t="str">
            <v>CGGA_1287, CGGA_1505</v>
          </cell>
          <cell r="E1289" t="str">
            <v>王小刚</v>
          </cell>
          <cell r="F1289">
            <v>10603</v>
          </cell>
          <cell r="G1289">
            <v>41010</v>
          </cell>
          <cell r="H1289" t="str">
            <v>胶质瘤（额，左，胼胝体）</v>
          </cell>
          <cell r="J1289" t="str">
            <v>男</v>
          </cell>
          <cell r="K1289">
            <v>29</v>
          </cell>
          <cell r="L1289" t="str">
            <v>A</v>
          </cell>
          <cell r="M1289" t="str">
            <v>缺失</v>
          </cell>
          <cell r="N1289" t="str">
            <v>13945991740  13758672778</v>
          </cell>
          <cell r="O1289" t="str">
            <v>头痛、呕吐逐渐加重4天</v>
          </cell>
          <cell r="P1289" t="str">
            <v>缺失</v>
          </cell>
          <cell r="Q1289" t="str">
            <v>缺失</v>
          </cell>
          <cell r="R1289" t="str">
            <v>缺失</v>
          </cell>
          <cell r="S1289" t="str">
            <v>缺失</v>
          </cell>
          <cell r="T1289">
            <v>41015</v>
          </cell>
          <cell r="V1289" t="str">
            <v>冠切双额开颅肿瘤切除术</v>
          </cell>
          <cell r="W1289" t="str">
            <v>肿瘤全切</v>
          </cell>
          <cell r="X1289" t="str">
            <v>全切除</v>
          </cell>
          <cell r="Y1289">
            <v>5506</v>
          </cell>
          <cell r="Z1289" t="str">
            <v>GBM</v>
          </cell>
          <cell r="AA1289" t="str">
            <v>GBM(WHO IV)</v>
          </cell>
          <cell r="AB1289">
            <v>4</v>
          </cell>
          <cell r="AC1289" t="str">
            <v>（左额叶）胶质母细胞瘤，WHOⅣ级。</v>
          </cell>
          <cell r="AD1289" t="str">
            <v>全切除</v>
          </cell>
          <cell r="AE1289">
            <v>41026</v>
          </cell>
          <cell r="AF1289" t="str">
            <v>胶质母细胞瘤（额，左，胼胝体）</v>
          </cell>
          <cell r="AG1289">
            <v>41639</v>
          </cell>
          <cell r="AH1289" t="str">
            <v>终止</v>
          </cell>
          <cell r="AI1289">
            <v>533</v>
          </cell>
          <cell r="AJ1289">
            <v>1</v>
          </cell>
          <cell r="AK1289">
            <v>503</v>
          </cell>
          <cell r="AL1289">
            <v>1</v>
          </cell>
          <cell r="AM1289">
            <v>624</v>
          </cell>
          <cell r="AN1289" t="str">
            <v>缺失</v>
          </cell>
          <cell r="AO1289">
            <v>1</v>
          </cell>
          <cell r="AP1289" t="str">
            <v>缺失</v>
          </cell>
          <cell r="AQ1289">
            <v>1</v>
          </cell>
          <cell r="AS1289" t="str">
            <v>原发</v>
          </cell>
          <cell r="AU1289" t="str">
            <v>突变</v>
          </cell>
          <cell r="AV1289" t="str">
            <v>突变</v>
          </cell>
          <cell r="AW1289" t="str">
            <v>无共缺失</v>
          </cell>
          <cell r="AX1289" t="str">
            <v>无甲基化</v>
          </cell>
          <cell r="AY1289" t="str">
            <v>无突变</v>
          </cell>
          <cell r="AZ1289" t="str">
            <v>NA</v>
          </cell>
          <cell r="BA1289" t="str">
            <v>无</v>
          </cell>
          <cell r="BB1289" t="str">
            <v>无</v>
          </cell>
          <cell r="BD1289" t="str">
            <v>2013-4开颅切除术（胶质母细胞瘤）</v>
          </cell>
        </row>
        <row r="1290">
          <cell r="B1290">
            <v>1288</v>
          </cell>
          <cell r="C1290" t="str">
            <v>CGGA_1288</v>
          </cell>
          <cell r="D1290" t="str">
            <v>CGGA_1288, CGGA_2003, CGGA_2082</v>
          </cell>
          <cell r="E1290" t="str">
            <v>程海</v>
          </cell>
          <cell r="F1290">
            <v>10558</v>
          </cell>
          <cell r="G1290">
            <v>41008</v>
          </cell>
          <cell r="H1290" t="str">
            <v>胶质瘤（额，右）</v>
          </cell>
          <cell r="J1290" t="str">
            <v>男</v>
          </cell>
          <cell r="K1290">
            <v>35</v>
          </cell>
          <cell r="L1290" t="str">
            <v>B</v>
          </cell>
          <cell r="M1290" t="str">
            <v>缺失</v>
          </cell>
          <cell r="N1290" t="str">
            <v>13945681726  13936600103</v>
          </cell>
          <cell r="O1290" t="str">
            <v>头痛、恶心4月</v>
          </cell>
          <cell r="P1290" t="str">
            <v>缺失</v>
          </cell>
          <cell r="Q1290" t="str">
            <v>缺失</v>
          </cell>
          <cell r="R1290" t="str">
            <v>缺失</v>
          </cell>
          <cell r="S1290" t="str">
            <v>缺失</v>
          </cell>
          <cell r="T1290">
            <v>41016</v>
          </cell>
          <cell r="V1290" t="str">
            <v>右额开颅胶质瘤切除术</v>
          </cell>
          <cell r="W1290" t="str">
            <v>肿瘤全切</v>
          </cell>
          <cell r="X1290" t="str">
            <v>全切除</v>
          </cell>
          <cell r="Y1290">
            <v>5512</v>
          </cell>
          <cell r="Z1290" t="str">
            <v>GBM</v>
          </cell>
          <cell r="AA1290" t="str">
            <v>GBM(WHO IV)</v>
          </cell>
          <cell r="AB1290">
            <v>4</v>
          </cell>
          <cell r="AC1290" t="str">
            <v>（右额叶）胶质母细胞瘤伴少枝分化，课件散在钙化，WHOⅣ级。</v>
          </cell>
          <cell r="AD1290" t="str">
            <v>全切除</v>
          </cell>
          <cell r="AE1290">
            <v>41026</v>
          </cell>
          <cell r="AF1290" t="str">
            <v>胶质母细胞瘤（额，右）</v>
          </cell>
          <cell r="AG1290">
            <v>43438</v>
          </cell>
          <cell r="AH1290" t="str">
            <v>未终止</v>
          </cell>
          <cell r="AI1290">
            <v>2422</v>
          </cell>
          <cell r="AJ1290">
            <v>0</v>
          </cell>
          <cell r="AK1290" t="str">
            <v>NA</v>
          </cell>
          <cell r="AL1290" t="str">
            <v>NA</v>
          </cell>
          <cell r="AM1290">
            <v>2422</v>
          </cell>
          <cell r="AN1290" t="str">
            <v>缺失</v>
          </cell>
          <cell r="AO1290">
            <v>1</v>
          </cell>
          <cell r="AP1290" t="str">
            <v>化疗</v>
          </cell>
          <cell r="AQ1290">
            <v>1</v>
          </cell>
          <cell r="AS1290" t="str">
            <v>原发</v>
          </cell>
          <cell r="AU1290" t="str">
            <v>突变</v>
          </cell>
          <cell r="AV1290" t="str">
            <v>突变</v>
          </cell>
          <cell r="AW1290" t="str">
            <v>NA</v>
          </cell>
          <cell r="AX1290" t="str">
            <v>甲基化</v>
          </cell>
          <cell r="AY1290" t="str">
            <v>NA</v>
          </cell>
          <cell r="AZ1290" t="str">
            <v>NA</v>
          </cell>
          <cell r="BA1290" t="str">
            <v>无</v>
          </cell>
          <cell r="BB1290" t="str">
            <v>无</v>
          </cell>
          <cell r="BC1290" t="str">
            <v>不详</v>
          </cell>
          <cell r="BD1290" t="str">
            <v>无癫痫发作，未服用抗癫痫药。</v>
          </cell>
        </row>
        <row r="1291">
          <cell r="B1291">
            <v>1289</v>
          </cell>
          <cell r="C1291" t="str">
            <v>CGGA_1289</v>
          </cell>
          <cell r="E1291" t="str">
            <v>孙力荣</v>
          </cell>
          <cell r="F1291">
            <v>10588</v>
          </cell>
          <cell r="G1291">
            <v>41009</v>
          </cell>
          <cell r="H1291" t="str">
            <v>胶质瘤（额，右）</v>
          </cell>
          <cell r="J1291" t="str">
            <v>女</v>
          </cell>
          <cell r="K1291">
            <v>39</v>
          </cell>
          <cell r="L1291" t="str">
            <v>A</v>
          </cell>
          <cell r="M1291" t="str">
            <v>缺失</v>
          </cell>
          <cell r="N1291" t="str">
            <v>15947603498  13789739257</v>
          </cell>
          <cell r="O1291" t="str">
            <v>头痛、头晕4月，意识丧失、四肢抽搐1次</v>
          </cell>
          <cell r="P1291" t="str">
            <v>缺失</v>
          </cell>
          <cell r="Q1291" t="str">
            <v>缺失</v>
          </cell>
          <cell r="R1291" t="str">
            <v>缺失</v>
          </cell>
          <cell r="S1291" t="str">
            <v>缺失</v>
          </cell>
          <cell r="T1291">
            <v>41016</v>
          </cell>
          <cell r="V1291" t="str">
            <v>右额开颅肿瘤切除术</v>
          </cell>
          <cell r="W1291" t="str">
            <v>肿瘤全切</v>
          </cell>
          <cell r="X1291" t="str">
            <v>全切除</v>
          </cell>
          <cell r="Y1291">
            <v>5510</v>
          </cell>
          <cell r="Z1291" t="str">
            <v>AOA</v>
          </cell>
          <cell r="AA1291" t="str">
            <v>AOA(WHO III)</v>
          </cell>
          <cell r="AB1291">
            <v>3</v>
          </cell>
          <cell r="AC1291" t="str">
            <v>（右额叶）少枝星形细胞瘤，部分细胞生长活跃，WHOⅡ-Ⅲ级。</v>
          </cell>
          <cell r="AD1291" t="str">
            <v>全切除</v>
          </cell>
          <cell r="AE1291">
            <v>41027</v>
          </cell>
          <cell r="AF1291" t="str">
            <v>少枝星形细胞瘤（额，右）</v>
          </cell>
          <cell r="AH1291" t="str">
            <v>未终止</v>
          </cell>
          <cell r="AI1291">
            <v>3760</v>
          </cell>
          <cell r="AJ1291">
            <v>0</v>
          </cell>
          <cell r="AK1291">
            <v>3760</v>
          </cell>
          <cell r="AL1291">
            <v>0</v>
          </cell>
          <cell r="AM1291">
            <v>3760</v>
          </cell>
          <cell r="AN1291" t="str">
            <v>同步</v>
          </cell>
          <cell r="AO1291">
            <v>1</v>
          </cell>
          <cell r="AP1291" t="str">
            <v>不详</v>
          </cell>
          <cell r="AQ1291" t="str">
            <v>NA</v>
          </cell>
          <cell r="AS1291">
            <v>0</v>
          </cell>
          <cell r="AU1291" t="str">
            <v>突变</v>
          </cell>
          <cell r="AV1291" t="str">
            <v>突变</v>
          </cell>
          <cell r="AW1291" t="str">
            <v>NA</v>
          </cell>
          <cell r="AX1291" t="str">
            <v>NA</v>
          </cell>
          <cell r="AY1291" t="str">
            <v>NA</v>
          </cell>
          <cell r="AZ1291" t="str">
            <v>NA</v>
          </cell>
          <cell r="BA1291" t="str">
            <v>有</v>
          </cell>
          <cell r="BB1291">
            <v>0</v>
          </cell>
          <cell r="BD1291" t="str">
            <v>奥卡西平口服，累的时候还会发作</v>
          </cell>
        </row>
        <row r="1292">
          <cell r="B1292">
            <v>1290</v>
          </cell>
          <cell r="C1292" t="str">
            <v>NA</v>
          </cell>
          <cell r="D1292" t="str">
            <v>NA</v>
          </cell>
          <cell r="E1292" t="str">
            <v>NA</v>
          </cell>
          <cell r="F1292" t="str">
            <v>NA</v>
          </cell>
          <cell r="G1292" t="str">
            <v>NA</v>
          </cell>
          <cell r="H1292" t="str">
            <v>NA</v>
          </cell>
          <cell r="I1292" t="str">
            <v>NA</v>
          </cell>
          <cell r="J1292" t="str">
            <v>NA</v>
          </cell>
          <cell r="K1292" t="str">
            <v>NA</v>
          </cell>
          <cell r="L1292" t="str">
            <v>NA</v>
          </cell>
          <cell r="M1292" t="str">
            <v>NA</v>
          </cell>
          <cell r="N1292" t="str">
            <v>NA</v>
          </cell>
          <cell r="O1292" t="str">
            <v>NA</v>
          </cell>
          <cell r="P1292" t="str">
            <v>NA</v>
          </cell>
          <cell r="Q1292" t="str">
            <v>NA</v>
          </cell>
          <cell r="R1292" t="str">
            <v>NA</v>
          </cell>
          <cell r="S1292" t="str">
            <v>NA</v>
          </cell>
          <cell r="T1292" t="str">
            <v>NA</v>
          </cell>
          <cell r="U1292" t="str">
            <v>NA</v>
          </cell>
          <cell r="V1292" t="str">
            <v>NA</v>
          </cell>
          <cell r="W1292" t="str">
            <v>NA</v>
          </cell>
          <cell r="X1292" t="str">
            <v>NA</v>
          </cell>
          <cell r="Y1292" t="str">
            <v>NA</v>
          </cell>
          <cell r="Z1292" t="str">
            <v>NA</v>
          </cell>
          <cell r="AA1292" t="str">
            <v>NA</v>
          </cell>
          <cell r="AB1292" t="str">
            <v>NA</v>
          </cell>
          <cell r="AC1292" t="str">
            <v>NA</v>
          </cell>
          <cell r="AD1292" t="str">
            <v>NA</v>
          </cell>
          <cell r="AE1292" t="str">
            <v>NA</v>
          </cell>
          <cell r="AF1292" t="str">
            <v>NA</v>
          </cell>
          <cell r="AG1292" t="str">
            <v>NA</v>
          </cell>
          <cell r="AH1292" t="str">
            <v>NA</v>
          </cell>
          <cell r="AI1292" t="str">
            <v>NA</v>
          </cell>
          <cell r="AJ1292" t="str">
            <v>NA</v>
          </cell>
          <cell r="AK1292" t="str">
            <v>NA</v>
          </cell>
          <cell r="AL1292" t="str">
            <v>NA</v>
          </cell>
          <cell r="AM1292" t="str">
            <v>NA</v>
          </cell>
          <cell r="AN1292" t="str">
            <v>NA</v>
          </cell>
          <cell r="AO1292" t="str">
            <v>NA</v>
          </cell>
          <cell r="AP1292" t="str">
            <v>NA</v>
          </cell>
          <cell r="AQ1292" t="str">
            <v>NA</v>
          </cell>
          <cell r="AS1292" t="str">
            <v>NA</v>
          </cell>
          <cell r="AT1292" t="str">
            <v>NA</v>
          </cell>
          <cell r="AU1292" t="str">
            <v>NA</v>
          </cell>
          <cell r="AV1292" t="str">
            <v>NA</v>
          </cell>
          <cell r="AW1292" t="str">
            <v>NA</v>
          </cell>
          <cell r="AX1292" t="str">
            <v>NA</v>
          </cell>
          <cell r="AY1292" t="str">
            <v>NA</v>
          </cell>
          <cell r="AZ1292" t="str">
            <v>NA</v>
          </cell>
          <cell r="BA1292" t="str">
            <v>NA</v>
          </cell>
          <cell r="BB1292" t="str">
            <v>NA</v>
          </cell>
          <cell r="BC1292" t="str">
            <v>NA</v>
          </cell>
          <cell r="BD1292" t="str">
            <v>NA</v>
          </cell>
        </row>
        <row r="1293">
          <cell r="B1293">
            <v>1291</v>
          </cell>
          <cell r="C1293" t="str">
            <v>CGGA_1291</v>
          </cell>
          <cell r="E1293" t="str">
            <v>姜正光</v>
          </cell>
          <cell r="F1293">
            <v>10585</v>
          </cell>
          <cell r="G1293">
            <v>41009</v>
          </cell>
          <cell r="H1293" t="str">
            <v>胶质瘤（额、颞，右）</v>
          </cell>
          <cell r="J1293" t="str">
            <v>男</v>
          </cell>
          <cell r="K1293">
            <v>41</v>
          </cell>
          <cell r="L1293" t="str">
            <v>A</v>
          </cell>
          <cell r="M1293" t="str">
            <v>缺失</v>
          </cell>
          <cell r="N1293" t="str">
            <v>13612123139（同事电话）</v>
          </cell>
          <cell r="O1293" t="str">
            <v>失神颈部抽搐发作一年，加重3个月</v>
          </cell>
          <cell r="P1293" t="str">
            <v>缺失</v>
          </cell>
          <cell r="Q1293" t="str">
            <v>缺失</v>
          </cell>
          <cell r="R1293" t="str">
            <v>缺失</v>
          </cell>
          <cell r="S1293" t="str">
            <v>缺失</v>
          </cell>
          <cell r="T1293">
            <v>41016</v>
          </cell>
          <cell r="V1293" t="str">
            <v>右额颞入路肿瘤切除术</v>
          </cell>
          <cell r="W1293" t="str">
            <v>肿瘤全切</v>
          </cell>
          <cell r="X1293" t="str">
            <v>全切除</v>
          </cell>
          <cell r="Y1293">
            <v>5516</v>
          </cell>
          <cell r="Z1293" t="str">
            <v>AO</v>
          </cell>
          <cell r="AA1293" t="str">
            <v>AO(WHO III)</v>
          </cell>
          <cell r="AB1293">
            <v>3</v>
          </cell>
          <cell r="AC1293" t="str">
            <v>（右额叶）弥漫性少枝胶质细胞瘤，部分细胞生长活跃，分子层可见肿瘤细胞浸润，WHOⅡ-Ⅲ级。</v>
          </cell>
          <cell r="AD1293" t="str">
            <v>全切除</v>
          </cell>
          <cell r="AE1293">
            <v>41032</v>
          </cell>
          <cell r="AF1293" t="str">
            <v>少枝胶质细胞瘤（额、颞，右）</v>
          </cell>
          <cell r="AG1293">
            <v>43438</v>
          </cell>
          <cell r="AH1293" t="str">
            <v>未终止</v>
          </cell>
          <cell r="AI1293">
            <v>2422</v>
          </cell>
          <cell r="AJ1293">
            <v>0</v>
          </cell>
          <cell r="AK1293">
            <v>167</v>
          </cell>
          <cell r="AL1293">
            <v>1</v>
          </cell>
          <cell r="AM1293">
            <v>2422</v>
          </cell>
          <cell r="AN1293" t="str">
            <v>缺失</v>
          </cell>
          <cell r="AO1293">
            <v>1</v>
          </cell>
          <cell r="AP1293" t="str">
            <v>缺失</v>
          </cell>
          <cell r="AQ1293">
            <v>1</v>
          </cell>
          <cell r="AS1293" t="str">
            <v>原发</v>
          </cell>
          <cell r="AU1293" t="str">
            <v>突变</v>
          </cell>
          <cell r="AV1293" t="str">
            <v>突变</v>
          </cell>
          <cell r="AW1293" t="str">
            <v>共缺失</v>
          </cell>
          <cell r="AX1293" t="str">
            <v>NA</v>
          </cell>
          <cell r="AY1293" t="str">
            <v>NA</v>
          </cell>
          <cell r="AZ1293" t="str">
            <v>NA</v>
          </cell>
          <cell r="BA1293" t="str">
            <v>有</v>
          </cell>
          <cell r="BB1293" t="str">
            <v>无</v>
          </cell>
          <cell r="BC1293" t="str">
            <v>不详</v>
          </cell>
          <cell r="BD1293" t="str">
            <v>无</v>
          </cell>
        </row>
        <row r="1294">
          <cell r="B1294">
            <v>1292</v>
          </cell>
          <cell r="C1294" t="str">
            <v>CGGA_1292</v>
          </cell>
          <cell r="E1294" t="str">
            <v>张震</v>
          </cell>
          <cell r="F1294">
            <v>10586</v>
          </cell>
          <cell r="G1294">
            <v>41009</v>
          </cell>
          <cell r="H1294" t="str">
            <v>胶质瘤（颞、枕、胼胝体压部，右）</v>
          </cell>
          <cell r="J1294" t="str">
            <v>男</v>
          </cell>
          <cell r="K1294">
            <v>17</v>
          </cell>
          <cell r="L1294" t="str">
            <v>A</v>
          </cell>
          <cell r="M1294" t="str">
            <v>缺失</v>
          </cell>
          <cell r="N1294" t="str">
            <v>13776789316无人接听 18951356596</v>
          </cell>
          <cell r="O1294" t="str">
            <v>间歇头痛、头晕2月</v>
          </cell>
          <cell r="P1294" t="str">
            <v>缺失</v>
          </cell>
          <cell r="Q1294" t="str">
            <v>缺失</v>
          </cell>
          <cell r="R1294" t="str">
            <v>缺失</v>
          </cell>
          <cell r="S1294" t="str">
            <v>缺失</v>
          </cell>
          <cell r="T1294">
            <v>41017</v>
          </cell>
          <cell r="V1294" t="str">
            <v>右颞枕开颅肿瘤切除术</v>
          </cell>
          <cell r="W1294" t="str">
            <v>肿瘤全切</v>
          </cell>
          <cell r="X1294" t="str">
            <v>全切除</v>
          </cell>
          <cell r="Y1294">
            <v>5519</v>
          </cell>
          <cell r="Z1294" t="str">
            <v>AA</v>
          </cell>
          <cell r="AA1294" t="str">
            <v>AOA(WHO III)</v>
          </cell>
          <cell r="AB1294">
            <v>3</v>
          </cell>
          <cell r="AC1294" t="str">
            <v>（右颞叶）间变性少枝胶质细胞瘤，伴散在钙化，WHOⅢ级。</v>
          </cell>
          <cell r="AD1294" t="str">
            <v>全切除</v>
          </cell>
          <cell r="AE1294">
            <v>41032</v>
          </cell>
          <cell r="AF1294" t="str">
            <v>间变性少枝胶质细胞瘤（颞、枕，右）</v>
          </cell>
          <cell r="AH1294" t="str">
            <v>未终止</v>
          </cell>
          <cell r="AI1294">
            <v>3759</v>
          </cell>
          <cell r="AJ1294">
            <v>0</v>
          </cell>
          <cell r="AK1294">
            <v>3759</v>
          </cell>
          <cell r="AL1294">
            <v>0</v>
          </cell>
          <cell r="AM1294">
            <v>3759</v>
          </cell>
          <cell r="AN1294" t="str">
            <v>同步</v>
          </cell>
          <cell r="AO1294">
            <v>1</v>
          </cell>
          <cell r="AP1294" t="str">
            <v>替莫脞胺</v>
          </cell>
          <cell r="AQ1294">
            <v>1</v>
          </cell>
          <cell r="AS1294">
            <v>0</v>
          </cell>
          <cell r="AU1294" t="str">
            <v>无突变</v>
          </cell>
          <cell r="AV1294" t="str">
            <v>无突变</v>
          </cell>
          <cell r="AW1294" t="str">
            <v>无共缺失</v>
          </cell>
          <cell r="AX1294" t="str">
            <v>NA</v>
          </cell>
          <cell r="AY1294">
            <v>228</v>
          </cell>
          <cell r="AZ1294" t="str">
            <v>NA</v>
          </cell>
          <cell r="BA1294">
            <v>0</v>
          </cell>
          <cell r="BB1294">
            <v>0</v>
          </cell>
          <cell r="BD1294" t="str">
            <v>术后服用几个/替莫唑胺，0癫痫发作。2012-9-26二次手术</v>
          </cell>
        </row>
        <row r="1295">
          <cell r="B1295">
            <v>1293</v>
          </cell>
          <cell r="C1295" t="str">
            <v>CGGA_1293</v>
          </cell>
          <cell r="D1295" t="str">
            <v>CGGA_1293, CGGA_P1244</v>
          </cell>
          <cell r="E1295" t="str">
            <v>涂兴兰</v>
          </cell>
          <cell r="F1295">
            <v>10675</v>
          </cell>
          <cell r="G1295">
            <v>41017</v>
          </cell>
          <cell r="H1295" t="str">
            <v>颞叶恶性肿瘤</v>
          </cell>
          <cell r="J1295" t="str">
            <v>女</v>
          </cell>
          <cell r="K1295">
            <v>46</v>
          </cell>
          <cell r="L1295" t="str">
            <v>A</v>
          </cell>
          <cell r="M1295" t="str">
            <v>320621196601313923</v>
          </cell>
          <cell r="N1295">
            <v>15000738132</v>
          </cell>
          <cell r="O1295" t="str">
            <v>头痛、头晕3个月</v>
          </cell>
          <cell r="P1295" t="str">
            <v>缺失</v>
          </cell>
          <cell r="Q1295" t="str">
            <v>缺失</v>
          </cell>
          <cell r="R1295" t="str">
            <v>缺失</v>
          </cell>
          <cell r="S1295" t="str">
            <v>缺失</v>
          </cell>
          <cell r="T1295">
            <v>41022</v>
          </cell>
          <cell r="V1295" t="str">
            <v>左颞枕开颅肿瘤切除术</v>
          </cell>
          <cell r="W1295" t="str">
            <v>近全切除</v>
          </cell>
          <cell r="X1295" t="str">
            <v>部分切除</v>
          </cell>
          <cell r="Y1295" t="str">
            <v>B0005550</v>
          </cell>
          <cell r="Z1295" t="str">
            <v>AOA</v>
          </cell>
          <cell r="AA1295" t="str">
            <v>AOA(WHO III)</v>
          </cell>
          <cell r="AB1295">
            <v>3</v>
          </cell>
          <cell r="AC1295" t="str">
            <v>（左颞叶）弥漫性少枝星形细胞瘤，部分细胞生长活跃，WHO II-III级</v>
          </cell>
          <cell r="AD1295" t="str">
            <v>部分切除</v>
          </cell>
          <cell r="AE1295">
            <v>41034</v>
          </cell>
          <cell r="AF1295" t="str">
            <v>少枝星形细胞瘤（颞、枕、左）</v>
          </cell>
          <cell r="AG1295">
            <v>43026</v>
          </cell>
          <cell r="AH1295" t="str">
            <v>未终止</v>
          </cell>
          <cell r="AI1295">
            <v>2004</v>
          </cell>
          <cell r="AJ1295">
            <v>0</v>
          </cell>
          <cell r="AK1295">
            <v>2004</v>
          </cell>
          <cell r="AL1295">
            <v>0</v>
          </cell>
          <cell r="AM1295">
            <v>2004</v>
          </cell>
          <cell r="AN1295" t="str">
            <v>缺失</v>
          </cell>
          <cell r="AO1295">
            <v>1</v>
          </cell>
          <cell r="AP1295" t="str">
            <v>缺失</v>
          </cell>
          <cell r="AQ1295">
            <v>1</v>
          </cell>
          <cell r="AS1295" t="str">
            <v>原发</v>
          </cell>
          <cell r="AU1295" t="str">
            <v>突变</v>
          </cell>
          <cell r="AV1295" t="str">
            <v>突变</v>
          </cell>
          <cell r="AW1295" t="str">
            <v>NA</v>
          </cell>
          <cell r="AX1295" t="str">
            <v>NA</v>
          </cell>
          <cell r="AY1295" t="str">
            <v>NA</v>
          </cell>
          <cell r="AZ1295" t="str">
            <v>NA</v>
          </cell>
          <cell r="BA1295" t="str">
            <v>无</v>
          </cell>
          <cell r="BB1295" t="str">
            <v>无</v>
          </cell>
          <cell r="BC1295" t="str">
            <v>不详</v>
          </cell>
          <cell r="BD1295" t="str">
            <v>无癫痫发作</v>
          </cell>
        </row>
        <row r="1296">
          <cell r="B1296">
            <v>1294</v>
          </cell>
          <cell r="C1296" t="str">
            <v>CGGA_1294</v>
          </cell>
          <cell r="E1296" t="str">
            <v>马小红</v>
          </cell>
          <cell r="F1296">
            <v>10668</v>
          </cell>
          <cell r="G1296">
            <v>41016</v>
          </cell>
          <cell r="H1296" t="str">
            <v>额叶恶性肿瘤</v>
          </cell>
          <cell r="J1296" t="str">
            <v>男</v>
          </cell>
          <cell r="K1296">
            <v>45</v>
          </cell>
          <cell r="L1296" t="str">
            <v>O</v>
          </cell>
          <cell r="M1296" t="str">
            <v>缺失</v>
          </cell>
          <cell r="N1296" t="str">
            <v>15135502551（停机、换机主了）0355-5923590</v>
          </cell>
          <cell r="O1296" t="str">
            <v>右额胶质瘤术后3年，左侧肢体无力2周，癫痫2次</v>
          </cell>
          <cell r="P1296" t="str">
            <v>缺失</v>
          </cell>
          <cell r="Q1296" t="str">
            <v>缺失</v>
          </cell>
          <cell r="R1296" t="str">
            <v>缺失</v>
          </cell>
          <cell r="S1296" t="str">
            <v>缺失</v>
          </cell>
          <cell r="T1296">
            <v>41024</v>
          </cell>
          <cell r="U1296">
            <v>39928</v>
          </cell>
          <cell r="V1296" t="str">
            <v>原切口右额开颅肿瘤切除术</v>
          </cell>
          <cell r="W1296" t="str">
            <v>肿瘤全切</v>
          </cell>
          <cell r="X1296" t="str">
            <v>全切除</v>
          </cell>
          <cell r="Y1296" t="str">
            <v>B0005563</v>
          </cell>
          <cell r="Z1296" t="str">
            <v>RAOA?</v>
          </cell>
          <cell r="AA1296" t="str">
            <v>AOA(WHO III)</v>
          </cell>
          <cell r="AB1296">
            <v>3</v>
          </cell>
          <cell r="AC1296" t="str">
            <v>（右额叶）间变少枝星形细胞瘤，WHO III级</v>
          </cell>
          <cell r="AD1296" t="str">
            <v>全切除</v>
          </cell>
          <cell r="AE1296">
            <v>41038</v>
          </cell>
          <cell r="AF1296" t="str">
            <v>间变少枝星形细胞瘤（额，右）</v>
          </cell>
          <cell r="AG1296">
            <v>42521</v>
          </cell>
          <cell r="AH1296" t="str">
            <v>终止</v>
          </cell>
          <cell r="AI1296">
            <v>1285</v>
          </cell>
          <cell r="AJ1296">
            <v>1</v>
          </cell>
          <cell r="AK1296">
            <v>1285</v>
          </cell>
          <cell r="AL1296">
            <v>1</v>
          </cell>
          <cell r="AM1296">
            <v>1497</v>
          </cell>
          <cell r="AN1296" t="str">
            <v>缺失</v>
          </cell>
          <cell r="AO1296">
            <v>1</v>
          </cell>
          <cell r="AP1296" t="str">
            <v>缺失</v>
          </cell>
          <cell r="AQ1296">
            <v>1</v>
          </cell>
          <cell r="AS1296" t="str">
            <v>复发</v>
          </cell>
          <cell r="AT1296">
            <v>1</v>
          </cell>
          <cell r="AU1296" t="str">
            <v>突变</v>
          </cell>
          <cell r="AV1296" t="str">
            <v>突变</v>
          </cell>
          <cell r="AW1296" t="str">
            <v>NA</v>
          </cell>
          <cell r="AX1296" t="str">
            <v>NA</v>
          </cell>
          <cell r="AY1296" t="str">
            <v>NA</v>
          </cell>
          <cell r="AZ1296" t="str">
            <v>NA</v>
          </cell>
          <cell r="BA1296" t="str">
            <v>有</v>
          </cell>
          <cell r="BB1296" t="str">
            <v>有</v>
          </cell>
          <cell r="BD1296" t="str">
            <v>服用奥卡西平。2009年于天坛医院行右额肿瘤切除术</v>
          </cell>
        </row>
        <row r="1297">
          <cell r="B1297">
            <v>1295</v>
          </cell>
          <cell r="C1297" t="str">
            <v>CGGA_1295</v>
          </cell>
          <cell r="E1297" t="str">
            <v>杨富华</v>
          </cell>
          <cell r="F1297">
            <v>10662</v>
          </cell>
          <cell r="G1297">
            <v>41016</v>
          </cell>
          <cell r="H1297" t="str">
            <v>间变星形细胞瘤术后复发(颞、枕叶、基底节区，左）</v>
          </cell>
          <cell r="J1297" t="str">
            <v>男</v>
          </cell>
          <cell r="K1297">
            <v>40</v>
          </cell>
          <cell r="L1297" t="str">
            <v>A</v>
          </cell>
          <cell r="M1297" t="str">
            <v>缺失</v>
          </cell>
          <cell r="N1297" t="str">
            <v>13933235753（无人接听） 13611029123（妹夫不了解情况）</v>
          </cell>
          <cell r="O1297" t="str">
            <v>左额叶胶质瘤术后3年，右侧肢体无力加重2月</v>
          </cell>
          <cell r="P1297" t="str">
            <v>缺失</v>
          </cell>
          <cell r="Q1297" t="str">
            <v>缺失</v>
          </cell>
          <cell r="R1297" t="str">
            <v>缺失</v>
          </cell>
          <cell r="S1297" t="str">
            <v>缺失</v>
          </cell>
          <cell r="T1297">
            <v>41024</v>
          </cell>
          <cell r="U1297">
            <v>39904</v>
          </cell>
          <cell r="V1297" t="str">
            <v>左颞原切口开颅肿瘤切除术</v>
          </cell>
          <cell r="W1297" t="str">
            <v>近全切除</v>
          </cell>
          <cell r="X1297" t="str">
            <v>部分切除</v>
          </cell>
          <cell r="Y1297">
            <v>5568</v>
          </cell>
          <cell r="Z1297" t="str">
            <v>RAA</v>
          </cell>
          <cell r="AA1297" t="str">
            <v>AA(WHO III)</v>
          </cell>
          <cell r="AB1297">
            <v>3</v>
          </cell>
          <cell r="AC1297" t="str">
            <v>（左颞叶）间变少枝星形细胞瘤，WHO Ⅲ级。</v>
          </cell>
          <cell r="AD1297" t="str">
            <v>部分切除</v>
          </cell>
          <cell r="AE1297">
            <v>41043</v>
          </cell>
          <cell r="AF1297" t="str">
            <v>间变少枝星形细胞瘤（颞、枕叶、基底节区，左）</v>
          </cell>
          <cell r="AG1297">
            <v>41584</v>
          </cell>
          <cell r="AH1297" t="str">
            <v>终止</v>
          </cell>
          <cell r="AI1297">
            <v>310</v>
          </cell>
          <cell r="AJ1297">
            <v>1</v>
          </cell>
          <cell r="AK1297" t="str">
            <v>NA</v>
          </cell>
          <cell r="AL1297">
            <v>1</v>
          </cell>
          <cell r="AM1297">
            <v>560</v>
          </cell>
          <cell r="AN1297" t="str">
            <v>缺失</v>
          </cell>
          <cell r="AO1297">
            <v>0</v>
          </cell>
          <cell r="AP1297" t="str">
            <v>缺失</v>
          </cell>
          <cell r="AQ1297">
            <v>1</v>
          </cell>
          <cell r="AS1297" t="str">
            <v>复发</v>
          </cell>
          <cell r="AT1297">
            <v>1</v>
          </cell>
          <cell r="AU1297" t="str">
            <v>突变</v>
          </cell>
          <cell r="AV1297" t="str">
            <v>突变</v>
          </cell>
          <cell r="AW1297" t="str">
            <v>无共缺失</v>
          </cell>
          <cell r="AX1297" t="str">
            <v>甲基化</v>
          </cell>
          <cell r="AY1297" t="str">
            <v>NA</v>
          </cell>
          <cell r="AZ1297" t="str">
            <v>NA</v>
          </cell>
          <cell r="BA1297" t="str">
            <v>无</v>
          </cell>
          <cell r="BB1297" t="str">
            <v>无</v>
          </cell>
          <cell r="BD1297" t="str">
            <v>2009-4/行开颅肿瘤切除术</v>
          </cell>
        </row>
        <row r="1298">
          <cell r="B1298">
            <v>1296</v>
          </cell>
          <cell r="C1298" t="str">
            <v>CGGA_1296</v>
          </cell>
          <cell r="E1298" t="str">
            <v>刘云丽</v>
          </cell>
          <cell r="F1298">
            <v>10713</v>
          </cell>
          <cell r="G1298">
            <v>41022</v>
          </cell>
          <cell r="H1298" t="str">
            <v>额颞叶恶性肿瘤（右）</v>
          </cell>
          <cell r="J1298" t="str">
            <v>女</v>
          </cell>
          <cell r="K1298">
            <v>37</v>
          </cell>
          <cell r="L1298" t="str">
            <v>O</v>
          </cell>
          <cell r="M1298" t="str">
            <v>缺失</v>
          </cell>
          <cell r="N1298">
            <v>15848836308</v>
          </cell>
          <cell r="O1298" t="str">
            <v>右额胶质瘤术后3年，左侧肢体无力3周</v>
          </cell>
          <cell r="P1298" t="str">
            <v>缺失</v>
          </cell>
          <cell r="Q1298" t="str">
            <v>缺失</v>
          </cell>
          <cell r="R1298" t="str">
            <v>缺失</v>
          </cell>
          <cell r="S1298" t="str">
            <v>缺失</v>
          </cell>
          <cell r="T1298">
            <v>41026</v>
          </cell>
          <cell r="U1298">
            <v>39930</v>
          </cell>
          <cell r="V1298" t="str">
            <v>右额颞原切口开颅复发肿瘤切除术</v>
          </cell>
          <cell r="W1298" t="str">
            <v>部分切除</v>
          </cell>
          <cell r="X1298" t="str">
            <v>部分切除</v>
          </cell>
          <cell r="Y1298">
            <v>5591</v>
          </cell>
          <cell r="Z1298" t="str">
            <v>SGBM?</v>
          </cell>
          <cell r="AA1298" t="str">
            <v>GBM(WHO IV)</v>
          </cell>
          <cell r="AB1298">
            <v>4</v>
          </cell>
          <cell r="AC1298" t="str">
            <v>（右额叶）小细胞胶胶质母细胞瘤，WHO IV级</v>
          </cell>
          <cell r="AD1298" t="str">
            <v>部分切除</v>
          </cell>
          <cell r="AE1298">
            <v>41043</v>
          </cell>
          <cell r="AF1298" t="str">
            <v>小细胞胶质母细胞瘤（右）</v>
          </cell>
          <cell r="AG1298">
            <v>41585</v>
          </cell>
          <cell r="AH1298" t="str">
            <v>终止</v>
          </cell>
          <cell r="AI1298">
            <v>249</v>
          </cell>
          <cell r="AJ1298">
            <v>1</v>
          </cell>
          <cell r="AK1298">
            <v>249</v>
          </cell>
          <cell r="AL1298">
            <v>1</v>
          </cell>
          <cell r="AM1298">
            <v>559</v>
          </cell>
          <cell r="AN1298" t="str">
            <v>缺失</v>
          </cell>
          <cell r="AO1298">
            <v>0</v>
          </cell>
          <cell r="AP1298" t="str">
            <v>缺失</v>
          </cell>
          <cell r="AQ1298">
            <v>1</v>
          </cell>
          <cell r="AS1298" t="str">
            <v>复发</v>
          </cell>
          <cell r="AT1298">
            <v>1</v>
          </cell>
          <cell r="AU1298" t="str">
            <v>突变</v>
          </cell>
          <cell r="AV1298" t="str">
            <v>突变</v>
          </cell>
          <cell r="AW1298" t="str">
            <v>NA</v>
          </cell>
          <cell r="AX1298" t="str">
            <v>甲基化</v>
          </cell>
          <cell r="AY1298" t="str">
            <v>NA</v>
          </cell>
          <cell r="AZ1298" t="str">
            <v>NA</v>
          </cell>
          <cell r="BA1298" t="str">
            <v>无</v>
          </cell>
          <cell r="BB1298" t="str">
            <v>无</v>
          </cell>
          <cell r="BD1298" t="str">
            <v>曾行剖宫产及右额颞开颅肿瘤切除术</v>
          </cell>
        </row>
        <row r="1299">
          <cell r="B1299">
            <v>1297</v>
          </cell>
          <cell r="C1299" t="str">
            <v>CGGA_1297</v>
          </cell>
          <cell r="E1299" t="str">
            <v>熊兴刚</v>
          </cell>
          <cell r="F1299">
            <v>10748</v>
          </cell>
          <cell r="G1299">
            <v>41024</v>
          </cell>
          <cell r="H1299" t="str">
            <v>岛叶恶性肿瘤</v>
          </cell>
          <cell r="J1299" t="str">
            <v>男</v>
          </cell>
          <cell r="K1299">
            <v>54</v>
          </cell>
          <cell r="L1299" t="str">
            <v>B</v>
          </cell>
          <cell r="M1299" t="str">
            <v>缺失</v>
          </cell>
          <cell r="N1299" t="str">
            <v>13971861108  13797940128</v>
          </cell>
          <cell r="O1299" t="str">
            <v>间断肢体抽搐2月</v>
          </cell>
          <cell r="P1299" t="str">
            <v>缺失</v>
          </cell>
          <cell r="Q1299" t="str">
            <v>缺失</v>
          </cell>
          <cell r="R1299" t="str">
            <v>缺失</v>
          </cell>
          <cell r="S1299" t="str">
            <v>缺失</v>
          </cell>
          <cell r="T1299">
            <v>41027</v>
          </cell>
          <cell r="V1299" t="str">
            <v>右额颞开颅肿瘤切除术</v>
          </cell>
          <cell r="W1299" t="str">
            <v>肿瘤全切</v>
          </cell>
          <cell r="X1299" t="str">
            <v>全切除</v>
          </cell>
          <cell r="Y1299">
            <v>5600</v>
          </cell>
          <cell r="Z1299" t="str">
            <v>AA</v>
          </cell>
          <cell r="AA1299" t="str">
            <v>AA(WHO III)</v>
          </cell>
          <cell r="AB1299">
            <v>3</v>
          </cell>
          <cell r="AC1299" t="str">
            <v>（右岛叶）间变少枝星形细胞瘤，WHO III级</v>
          </cell>
          <cell r="AD1299" t="str">
            <v>全切除</v>
          </cell>
          <cell r="AE1299">
            <v>41047</v>
          </cell>
          <cell r="AF1299" t="str">
            <v>间变少枝星形细胞瘤（岛，右），癫痫</v>
          </cell>
          <cell r="AG1299">
            <v>41584</v>
          </cell>
          <cell r="AH1299" t="str">
            <v>终止</v>
          </cell>
          <cell r="AI1299">
            <v>397</v>
          </cell>
          <cell r="AJ1299">
            <v>1</v>
          </cell>
          <cell r="AK1299">
            <v>292</v>
          </cell>
          <cell r="AL1299">
            <v>1</v>
          </cell>
          <cell r="AM1299">
            <v>557</v>
          </cell>
          <cell r="AN1299" t="str">
            <v>缺失</v>
          </cell>
          <cell r="AO1299">
            <v>1</v>
          </cell>
          <cell r="AP1299" t="str">
            <v>缺失</v>
          </cell>
          <cell r="AQ1299">
            <v>1</v>
          </cell>
          <cell r="AS1299" t="str">
            <v>原发</v>
          </cell>
          <cell r="AU1299" t="str">
            <v>无突变</v>
          </cell>
          <cell r="AV1299" t="str">
            <v>无突变</v>
          </cell>
          <cell r="AW1299" t="str">
            <v>无共缺失</v>
          </cell>
          <cell r="AX1299" t="str">
            <v>无甲基化</v>
          </cell>
          <cell r="AY1299" t="str">
            <v>NA</v>
          </cell>
          <cell r="AZ1299" t="str">
            <v>NA</v>
          </cell>
          <cell r="BA1299" t="str">
            <v>有</v>
          </cell>
          <cell r="BB1299" t="str">
            <v>无</v>
          </cell>
          <cell r="BD1299" t="str">
            <v>服用奥卡西平到8/份，渐渐停药</v>
          </cell>
        </row>
        <row r="1300">
          <cell r="B1300">
            <v>1298</v>
          </cell>
          <cell r="C1300" t="str">
            <v>CGGA_1298</v>
          </cell>
          <cell r="E1300" t="str">
            <v>杨紫峰</v>
          </cell>
          <cell r="F1300">
            <v>6424</v>
          </cell>
          <cell r="G1300">
            <v>41026</v>
          </cell>
          <cell r="H1300" t="str">
            <v>复发星形细胞瘤（额，左）</v>
          </cell>
          <cell r="J1300" t="str">
            <v>男</v>
          </cell>
          <cell r="K1300">
            <v>29</v>
          </cell>
          <cell r="L1300" t="str">
            <v>A</v>
          </cell>
          <cell r="M1300" t="str">
            <v>130632198206136413</v>
          </cell>
          <cell r="N1300" t="str">
            <v>13366778195 15130408336</v>
          </cell>
          <cell r="O1300" t="str">
            <v>2010-12-2大脑胶质瘤病活检及放化疗术后1余年，肿瘤复发</v>
          </cell>
          <cell r="P1300" t="str">
            <v>缺失</v>
          </cell>
          <cell r="Q1300" t="str">
            <v>缺失</v>
          </cell>
          <cell r="R1300" t="str">
            <v>缺失</v>
          </cell>
          <cell r="S1300" t="str">
            <v>缺失</v>
          </cell>
          <cell r="T1300">
            <v>41026</v>
          </cell>
          <cell r="U1300">
            <v>40295</v>
          </cell>
          <cell r="V1300" t="str">
            <v>左额开颅肿瘤切除术</v>
          </cell>
          <cell r="W1300" t="str">
            <v>肿瘤全切</v>
          </cell>
          <cell r="X1300" t="str">
            <v>全切除</v>
          </cell>
          <cell r="Y1300">
            <v>5612</v>
          </cell>
          <cell r="Z1300" t="str">
            <v>SGBM</v>
          </cell>
          <cell r="AA1300" t="str">
            <v>GBM(WHO IV)</v>
          </cell>
          <cell r="AB1300">
            <v>4</v>
          </cell>
          <cell r="AC1300" t="str">
            <v>（左额叶）胶质母细胞瘤，分子层可见肿瘤细胞浸润，WHO Ⅳ级。</v>
          </cell>
          <cell r="AD1300" t="str">
            <v>全切除</v>
          </cell>
          <cell r="AE1300">
            <v>41045</v>
          </cell>
          <cell r="AF1300" t="str">
            <v>继发胶质母细胞瘤（额，左）</v>
          </cell>
          <cell r="AG1300">
            <v>41584</v>
          </cell>
          <cell r="AH1300" t="str">
            <v>未终止</v>
          </cell>
          <cell r="AI1300">
            <v>558</v>
          </cell>
          <cell r="AJ1300">
            <v>0</v>
          </cell>
          <cell r="AK1300">
            <v>280</v>
          </cell>
          <cell r="AL1300">
            <v>1</v>
          </cell>
          <cell r="AM1300">
            <v>558</v>
          </cell>
          <cell r="AN1300" t="str">
            <v>缺失</v>
          </cell>
          <cell r="AO1300">
            <v>0</v>
          </cell>
          <cell r="AP1300" t="str">
            <v>缺失</v>
          </cell>
          <cell r="AQ1300">
            <v>1</v>
          </cell>
          <cell r="AS1300" t="str">
            <v>复发</v>
          </cell>
          <cell r="AT1300">
            <v>1</v>
          </cell>
          <cell r="AU1300" t="str">
            <v>突变</v>
          </cell>
          <cell r="AV1300" t="str">
            <v>突变</v>
          </cell>
          <cell r="AW1300" t="str">
            <v>NA</v>
          </cell>
          <cell r="AX1300" t="str">
            <v>无甲基化</v>
          </cell>
          <cell r="AY1300" t="str">
            <v>NA</v>
          </cell>
          <cell r="AZ1300" t="str">
            <v>NA</v>
          </cell>
          <cell r="BA1300" t="str">
            <v>无</v>
          </cell>
          <cell r="BB1300" t="str">
            <v>无</v>
          </cell>
          <cell r="BD1300" t="str">
            <v>2010年、2012手术治疗，胶质母细胞瘤术后，住院化疗两个周期，服用抗癫痫药物奥卡西平</v>
          </cell>
        </row>
        <row r="1301">
          <cell r="B1301">
            <v>1299</v>
          </cell>
          <cell r="C1301" t="str">
            <v>CGGA_1299</v>
          </cell>
          <cell r="E1301" t="str">
            <v>刘春生</v>
          </cell>
          <cell r="F1301">
            <v>10763</v>
          </cell>
          <cell r="G1301">
            <v>41025</v>
          </cell>
          <cell r="H1301" t="str">
            <v>颞叶恶性肿瘤（左）</v>
          </cell>
          <cell r="J1301" t="str">
            <v>男</v>
          </cell>
          <cell r="K1301">
            <v>54</v>
          </cell>
          <cell r="L1301" t="str">
            <v>B</v>
          </cell>
          <cell r="M1301" t="str">
            <v>缺失</v>
          </cell>
          <cell r="N1301">
            <v>13831947896</v>
          </cell>
          <cell r="O1301" t="str">
            <v>头晕，言语不清1个月</v>
          </cell>
          <cell r="P1301" t="str">
            <v>缺失</v>
          </cell>
          <cell r="Q1301" t="str">
            <v>缺失</v>
          </cell>
          <cell r="R1301" t="str">
            <v>缺失</v>
          </cell>
          <cell r="S1301" t="str">
            <v>缺失</v>
          </cell>
          <cell r="T1301">
            <v>41028</v>
          </cell>
          <cell r="V1301" t="str">
            <v>左额颞开颅肿瘤切除术</v>
          </cell>
          <cell r="W1301" t="str">
            <v>肿瘤全切</v>
          </cell>
          <cell r="X1301" t="str">
            <v>全切除</v>
          </cell>
          <cell r="Y1301" t="str">
            <v>B0005695</v>
          </cell>
          <cell r="Z1301" t="str">
            <v>GBM</v>
          </cell>
          <cell r="AA1301" t="str">
            <v>GBM(WHO IV)</v>
          </cell>
          <cell r="AB1301">
            <v>4</v>
          </cell>
          <cell r="AC1301" t="str">
            <v>（左颞叶）胶质母细胞瘤，蛛网膜下腔肿瘤细胞浸润，WHO IV级</v>
          </cell>
          <cell r="AD1301" t="str">
            <v>全切除</v>
          </cell>
          <cell r="AE1301">
            <v>41041</v>
          </cell>
          <cell r="AF1301" t="str">
            <v>颞叶恶性肿瘤（左）</v>
          </cell>
          <cell r="AG1301">
            <v>41584</v>
          </cell>
          <cell r="AH1301" t="str">
            <v>终止</v>
          </cell>
          <cell r="AI1301">
            <v>550</v>
          </cell>
          <cell r="AJ1301">
            <v>1</v>
          </cell>
          <cell r="AK1301">
            <v>550</v>
          </cell>
          <cell r="AL1301">
            <v>1</v>
          </cell>
          <cell r="AM1301">
            <v>556</v>
          </cell>
          <cell r="AN1301" t="str">
            <v>缺失</v>
          </cell>
          <cell r="AO1301">
            <v>1</v>
          </cell>
          <cell r="AP1301" t="str">
            <v>缺失</v>
          </cell>
          <cell r="AQ1301">
            <v>1</v>
          </cell>
          <cell r="AS1301" t="str">
            <v>原发</v>
          </cell>
          <cell r="AU1301" t="str">
            <v>无突变</v>
          </cell>
          <cell r="AV1301" t="str">
            <v>无突变</v>
          </cell>
          <cell r="AW1301" t="str">
            <v>无共缺失</v>
          </cell>
          <cell r="AX1301" t="str">
            <v>无甲基化</v>
          </cell>
          <cell r="AY1301" t="str">
            <v>无突变</v>
          </cell>
          <cell r="AZ1301" t="str">
            <v>NA</v>
          </cell>
          <cell r="BA1301" t="str">
            <v>无</v>
          </cell>
          <cell r="BB1301" t="str">
            <v>无</v>
          </cell>
          <cell r="BC1301" t="str">
            <v>奥卡西平</v>
          </cell>
          <cell r="BD1301" t="str">
            <v>无癫痫发作，服用奥卡西平。</v>
          </cell>
        </row>
        <row r="1302">
          <cell r="B1302">
            <v>1300</v>
          </cell>
          <cell r="C1302" t="str">
            <v>CGGA_1300</v>
          </cell>
          <cell r="D1302" t="str">
            <v>CGGA_1300, CGGA_1716</v>
          </cell>
          <cell r="E1302" t="str">
            <v>王瑛华</v>
          </cell>
          <cell r="F1302">
            <v>10781</v>
          </cell>
          <cell r="G1302">
            <v>41027</v>
          </cell>
          <cell r="H1302" t="str">
            <v>额叶恶性肿瘤</v>
          </cell>
          <cell r="J1302" t="str">
            <v>男</v>
          </cell>
          <cell r="K1302">
            <v>35</v>
          </cell>
          <cell r="L1302" t="str">
            <v>O</v>
          </cell>
          <cell r="M1302" t="str">
            <v>420107197612264139</v>
          </cell>
          <cell r="N1302" t="str">
            <v>18971091797  137020230065(本人）</v>
          </cell>
          <cell r="O1302" t="str">
            <v>间歇性肢体抽搐发作4月</v>
          </cell>
          <cell r="P1302" t="str">
            <v>缺失</v>
          </cell>
          <cell r="Q1302" t="str">
            <v>缺失</v>
          </cell>
          <cell r="R1302" t="str">
            <v>缺失</v>
          </cell>
          <cell r="S1302" t="str">
            <v>缺失</v>
          </cell>
          <cell r="T1302">
            <v>41033</v>
          </cell>
          <cell r="V1302" t="str">
            <v>右额顶开颅肿瘤切除术</v>
          </cell>
          <cell r="W1302" t="str">
            <v>肿瘤全切</v>
          </cell>
          <cell r="X1302" t="str">
            <v>全切除</v>
          </cell>
          <cell r="Y1302" t="str">
            <v>B0005626</v>
          </cell>
          <cell r="Z1302" t="str">
            <v>AA</v>
          </cell>
          <cell r="AA1302" t="str">
            <v>AA(WHO III)</v>
          </cell>
          <cell r="AB1302">
            <v>3</v>
          </cell>
          <cell r="AC1302" t="str">
            <v>（右额叶）少枝星形细胞瘤，部分细胞生长活跃，伴蛛网膜下腔浸润，WHO II-III级</v>
          </cell>
          <cell r="AD1302" t="str">
            <v>全切除</v>
          </cell>
          <cell r="AE1302">
            <v>41051</v>
          </cell>
          <cell r="AF1302" t="str">
            <v>少枝星形细胞瘤（额、顶、左）</v>
          </cell>
          <cell r="AG1302">
            <v>43026</v>
          </cell>
          <cell r="AH1302" t="str">
            <v>终止</v>
          </cell>
          <cell r="AI1302">
            <v>1793</v>
          </cell>
          <cell r="AJ1302">
            <v>1</v>
          </cell>
          <cell r="AK1302">
            <v>1793</v>
          </cell>
          <cell r="AL1302">
            <v>1</v>
          </cell>
          <cell r="AM1302">
            <v>1993</v>
          </cell>
          <cell r="AN1302" t="str">
            <v>缺失</v>
          </cell>
          <cell r="AO1302">
            <v>1</v>
          </cell>
          <cell r="AP1302" t="str">
            <v>缺失</v>
          </cell>
          <cell r="AQ1302">
            <v>1</v>
          </cell>
          <cell r="AS1302" t="str">
            <v>原发</v>
          </cell>
          <cell r="AU1302" t="str">
            <v>突变</v>
          </cell>
          <cell r="AV1302" t="str">
            <v>突变</v>
          </cell>
          <cell r="AW1302" t="str">
            <v>无共缺失</v>
          </cell>
          <cell r="AX1302" t="str">
            <v>NA</v>
          </cell>
          <cell r="AY1302" t="str">
            <v>NA</v>
          </cell>
          <cell r="AZ1302" t="str">
            <v>NA</v>
          </cell>
          <cell r="BA1302" t="str">
            <v>有</v>
          </cell>
          <cell r="BB1302" t="str">
            <v>无</v>
          </cell>
          <cell r="BD1302" t="str">
            <v>2011-6行4°烧伤植皮术，一直服用抗癫痫药物 2014-9开颅手术</v>
          </cell>
        </row>
        <row r="1303">
          <cell r="B1303">
            <v>1301</v>
          </cell>
          <cell r="C1303" t="str">
            <v>CGGA_1301</v>
          </cell>
          <cell r="E1303" t="str">
            <v>刘新生</v>
          </cell>
          <cell r="F1303">
            <v>10815</v>
          </cell>
          <cell r="G1303">
            <v>41032</v>
          </cell>
          <cell r="H1303" t="str">
            <v>额叶恶性肿瘤</v>
          </cell>
          <cell r="J1303" t="str">
            <v>男</v>
          </cell>
          <cell r="K1303">
            <v>48</v>
          </cell>
          <cell r="L1303" t="str">
            <v>AB</v>
          </cell>
          <cell r="M1303" t="str">
            <v>缺失</v>
          </cell>
          <cell r="N1303">
            <v>13994289717</v>
          </cell>
          <cell r="O1303" t="str">
            <v>右额胶质母细胞瘤术后18月，左侧肢体无力2周</v>
          </cell>
          <cell r="P1303" t="str">
            <v>缺失</v>
          </cell>
          <cell r="Q1303" t="str">
            <v>缺失</v>
          </cell>
          <cell r="R1303" t="str">
            <v>缺失</v>
          </cell>
          <cell r="S1303" t="str">
            <v>缺失</v>
          </cell>
          <cell r="T1303">
            <v>41036</v>
          </cell>
          <cell r="U1303">
            <v>40513</v>
          </cell>
          <cell r="V1303" t="str">
            <v>右额原切口开颅肿瘤切除术</v>
          </cell>
          <cell r="W1303" t="str">
            <v>肿瘤全切</v>
          </cell>
          <cell r="X1303" t="str">
            <v>全切除</v>
          </cell>
          <cell r="Y1303" t="str">
            <v>B0005633</v>
          </cell>
          <cell r="Z1303" t="str">
            <v>SGBM?</v>
          </cell>
          <cell r="AA1303" t="str">
            <v>GBM(WHO IV)</v>
          </cell>
          <cell r="AB1303">
            <v>4</v>
          </cell>
          <cell r="AC1303" t="str">
            <v>（右额叶）胶质母细胞瘤，伴大片凝固性坏死，WHO IV级</v>
          </cell>
          <cell r="AD1303" t="str">
            <v>全切除</v>
          </cell>
          <cell r="AE1303">
            <v>41058</v>
          </cell>
          <cell r="AF1303" t="str">
            <v>继发胶质母细胞瘤（双额，胼胝体）</v>
          </cell>
          <cell r="AG1303">
            <v>41584</v>
          </cell>
          <cell r="AH1303" t="str">
            <v>终止</v>
          </cell>
          <cell r="AI1303">
            <v>239</v>
          </cell>
          <cell r="AJ1303">
            <v>1</v>
          </cell>
          <cell r="AK1303">
            <v>208</v>
          </cell>
          <cell r="AL1303">
            <v>1</v>
          </cell>
          <cell r="AM1303">
            <v>548</v>
          </cell>
          <cell r="AN1303" t="str">
            <v>缺失</v>
          </cell>
          <cell r="AO1303">
            <v>0</v>
          </cell>
          <cell r="AP1303" t="str">
            <v>缺失</v>
          </cell>
          <cell r="AQ1303">
            <v>1</v>
          </cell>
          <cell r="AS1303" t="str">
            <v>复发</v>
          </cell>
          <cell r="AT1303">
            <v>1</v>
          </cell>
          <cell r="AU1303" t="str">
            <v>无突变</v>
          </cell>
          <cell r="AV1303" t="str">
            <v>无突变</v>
          </cell>
          <cell r="AW1303" t="str">
            <v>无共缺失</v>
          </cell>
          <cell r="AX1303" t="str">
            <v>NA</v>
          </cell>
          <cell r="AY1303" t="str">
            <v>无突变</v>
          </cell>
          <cell r="AZ1303" t="str">
            <v>NA</v>
          </cell>
          <cell r="BA1303" t="str">
            <v>无</v>
          </cell>
          <cell r="BB1303" t="str">
            <v>无</v>
          </cell>
          <cell r="BD1303" t="str">
            <v>2010-12于天坛医院行开颅肿瘤切除术</v>
          </cell>
        </row>
        <row r="1304">
          <cell r="B1304">
            <v>1302</v>
          </cell>
          <cell r="C1304" t="str">
            <v>CGGA_1302</v>
          </cell>
          <cell r="E1304" t="str">
            <v>景志琼</v>
          </cell>
          <cell r="F1304">
            <v>10809</v>
          </cell>
          <cell r="G1304">
            <v>41031</v>
          </cell>
          <cell r="H1304" t="str">
            <v>岛叶恶性肿瘤</v>
          </cell>
          <cell r="J1304" t="str">
            <v>女</v>
          </cell>
          <cell r="K1304">
            <v>30</v>
          </cell>
          <cell r="L1304" t="str">
            <v>A</v>
          </cell>
          <cell r="M1304" t="str">
            <v>缺失</v>
          </cell>
          <cell r="N1304">
            <v>15309916198</v>
          </cell>
          <cell r="O1304" t="str">
            <v>右颞岛胶质瘤术后3年，发现肿瘤复发1月</v>
          </cell>
          <cell r="P1304" t="str">
            <v>缺失</v>
          </cell>
          <cell r="Q1304" t="str">
            <v>缺失</v>
          </cell>
          <cell r="R1304" t="str">
            <v>缺失</v>
          </cell>
          <cell r="S1304" t="str">
            <v>缺失</v>
          </cell>
          <cell r="T1304">
            <v>41037</v>
          </cell>
          <cell r="U1304">
            <v>39941</v>
          </cell>
          <cell r="V1304" t="str">
            <v>右额颞原切口开颅肿瘤切除术</v>
          </cell>
          <cell r="W1304" t="str">
            <v>肿瘤全切</v>
          </cell>
          <cell r="X1304" t="str">
            <v>全切除</v>
          </cell>
          <cell r="Y1304" t="str">
            <v>B0005640</v>
          </cell>
          <cell r="Z1304" t="str">
            <v>SGBM?</v>
          </cell>
          <cell r="AA1304" t="str">
            <v>GBM(WHO IV)</v>
          </cell>
          <cell r="AB1304">
            <v>4</v>
          </cell>
          <cell r="AC1304" t="str">
            <v>（右岛叶）胶质母细胞瘤，部分呈PNET改变，WHOIV级</v>
          </cell>
          <cell r="AD1304" t="str">
            <v>全切除</v>
          </cell>
          <cell r="AE1304">
            <v>41057</v>
          </cell>
          <cell r="AF1304" t="str">
            <v>胶质母细胞瘤(颞，岛，右)</v>
          </cell>
          <cell r="AG1304">
            <v>41584</v>
          </cell>
          <cell r="AH1304" t="str">
            <v>终止</v>
          </cell>
          <cell r="AI1304">
            <v>470</v>
          </cell>
          <cell r="AJ1304">
            <v>1</v>
          </cell>
          <cell r="AK1304">
            <v>389</v>
          </cell>
          <cell r="AL1304">
            <v>1</v>
          </cell>
          <cell r="AM1304">
            <v>547</v>
          </cell>
          <cell r="AN1304" t="str">
            <v>缺失</v>
          </cell>
          <cell r="AO1304">
            <v>1</v>
          </cell>
          <cell r="AP1304" t="str">
            <v>缺失</v>
          </cell>
          <cell r="AQ1304">
            <v>1</v>
          </cell>
          <cell r="AS1304" t="str">
            <v>复发</v>
          </cell>
          <cell r="AT1304">
            <v>1</v>
          </cell>
          <cell r="AU1304" t="str">
            <v>突变</v>
          </cell>
          <cell r="AV1304" t="str">
            <v>突变</v>
          </cell>
          <cell r="AW1304" t="str">
            <v>NA</v>
          </cell>
          <cell r="AX1304" t="str">
            <v>甲基化</v>
          </cell>
          <cell r="AY1304" t="str">
            <v>NA</v>
          </cell>
          <cell r="AZ1304" t="str">
            <v>NA</v>
          </cell>
          <cell r="BA1304" t="str">
            <v>无</v>
          </cell>
          <cell r="BB1304" t="str">
            <v>无</v>
          </cell>
          <cell r="BD1304" t="str">
            <v>口服奥卡西平。。右颞岛胶质瘤术后3年，发现肿瘤复发1/</v>
          </cell>
        </row>
        <row r="1305">
          <cell r="B1305">
            <v>1303</v>
          </cell>
          <cell r="C1305" t="str">
            <v>CGGA_1303</v>
          </cell>
          <cell r="E1305" t="str">
            <v>于信芝</v>
          </cell>
          <cell r="F1305">
            <v>10823</v>
          </cell>
          <cell r="G1305">
            <v>41033</v>
          </cell>
          <cell r="H1305" t="str">
            <v>额叶恶性肿瘤</v>
          </cell>
          <cell r="J1305" t="str">
            <v>女</v>
          </cell>
          <cell r="K1305">
            <v>45</v>
          </cell>
          <cell r="L1305" t="str">
            <v>AB</v>
          </cell>
          <cell r="M1305" t="str">
            <v>缺失</v>
          </cell>
          <cell r="N1305" t="str">
            <v>15275053999（关机）13854093878</v>
          </cell>
          <cell r="O1305" t="str">
            <v>突发跌倒伴意识不清20天</v>
          </cell>
          <cell r="P1305" t="str">
            <v>缺失</v>
          </cell>
          <cell r="Q1305" t="str">
            <v>缺失</v>
          </cell>
          <cell r="R1305" t="str">
            <v>缺失</v>
          </cell>
          <cell r="S1305" t="str">
            <v>缺失</v>
          </cell>
          <cell r="T1305">
            <v>41057</v>
          </cell>
          <cell r="V1305" t="str">
            <v>左额开颅肿瘤切除术</v>
          </cell>
          <cell r="W1305" t="str">
            <v>肿瘤全切</v>
          </cell>
          <cell r="X1305" t="str">
            <v>全切除</v>
          </cell>
          <cell r="Y1305" t="str">
            <v>B0005641</v>
          </cell>
          <cell r="Z1305" t="str">
            <v>AOA</v>
          </cell>
          <cell r="AA1305" t="str">
            <v>AOA(WHO III)</v>
          </cell>
          <cell r="AB1305">
            <v>3</v>
          </cell>
          <cell r="AC1305" t="str">
            <v>（左额叶）少枝星形细胞瘤，局灶细胞生长活跃，WHOII-III级</v>
          </cell>
          <cell r="AD1305" t="str">
            <v>全切除</v>
          </cell>
          <cell r="AE1305">
            <v>41053</v>
          </cell>
          <cell r="AF1305" t="str">
            <v>少枝星形细胞瘤（额，双，胼胝体）</v>
          </cell>
          <cell r="AH1305" t="str">
            <v>未终止</v>
          </cell>
          <cell r="AI1305">
            <v>3719</v>
          </cell>
          <cell r="AJ1305">
            <v>0</v>
          </cell>
          <cell r="AK1305">
            <v>3719</v>
          </cell>
          <cell r="AL1305">
            <v>0</v>
          </cell>
          <cell r="AM1305">
            <v>3719</v>
          </cell>
          <cell r="AN1305" t="str">
            <v>放疗</v>
          </cell>
          <cell r="AO1305">
            <v>1</v>
          </cell>
          <cell r="AP1305" t="str">
            <v>替莫脞胺</v>
          </cell>
          <cell r="AQ1305">
            <v>1</v>
          </cell>
          <cell r="AS1305">
            <v>0</v>
          </cell>
          <cell r="AU1305" t="str">
            <v>无突变</v>
          </cell>
          <cell r="AV1305" t="str">
            <v>无突变</v>
          </cell>
          <cell r="AW1305" t="str">
            <v>NA</v>
          </cell>
          <cell r="AX1305" t="str">
            <v>NA</v>
          </cell>
          <cell r="AY1305" t="str">
            <v>NA</v>
          </cell>
          <cell r="AZ1305" t="str">
            <v>NA</v>
          </cell>
          <cell r="BA1305" t="str">
            <v>有</v>
          </cell>
          <cell r="BB1305">
            <v>0</v>
          </cell>
          <cell r="BC1305">
            <v>0</v>
          </cell>
          <cell r="BD1305" t="str">
            <v>0癫痫发作，未服用抗癫痫药。</v>
          </cell>
        </row>
        <row r="1306">
          <cell r="B1306">
            <v>1304</v>
          </cell>
          <cell r="C1306" t="str">
            <v>CGGA_1304</v>
          </cell>
          <cell r="E1306" t="str">
            <v>赖兴</v>
          </cell>
          <cell r="F1306">
            <v>10827</v>
          </cell>
          <cell r="G1306">
            <v>41035</v>
          </cell>
          <cell r="H1306" t="str">
            <v>颞叶恶性肿瘤</v>
          </cell>
          <cell r="J1306" t="str">
            <v>男</v>
          </cell>
          <cell r="K1306">
            <v>38</v>
          </cell>
          <cell r="L1306" t="str">
            <v>AB</v>
          </cell>
          <cell r="M1306" t="str">
            <v>缺失</v>
          </cell>
          <cell r="N1306" t="str">
            <v>18950995966 0598-8225118</v>
          </cell>
          <cell r="O1306" t="str">
            <v>头痛伴视力下降1月，加重伴恶心、呕吐1天</v>
          </cell>
          <cell r="P1306" t="str">
            <v>缺失</v>
          </cell>
          <cell r="Q1306" t="str">
            <v>缺失</v>
          </cell>
          <cell r="R1306" t="str">
            <v>缺失</v>
          </cell>
          <cell r="S1306" t="str">
            <v>缺失</v>
          </cell>
          <cell r="T1306">
            <v>41037</v>
          </cell>
          <cell r="V1306" t="str">
            <v>右额颞开颅肿瘤切除术</v>
          </cell>
          <cell r="W1306" t="str">
            <v>肿瘤全切</v>
          </cell>
          <cell r="X1306" t="str">
            <v>全切除</v>
          </cell>
          <cell r="Y1306" t="str">
            <v>B0005642</v>
          </cell>
          <cell r="Z1306" t="str">
            <v>GBM</v>
          </cell>
          <cell r="AA1306" t="str">
            <v>GBM(WHO IV)</v>
          </cell>
          <cell r="AB1306">
            <v>4</v>
          </cell>
          <cell r="AC1306" t="str">
            <v>（右颞叶）胶质母细胞瘤，分子层可见肿瘤细胞浸润，WHOIV级</v>
          </cell>
          <cell r="AD1306" t="str">
            <v>全切除</v>
          </cell>
          <cell r="AE1306">
            <v>41050</v>
          </cell>
          <cell r="AF1306" t="str">
            <v>胶质母细胞瘤(颞，岛，右)</v>
          </cell>
          <cell r="AG1306">
            <v>41690</v>
          </cell>
          <cell r="AH1306" t="str">
            <v>终止</v>
          </cell>
          <cell r="AI1306">
            <v>623</v>
          </cell>
          <cell r="AJ1306">
            <v>1</v>
          </cell>
          <cell r="AK1306">
            <v>511</v>
          </cell>
          <cell r="AL1306">
            <v>1</v>
          </cell>
          <cell r="AM1306">
            <v>653</v>
          </cell>
          <cell r="AN1306" t="str">
            <v>缺失</v>
          </cell>
          <cell r="AO1306">
            <v>1</v>
          </cell>
          <cell r="AP1306" t="str">
            <v>缺失</v>
          </cell>
          <cell r="AQ1306">
            <v>1</v>
          </cell>
          <cell r="AS1306" t="str">
            <v>原发</v>
          </cell>
          <cell r="AU1306" t="str">
            <v>无突变</v>
          </cell>
          <cell r="AV1306" t="str">
            <v>无突变</v>
          </cell>
          <cell r="AW1306" t="str">
            <v>NA</v>
          </cell>
          <cell r="AX1306" t="str">
            <v>无甲基化</v>
          </cell>
          <cell r="AY1306" t="str">
            <v>NA</v>
          </cell>
          <cell r="AZ1306" t="str">
            <v>NA</v>
          </cell>
          <cell r="BA1306" t="str">
            <v>无</v>
          </cell>
          <cell r="BB1306" t="str">
            <v>无</v>
          </cell>
          <cell r="BC1306" t="str">
            <v>不详</v>
          </cell>
          <cell r="BD1306" t="str">
            <v>无癫痫发作。</v>
          </cell>
        </row>
        <row r="1307">
          <cell r="B1307">
            <v>1305</v>
          </cell>
          <cell r="C1307" t="str">
            <v>CGGA_1305</v>
          </cell>
          <cell r="D1307" t="str">
            <v>CGGA_1305, CGGA_P810</v>
          </cell>
          <cell r="E1307" t="str">
            <v>何崇泽</v>
          </cell>
          <cell r="F1307">
            <v>10811</v>
          </cell>
          <cell r="G1307">
            <v>41032</v>
          </cell>
          <cell r="H1307" t="str">
            <v>岛叶恶性肿瘤</v>
          </cell>
          <cell r="J1307" t="str">
            <v>男</v>
          </cell>
          <cell r="K1307">
            <v>43</v>
          </cell>
          <cell r="L1307" t="str">
            <v>B</v>
          </cell>
          <cell r="M1307" t="str">
            <v>110107196903162717</v>
          </cell>
          <cell r="N1307">
            <v>13811004099</v>
          </cell>
          <cell r="O1307" t="str">
            <v>头晕10余天</v>
          </cell>
          <cell r="P1307" t="str">
            <v>缺失</v>
          </cell>
          <cell r="Q1307" t="str">
            <v>缺失</v>
          </cell>
          <cell r="R1307" t="str">
            <v>缺失</v>
          </cell>
          <cell r="S1307" t="str">
            <v>缺失</v>
          </cell>
          <cell r="T1307">
            <v>41037</v>
          </cell>
          <cell r="V1307" t="str">
            <v>左额颞开颅肿瘤切除术</v>
          </cell>
          <cell r="W1307" t="str">
            <v>大部切除</v>
          </cell>
          <cell r="X1307" t="str">
            <v>全切除</v>
          </cell>
          <cell r="Y1307" t="str">
            <v>B0005643</v>
          </cell>
          <cell r="Z1307" t="str">
            <v>AA</v>
          </cell>
          <cell r="AA1307" t="str">
            <v>AA(WHO III)</v>
          </cell>
          <cell r="AB1307">
            <v>3</v>
          </cell>
          <cell r="AC1307" t="str">
            <v>（左颞岛叶）少枝星形细胞瘤，伴部分细胞生长活跃，分子层可见肿瘤细胞浸润，WHOII-III级</v>
          </cell>
          <cell r="AD1307" t="str">
            <v>全切除</v>
          </cell>
          <cell r="AE1307">
            <v>41052</v>
          </cell>
          <cell r="AF1307" t="str">
            <v>少枝星形细胞瘤（颞，岛，左）</v>
          </cell>
          <cell r="AG1307">
            <v>43918</v>
          </cell>
          <cell r="AH1307" t="str">
            <v>终止</v>
          </cell>
          <cell r="AI1307">
            <v>2702</v>
          </cell>
          <cell r="AJ1307">
            <v>1</v>
          </cell>
          <cell r="AK1307">
            <v>1942</v>
          </cell>
          <cell r="AL1307">
            <v>1</v>
          </cell>
          <cell r="AM1307">
            <v>2702</v>
          </cell>
          <cell r="AN1307" t="str">
            <v>同步</v>
          </cell>
          <cell r="AO1307">
            <v>1</v>
          </cell>
          <cell r="AP1307" t="str">
            <v>泰道4个疗程</v>
          </cell>
          <cell r="AQ1307">
            <v>1</v>
          </cell>
          <cell r="AS1307" t="str">
            <v>原发</v>
          </cell>
          <cell r="AU1307" t="str">
            <v>突变</v>
          </cell>
          <cell r="AV1307" t="str">
            <v>突变</v>
          </cell>
          <cell r="AW1307" t="str">
            <v>无共缺失</v>
          </cell>
          <cell r="AX1307" t="str">
            <v>NA</v>
          </cell>
          <cell r="AY1307" t="str">
            <v>NA</v>
          </cell>
          <cell r="AZ1307" t="str">
            <v>NA</v>
          </cell>
          <cell r="BA1307" t="str">
            <v>无</v>
          </cell>
          <cell r="BB1307" t="str">
            <v>无</v>
          </cell>
          <cell r="BD1307" t="str">
            <v>没癫痫发作，服用奥卡西平。导致乙肝。</v>
          </cell>
        </row>
        <row r="1308">
          <cell r="B1308">
            <v>1306</v>
          </cell>
          <cell r="C1308" t="str">
            <v>CGGA_1306</v>
          </cell>
          <cell r="E1308" t="str">
            <v>christophe</v>
          </cell>
          <cell r="F1308">
            <v>10817</v>
          </cell>
          <cell r="G1308">
            <v>41033</v>
          </cell>
          <cell r="H1308" t="str">
            <v>额叶恶性肿瘤</v>
          </cell>
          <cell r="J1308" t="str">
            <v>男</v>
          </cell>
          <cell r="K1308">
            <v>48</v>
          </cell>
          <cell r="L1308" t="str">
            <v>B</v>
          </cell>
          <cell r="M1308" t="str">
            <v>缺失</v>
          </cell>
          <cell r="N1308" t="str">
            <v>13911411497未接</v>
          </cell>
          <cell r="O1308" t="str">
            <v>左额胶质瘤术后19月，肿瘤复发1周</v>
          </cell>
          <cell r="P1308" t="str">
            <v>缺失</v>
          </cell>
          <cell r="Q1308" t="str">
            <v>缺失</v>
          </cell>
          <cell r="R1308" t="str">
            <v>缺失</v>
          </cell>
          <cell r="S1308" t="str">
            <v>缺失</v>
          </cell>
          <cell r="T1308">
            <v>41040</v>
          </cell>
          <cell r="U1308">
            <v>40513</v>
          </cell>
          <cell r="V1308" t="str">
            <v>左额原切口开颅肿瘤切除术</v>
          </cell>
          <cell r="W1308" t="str">
            <v>肿瘤全切</v>
          </cell>
          <cell r="X1308" t="str">
            <v>全切除</v>
          </cell>
          <cell r="Y1308">
            <v>5662</v>
          </cell>
          <cell r="Z1308" t="str">
            <v>ROA?</v>
          </cell>
          <cell r="AA1308" t="str">
            <v>OA(WHO II)</v>
          </cell>
          <cell r="AB1308">
            <v>2</v>
          </cell>
          <cell r="AC1308" t="str">
            <v>（左额叶）少枝星形细胞瘤，伴放射性坏死及组织水肿，WHO II级</v>
          </cell>
          <cell r="AD1308" t="str">
            <v>全切除</v>
          </cell>
          <cell r="AE1308">
            <v>41050</v>
          </cell>
          <cell r="AF1308" t="str">
            <v>少枝星形细胞瘤（额，左）</v>
          </cell>
          <cell r="AG1308">
            <v>42009</v>
          </cell>
          <cell r="AH1308" t="str">
            <v>终止</v>
          </cell>
          <cell r="AI1308">
            <v>781</v>
          </cell>
          <cell r="AJ1308">
            <v>1</v>
          </cell>
          <cell r="AK1308">
            <v>186</v>
          </cell>
          <cell r="AL1308">
            <v>1</v>
          </cell>
          <cell r="AM1308">
            <v>969</v>
          </cell>
          <cell r="AN1308" t="str">
            <v>缺失</v>
          </cell>
          <cell r="AO1308">
            <v>0</v>
          </cell>
          <cell r="AP1308" t="str">
            <v>缺失</v>
          </cell>
          <cell r="AQ1308">
            <v>1</v>
          </cell>
          <cell r="AS1308" t="str">
            <v>复发</v>
          </cell>
          <cell r="AT1308">
            <v>1</v>
          </cell>
          <cell r="AU1308" t="str">
            <v>无突变</v>
          </cell>
          <cell r="AV1308" t="str">
            <v>无突变</v>
          </cell>
          <cell r="AW1308" t="str">
            <v>NA</v>
          </cell>
          <cell r="AX1308" t="str">
            <v>NA</v>
          </cell>
          <cell r="AY1308" t="str">
            <v>NA</v>
          </cell>
          <cell r="AZ1308" t="str">
            <v>NA</v>
          </cell>
          <cell r="BA1308" t="str">
            <v>无</v>
          </cell>
          <cell r="BB1308" t="str">
            <v>无</v>
          </cell>
          <cell r="BD1308" t="str">
            <v>19个/前于北京朝阳医院行颅内肿瘤切除术</v>
          </cell>
        </row>
        <row r="1309">
          <cell r="B1309">
            <v>1307</v>
          </cell>
          <cell r="C1309" t="str">
            <v>CGGA_1307</v>
          </cell>
          <cell r="E1309" t="str">
            <v>李晓敏</v>
          </cell>
          <cell r="F1309">
            <v>10861</v>
          </cell>
          <cell r="G1309">
            <v>41037</v>
          </cell>
          <cell r="H1309" t="str">
            <v>胶质瘤（额 右）</v>
          </cell>
          <cell r="J1309" t="str">
            <v>女</v>
          </cell>
          <cell r="K1309">
            <v>25</v>
          </cell>
          <cell r="L1309" t="str">
            <v>A</v>
          </cell>
          <cell r="M1309" t="str">
            <v>410823197612281867</v>
          </cell>
          <cell r="N1309" t="str">
            <v>15326029190(不认识） 15547198593关机</v>
          </cell>
          <cell r="O1309" t="str">
            <v>间断头痛2年余，左眼视物模糊20天</v>
          </cell>
          <cell r="P1309" t="str">
            <v>缺失</v>
          </cell>
          <cell r="Q1309" t="str">
            <v>缺失</v>
          </cell>
          <cell r="R1309" t="str">
            <v>缺失</v>
          </cell>
          <cell r="S1309" t="str">
            <v>缺失</v>
          </cell>
          <cell r="T1309">
            <v>41044</v>
          </cell>
          <cell r="V1309" t="str">
            <v>右额开颅肿瘤切除术</v>
          </cell>
          <cell r="W1309" t="str">
            <v>肿瘤全切</v>
          </cell>
          <cell r="X1309" t="str">
            <v>全切除</v>
          </cell>
          <cell r="Y1309">
            <v>5678</v>
          </cell>
          <cell r="Z1309" t="str">
            <v>AA</v>
          </cell>
          <cell r="AA1309" t="str">
            <v>AA(WHO III)</v>
          </cell>
          <cell r="AB1309">
            <v>3</v>
          </cell>
          <cell r="AC1309" t="str">
            <v>（右额叶）间变星形细胞瘤，散在少量少枝胶质细胞成分，WHO Ⅲ级。</v>
          </cell>
          <cell r="AD1309" t="str">
            <v>全切除</v>
          </cell>
          <cell r="AE1309">
            <v>41060</v>
          </cell>
          <cell r="AF1309" t="str">
            <v>间变星形细胞瘤（额 右）</v>
          </cell>
          <cell r="AG1309">
            <v>42009</v>
          </cell>
          <cell r="AH1309" t="str">
            <v>未终止</v>
          </cell>
          <cell r="AI1309">
            <v>965</v>
          </cell>
          <cell r="AJ1309">
            <v>0</v>
          </cell>
          <cell r="AK1309">
            <v>808</v>
          </cell>
          <cell r="AL1309">
            <v>1</v>
          </cell>
          <cell r="AM1309">
            <v>965</v>
          </cell>
          <cell r="AN1309" t="str">
            <v>缺失</v>
          </cell>
          <cell r="AO1309">
            <v>1</v>
          </cell>
          <cell r="AP1309" t="str">
            <v>缺失</v>
          </cell>
          <cell r="AQ1309">
            <v>1</v>
          </cell>
          <cell r="AS1309" t="str">
            <v>原发</v>
          </cell>
          <cell r="AU1309" t="str">
            <v>突变</v>
          </cell>
          <cell r="AV1309" t="str">
            <v>突变</v>
          </cell>
          <cell r="AW1309" t="str">
            <v>无共缺失</v>
          </cell>
          <cell r="AX1309" t="str">
            <v>NA</v>
          </cell>
          <cell r="AY1309" t="str">
            <v>无突变</v>
          </cell>
          <cell r="AZ1309" t="str">
            <v>NA</v>
          </cell>
          <cell r="BA1309" t="str">
            <v>无</v>
          </cell>
          <cell r="BB1309" t="str">
            <v>无</v>
          </cell>
          <cell r="BC1309" t="str">
            <v>不详</v>
          </cell>
          <cell r="BD1309" t="str">
            <v>无癫痫发作史 2014-8伽马刀治疗（转移小脑，2014-10复查，肿瘤增大水肿）</v>
          </cell>
        </row>
        <row r="1310">
          <cell r="B1310">
            <v>1308</v>
          </cell>
          <cell r="C1310" t="str">
            <v>CGGA_1308</v>
          </cell>
          <cell r="E1310" t="str">
            <v>陈巧良</v>
          </cell>
          <cell r="F1310">
            <v>10882</v>
          </cell>
          <cell r="G1310">
            <v>41039</v>
          </cell>
          <cell r="H1310" t="str">
            <v>复发胶质瘤（额，左，胼胝体）；继发性癫痫</v>
          </cell>
          <cell r="J1310" t="str">
            <v>男</v>
          </cell>
          <cell r="K1310">
            <v>38</v>
          </cell>
          <cell r="L1310" t="str">
            <v>A</v>
          </cell>
          <cell r="M1310" t="str">
            <v>缺失</v>
          </cell>
          <cell r="N1310" t="str">
            <v>13521409792 13070177578</v>
          </cell>
          <cell r="O1310" t="str">
            <v>左额胶质瘤术后6年，发现肿瘤复发半年</v>
          </cell>
          <cell r="P1310" t="str">
            <v>缺失</v>
          </cell>
          <cell r="Q1310" t="str">
            <v>缺失</v>
          </cell>
          <cell r="R1310" t="str">
            <v>缺失</v>
          </cell>
          <cell r="S1310" t="str">
            <v>缺失</v>
          </cell>
          <cell r="T1310">
            <v>41044</v>
          </cell>
          <cell r="U1310">
            <v>39052</v>
          </cell>
          <cell r="V1310" t="str">
            <v>左额原切口开颅肿瘤切除术</v>
          </cell>
          <cell r="W1310" t="str">
            <v>肿瘤全切</v>
          </cell>
          <cell r="X1310" t="str">
            <v>全切除</v>
          </cell>
          <cell r="Y1310">
            <v>5681</v>
          </cell>
          <cell r="Z1310" t="str">
            <v>SGBM?</v>
          </cell>
          <cell r="AA1310" t="str">
            <v>GBM(WHO IV)</v>
          </cell>
          <cell r="AB1310">
            <v>4</v>
          </cell>
          <cell r="AC1310" t="str">
            <v>（左额叶）间变少枝胶质细胞瘤伴胶母变及钙化，WHO Ⅲ-Ⅳ级。</v>
          </cell>
          <cell r="AD1310" t="str">
            <v>全切除</v>
          </cell>
          <cell r="AE1310">
            <v>41060</v>
          </cell>
          <cell r="AF1310" t="str">
            <v>间变少枝胶质细胞瘤（额，左，胼胝体）；继发性癫痫</v>
          </cell>
          <cell r="AG1310">
            <v>41236</v>
          </cell>
          <cell r="AH1310" t="str">
            <v>终止</v>
          </cell>
          <cell r="AI1310">
            <v>47</v>
          </cell>
          <cell r="AJ1310">
            <v>1</v>
          </cell>
          <cell r="AK1310">
            <v>47</v>
          </cell>
          <cell r="AL1310">
            <v>1</v>
          </cell>
          <cell r="AM1310">
            <v>192</v>
          </cell>
          <cell r="AN1310" t="str">
            <v>缺失</v>
          </cell>
          <cell r="AO1310">
            <v>0</v>
          </cell>
          <cell r="AP1310" t="str">
            <v>缺失</v>
          </cell>
          <cell r="AQ1310">
            <v>1</v>
          </cell>
          <cell r="AS1310" t="str">
            <v>复发</v>
          </cell>
          <cell r="AT1310">
            <v>1</v>
          </cell>
          <cell r="AU1310" t="str">
            <v>突变</v>
          </cell>
          <cell r="AV1310" t="str">
            <v>突变</v>
          </cell>
          <cell r="AW1310" t="str">
            <v>NA</v>
          </cell>
          <cell r="AX1310" t="str">
            <v>甲基化</v>
          </cell>
          <cell r="AY1310" t="str">
            <v>NA</v>
          </cell>
          <cell r="AZ1310" t="str">
            <v>NA</v>
          </cell>
          <cell r="BA1310" t="str">
            <v>无</v>
          </cell>
          <cell r="BB1310" t="str">
            <v>无</v>
          </cell>
          <cell r="BD1310" t="str">
            <v>服用奥卡西平每日两粒。2006-12武汉协和医院行左额开颅肿瘤切除术</v>
          </cell>
        </row>
        <row r="1311">
          <cell r="B1311">
            <v>1309</v>
          </cell>
          <cell r="C1311" t="str">
            <v>CGGA_1309</v>
          </cell>
          <cell r="E1311" t="str">
            <v>李国英</v>
          </cell>
          <cell r="F1311">
            <v>10843</v>
          </cell>
          <cell r="G1311">
            <v>41036</v>
          </cell>
          <cell r="H1311" t="str">
            <v>少枝胶质瘤（额叶 右）继发性癫痫</v>
          </cell>
          <cell r="J1311" t="str">
            <v>男</v>
          </cell>
          <cell r="K1311">
            <v>65</v>
          </cell>
          <cell r="L1311" t="str">
            <v>O</v>
          </cell>
          <cell r="M1311" t="str">
            <v>132439194705040616</v>
          </cell>
          <cell r="N1311" t="str">
            <v>15831525908 13663120128</v>
          </cell>
          <cell r="O1311" t="str">
            <v>间断头晕1年余，伴左耳听力下降半年余</v>
          </cell>
          <cell r="P1311" t="str">
            <v>缺失</v>
          </cell>
          <cell r="Q1311" t="str">
            <v>缺失</v>
          </cell>
          <cell r="R1311" t="str">
            <v>缺失</v>
          </cell>
          <cell r="S1311" t="str">
            <v>缺失</v>
          </cell>
          <cell r="T1311">
            <v>41045</v>
          </cell>
          <cell r="V1311" t="str">
            <v>右额开颅肿瘤切除术</v>
          </cell>
          <cell r="W1311" t="str">
            <v>镜下切除</v>
          </cell>
          <cell r="X1311" t="str">
            <v>全切除</v>
          </cell>
          <cell r="Y1311">
            <v>5691</v>
          </cell>
          <cell r="Z1311" t="str">
            <v>AO</v>
          </cell>
          <cell r="AA1311" t="str">
            <v>AO(WHO III)</v>
          </cell>
          <cell r="AB1311">
            <v>3</v>
          </cell>
          <cell r="AC1311" t="str">
            <v>（右额叶）少枝胶质细胞瘤伴散在钙化，WHOⅡ-Ⅲ级。</v>
          </cell>
          <cell r="AD1311" t="str">
            <v>全切除</v>
          </cell>
          <cell r="AE1311">
            <v>41053</v>
          </cell>
          <cell r="AF1311" t="str">
            <v>少枝胶质细胞瘤；症状性癫痫；II型糖尿病；室性心律失常</v>
          </cell>
          <cell r="AG1311">
            <v>42009</v>
          </cell>
          <cell r="AH1311" t="str">
            <v>未终止</v>
          </cell>
          <cell r="AI1311">
            <v>964</v>
          </cell>
          <cell r="AJ1311">
            <v>0</v>
          </cell>
          <cell r="AK1311">
            <v>964</v>
          </cell>
          <cell r="AL1311">
            <v>0</v>
          </cell>
          <cell r="AM1311">
            <v>964</v>
          </cell>
          <cell r="AN1311" t="str">
            <v>缺失</v>
          </cell>
          <cell r="AO1311">
            <v>0</v>
          </cell>
          <cell r="AP1311" t="str">
            <v>缺失</v>
          </cell>
          <cell r="AQ1311">
            <v>0</v>
          </cell>
          <cell r="AS1311" t="str">
            <v>原发</v>
          </cell>
          <cell r="AU1311" t="str">
            <v>突变</v>
          </cell>
          <cell r="AV1311" t="str">
            <v>突变</v>
          </cell>
          <cell r="AW1311" t="str">
            <v>共缺失</v>
          </cell>
          <cell r="AX1311" t="str">
            <v>NA</v>
          </cell>
          <cell r="AY1311" t="str">
            <v>NA</v>
          </cell>
          <cell r="AZ1311" t="str">
            <v>NA</v>
          </cell>
          <cell r="BA1311" t="str">
            <v>无</v>
          </cell>
          <cell r="BB1311" t="str">
            <v>无</v>
          </cell>
          <cell r="BD1311" t="str">
            <v>吃中药，身体虚弱。服用奥卡西平。</v>
          </cell>
        </row>
        <row r="1312">
          <cell r="B1312">
            <v>1310</v>
          </cell>
          <cell r="C1312" t="str">
            <v>NA</v>
          </cell>
          <cell r="D1312" t="str">
            <v>NA</v>
          </cell>
          <cell r="E1312" t="str">
            <v>NA</v>
          </cell>
          <cell r="F1312" t="str">
            <v>NA</v>
          </cell>
          <cell r="G1312" t="str">
            <v>NA</v>
          </cell>
          <cell r="H1312" t="str">
            <v>NA</v>
          </cell>
          <cell r="I1312" t="str">
            <v>NA</v>
          </cell>
          <cell r="J1312" t="str">
            <v>NA</v>
          </cell>
          <cell r="K1312" t="str">
            <v>NA</v>
          </cell>
          <cell r="L1312" t="str">
            <v>NA</v>
          </cell>
          <cell r="M1312" t="str">
            <v>NA</v>
          </cell>
          <cell r="N1312" t="str">
            <v>NA</v>
          </cell>
          <cell r="O1312" t="str">
            <v>NA</v>
          </cell>
          <cell r="P1312" t="str">
            <v>NA</v>
          </cell>
          <cell r="Q1312" t="str">
            <v>NA</v>
          </cell>
          <cell r="R1312" t="str">
            <v>NA</v>
          </cell>
          <cell r="S1312" t="str">
            <v>NA</v>
          </cell>
          <cell r="T1312" t="str">
            <v>NA</v>
          </cell>
          <cell r="U1312" t="str">
            <v>NA</v>
          </cell>
          <cell r="V1312" t="str">
            <v>NA</v>
          </cell>
          <cell r="W1312" t="str">
            <v>NA</v>
          </cell>
          <cell r="X1312" t="str">
            <v>NA</v>
          </cell>
          <cell r="Y1312" t="str">
            <v>NA</v>
          </cell>
          <cell r="Z1312" t="str">
            <v>NA</v>
          </cell>
          <cell r="AA1312" t="str">
            <v>NA</v>
          </cell>
          <cell r="AB1312" t="str">
            <v>NA</v>
          </cell>
          <cell r="AC1312" t="str">
            <v>NA</v>
          </cell>
          <cell r="AD1312" t="str">
            <v>NA</v>
          </cell>
          <cell r="AE1312" t="str">
            <v>NA</v>
          </cell>
          <cell r="AF1312" t="str">
            <v>NA</v>
          </cell>
          <cell r="AG1312" t="str">
            <v>NA</v>
          </cell>
          <cell r="AH1312" t="str">
            <v>NA</v>
          </cell>
          <cell r="AI1312" t="str">
            <v>NA</v>
          </cell>
          <cell r="AJ1312" t="str">
            <v>NA</v>
          </cell>
          <cell r="AK1312" t="str">
            <v>NA</v>
          </cell>
          <cell r="AL1312" t="str">
            <v>NA</v>
          </cell>
          <cell r="AM1312" t="str">
            <v>NA</v>
          </cell>
          <cell r="AN1312" t="str">
            <v>NA</v>
          </cell>
          <cell r="AO1312" t="str">
            <v>NA</v>
          </cell>
          <cell r="AP1312" t="str">
            <v>NA</v>
          </cell>
          <cell r="AQ1312" t="str">
            <v>NA</v>
          </cell>
          <cell r="AS1312" t="str">
            <v>NA</v>
          </cell>
          <cell r="AT1312" t="str">
            <v>NA</v>
          </cell>
          <cell r="AU1312" t="str">
            <v>NA</v>
          </cell>
          <cell r="AV1312" t="str">
            <v>NA</v>
          </cell>
          <cell r="AW1312" t="str">
            <v>NA</v>
          </cell>
          <cell r="AX1312" t="str">
            <v>NA</v>
          </cell>
          <cell r="AY1312" t="str">
            <v>NA</v>
          </cell>
          <cell r="AZ1312" t="str">
            <v>NA</v>
          </cell>
          <cell r="BA1312" t="str">
            <v>NA</v>
          </cell>
          <cell r="BB1312" t="str">
            <v>NA</v>
          </cell>
          <cell r="BC1312" t="str">
            <v>NA</v>
          </cell>
          <cell r="BD1312" t="str">
            <v>NA</v>
          </cell>
        </row>
        <row r="1313">
          <cell r="B1313">
            <v>1311</v>
          </cell>
          <cell r="C1313" t="str">
            <v>CGGA_1311</v>
          </cell>
          <cell r="D1313" t="str">
            <v>CGGA_1029, CGGA_1311</v>
          </cell>
          <cell r="E1313" t="str">
            <v>张佳</v>
          </cell>
          <cell r="F1313">
            <v>4234</v>
          </cell>
          <cell r="G1313">
            <v>41042</v>
          </cell>
          <cell r="H1313" t="str">
            <v>复发星形细胞瘤（额，左）</v>
          </cell>
          <cell r="J1313" t="str">
            <v>女</v>
          </cell>
          <cell r="K1313">
            <v>29</v>
          </cell>
          <cell r="L1313" t="str">
            <v>B</v>
          </cell>
          <cell r="M1313" t="str">
            <v>缺失</v>
          </cell>
          <cell r="N1313" t="str">
            <v>13039889998 15546176865关机</v>
          </cell>
          <cell r="O1313" t="str">
            <v>胶质瘤术后2年，突发意识障碍3小时</v>
          </cell>
          <cell r="P1313" t="str">
            <v>缺失</v>
          </cell>
          <cell r="Q1313" t="str">
            <v>缺失</v>
          </cell>
          <cell r="R1313" t="str">
            <v>缺失</v>
          </cell>
          <cell r="S1313" t="str">
            <v>缺失</v>
          </cell>
          <cell r="T1313">
            <v>41045</v>
          </cell>
          <cell r="U1313">
            <v>40248</v>
          </cell>
          <cell r="V1313" t="str">
            <v>原切口开颅左额入路肿瘤切除术</v>
          </cell>
          <cell r="W1313" t="str">
            <v>整块切除</v>
          </cell>
          <cell r="X1313" t="str">
            <v>全切除</v>
          </cell>
          <cell r="Y1313">
            <v>5690</v>
          </cell>
          <cell r="Z1313" t="str">
            <v>RAO</v>
          </cell>
          <cell r="AA1313" t="str">
            <v>AO(WHO III)</v>
          </cell>
          <cell r="AB1313">
            <v>3</v>
          </cell>
          <cell r="AC1313" t="str">
            <v>（右额叶）少枝星形细胞瘤，WHOⅡ-Ⅲ级。</v>
          </cell>
          <cell r="AD1313" t="str">
            <v>全切除</v>
          </cell>
          <cell r="AE1313">
            <v>41082</v>
          </cell>
          <cell r="AF1313" t="str">
            <v>少枝星形细胞瘤 WHO Ⅱ-Ⅲ</v>
          </cell>
          <cell r="AG1313">
            <v>42516</v>
          </cell>
          <cell r="AH1313" t="str">
            <v>终止</v>
          </cell>
          <cell r="AI1313">
            <v>1080</v>
          </cell>
          <cell r="AJ1313">
            <v>1</v>
          </cell>
          <cell r="AK1313">
            <v>636</v>
          </cell>
          <cell r="AL1313">
            <v>1</v>
          </cell>
          <cell r="AM1313">
            <v>1471</v>
          </cell>
          <cell r="AN1313" t="str">
            <v>缺失</v>
          </cell>
          <cell r="AO1313">
            <v>1</v>
          </cell>
          <cell r="AP1313" t="str">
            <v>缺失</v>
          </cell>
          <cell r="AQ1313">
            <v>0</v>
          </cell>
          <cell r="AS1313" t="str">
            <v>复发</v>
          </cell>
          <cell r="AT1313">
            <v>1</v>
          </cell>
          <cell r="AU1313" t="str">
            <v>突变</v>
          </cell>
          <cell r="AV1313" t="str">
            <v>突变</v>
          </cell>
          <cell r="AW1313" t="str">
            <v>共缺失</v>
          </cell>
          <cell r="AX1313" t="str">
            <v>NA</v>
          </cell>
          <cell r="AY1313" t="str">
            <v>NA</v>
          </cell>
          <cell r="AZ1313" t="str">
            <v>NA</v>
          </cell>
          <cell r="BA1313" t="str">
            <v>有</v>
          </cell>
          <cell r="BB1313" t="str">
            <v>无</v>
          </cell>
          <cell r="BD1313" t="str">
            <v>奥卡西平一日两粒。2010-3行颅内肿瘤切除术（星形细胞瘤2级）</v>
          </cell>
        </row>
        <row r="1314">
          <cell r="B1314">
            <v>1312</v>
          </cell>
          <cell r="C1314" t="str">
            <v>CGGA_1312</v>
          </cell>
          <cell r="E1314" t="str">
            <v>万春生</v>
          </cell>
          <cell r="F1314">
            <v>10958</v>
          </cell>
          <cell r="G1314">
            <v>41045</v>
          </cell>
          <cell r="H1314" t="str">
            <v>胶质瘤（顶枕 右）</v>
          </cell>
          <cell r="J1314" t="str">
            <v>男</v>
          </cell>
          <cell r="K1314">
            <v>65</v>
          </cell>
          <cell r="L1314" t="str">
            <v>B</v>
          </cell>
          <cell r="M1314" t="str">
            <v>缺失</v>
          </cell>
          <cell r="N1314" t="str">
            <v>13910320365 13515448865</v>
          </cell>
          <cell r="O1314" t="str">
            <v>头痛1月余</v>
          </cell>
          <cell r="P1314" t="str">
            <v>缺失</v>
          </cell>
          <cell r="Q1314" t="str">
            <v>缺失</v>
          </cell>
          <cell r="R1314" t="str">
            <v>缺失</v>
          </cell>
          <cell r="S1314" t="str">
            <v>缺失</v>
          </cell>
          <cell r="T1314">
            <v>41047</v>
          </cell>
          <cell r="V1314" t="str">
            <v>右侧顶枕开颅肿瘤切除术</v>
          </cell>
          <cell r="W1314" t="str">
            <v>肿瘤全切</v>
          </cell>
          <cell r="X1314" t="str">
            <v>全切除</v>
          </cell>
          <cell r="Y1314">
            <v>5703</v>
          </cell>
          <cell r="Z1314" t="str">
            <v>GBM</v>
          </cell>
          <cell r="AA1314" t="str">
            <v>GBM(WHO IV)</v>
          </cell>
          <cell r="AB1314">
            <v>4</v>
          </cell>
          <cell r="AC1314" t="str">
            <v>（右顶叶）：胶质母细胞瘤 WHO Ⅳ级</v>
          </cell>
          <cell r="AD1314" t="str">
            <v>全切除</v>
          </cell>
          <cell r="AE1314">
            <v>41060</v>
          </cell>
          <cell r="AF1314" t="str">
            <v>胶质母细胞瘤（顶枕 右）</v>
          </cell>
          <cell r="AH1314" t="str">
            <v>未终止</v>
          </cell>
          <cell r="AI1314">
            <v>3729</v>
          </cell>
          <cell r="AJ1314">
            <v>0</v>
          </cell>
          <cell r="AK1314">
            <v>3729</v>
          </cell>
          <cell r="AL1314">
            <v>0</v>
          </cell>
          <cell r="AM1314">
            <v>3729</v>
          </cell>
          <cell r="AN1314" t="str">
            <v>化同步</v>
          </cell>
          <cell r="AO1314">
            <v>1</v>
          </cell>
          <cell r="AP1314" t="str">
            <v>替莫脞胺</v>
          </cell>
          <cell r="AQ1314">
            <v>1</v>
          </cell>
          <cell r="AS1314">
            <v>0</v>
          </cell>
          <cell r="AU1314" t="str">
            <v>无突变</v>
          </cell>
          <cell r="AV1314" t="str">
            <v>无突变</v>
          </cell>
          <cell r="AW1314" t="str">
            <v>NA</v>
          </cell>
          <cell r="AX1314" t="str">
            <v>甲基化</v>
          </cell>
          <cell r="AY1314" t="str">
            <v>NA</v>
          </cell>
          <cell r="AZ1314" t="str">
            <v>NA</v>
          </cell>
          <cell r="BA1314">
            <v>0</v>
          </cell>
          <cell r="BB1314">
            <v>0</v>
          </cell>
          <cell r="BD1314" t="str">
            <v>没有癫痫发作，服用抗癫痫药奥卡西平1日两粒。06年行心脏支架置入术，中药治疗</v>
          </cell>
        </row>
        <row r="1315">
          <cell r="B1315">
            <v>1313</v>
          </cell>
          <cell r="C1315" t="str">
            <v>CGGA_1313</v>
          </cell>
          <cell r="E1315" t="str">
            <v>曾琦</v>
          </cell>
          <cell r="F1315">
            <v>10947</v>
          </cell>
          <cell r="G1315">
            <v>41044</v>
          </cell>
          <cell r="H1315" t="str">
            <v>额叶恶性肿瘤</v>
          </cell>
          <cell r="J1315" t="str">
            <v>男</v>
          </cell>
          <cell r="K1315">
            <v>42</v>
          </cell>
          <cell r="L1315" t="str">
            <v>B</v>
          </cell>
          <cell r="M1315" t="str">
            <v>缺失</v>
          </cell>
          <cell r="N1315">
            <v>18627206677</v>
          </cell>
          <cell r="O1315" t="str">
            <v>间断突发四肢抽搐1年，头痛加重2周</v>
          </cell>
          <cell r="P1315" t="str">
            <v>缺失</v>
          </cell>
          <cell r="Q1315" t="str">
            <v>缺失</v>
          </cell>
          <cell r="R1315" t="str">
            <v>缺失</v>
          </cell>
          <cell r="S1315" t="str">
            <v>缺失</v>
          </cell>
          <cell r="T1315">
            <v>41047</v>
          </cell>
          <cell r="V1315" t="str">
            <v>左额颞开颅肿瘤切除术</v>
          </cell>
          <cell r="W1315" t="str">
            <v>肿瘤全切</v>
          </cell>
          <cell r="X1315" t="str">
            <v>全切除</v>
          </cell>
          <cell r="Y1315" t="str">
            <v>B0005700</v>
          </cell>
          <cell r="Z1315" t="str">
            <v>GBM</v>
          </cell>
          <cell r="AA1315" t="str">
            <v>GBM(WHO IV)</v>
          </cell>
          <cell r="AB1315">
            <v>4</v>
          </cell>
          <cell r="AC1315" t="str">
            <v>（左额叶）胶质母细胞瘤伴大片状坏死及散在钙化，WHO IV级</v>
          </cell>
          <cell r="AD1315" t="str">
            <v>全切除</v>
          </cell>
          <cell r="AE1315">
            <v>41062</v>
          </cell>
          <cell r="AF1315" t="str">
            <v>胶质母细胞瘤（额，左）</v>
          </cell>
          <cell r="AG1315">
            <v>41583</v>
          </cell>
          <cell r="AH1315" t="str">
            <v>终止</v>
          </cell>
          <cell r="AI1315">
            <v>379</v>
          </cell>
          <cell r="AJ1315">
            <v>1</v>
          </cell>
          <cell r="AK1315">
            <v>259</v>
          </cell>
          <cell r="AL1315">
            <v>1</v>
          </cell>
          <cell r="AM1315">
            <v>536</v>
          </cell>
          <cell r="AN1315" t="str">
            <v>缺失</v>
          </cell>
          <cell r="AO1315">
            <v>1</v>
          </cell>
          <cell r="AP1315" t="str">
            <v>缺失</v>
          </cell>
          <cell r="AQ1315">
            <v>1</v>
          </cell>
          <cell r="AS1315" t="str">
            <v>原发</v>
          </cell>
          <cell r="AU1315" t="str">
            <v>无突变</v>
          </cell>
          <cell r="AV1315" t="str">
            <v>无突变</v>
          </cell>
          <cell r="AW1315" t="str">
            <v>无共缺失</v>
          </cell>
          <cell r="AX1315" t="str">
            <v>无甲基化</v>
          </cell>
          <cell r="AY1315">
            <v>250</v>
          </cell>
          <cell r="AZ1315" t="str">
            <v>NA</v>
          </cell>
          <cell r="BA1315" t="str">
            <v>有</v>
          </cell>
          <cell r="BB1315" t="str">
            <v>无</v>
          </cell>
          <cell r="BD1315" t="str">
            <v>服用奥卡西平一日两粒。2004年外伤后行腹腔探查及肠破裂修补吻合术</v>
          </cell>
        </row>
        <row r="1316">
          <cell r="B1316">
            <v>1314</v>
          </cell>
          <cell r="C1316" t="str">
            <v>CGGA_1314</v>
          </cell>
          <cell r="E1316" t="str">
            <v>张迎春</v>
          </cell>
          <cell r="F1316">
            <v>10876</v>
          </cell>
          <cell r="G1316">
            <v>41038</v>
          </cell>
          <cell r="H1316" t="str">
            <v>胶质瘤（额，双，胼胝体）</v>
          </cell>
          <cell r="J1316" t="str">
            <v>女</v>
          </cell>
          <cell r="K1316">
            <v>27</v>
          </cell>
          <cell r="L1316" t="str">
            <v>O</v>
          </cell>
          <cell r="M1316" t="str">
            <v>缺失</v>
          </cell>
          <cell r="N1316" t="str">
            <v>15312074495 18251808500</v>
          </cell>
          <cell r="O1316" t="str">
            <v>间歇性头痛伴呕吐1月</v>
          </cell>
          <cell r="P1316" t="str">
            <v>缺失</v>
          </cell>
          <cell r="Q1316" t="str">
            <v>缺失</v>
          </cell>
          <cell r="R1316" t="str">
            <v>缺失</v>
          </cell>
          <cell r="S1316" t="str">
            <v>缺失</v>
          </cell>
          <cell r="T1316">
            <v>41050</v>
          </cell>
          <cell r="V1316" t="str">
            <v>冠切左额开颅肿瘤切除术</v>
          </cell>
          <cell r="W1316" t="str">
            <v>整块切除病变</v>
          </cell>
          <cell r="X1316" t="str">
            <v>全切除</v>
          </cell>
          <cell r="Y1316">
            <v>5713</v>
          </cell>
          <cell r="Z1316" t="str">
            <v>GBM</v>
          </cell>
          <cell r="AA1316" t="str">
            <v>GBM(WHO IV)</v>
          </cell>
          <cell r="AB1316">
            <v>4</v>
          </cell>
          <cell r="AC1316" t="str">
            <v>（左额叶）胶质母细胞瘤，WHO IV级</v>
          </cell>
          <cell r="AD1316" t="str">
            <v>全切除</v>
          </cell>
          <cell r="AE1316">
            <v>41067</v>
          </cell>
          <cell r="AF1316" t="str">
            <v>胶质母细胞瘤</v>
          </cell>
          <cell r="AG1316">
            <v>41239</v>
          </cell>
          <cell r="AH1316" t="str">
            <v>终止</v>
          </cell>
          <cell r="AI1316">
            <v>172</v>
          </cell>
          <cell r="AJ1316">
            <v>1</v>
          </cell>
          <cell r="AK1316">
            <v>41</v>
          </cell>
          <cell r="AL1316">
            <v>1</v>
          </cell>
          <cell r="AM1316">
            <v>189</v>
          </cell>
          <cell r="AN1316" t="str">
            <v>缺失</v>
          </cell>
          <cell r="AO1316">
            <v>0</v>
          </cell>
          <cell r="AP1316" t="str">
            <v>缺失</v>
          </cell>
          <cell r="AQ1316">
            <v>0</v>
          </cell>
          <cell r="AS1316" t="str">
            <v>原发</v>
          </cell>
          <cell r="AU1316" t="str">
            <v>突变</v>
          </cell>
          <cell r="AV1316" t="str">
            <v>突变</v>
          </cell>
          <cell r="AW1316" t="str">
            <v>无共缺失</v>
          </cell>
          <cell r="AX1316" t="str">
            <v>甲基化</v>
          </cell>
          <cell r="AY1316" t="str">
            <v>无突变</v>
          </cell>
          <cell r="AZ1316" t="str">
            <v>NA</v>
          </cell>
          <cell r="BA1316" t="str">
            <v>无</v>
          </cell>
          <cell r="BB1316" t="str">
            <v>无</v>
          </cell>
          <cell r="BD1316" t="str">
            <v>服用奥卡西平预防癫痫</v>
          </cell>
        </row>
        <row r="1317">
          <cell r="B1317">
            <v>1315</v>
          </cell>
          <cell r="C1317" t="str">
            <v>CGGA_1315</v>
          </cell>
          <cell r="D1317" t="str">
            <v>CGGA_J74, CGGA_1315</v>
          </cell>
          <cell r="E1317" t="str">
            <v>齐德华</v>
          </cell>
          <cell r="F1317">
            <v>10881</v>
          </cell>
          <cell r="G1317">
            <v>41039</v>
          </cell>
          <cell r="H1317" t="str">
            <v>额内恶性肿瘤</v>
          </cell>
          <cell r="J1317" t="str">
            <v>男</v>
          </cell>
          <cell r="K1317">
            <v>61</v>
          </cell>
          <cell r="L1317" t="str">
            <v>B</v>
          </cell>
          <cell r="M1317" t="str">
            <v>缺失</v>
          </cell>
          <cell r="N1317" t="str">
            <v>13651200888 13901026807</v>
          </cell>
          <cell r="O1317" t="str">
            <v>胶质瘤术后，右侧肢体活动不利3月，加重伴癫痫发作1月</v>
          </cell>
          <cell r="P1317" t="str">
            <v>缺失</v>
          </cell>
          <cell r="Q1317" t="str">
            <v>缺失</v>
          </cell>
          <cell r="R1317" t="str">
            <v>缺失</v>
          </cell>
          <cell r="S1317" t="str">
            <v>缺失</v>
          </cell>
          <cell r="T1317">
            <v>41051</v>
          </cell>
          <cell r="U1317">
            <v>40627</v>
          </cell>
          <cell r="V1317" t="str">
            <v>原切口开颅肿瘤切除术</v>
          </cell>
          <cell r="W1317" t="str">
            <v>近全切除</v>
          </cell>
          <cell r="X1317" t="str">
            <v>部分切除</v>
          </cell>
          <cell r="Y1317">
            <v>5718</v>
          </cell>
          <cell r="Z1317" t="str">
            <v>RAOA?</v>
          </cell>
          <cell r="AA1317" t="str">
            <v>放射性坏死</v>
          </cell>
          <cell r="AB1317" t="str">
            <v>NA</v>
          </cell>
          <cell r="AC1317" t="str">
            <v>（左岛叶）送检脑组织，可见皮层白质结构，白质疏松伴灶性凝固性坏死，周边胶质细胞及小血管增生，未见明确肿瘤，考虑为放疗后脑组织反应性改变。</v>
          </cell>
          <cell r="AD1317" t="str">
            <v>部分切除</v>
          </cell>
          <cell r="AE1317">
            <v>41085</v>
          </cell>
          <cell r="AF1317" t="str">
            <v>复发胶质瘤伴放射性坏死（岛，左）</v>
          </cell>
          <cell r="AG1317">
            <v>41528</v>
          </cell>
          <cell r="AH1317" t="str">
            <v>终止</v>
          </cell>
          <cell r="AI1317">
            <v>193</v>
          </cell>
          <cell r="AJ1317">
            <v>1</v>
          </cell>
          <cell r="AK1317">
            <v>193</v>
          </cell>
          <cell r="AL1317">
            <v>1</v>
          </cell>
          <cell r="AM1317">
            <v>477</v>
          </cell>
          <cell r="AN1317" t="str">
            <v>缺失</v>
          </cell>
          <cell r="AO1317">
            <v>0</v>
          </cell>
          <cell r="AP1317" t="str">
            <v>缺失</v>
          </cell>
          <cell r="AQ1317">
            <v>1</v>
          </cell>
          <cell r="AS1317" t="str">
            <v>复发</v>
          </cell>
          <cell r="AT1317">
            <v>1</v>
          </cell>
          <cell r="AU1317" t="str">
            <v>NA</v>
          </cell>
          <cell r="AV1317" t="str">
            <v>NA</v>
          </cell>
          <cell r="AW1317" t="str">
            <v>NA</v>
          </cell>
          <cell r="AX1317" t="str">
            <v>NA</v>
          </cell>
          <cell r="AY1317" t="str">
            <v>NA</v>
          </cell>
          <cell r="AZ1317" t="str">
            <v>NA</v>
          </cell>
          <cell r="BA1317" t="str">
            <v>有</v>
          </cell>
          <cell r="BB1317" t="str">
            <v>无</v>
          </cell>
          <cell r="BD1317" t="str">
            <v>2011-3-25行左侧岛叶肿瘤切除术</v>
          </cell>
        </row>
        <row r="1318">
          <cell r="B1318">
            <v>1316</v>
          </cell>
          <cell r="C1318" t="str">
            <v>CGGA_1316</v>
          </cell>
          <cell r="E1318" t="str">
            <v>王云杰</v>
          </cell>
          <cell r="F1318">
            <v>10943</v>
          </cell>
          <cell r="G1318">
            <v>41044</v>
          </cell>
          <cell r="H1318" t="str">
            <v>颞叶恶性肿瘤</v>
          </cell>
          <cell r="J1318" t="str">
            <v>女</v>
          </cell>
          <cell r="K1318">
            <v>45</v>
          </cell>
          <cell r="L1318" t="str">
            <v>B</v>
          </cell>
          <cell r="M1318" t="str">
            <v>23012419661023512x</v>
          </cell>
          <cell r="N1318" t="str">
            <v>1335181129（打不通） 18246960025（停机）</v>
          </cell>
          <cell r="O1318" t="str">
            <v>右顶叶胶质瘤术后1年，头部胀痛1月</v>
          </cell>
          <cell r="P1318" t="str">
            <v>缺失</v>
          </cell>
          <cell r="Q1318" t="str">
            <v>缺失</v>
          </cell>
          <cell r="R1318" t="str">
            <v>缺失</v>
          </cell>
          <cell r="S1318" t="str">
            <v>缺失</v>
          </cell>
          <cell r="T1318">
            <v>41051</v>
          </cell>
          <cell r="U1318">
            <v>40685</v>
          </cell>
          <cell r="V1318" t="str">
            <v>右颞顶原切口开颅肿瘤切除术</v>
          </cell>
          <cell r="W1318" t="str">
            <v>肿瘤全切</v>
          </cell>
          <cell r="X1318" t="str">
            <v>全切除</v>
          </cell>
          <cell r="Y1318" t="str">
            <v>B0005721</v>
          </cell>
          <cell r="Z1318" t="str">
            <v>SGBM?</v>
          </cell>
          <cell r="AA1318" t="str">
            <v>GBM(WHO IV)</v>
          </cell>
          <cell r="AB1318">
            <v>4</v>
          </cell>
          <cell r="AC1318" t="str">
            <v>（右颞叶）胶质母细胞瘤，WHO IV级</v>
          </cell>
          <cell r="AD1318" t="str">
            <v>全切除</v>
          </cell>
          <cell r="AE1318">
            <v>41052</v>
          </cell>
          <cell r="AF1318" t="str">
            <v>胶质母细胞瘤（颞，枕，右）</v>
          </cell>
          <cell r="AG1318">
            <v>43434</v>
          </cell>
          <cell r="AH1318" t="str">
            <v>终止</v>
          </cell>
          <cell r="AI1318">
            <v>4</v>
          </cell>
          <cell r="AJ1318">
            <v>1</v>
          </cell>
          <cell r="AK1318" t="str">
            <v>NA</v>
          </cell>
          <cell r="AL1318" t="str">
            <v>NA</v>
          </cell>
          <cell r="AM1318">
            <v>2383</v>
          </cell>
          <cell r="AN1318" t="str">
            <v>缺失</v>
          </cell>
          <cell r="AO1318">
            <v>0</v>
          </cell>
          <cell r="AP1318" t="str">
            <v>缺失</v>
          </cell>
          <cell r="AQ1318">
            <v>0</v>
          </cell>
          <cell r="AS1318" t="str">
            <v>复发</v>
          </cell>
          <cell r="AT1318">
            <v>1</v>
          </cell>
          <cell r="AU1318" t="str">
            <v>无突变</v>
          </cell>
          <cell r="AV1318" t="str">
            <v>无突变</v>
          </cell>
          <cell r="AW1318" t="str">
            <v>NA</v>
          </cell>
          <cell r="AX1318" t="str">
            <v>无甲基化</v>
          </cell>
          <cell r="AY1318" t="str">
            <v>NA</v>
          </cell>
          <cell r="AZ1318" t="str">
            <v>NA</v>
          </cell>
          <cell r="BA1318" t="str">
            <v>无</v>
          </cell>
          <cell r="BB1318" t="str">
            <v>无</v>
          </cell>
          <cell r="BD1318" t="str">
            <v>2011-4-25开颅肿瘤切除术</v>
          </cell>
        </row>
        <row r="1319">
          <cell r="B1319">
            <v>1317</v>
          </cell>
          <cell r="C1319" t="str">
            <v>CGGA_1317</v>
          </cell>
          <cell r="E1319" t="str">
            <v>杨玉朝</v>
          </cell>
          <cell r="F1319">
            <v>11009</v>
          </cell>
          <cell r="G1319">
            <v>41051</v>
          </cell>
          <cell r="H1319" t="str">
            <v>颅内占位性病变</v>
          </cell>
          <cell r="J1319" t="str">
            <v>男</v>
          </cell>
          <cell r="K1319">
            <v>45</v>
          </cell>
          <cell r="L1319" t="str">
            <v>B</v>
          </cell>
          <cell r="M1319" t="str">
            <v>缺失</v>
          </cell>
          <cell r="N1319" t="str">
            <v>13700805162 15729278558</v>
          </cell>
          <cell r="O1319" t="str">
            <v>右眼睑开合困难1个月</v>
          </cell>
          <cell r="P1319" t="str">
            <v>缺失</v>
          </cell>
          <cell r="Q1319" t="str">
            <v>缺失</v>
          </cell>
          <cell r="R1319" t="str">
            <v>缺失</v>
          </cell>
          <cell r="S1319" t="str">
            <v>缺失</v>
          </cell>
          <cell r="T1319">
            <v>41054</v>
          </cell>
          <cell r="V1319" t="str">
            <v>冠切右额开颅肿瘤切除术</v>
          </cell>
          <cell r="W1319" t="str">
            <v>肿瘤全切</v>
          </cell>
          <cell r="X1319" t="str">
            <v>全切除</v>
          </cell>
          <cell r="Y1319" t="str">
            <v>B0005746</v>
          </cell>
          <cell r="Z1319" t="str">
            <v>OA</v>
          </cell>
          <cell r="AA1319" t="str">
            <v>OA(WHO II)</v>
          </cell>
          <cell r="AB1319">
            <v>2</v>
          </cell>
          <cell r="AC1319" t="str">
            <v>（右额叶）少枝胶质细胞瘤，部分细胞生长活跃，蛛网膜下腔可见肿瘤细胞浸润，WHO II级</v>
          </cell>
          <cell r="AD1319" t="str">
            <v>全切除</v>
          </cell>
          <cell r="AE1319">
            <v>41081</v>
          </cell>
          <cell r="AF1319" t="str">
            <v>少突星形细胞瘤（额，右）</v>
          </cell>
          <cell r="AH1319" t="str">
            <v>未终止</v>
          </cell>
          <cell r="AI1319">
            <v>3722</v>
          </cell>
          <cell r="AJ1319">
            <v>0</v>
          </cell>
          <cell r="AK1319">
            <v>3722</v>
          </cell>
          <cell r="AL1319">
            <v>0</v>
          </cell>
          <cell r="AM1319">
            <v>3722</v>
          </cell>
          <cell r="AN1319" t="str">
            <v>无</v>
          </cell>
          <cell r="AO1319">
            <v>0</v>
          </cell>
          <cell r="AP1319" t="str">
            <v>无</v>
          </cell>
          <cell r="AQ1319">
            <v>0</v>
          </cell>
          <cell r="AS1319">
            <v>0</v>
          </cell>
          <cell r="AU1319" t="str">
            <v>突变</v>
          </cell>
          <cell r="AV1319" t="str">
            <v>突变</v>
          </cell>
          <cell r="AW1319" t="str">
            <v>NA</v>
          </cell>
          <cell r="AX1319" t="str">
            <v>NA</v>
          </cell>
          <cell r="AY1319" t="str">
            <v>NA</v>
          </cell>
          <cell r="AZ1319" t="str">
            <v>NA</v>
          </cell>
          <cell r="BA1319">
            <v>0</v>
          </cell>
          <cell r="BB1319">
            <v>0</v>
          </cell>
          <cell r="BC1319" t="str">
            <v>不详</v>
          </cell>
        </row>
        <row r="1320">
          <cell r="B1320">
            <v>1318</v>
          </cell>
          <cell r="C1320" t="str">
            <v>CGGA_1318</v>
          </cell>
          <cell r="E1320" t="str">
            <v>赵彦军</v>
          </cell>
          <cell r="F1320">
            <v>10991</v>
          </cell>
          <cell r="G1320">
            <v>41050</v>
          </cell>
          <cell r="H1320" t="str">
            <v>额叶恶性肿瘤</v>
          </cell>
          <cell r="J1320" t="str">
            <v>男</v>
          </cell>
          <cell r="K1320">
            <v>39</v>
          </cell>
          <cell r="L1320" t="str">
            <v>O</v>
          </cell>
          <cell r="M1320" t="str">
            <v>21122619720921201x</v>
          </cell>
          <cell r="N1320" t="str">
            <v>13945760346停机</v>
          </cell>
          <cell r="O1320" t="str">
            <v>体检发现左额肿瘤5天</v>
          </cell>
          <cell r="P1320" t="str">
            <v>缺失</v>
          </cell>
          <cell r="Q1320" t="str">
            <v>缺失</v>
          </cell>
          <cell r="R1320" t="str">
            <v>缺失</v>
          </cell>
          <cell r="S1320" t="str">
            <v>缺失</v>
          </cell>
          <cell r="T1320">
            <v>41054</v>
          </cell>
          <cell r="V1320" t="str">
            <v>左额开颅肿瘤切除术</v>
          </cell>
          <cell r="W1320" t="str">
            <v>肿瘤全切</v>
          </cell>
          <cell r="X1320" t="str">
            <v>全切除</v>
          </cell>
          <cell r="Y1320" t="str">
            <v>B0005747</v>
          </cell>
          <cell r="Z1320" t="str">
            <v>A</v>
          </cell>
          <cell r="AA1320" t="str">
            <v>A(WHO II)</v>
          </cell>
          <cell r="AB1320">
            <v>2</v>
          </cell>
          <cell r="AC1320" t="str">
            <v>（左额叶）星形细胞瘤，散在部分少枝成分，WHO II级</v>
          </cell>
          <cell r="AD1320" t="str">
            <v>全切除</v>
          </cell>
          <cell r="AE1320">
            <v>41066</v>
          </cell>
          <cell r="AF1320" t="str">
            <v>星形细胞瘤（额，左）</v>
          </cell>
          <cell r="AG1320">
            <v>42551</v>
          </cell>
          <cell r="AH1320" t="str">
            <v>未终止</v>
          </cell>
          <cell r="AI1320">
            <v>1497</v>
          </cell>
          <cell r="AJ1320">
            <v>0</v>
          </cell>
          <cell r="AK1320">
            <v>1497</v>
          </cell>
          <cell r="AL1320">
            <v>0</v>
          </cell>
          <cell r="AM1320">
            <v>1497</v>
          </cell>
          <cell r="AN1320" t="str">
            <v>缺失</v>
          </cell>
          <cell r="AO1320">
            <v>1</v>
          </cell>
          <cell r="AP1320" t="str">
            <v>缺失</v>
          </cell>
          <cell r="AQ1320">
            <v>0</v>
          </cell>
          <cell r="AS1320" t="str">
            <v>原发</v>
          </cell>
          <cell r="AU1320" t="str">
            <v>突变</v>
          </cell>
          <cell r="AV1320" t="str">
            <v>突变</v>
          </cell>
          <cell r="AW1320" t="str">
            <v>无共缺失</v>
          </cell>
          <cell r="AX1320" t="str">
            <v>NA</v>
          </cell>
          <cell r="AY1320" t="str">
            <v>NA</v>
          </cell>
          <cell r="AZ1320" t="str">
            <v>NA</v>
          </cell>
          <cell r="BA1320" t="str">
            <v>无</v>
          </cell>
          <cell r="BB1320" t="str">
            <v>无</v>
          </cell>
          <cell r="BC1320" t="str">
            <v>不详</v>
          </cell>
          <cell r="BD1320" t="str">
            <v>无癫痫发作</v>
          </cell>
        </row>
        <row r="1321">
          <cell r="B1321">
            <v>1319</v>
          </cell>
          <cell r="C1321" t="str">
            <v>CGGA_1319</v>
          </cell>
          <cell r="E1321" t="str">
            <v>付红</v>
          </cell>
          <cell r="F1321">
            <v>11018</v>
          </cell>
          <cell r="G1321">
            <v>41052</v>
          </cell>
          <cell r="H1321" t="str">
            <v>胶质瘤（额、颞、岛，右）</v>
          </cell>
          <cell r="J1321" t="str">
            <v>女</v>
          </cell>
          <cell r="K1321">
            <v>42</v>
          </cell>
          <cell r="L1321" t="str">
            <v>A</v>
          </cell>
          <cell r="M1321" t="str">
            <v>缺失</v>
          </cell>
          <cell r="N1321">
            <v>13521938028</v>
          </cell>
          <cell r="O1321" t="str">
            <v>强直-阵孪发作6天余</v>
          </cell>
          <cell r="P1321" t="str">
            <v>缺失</v>
          </cell>
          <cell r="Q1321" t="str">
            <v>缺失</v>
          </cell>
          <cell r="R1321" t="str">
            <v>缺失</v>
          </cell>
          <cell r="S1321" t="str">
            <v>缺失</v>
          </cell>
          <cell r="T1321">
            <v>41057</v>
          </cell>
          <cell r="V1321" t="str">
            <v>右额颞开颅肿瘤切除术</v>
          </cell>
          <cell r="W1321" t="str">
            <v>肿瘤全切</v>
          </cell>
          <cell r="X1321" t="str">
            <v>全切除</v>
          </cell>
          <cell r="Y1321">
            <v>5751</v>
          </cell>
          <cell r="Z1321" t="str">
            <v>AA</v>
          </cell>
          <cell r="AA1321" t="str">
            <v>AO(WHO III)</v>
          </cell>
          <cell r="AB1321">
            <v>3</v>
          </cell>
          <cell r="AC1321" t="str">
            <v>（右额叶）少枝胶质细胞瘤，细胞生长活跃，WHOII-III级.</v>
          </cell>
          <cell r="AD1321" t="str">
            <v>全切除</v>
          </cell>
          <cell r="AE1321">
            <v>41068</v>
          </cell>
          <cell r="AF1321" t="str">
            <v>少枝胶质细胞瘤（额颞 右）;继发性癫痫</v>
          </cell>
          <cell r="AH1321" t="str">
            <v>未终止</v>
          </cell>
          <cell r="AI1321">
            <v>3719</v>
          </cell>
          <cell r="AJ1321">
            <v>0</v>
          </cell>
          <cell r="AK1321">
            <v>3719</v>
          </cell>
          <cell r="AL1321">
            <v>0</v>
          </cell>
          <cell r="AM1321">
            <v>3719</v>
          </cell>
          <cell r="AN1321" t="str">
            <v>放</v>
          </cell>
          <cell r="AO1321">
            <v>1</v>
          </cell>
          <cell r="AP1321" t="str">
            <v>化疗同步</v>
          </cell>
          <cell r="AQ1321">
            <v>1</v>
          </cell>
          <cell r="AS1321">
            <v>0</v>
          </cell>
          <cell r="AU1321" t="str">
            <v>突变</v>
          </cell>
          <cell r="AV1321" t="str">
            <v>突变</v>
          </cell>
          <cell r="AW1321" t="str">
            <v>无共缺失</v>
          </cell>
          <cell r="AX1321" t="str">
            <v>NA</v>
          </cell>
          <cell r="AY1321" t="str">
            <v>NA</v>
          </cell>
          <cell r="AZ1321" t="str">
            <v>NA</v>
          </cell>
          <cell r="BA1321" t="str">
            <v>有</v>
          </cell>
          <cell r="BB1321">
            <v>0</v>
          </cell>
          <cell r="BD1321" t="str">
            <v>服用奥卡西平一日两粒，0癫痫发作。</v>
          </cell>
        </row>
        <row r="1322">
          <cell r="B1322">
            <v>1320</v>
          </cell>
          <cell r="C1322" t="str">
            <v>CGGA_1320</v>
          </cell>
          <cell r="E1322" t="str">
            <v>王清宾</v>
          </cell>
          <cell r="F1322">
            <v>11027</v>
          </cell>
          <cell r="G1322">
            <v>41052</v>
          </cell>
          <cell r="H1322" t="str">
            <v>丘脑恶性肿瘤</v>
          </cell>
          <cell r="J1322" t="str">
            <v>男</v>
          </cell>
          <cell r="K1322">
            <v>19</v>
          </cell>
          <cell r="L1322" t="str">
            <v>A</v>
          </cell>
          <cell r="M1322" t="str">
            <v>缺失</v>
          </cell>
          <cell r="N1322">
            <v>13833875491</v>
          </cell>
          <cell r="O1322" t="str">
            <v>走路不稳3月余，加重3天</v>
          </cell>
          <cell r="P1322" t="str">
            <v>缺失</v>
          </cell>
          <cell r="Q1322" t="str">
            <v>缺失</v>
          </cell>
          <cell r="R1322" t="str">
            <v>缺失</v>
          </cell>
          <cell r="S1322" t="str">
            <v>缺失</v>
          </cell>
          <cell r="T1322">
            <v>41057</v>
          </cell>
          <cell r="V1322" t="str">
            <v>右侧三角区入路丘脑肿瘤切除术</v>
          </cell>
          <cell r="W1322" t="str">
            <v>近全切除</v>
          </cell>
          <cell r="X1322" t="str">
            <v>部分切除</v>
          </cell>
          <cell r="Y1322" t="str">
            <v>B0005753</v>
          </cell>
          <cell r="Z1322" t="str">
            <v>GBM</v>
          </cell>
          <cell r="AA1322" t="str">
            <v>GBM(WHO IV)</v>
          </cell>
          <cell r="AB1322">
            <v>4</v>
          </cell>
          <cell r="AC1322" t="str">
            <v>（右侧丘脑）胶质母细胞瘤，WHO IV级</v>
          </cell>
          <cell r="AD1322" t="str">
            <v>部分切除</v>
          </cell>
          <cell r="AE1322">
            <v>41068</v>
          </cell>
          <cell r="AF1322" t="str">
            <v>胶质母细胞瘤（右侧丘脑，大脑脚，胼胝体压部） 梗阻性脑积水（非交通性脑积水）</v>
          </cell>
          <cell r="AG1322">
            <v>41239</v>
          </cell>
          <cell r="AH1322" t="str">
            <v>终止</v>
          </cell>
          <cell r="AI1322">
            <v>59</v>
          </cell>
          <cell r="AJ1322">
            <v>1</v>
          </cell>
          <cell r="AK1322">
            <v>59</v>
          </cell>
          <cell r="AL1322">
            <v>1</v>
          </cell>
          <cell r="AM1322">
            <v>182</v>
          </cell>
          <cell r="AN1322" t="str">
            <v>缺失</v>
          </cell>
          <cell r="AO1322">
            <v>0</v>
          </cell>
          <cell r="AP1322" t="str">
            <v>缺失</v>
          </cell>
          <cell r="AQ1322">
            <v>1</v>
          </cell>
          <cell r="AS1322" t="str">
            <v>原发</v>
          </cell>
          <cell r="AU1322" t="str">
            <v>无突变</v>
          </cell>
          <cell r="AV1322" t="str">
            <v>无突变</v>
          </cell>
          <cell r="AW1322" t="str">
            <v>无共缺失</v>
          </cell>
          <cell r="AX1322" t="str">
            <v>无甲基化</v>
          </cell>
          <cell r="AY1322" t="str">
            <v>无突变</v>
          </cell>
          <cell r="AZ1322" t="str">
            <v>NA</v>
          </cell>
          <cell r="BA1322" t="str">
            <v>无</v>
          </cell>
          <cell r="BB1322" t="str">
            <v>无</v>
          </cell>
          <cell r="BD1322" t="str">
            <v>术后无癫痫发作。</v>
          </cell>
        </row>
        <row r="1323">
          <cell r="B1323">
            <v>1321</v>
          </cell>
          <cell r="C1323" t="str">
            <v>CGGA_1321</v>
          </cell>
          <cell r="E1323" t="str">
            <v>董伟</v>
          </cell>
          <cell r="F1323">
            <v>11044</v>
          </cell>
          <cell r="G1323">
            <v>41055</v>
          </cell>
          <cell r="H1323" t="str">
            <v>岛叶恶性肿瘤</v>
          </cell>
          <cell r="J1323" t="str">
            <v>男</v>
          </cell>
          <cell r="K1323">
            <v>46</v>
          </cell>
          <cell r="L1323" t="str">
            <v>B</v>
          </cell>
          <cell r="M1323" t="str">
            <v>缺失</v>
          </cell>
          <cell r="N1323" t="str">
            <v>13304697009未接</v>
          </cell>
          <cell r="O1323" t="str">
            <v>间歇性突发头晕伴恶心6月</v>
          </cell>
          <cell r="P1323" t="str">
            <v>缺失</v>
          </cell>
          <cell r="Q1323" t="str">
            <v>缺失</v>
          </cell>
          <cell r="R1323" t="str">
            <v>缺失</v>
          </cell>
          <cell r="S1323" t="str">
            <v>缺失</v>
          </cell>
          <cell r="T1323">
            <v>41058</v>
          </cell>
          <cell r="V1323" t="str">
            <v>右额颞开颅肿瘤切除术</v>
          </cell>
          <cell r="W1323" t="str">
            <v>肿瘤全切</v>
          </cell>
          <cell r="X1323" t="str">
            <v>全切除</v>
          </cell>
          <cell r="Y1323" t="str">
            <v>B0005758</v>
          </cell>
          <cell r="Z1323" t="str">
            <v>AA</v>
          </cell>
          <cell r="AA1323" t="str">
            <v>AA(WHO III)</v>
          </cell>
          <cell r="AB1323">
            <v>3</v>
          </cell>
          <cell r="AC1323" t="str">
            <v>（右岛叶）少枝星形细胞瘤，细胞生长活跃，WHOII-III级</v>
          </cell>
          <cell r="AD1323" t="str">
            <v>全切除</v>
          </cell>
          <cell r="AE1323">
            <v>41071</v>
          </cell>
          <cell r="AF1323" t="str">
            <v>少突星形细胞瘤（额，岛，右）癫痫</v>
          </cell>
          <cell r="AG1323">
            <v>41852</v>
          </cell>
          <cell r="AH1323" t="str">
            <v>终止</v>
          </cell>
          <cell r="AI1323">
            <v>702</v>
          </cell>
          <cell r="AJ1323">
            <v>1</v>
          </cell>
          <cell r="AK1323">
            <v>521</v>
          </cell>
          <cell r="AL1323">
            <v>1</v>
          </cell>
          <cell r="AM1323">
            <v>794</v>
          </cell>
          <cell r="AN1323" t="str">
            <v>缺失</v>
          </cell>
          <cell r="AO1323">
            <v>1</v>
          </cell>
          <cell r="AP1323" t="str">
            <v>缺失</v>
          </cell>
          <cell r="AQ1323">
            <v>1</v>
          </cell>
          <cell r="AS1323" t="str">
            <v>原发</v>
          </cell>
          <cell r="AU1323" t="str">
            <v>突变</v>
          </cell>
          <cell r="AV1323" t="str">
            <v>突变</v>
          </cell>
          <cell r="AW1323" t="str">
            <v>无共缺失</v>
          </cell>
          <cell r="AX1323" t="str">
            <v>NA</v>
          </cell>
          <cell r="AY1323" t="str">
            <v>NA</v>
          </cell>
          <cell r="AZ1323" t="str">
            <v>NA</v>
          </cell>
          <cell r="BA1323" t="str">
            <v>有</v>
          </cell>
          <cell r="BB1323" t="str">
            <v>无</v>
          </cell>
          <cell r="BD1323" t="str">
            <v>服用奥卡西平，一日两粒。</v>
          </cell>
        </row>
        <row r="1324">
          <cell r="B1324">
            <v>1322</v>
          </cell>
          <cell r="C1324" t="str">
            <v>CGGA_1322</v>
          </cell>
          <cell r="E1324" t="str">
            <v>张添轶</v>
          </cell>
          <cell r="F1324">
            <v>11050</v>
          </cell>
          <cell r="G1324">
            <v>41057</v>
          </cell>
          <cell r="H1324" t="str">
            <v>少枝星形细胞瘤</v>
          </cell>
          <cell r="J1324" t="str">
            <v>男</v>
          </cell>
          <cell r="K1324">
            <v>10</v>
          </cell>
          <cell r="L1324" t="str">
            <v>A</v>
          </cell>
          <cell r="M1324" t="str">
            <v>缺失</v>
          </cell>
          <cell r="N1324" t="str">
            <v>13188546666 18742298888</v>
          </cell>
          <cell r="O1324" t="str">
            <v>间断头痛半月余，加重伴走路不稳1周</v>
          </cell>
          <cell r="P1324" t="str">
            <v>缺失</v>
          </cell>
          <cell r="Q1324" t="str">
            <v>缺失</v>
          </cell>
          <cell r="R1324" t="str">
            <v>缺失</v>
          </cell>
          <cell r="S1324" t="str">
            <v>缺失</v>
          </cell>
          <cell r="T1324">
            <v>41061</v>
          </cell>
          <cell r="V1324" t="str">
            <v>右额开颅肿瘤切除术</v>
          </cell>
          <cell r="W1324" t="str">
            <v>镜下切除</v>
          </cell>
          <cell r="X1324" t="str">
            <v>全切除</v>
          </cell>
          <cell r="Y1324">
            <v>5784</v>
          </cell>
          <cell r="Z1324" t="str">
            <v>AA</v>
          </cell>
          <cell r="AA1324" t="str">
            <v>AA(WHO III)</v>
          </cell>
          <cell r="AB1324">
            <v>3</v>
          </cell>
          <cell r="AC1324" t="str">
            <v>（右额叶）少枝星形细胞瘤，部分细胞生长活跃，WHOⅡ-Ⅲ级。</v>
          </cell>
          <cell r="AD1324" t="str">
            <v>全切除</v>
          </cell>
          <cell r="AE1324">
            <v>41073</v>
          </cell>
          <cell r="AF1324" t="str">
            <v>少枝星形细胞瘤（额叶 右;小脑蚓部 左）</v>
          </cell>
          <cell r="AG1324">
            <v>41582</v>
          </cell>
          <cell r="AH1324" t="str">
            <v>终止</v>
          </cell>
          <cell r="AI1324">
            <v>253</v>
          </cell>
          <cell r="AJ1324">
            <v>1</v>
          </cell>
          <cell r="AK1324">
            <v>253</v>
          </cell>
          <cell r="AL1324">
            <v>1</v>
          </cell>
          <cell r="AM1324">
            <v>521</v>
          </cell>
          <cell r="AN1324" t="str">
            <v>缺失</v>
          </cell>
          <cell r="AO1324">
            <v>1</v>
          </cell>
          <cell r="AP1324" t="str">
            <v>缺失</v>
          </cell>
          <cell r="AQ1324">
            <v>1</v>
          </cell>
          <cell r="AS1324" t="str">
            <v>原发</v>
          </cell>
          <cell r="AU1324" t="str">
            <v>突变</v>
          </cell>
          <cell r="AV1324" t="str">
            <v>突变</v>
          </cell>
          <cell r="AW1324" t="str">
            <v>无共缺失</v>
          </cell>
          <cell r="AX1324" t="str">
            <v>NA</v>
          </cell>
          <cell r="AY1324" t="str">
            <v>无突变</v>
          </cell>
          <cell r="AZ1324" t="str">
            <v>NA</v>
          </cell>
          <cell r="BA1324" t="str">
            <v>无</v>
          </cell>
          <cell r="BB1324" t="str">
            <v>无</v>
          </cell>
          <cell r="BD1324" t="str">
            <v>服用奥卡西平，一日两粒。</v>
          </cell>
        </row>
        <row r="1325">
          <cell r="B1325">
            <v>1323</v>
          </cell>
          <cell r="C1325" t="str">
            <v>CGGA_1323</v>
          </cell>
          <cell r="E1325" t="str">
            <v>张军</v>
          </cell>
          <cell r="F1325">
            <v>11075</v>
          </cell>
          <cell r="G1325">
            <v>41059</v>
          </cell>
          <cell r="H1325" t="str">
            <v>枕叶恶性肿瘤</v>
          </cell>
          <cell r="J1325" t="str">
            <v>男</v>
          </cell>
          <cell r="K1325">
            <v>43</v>
          </cell>
          <cell r="L1325" t="str">
            <v>A</v>
          </cell>
          <cell r="M1325" t="str">
            <v>缺失</v>
          </cell>
          <cell r="N1325" t="str">
            <v>13562429888 13954730136</v>
          </cell>
          <cell r="O1325" t="str">
            <v>右顶叶占位切除术后15年余，复发放化疗后，左下肢活动无力半月余</v>
          </cell>
          <cell r="P1325" t="str">
            <v>缺失</v>
          </cell>
          <cell r="Q1325" t="str">
            <v>缺失</v>
          </cell>
          <cell r="R1325" t="str">
            <v>缺失</v>
          </cell>
          <cell r="S1325" t="str">
            <v>缺失</v>
          </cell>
          <cell r="T1325">
            <v>41064</v>
          </cell>
          <cell r="U1325">
            <v>39232</v>
          </cell>
          <cell r="V1325" t="str">
            <v>原切口右顶枕开颅肿瘤切除术</v>
          </cell>
          <cell r="W1325" t="str">
            <v>分块全切</v>
          </cell>
          <cell r="X1325" t="str">
            <v>全切除</v>
          </cell>
          <cell r="Y1325">
            <v>5790</v>
          </cell>
          <cell r="Z1325" t="str">
            <v>缺失</v>
          </cell>
          <cell r="AA1325" t="str">
            <v>放射性坏死</v>
          </cell>
          <cell r="AB1325" t="str">
            <v>NA</v>
          </cell>
          <cell r="AC1325" t="str">
            <v>（右顶叶）送检脑组织，可见皮层白质结构，白质局部疏松伴胶质细胞增生，局灶伴含铁血黄素沉积的胶原纤维中可见少量轻度增生的胶质细胞，考虑为胶质细胞增生，不除外分化的肿瘤细胞可能。</v>
          </cell>
          <cell r="AD1325" t="str">
            <v>全切除</v>
          </cell>
          <cell r="AE1325">
            <v>41086</v>
          </cell>
          <cell r="AF1325" t="str">
            <v>复发胶质瘤（顶枕 右）；右顶叶胶质瘤术后；右顶叶胶质瘤放化疗后</v>
          </cell>
          <cell r="AG1325">
            <v>42912</v>
          </cell>
          <cell r="AH1325" t="str">
            <v>终止</v>
          </cell>
          <cell r="AI1325">
            <v>1672</v>
          </cell>
          <cell r="AJ1325">
            <v>1</v>
          </cell>
          <cell r="AK1325">
            <v>1672</v>
          </cell>
          <cell r="AL1325">
            <v>1</v>
          </cell>
          <cell r="AM1325">
            <v>1848</v>
          </cell>
          <cell r="AN1325" t="str">
            <v>缺失</v>
          </cell>
          <cell r="AO1325">
            <v>0</v>
          </cell>
          <cell r="AP1325" t="str">
            <v>缺失</v>
          </cell>
          <cell r="AQ1325">
            <v>1</v>
          </cell>
          <cell r="AS1325" t="str">
            <v>复发</v>
          </cell>
          <cell r="AT1325">
            <v>1</v>
          </cell>
          <cell r="AU1325" t="str">
            <v>NA</v>
          </cell>
          <cell r="AV1325" t="str">
            <v>NA</v>
          </cell>
          <cell r="AW1325" t="str">
            <v>NA</v>
          </cell>
          <cell r="AX1325" t="str">
            <v>NA</v>
          </cell>
          <cell r="AY1325" t="str">
            <v>NA</v>
          </cell>
          <cell r="AZ1325" t="str">
            <v>NA</v>
          </cell>
          <cell r="BA1325" t="str">
            <v>无</v>
          </cell>
          <cell r="BB1325" t="str">
            <v>无</v>
          </cell>
          <cell r="BD1325" t="str">
            <v>服用抗癫痫药物，具体不详。右顶叶占位切除术后15年余</v>
          </cell>
        </row>
        <row r="1326">
          <cell r="B1326">
            <v>1324</v>
          </cell>
          <cell r="C1326" t="str">
            <v>CGGA_1324</v>
          </cell>
          <cell r="E1326" t="str">
            <v>李贺春</v>
          </cell>
          <cell r="F1326">
            <v>11078</v>
          </cell>
          <cell r="G1326">
            <v>41059</v>
          </cell>
          <cell r="H1326" t="str">
            <v>左额复发胶质瘤</v>
          </cell>
          <cell r="J1326" t="str">
            <v>男</v>
          </cell>
          <cell r="K1326">
            <v>42</v>
          </cell>
          <cell r="L1326" t="str">
            <v>AB</v>
          </cell>
          <cell r="M1326" t="str">
            <v>缺失</v>
          </cell>
          <cell r="N1326">
            <v>15304161351</v>
          </cell>
          <cell r="O1326" t="str">
            <v>胶质瘤术后3年，复发20余天</v>
          </cell>
          <cell r="P1326" t="str">
            <v>缺失</v>
          </cell>
          <cell r="Q1326" t="str">
            <v>缺失</v>
          </cell>
          <cell r="R1326" t="str">
            <v>缺失</v>
          </cell>
          <cell r="S1326" t="str">
            <v>缺失</v>
          </cell>
          <cell r="T1326">
            <v>41065</v>
          </cell>
          <cell r="U1326">
            <v>39969</v>
          </cell>
          <cell r="V1326" t="str">
            <v>原冠切口双额开颅复发肿瘤切除术</v>
          </cell>
          <cell r="W1326" t="str">
            <v>肿瘤全切</v>
          </cell>
          <cell r="X1326" t="str">
            <v>全切除</v>
          </cell>
          <cell r="Y1326" t="str">
            <v>B0005798</v>
          </cell>
          <cell r="Z1326" t="str">
            <v>SGBM?</v>
          </cell>
          <cell r="AA1326" t="str">
            <v>GBM-O(WHO IV)</v>
          </cell>
          <cell r="AB1326">
            <v>4</v>
          </cell>
          <cell r="AC1326" t="str">
            <v>（左额叶）胶质母细胞瘤伴少枝分化，分子层肿瘤细胞浸润，WHOIV级</v>
          </cell>
          <cell r="AD1326" t="str">
            <v>全切除</v>
          </cell>
          <cell r="AE1326">
            <v>41080</v>
          </cell>
          <cell r="AF1326" t="str">
            <v>复发胶质瘤（额，左）</v>
          </cell>
          <cell r="AG1326">
            <v>41990</v>
          </cell>
          <cell r="AH1326" t="str">
            <v>终止</v>
          </cell>
          <cell r="AI1326">
            <v>848</v>
          </cell>
          <cell r="AJ1326">
            <v>1</v>
          </cell>
          <cell r="AK1326">
            <v>490</v>
          </cell>
          <cell r="AL1326">
            <v>1</v>
          </cell>
          <cell r="AM1326">
            <v>925</v>
          </cell>
          <cell r="AN1326" t="str">
            <v>缺失</v>
          </cell>
          <cell r="AO1326">
            <v>0</v>
          </cell>
          <cell r="AP1326" t="str">
            <v>缺失</v>
          </cell>
          <cell r="AQ1326">
            <v>1</v>
          </cell>
          <cell r="AS1326" t="str">
            <v>复发</v>
          </cell>
          <cell r="AT1326">
            <v>1</v>
          </cell>
          <cell r="AU1326" t="str">
            <v>突变</v>
          </cell>
          <cell r="AV1326" t="str">
            <v>突变</v>
          </cell>
          <cell r="AW1326" t="str">
            <v>共缺失</v>
          </cell>
          <cell r="AX1326" t="str">
            <v>甲基化</v>
          </cell>
          <cell r="AY1326">
            <v>228</v>
          </cell>
          <cell r="AZ1326" t="str">
            <v>NA</v>
          </cell>
          <cell r="BA1326" t="str">
            <v>无</v>
          </cell>
          <cell r="BB1326" t="str">
            <v>无</v>
          </cell>
          <cell r="BD1326" t="str">
            <v>2009年于北京医院行左侧额叶胶质瘤切除术，术后抗癫痫治疗，服用奥卡西平一日两粒。</v>
          </cell>
        </row>
        <row r="1327">
          <cell r="B1327">
            <v>1325</v>
          </cell>
          <cell r="C1327" t="str">
            <v>CGGA_1325</v>
          </cell>
          <cell r="E1327" t="str">
            <v>静国柱</v>
          </cell>
          <cell r="F1327">
            <v>11094</v>
          </cell>
          <cell r="G1327">
            <v>41060</v>
          </cell>
          <cell r="H1327" t="str">
            <v>复发胶质肉瘤（额、颞、顶、右）</v>
          </cell>
          <cell r="J1327" t="str">
            <v>男</v>
          </cell>
          <cell r="K1327">
            <v>20</v>
          </cell>
          <cell r="L1327" t="str">
            <v>A</v>
          </cell>
          <cell r="O1327" t="str">
            <v>右额颞顶胶质肉瘤术后3月，头痛伴左侧肢体无力1周</v>
          </cell>
          <cell r="P1327" t="str">
            <v>缺失</v>
          </cell>
          <cell r="Q1327" t="str">
            <v>缺失</v>
          </cell>
          <cell r="R1327" t="str">
            <v>缺失</v>
          </cell>
          <cell r="S1327" t="str">
            <v>缺失</v>
          </cell>
          <cell r="T1327">
            <v>41065</v>
          </cell>
          <cell r="U1327">
            <v>40973</v>
          </cell>
          <cell r="V1327" t="str">
            <v>原切口入路肿瘤切除术</v>
          </cell>
          <cell r="W1327" t="str">
            <v>肿瘤分块全切</v>
          </cell>
          <cell r="X1327" t="str">
            <v>全切除</v>
          </cell>
          <cell r="Z1327" t="str">
            <v>rGBM</v>
          </cell>
          <cell r="AA1327" t="str">
            <v>GBM(WHO IV)</v>
          </cell>
          <cell r="AB1327">
            <v>4</v>
          </cell>
          <cell r="AC1327" t="str">
            <v>（右额叶）胶质母细胞瘤, WHO Ⅳ</v>
          </cell>
          <cell r="AE1327">
            <v>41096</v>
          </cell>
          <cell r="AF1327" t="str">
            <v>复发胶质母细胞瘤（额、颞、顶，右）</v>
          </cell>
        </row>
        <row r="1328">
          <cell r="B1328">
            <v>1326</v>
          </cell>
          <cell r="C1328" t="str">
            <v>CGGA_1326</v>
          </cell>
          <cell r="E1328" t="str">
            <v>李晓强</v>
          </cell>
          <cell r="F1328">
            <v>11074</v>
          </cell>
          <cell r="G1328">
            <v>41059</v>
          </cell>
          <cell r="H1328" t="str">
            <v>顶叶恶性肿瘤</v>
          </cell>
          <cell r="J1328" t="str">
            <v>男</v>
          </cell>
          <cell r="K1328">
            <v>45</v>
          </cell>
          <cell r="L1328" t="str">
            <v>B</v>
          </cell>
          <cell r="M1328" t="str">
            <v>缺失</v>
          </cell>
          <cell r="N1328">
            <v>15946713331</v>
          </cell>
          <cell r="O1328" t="str">
            <v>右下肢无力进行性加重2月</v>
          </cell>
          <cell r="P1328" t="str">
            <v>缺失</v>
          </cell>
          <cell r="Q1328" t="str">
            <v>缺失</v>
          </cell>
          <cell r="R1328" t="str">
            <v>缺失</v>
          </cell>
          <cell r="S1328" t="str">
            <v>缺失</v>
          </cell>
          <cell r="T1328">
            <v>41065</v>
          </cell>
          <cell r="V1328" t="str">
            <v>左额顶开颅肿瘤切除术</v>
          </cell>
          <cell r="W1328" t="str">
            <v>肿瘤全切</v>
          </cell>
          <cell r="X1328" t="str">
            <v>全切除</v>
          </cell>
          <cell r="Y1328" t="str">
            <v>B0005801</v>
          </cell>
          <cell r="Z1328" t="str">
            <v>GBM</v>
          </cell>
          <cell r="AA1328" t="str">
            <v>GBM(WHO IV)</v>
          </cell>
          <cell r="AB1328">
            <v>4</v>
          </cell>
          <cell r="AC1328" t="str">
            <v>（左额叶）胶质母细胞瘤，WHO IV级</v>
          </cell>
          <cell r="AD1328" t="str">
            <v>全切除</v>
          </cell>
          <cell r="AE1328">
            <v>41076</v>
          </cell>
          <cell r="AF1328" t="str">
            <v>胶质母细胞瘤（顶，左）</v>
          </cell>
          <cell r="AG1328">
            <v>41582</v>
          </cell>
          <cell r="AH1328" t="str">
            <v>终止</v>
          </cell>
          <cell r="AI1328">
            <v>322</v>
          </cell>
          <cell r="AJ1328">
            <v>1</v>
          </cell>
          <cell r="AK1328">
            <v>300</v>
          </cell>
          <cell r="AL1328">
            <v>1</v>
          </cell>
          <cell r="AM1328">
            <v>517</v>
          </cell>
          <cell r="AN1328" t="str">
            <v>缺失</v>
          </cell>
          <cell r="AO1328">
            <v>1</v>
          </cell>
          <cell r="AP1328" t="str">
            <v>缺失</v>
          </cell>
          <cell r="AQ1328">
            <v>0</v>
          </cell>
          <cell r="AS1328" t="str">
            <v>原发</v>
          </cell>
          <cell r="AU1328" t="str">
            <v>无突变</v>
          </cell>
          <cell r="AV1328" t="str">
            <v>无突变</v>
          </cell>
          <cell r="AW1328" t="str">
            <v>无共缺失</v>
          </cell>
          <cell r="AX1328" t="str">
            <v>无甲基化</v>
          </cell>
          <cell r="AY1328" t="str">
            <v>NA</v>
          </cell>
          <cell r="AZ1328" t="str">
            <v>NA</v>
          </cell>
          <cell r="BA1328" t="str">
            <v>无</v>
          </cell>
          <cell r="BB1328" t="str">
            <v>无</v>
          </cell>
          <cell r="BC1328" t="str">
            <v>不详</v>
          </cell>
          <cell r="BD1328" t="str">
            <v>无癫痫发作。</v>
          </cell>
        </row>
        <row r="1329">
          <cell r="B1329">
            <v>1327</v>
          </cell>
          <cell r="C1329" t="str">
            <v>CGGA_1327</v>
          </cell>
          <cell r="E1329" t="str">
            <v>夏秀群</v>
          </cell>
          <cell r="F1329">
            <v>11106</v>
          </cell>
          <cell r="G1329">
            <v>41064</v>
          </cell>
          <cell r="H1329" t="str">
            <v>额叶恶性肿瘤</v>
          </cell>
          <cell r="J1329" t="str">
            <v>女</v>
          </cell>
          <cell r="K1329">
            <v>40</v>
          </cell>
          <cell r="L1329" t="str">
            <v>A</v>
          </cell>
          <cell r="M1329" t="str">
            <v>缺失</v>
          </cell>
          <cell r="N1329">
            <v>15234202722</v>
          </cell>
          <cell r="O1329" t="str">
            <v>突发肢体抽搐伴意识散失10天</v>
          </cell>
          <cell r="P1329" t="str">
            <v>缺失</v>
          </cell>
          <cell r="Q1329" t="str">
            <v>缺失</v>
          </cell>
          <cell r="R1329" t="str">
            <v>缺失</v>
          </cell>
          <cell r="S1329" t="str">
            <v>缺失</v>
          </cell>
          <cell r="T1329">
            <v>41066</v>
          </cell>
          <cell r="V1329" t="str">
            <v>右额开颅肿瘤切除术</v>
          </cell>
          <cell r="W1329" t="str">
            <v>肿瘤全切</v>
          </cell>
          <cell r="X1329" t="str">
            <v>全切除</v>
          </cell>
          <cell r="Y1329" t="str">
            <v>B0005803</v>
          </cell>
          <cell r="Z1329" t="str">
            <v>AOA</v>
          </cell>
          <cell r="AA1329" t="str">
            <v>AOA(WHO III)</v>
          </cell>
          <cell r="AB1329">
            <v>3</v>
          </cell>
          <cell r="AC1329" t="str">
            <v>（右额叶）间变少枝星形细胞瘤，WHO III级</v>
          </cell>
          <cell r="AD1329" t="str">
            <v>全切除</v>
          </cell>
          <cell r="AE1329">
            <v>41078</v>
          </cell>
          <cell r="AF1329" t="str">
            <v>间变少枝星形细胞瘤（额，右）</v>
          </cell>
          <cell r="AG1329">
            <v>41855</v>
          </cell>
          <cell r="AH1329" t="str">
            <v>终止</v>
          </cell>
          <cell r="AI1329">
            <v>581</v>
          </cell>
          <cell r="AJ1329">
            <v>1</v>
          </cell>
          <cell r="AK1329">
            <v>447</v>
          </cell>
          <cell r="AL1329">
            <v>1</v>
          </cell>
          <cell r="AM1329">
            <v>789</v>
          </cell>
          <cell r="AN1329" t="str">
            <v>缺失</v>
          </cell>
          <cell r="AO1329">
            <v>1</v>
          </cell>
          <cell r="AP1329" t="str">
            <v>缺失</v>
          </cell>
          <cell r="AQ1329">
            <v>1</v>
          </cell>
          <cell r="AS1329" t="str">
            <v>原发</v>
          </cell>
          <cell r="AU1329" t="str">
            <v>无突变</v>
          </cell>
          <cell r="AV1329" t="str">
            <v>无突变</v>
          </cell>
          <cell r="AW1329" t="str">
            <v>NA</v>
          </cell>
          <cell r="AX1329" t="str">
            <v>无甲基化</v>
          </cell>
          <cell r="AY1329" t="str">
            <v>NA</v>
          </cell>
          <cell r="AZ1329" t="str">
            <v>NA</v>
          </cell>
          <cell r="BA1329" t="str">
            <v>有</v>
          </cell>
          <cell r="BB1329" t="str">
            <v>有</v>
          </cell>
          <cell r="BD1329" t="str">
            <v>服用抗癫痫药物卡马西平，但还有癫痫发作</v>
          </cell>
        </row>
        <row r="1330">
          <cell r="B1330">
            <v>1328</v>
          </cell>
          <cell r="C1330" t="str">
            <v>CGGA_1328</v>
          </cell>
          <cell r="E1330" t="str">
            <v>宋荣梅</v>
          </cell>
          <cell r="F1330">
            <v>11114</v>
          </cell>
          <cell r="G1330">
            <v>41064</v>
          </cell>
          <cell r="H1330" t="str">
            <v>颅内占位性病变</v>
          </cell>
          <cell r="J1330" t="str">
            <v>女</v>
          </cell>
          <cell r="K1330">
            <v>48</v>
          </cell>
          <cell r="L1330" t="str">
            <v>O</v>
          </cell>
          <cell r="M1330" t="str">
            <v>缺失</v>
          </cell>
          <cell r="N1330">
            <v>13601099509</v>
          </cell>
          <cell r="O1330" t="str">
            <v>突发意识散失2周余</v>
          </cell>
          <cell r="P1330" t="str">
            <v>缺失</v>
          </cell>
          <cell r="Q1330" t="str">
            <v>缺失</v>
          </cell>
          <cell r="R1330" t="str">
            <v>缺失</v>
          </cell>
          <cell r="S1330" t="str">
            <v>缺失</v>
          </cell>
          <cell r="T1330">
            <v>41066</v>
          </cell>
          <cell r="V1330" t="str">
            <v>左额颞开颅肿瘤切除术</v>
          </cell>
          <cell r="W1330" t="str">
            <v>肿瘤全切</v>
          </cell>
          <cell r="X1330" t="str">
            <v>全切除</v>
          </cell>
          <cell r="Y1330" t="str">
            <v>B0005810</v>
          </cell>
          <cell r="Z1330" t="str">
            <v>GBM</v>
          </cell>
          <cell r="AA1330" t="str">
            <v>GBM(WHO IV)</v>
          </cell>
          <cell r="AB1330">
            <v>4</v>
          </cell>
          <cell r="AC1330" t="str">
            <v>（左额叶）胶质母细胞瘤 WHO IV级</v>
          </cell>
          <cell r="AD1330" t="str">
            <v>全切除</v>
          </cell>
          <cell r="AE1330">
            <v>41078</v>
          </cell>
          <cell r="AF1330" t="str">
            <v>胶质母细胞瘤（额，颞，岛，左）</v>
          </cell>
          <cell r="AH1330" t="str">
            <v>未终止</v>
          </cell>
          <cell r="AI1330">
            <v>3710</v>
          </cell>
          <cell r="AJ1330">
            <v>0</v>
          </cell>
          <cell r="AK1330">
            <v>3710</v>
          </cell>
          <cell r="AL1330">
            <v>0</v>
          </cell>
          <cell r="AM1330">
            <v>3710</v>
          </cell>
          <cell r="AN1330" t="str">
            <v>30次</v>
          </cell>
          <cell r="AO1330">
            <v>1</v>
          </cell>
          <cell r="AP1330" t="str">
            <v>替莫脞胺2年</v>
          </cell>
          <cell r="AQ1330">
            <v>1</v>
          </cell>
          <cell r="AS1330">
            <v>0</v>
          </cell>
          <cell r="AU1330" t="str">
            <v>突变</v>
          </cell>
          <cell r="AV1330" t="str">
            <v>突变</v>
          </cell>
          <cell r="AW1330" t="str">
            <v>NA</v>
          </cell>
          <cell r="AX1330" t="str">
            <v>甲基化</v>
          </cell>
          <cell r="AY1330" t="str">
            <v>NA</v>
          </cell>
          <cell r="AZ1330" t="str">
            <v>NA</v>
          </cell>
          <cell r="BA1330" t="str">
            <v>有</v>
          </cell>
          <cell r="BB1330">
            <v>0</v>
          </cell>
          <cell r="BC1330" t="str">
            <v>不详</v>
          </cell>
        </row>
        <row r="1331">
          <cell r="B1331">
            <v>1329</v>
          </cell>
          <cell r="C1331" t="str">
            <v>CGGA_1329</v>
          </cell>
          <cell r="E1331" t="str">
            <v>贾海英</v>
          </cell>
          <cell r="F1331">
            <v>11159</v>
          </cell>
          <cell r="G1331">
            <v>41068</v>
          </cell>
          <cell r="H1331" t="str">
            <v>额叶恶性肿瘤</v>
          </cell>
          <cell r="J1331" t="str">
            <v>女</v>
          </cell>
          <cell r="K1331">
            <v>43</v>
          </cell>
          <cell r="L1331" t="str">
            <v>O</v>
          </cell>
          <cell r="M1331" t="str">
            <v>缺失</v>
          </cell>
          <cell r="N1331" t="str">
            <v>15832341880 15832341880</v>
          </cell>
          <cell r="O1331" t="str">
            <v>右额胶质瘤术后7年余，间断意识丧失伴四肢抽搐1个月</v>
          </cell>
          <cell r="P1331" t="str">
            <v>缺失</v>
          </cell>
          <cell r="Q1331" t="str">
            <v>缺失</v>
          </cell>
          <cell r="R1331" t="str">
            <v>缺失</v>
          </cell>
          <cell r="S1331" t="str">
            <v>缺失</v>
          </cell>
          <cell r="T1331">
            <v>41072</v>
          </cell>
          <cell r="U1331">
            <v>38880</v>
          </cell>
          <cell r="V1331" t="str">
            <v>右额原切口开颅肿瘤切除术</v>
          </cell>
          <cell r="W1331" t="str">
            <v>近全切</v>
          </cell>
          <cell r="X1331" t="str">
            <v>部分切除</v>
          </cell>
          <cell r="Y1331" t="str">
            <v>B0005835</v>
          </cell>
          <cell r="Z1331" t="str">
            <v>RAA</v>
          </cell>
          <cell r="AA1331" t="str">
            <v>AA(WHO III)</v>
          </cell>
          <cell r="AB1331">
            <v>3</v>
          </cell>
          <cell r="AC1331" t="str">
            <v>(右额叶）间变少枝星形细胞瘤，分子层可见肿瘤细胞浸润，WHO Ⅲ 级</v>
          </cell>
          <cell r="AD1331" t="str">
            <v>部分切除</v>
          </cell>
          <cell r="AE1331">
            <v>41096</v>
          </cell>
          <cell r="AF1331" t="str">
            <v>复发胶质瘤（额叶，右），复发间变少枝星型细胞瘤，糖尿病</v>
          </cell>
          <cell r="AG1331">
            <v>41582</v>
          </cell>
          <cell r="AH1331" t="str">
            <v>终止</v>
          </cell>
          <cell r="AI1331">
            <v>326</v>
          </cell>
          <cell r="AJ1331">
            <v>1</v>
          </cell>
          <cell r="AK1331">
            <v>262</v>
          </cell>
          <cell r="AL1331">
            <v>1</v>
          </cell>
          <cell r="AM1331">
            <v>510</v>
          </cell>
          <cell r="AN1331" t="str">
            <v>缺失</v>
          </cell>
          <cell r="AO1331">
            <v>0</v>
          </cell>
          <cell r="AP1331" t="str">
            <v>缺失</v>
          </cell>
          <cell r="AQ1331">
            <v>1</v>
          </cell>
          <cell r="AS1331" t="str">
            <v>复发</v>
          </cell>
          <cell r="AT1331">
            <v>1</v>
          </cell>
          <cell r="AU1331" t="str">
            <v>突变</v>
          </cell>
          <cell r="AV1331" t="str">
            <v>突变</v>
          </cell>
          <cell r="AW1331" t="str">
            <v>无共缺失</v>
          </cell>
          <cell r="AX1331" t="str">
            <v>甲基化</v>
          </cell>
          <cell r="AY1331" t="str">
            <v>无突变</v>
          </cell>
          <cell r="AZ1331" t="str">
            <v>NA</v>
          </cell>
          <cell r="BA1331" t="str">
            <v>有</v>
          </cell>
          <cell r="BB1331" t="str">
            <v>有</v>
          </cell>
          <cell r="BD1331" t="str">
            <v>2006年行右侧开颅肿瘤切除术，有癫痫发作，服用卡马西平</v>
          </cell>
        </row>
        <row r="1332">
          <cell r="B1332">
            <v>1330</v>
          </cell>
          <cell r="C1332" t="str">
            <v>CGGA_1330</v>
          </cell>
          <cell r="E1332" t="str">
            <v>霍领</v>
          </cell>
          <cell r="F1332">
            <v>11137</v>
          </cell>
          <cell r="G1332">
            <v>41066</v>
          </cell>
          <cell r="H1332" t="str">
            <v>额叶恶性肿瘤</v>
          </cell>
          <cell r="J1332" t="str">
            <v>男</v>
          </cell>
          <cell r="K1332">
            <v>47</v>
          </cell>
          <cell r="L1332" t="str">
            <v>A</v>
          </cell>
          <cell r="M1332" t="str">
            <v>缺失</v>
          </cell>
          <cell r="N1332">
            <v>13633314139</v>
          </cell>
          <cell r="O1332" t="str">
            <v>20余天前无明显诱因出现全身乏力，体检发现颅内占位20余天，</v>
          </cell>
          <cell r="P1332" t="str">
            <v>缺失</v>
          </cell>
          <cell r="Q1332" t="str">
            <v>缺失</v>
          </cell>
          <cell r="R1332" t="str">
            <v>缺失</v>
          </cell>
          <cell r="S1332" t="str">
            <v>缺失</v>
          </cell>
          <cell r="T1332">
            <v>41072</v>
          </cell>
          <cell r="V1332" t="str">
            <v>左额开颅肿瘤切除术</v>
          </cell>
          <cell r="W1332" t="str">
            <v>肿瘤分块近全切</v>
          </cell>
          <cell r="X1332" t="str">
            <v>部分切除</v>
          </cell>
          <cell r="Y1332" t="str">
            <v>B0005830</v>
          </cell>
          <cell r="Z1332" t="str">
            <v>A</v>
          </cell>
          <cell r="AA1332" t="str">
            <v>A(WHO II)</v>
          </cell>
          <cell r="AB1332">
            <v>2</v>
          </cell>
          <cell r="AC1332" t="str">
            <v>（左额）送检组织大部分为脑组织，仅小块组织内可见增生的星形细胞伴原浆变性，个别细胞核异型明显，考虑为星形细胞瘤，WHO II级。</v>
          </cell>
          <cell r="AD1332" t="str">
            <v>部分切除</v>
          </cell>
          <cell r="AE1332">
            <v>41103</v>
          </cell>
          <cell r="AF1332" t="str">
            <v>星形细胞瘤（额、顶，左）</v>
          </cell>
          <cell r="AH1332" t="str">
            <v>终止</v>
          </cell>
          <cell r="AI1332">
            <v>3156</v>
          </cell>
          <cell r="AJ1332">
            <v>1</v>
          </cell>
          <cell r="AK1332">
            <v>2880</v>
          </cell>
          <cell r="AL1332">
            <v>1</v>
          </cell>
          <cell r="AM1332">
            <v>3425</v>
          </cell>
          <cell r="AN1332" t="str">
            <v>同步</v>
          </cell>
          <cell r="AO1332">
            <v>1</v>
          </cell>
          <cell r="AP1332" t="str">
            <v>替莫脞胺</v>
          </cell>
          <cell r="AQ1332">
            <v>1</v>
          </cell>
          <cell r="AS1332">
            <v>0</v>
          </cell>
          <cell r="AU1332" t="str">
            <v>突变</v>
          </cell>
          <cell r="AV1332" t="str">
            <v>突变</v>
          </cell>
          <cell r="AW1332" t="str">
            <v>无共缺失</v>
          </cell>
          <cell r="AX1332" t="str">
            <v>NA</v>
          </cell>
          <cell r="AY1332" t="str">
            <v>无突变</v>
          </cell>
          <cell r="AZ1332" t="str">
            <v>NA</v>
          </cell>
          <cell r="BA1332">
            <v>0</v>
          </cell>
          <cell r="BB1332">
            <v>0</v>
          </cell>
          <cell r="BD1332" t="str">
            <v>嘴、右手有时候不能动</v>
          </cell>
        </row>
        <row r="1333">
          <cell r="B1333">
            <v>1331</v>
          </cell>
          <cell r="C1333" t="str">
            <v>CGGA_1331</v>
          </cell>
          <cell r="E1333" t="str">
            <v>徐东林</v>
          </cell>
          <cell r="F1333">
            <v>11133</v>
          </cell>
          <cell r="G1333">
            <v>41065</v>
          </cell>
          <cell r="H1333" t="str">
            <v>颅内占位性病变</v>
          </cell>
          <cell r="J1333" t="str">
            <v>男</v>
          </cell>
          <cell r="K1333">
            <v>58</v>
          </cell>
          <cell r="L1333" t="str">
            <v>A</v>
          </cell>
          <cell r="M1333" t="str">
            <v>缺失</v>
          </cell>
          <cell r="N1333" t="str">
            <v>13651359871(空号）13581631515（未接）</v>
          </cell>
          <cell r="O1333" t="str">
            <v>言语不利3月余</v>
          </cell>
          <cell r="P1333" t="str">
            <v>缺失</v>
          </cell>
          <cell r="Q1333" t="str">
            <v>缺失</v>
          </cell>
          <cell r="R1333" t="str">
            <v>缺失</v>
          </cell>
          <cell r="S1333" t="str">
            <v>缺失</v>
          </cell>
          <cell r="T1333">
            <v>41073</v>
          </cell>
          <cell r="V1333" t="str">
            <v>冠切左额开颅肿瘤切除术</v>
          </cell>
          <cell r="W1333" t="str">
            <v>肿瘤全切</v>
          </cell>
          <cell r="X1333" t="str">
            <v>全切除</v>
          </cell>
          <cell r="Y1333" t="str">
            <v>B0005843</v>
          </cell>
          <cell r="Z1333" t="str">
            <v>GBM</v>
          </cell>
          <cell r="AA1333" t="str">
            <v>GBM(WHO IV)</v>
          </cell>
          <cell r="AB1333">
            <v>4</v>
          </cell>
          <cell r="AC1333" t="str">
            <v>（右颞岛叶）胶质母细胞瘤，局灶蛛网膜下腔可见少量肿瘤细胞浸润，WHO IV级</v>
          </cell>
          <cell r="AD1333" t="str">
            <v>全切除</v>
          </cell>
          <cell r="AE1333">
            <v>41089</v>
          </cell>
          <cell r="AF1333" t="str">
            <v>胶质母细胞瘤（额，岛，颞，左） 癫痫  高血压II</v>
          </cell>
          <cell r="AG1333">
            <v>42163</v>
          </cell>
          <cell r="AH1333" t="str">
            <v>终止</v>
          </cell>
          <cell r="AI1333">
            <v>445</v>
          </cell>
          <cell r="AJ1333">
            <v>1</v>
          </cell>
          <cell r="AK1333">
            <v>171</v>
          </cell>
          <cell r="AL1333">
            <v>1</v>
          </cell>
          <cell r="AM1333">
            <v>1090</v>
          </cell>
          <cell r="AN1333" t="str">
            <v>缺失</v>
          </cell>
          <cell r="AO1333">
            <v>1</v>
          </cell>
          <cell r="AP1333" t="str">
            <v>缺失</v>
          </cell>
          <cell r="AQ1333">
            <v>1</v>
          </cell>
          <cell r="AS1333" t="str">
            <v>原发</v>
          </cell>
          <cell r="AU1333" t="str">
            <v>无突变</v>
          </cell>
          <cell r="AV1333" t="str">
            <v>无突变</v>
          </cell>
          <cell r="AW1333" t="str">
            <v>NA</v>
          </cell>
          <cell r="AX1333" t="str">
            <v>无甲基化</v>
          </cell>
          <cell r="AY1333" t="str">
            <v>NA</v>
          </cell>
          <cell r="AZ1333" t="str">
            <v>NA</v>
          </cell>
          <cell r="BA1333" t="str">
            <v>无</v>
          </cell>
          <cell r="BB1333" t="str">
            <v>无</v>
          </cell>
          <cell r="BC1333" t="str">
            <v>不详</v>
          </cell>
          <cell r="BD1333" t="str">
            <v>无</v>
          </cell>
        </row>
        <row r="1334">
          <cell r="B1334">
            <v>1332</v>
          </cell>
          <cell r="C1334" t="str">
            <v>CGGA_1332</v>
          </cell>
          <cell r="E1334" t="str">
            <v>杜林芳</v>
          </cell>
          <cell r="F1334">
            <v>11107</v>
          </cell>
          <cell r="G1334">
            <v>41064</v>
          </cell>
          <cell r="H1334" t="str">
            <v>颅内占位性病变</v>
          </cell>
          <cell r="J1334" t="str">
            <v>女</v>
          </cell>
          <cell r="K1334">
            <v>55</v>
          </cell>
          <cell r="L1334" t="str">
            <v>O</v>
          </cell>
          <cell r="M1334" t="str">
            <v>420770195705094668</v>
          </cell>
          <cell r="N1334">
            <v>13908683627</v>
          </cell>
          <cell r="O1334" t="str">
            <v>右上下肢，右面部肌无力进行性加重2月余</v>
          </cell>
          <cell r="P1334" t="str">
            <v>缺失</v>
          </cell>
          <cell r="Q1334" t="str">
            <v>缺失</v>
          </cell>
          <cell r="R1334" t="str">
            <v>缺失</v>
          </cell>
          <cell r="S1334" t="str">
            <v>缺失</v>
          </cell>
          <cell r="T1334">
            <v>41072</v>
          </cell>
          <cell r="V1334" t="str">
            <v>导航下左额顶开颅肿瘤切除术</v>
          </cell>
          <cell r="W1334" t="str">
            <v>肿瘤全切</v>
          </cell>
          <cell r="X1334" t="str">
            <v>全切除</v>
          </cell>
          <cell r="Y1334" t="str">
            <v>B0005831</v>
          </cell>
          <cell r="Z1334" t="str">
            <v>GBM</v>
          </cell>
          <cell r="AA1334" t="str">
            <v>GBM(WHO IV)</v>
          </cell>
          <cell r="AB1334">
            <v>4</v>
          </cell>
          <cell r="AC1334" t="str">
            <v>（左基底节区）胶质母细胞瘤</v>
          </cell>
          <cell r="AD1334" t="str">
            <v>全切除</v>
          </cell>
          <cell r="AE1334">
            <v>41086</v>
          </cell>
          <cell r="AF1334" t="str">
            <v>胶质母细胞瘤 WHO IV级</v>
          </cell>
          <cell r="AG1334">
            <v>41582</v>
          </cell>
          <cell r="AH1334" t="str">
            <v>未终止</v>
          </cell>
          <cell r="AI1334">
            <v>510</v>
          </cell>
          <cell r="AJ1334">
            <v>0</v>
          </cell>
          <cell r="AK1334">
            <v>510</v>
          </cell>
          <cell r="AL1334">
            <v>0</v>
          </cell>
          <cell r="AM1334">
            <v>510</v>
          </cell>
          <cell r="AN1334" t="str">
            <v>缺失</v>
          </cell>
          <cell r="AO1334">
            <v>0</v>
          </cell>
          <cell r="AP1334" t="str">
            <v>缺失</v>
          </cell>
          <cell r="AQ1334">
            <v>1</v>
          </cell>
          <cell r="AS1334" t="str">
            <v>原发</v>
          </cell>
          <cell r="AU1334" t="str">
            <v>无突变</v>
          </cell>
          <cell r="AV1334" t="str">
            <v>无突变</v>
          </cell>
          <cell r="AW1334" t="str">
            <v>无共缺失</v>
          </cell>
          <cell r="AX1334" t="str">
            <v>甲基化</v>
          </cell>
          <cell r="AY1334">
            <v>228</v>
          </cell>
          <cell r="AZ1334" t="str">
            <v>NA</v>
          </cell>
          <cell r="BA1334" t="str">
            <v>无</v>
          </cell>
          <cell r="BB1334" t="str">
            <v>无</v>
          </cell>
          <cell r="BD1334" t="str">
            <v>1979年甲亢行甲状腺部分切除术</v>
          </cell>
        </row>
        <row r="1335">
          <cell r="B1335">
            <v>1333</v>
          </cell>
          <cell r="C1335" t="str">
            <v>CGGA_1333</v>
          </cell>
          <cell r="E1335" t="str">
            <v>彭玲</v>
          </cell>
          <cell r="F1335">
            <v>11213</v>
          </cell>
          <cell r="G1335">
            <v>41073</v>
          </cell>
          <cell r="H1335" t="str">
            <v>胶质瘤（顶，左，胼胝体压部）</v>
          </cell>
          <cell r="J1335" t="str">
            <v>女</v>
          </cell>
          <cell r="K1335">
            <v>29</v>
          </cell>
          <cell r="L1335" t="str">
            <v>O</v>
          </cell>
          <cell r="M1335" t="str">
            <v>缺失</v>
          </cell>
          <cell r="N1335" t="str">
            <v>18607154898 13051035501</v>
          </cell>
          <cell r="O1335" t="str">
            <v>头痛头昏20天</v>
          </cell>
          <cell r="P1335" t="str">
            <v>缺失</v>
          </cell>
          <cell r="Q1335" t="str">
            <v>缺失</v>
          </cell>
          <cell r="R1335" t="str">
            <v>缺失</v>
          </cell>
          <cell r="S1335" t="str">
            <v>缺失</v>
          </cell>
          <cell r="T1335">
            <v>41075</v>
          </cell>
          <cell r="V1335" t="str">
            <v>左顶枕开颅肿瘤切除术</v>
          </cell>
          <cell r="W1335" t="str">
            <v xml:space="preserve">肿瘤近全切                                         </v>
          </cell>
          <cell r="X1335" t="str">
            <v>部分切除</v>
          </cell>
          <cell r="Y1335">
            <v>5855</v>
          </cell>
          <cell r="Z1335" t="str">
            <v>GBM</v>
          </cell>
          <cell r="AA1335" t="str">
            <v>GBM(WHO IV)</v>
          </cell>
          <cell r="AB1335">
            <v>4</v>
          </cell>
          <cell r="AC1335" t="str">
            <v>（左顶叶）胶质母细胞瘤，WHO Ⅳ</v>
          </cell>
          <cell r="AD1335" t="str">
            <v>部分切除</v>
          </cell>
          <cell r="AE1335">
            <v>41088</v>
          </cell>
          <cell r="AF1335" t="str">
            <v>胶质母细胞瘤（顶，左，胼胝体压部）</v>
          </cell>
          <cell r="AG1335">
            <v>41582</v>
          </cell>
          <cell r="AH1335" t="str">
            <v>终止</v>
          </cell>
          <cell r="AI1335">
            <v>259</v>
          </cell>
          <cell r="AJ1335">
            <v>1</v>
          </cell>
          <cell r="AK1335">
            <v>169</v>
          </cell>
          <cell r="AL1335">
            <v>1</v>
          </cell>
          <cell r="AM1335">
            <v>507</v>
          </cell>
          <cell r="AN1335" t="str">
            <v>缺失</v>
          </cell>
          <cell r="AO1335">
            <v>1</v>
          </cell>
          <cell r="AP1335" t="str">
            <v>缺失</v>
          </cell>
          <cell r="AQ1335">
            <v>1</v>
          </cell>
          <cell r="AS1335" t="str">
            <v>原发</v>
          </cell>
          <cell r="AU1335" t="str">
            <v>无突变</v>
          </cell>
          <cell r="AV1335" t="str">
            <v>无突变</v>
          </cell>
          <cell r="AW1335" t="str">
            <v>NA</v>
          </cell>
          <cell r="AX1335" t="str">
            <v>无甲基化</v>
          </cell>
          <cell r="AY1335" t="str">
            <v>NA</v>
          </cell>
          <cell r="AZ1335" t="str">
            <v>NA</v>
          </cell>
          <cell r="BA1335" t="str">
            <v>无</v>
          </cell>
          <cell r="BB1335" t="str">
            <v>无</v>
          </cell>
          <cell r="BD1335" t="str">
            <v>术后无癫痫发作。</v>
          </cell>
        </row>
        <row r="1336">
          <cell r="B1336">
            <v>1334</v>
          </cell>
          <cell r="C1336" t="str">
            <v>CGGA_1334</v>
          </cell>
          <cell r="E1336" t="str">
            <v>黄丹梅</v>
          </cell>
          <cell r="F1336">
            <v>11204</v>
          </cell>
          <cell r="G1336">
            <v>41073</v>
          </cell>
          <cell r="H1336" t="str">
            <v>右小脑占位性病变</v>
          </cell>
          <cell r="J1336" t="str">
            <v>女</v>
          </cell>
          <cell r="K1336">
            <v>33</v>
          </cell>
          <cell r="L1336" t="str">
            <v>B</v>
          </cell>
          <cell r="M1336" t="str">
            <v>缺失</v>
          </cell>
          <cell r="N1336" t="str">
            <v>13703650618 1875839500</v>
          </cell>
          <cell r="O1336" t="str">
            <v>右侧肢体活动不利半年余，头晕伴右耳听力下降3个月</v>
          </cell>
          <cell r="P1336" t="str">
            <v>缺失</v>
          </cell>
          <cell r="Q1336" t="str">
            <v>缺失</v>
          </cell>
          <cell r="R1336" t="str">
            <v>缺失</v>
          </cell>
          <cell r="S1336" t="str">
            <v>缺失</v>
          </cell>
          <cell r="T1336">
            <v>41078</v>
          </cell>
          <cell r="V1336" t="str">
            <v>枕下后正中开颅肿瘤切除术</v>
          </cell>
          <cell r="W1336" t="str">
            <v>肿瘤全切</v>
          </cell>
          <cell r="X1336" t="str">
            <v>全切除</v>
          </cell>
          <cell r="Y1336">
            <v>5860</v>
          </cell>
          <cell r="Z1336" t="str">
            <v>A</v>
          </cell>
          <cell r="AA1336" t="str">
            <v>A(WHO II)</v>
          </cell>
          <cell r="AB1336">
            <v>2</v>
          </cell>
          <cell r="AC1336" t="str">
            <v>（右侧小脑）少枝星形细胞瘤， WHO Ⅱ级。</v>
          </cell>
          <cell r="AD1336" t="str">
            <v>全切除</v>
          </cell>
          <cell r="AE1336">
            <v>41094</v>
          </cell>
          <cell r="AF1336" t="str">
            <v>少枝星形细胞瘤（小脑，右）</v>
          </cell>
          <cell r="AG1336">
            <v>41240</v>
          </cell>
          <cell r="AH1336" t="str">
            <v>终止</v>
          </cell>
          <cell r="AI1336">
            <v>146</v>
          </cell>
          <cell r="AJ1336">
            <v>1</v>
          </cell>
          <cell r="AK1336" t="str">
            <v>NA</v>
          </cell>
          <cell r="AL1336">
            <v>1</v>
          </cell>
          <cell r="AM1336">
            <v>162</v>
          </cell>
          <cell r="AN1336" t="str">
            <v>缺失</v>
          </cell>
          <cell r="AO1336">
            <v>1</v>
          </cell>
          <cell r="AP1336" t="str">
            <v>缺失</v>
          </cell>
          <cell r="AQ1336">
            <v>1</v>
          </cell>
          <cell r="AS1336" t="str">
            <v>原发</v>
          </cell>
          <cell r="AU1336" t="str">
            <v>无突变</v>
          </cell>
          <cell r="AV1336" t="str">
            <v>无突变</v>
          </cell>
          <cell r="AW1336" t="str">
            <v>无共缺失</v>
          </cell>
          <cell r="AX1336" t="str">
            <v>NA</v>
          </cell>
          <cell r="AY1336" t="str">
            <v>NA</v>
          </cell>
          <cell r="AZ1336" t="str">
            <v>NA</v>
          </cell>
          <cell r="BA1336" t="str">
            <v>无</v>
          </cell>
          <cell r="BB1336" t="str">
            <v>无</v>
          </cell>
          <cell r="BD1336" t="str">
            <v>服用奥卡西平。哈尔滨二院、宣武医院行激素治疗，2012-5-30北京海军总医院行立体定向活检术</v>
          </cell>
        </row>
        <row r="1337">
          <cell r="B1337">
            <v>1335</v>
          </cell>
          <cell r="C1337" t="str">
            <v>CGGA_1335</v>
          </cell>
          <cell r="E1337" t="str">
            <v>陈丽蓉</v>
          </cell>
          <cell r="F1337">
            <v>11224</v>
          </cell>
          <cell r="G1337">
            <v>41074</v>
          </cell>
          <cell r="H1337" t="str">
            <v>岛叶恶性肿瘤</v>
          </cell>
          <cell r="J1337" t="str">
            <v>女</v>
          </cell>
          <cell r="K1337">
            <v>43</v>
          </cell>
          <cell r="L1337" t="str">
            <v>B</v>
          </cell>
          <cell r="M1337" t="str">
            <v>缺失</v>
          </cell>
          <cell r="N1337" t="str">
            <v>13808183110（关机）</v>
          </cell>
          <cell r="O1337" t="str">
            <v>发现右岛叶肿瘤5年，进行性增大，突发肢体抽搐1次</v>
          </cell>
          <cell r="P1337" t="str">
            <v>缺失</v>
          </cell>
          <cell r="Q1337" t="str">
            <v>缺失</v>
          </cell>
          <cell r="R1337" t="str">
            <v>缺失</v>
          </cell>
          <cell r="S1337" t="str">
            <v>缺失</v>
          </cell>
          <cell r="T1337">
            <v>41079</v>
          </cell>
          <cell r="V1337" t="str">
            <v>右额颞开颅肿瘤切除术</v>
          </cell>
          <cell r="W1337" t="str">
            <v>肿瘤全切</v>
          </cell>
          <cell r="X1337" t="str">
            <v>全切除</v>
          </cell>
          <cell r="Y1337" t="str">
            <v>B0005877</v>
          </cell>
          <cell r="Z1337" t="str">
            <v>O</v>
          </cell>
          <cell r="AA1337" t="str">
            <v>O(WHO II)</v>
          </cell>
          <cell r="AB1337">
            <v>2</v>
          </cell>
          <cell r="AC1337" t="str">
            <v>（右岛叶）少枝胶质细胞瘤伴多量钙化，WHO II级</v>
          </cell>
          <cell r="AD1337" t="str">
            <v>全切除</v>
          </cell>
          <cell r="AE1337">
            <v>41089</v>
          </cell>
          <cell r="AF1337" t="str">
            <v>少突胶质细胞瘤（岛，右）</v>
          </cell>
          <cell r="AH1337" t="str">
            <v>未终止</v>
          </cell>
          <cell r="AI1337">
            <v>3697</v>
          </cell>
          <cell r="AJ1337">
            <v>0</v>
          </cell>
          <cell r="AK1337">
            <v>3697</v>
          </cell>
          <cell r="AL1337">
            <v>0</v>
          </cell>
          <cell r="AM1337">
            <v>3697</v>
          </cell>
          <cell r="AN1337" t="str">
            <v>无</v>
          </cell>
          <cell r="AO1337">
            <v>0</v>
          </cell>
          <cell r="AP1337" t="str">
            <v>泰道</v>
          </cell>
          <cell r="AQ1337">
            <v>1</v>
          </cell>
          <cell r="AS1337">
            <v>0</v>
          </cell>
          <cell r="AU1337" t="str">
            <v>突变</v>
          </cell>
          <cell r="AV1337" t="str">
            <v>突变</v>
          </cell>
          <cell r="AW1337" t="str">
            <v>共缺失</v>
          </cell>
          <cell r="AX1337" t="str">
            <v>NA</v>
          </cell>
          <cell r="AY1337" t="str">
            <v>NA</v>
          </cell>
          <cell r="AZ1337" t="str">
            <v>NA</v>
          </cell>
          <cell r="BA1337" t="str">
            <v>有</v>
          </cell>
          <cell r="BB1337">
            <v>0</v>
          </cell>
          <cell r="BD1337" t="str">
            <v>服用抗癫痫药物。1999，2001年因垂体微腺瘤分别行X刀，γ刀治疗，2006-9因子宫腺肌症行子宫次全切除术</v>
          </cell>
        </row>
        <row r="1338">
          <cell r="B1338">
            <v>1336</v>
          </cell>
          <cell r="C1338" t="str">
            <v>CGGA_1336</v>
          </cell>
          <cell r="E1338" t="str">
            <v>曹跃新</v>
          </cell>
          <cell r="F1338">
            <v>11236</v>
          </cell>
          <cell r="G1338">
            <v>41076</v>
          </cell>
          <cell r="H1338" t="str">
            <v>胶质瘤（颞、岛，右）</v>
          </cell>
          <cell r="J1338" t="str">
            <v>男</v>
          </cell>
          <cell r="K1338">
            <v>44</v>
          </cell>
          <cell r="L1338" t="str">
            <v>O</v>
          </cell>
          <cell r="M1338" t="str">
            <v>缺失</v>
          </cell>
          <cell r="N1338" t="str">
            <v>13072629290（爱人） 13598006186（妹妹）</v>
          </cell>
          <cell r="O1338" t="str">
            <v>发现右颞、岛叶肿瘤半月余</v>
          </cell>
          <cell r="P1338" t="str">
            <v>缺失</v>
          </cell>
          <cell r="Q1338" t="str">
            <v>缺失</v>
          </cell>
          <cell r="R1338" t="str">
            <v>缺失</v>
          </cell>
          <cell r="S1338" t="str">
            <v>缺失</v>
          </cell>
          <cell r="T1338">
            <v>41080</v>
          </cell>
          <cell r="V1338" t="str">
            <v>右额颞开颅肿瘤切除术</v>
          </cell>
          <cell r="W1338" t="str">
            <v>肿瘤分块全切除</v>
          </cell>
          <cell r="X1338" t="str">
            <v>全切除</v>
          </cell>
          <cell r="Y1338">
            <v>5880</v>
          </cell>
          <cell r="Z1338" t="str">
            <v>OA</v>
          </cell>
          <cell r="AA1338" t="str">
            <v>OA(WHO II)</v>
          </cell>
          <cell r="AB1338">
            <v>2</v>
          </cell>
          <cell r="AC1338" t="str">
            <v>（右岛叶）弥漫性少枝星形细胞瘤，以少枝成分为主，WHOⅡ级。</v>
          </cell>
          <cell r="AD1338" t="str">
            <v>全切除</v>
          </cell>
          <cell r="AE1338">
            <v>41103</v>
          </cell>
          <cell r="AF1338" t="str">
            <v>少枝星形细胞瘤（颞，岛，右）</v>
          </cell>
          <cell r="AG1338">
            <v>42517</v>
          </cell>
          <cell r="AH1338" t="str">
            <v>终止</v>
          </cell>
          <cell r="AI1338">
            <v>1396</v>
          </cell>
          <cell r="AJ1338">
            <v>1</v>
          </cell>
          <cell r="AK1338">
            <v>1321</v>
          </cell>
          <cell r="AL1338">
            <v>1</v>
          </cell>
          <cell r="AM1338">
            <v>1437</v>
          </cell>
          <cell r="AN1338" t="str">
            <v>缺失</v>
          </cell>
          <cell r="AO1338">
            <v>1</v>
          </cell>
          <cell r="AP1338" t="str">
            <v>缺失</v>
          </cell>
          <cell r="AQ1338">
            <v>1</v>
          </cell>
          <cell r="AS1338" t="str">
            <v>原发</v>
          </cell>
          <cell r="AU1338" t="str">
            <v>突变</v>
          </cell>
          <cell r="AV1338" t="str">
            <v>突变</v>
          </cell>
          <cell r="AW1338" t="str">
            <v>NA</v>
          </cell>
          <cell r="AX1338" t="str">
            <v>NA</v>
          </cell>
          <cell r="AY1338" t="str">
            <v>NA</v>
          </cell>
          <cell r="AZ1338" t="str">
            <v>NA</v>
          </cell>
          <cell r="BA1338" t="str">
            <v>无</v>
          </cell>
          <cell r="BB1338" t="str">
            <v>无</v>
          </cell>
          <cell r="BD1338" t="str">
            <v>术后无癫痫发作</v>
          </cell>
        </row>
        <row r="1339">
          <cell r="B1339">
            <v>1337</v>
          </cell>
          <cell r="C1339" t="str">
            <v>CGGA_1337</v>
          </cell>
          <cell r="D1339" t="str">
            <v>CGGA_1024, CGGA_1337</v>
          </cell>
          <cell r="E1339" t="str">
            <v>葛维君</v>
          </cell>
          <cell r="F1339">
            <v>3803</v>
          </cell>
          <cell r="G1339">
            <v>41078</v>
          </cell>
          <cell r="H1339" t="str">
            <v>复发胶质母细胞瘤（额，双）</v>
          </cell>
          <cell r="J1339" t="str">
            <v>男</v>
          </cell>
          <cell r="K1339">
            <v>67</v>
          </cell>
          <cell r="L1339" t="str">
            <v>O</v>
          </cell>
          <cell r="M1339" t="str">
            <v>缺失</v>
          </cell>
          <cell r="N1339" t="str">
            <v>13761656279（儿子）13339398048 15811326057（停机）</v>
          </cell>
          <cell r="O1339" t="str">
            <v>胶质母细胞瘤术后2年，右下肢无力1月</v>
          </cell>
          <cell r="P1339" t="str">
            <v>缺失</v>
          </cell>
          <cell r="Q1339" t="str">
            <v>缺失</v>
          </cell>
          <cell r="R1339" t="str">
            <v>缺失</v>
          </cell>
          <cell r="S1339" t="str">
            <v>缺失</v>
          </cell>
          <cell r="T1339">
            <v>41080</v>
          </cell>
          <cell r="U1339">
            <v>40178</v>
          </cell>
          <cell r="V1339" t="str">
            <v>原切口右额开颅肿瘤切除术</v>
          </cell>
          <cell r="W1339" t="str">
            <v xml:space="preserve">肿瘤近全切                                         </v>
          </cell>
          <cell r="X1339" t="str">
            <v>部分切除</v>
          </cell>
          <cell r="Y1339">
            <v>5879</v>
          </cell>
          <cell r="Z1339" t="str">
            <v>RGBM</v>
          </cell>
          <cell r="AA1339" t="str">
            <v>GBM(WHO IV)</v>
          </cell>
          <cell r="AB1339">
            <v>4</v>
          </cell>
          <cell r="AC1339" t="str">
            <v>（右额叶）送检脑组织：水肿伴大片状放射性坏死，坏死周边胶质细胞增生，部分细胞有异型性，考虑为肿瘤细胞。</v>
          </cell>
          <cell r="AD1339" t="str">
            <v>部分切除</v>
          </cell>
          <cell r="AE1339">
            <v>41093</v>
          </cell>
          <cell r="AF1339" t="str">
            <v>复发胶质母细胞瘤（额，双）</v>
          </cell>
          <cell r="AG1339">
            <v>43438</v>
          </cell>
          <cell r="AH1339" t="str">
            <v>终止</v>
          </cell>
          <cell r="AI1339">
            <v>2172</v>
          </cell>
          <cell r="AJ1339">
            <v>1</v>
          </cell>
          <cell r="AK1339" t="str">
            <v>NA</v>
          </cell>
          <cell r="AL1339">
            <v>1</v>
          </cell>
          <cell r="AM1339">
            <v>2358</v>
          </cell>
          <cell r="AN1339" t="str">
            <v>同步</v>
          </cell>
          <cell r="AO1339">
            <v>1</v>
          </cell>
          <cell r="AP1339" t="str">
            <v>缺失</v>
          </cell>
          <cell r="AQ1339">
            <v>0</v>
          </cell>
          <cell r="AS1339" t="str">
            <v>复发</v>
          </cell>
          <cell r="AT1339">
            <v>1</v>
          </cell>
          <cell r="AU1339" t="str">
            <v>NA</v>
          </cell>
          <cell r="AV1339" t="str">
            <v>NA</v>
          </cell>
          <cell r="AW1339" t="str">
            <v>无共缺失</v>
          </cell>
          <cell r="AX1339" t="str">
            <v>NA</v>
          </cell>
          <cell r="AY1339" t="str">
            <v>NA</v>
          </cell>
          <cell r="AZ1339" t="str">
            <v>NA</v>
          </cell>
          <cell r="BA1339" t="str">
            <v>无</v>
          </cell>
          <cell r="BB1339" t="str">
            <v>无</v>
          </cell>
          <cell r="BD1339" t="str">
            <v>2012-6复发胶母行开颅手术，有癫痫史，吃抗癫痫药，无癫痫发作。目前病情稳定。</v>
          </cell>
        </row>
        <row r="1340">
          <cell r="B1340">
            <v>1338</v>
          </cell>
          <cell r="C1340" t="str">
            <v>CGGA_1338</v>
          </cell>
          <cell r="E1340" t="str">
            <v>石姝梅</v>
          </cell>
          <cell r="F1340">
            <v>11272</v>
          </cell>
          <cell r="G1340">
            <v>41079</v>
          </cell>
          <cell r="H1340" t="str">
            <v>颞叶恶性肿瘤</v>
          </cell>
          <cell r="J1340" t="str">
            <v>女</v>
          </cell>
          <cell r="K1340">
            <v>61</v>
          </cell>
          <cell r="L1340" t="str">
            <v>A</v>
          </cell>
          <cell r="M1340" t="str">
            <v>缺失</v>
          </cell>
          <cell r="N1340" t="str">
            <v>13701100572 13621051888</v>
          </cell>
          <cell r="O1340" t="str">
            <v>头痛1月</v>
          </cell>
          <cell r="P1340" t="str">
            <v>缺失</v>
          </cell>
          <cell r="Q1340" t="str">
            <v>缺失</v>
          </cell>
          <cell r="R1340" t="str">
            <v>缺失</v>
          </cell>
          <cell r="S1340" t="str">
            <v>缺失</v>
          </cell>
          <cell r="T1340">
            <v>41085</v>
          </cell>
          <cell r="V1340" t="str">
            <v>右颞枕开颅肿瘤切除术</v>
          </cell>
          <cell r="W1340" t="str">
            <v>肿瘤全切</v>
          </cell>
          <cell r="X1340" t="str">
            <v>全切除</v>
          </cell>
          <cell r="Y1340">
            <v>5900</v>
          </cell>
          <cell r="Z1340" t="str">
            <v>GBM</v>
          </cell>
          <cell r="AA1340" t="str">
            <v>GBM(WHO IV)</v>
          </cell>
          <cell r="AB1340">
            <v>4</v>
          </cell>
          <cell r="AC1340" t="str">
            <v>（右颞叶）胶质母细胞瘤，WHO IV级</v>
          </cell>
          <cell r="AD1340" t="str">
            <v>全切除</v>
          </cell>
          <cell r="AE1340">
            <v>41099</v>
          </cell>
          <cell r="AF1340" t="str">
            <v>胶质母细胞瘤（颞，右）</v>
          </cell>
          <cell r="AG1340">
            <v>42517</v>
          </cell>
          <cell r="AH1340" t="str">
            <v>终止</v>
          </cell>
          <cell r="AI1340">
            <v>1122</v>
          </cell>
          <cell r="AJ1340">
            <v>1</v>
          </cell>
          <cell r="AK1340">
            <v>920</v>
          </cell>
          <cell r="AL1340">
            <v>1</v>
          </cell>
          <cell r="AM1340">
            <v>1432</v>
          </cell>
          <cell r="AN1340" t="str">
            <v>缺失</v>
          </cell>
          <cell r="AO1340">
            <v>1</v>
          </cell>
          <cell r="AP1340" t="str">
            <v>缺失</v>
          </cell>
          <cell r="AQ1340">
            <v>1</v>
          </cell>
          <cell r="AS1340" t="str">
            <v>原发</v>
          </cell>
          <cell r="AU1340" t="str">
            <v>无突变</v>
          </cell>
          <cell r="AV1340" t="str">
            <v>无突变</v>
          </cell>
          <cell r="AW1340" t="str">
            <v>无共缺失</v>
          </cell>
          <cell r="AX1340" t="str">
            <v>甲基化</v>
          </cell>
          <cell r="AY1340">
            <v>228</v>
          </cell>
          <cell r="AZ1340" t="str">
            <v>NA</v>
          </cell>
          <cell r="BA1340" t="str">
            <v>无</v>
          </cell>
          <cell r="BB1340" t="str">
            <v>无</v>
          </cell>
          <cell r="BC1340" t="str">
            <v>不详</v>
          </cell>
          <cell r="BD1340" t="str">
            <v>无</v>
          </cell>
        </row>
        <row r="1341">
          <cell r="B1341">
            <v>1339</v>
          </cell>
          <cell r="C1341" t="str">
            <v>CGGA_1339</v>
          </cell>
          <cell r="E1341" t="str">
            <v>杨拥民</v>
          </cell>
          <cell r="F1341">
            <v>11300</v>
          </cell>
          <cell r="G1341">
            <v>41084</v>
          </cell>
          <cell r="H1341" t="str">
            <v>岛叶恶性肿瘤</v>
          </cell>
          <cell r="J1341" t="str">
            <v>男</v>
          </cell>
          <cell r="K1341">
            <v>41</v>
          </cell>
          <cell r="L1341" t="str">
            <v>A</v>
          </cell>
          <cell r="M1341" t="str">
            <v>缺失</v>
          </cell>
          <cell r="N1341" t="str">
            <v>18831023999 13931070915</v>
          </cell>
          <cell r="O1341" t="str">
            <v>发现右颞顶叶病变5月</v>
          </cell>
          <cell r="P1341" t="str">
            <v>缺失</v>
          </cell>
          <cell r="Q1341" t="str">
            <v>缺失</v>
          </cell>
          <cell r="R1341" t="str">
            <v>缺失</v>
          </cell>
          <cell r="S1341" t="str">
            <v>缺失</v>
          </cell>
          <cell r="T1341">
            <v>41086</v>
          </cell>
          <cell r="V1341" t="str">
            <v>右额颞开颅肿瘤切除术</v>
          </cell>
          <cell r="W1341" t="str">
            <v>肿瘤全切</v>
          </cell>
          <cell r="X1341" t="str">
            <v>全切除</v>
          </cell>
          <cell r="Y1341">
            <v>5910</v>
          </cell>
          <cell r="Z1341" t="str">
            <v>O</v>
          </cell>
          <cell r="AA1341" t="str">
            <v>O(WHO II)</v>
          </cell>
          <cell r="AB1341">
            <v>2</v>
          </cell>
          <cell r="AC1341" t="str">
            <v>（右岛叶）少枝胶质细胞瘤，WHO Ⅱ级</v>
          </cell>
          <cell r="AD1341" t="str">
            <v>全切除</v>
          </cell>
          <cell r="AE1341">
            <v>41103</v>
          </cell>
          <cell r="AF1341" t="str">
            <v>少枝胶质细胞瘤（颞、岛，右）</v>
          </cell>
          <cell r="AH1341" t="str">
            <v>未终止</v>
          </cell>
          <cell r="AI1341">
            <v>3180</v>
          </cell>
          <cell r="AJ1341">
            <v>0</v>
          </cell>
          <cell r="AK1341" t="e">
            <v>#VALUE!</v>
          </cell>
          <cell r="AL1341" t="str">
            <v>TBD</v>
          </cell>
          <cell r="AM1341">
            <v>3180</v>
          </cell>
          <cell r="AN1341" t="str">
            <v>无</v>
          </cell>
          <cell r="AO1341">
            <v>0</v>
          </cell>
          <cell r="AP1341" t="str">
            <v>替莫脞胺</v>
          </cell>
          <cell r="AQ1341">
            <v>1</v>
          </cell>
          <cell r="AS1341">
            <v>0</v>
          </cell>
          <cell r="AU1341" t="str">
            <v>突变</v>
          </cell>
          <cell r="AV1341" t="str">
            <v>突变</v>
          </cell>
          <cell r="AW1341" t="str">
            <v>共缺失</v>
          </cell>
          <cell r="AX1341" t="str">
            <v>NA</v>
          </cell>
          <cell r="AY1341" t="str">
            <v>NA</v>
          </cell>
          <cell r="AZ1341" t="str">
            <v>NA</v>
          </cell>
          <cell r="BA1341">
            <v>0</v>
          </cell>
          <cell r="BB1341">
            <v>0</v>
          </cell>
          <cell r="BC1341" t="str">
            <v>不详</v>
          </cell>
          <cell r="BD1341" t="str">
            <v>0癫痫发作，2013/5会诊</v>
          </cell>
        </row>
        <row r="1342">
          <cell r="B1342">
            <v>1340</v>
          </cell>
          <cell r="C1342" t="str">
            <v>CGGA_1340</v>
          </cell>
          <cell r="E1342" t="str">
            <v>刘东旗</v>
          </cell>
          <cell r="F1342">
            <v>11292</v>
          </cell>
          <cell r="G1342">
            <v>41081</v>
          </cell>
          <cell r="H1342" t="str">
            <v>颞叶恶性肿瘤</v>
          </cell>
          <cell r="J1342" t="str">
            <v>男</v>
          </cell>
          <cell r="K1342">
            <v>35</v>
          </cell>
          <cell r="L1342" t="str">
            <v>AB</v>
          </cell>
          <cell r="M1342" t="str">
            <v>410881197609250772</v>
          </cell>
          <cell r="N1342" t="str">
            <v>13513811351（无人接听） 13903891968 未接</v>
          </cell>
          <cell r="O1342" t="str">
            <v>头痛4年余，加重半个月</v>
          </cell>
          <cell r="P1342" t="str">
            <v>缺失</v>
          </cell>
          <cell r="Q1342" t="str">
            <v>缺失</v>
          </cell>
          <cell r="R1342" t="str">
            <v>缺失</v>
          </cell>
          <cell r="S1342" t="str">
            <v>缺失</v>
          </cell>
          <cell r="T1342">
            <v>41086</v>
          </cell>
          <cell r="V1342" t="str">
            <v>左额颞开颅肿瘤切除术</v>
          </cell>
          <cell r="W1342" t="str">
            <v>分块切除肿瘤</v>
          </cell>
          <cell r="X1342" t="str">
            <v>全切除</v>
          </cell>
          <cell r="Y1342">
            <v>5909</v>
          </cell>
          <cell r="Z1342" t="str">
            <v>AA</v>
          </cell>
          <cell r="AA1342" t="str">
            <v>AA(WHO III)</v>
          </cell>
          <cell r="AB1342">
            <v>3</v>
          </cell>
          <cell r="AC1342" t="str">
            <v>（左岛叶）送检标本1、2间变性少枝星形细胞瘤，WHO Ⅲ级。</v>
          </cell>
          <cell r="AD1342" t="str">
            <v>全切除</v>
          </cell>
          <cell r="AE1342">
            <v>41104</v>
          </cell>
          <cell r="AF1342" t="str">
            <v>间变少枝星形细胞瘤（颞岛叶，基底节，左）</v>
          </cell>
          <cell r="AG1342">
            <v>43434</v>
          </cell>
          <cell r="AH1342" t="str">
            <v>终止</v>
          </cell>
          <cell r="AI1342">
            <v>1109</v>
          </cell>
          <cell r="AJ1342">
            <v>1</v>
          </cell>
          <cell r="AK1342">
            <v>523</v>
          </cell>
          <cell r="AL1342">
            <v>1</v>
          </cell>
          <cell r="AM1342">
            <v>2348</v>
          </cell>
          <cell r="AN1342" t="str">
            <v>缺失</v>
          </cell>
          <cell r="AO1342">
            <v>1</v>
          </cell>
          <cell r="AP1342" t="str">
            <v>缺失</v>
          </cell>
          <cell r="AQ1342">
            <v>1</v>
          </cell>
          <cell r="AS1342" t="str">
            <v>原发</v>
          </cell>
          <cell r="AU1342" t="str">
            <v>无突变</v>
          </cell>
          <cell r="AV1342" t="str">
            <v>无突变</v>
          </cell>
          <cell r="AW1342" t="str">
            <v>无共缺失</v>
          </cell>
          <cell r="AX1342" t="str">
            <v>无甲基化</v>
          </cell>
          <cell r="AY1342" t="str">
            <v>无突变</v>
          </cell>
          <cell r="AZ1342" t="str">
            <v>NA</v>
          </cell>
          <cell r="BA1342" t="str">
            <v>无</v>
          </cell>
          <cell r="BB1342" t="str">
            <v>无</v>
          </cell>
          <cell r="BC1342" t="str">
            <v>不详</v>
          </cell>
          <cell r="BD1342" t="str">
            <v>无癫痫发作</v>
          </cell>
        </row>
        <row r="1343">
          <cell r="B1343">
            <v>1341</v>
          </cell>
          <cell r="C1343" t="str">
            <v>CGGA_1341</v>
          </cell>
          <cell r="E1343" t="str">
            <v>金永彪</v>
          </cell>
          <cell r="F1343">
            <v>11321</v>
          </cell>
          <cell r="G1343">
            <v>41054</v>
          </cell>
          <cell r="H1343" t="str">
            <v>复发胶质瘤（额、基底节及胼胝体，右）</v>
          </cell>
          <cell r="J1343" t="str">
            <v>男</v>
          </cell>
          <cell r="K1343">
            <v>53</v>
          </cell>
          <cell r="L1343" t="str">
            <v>A</v>
          </cell>
          <cell r="M1343" t="str">
            <v>缺失</v>
          </cell>
          <cell r="N1343" t="str">
            <v>13920239258 18920828785</v>
          </cell>
          <cell r="O1343" t="str">
            <v>右额叶胶质瘤术后14月，头痛及左侧肢体无力进行性加重1月</v>
          </cell>
          <cell r="P1343" t="str">
            <v>缺失</v>
          </cell>
          <cell r="Q1343" t="str">
            <v>缺失</v>
          </cell>
          <cell r="R1343" t="str">
            <v>缺失</v>
          </cell>
          <cell r="S1343" t="str">
            <v>缺失</v>
          </cell>
          <cell r="T1343">
            <v>41089</v>
          </cell>
          <cell r="U1343">
            <v>40653</v>
          </cell>
          <cell r="V1343" t="str">
            <v>右额开颅肿瘤切除术</v>
          </cell>
          <cell r="W1343" t="str">
            <v>分块切除肿瘤</v>
          </cell>
          <cell r="X1343" t="str">
            <v>全切除</v>
          </cell>
          <cell r="Y1343">
            <v>5934</v>
          </cell>
          <cell r="Z1343" t="str">
            <v>SGBM?</v>
          </cell>
          <cell r="AA1343" t="str">
            <v>GBM(WHO IV)</v>
          </cell>
          <cell r="AB1343">
            <v>4</v>
          </cell>
          <cell r="AC1343" t="str">
            <v>(右额叶）胶质母细胞瘤，WHO Ⅳ级。</v>
          </cell>
          <cell r="AD1343" t="str">
            <v>全切除</v>
          </cell>
          <cell r="AE1343">
            <v>41121</v>
          </cell>
          <cell r="AF1343" t="str">
            <v>胶质母细胞瘤（额、基底节及胼胝体，右）</v>
          </cell>
          <cell r="AG1343">
            <v>41244</v>
          </cell>
          <cell r="AH1343" t="str">
            <v>终止</v>
          </cell>
          <cell r="AI1343">
            <v>88</v>
          </cell>
          <cell r="AJ1343">
            <v>1</v>
          </cell>
          <cell r="AK1343">
            <v>33</v>
          </cell>
          <cell r="AL1343">
            <v>1</v>
          </cell>
          <cell r="AM1343">
            <v>155</v>
          </cell>
          <cell r="AN1343" t="str">
            <v>缺失</v>
          </cell>
          <cell r="AO1343">
            <v>0</v>
          </cell>
          <cell r="AP1343" t="str">
            <v>缺失</v>
          </cell>
          <cell r="AQ1343">
            <v>0</v>
          </cell>
          <cell r="AS1343" t="str">
            <v>复发</v>
          </cell>
          <cell r="AT1343">
            <v>1</v>
          </cell>
          <cell r="AU1343" t="str">
            <v>无突变</v>
          </cell>
          <cell r="AV1343" t="str">
            <v>无突变</v>
          </cell>
          <cell r="AW1343" t="str">
            <v>NA</v>
          </cell>
          <cell r="AX1343" t="str">
            <v>甲基化</v>
          </cell>
          <cell r="AY1343" t="str">
            <v>NA</v>
          </cell>
          <cell r="AZ1343" t="str">
            <v>NA</v>
          </cell>
          <cell r="BA1343" t="str">
            <v>无</v>
          </cell>
          <cell r="BB1343" t="str">
            <v>无</v>
          </cell>
          <cell r="BD1343" t="str">
            <v>服用奥卡西平。2011-4-20于天津环湖医院行开颅肿瘤切除术，术后1/行头颅伽马刀治疗</v>
          </cell>
        </row>
        <row r="1344">
          <cell r="B1344">
            <v>1342</v>
          </cell>
          <cell r="C1344" t="str">
            <v>CGGA_1342</v>
          </cell>
          <cell r="E1344" t="str">
            <v>彭付田</v>
          </cell>
          <cell r="F1344">
            <v>11324</v>
          </cell>
          <cell r="G1344">
            <v>41085</v>
          </cell>
          <cell r="H1344" t="str">
            <v>胶质母细胞瘤（额，双，胼胝体）</v>
          </cell>
          <cell r="J1344" t="str">
            <v>男</v>
          </cell>
          <cell r="K1344">
            <v>47</v>
          </cell>
          <cell r="L1344" t="str">
            <v>A</v>
          </cell>
          <cell r="M1344" t="str">
            <v>341282196410084414</v>
          </cell>
          <cell r="N1344">
            <v>13505662633</v>
          </cell>
          <cell r="O1344" t="str">
            <v>头晕、头痛、呕吐半月，小便失禁一周</v>
          </cell>
          <cell r="P1344" t="str">
            <v>缺失</v>
          </cell>
          <cell r="Q1344" t="str">
            <v>缺失</v>
          </cell>
          <cell r="R1344" t="str">
            <v>缺失</v>
          </cell>
          <cell r="S1344" t="str">
            <v>缺失</v>
          </cell>
          <cell r="T1344">
            <v>41089</v>
          </cell>
          <cell r="V1344" t="str">
            <v>冠切双额开颅肿瘤切除术</v>
          </cell>
          <cell r="W1344" t="str">
            <v>肿瘤全切</v>
          </cell>
          <cell r="X1344" t="str">
            <v>全切除</v>
          </cell>
          <cell r="Y1344">
            <v>5933</v>
          </cell>
          <cell r="Z1344" t="str">
            <v>GBM</v>
          </cell>
          <cell r="AA1344" t="str">
            <v>GBM(WHO IV)</v>
          </cell>
          <cell r="AB1344">
            <v>4</v>
          </cell>
          <cell r="AC1344" t="str">
            <v>（双额）胶质母细胞瘤，WHO IV级</v>
          </cell>
          <cell r="AD1344" t="str">
            <v>全切除</v>
          </cell>
          <cell r="AE1344">
            <v>41103</v>
          </cell>
          <cell r="AF1344" t="str">
            <v>胶质母细胞瘤WHOⅣ</v>
          </cell>
          <cell r="AG1344">
            <v>41340</v>
          </cell>
          <cell r="AH1344" t="str">
            <v>终止</v>
          </cell>
          <cell r="AI1344">
            <v>186</v>
          </cell>
          <cell r="AJ1344">
            <v>1</v>
          </cell>
          <cell r="AK1344">
            <v>155</v>
          </cell>
          <cell r="AL1344">
            <v>1</v>
          </cell>
          <cell r="AM1344">
            <v>251</v>
          </cell>
          <cell r="AN1344" t="str">
            <v>缺失</v>
          </cell>
          <cell r="AO1344">
            <v>1</v>
          </cell>
          <cell r="AP1344" t="str">
            <v>缺失</v>
          </cell>
          <cell r="AQ1344">
            <v>1</v>
          </cell>
          <cell r="AS1344" t="str">
            <v>原发</v>
          </cell>
          <cell r="AU1344" t="str">
            <v>无突变</v>
          </cell>
          <cell r="AV1344" t="str">
            <v>无突变</v>
          </cell>
          <cell r="AW1344" t="str">
            <v>无共缺失</v>
          </cell>
          <cell r="AX1344" t="str">
            <v>无甲基化</v>
          </cell>
          <cell r="AY1344">
            <v>228</v>
          </cell>
          <cell r="AZ1344" t="str">
            <v>NA</v>
          </cell>
          <cell r="BA1344" t="str">
            <v>无</v>
          </cell>
          <cell r="BB1344" t="str">
            <v>无</v>
          </cell>
          <cell r="BD1344" t="str">
            <v>术后无癫痫发作，服用癫痫药卡马西平。</v>
          </cell>
        </row>
        <row r="1345">
          <cell r="B1345">
            <v>1343</v>
          </cell>
          <cell r="C1345" t="str">
            <v>CGGA_1343</v>
          </cell>
          <cell r="D1345" t="str">
            <v>CGGA_1173, CGGA_1343</v>
          </cell>
          <cell r="E1345" t="str">
            <v>王鹏</v>
          </cell>
          <cell r="F1345">
            <v>8632</v>
          </cell>
          <cell r="G1345">
            <v>41075</v>
          </cell>
          <cell r="H1345" t="str">
            <v>恶性肿瘤术后化疗 胶质母细胞瘤</v>
          </cell>
          <cell r="J1345" t="str">
            <v>男</v>
          </cell>
          <cell r="K1345">
            <v>34</v>
          </cell>
          <cell r="L1345" t="str">
            <v>B</v>
          </cell>
          <cell r="M1345" t="str">
            <v>缺失</v>
          </cell>
          <cell r="N1345" t="str">
            <v>13806113631  13664048258</v>
          </cell>
          <cell r="O1345" t="str">
            <v>复发胶质母细胞瘤二次术后近10月，放疗及化疗后</v>
          </cell>
          <cell r="P1345" t="str">
            <v>缺失</v>
          </cell>
          <cell r="Q1345" t="str">
            <v>缺失</v>
          </cell>
          <cell r="R1345" t="str">
            <v>缺失</v>
          </cell>
          <cell r="S1345" t="str">
            <v>缺失</v>
          </cell>
          <cell r="T1345">
            <v>41089</v>
          </cell>
          <cell r="U1345">
            <v>40612</v>
          </cell>
          <cell r="V1345" t="str">
            <v>原右侧扩大额颞开颅肿瘤切除术</v>
          </cell>
          <cell r="W1345" t="str">
            <v>近全切</v>
          </cell>
          <cell r="X1345" t="str">
            <v>部分切除</v>
          </cell>
          <cell r="Y1345">
            <v>5936</v>
          </cell>
          <cell r="Z1345" t="str">
            <v>RGBM</v>
          </cell>
          <cell r="AA1345" t="str">
            <v>GBM(WHO IV)</v>
          </cell>
          <cell r="AB1345">
            <v>4</v>
          </cell>
          <cell r="AC1345" t="str">
            <v>（右侧岛叶）胶质母细胞瘤，伴大片坏死，WHO IV级</v>
          </cell>
          <cell r="AD1345" t="str">
            <v>部分切除</v>
          </cell>
          <cell r="AE1345">
            <v>41122</v>
          </cell>
          <cell r="AF1345" t="str">
            <v>复发右侧额颞岛叶胶质母细胞瘤</v>
          </cell>
          <cell r="AG1345">
            <v>41253</v>
          </cell>
          <cell r="AH1345" t="str">
            <v>终止</v>
          </cell>
          <cell r="AI1345">
            <v>94</v>
          </cell>
          <cell r="AJ1345">
            <v>1</v>
          </cell>
          <cell r="AK1345" t="str">
            <v>NA</v>
          </cell>
          <cell r="AL1345">
            <v>1</v>
          </cell>
          <cell r="AM1345">
            <v>164</v>
          </cell>
          <cell r="AN1345" t="str">
            <v>缺失</v>
          </cell>
          <cell r="AO1345">
            <v>0</v>
          </cell>
          <cell r="AP1345" t="str">
            <v>缺失</v>
          </cell>
          <cell r="AQ1345">
            <v>0</v>
          </cell>
          <cell r="AS1345" t="str">
            <v>复发</v>
          </cell>
          <cell r="AT1345">
            <v>2</v>
          </cell>
          <cell r="AU1345" t="str">
            <v>无突变</v>
          </cell>
          <cell r="AV1345" t="str">
            <v>无突变</v>
          </cell>
          <cell r="AW1345" t="str">
            <v>无共缺失</v>
          </cell>
          <cell r="AX1345" t="str">
            <v>甲基化</v>
          </cell>
          <cell r="AY1345">
            <v>228</v>
          </cell>
          <cell r="AZ1345" t="str">
            <v>NA</v>
          </cell>
          <cell r="BA1345" t="str">
            <v>无</v>
          </cell>
          <cell r="BB1345" t="str">
            <v>无</v>
          </cell>
          <cell r="BD1345" t="str">
            <v>2011年3/10日华山医院开颅肿瘤切除术（胶质母细胞瘤）2011-8行肿瘤切除术（胶质母细胞瘤），口服德巴金康癫痫</v>
          </cell>
        </row>
        <row r="1346">
          <cell r="B1346">
            <v>1344</v>
          </cell>
          <cell r="C1346" t="str">
            <v>CGGA_1344</v>
          </cell>
          <cell r="E1346" t="str">
            <v>孟文隆</v>
          </cell>
          <cell r="F1346">
            <v>11299</v>
          </cell>
          <cell r="G1346">
            <v>41085</v>
          </cell>
          <cell r="H1346" t="str">
            <v>少枝胶质细胞瘤（小脑、脑干）</v>
          </cell>
          <cell r="J1346" t="str">
            <v>男</v>
          </cell>
          <cell r="K1346">
            <v>11</v>
          </cell>
          <cell r="L1346" t="str">
            <v>A</v>
          </cell>
          <cell r="M1346" t="str">
            <v>411123200102238014</v>
          </cell>
          <cell r="N1346" t="str">
            <v>13939566993 13839506790</v>
          </cell>
          <cell r="O1346" t="str">
            <v>头痛伴恶心呕吐一月余</v>
          </cell>
          <cell r="P1346" t="str">
            <v>缺失</v>
          </cell>
          <cell r="Q1346" t="str">
            <v>缺失</v>
          </cell>
          <cell r="R1346" t="str">
            <v>缺失</v>
          </cell>
          <cell r="S1346" t="str">
            <v>缺失</v>
          </cell>
          <cell r="T1346">
            <v>41092</v>
          </cell>
          <cell r="V1346" t="str">
            <v>右Poppen联合枕下后正中开颅肿瘤切除术</v>
          </cell>
          <cell r="W1346" t="str">
            <v>镜下分块切除</v>
          </cell>
          <cell r="X1346" t="str">
            <v>全切除</v>
          </cell>
          <cell r="Y1346">
            <v>5937</v>
          </cell>
          <cell r="Z1346" t="str">
            <v>OA</v>
          </cell>
          <cell r="AA1346" t="str">
            <v>OA(WHO II)</v>
          </cell>
          <cell r="AB1346">
            <v>2</v>
          </cell>
          <cell r="AC1346" t="str">
            <v>（右顶枕、右小脑半球）少枝星形细胞瘤，WHOⅡ级.</v>
          </cell>
          <cell r="AD1346" t="str">
            <v>全切除</v>
          </cell>
          <cell r="AE1346">
            <v>41115</v>
          </cell>
          <cell r="AF1346" t="str">
            <v>少枝胶质细胞瘤（小脑、脑干）</v>
          </cell>
          <cell r="AG1346">
            <v>43434</v>
          </cell>
          <cell r="AH1346" t="str">
            <v>终止</v>
          </cell>
          <cell r="AI1346">
            <v>1330</v>
          </cell>
          <cell r="AJ1346">
            <v>1</v>
          </cell>
          <cell r="AK1346">
            <v>1330</v>
          </cell>
          <cell r="AL1346">
            <v>1</v>
          </cell>
          <cell r="AM1346">
            <v>2342</v>
          </cell>
          <cell r="AN1346" t="str">
            <v>缺失</v>
          </cell>
          <cell r="AO1346">
            <v>1</v>
          </cell>
          <cell r="AP1346" t="str">
            <v>缺失</v>
          </cell>
          <cell r="AQ1346">
            <v>1</v>
          </cell>
          <cell r="AS1346" t="str">
            <v>原发</v>
          </cell>
          <cell r="AU1346" t="str">
            <v>无突变</v>
          </cell>
          <cell r="AV1346" t="str">
            <v>无突变</v>
          </cell>
          <cell r="AW1346" t="str">
            <v>NA</v>
          </cell>
          <cell r="AX1346" t="str">
            <v>NA</v>
          </cell>
          <cell r="AY1346" t="str">
            <v>NA</v>
          </cell>
          <cell r="AZ1346" t="str">
            <v>NA</v>
          </cell>
          <cell r="BA1346" t="str">
            <v>无</v>
          </cell>
          <cell r="BB1346" t="str">
            <v>无</v>
          </cell>
          <cell r="BC1346" t="str">
            <v>不详</v>
          </cell>
          <cell r="BD1346" t="str">
            <v>无</v>
          </cell>
        </row>
        <row r="1347">
          <cell r="B1347">
            <v>1345</v>
          </cell>
          <cell r="C1347" t="str">
            <v>CGGA_1345</v>
          </cell>
          <cell r="E1347" t="str">
            <v>林基政</v>
          </cell>
          <cell r="F1347">
            <v>11364</v>
          </cell>
          <cell r="G1347">
            <v>41087</v>
          </cell>
          <cell r="H1347" t="str">
            <v>胶质瘤（额，右)高血压病，高脂血症</v>
          </cell>
          <cell r="J1347" t="str">
            <v>男</v>
          </cell>
          <cell r="K1347">
            <v>56</v>
          </cell>
          <cell r="L1347" t="str">
            <v>B</v>
          </cell>
          <cell r="M1347" t="str">
            <v>缺失</v>
          </cell>
          <cell r="N1347" t="str">
            <v>13700090571 13940803070未接</v>
          </cell>
          <cell r="O1347" t="str">
            <v>发现右额叶病变12年，突发四肢抽搐及意识丧失4天</v>
          </cell>
          <cell r="P1347" t="str">
            <v>缺失</v>
          </cell>
          <cell r="Q1347" t="str">
            <v>缺失</v>
          </cell>
          <cell r="R1347" t="str">
            <v>缺失</v>
          </cell>
          <cell r="S1347" t="str">
            <v>缺失</v>
          </cell>
          <cell r="T1347">
            <v>41093</v>
          </cell>
          <cell r="V1347" t="str">
            <v>右额颞开颅肿瘤切除术</v>
          </cell>
          <cell r="W1347" t="str">
            <v>肿瘤全切</v>
          </cell>
          <cell r="X1347" t="str">
            <v>全切除</v>
          </cell>
          <cell r="Y1347">
            <v>5943</v>
          </cell>
          <cell r="Z1347" t="str">
            <v>O</v>
          </cell>
          <cell r="AA1347" t="str">
            <v>OA(WHO II)</v>
          </cell>
          <cell r="AB1347">
            <v>2</v>
          </cell>
          <cell r="AC1347" t="str">
            <v>（右额叶）少枝星形细胞瘤，以少枝成分为主，分子层可见肿瘤细胞浸润，并伴钙化，WHO Ⅱ级</v>
          </cell>
          <cell r="AD1347" t="str">
            <v>全切除</v>
          </cell>
          <cell r="AE1347">
            <v>41104</v>
          </cell>
          <cell r="AF1347" t="str">
            <v>少枝星形细胞瘤（额，右）高血压病，高脂血症</v>
          </cell>
          <cell r="AH1347" t="str">
            <v>未终止</v>
          </cell>
          <cell r="AI1347">
            <v>3683</v>
          </cell>
          <cell r="AJ1347">
            <v>0</v>
          </cell>
          <cell r="AK1347">
            <v>3683</v>
          </cell>
          <cell r="AL1347">
            <v>0</v>
          </cell>
          <cell r="AM1347">
            <v>3683</v>
          </cell>
          <cell r="AN1347" t="str">
            <v>同步</v>
          </cell>
          <cell r="AO1347">
            <v>1</v>
          </cell>
          <cell r="AP1347" t="str">
            <v>化疗用药不详</v>
          </cell>
          <cell r="AQ1347">
            <v>1</v>
          </cell>
          <cell r="AS1347">
            <v>0</v>
          </cell>
          <cell r="AU1347" t="str">
            <v>突变</v>
          </cell>
          <cell r="AV1347" t="str">
            <v>突变</v>
          </cell>
          <cell r="AW1347" t="str">
            <v>共缺失</v>
          </cell>
          <cell r="AX1347" t="str">
            <v>NA</v>
          </cell>
          <cell r="AY1347" t="str">
            <v>NA</v>
          </cell>
          <cell r="AZ1347" t="str">
            <v>NA</v>
          </cell>
          <cell r="BA1347" t="str">
            <v>有</v>
          </cell>
          <cell r="BB1347">
            <v>0</v>
          </cell>
          <cell r="BD1347" t="str">
            <v>术后0癫痫发作史</v>
          </cell>
        </row>
        <row r="1348">
          <cell r="B1348">
            <v>1346</v>
          </cell>
          <cell r="C1348" t="str">
            <v>CGGA_1346</v>
          </cell>
          <cell r="E1348" t="str">
            <v>陈怀清</v>
          </cell>
          <cell r="F1348">
            <v>11375</v>
          </cell>
          <cell r="G1348">
            <v>41089</v>
          </cell>
          <cell r="H1348" t="str">
            <v>复发胶质瘤（额、颞、右）</v>
          </cell>
          <cell r="J1348" t="str">
            <v>女</v>
          </cell>
          <cell r="K1348">
            <v>57</v>
          </cell>
          <cell r="L1348" t="str">
            <v>A</v>
          </cell>
          <cell r="M1348" t="str">
            <v>缺失</v>
          </cell>
          <cell r="N1348" t="str">
            <v>13801181202 18810249475</v>
          </cell>
          <cell r="O1348" t="str">
            <v>右额胶质瘤术后8年余，头痛1月余</v>
          </cell>
          <cell r="P1348" t="str">
            <v>缺失</v>
          </cell>
          <cell r="Q1348" t="str">
            <v>缺失</v>
          </cell>
          <cell r="R1348" t="str">
            <v>缺失</v>
          </cell>
          <cell r="S1348" t="str">
            <v>缺失</v>
          </cell>
          <cell r="T1348">
            <v>41094</v>
          </cell>
          <cell r="U1348">
            <v>38172</v>
          </cell>
          <cell r="V1348" t="str">
            <v>右额开颅肿瘤切除术</v>
          </cell>
          <cell r="W1348" t="str">
            <v>肿瘤全切</v>
          </cell>
          <cell r="X1348" t="str">
            <v>全切除</v>
          </cell>
          <cell r="Y1348">
            <v>5952</v>
          </cell>
          <cell r="Z1348" t="str">
            <v>SGBM?</v>
          </cell>
          <cell r="AA1348" t="str">
            <v>GBM(WHO IV)</v>
          </cell>
          <cell r="AB1348">
            <v>4</v>
          </cell>
          <cell r="AC1348" t="str">
            <v>（右额叶）胶质母细胞瘤，WHOⅣ级</v>
          </cell>
          <cell r="AD1348" t="str">
            <v>全切除</v>
          </cell>
          <cell r="AE1348">
            <v>41124</v>
          </cell>
          <cell r="AF1348" t="str">
            <v>胶质母细胞瘤（额、颞、右）</v>
          </cell>
          <cell r="AG1348">
            <v>41449</v>
          </cell>
          <cell r="AH1348" t="str">
            <v>终止</v>
          </cell>
          <cell r="AI1348">
            <v>284</v>
          </cell>
          <cell r="AJ1348">
            <v>1</v>
          </cell>
          <cell r="AK1348">
            <v>240</v>
          </cell>
          <cell r="AL1348">
            <v>1</v>
          </cell>
          <cell r="AM1348">
            <v>355</v>
          </cell>
          <cell r="AN1348" t="str">
            <v>缺失</v>
          </cell>
          <cell r="AO1348">
            <v>0</v>
          </cell>
          <cell r="AP1348" t="str">
            <v>缺失</v>
          </cell>
          <cell r="AQ1348">
            <v>1</v>
          </cell>
          <cell r="AS1348" t="str">
            <v>复发</v>
          </cell>
          <cell r="AT1348">
            <v>1</v>
          </cell>
          <cell r="AU1348" t="str">
            <v>无突变</v>
          </cell>
          <cell r="AV1348" t="str">
            <v>无突变</v>
          </cell>
          <cell r="AW1348" t="str">
            <v>无共缺失</v>
          </cell>
          <cell r="AX1348" t="str">
            <v>无甲基化</v>
          </cell>
          <cell r="AY1348">
            <v>228</v>
          </cell>
          <cell r="AZ1348" t="str">
            <v>NA</v>
          </cell>
          <cell r="BA1348" t="str">
            <v>无</v>
          </cell>
          <cell r="BB1348" t="str">
            <v>无</v>
          </cell>
          <cell r="BD1348" t="str">
            <v>04年朝阳医院行右额颞开颅肿瘤切除术</v>
          </cell>
        </row>
        <row r="1349">
          <cell r="B1349">
            <v>1347</v>
          </cell>
          <cell r="C1349" t="str">
            <v>CGGA_1347</v>
          </cell>
          <cell r="E1349" t="str">
            <v>姚启国</v>
          </cell>
          <cell r="F1349">
            <v>11383</v>
          </cell>
          <cell r="G1349">
            <v>41089</v>
          </cell>
          <cell r="H1349" t="str">
            <v>胶质瘤</v>
          </cell>
          <cell r="J1349" t="str">
            <v>男</v>
          </cell>
          <cell r="K1349">
            <v>56</v>
          </cell>
          <cell r="L1349" t="str">
            <v>A</v>
          </cell>
          <cell r="M1349" t="str">
            <v>340122195508214814</v>
          </cell>
          <cell r="N1349" t="str">
            <v>13705699869 13856093779 18956005858</v>
          </cell>
          <cell r="O1349" t="str">
            <v>头晕半年，头痛、言语不清10天</v>
          </cell>
          <cell r="P1349" t="str">
            <v>缺失</v>
          </cell>
          <cell r="Q1349" t="str">
            <v>缺失</v>
          </cell>
          <cell r="R1349" t="str">
            <v>缺失</v>
          </cell>
          <cell r="S1349" t="str">
            <v>缺失</v>
          </cell>
          <cell r="T1349">
            <v>41120</v>
          </cell>
          <cell r="V1349" t="str">
            <v>左额颞开颅颅内恶性肿瘤切除术</v>
          </cell>
          <cell r="W1349" t="str">
            <v>近全切</v>
          </cell>
          <cell r="X1349" t="str">
            <v>部分切除</v>
          </cell>
          <cell r="Y1349">
            <v>5957</v>
          </cell>
          <cell r="Z1349" t="str">
            <v>GBM</v>
          </cell>
          <cell r="AA1349" t="str">
            <v>GBM(WHO IV)</v>
          </cell>
          <cell r="AB1349">
            <v>4</v>
          </cell>
          <cell r="AC1349" t="str">
            <v>(左额叶)胶质母细胞瘤伴大片灶坏死，WHOⅣ级。</v>
          </cell>
          <cell r="AD1349" t="str">
            <v>部分切除</v>
          </cell>
          <cell r="AE1349">
            <v>41095</v>
          </cell>
          <cell r="AF1349" t="str">
            <v>胶质母细胞瘤</v>
          </cell>
          <cell r="AG1349">
            <v>43434</v>
          </cell>
          <cell r="AH1349" t="str">
            <v>终止</v>
          </cell>
          <cell r="AI1349">
            <v>466</v>
          </cell>
          <cell r="AJ1349">
            <v>1</v>
          </cell>
          <cell r="AK1349">
            <v>245</v>
          </cell>
          <cell r="AL1349">
            <v>1</v>
          </cell>
          <cell r="AM1349">
            <v>2314</v>
          </cell>
          <cell r="AN1349" t="str">
            <v>缺失</v>
          </cell>
          <cell r="AO1349">
            <v>1</v>
          </cell>
          <cell r="AP1349" t="str">
            <v>缺失</v>
          </cell>
          <cell r="AQ1349">
            <v>1</v>
          </cell>
          <cell r="AS1349" t="str">
            <v>原发</v>
          </cell>
          <cell r="AU1349" t="str">
            <v>无突变</v>
          </cell>
          <cell r="AV1349" t="str">
            <v>无突变</v>
          </cell>
          <cell r="AW1349" t="str">
            <v>NA</v>
          </cell>
          <cell r="AX1349" t="str">
            <v>无甲基化</v>
          </cell>
          <cell r="AY1349" t="str">
            <v>NA</v>
          </cell>
          <cell r="AZ1349" t="str">
            <v>NA</v>
          </cell>
          <cell r="BA1349" t="str">
            <v>无</v>
          </cell>
          <cell r="BB1349" t="str">
            <v>无</v>
          </cell>
          <cell r="BD1349" t="str">
            <v>按摩手没有坏死</v>
          </cell>
        </row>
        <row r="1350">
          <cell r="B1350">
            <v>1348</v>
          </cell>
          <cell r="C1350" t="str">
            <v>CGGA_1348</v>
          </cell>
          <cell r="D1350" t="str">
            <v>CGGA_J107, CGGA_1348</v>
          </cell>
          <cell r="E1350" t="str">
            <v>任小库</v>
          </cell>
          <cell r="F1350">
            <v>11407</v>
          </cell>
          <cell r="G1350">
            <v>41093</v>
          </cell>
          <cell r="H1350" t="str">
            <v>复发胶质瘤（颞叶，左）</v>
          </cell>
          <cell r="J1350" t="str">
            <v>男</v>
          </cell>
          <cell r="K1350">
            <v>52</v>
          </cell>
          <cell r="L1350" t="str">
            <v>AB</v>
          </cell>
          <cell r="M1350" t="str">
            <v>缺失</v>
          </cell>
          <cell r="N1350" t="str">
            <v>15075836555 15903187655 15030835555</v>
          </cell>
          <cell r="O1350" t="str">
            <v>左颞胶质瘤手术后一年，头痛2周</v>
          </cell>
          <cell r="P1350" t="str">
            <v>缺失</v>
          </cell>
          <cell r="Q1350" t="str">
            <v>缺失</v>
          </cell>
          <cell r="R1350" t="str">
            <v>缺失</v>
          </cell>
          <cell r="S1350" t="str">
            <v>缺失</v>
          </cell>
          <cell r="T1350">
            <v>41096</v>
          </cell>
          <cell r="U1350" t="str">
            <v>缺失</v>
          </cell>
          <cell r="V1350" t="str">
            <v>左颞枕原切口开颅肿瘤切除术</v>
          </cell>
          <cell r="W1350" t="str">
            <v>分块全切除</v>
          </cell>
          <cell r="X1350" t="str">
            <v>全切除</v>
          </cell>
          <cell r="Y1350">
            <v>5963</v>
          </cell>
          <cell r="Z1350" t="str">
            <v>RGBM?</v>
          </cell>
          <cell r="AA1350" t="str">
            <v>放射性坏死</v>
          </cell>
          <cell r="AC1350" t="str">
            <v>(左颞叶)送检水肿脑组织，中央大片放射性坏死，边缘及血管周围少量胶质细胞增生，考虑为肿瘤细胞。</v>
          </cell>
          <cell r="AD1350" t="str">
            <v>全切除</v>
          </cell>
          <cell r="AE1350">
            <v>41109</v>
          </cell>
          <cell r="AF1350" t="str">
            <v>复发胶质瘤（颞叶，左）</v>
          </cell>
          <cell r="AH1350" t="str">
            <v>未终止</v>
          </cell>
          <cell r="AI1350">
            <v>3680</v>
          </cell>
          <cell r="AJ1350">
            <v>0</v>
          </cell>
          <cell r="AK1350">
            <v>3680</v>
          </cell>
          <cell r="AL1350">
            <v>0</v>
          </cell>
          <cell r="AM1350">
            <v>3680</v>
          </cell>
          <cell r="AN1350" t="str">
            <v>放疗</v>
          </cell>
          <cell r="AO1350">
            <v>1</v>
          </cell>
          <cell r="AP1350" t="str">
            <v>化疗用药不详</v>
          </cell>
          <cell r="AQ1350">
            <v>1</v>
          </cell>
          <cell r="AS1350">
            <v>0</v>
          </cell>
          <cell r="AT1350">
            <v>2</v>
          </cell>
          <cell r="AU1350" t="str">
            <v>NA</v>
          </cell>
          <cell r="AV1350" t="str">
            <v>NA</v>
          </cell>
          <cell r="AW1350" t="str">
            <v>NA</v>
          </cell>
          <cell r="AX1350" t="str">
            <v>NA</v>
          </cell>
          <cell r="AY1350" t="str">
            <v>NA</v>
          </cell>
          <cell r="AZ1350" t="str">
            <v>NA</v>
          </cell>
          <cell r="BA1350">
            <v>0</v>
          </cell>
          <cell r="BB1350">
            <v>0</v>
          </cell>
          <cell r="BD1350" t="str">
            <v>2013-5三博再次手术.术后吃中药2年。</v>
          </cell>
        </row>
        <row r="1351">
          <cell r="B1351">
            <v>1349</v>
          </cell>
          <cell r="C1351" t="str">
            <v>NA</v>
          </cell>
          <cell r="D1351" t="str">
            <v>NA</v>
          </cell>
          <cell r="E1351" t="str">
            <v>NA</v>
          </cell>
          <cell r="F1351" t="str">
            <v>NA</v>
          </cell>
          <cell r="G1351" t="str">
            <v>NA</v>
          </cell>
          <cell r="H1351" t="str">
            <v>NA</v>
          </cell>
          <cell r="I1351" t="str">
            <v>NA</v>
          </cell>
          <cell r="J1351" t="str">
            <v>NA</v>
          </cell>
          <cell r="K1351" t="str">
            <v>NA</v>
          </cell>
          <cell r="L1351" t="str">
            <v>NA</v>
          </cell>
          <cell r="M1351" t="str">
            <v>NA</v>
          </cell>
          <cell r="N1351" t="str">
            <v>NA</v>
          </cell>
          <cell r="O1351" t="str">
            <v>NA</v>
          </cell>
          <cell r="P1351" t="str">
            <v>NA</v>
          </cell>
          <cell r="Q1351" t="str">
            <v>NA</v>
          </cell>
          <cell r="R1351" t="str">
            <v>NA</v>
          </cell>
          <cell r="S1351" t="str">
            <v>NA</v>
          </cell>
          <cell r="T1351" t="str">
            <v>NA</v>
          </cell>
          <cell r="U1351" t="str">
            <v>NA</v>
          </cell>
          <cell r="V1351" t="str">
            <v>NA</v>
          </cell>
          <cell r="W1351" t="str">
            <v>NA</v>
          </cell>
          <cell r="X1351" t="str">
            <v>NA</v>
          </cell>
          <cell r="Y1351" t="str">
            <v>NA</v>
          </cell>
          <cell r="Z1351" t="str">
            <v>NA</v>
          </cell>
          <cell r="AA1351" t="str">
            <v>NA</v>
          </cell>
          <cell r="AB1351" t="str">
            <v>NA</v>
          </cell>
          <cell r="AC1351" t="str">
            <v>NA</v>
          </cell>
          <cell r="AD1351" t="str">
            <v>NA</v>
          </cell>
          <cell r="AE1351" t="str">
            <v>NA</v>
          </cell>
          <cell r="AF1351" t="str">
            <v>NA</v>
          </cell>
          <cell r="AG1351" t="str">
            <v>NA</v>
          </cell>
          <cell r="AH1351" t="str">
            <v>NA</v>
          </cell>
          <cell r="AI1351" t="str">
            <v>NA</v>
          </cell>
          <cell r="AJ1351" t="str">
            <v>NA</v>
          </cell>
          <cell r="AK1351" t="str">
            <v>NA</v>
          </cell>
          <cell r="AL1351" t="str">
            <v>NA</v>
          </cell>
          <cell r="AM1351" t="str">
            <v>NA</v>
          </cell>
          <cell r="AN1351" t="str">
            <v>NA</v>
          </cell>
          <cell r="AO1351" t="str">
            <v>NA</v>
          </cell>
          <cell r="AP1351" t="str">
            <v>NA</v>
          </cell>
          <cell r="AQ1351" t="str">
            <v>NA</v>
          </cell>
          <cell r="AS1351" t="str">
            <v>NA</v>
          </cell>
          <cell r="AT1351" t="str">
            <v>NA</v>
          </cell>
          <cell r="AU1351" t="str">
            <v>NA</v>
          </cell>
          <cell r="AV1351" t="str">
            <v>NA</v>
          </cell>
          <cell r="AW1351" t="str">
            <v>NA</v>
          </cell>
          <cell r="AX1351" t="str">
            <v>NA</v>
          </cell>
          <cell r="AY1351" t="str">
            <v>NA</v>
          </cell>
          <cell r="AZ1351" t="str">
            <v>NA</v>
          </cell>
          <cell r="BA1351" t="str">
            <v>NA</v>
          </cell>
          <cell r="BB1351" t="str">
            <v>NA</v>
          </cell>
          <cell r="BC1351" t="str">
            <v>NA</v>
          </cell>
          <cell r="BD1351" t="str">
            <v>NA</v>
          </cell>
        </row>
        <row r="1352">
          <cell r="B1352">
            <v>1350</v>
          </cell>
          <cell r="C1352" t="str">
            <v>CGGA_1350</v>
          </cell>
          <cell r="E1352" t="str">
            <v>孟文龙</v>
          </cell>
          <cell r="F1352">
            <v>11440</v>
          </cell>
          <cell r="G1352">
            <v>41096</v>
          </cell>
          <cell r="H1352" t="str">
            <v>胶质瘤（额，右）</v>
          </cell>
          <cell r="J1352" t="str">
            <v>男</v>
          </cell>
          <cell r="K1352">
            <v>36</v>
          </cell>
          <cell r="L1352" t="str">
            <v>O</v>
          </cell>
          <cell r="M1352" t="str">
            <v>缺失</v>
          </cell>
          <cell r="N1352" t="str">
            <v>13994787788 13734114429</v>
          </cell>
          <cell r="O1352" t="str">
            <v>头痛、头昏进行性加重3月</v>
          </cell>
          <cell r="P1352" t="str">
            <v>缺失</v>
          </cell>
          <cell r="Q1352" t="str">
            <v>缺失</v>
          </cell>
          <cell r="R1352" t="str">
            <v>缺失</v>
          </cell>
          <cell r="S1352" t="str">
            <v>缺失</v>
          </cell>
          <cell r="T1352">
            <v>41099</v>
          </cell>
          <cell r="V1352" t="str">
            <v>右额颞开颅肿瘤切除术</v>
          </cell>
          <cell r="W1352" t="str">
            <v xml:space="preserve">肿瘤近全切                                         </v>
          </cell>
          <cell r="X1352" t="str">
            <v>部分切除</v>
          </cell>
          <cell r="Y1352">
            <v>5971</v>
          </cell>
          <cell r="Z1352" t="str">
            <v>O</v>
          </cell>
          <cell r="AA1352" t="str">
            <v>O(WHO II)</v>
          </cell>
          <cell r="AB1352">
            <v>2</v>
          </cell>
          <cell r="AC1352" t="str">
            <v xml:space="preserve">(右额叶)少枝胶质细胞瘤，分子层可见肿瘤细胞，WHOⅡ级。 </v>
          </cell>
          <cell r="AD1352" t="str">
            <v>部分切除</v>
          </cell>
          <cell r="AE1352">
            <v>41110</v>
          </cell>
          <cell r="AF1352" t="str">
            <v>少枝胶质细胞瘤（额，右）</v>
          </cell>
          <cell r="AH1352" t="str">
            <v>未终止</v>
          </cell>
          <cell r="AI1352">
            <v>3677</v>
          </cell>
          <cell r="AJ1352">
            <v>0</v>
          </cell>
          <cell r="AK1352">
            <v>3677</v>
          </cell>
          <cell r="AL1352">
            <v>0</v>
          </cell>
          <cell r="AM1352">
            <v>3677</v>
          </cell>
          <cell r="AN1352" t="str">
            <v>无</v>
          </cell>
          <cell r="AO1352">
            <v>0</v>
          </cell>
          <cell r="AP1352" t="str">
            <v>无</v>
          </cell>
          <cell r="AQ1352">
            <v>0</v>
          </cell>
          <cell r="AS1352">
            <v>0</v>
          </cell>
          <cell r="AU1352" t="str">
            <v>突变</v>
          </cell>
          <cell r="AV1352" t="str">
            <v>突变</v>
          </cell>
          <cell r="AW1352" t="str">
            <v>NA</v>
          </cell>
          <cell r="AX1352" t="str">
            <v>NA</v>
          </cell>
          <cell r="AY1352" t="str">
            <v>NA</v>
          </cell>
          <cell r="AZ1352" t="str">
            <v>NA</v>
          </cell>
          <cell r="BA1352">
            <v>0</v>
          </cell>
          <cell r="BB1352" t="str">
            <v>有</v>
          </cell>
          <cell r="BD1352" t="str">
            <v>有癫痫发作，吃奥卡西平1日两片</v>
          </cell>
        </row>
        <row r="1353">
          <cell r="B1353">
            <v>1351</v>
          </cell>
          <cell r="C1353" t="str">
            <v>NA</v>
          </cell>
          <cell r="D1353" t="str">
            <v>NA</v>
          </cell>
          <cell r="E1353" t="str">
            <v>NA</v>
          </cell>
          <cell r="F1353" t="str">
            <v>NA</v>
          </cell>
          <cell r="G1353" t="str">
            <v>NA</v>
          </cell>
          <cell r="H1353" t="str">
            <v>NA</v>
          </cell>
          <cell r="I1353" t="str">
            <v>NA</v>
          </cell>
          <cell r="J1353" t="str">
            <v>NA</v>
          </cell>
          <cell r="K1353" t="str">
            <v>NA</v>
          </cell>
          <cell r="L1353" t="str">
            <v>NA</v>
          </cell>
          <cell r="M1353" t="str">
            <v>NA</v>
          </cell>
          <cell r="N1353" t="str">
            <v>NA</v>
          </cell>
          <cell r="O1353" t="str">
            <v>NA</v>
          </cell>
          <cell r="P1353" t="str">
            <v>NA</v>
          </cell>
          <cell r="Q1353" t="str">
            <v>NA</v>
          </cell>
          <cell r="R1353" t="str">
            <v>NA</v>
          </cell>
          <cell r="S1353" t="str">
            <v>NA</v>
          </cell>
          <cell r="T1353" t="str">
            <v>NA</v>
          </cell>
          <cell r="U1353" t="str">
            <v>NA</v>
          </cell>
          <cell r="V1353" t="str">
            <v>NA</v>
          </cell>
          <cell r="W1353" t="str">
            <v>NA</v>
          </cell>
          <cell r="X1353" t="str">
            <v>NA</v>
          </cell>
          <cell r="Y1353" t="str">
            <v>NA</v>
          </cell>
          <cell r="Z1353" t="str">
            <v>NA</v>
          </cell>
          <cell r="AA1353" t="str">
            <v>NA</v>
          </cell>
          <cell r="AB1353" t="str">
            <v>NA</v>
          </cell>
          <cell r="AC1353" t="str">
            <v>NA</v>
          </cell>
          <cell r="AD1353" t="str">
            <v>NA</v>
          </cell>
          <cell r="AE1353" t="str">
            <v>NA</v>
          </cell>
          <cell r="AF1353" t="str">
            <v>NA</v>
          </cell>
          <cell r="AG1353" t="str">
            <v>NA</v>
          </cell>
          <cell r="AH1353" t="str">
            <v>NA</v>
          </cell>
          <cell r="AI1353" t="str">
            <v>NA</v>
          </cell>
          <cell r="AJ1353" t="str">
            <v>NA</v>
          </cell>
          <cell r="AK1353" t="str">
            <v>NA</v>
          </cell>
          <cell r="AL1353" t="str">
            <v>NA</v>
          </cell>
          <cell r="AM1353" t="str">
            <v>NA</v>
          </cell>
          <cell r="AN1353" t="str">
            <v>NA</v>
          </cell>
          <cell r="AO1353" t="str">
            <v>NA</v>
          </cell>
          <cell r="AP1353" t="str">
            <v>NA</v>
          </cell>
          <cell r="AQ1353" t="str">
            <v>NA</v>
          </cell>
          <cell r="AS1353" t="str">
            <v>NA</v>
          </cell>
          <cell r="AT1353" t="str">
            <v>NA</v>
          </cell>
          <cell r="AU1353" t="str">
            <v>NA</v>
          </cell>
          <cell r="AV1353" t="str">
            <v>NA</v>
          </cell>
          <cell r="AW1353" t="str">
            <v>NA</v>
          </cell>
          <cell r="AX1353" t="str">
            <v>NA</v>
          </cell>
          <cell r="AY1353" t="str">
            <v>NA</v>
          </cell>
          <cell r="AZ1353" t="str">
            <v>NA</v>
          </cell>
          <cell r="BA1353" t="str">
            <v>NA</v>
          </cell>
          <cell r="BB1353" t="str">
            <v>NA</v>
          </cell>
          <cell r="BC1353" t="str">
            <v>NA</v>
          </cell>
          <cell r="BD1353" t="str">
            <v>NA</v>
          </cell>
        </row>
        <row r="1354">
          <cell r="B1354">
            <v>1352</v>
          </cell>
          <cell r="C1354" t="str">
            <v>NA</v>
          </cell>
          <cell r="D1354" t="str">
            <v>NA</v>
          </cell>
          <cell r="E1354" t="str">
            <v>NA</v>
          </cell>
          <cell r="F1354" t="str">
            <v>NA</v>
          </cell>
          <cell r="G1354" t="str">
            <v>NA</v>
          </cell>
          <cell r="H1354" t="str">
            <v>NA</v>
          </cell>
          <cell r="I1354" t="str">
            <v>NA</v>
          </cell>
          <cell r="J1354" t="str">
            <v>NA</v>
          </cell>
          <cell r="K1354" t="str">
            <v>NA</v>
          </cell>
          <cell r="L1354" t="str">
            <v>NA</v>
          </cell>
          <cell r="M1354" t="str">
            <v>NA</v>
          </cell>
          <cell r="N1354" t="str">
            <v>NA</v>
          </cell>
          <cell r="O1354" t="str">
            <v>NA</v>
          </cell>
          <cell r="P1354" t="str">
            <v>NA</v>
          </cell>
          <cell r="Q1354" t="str">
            <v>NA</v>
          </cell>
          <cell r="R1354" t="str">
            <v>NA</v>
          </cell>
          <cell r="S1354" t="str">
            <v>NA</v>
          </cell>
          <cell r="T1354" t="str">
            <v>NA</v>
          </cell>
          <cell r="U1354" t="str">
            <v>NA</v>
          </cell>
          <cell r="V1354" t="str">
            <v>NA</v>
          </cell>
          <cell r="W1354" t="str">
            <v>NA</v>
          </cell>
          <cell r="X1354" t="str">
            <v>NA</v>
          </cell>
          <cell r="Y1354" t="str">
            <v>NA</v>
          </cell>
          <cell r="Z1354" t="str">
            <v>NA</v>
          </cell>
          <cell r="AA1354" t="str">
            <v>NA</v>
          </cell>
          <cell r="AB1354" t="str">
            <v>NA</v>
          </cell>
          <cell r="AC1354" t="str">
            <v>NA</v>
          </cell>
          <cell r="AD1354" t="str">
            <v>NA</v>
          </cell>
          <cell r="AE1354" t="str">
            <v>NA</v>
          </cell>
          <cell r="AF1354" t="str">
            <v>NA</v>
          </cell>
          <cell r="AG1354" t="str">
            <v>NA</v>
          </cell>
          <cell r="AH1354" t="str">
            <v>NA</v>
          </cell>
          <cell r="AI1354" t="str">
            <v>NA</v>
          </cell>
          <cell r="AJ1354" t="str">
            <v>NA</v>
          </cell>
          <cell r="AK1354" t="str">
            <v>NA</v>
          </cell>
          <cell r="AL1354" t="str">
            <v>NA</v>
          </cell>
          <cell r="AM1354" t="str">
            <v>NA</v>
          </cell>
          <cell r="AN1354" t="str">
            <v>NA</v>
          </cell>
          <cell r="AO1354" t="str">
            <v>NA</v>
          </cell>
          <cell r="AP1354" t="str">
            <v>NA</v>
          </cell>
          <cell r="AQ1354" t="str">
            <v>NA</v>
          </cell>
          <cell r="AS1354" t="str">
            <v>NA</v>
          </cell>
          <cell r="AT1354" t="str">
            <v>NA</v>
          </cell>
          <cell r="AU1354" t="str">
            <v>NA</v>
          </cell>
          <cell r="AV1354" t="str">
            <v>NA</v>
          </cell>
          <cell r="AW1354" t="str">
            <v>NA</v>
          </cell>
          <cell r="AX1354" t="str">
            <v>NA</v>
          </cell>
          <cell r="AY1354" t="str">
            <v>NA</v>
          </cell>
          <cell r="AZ1354" t="str">
            <v>NA</v>
          </cell>
          <cell r="BA1354" t="str">
            <v>NA</v>
          </cell>
          <cell r="BB1354" t="str">
            <v>NA</v>
          </cell>
          <cell r="BC1354" t="str">
            <v>NA</v>
          </cell>
          <cell r="BD1354" t="str">
            <v>NA</v>
          </cell>
        </row>
        <row r="1355">
          <cell r="B1355">
            <v>1353</v>
          </cell>
          <cell r="C1355" t="str">
            <v>CGGA_1353</v>
          </cell>
          <cell r="D1355" t="str">
            <v>CGGA_1353, CGGA_1682</v>
          </cell>
          <cell r="E1355" t="str">
            <v>张正</v>
          </cell>
          <cell r="F1355">
            <v>11497</v>
          </cell>
          <cell r="G1355">
            <v>41101</v>
          </cell>
          <cell r="H1355" t="str">
            <v>胶质瘤（颞、枕，右）</v>
          </cell>
          <cell r="J1355" t="str">
            <v>男</v>
          </cell>
          <cell r="K1355">
            <v>65</v>
          </cell>
          <cell r="L1355" t="str">
            <v>B</v>
          </cell>
          <cell r="M1355" t="str">
            <v>缺失</v>
          </cell>
          <cell r="N1355" t="str">
            <v>13301274433 13691001515</v>
          </cell>
          <cell r="O1355" t="str">
            <v>间歇性头痛1周</v>
          </cell>
          <cell r="P1355" t="str">
            <v>缺失</v>
          </cell>
          <cell r="Q1355" t="str">
            <v>缺失</v>
          </cell>
          <cell r="R1355" t="str">
            <v>缺失</v>
          </cell>
          <cell r="S1355" t="str">
            <v>缺失</v>
          </cell>
          <cell r="T1355">
            <v>41103</v>
          </cell>
          <cell r="V1355" t="str">
            <v>右颞枕开颅肿瘤切除术</v>
          </cell>
          <cell r="W1355" t="str">
            <v>全切</v>
          </cell>
          <cell r="X1355" t="str">
            <v>全切除</v>
          </cell>
          <cell r="Y1355">
            <v>5998</v>
          </cell>
          <cell r="Z1355" t="str">
            <v>GBM</v>
          </cell>
          <cell r="AA1355" t="str">
            <v>GBM(WHO IV)</v>
          </cell>
          <cell r="AB1355">
            <v>4</v>
          </cell>
          <cell r="AC1355" t="str">
            <v>（右颞枕）胶质母细胞瘤，伴有片状及栅状坏死，分子层可见肿瘤细胞浸润，WHOⅣ级。</v>
          </cell>
          <cell r="AD1355" t="str">
            <v>全切除</v>
          </cell>
          <cell r="AE1355">
            <v>41115</v>
          </cell>
          <cell r="AF1355" t="str">
            <v>胶质母细胞瘤</v>
          </cell>
          <cell r="AG1355">
            <v>42488</v>
          </cell>
          <cell r="AH1355" t="str">
            <v>终止</v>
          </cell>
          <cell r="AI1355">
            <v>1022</v>
          </cell>
          <cell r="AJ1355">
            <v>1</v>
          </cell>
          <cell r="AK1355">
            <v>1022</v>
          </cell>
          <cell r="AL1355">
            <v>1</v>
          </cell>
          <cell r="AM1355">
            <v>1385</v>
          </cell>
          <cell r="AN1355" t="str">
            <v>缺失</v>
          </cell>
          <cell r="AO1355">
            <v>1</v>
          </cell>
          <cell r="AP1355" t="str">
            <v>缺失</v>
          </cell>
          <cell r="AQ1355">
            <v>1</v>
          </cell>
          <cell r="AS1355" t="str">
            <v>原发</v>
          </cell>
          <cell r="AU1355" t="str">
            <v>无突变</v>
          </cell>
          <cell r="AV1355" t="str">
            <v>无突变</v>
          </cell>
          <cell r="AW1355" t="str">
            <v>无共缺失</v>
          </cell>
          <cell r="AX1355" t="str">
            <v>无甲基化</v>
          </cell>
          <cell r="AY1355" t="str">
            <v>NA</v>
          </cell>
          <cell r="AZ1355" t="str">
            <v>NA</v>
          </cell>
          <cell r="BA1355" t="str">
            <v>无</v>
          </cell>
          <cell r="BB1355" t="str">
            <v>无</v>
          </cell>
          <cell r="BD1355" t="str">
            <v>2014-7/二次开颅手术</v>
          </cell>
        </row>
        <row r="1356">
          <cell r="B1356">
            <v>1354</v>
          </cell>
          <cell r="C1356" t="str">
            <v>CGGA_1354</v>
          </cell>
          <cell r="E1356" t="str">
            <v>郑春燕</v>
          </cell>
          <cell r="F1356">
            <v>11526</v>
          </cell>
          <cell r="G1356">
            <v>41103</v>
          </cell>
          <cell r="H1356" t="str">
            <v>胶质瘤（额、顶、左）</v>
          </cell>
          <cell r="J1356" t="str">
            <v>女</v>
          </cell>
          <cell r="K1356">
            <v>40</v>
          </cell>
          <cell r="L1356" t="str">
            <v>A</v>
          </cell>
          <cell r="M1356" t="str">
            <v>缺失</v>
          </cell>
          <cell r="N1356" t="str">
            <v>13502677292 13910997677</v>
          </cell>
          <cell r="O1356" t="str">
            <v>右下肢麻木1月余，右侧肢体无力1周</v>
          </cell>
          <cell r="P1356" t="str">
            <v>缺失</v>
          </cell>
          <cell r="Q1356" t="str">
            <v>缺失</v>
          </cell>
          <cell r="R1356" t="str">
            <v>缺失</v>
          </cell>
          <cell r="S1356" t="str">
            <v>缺失</v>
          </cell>
          <cell r="T1356">
            <v>41106</v>
          </cell>
          <cell r="V1356" t="str">
            <v>左额顶开颅肿瘤切除术</v>
          </cell>
          <cell r="W1356" t="str">
            <v>肿瘤全切</v>
          </cell>
          <cell r="X1356" t="str">
            <v>全切除</v>
          </cell>
          <cell r="Y1356">
            <v>6005</v>
          </cell>
          <cell r="Z1356" t="str">
            <v>GBM</v>
          </cell>
          <cell r="AA1356" t="str">
            <v>GBM(WHO IV)</v>
          </cell>
          <cell r="AB1356">
            <v>4</v>
          </cell>
          <cell r="AC1356" t="str">
            <v>（左额叶）胶质母细胞瘤，WHOⅣ级。</v>
          </cell>
          <cell r="AD1356" t="str">
            <v>全切除</v>
          </cell>
          <cell r="AE1356">
            <v>41121</v>
          </cell>
          <cell r="AF1356" t="str">
            <v>胶质母细胞瘤（额、顶，左）</v>
          </cell>
          <cell r="AG1356">
            <v>41726</v>
          </cell>
          <cell r="AH1356" t="str">
            <v>终止</v>
          </cell>
          <cell r="AI1356">
            <v>530</v>
          </cell>
          <cell r="AJ1356">
            <v>1</v>
          </cell>
          <cell r="AK1356">
            <v>530</v>
          </cell>
          <cell r="AL1356">
            <v>1</v>
          </cell>
          <cell r="AM1356">
            <v>620</v>
          </cell>
          <cell r="AN1356" t="str">
            <v>缺失</v>
          </cell>
          <cell r="AO1356">
            <v>1</v>
          </cell>
          <cell r="AP1356" t="str">
            <v>缺失</v>
          </cell>
          <cell r="AQ1356">
            <v>1</v>
          </cell>
          <cell r="AS1356" t="str">
            <v>原发</v>
          </cell>
          <cell r="AU1356" t="str">
            <v>无突变</v>
          </cell>
          <cell r="AV1356" t="str">
            <v>无突变</v>
          </cell>
          <cell r="AW1356" t="str">
            <v>无共缺失</v>
          </cell>
          <cell r="AX1356" t="str">
            <v>甲基化</v>
          </cell>
          <cell r="AY1356" t="str">
            <v>NA</v>
          </cell>
          <cell r="AZ1356" t="str">
            <v>NA</v>
          </cell>
          <cell r="BA1356" t="str">
            <v>无</v>
          </cell>
          <cell r="BB1356" t="str">
            <v>无</v>
          </cell>
          <cell r="BC1356" t="str">
            <v>不详</v>
          </cell>
          <cell r="BD1356" t="str">
            <v>无</v>
          </cell>
        </row>
        <row r="1357">
          <cell r="B1357">
            <v>1355</v>
          </cell>
          <cell r="C1357" t="str">
            <v>CGGA_1355</v>
          </cell>
          <cell r="D1357" t="str">
            <v>CGGA_1355, CGGA_1397</v>
          </cell>
          <cell r="E1357" t="str">
            <v>白金虎</v>
          </cell>
          <cell r="F1357">
            <v>11513</v>
          </cell>
          <cell r="G1357">
            <v>41102</v>
          </cell>
          <cell r="H1357" t="str">
            <v>颅内占位性病变（岛叶，左侧）胶质瘤</v>
          </cell>
          <cell r="J1357" t="str">
            <v>男</v>
          </cell>
          <cell r="K1357">
            <v>39</v>
          </cell>
          <cell r="L1357" t="str">
            <v>O</v>
          </cell>
          <cell r="M1357" t="str">
            <v>缺失</v>
          </cell>
          <cell r="N1357" t="str">
            <v>13304762581 13154766210</v>
          </cell>
          <cell r="O1357" t="str">
            <v>右侧肢体力弱10余日</v>
          </cell>
          <cell r="P1357" t="str">
            <v>缺失</v>
          </cell>
          <cell r="Q1357" t="str">
            <v>缺失</v>
          </cell>
          <cell r="R1357" t="str">
            <v>缺失</v>
          </cell>
          <cell r="S1357" t="str">
            <v>缺失</v>
          </cell>
          <cell r="T1357">
            <v>41106</v>
          </cell>
          <cell r="V1357" t="str">
            <v>左侧额颞开颅胶质瘤切除术</v>
          </cell>
          <cell r="W1357" t="str">
            <v xml:space="preserve">肿瘤近全切                                         </v>
          </cell>
          <cell r="X1357" t="str">
            <v>部分切除</v>
          </cell>
          <cell r="Y1357">
            <v>6004</v>
          </cell>
          <cell r="Z1357" t="str">
            <v>AOA</v>
          </cell>
          <cell r="AA1357" t="str">
            <v>AOA(WHO III)</v>
          </cell>
          <cell r="AB1357">
            <v>3</v>
          </cell>
          <cell r="AC1357" t="str">
            <v>(左岛叶)间变少枝星形细胞瘤，WHOⅢ级。</v>
          </cell>
          <cell r="AD1357" t="str">
            <v>部分切除</v>
          </cell>
          <cell r="AE1357">
            <v>41116</v>
          </cell>
          <cell r="AF1357" t="str">
            <v>左岛叶胶质瘤</v>
          </cell>
          <cell r="AG1357">
            <v>41360</v>
          </cell>
          <cell r="AH1357" t="str">
            <v>终止</v>
          </cell>
          <cell r="AI1357">
            <v>138</v>
          </cell>
          <cell r="AJ1357">
            <v>1</v>
          </cell>
          <cell r="AK1357" t="str">
            <v>NA</v>
          </cell>
          <cell r="AL1357">
            <v>1</v>
          </cell>
          <cell r="AM1357">
            <v>254</v>
          </cell>
          <cell r="AN1357" t="str">
            <v>缺失</v>
          </cell>
          <cell r="AO1357">
            <v>0</v>
          </cell>
          <cell r="AP1357" t="str">
            <v>缺失</v>
          </cell>
          <cell r="AQ1357">
            <v>0</v>
          </cell>
          <cell r="AS1357" t="str">
            <v>原发</v>
          </cell>
          <cell r="AU1357" t="str">
            <v>无突变</v>
          </cell>
          <cell r="AV1357" t="str">
            <v>无突变</v>
          </cell>
          <cell r="AW1357" t="str">
            <v>NA</v>
          </cell>
          <cell r="AX1357" t="str">
            <v>NA</v>
          </cell>
          <cell r="AY1357" t="str">
            <v>NA</v>
          </cell>
          <cell r="AZ1357" t="str">
            <v>NA</v>
          </cell>
          <cell r="BA1357" t="str">
            <v>无</v>
          </cell>
          <cell r="BB1357" t="str">
            <v>无</v>
          </cell>
          <cell r="BC1357" t="str">
            <v>不详</v>
          </cell>
          <cell r="BD1357" t="str">
            <v>无</v>
          </cell>
        </row>
        <row r="1358">
          <cell r="B1358">
            <v>1356</v>
          </cell>
          <cell r="C1358" t="str">
            <v>CGGA_1356</v>
          </cell>
          <cell r="D1358" t="str">
            <v>CGGA_1356, CGGA_1683</v>
          </cell>
          <cell r="E1358" t="str">
            <v>王万录</v>
          </cell>
          <cell r="F1358">
            <v>11496</v>
          </cell>
          <cell r="G1358">
            <v>41101</v>
          </cell>
          <cell r="H1358" t="str">
            <v>胶质瘤（额、顶、左）伽马刀术后</v>
          </cell>
          <cell r="J1358" t="str">
            <v>男</v>
          </cell>
          <cell r="K1358">
            <v>52</v>
          </cell>
          <cell r="L1358" t="str">
            <v>B</v>
          </cell>
          <cell r="M1358" t="str">
            <v>缺失</v>
          </cell>
          <cell r="N1358" t="str">
            <v>13910350593 13716341652</v>
          </cell>
          <cell r="O1358" t="str">
            <v>左额顶胶质瘤伽马刀术后4年，右侧肢体偏瘫1月</v>
          </cell>
          <cell r="P1358" t="str">
            <v>缺失</v>
          </cell>
          <cell r="Q1358" t="str">
            <v>缺失</v>
          </cell>
          <cell r="R1358" t="str">
            <v>缺失</v>
          </cell>
          <cell r="S1358" t="str">
            <v>缺失</v>
          </cell>
          <cell r="T1358">
            <v>41106</v>
          </cell>
          <cell r="U1358">
            <v>39645</v>
          </cell>
          <cell r="V1358" t="str">
            <v>左额顶开颅肿瘤切除术</v>
          </cell>
          <cell r="W1358" t="str">
            <v>分块全切除</v>
          </cell>
          <cell r="X1358" t="str">
            <v>全切除</v>
          </cell>
          <cell r="Y1358">
            <v>6011</v>
          </cell>
          <cell r="Z1358" t="str">
            <v>RAA</v>
          </cell>
          <cell r="AA1358" t="str">
            <v>AA(WHO III)</v>
          </cell>
          <cell r="AB1358">
            <v>3</v>
          </cell>
          <cell r="AC1358" t="str">
            <v>（左额）少枝星形细胞瘤，部分细胞生长活跃，并可见片状放射性坏死，WHOⅡ-Ⅲ级。</v>
          </cell>
          <cell r="AD1358" t="str">
            <v>全切除</v>
          </cell>
          <cell r="AE1358">
            <v>41117</v>
          </cell>
          <cell r="AF1358" t="str">
            <v>少枝星形细胞瘤（额、顶、左）</v>
          </cell>
          <cell r="AG1358">
            <v>42500</v>
          </cell>
          <cell r="AH1358" t="str">
            <v>终止</v>
          </cell>
          <cell r="AI1358">
            <v>948</v>
          </cell>
          <cell r="AJ1358">
            <v>1</v>
          </cell>
          <cell r="AK1358">
            <v>838</v>
          </cell>
          <cell r="AL1358">
            <v>1</v>
          </cell>
          <cell r="AM1358">
            <v>1394</v>
          </cell>
          <cell r="AN1358" t="str">
            <v>缺失</v>
          </cell>
          <cell r="AO1358">
            <v>0</v>
          </cell>
          <cell r="AP1358" t="str">
            <v>缺失</v>
          </cell>
          <cell r="AQ1358">
            <v>0</v>
          </cell>
          <cell r="AS1358" t="str">
            <v>复发</v>
          </cell>
          <cell r="AT1358">
            <v>1</v>
          </cell>
          <cell r="AU1358" t="str">
            <v>无突变</v>
          </cell>
          <cell r="AV1358" t="str">
            <v>无突变</v>
          </cell>
          <cell r="AW1358" t="str">
            <v>无共缺失</v>
          </cell>
          <cell r="AX1358" t="str">
            <v>NA</v>
          </cell>
          <cell r="AY1358" t="str">
            <v>NA</v>
          </cell>
          <cell r="AZ1358" t="str">
            <v>NA</v>
          </cell>
          <cell r="BA1358" t="str">
            <v>无</v>
          </cell>
          <cell r="BB1358" t="str">
            <v>无</v>
          </cell>
          <cell r="BD1358" t="str">
            <v>2008年左额顶胶质瘤伽马刀术</v>
          </cell>
        </row>
        <row r="1359">
          <cell r="B1359">
            <v>1357</v>
          </cell>
          <cell r="C1359" t="str">
            <v>CGGA_1357</v>
          </cell>
          <cell r="E1359" t="str">
            <v>郑顶萍</v>
          </cell>
          <cell r="F1359">
            <v>11529</v>
          </cell>
          <cell r="G1359">
            <v>41103</v>
          </cell>
          <cell r="H1359" t="str">
            <v>复发胶质瘤（顶，枕，左）</v>
          </cell>
          <cell r="J1359" t="str">
            <v>女</v>
          </cell>
          <cell r="K1359">
            <v>43</v>
          </cell>
          <cell r="L1359" t="str">
            <v>A</v>
          </cell>
          <cell r="M1359" t="str">
            <v>缺失</v>
          </cell>
          <cell r="N1359" t="str">
            <v>18949556661 13855320566</v>
          </cell>
          <cell r="O1359" t="str">
            <v>2011年行左额颞开颅肿瘤切除术，发现左顶枕叶病变10天</v>
          </cell>
          <cell r="P1359" t="str">
            <v>缺失</v>
          </cell>
          <cell r="Q1359" t="str">
            <v>缺失</v>
          </cell>
          <cell r="R1359" t="str">
            <v>缺失</v>
          </cell>
          <cell r="S1359" t="str">
            <v>缺失</v>
          </cell>
          <cell r="T1359">
            <v>41108</v>
          </cell>
          <cell r="U1359">
            <v>40742</v>
          </cell>
          <cell r="V1359" t="str">
            <v>左颞枕开颅肿瘤切除术</v>
          </cell>
          <cell r="W1359" t="str">
            <v>肿瘤全切</v>
          </cell>
          <cell r="X1359" t="str">
            <v>全切除</v>
          </cell>
          <cell r="Y1359">
            <v>6032</v>
          </cell>
          <cell r="Z1359" t="str">
            <v>RAOA?</v>
          </cell>
          <cell r="AA1359" t="str">
            <v>AOA(WHO III)</v>
          </cell>
          <cell r="AB1359">
            <v>3</v>
          </cell>
          <cell r="AC1359" t="str">
            <v>（左顶枕）送检脑组织内见少部分肿瘤成份，呈间变少枝星形细胞瘤改变，WHOⅢ级。</v>
          </cell>
          <cell r="AD1359" t="str">
            <v>全切除</v>
          </cell>
          <cell r="AE1359">
            <v>41120</v>
          </cell>
          <cell r="AF1359" t="str">
            <v>间变少枝-星形细胞瘤（顶、枕、左）</v>
          </cell>
          <cell r="AG1359">
            <v>41578</v>
          </cell>
          <cell r="AH1359" t="str">
            <v>终止</v>
          </cell>
          <cell r="AI1359">
            <v>292</v>
          </cell>
          <cell r="AJ1359">
            <v>1</v>
          </cell>
          <cell r="AK1359">
            <v>224</v>
          </cell>
          <cell r="AL1359">
            <v>1</v>
          </cell>
          <cell r="AM1359">
            <v>470</v>
          </cell>
          <cell r="AN1359" t="str">
            <v>缺失</v>
          </cell>
          <cell r="AO1359">
            <v>0</v>
          </cell>
          <cell r="AP1359" t="str">
            <v>缺失</v>
          </cell>
          <cell r="AQ1359">
            <v>1</v>
          </cell>
          <cell r="AS1359" t="str">
            <v>复发</v>
          </cell>
          <cell r="AT1359">
            <v>1</v>
          </cell>
          <cell r="AU1359" t="str">
            <v>突变</v>
          </cell>
          <cell r="AV1359" t="str">
            <v>突变</v>
          </cell>
          <cell r="AW1359" t="str">
            <v>NA</v>
          </cell>
          <cell r="AX1359" t="str">
            <v>无甲基化</v>
          </cell>
          <cell r="AY1359" t="str">
            <v>NA</v>
          </cell>
          <cell r="AZ1359" t="str">
            <v>NA</v>
          </cell>
          <cell r="BA1359" t="str">
            <v>无</v>
          </cell>
          <cell r="BB1359" t="str">
            <v>无</v>
          </cell>
          <cell r="BD1359" t="str">
            <v>2011年行左额颞开颅肿瘤切除术</v>
          </cell>
        </row>
        <row r="1360">
          <cell r="B1360">
            <v>1358</v>
          </cell>
          <cell r="C1360" t="str">
            <v>CGGA_1358</v>
          </cell>
          <cell r="D1360" t="str">
            <v>CGGA_1358, CGGA_1880</v>
          </cell>
          <cell r="E1360" t="str">
            <v>马妹/马姝</v>
          </cell>
          <cell r="F1360">
            <v>11572</v>
          </cell>
          <cell r="G1360">
            <v>41107</v>
          </cell>
          <cell r="H1360" t="str">
            <v>胶质瘤（额、左）继发性癫痫</v>
          </cell>
          <cell r="J1360" t="str">
            <v>女</v>
          </cell>
          <cell r="K1360">
            <v>33</v>
          </cell>
          <cell r="L1360" t="str">
            <v>B</v>
          </cell>
          <cell r="M1360" t="str">
            <v>220203197811150022</v>
          </cell>
          <cell r="N1360" t="str">
            <v>13439877965 关机 13811845007（朋友）</v>
          </cell>
          <cell r="O1360" t="str">
            <v>间断肢体抽搐伴意识丧失7日</v>
          </cell>
          <cell r="P1360" t="str">
            <v>7天前癫痫，MRI示颅内占位</v>
          </cell>
          <cell r="Q1360" t="str">
            <v>体健</v>
          </cell>
          <cell r="R1360" t="str">
            <v>无特殊</v>
          </cell>
          <cell r="S1360" t="str">
            <v>缺失</v>
          </cell>
          <cell r="T1360">
            <v>41109</v>
          </cell>
          <cell r="V1360" t="str">
            <v>左侧开颅肿瘤切除术</v>
          </cell>
          <cell r="W1360" t="str">
            <v>左额上，中回，深达胼胝体，实性，灰白色，质韧，边界不清</v>
          </cell>
          <cell r="X1360" t="str">
            <v>全切除</v>
          </cell>
          <cell r="Y1360">
            <v>6036</v>
          </cell>
          <cell r="Z1360" t="str">
            <v>AA</v>
          </cell>
          <cell r="AA1360" t="str">
            <v>AA(WHO III)</v>
          </cell>
          <cell r="AB1360">
            <v>3</v>
          </cell>
          <cell r="AC1360" t="str">
            <v>（左额叶）弥漫性星形细胞瘤，部分细胞生长活跃，WHOⅡ～Ⅲ级。</v>
          </cell>
          <cell r="AD1360" t="str">
            <v>全切除</v>
          </cell>
          <cell r="AE1360">
            <v>41123</v>
          </cell>
          <cell r="AF1360" t="str">
            <v>胶质瘤（额、左）继发性癫痫</v>
          </cell>
          <cell r="AH1360" t="str">
            <v>未终止</v>
          </cell>
          <cell r="AI1360">
            <v>3388</v>
          </cell>
          <cell r="AJ1360">
            <v>0</v>
          </cell>
          <cell r="AK1360">
            <v>927</v>
          </cell>
          <cell r="AL1360">
            <v>1</v>
          </cell>
          <cell r="AM1360">
            <v>3388</v>
          </cell>
          <cell r="AN1360" t="str">
            <v>无</v>
          </cell>
          <cell r="AO1360">
            <v>0</v>
          </cell>
          <cell r="AP1360" t="str">
            <v>无</v>
          </cell>
          <cell r="AQ1360">
            <v>0</v>
          </cell>
          <cell r="AS1360">
            <v>0</v>
          </cell>
          <cell r="AU1360" t="str">
            <v>突变</v>
          </cell>
          <cell r="AV1360" t="str">
            <v>突变</v>
          </cell>
          <cell r="AW1360" t="str">
            <v>NA</v>
          </cell>
          <cell r="AX1360" t="str">
            <v>NA</v>
          </cell>
          <cell r="AY1360" t="str">
            <v>NA</v>
          </cell>
          <cell r="AZ1360" t="str">
            <v>NA</v>
          </cell>
          <cell r="BA1360" t="str">
            <v>有</v>
          </cell>
          <cell r="BB1360">
            <v>0</v>
          </cell>
          <cell r="BD1360" t="str">
            <v>2015-12复发2016-1三博第二次手术后一直吃奥卡西平，0癫痫发作.</v>
          </cell>
        </row>
        <row r="1361">
          <cell r="B1361">
            <v>1359</v>
          </cell>
          <cell r="C1361" t="str">
            <v>CGGA_1359</v>
          </cell>
          <cell r="E1361" t="str">
            <v>杨玺冬</v>
          </cell>
          <cell r="F1361">
            <v>11567</v>
          </cell>
          <cell r="G1361">
            <v>41107</v>
          </cell>
          <cell r="H1361" t="str">
            <v>复发胶质瘤</v>
          </cell>
          <cell r="J1361" t="str">
            <v>男</v>
          </cell>
          <cell r="K1361">
            <v>21</v>
          </cell>
          <cell r="L1361" t="str">
            <v>B</v>
          </cell>
          <cell r="M1361" t="str">
            <v>缺失</v>
          </cell>
          <cell r="N1361" t="str">
            <v>13920128186（停机） 13612139988</v>
          </cell>
          <cell r="O1361" t="str">
            <v>左颞胶质瘤手术后1年半，头痛伴右侧无力3个月</v>
          </cell>
          <cell r="P1361" t="str">
            <v>缺失</v>
          </cell>
          <cell r="Q1361" t="str">
            <v>缺失</v>
          </cell>
          <cell r="R1361" t="str">
            <v>缺失</v>
          </cell>
          <cell r="S1361" t="str">
            <v>缺失</v>
          </cell>
          <cell r="T1361">
            <v>41113</v>
          </cell>
          <cell r="U1361">
            <v>40566</v>
          </cell>
          <cell r="V1361" t="str">
            <v>左颞枕原切口开颅肿瘤切除术</v>
          </cell>
          <cell r="W1361" t="str">
            <v>部分切除</v>
          </cell>
          <cell r="X1361" t="str">
            <v>部分切除</v>
          </cell>
          <cell r="Y1361">
            <v>6047</v>
          </cell>
          <cell r="Z1361" t="str">
            <v>RAA</v>
          </cell>
          <cell r="AA1361" t="str">
            <v>AA(WHO III)</v>
          </cell>
          <cell r="AB1361">
            <v>3</v>
          </cell>
          <cell r="AC1361" t="str">
            <v>（左颞叶）间变少枝星形细胞瘤，WHOⅢ级。</v>
          </cell>
          <cell r="AD1361" t="str">
            <v>部分切除</v>
          </cell>
          <cell r="AE1361">
            <v>41135</v>
          </cell>
          <cell r="AF1361" t="str">
            <v>间变少枝星形细胞瘤</v>
          </cell>
          <cell r="AG1361">
            <v>41576</v>
          </cell>
          <cell r="AH1361" t="str">
            <v>终止</v>
          </cell>
          <cell r="AI1361">
            <v>343</v>
          </cell>
          <cell r="AJ1361">
            <v>1</v>
          </cell>
          <cell r="AK1361">
            <v>252</v>
          </cell>
          <cell r="AL1361">
            <v>1</v>
          </cell>
          <cell r="AM1361">
            <v>463</v>
          </cell>
          <cell r="AN1361" t="str">
            <v>缺失</v>
          </cell>
          <cell r="AO1361">
            <v>0</v>
          </cell>
          <cell r="AP1361" t="str">
            <v>缺失</v>
          </cell>
          <cell r="AQ1361">
            <v>0</v>
          </cell>
          <cell r="AS1361" t="str">
            <v>复发</v>
          </cell>
          <cell r="AT1361">
            <v>1</v>
          </cell>
          <cell r="AU1361" t="str">
            <v>无突变</v>
          </cell>
          <cell r="AV1361" t="str">
            <v>无突变</v>
          </cell>
          <cell r="AW1361" t="str">
            <v>无共缺失</v>
          </cell>
          <cell r="AX1361" t="str">
            <v>甲基化</v>
          </cell>
          <cell r="AY1361" t="str">
            <v>NA</v>
          </cell>
          <cell r="AZ1361" t="str">
            <v>NA</v>
          </cell>
          <cell r="BA1361" t="str">
            <v>无</v>
          </cell>
          <cell r="BB1361" t="str">
            <v>无</v>
          </cell>
          <cell r="BD1361" t="str">
            <v>吃的中药。左颞胶质瘤（天坛做的具体病理不详）手术后1年半，头痛伴右侧无力3个/</v>
          </cell>
        </row>
        <row r="1362">
          <cell r="B1362">
            <v>1360</v>
          </cell>
          <cell r="C1362" t="str">
            <v>CGGA_1360</v>
          </cell>
          <cell r="E1362" t="str">
            <v>冯艳萍</v>
          </cell>
          <cell r="F1362">
            <v>11541</v>
          </cell>
          <cell r="G1362">
            <v>41104</v>
          </cell>
          <cell r="H1362" t="str">
            <v>胶质瘤</v>
          </cell>
          <cell r="J1362" t="str">
            <v>女</v>
          </cell>
          <cell r="K1362">
            <v>45</v>
          </cell>
          <cell r="L1362" t="str">
            <v>B</v>
          </cell>
          <cell r="M1362" t="str">
            <v>210321196704090820</v>
          </cell>
          <cell r="N1362" t="str">
            <v>13898026752 空号 15084033087 未接</v>
          </cell>
          <cell r="O1362" t="str">
            <v>头痛、头昏4月，双眼视力模糊2月</v>
          </cell>
          <cell r="P1362" t="str">
            <v>缺失</v>
          </cell>
          <cell r="Q1362" t="str">
            <v>缺失</v>
          </cell>
          <cell r="R1362" t="str">
            <v>缺失</v>
          </cell>
          <cell r="S1362" t="str">
            <v>缺失</v>
          </cell>
          <cell r="T1362">
            <v>41113</v>
          </cell>
          <cell r="V1362" t="str">
            <v>左额开颅肿瘤切除术</v>
          </cell>
          <cell r="W1362" t="str">
            <v>近全切除</v>
          </cell>
          <cell r="X1362" t="str">
            <v>部分切除</v>
          </cell>
          <cell r="Y1362">
            <v>6051</v>
          </cell>
          <cell r="Z1362" t="str">
            <v>O</v>
          </cell>
          <cell r="AA1362" t="str">
            <v>O(WHO II)</v>
          </cell>
          <cell r="AB1362">
            <v>2</v>
          </cell>
          <cell r="AC1362" t="str">
            <v>（左额叶）少枝胶质细胞瘤，分子层可见肿瘤细胞浸润，WHOⅡ级。</v>
          </cell>
          <cell r="AD1362" t="str">
            <v>部分切除</v>
          </cell>
          <cell r="AE1362">
            <v>41129</v>
          </cell>
          <cell r="AF1362" t="str">
            <v>少枝胶质细胞瘤，继发性癫痫</v>
          </cell>
          <cell r="AG1362">
            <v>43434</v>
          </cell>
          <cell r="AH1362" t="str">
            <v>终止</v>
          </cell>
          <cell r="AI1362">
            <v>1166</v>
          </cell>
          <cell r="AJ1362">
            <v>1</v>
          </cell>
          <cell r="AK1362">
            <v>1166</v>
          </cell>
          <cell r="AL1362">
            <v>1</v>
          </cell>
          <cell r="AM1362">
            <v>2321</v>
          </cell>
          <cell r="AN1362" t="str">
            <v>缺失</v>
          </cell>
          <cell r="AO1362">
            <v>1</v>
          </cell>
          <cell r="AP1362" t="str">
            <v>缺失</v>
          </cell>
          <cell r="AQ1362">
            <v>0</v>
          </cell>
          <cell r="AS1362" t="str">
            <v>原发</v>
          </cell>
          <cell r="AU1362" t="str">
            <v>突变</v>
          </cell>
          <cell r="AV1362" t="str">
            <v>突变</v>
          </cell>
          <cell r="AW1362" t="str">
            <v>NA</v>
          </cell>
          <cell r="AX1362" t="str">
            <v>NA</v>
          </cell>
          <cell r="AY1362" t="str">
            <v>NA</v>
          </cell>
          <cell r="AZ1362" t="str">
            <v>NA</v>
          </cell>
          <cell r="BA1362" t="str">
            <v>无</v>
          </cell>
          <cell r="BB1362" t="str">
            <v>有</v>
          </cell>
          <cell r="BD1362" t="str">
            <v>有癫痫发作，服用奥卡西平。</v>
          </cell>
        </row>
        <row r="1363">
          <cell r="B1363">
            <v>1361</v>
          </cell>
          <cell r="C1363" t="str">
            <v>CGGA_1361</v>
          </cell>
          <cell r="E1363" t="str">
            <v>窦连钢</v>
          </cell>
          <cell r="F1363">
            <v>11554</v>
          </cell>
          <cell r="G1363">
            <v>41106</v>
          </cell>
          <cell r="H1363" t="str">
            <v>胶质瘤</v>
          </cell>
          <cell r="J1363" t="str">
            <v>男</v>
          </cell>
          <cell r="K1363">
            <v>40</v>
          </cell>
          <cell r="L1363" t="str">
            <v>AB</v>
          </cell>
          <cell r="M1363" t="str">
            <v>缺失</v>
          </cell>
          <cell r="N1363" t="str">
            <v>13820778876（无人接听） 13802069821（无人接听）</v>
          </cell>
          <cell r="O1363" t="str">
            <v>双下肢无力2月</v>
          </cell>
          <cell r="P1363" t="str">
            <v>缺失</v>
          </cell>
          <cell r="Q1363" t="str">
            <v>缺失</v>
          </cell>
          <cell r="R1363" t="str">
            <v>缺失</v>
          </cell>
          <cell r="S1363" t="str">
            <v>缺失</v>
          </cell>
          <cell r="T1363">
            <v>41114</v>
          </cell>
          <cell r="V1363" t="str">
            <v>冠切右额开颅肿瘤切除术</v>
          </cell>
          <cell r="W1363" t="str">
            <v>分块全切</v>
          </cell>
          <cell r="X1363" t="str">
            <v>全切除</v>
          </cell>
          <cell r="Y1363">
            <v>6055</v>
          </cell>
          <cell r="Z1363" t="str">
            <v>A</v>
          </cell>
          <cell r="AA1363" t="str">
            <v>O(WHO II)</v>
          </cell>
          <cell r="AB1363">
            <v>2</v>
          </cell>
          <cell r="AC1363" t="str">
            <v>（右额、胼胝体）少枝胶质细胞瘤，WHOⅡ级。</v>
          </cell>
          <cell r="AD1363" t="str">
            <v>全切除</v>
          </cell>
          <cell r="AE1363">
            <v>41124</v>
          </cell>
          <cell r="AF1363" t="str">
            <v>少枝胶质细胞瘤</v>
          </cell>
          <cell r="AH1363" t="str">
            <v>未终止</v>
          </cell>
          <cell r="AI1363">
            <v>3662</v>
          </cell>
          <cell r="AJ1363">
            <v>0</v>
          </cell>
          <cell r="AK1363">
            <v>3662</v>
          </cell>
          <cell r="AL1363">
            <v>0</v>
          </cell>
          <cell r="AM1363">
            <v>3662</v>
          </cell>
          <cell r="AN1363" t="str">
            <v>放疗</v>
          </cell>
          <cell r="AO1363">
            <v>1</v>
          </cell>
          <cell r="AP1363" t="str">
            <v>化疗</v>
          </cell>
          <cell r="AQ1363">
            <v>1</v>
          </cell>
          <cell r="AS1363">
            <v>0</v>
          </cell>
          <cell r="AU1363" t="str">
            <v>突变</v>
          </cell>
          <cell r="AV1363" t="str">
            <v>突变</v>
          </cell>
          <cell r="AW1363" t="str">
            <v>无共缺失</v>
          </cell>
          <cell r="AX1363" t="str">
            <v>NA</v>
          </cell>
          <cell r="AY1363" t="str">
            <v>NA</v>
          </cell>
          <cell r="AZ1363" t="str">
            <v>NA</v>
          </cell>
          <cell r="BA1363">
            <v>0</v>
          </cell>
          <cell r="BB1363">
            <v>0</v>
          </cell>
          <cell r="BC1363" t="str">
            <v>不详</v>
          </cell>
        </row>
        <row r="1364">
          <cell r="B1364">
            <v>1362</v>
          </cell>
          <cell r="C1364" t="str">
            <v>CGGA_1362</v>
          </cell>
          <cell r="E1364" t="str">
            <v>徐梅玲</v>
          </cell>
          <cell r="F1364">
            <v>11606</v>
          </cell>
          <cell r="G1364">
            <v>41109</v>
          </cell>
          <cell r="H1364" t="str">
            <v>大脑胶质瘤病</v>
          </cell>
          <cell r="J1364" t="str">
            <v>女</v>
          </cell>
          <cell r="K1364">
            <v>64</v>
          </cell>
          <cell r="L1364" t="str">
            <v>AB</v>
          </cell>
          <cell r="M1364" t="str">
            <v>缺失</v>
          </cell>
          <cell r="N1364" t="str">
            <v>13488895649 13439157580</v>
          </cell>
          <cell r="O1364" t="str">
            <v>头昏、行走不稳2月</v>
          </cell>
          <cell r="P1364" t="str">
            <v>缺失</v>
          </cell>
          <cell r="Q1364" t="str">
            <v>缺失</v>
          </cell>
          <cell r="R1364" t="str">
            <v>缺失</v>
          </cell>
          <cell r="S1364" t="str">
            <v>缺失</v>
          </cell>
          <cell r="T1364">
            <v>41114</v>
          </cell>
          <cell r="V1364" t="str">
            <v>右额颞开颅肿瘤切除术</v>
          </cell>
          <cell r="W1364" t="str">
            <v>镜下分块切除肿瘤</v>
          </cell>
          <cell r="X1364" t="str">
            <v>全切除</v>
          </cell>
          <cell r="Y1364">
            <v>6054</v>
          </cell>
          <cell r="Z1364" t="str">
            <v>AA</v>
          </cell>
          <cell r="AA1364" t="str">
            <v>AA(WHO III)</v>
          </cell>
          <cell r="AB1364">
            <v>3</v>
          </cell>
          <cell r="AC1364" t="str">
            <v>（右额叶）弥漫性星形细胞瘤，部分细胞生长活跃，WHOⅡ-Ⅲ级。</v>
          </cell>
          <cell r="AD1364" t="str">
            <v>全切除</v>
          </cell>
          <cell r="AE1364">
            <v>41134</v>
          </cell>
          <cell r="AF1364" t="str">
            <v>弥漫性星形细胞瘤WHO2-3级（右颞叶）</v>
          </cell>
          <cell r="AH1364" t="str">
            <v>未终止</v>
          </cell>
          <cell r="AI1364">
            <v>3662</v>
          </cell>
          <cell r="AJ1364">
            <v>0</v>
          </cell>
          <cell r="AK1364">
            <v>3662</v>
          </cell>
          <cell r="AL1364">
            <v>0</v>
          </cell>
          <cell r="AM1364">
            <v>3662</v>
          </cell>
          <cell r="AN1364" t="str">
            <v>放疗</v>
          </cell>
          <cell r="AO1364">
            <v>1</v>
          </cell>
          <cell r="AP1364" t="str">
            <v>替莫脞胺4 疗程</v>
          </cell>
          <cell r="AQ1364">
            <v>1</v>
          </cell>
          <cell r="AS1364">
            <v>0</v>
          </cell>
          <cell r="AU1364" t="str">
            <v>无突变</v>
          </cell>
          <cell r="AV1364" t="str">
            <v>无突变</v>
          </cell>
          <cell r="AW1364" t="str">
            <v>无共缺失</v>
          </cell>
          <cell r="AX1364" t="str">
            <v>NA</v>
          </cell>
          <cell r="AY1364" t="str">
            <v>NA</v>
          </cell>
          <cell r="AZ1364" t="str">
            <v>NA</v>
          </cell>
          <cell r="BA1364">
            <v>0</v>
          </cell>
          <cell r="BB1364" t="str">
            <v>有</v>
          </cell>
          <cell r="BD1364" t="str">
            <v>癫痫发作一次，现常规服用德巴金。10年前行胆囊切除术，2011行右腓骨骨折复位内固定术</v>
          </cell>
        </row>
        <row r="1365">
          <cell r="B1365">
            <v>1363</v>
          </cell>
          <cell r="C1365" t="str">
            <v>NA</v>
          </cell>
          <cell r="D1365" t="str">
            <v>NA</v>
          </cell>
          <cell r="E1365" t="str">
            <v>NA</v>
          </cell>
          <cell r="F1365" t="str">
            <v>NA</v>
          </cell>
          <cell r="G1365" t="str">
            <v>NA</v>
          </cell>
          <cell r="H1365" t="str">
            <v>NA</v>
          </cell>
          <cell r="I1365" t="str">
            <v>NA</v>
          </cell>
          <cell r="J1365" t="str">
            <v>NA</v>
          </cell>
          <cell r="K1365" t="str">
            <v>NA</v>
          </cell>
          <cell r="L1365" t="str">
            <v>NA</v>
          </cell>
          <cell r="M1365" t="str">
            <v>NA</v>
          </cell>
          <cell r="N1365" t="str">
            <v>NA</v>
          </cell>
          <cell r="O1365" t="str">
            <v>NA</v>
          </cell>
          <cell r="P1365" t="str">
            <v>NA</v>
          </cell>
          <cell r="Q1365" t="str">
            <v>NA</v>
          </cell>
          <cell r="R1365" t="str">
            <v>NA</v>
          </cell>
          <cell r="S1365" t="str">
            <v>NA</v>
          </cell>
          <cell r="T1365" t="str">
            <v>NA</v>
          </cell>
          <cell r="U1365" t="str">
            <v>NA</v>
          </cell>
          <cell r="V1365" t="str">
            <v>NA</v>
          </cell>
          <cell r="W1365" t="str">
            <v>NA</v>
          </cell>
          <cell r="X1365" t="str">
            <v>NA</v>
          </cell>
          <cell r="Y1365" t="str">
            <v>NA</v>
          </cell>
          <cell r="Z1365" t="str">
            <v>NA</v>
          </cell>
          <cell r="AA1365" t="str">
            <v>NA</v>
          </cell>
          <cell r="AB1365" t="str">
            <v>NA</v>
          </cell>
          <cell r="AC1365" t="str">
            <v>NA</v>
          </cell>
          <cell r="AD1365" t="str">
            <v>NA</v>
          </cell>
          <cell r="AE1365" t="str">
            <v>NA</v>
          </cell>
          <cell r="AF1365" t="str">
            <v>NA</v>
          </cell>
          <cell r="AG1365" t="str">
            <v>NA</v>
          </cell>
          <cell r="AH1365" t="str">
            <v>NA</v>
          </cell>
          <cell r="AI1365" t="str">
            <v>NA</v>
          </cell>
          <cell r="AJ1365" t="str">
            <v>NA</v>
          </cell>
          <cell r="AK1365" t="str">
            <v>NA</v>
          </cell>
          <cell r="AL1365" t="str">
            <v>NA</v>
          </cell>
          <cell r="AM1365" t="str">
            <v>NA</v>
          </cell>
          <cell r="AN1365" t="str">
            <v>NA</v>
          </cell>
          <cell r="AO1365" t="str">
            <v>NA</v>
          </cell>
          <cell r="AP1365" t="str">
            <v>NA</v>
          </cell>
          <cell r="AQ1365" t="str">
            <v>NA</v>
          </cell>
          <cell r="AS1365" t="str">
            <v>NA</v>
          </cell>
          <cell r="AT1365" t="str">
            <v>NA</v>
          </cell>
          <cell r="AU1365" t="str">
            <v>NA</v>
          </cell>
          <cell r="AV1365" t="str">
            <v>NA</v>
          </cell>
          <cell r="AW1365" t="str">
            <v>NA</v>
          </cell>
          <cell r="AX1365" t="str">
            <v>NA</v>
          </cell>
          <cell r="AY1365" t="str">
            <v>NA</v>
          </cell>
          <cell r="AZ1365" t="str">
            <v>NA</v>
          </cell>
          <cell r="BA1365" t="str">
            <v>NA</v>
          </cell>
          <cell r="BB1365" t="str">
            <v>NA</v>
          </cell>
          <cell r="BC1365" t="str">
            <v>NA</v>
          </cell>
          <cell r="BD1365" t="str">
            <v>NA</v>
          </cell>
        </row>
        <row r="1366">
          <cell r="B1366">
            <v>1364</v>
          </cell>
          <cell r="C1366" t="str">
            <v>CGGA_1364</v>
          </cell>
          <cell r="E1366" t="str">
            <v>杨建会</v>
          </cell>
          <cell r="F1366">
            <v>11615</v>
          </cell>
          <cell r="G1366">
            <v>41110</v>
          </cell>
          <cell r="H1366" t="str">
            <v>颅内占位性病变（额叶，右）：胶质瘤</v>
          </cell>
          <cell r="J1366" t="str">
            <v>女</v>
          </cell>
          <cell r="K1366">
            <v>45</v>
          </cell>
          <cell r="L1366" t="str">
            <v>B</v>
          </cell>
          <cell r="M1366" t="str">
            <v>缺失</v>
          </cell>
          <cell r="N1366" t="str">
            <v>15501147608(关机） 13887080865</v>
          </cell>
          <cell r="O1366" t="str">
            <v>发现右额星形细胞瘤一个月</v>
          </cell>
          <cell r="P1366" t="str">
            <v>缺失</v>
          </cell>
          <cell r="Q1366" t="str">
            <v>缺失</v>
          </cell>
          <cell r="R1366" t="str">
            <v>缺失</v>
          </cell>
          <cell r="S1366" t="str">
            <v>缺失</v>
          </cell>
          <cell r="T1366">
            <v>41114</v>
          </cell>
          <cell r="V1366" t="str">
            <v>右额开颅肿瘤切除术</v>
          </cell>
          <cell r="W1366" t="str">
            <v>肿瘤全切</v>
          </cell>
          <cell r="X1366" t="str">
            <v>全切除</v>
          </cell>
          <cell r="Y1366">
            <v>6061</v>
          </cell>
          <cell r="Z1366" t="str">
            <v>AOA</v>
          </cell>
          <cell r="AA1366" t="str">
            <v>AOA(WHO III)</v>
          </cell>
          <cell r="AB1366">
            <v>3</v>
          </cell>
          <cell r="AC1366" t="str">
            <v>（右额叶）间变少枝星形细胞瘤，可见小灶状坏死，WHOⅢ级。</v>
          </cell>
          <cell r="AD1366" t="str">
            <v>全切除</v>
          </cell>
          <cell r="AE1366">
            <v>41130</v>
          </cell>
          <cell r="AF1366" t="str">
            <v>间变少枝星形细胞瘤（额叶，右）</v>
          </cell>
          <cell r="AG1366">
            <v>42915</v>
          </cell>
          <cell r="AH1366" t="str">
            <v>终止</v>
          </cell>
          <cell r="AI1366">
            <v>1530</v>
          </cell>
          <cell r="AJ1366">
            <v>1</v>
          </cell>
          <cell r="AK1366">
            <v>981</v>
          </cell>
          <cell r="AL1366">
            <v>1</v>
          </cell>
          <cell r="AM1366">
            <v>1801</v>
          </cell>
          <cell r="AN1366" t="str">
            <v>缺失</v>
          </cell>
          <cell r="AO1366">
            <v>1</v>
          </cell>
          <cell r="AP1366" t="str">
            <v>缺失</v>
          </cell>
          <cell r="AQ1366">
            <v>1</v>
          </cell>
          <cell r="AS1366" t="str">
            <v>原发</v>
          </cell>
          <cell r="AU1366" t="str">
            <v>突变</v>
          </cell>
          <cell r="AV1366" t="str">
            <v>突变</v>
          </cell>
          <cell r="AW1366" t="str">
            <v>NA</v>
          </cell>
          <cell r="AX1366" t="str">
            <v>无甲基化</v>
          </cell>
          <cell r="AY1366" t="str">
            <v>NA</v>
          </cell>
          <cell r="AZ1366" t="str">
            <v>NA</v>
          </cell>
          <cell r="BA1366" t="str">
            <v>无</v>
          </cell>
          <cell r="BB1366" t="str">
            <v>有</v>
          </cell>
          <cell r="BD1366" t="str">
            <v>癫痫发作一次，现常规服用奥卡西平。</v>
          </cell>
        </row>
        <row r="1367">
          <cell r="B1367">
            <v>1365</v>
          </cell>
          <cell r="C1367" t="str">
            <v>CGGA_1365</v>
          </cell>
          <cell r="E1367" t="str">
            <v>孙文斌</v>
          </cell>
          <cell r="F1367">
            <v>11632</v>
          </cell>
          <cell r="G1367">
            <v>41111</v>
          </cell>
          <cell r="H1367" t="str">
            <v>胶质瘤（额、顶、左）</v>
          </cell>
          <cell r="J1367" t="str">
            <v>男</v>
          </cell>
          <cell r="K1367">
            <v>55</v>
          </cell>
          <cell r="L1367" t="str">
            <v>O</v>
          </cell>
          <cell r="M1367" t="str">
            <v>缺失</v>
          </cell>
          <cell r="N1367" t="str">
            <v>13732630786（忙）</v>
          </cell>
          <cell r="O1367" t="str">
            <v>肢体抽搐四个月，右侧肢体无力一个半月，语言困难半个月</v>
          </cell>
          <cell r="P1367" t="str">
            <v>缺失</v>
          </cell>
          <cell r="Q1367" t="str">
            <v>缺失</v>
          </cell>
          <cell r="R1367" t="str">
            <v>缺失</v>
          </cell>
          <cell r="S1367" t="str">
            <v>缺失</v>
          </cell>
          <cell r="T1367">
            <v>41115</v>
          </cell>
          <cell r="V1367" t="str">
            <v>左额顶开颅肿瘤切除术</v>
          </cell>
          <cell r="W1367" t="str">
            <v>肿瘤全切</v>
          </cell>
          <cell r="X1367" t="str">
            <v>全切除</v>
          </cell>
          <cell r="Y1367">
            <v>6074</v>
          </cell>
          <cell r="Z1367" t="str">
            <v>GBM</v>
          </cell>
          <cell r="AA1367" t="str">
            <v>GBM(WHO IV)</v>
          </cell>
          <cell r="AB1367">
            <v>4</v>
          </cell>
          <cell r="AC1367" t="str">
            <v>左额胶质母细胞瘤</v>
          </cell>
          <cell r="AD1367" t="str">
            <v>全切除</v>
          </cell>
          <cell r="AE1367">
            <v>41139</v>
          </cell>
          <cell r="AF1367" t="str">
            <v>左额顶胶质母细胞瘤WHOⅣ级</v>
          </cell>
          <cell r="AG1367">
            <v>41429</v>
          </cell>
          <cell r="AH1367" t="str">
            <v>终止</v>
          </cell>
          <cell r="AI1367">
            <v>253</v>
          </cell>
          <cell r="AJ1367">
            <v>1</v>
          </cell>
          <cell r="AK1367">
            <v>160</v>
          </cell>
          <cell r="AL1367">
            <v>1</v>
          </cell>
          <cell r="AM1367">
            <v>314</v>
          </cell>
          <cell r="AN1367" t="str">
            <v>缺失</v>
          </cell>
          <cell r="AO1367">
            <v>1</v>
          </cell>
          <cell r="AP1367" t="str">
            <v>缺失</v>
          </cell>
          <cell r="AQ1367">
            <v>1</v>
          </cell>
          <cell r="AS1367" t="str">
            <v>原发</v>
          </cell>
          <cell r="AU1367" t="str">
            <v>无突变</v>
          </cell>
          <cell r="AV1367" t="str">
            <v>无突变</v>
          </cell>
          <cell r="AW1367" t="str">
            <v>NA</v>
          </cell>
          <cell r="AX1367" t="str">
            <v>甲基化</v>
          </cell>
          <cell r="AY1367" t="str">
            <v>NA</v>
          </cell>
          <cell r="AZ1367" t="str">
            <v>NA</v>
          </cell>
          <cell r="BA1367" t="str">
            <v>有</v>
          </cell>
          <cell r="BB1367" t="str">
            <v>无</v>
          </cell>
          <cell r="BC1367" t="str">
            <v>不详</v>
          </cell>
          <cell r="BD1367" t="str">
            <v>无</v>
          </cell>
        </row>
        <row r="1368">
          <cell r="B1368">
            <v>1366</v>
          </cell>
          <cell r="C1368" t="str">
            <v>CGGA_1366</v>
          </cell>
          <cell r="E1368" t="str">
            <v>许秀苹</v>
          </cell>
          <cell r="F1368">
            <v>11675</v>
          </cell>
          <cell r="G1368">
            <v>41114</v>
          </cell>
          <cell r="H1368" t="str">
            <v>复发胶质瘤</v>
          </cell>
          <cell r="J1368" t="str">
            <v>女</v>
          </cell>
          <cell r="K1368">
            <v>44</v>
          </cell>
          <cell r="L1368" t="str">
            <v>O</v>
          </cell>
          <cell r="M1368" t="str">
            <v>缺失</v>
          </cell>
          <cell r="N1368" t="str">
            <v>15831463372 1383246569（少一位）</v>
          </cell>
          <cell r="O1368" t="str">
            <v>右额胶质瘤术后8月入院</v>
          </cell>
          <cell r="P1368" t="str">
            <v>缺失</v>
          </cell>
          <cell r="Q1368" t="str">
            <v>缺失</v>
          </cell>
          <cell r="R1368" t="str">
            <v>缺失</v>
          </cell>
          <cell r="S1368" t="str">
            <v>缺失</v>
          </cell>
          <cell r="T1368">
            <v>41120</v>
          </cell>
          <cell r="U1368">
            <v>40848</v>
          </cell>
          <cell r="V1368" t="str">
            <v>冠切右额原切口开颅肿瘤切除术</v>
          </cell>
          <cell r="W1368" t="str">
            <v>镜下连同病变一同切除</v>
          </cell>
          <cell r="X1368" t="str">
            <v>全切除</v>
          </cell>
          <cell r="Y1368">
            <v>6091</v>
          </cell>
          <cell r="Z1368" t="str">
            <v>SGBM</v>
          </cell>
          <cell r="AA1368" t="str">
            <v>GBM(WHO IV)</v>
          </cell>
          <cell r="AB1368">
            <v>4</v>
          </cell>
          <cell r="AC1368" t="str">
            <v>（右额叶）胶质母细胞瘤，WHOⅣ级</v>
          </cell>
          <cell r="AD1368" t="str">
            <v>全切除</v>
          </cell>
          <cell r="AE1368">
            <v>41129</v>
          </cell>
          <cell r="AF1368" t="str">
            <v>复发胶质瘤（额叶、右）</v>
          </cell>
          <cell r="AG1368">
            <v>42502</v>
          </cell>
          <cell r="AH1368" t="str">
            <v>终止</v>
          </cell>
          <cell r="AI1368">
            <v>885</v>
          </cell>
          <cell r="AJ1368">
            <v>1</v>
          </cell>
          <cell r="AK1368">
            <v>885</v>
          </cell>
          <cell r="AL1368">
            <v>1</v>
          </cell>
          <cell r="AM1368">
            <v>1382</v>
          </cell>
          <cell r="AN1368" t="str">
            <v>缺失</v>
          </cell>
          <cell r="AO1368">
            <v>1</v>
          </cell>
          <cell r="AP1368" t="str">
            <v>缺失</v>
          </cell>
          <cell r="AQ1368">
            <v>0</v>
          </cell>
          <cell r="AS1368" t="str">
            <v>复发</v>
          </cell>
          <cell r="AT1368">
            <v>1</v>
          </cell>
          <cell r="AU1368" t="str">
            <v>突变</v>
          </cell>
          <cell r="AV1368" t="str">
            <v>突变</v>
          </cell>
          <cell r="AW1368" t="str">
            <v>NA</v>
          </cell>
          <cell r="AX1368" t="str">
            <v>甲基化</v>
          </cell>
          <cell r="AY1368" t="str">
            <v>NA</v>
          </cell>
          <cell r="AZ1368" t="str">
            <v>NA</v>
          </cell>
          <cell r="BA1368" t="str">
            <v>无</v>
          </cell>
          <cell r="BB1368" t="str">
            <v>无</v>
          </cell>
          <cell r="BD1368" t="str">
            <v>8年前行软巢畸胎切除术，2011-11行冠切右额开颅肿瘤切除术（星形细胞瘤Ⅱ级）,平时无癫痫发作，感冒时癫痫发作。未服用抗癫痫药。</v>
          </cell>
        </row>
        <row r="1369">
          <cell r="B1369">
            <v>1367</v>
          </cell>
          <cell r="C1369" t="str">
            <v>NA</v>
          </cell>
          <cell r="D1369" t="str">
            <v>NA</v>
          </cell>
          <cell r="E1369" t="str">
            <v>NA</v>
          </cell>
          <cell r="F1369" t="str">
            <v>NA</v>
          </cell>
          <cell r="G1369" t="str">
            <v>NA</v>
          </cell>
          <cell r="H1369" t="str">
            <v>NA</v>
          </cell>
          <cell r="I1369" t="str">
            <v>NA</v>
          </cell>
          <cell r="J1369" t="str">
            <v>NA</v>
          </cell>
          <cell r="K1369" t="str">
            <v>NA</v>
          </cell>
          <cell r="L1369" t="str">
            <v>NA</v>
          </cell>
          <cell r="M1369" t="str">
            <v>NA</v>
          </cell>
          <cell r="N1369" t="str">
            <v>NA</v>
          </cell>
          <cell r="O1369" t="str">
            <v>NA</v>
          </cell>
          <cell r="P1369" t="str">
            <v>NA</v>
          </cell>
          <cell r="Q1369" t="str">
            <v>NA</v>
          </cell>
          <cell r="R1369" t="str">
            <v>NA</v>
          </cell>
          <cell r="S1369" t="str">
            <v>NA</v>
          </cell>
          <cell r="T1369" t="str">
            <v>NA</v>
          </cell>
          <cell r="U1369" t="str">
            <v>NA</v>
          </cell>
          <cell r="V1369" t="str">
            <v>NA</v>
          </cell>
          <cell r="W1369" t="str">
            <v>NA</v>
          </cell>
          <cell r="X1369" t="str">
            <v>NA</v>
          </cell>
          <cell r="Y1369" t="str">
            <v>NA</v>
          </cell>
          <cell r="Z1369" t="str">
            <v>NA</v>
          </cell>
          <cell r="AA1369" t="str">
            <v>NA</v>
          </cell>
          <cell r="AB1369" t="str">
            <v>NA</v>
          </cell>
          <cell r="AC1369" t="str">
            <v>NA</v>
          </cell>
          <cell r="AD1369" t="str">
            <v>NA</v>
          </cell>
          <cell r="AE1369" t="str">
            <v>NA</v>
          </cell>
          <cell r="AF1369" t="str">
            <v>NA</v>
          </cell>
          <cell r="AG1369" t="str">
            <v>NA</v>
          </cell>
          <cell r="AH1369" t="str">
            <v>NA</v>
          </cell>
          <cell r="AI1369" t="str">
            <v>NA</v>
          </cell>
          <cell r="AJ1369" t="str">
            <v>NA</v>
          </cell>
          <cell r="AK1369" t="str">
            <v>NA</v>
          </cell>
          <cell r="AL1369" t="str">
            <v>NA</v>
          </cell>
          <cell r="AM1369" t="str">
            <v>NA</v>
          </cell>
          <cell r="AN1369" t="str">
            <v>NA</v>
          </cell>
          <cell r="AO1369" t="str">
            <v>NA</v>
          </cell>
          <cell r="AP1369" t="str">
            <v>NA</v>
          </cell>
          <cell r="AQ1369" t="str">
            <v>NA</v>
          </cell>
          <cell r="AS1369" t="str">
            <v>NA</v>
          </cell>
          <cell r="AT1369" t="str">
            <v>NA</v>
          </cell>
          <cell r="AU1369" t="str">
            <v>NA</v>
          </cell>
          <cell r="AV1369" t="str">
            <v>NA</v>
          </cell>
          <cell r="AW1369" t="str">
            <v>NA</v>
          </cell>
          <cell r="AX1369" t="str">
            <v>NA</v>
          </cell>
          <cell r="AY1369" t="str">
            <v>NA</v>
          </cell>
          <cell r="AZ1369" t="str">
            <v>NA</v>
          </cell>
          <cell r="BA1369" t="str">
            <v>NA</v>
          </cell>
          <cell r="BB1369" t="str">
            <v>NA</v>
          </cell>
          <cell r="BC1369" t="str">
            <v>NA</v>
          </cell>
          <cell r="BD1369" t="str">
            <v>NA</v>
          </cell>
        </row>
        <row r="1370">
          <cell r="B1370">
            <v>1368</v>
          </cell>
          <cell r="C1370" t="str">
            <v>CGGA_1368</v>
          </cell>
          <cell r="E1370" t="str">
            <v>罗龙</v>
          </cell>
          <cell r="F1370">
            <v>11683</v>
          </cell>
          <cell r="G1370">
            <v>41115</v>
          </cell>
          <cell r="H1370" t="str">
            <v>胶质瘤（额，左）</v>
          </cell>
          <cell r="J1370" t="str">
            <v>男</v>
          </cell>
          <cell r="K1370">
            <v>49</v>
          </cell>
          <cell r="L1370" t="str">
            <v>AB</v>
          </cell>
          <cell r="M1370" t="str">
            <v>缺失</v>
          </cell>
          <cell r="N1370" t="str">
            <v>18939658184 13223846232</v>
          </cell>
          <cell r="O1370" t="str">
            <v>癫痫间断发作3次加重伴右下肢间歇性疼痛半年</v>
          </cell>
          <cell r="P1370" t="str">
            <v>缺失</v>
          </cell>
          <cell r="Q1370" t="str">
            <v>缺失</v>
          </cell>
          <cell r="R1370" t="str">
            <v>缺失</v>
          </cell>
          <cell r="S1370" t="str">
            <v>缺失</v>
          </cell>
          <cell r="T1370">
            <v>41121</v>
          </cell>
          <cell r="V1370" t="str">
            <v>左额颞开颅肿瘤切除术</v>
          </cell>
          <cell r="W1370" t="str">
            <v>肿瘤全切</v>
          </cell>
          <cell r="X1370" t="str">
            <v>全切除</v>
          </cell>
          <cell r="Y1370">
            <v>6095</v>
          </cell>
          <cell r="Z1370" t="str">
            <v>O</v>
          </cell>
          <cell r="AA1370" t="str">
            <v>O(WHO II)</v>
          </cell>
          <cell r="AB1370">
            <v>2</v>
          </cell>
          <cell r="AC1370" t="str">
            <v>（左额）少枝胶质细胞瘤，WHOⅡ级.</v>
          </cell>
          <cell r="AD1370" t="str">
            <v>全切除</v>
          </cell>
          <cell r="AE1370">
            <v>41134</v>
          </cell>
          <cell r="AF1370" t="str">
            <v>少枝胶质细胞瘤（额，左）</v>
          </cell>
          <cell r="AH1370" t="str">
            <v>未终止</v>
          </cell>
          <cell r="AI1370">
            <v>3655</v>
          </cell>
          <cell r="AJ1370">
            <v>0</v>
          </cell>
          <cell r="AK1370">
            <v>3655</v>
          </cell>
          <cell r="AL1370">
            <v>0</v>
          </cell>
          <cell r="AM1370">
            <v>3655</v>
          </cell>
          <cell r="AN1370" t="str">
            <v>20天</v>
          </cell>
          <cell r="AO1370">
            <v>1</v>
          </cell>
          <cell r="AP1370" t="str">
            <v>无</v>
          </cell>
          <cell r="AQ1370">
            <v>0</v>
          </cell>
          <cell r="AS1370">
            <v>0</v>
          </cell>
          <cell r="AU1370" t="str">
            <v>突变</v>
          </cell>
          <cell r="AV1370" t="str">
            <v>突变</v>
          </cell>
          <cell r="AW1370" t="str">
            <v>NA</v>
          </cell>
          <cell r="AX1370" t="str">
            <v>NA</v>
          </cell>
          <cell r="AY1370" t="str">
            <v>NA</v>
          </cell>
          <cell r="AZ1370" t="str">
            <v>NA</v>
          </cell>
          <cell r="BA1370" t="str">
            <v>有</v>
          </cell>
          <cell r="BB1370">
            <v>0</v>
          </cell>
          <cell r="BC1370" t="str">
            <v>不详</v>
          </cell>
          <cell r="BD1370" t="str">
            <v>0癫痫发作</v>
          </cell>
        </row>
        <row r="1371">
          <cell r="B1371">
            <v>1369</v>
          </cell>
          <cell r="C1371" t="str">
            <v>CGGA_1369</v>
          </cell>
          <cell r="D1371" t="str">
            <v>CGGA_1369, CGGA_2288</v>
          </cell>
          <cell r="E1371" t="str">
            <v>赵淑荣</v>
          </cell>
          <cell r="F1371">
            <v>11672</v>
          </cell>
          <cell r="G1371">
            <v>41114</v>
          </cell>
          <cell r="H1371" t="str">
            <v>胶质瘤 颞岛左</v>
          </cell>
          <cell r="J1371" t="str">
            <v>女</v>
          </cell>
          <cell r="K1371">
            <v>37</v>
          </cell>
          <cell r="L1371" t="str">
            <v>A</v>
          </cell>
          <cell r="M1371" t="str">
            <v>379002197505066424</v>
          </cell>
          <cell r="N1371" t="str">
            <v>13181102844(空号） 15263143750（空号）</v>
          </cell>
          <cell r="O1371" t="str">
            <v>幻听、突发昏厥、抽搐4月</v>
          </cell>
          <cell r="P1371" t="str">
            <v>缺失</v>
          </cell>
          <cell r="Q1371" t="str">
            <v>缺失</v>
          </cell>
          <cell r="R1371" t="str">
            <v>缺失</v>
          </cell>
          <cell r="S1371" t="str">
            <v>缺失</v>
          </cell>
          <cell r="T1371">
            <v>41121</v>
          </cell>
          <cell r="V1371" t="str">
            <v>左额颞开颅肿瘤切除术</v>
          </cell>
          <cell r="W1371" t="str">
            <v>镜下切除</v>
          </cell>
          <cell r="X1371" t="str">
            <v>全切除</v>
          </cell>
          <cell r="Y1371">
            <v>6102</v>
          </cell>
          <cell r="Z1371" t="str">
            <v>AA</v>
          </cell>
          <cell r="AA1371" t="str">
            <v>AA(WHO III)</v>
          </cell>
          <cell r="AB1371">
            <v>3</v>
          </cell>
          <cell r="AC1371" t="str">
            <v>（左颞岛叶）少枝胶质细胞瘤，WHOⅡ-Ⅲ级。</v>
          </cell>
          <cell r="AD1371" t="str">
            <v>全切除</v>
          </cell>
          <cell r="AE1371">
            <v>41134</v>
          </cell>
          <cell r="AF1371" t="str">
            <v>左颞岛叶少枝细胞瘤，WHO 2-3级</v>
          </cell>
          <cell r="AG1371">
            <v>41481</v>
          </cell>
          <cell r="AH1371" t="str">
            <v>未终止</v>
          </cell>
          <cell r="AI1371">
            <v>360</v>
          </cell>
          <cell r="AJ1371">
            <v>0</v>
          </cell>
          <cell r="AK1371">
            <v>360</v>
          </cell>
          <cell r="AL1371">
            <v>0</v>
          </cell>
          <cell r="AM1371">
            <v>360</v>
          </cell>
          <cell r="AN1371" t="str">
            <v>缺失</v>
          </cell>
          <cell r="AO1371">
            <v>1</v>
          </cell>
          <cell r="AP1371" t="str">
            <v>缺失</v>
          </cell>
          <cell r="AQ1371">
            <v>1</v>
          </cell>
          <cell r="AS1371" t="str">
            <v>原发</v>
          </cell>
          <cell r="AU1371" t="str">
            <v>突变</v>
          </cell>
          <cell r="AV1371" t="str">
            <v>突变</v>
          </cell>
          <cell r="AW1371" t="str">
            <v>无共缺失</v>
          </cell>
          <cell r="AX1371" t="str">
            <v>NA</v>
          </cell>
          <cell r="AY1371" t="str">
            <v>NA</v>
          </cell>
          <cell r="AZ1371" t="str">
            <v>NA</v>
          </cell>
          <cell r="BA1371" t="str">
            <v>有</v>
          </cell>
          <cell r="BB1371" t="str">
            <v>无</v>
          </cell>
          <cell r="BD1371" t="str">
            <v>开始吃奥卡西平，后换另外一种药物（管用但国民）</v>
          </cell>
        </row>
        <row r="1372">
          <cell r="B1372">
            <v>1370</v>
          </cell>
          <cell r="C1372" t="str">
            <v>CGGA_1370</v>
          </cell>
          <cell r="E1372" t="str">
            <v>张慧</v>
          </cell>
          <cell r="F1372">
            <v>11731</v>
          </cell>
          <cell r="G1372">
            <v>41120</v>
          </cell>
          <cell r="H1372" t="str">
            <v>复发胶质瘤（额，左）；继发性癫痫；高血压病</v>
          </cell>
          <cell r="J1372" t="str">
            <v>男</v>
          </cell>
          <cell r="K1372">
            <v>43</v>
          </cell>
          <cell r="L1372" t="str">
            <v>A</v>
          </cell>
          <cell r="M1372" t="str">
            <v>370902196812300950</v>
          </cell>
          <cell r="N1372" t="str">
            <v>0635-7328861（未交费） 15667436506（空号）</v>
          </cell>
          <cell r="O1372" t="str">
            <v>左额胶质瘤术后4年，右侧肢体无力逐渐加重2月</v>
          </cell>
          <cell r="P1372" t="str">
            <v>缺失</v>
          </cell>
          <cell r="Q1372" t="str">
            <v>缺失</v>
          </cell>
          <cell r="R1372" t="str">
            <v>缺失</v>
          </cell>
          <cell r="S1372" t="str">
            <v>缺失</v>
          </cell>
          <cell r="T1372">
            <v>41124</v>
          </cell>
          <cell r="U1372">
            <v>39783</v>
          </cell>
          <cell r="V1372" t="str">
            <v>左额原切口开颅肿瘤切除术</v>
          </cell>
          <cell r="W1372" t="str">
            <v>全切</v>
          </cell>
          <cell r="X1372" t="str">
            <v>全切除</v>
          </cell>
          <cell r="Y1372">
            <v>6129</v>
          </cell>
          <cell r="Z1372" t="str">
            <v>RGBM</v>
          </cell>
          <cell r="AA1372" t="str">
            <v>GBM(WHO IV)</v>
          </cell>
          <cell r="AB1372">
            <v>4</v>
          </cell>
          <cell r="AC1372" t="str">
            <v>（左额叶）胶质母细胞瘤。WHOⅣ级.</v>
          </cell>
          <cell r="AD1372" t="str">
            <v>全切除</v>
          </cell>
          <cell r="AE1372">
            <v>41136</v>
          </cell>
          <cell r="AF1372" t="str">
            <v>胶质母细胞瘤（额，左）；继发性癫痫；高血压病</v>
          </cell>
          <cell r="AG1372">
            <v>41449</v>
          </cell>
          <cell r="AH1372" t="str">
            <v>未终止</v>
          </cell>
          <cell r="AI1372">
            <v>325</v>
          </cell>
          <cell r="AJ1372">
            <v>0</v>
          </cell>
          <cell r="AK1372">
            <v>325</v>
          </cell>
          <cell r="AL1372">
            <v>0</v>
          </cell>
          <cell r="AM1372">
            <v>325</v>
          </cell>
          <cell r="AN1372" t="str">
            <v>缺失</v>
          </cell>
          <cell r="AO1372">
            <v>0</v>
          </cell>
          <cell r="AP1372" t="str">
            <v>缺失</v>
          </cell>
          <cell r="AQ1372">
            <v>1</v>
          </cell>
          <cell r="AS1372" t="str">
            <v>复发</v>
          </cell>
          <cell r="AT1372">
            <v>2</v>
          </cell>
          <cell r="AU1372" t="str">
            <v>无突变</v>
          </cell>
          <cell r="AV1372" t="str">
            <v>无突变</v>
          </cell>
          <cell r="AW1372" t="str">
            <v>无共缺失</v>
          </cell>
          <cell r="AX1372" t="str">
            <v>无甲基化</v>
          </cell>
          <cell r="AY1372">
            <v>228</v>
          </cell>
          <cell r="AZ1372" t="str">
            <v>NA</v>
          </cell>
          <cell r="BA1372" t="str">
            <v>无</v>
          </cell>
          <cell r="BB1372" t="str">
            <v>无</v>
          </cell>
          <cell r="BD1372" t="str">
            <v>2008-12行开颅手术（胶母）；2011-9开颅手术；高血压15年，长期服用硝苯地平，停药2/， 2013-2/开颅手术，一直服用奥卡西平</v>
          </cell>
        </row>
        <row r="1373">
          <cell r="B1373">
            <v>1371</v>
          </cell>
          <cell r="C1373" t="str">
            <v>CGGA_1371</v>
          </cell>
          <cell r="E1373" t="str">
            <v>甄九福</v>
          </cell>
          <cell r="F1373">
            <v>11756</v>
          </cell>
          <cell r="G1373">
            <v>41121</v>
          </cell>
          <cell r="H1373" t="str">
            <v>胶质瘤或转移瘤</v>
          </cell>
          <cell r="J1373" t="str">
            <v>男</v>
          </cell>
          <cell r="K1373">
            <v>68</v>
          </cell>
          <cell r="L1373" t="str">
            <v>O</v>
          </cell>
          <cell r="M1373" t="str">
            <v>缺失</v>
          </cell>
          <cell r="N1373" t="str">
            <v>13810644766  18618353335</v>
          </cell>
          <cell r="O1373" t="str">
            <v>头痛、头晕3个月，加重一个月伴上、上肢无力一周</v>
          </cell>
          <cell r="P1373" t="str">
            <v>缺失</v>
          </cell>
          <cell r="Q1373" t="str">
            <v>缺失</v>
          </cell>
          <cell r="R1373" t="str">
            <v>缺失</v>
          </cell>
          <cell r="S1373" t="str">
            <v>缺失</v>
          </cell>
          <cell r="T1373">
            <v>41127</v>
          </cell>
          <cell r="V1373" t="str">
            <v>右顶枕开颅肿瘤切除术</v>
          </cell>
          <cell r="W1373" t="str">
            <v>镜下切除</v>
          </cell>
          <cell r="X1373" t="str">
            <v>全切除</v>
          </cell>
          <cell r="Y1373">
            <v>6134</v>
          </cell>
          <cell r="Z1373" t="str">
            <v>GBM</v>
          </cell>
          <cell r="AA1373" t="str">
            <v>GBM(WHO IV)</v>
          </cell>
          <cell r="AB1373">
            <v>4</v>
          </cell>
          <cell r="AC1373" t="str">
            <v>左颞叶胶质母细胞瘤，伴片状坏死及钙化，WHOIV级。</v>
          </cell>
          <cell r="AD1373" t="str">
            <v>全切除</v>
          </cell>
          <cell r="AE1373">
            <v>41138</v>
          </cell>
          <cell r="AF1373" t="str">
            <v>左颞叶胶质母细胞瘤 冠心病术后</v>
          </cell>
          <cell r="AH1373" t="str">
            <v>未终止</v>
          </cell>
          <cell r="AI1373">
            <v>3649</v>
          </cell>
          <cell r="AJ1373">
            <v>0</v>
          </cell>
          <cell r="AK1373">
            <v>3649</v>
          </cell>
          <cell r="AL1373">
            <v>0</v>
          </cell>
          <cell r="AM1373">
            <v>3649</v>
          </cell>
          <cell r="AN1373" t="str">
            <v>同步</v>
          </cell>
          <cell r="AO1373">
            <v>1</v>
          </cell>
          <cell r="AP1373" t="str">
            <v>泰道</v>
          </cell>
          <cell r="AQ1373">
            <v>1</v>
          </cell>
          <cell r="AS1373">
            <v>0</v>
          </cell>
          <cell r="AU1373" t="str">
            <v>无突变</v>
          </cell>
          <cell r="AV1373" t="str">
            <v>无突变</v>
          </cell>
          <cell r="AW1373" t="str">
            <v>无共缺失</v>
          </cell>
          <cell r="AX1373" t="str">
            <v>甲基化</v>
          </cell>
          <cell r="AY1373" t="str">
            <v>NA</v>
          </cell>
          <cell r="AZ1373" t="str">
            <v>NA</v>
          </cell>
          <cell r="BA1373">
            <v>0</v>
          </cell>
          <cell r="BB1373">
            <v>0</v>
          </cell>
          <cell r="BC1373" t="str">
            <v>有</v>
          </cell>
          <cell r="BD1373" t="str">
            <v>0癫痫发作，一天一片抗癫痫药，建议慢慢停药。先后两次介入心脏血管支架置入</v>
          </cell>
        </row>
        <row r="1374">
          <cell r="B1374">
            <v>1372</v>
          </cell>
          <cell r="C1374" t="str">
            <v>CGGA_1372</v>
          </cell>
          <cell r="E1374" t="str">
            <v>花硕</v>
          </cell>
          <cell r="F1374">
            <v>11689</v>
          </cell>
          <cell r="G1374">
            <v>41115</v>
          </cell>
          <cell r="H1374" t="str">
            <v>复发胶质瘤（颞、枕、左；中脑），继发性癫痫，胶质瘤放化疗术后</v>
          </cell>
          <cell r="J1374" t="str">
            <v>男</v>
          </cell>
          <cell r="K1374">
            <v>22</v>
          </cell>
          <cell r="L1374" t="str">
            <v>A</v>
          </cell>
          <cell r="M1374" t="str">
            <v>530103199004092539</v>
          </cell>
          <cell r="N1374" t="str">
            <v>1388911187 13001215595(空号\错误号码）</v>
          </cell>
          <cell r="O1374" t="str">
            <v>胶质瘤术后6年，全身乏力，恶心进行性加重2月</v>
          </cell>
          <cell r="P1374" t="str">
            <v>缺失</v>
          </cell>
          <cell r="Q1374" t="str">
            <v>缺失</v>
          </cell>
          <cell r="R1374" t="str">
            <v>缺失</v>
          </cell>
          <cell r="S1374" t="str">
            <v>缺失</v>
          </cell>
          <cell r="T1374">
            <v>41127</v>
          </cell>
          <cell r="U1374">
            <v>39022</v>
          </cell>
          <cell r="V1374" t="str">
            <v>左颞枕原切口开颅肿瘤切除术</v>
          </cell>
          <cell r="W1374" t="str">
            <v>镜下沿病变周边将肿瘤切除</v>
          </cell>
          <cell r="X1374" t="str">
            <v>全切除</v>
          </cell>
          <cell r="Y1374">
            <v>6138</v>
          </cell>
          <cell r="Z1374" t="str">
            <v>SGBM</v>
          </cell>
          <cell r="AA1374" t="str">
            <v>GBM(WHO IV)</v>
          </cell>
          <cell r="AB1374">
            <v>4</v>
          </cell>
          <cell r="AC1374" t="str">
            <v>（左枕叶）胶质母细胞瘤，WHOIV级。</v>
          </cell>
          <cell r="AD1374" t="str">
            <v>全切除</v>
          </cell>
          <cell r="AE1374">
            <v>41155</v>
          </cell>
          <cell r="AF1374" t="str">
            <v>胶质母细胞瘤（颞、枕、左；中脑），继发性癫痫，胶质瘤放化疗术后；脑积水</v>
          </cell>
          <cell r="AG1374">
            <v>43434</v>
          </cell>
          <cell r="AH1374" t="str">
            <v>终止</v>
          </cell>
          <cell r="AI1374" t="str">
            <v>NA</v>
          </cell>
          <cell r="AJ1374">
            <v>1</v>
          </cell>
          <cell r="AK1374" t="str">
            <v>NA</v>
          </cell>
          <cell r="AL1374" t="str">
            <v>NA</v>
          </cell>
          <cell r="AM1374">
            <v>2307</v>
          </cell>
          <cell r="AN1374" t="str">
            <v>缺失</v>
          </cell>
          <cell r="AO1374">
            <v>0</v>
          </cell>
          <cell r="AP1374" t="str">
            <v>缺失</v>
          </cell>
          <cell r="AQ1374">
            <v>0</v>
          </cell>
          <cell r="AS1374" t="str">
            <v>复发</v>
          </cell>
          <cell r="AT1374">
            <v>3</v>
          </cell>
          <cell r="AU1374" t="str">
            <v>无突变</v>
          </cell>
          <cell r="AV1374" t="str">
            <v>无突变</v>
          </cell>
          <cell r="AW1374" t="str">
            <v>无共缺失</v>
          </cell>
          <cell r="AX1374" t="str">
            <v>NA</v>
          </cell>
          <cell r="AY1374" t="str">
            <v>NA</v>
          </cell>
          <cell r="AZ1374" t="str">
            <v>NA</v>
          </cell>
          <cell r="BA1374" t="str">
            <v>无</v>
          </cell>
          <cell r="BB1374" t="str">
            <v>无</v>
          </cell>
          <cell r="BD1374" t="str">
            <v>2006-11(星形细胞瘤)、2007-4（星形细胞瘤，伴广泛坏死）、2011-8（胶质母细胞瘤）行3次开颅肿瘤切除术，2007-5行脑室-腹腔分流术</v>
          </cell>
        </row>
        <row r="1375">
          <cell r="B1375">
            <v>1373</v>
          </cell>
          <cell r="C1375" t="str">
            <v>CGGA_1373</v>
          </cell>
          <cell r="E1375" t="str">
            <v>李杰</v>
          </cell>
          <cell r="F1375">
            <v>11847</v>
          </cell>
          <cell r="G1375">
            <v>41129</v>
          </cell>
          <cell r="H1375" t="str">
            <v>岛叶恶性肿瘤</v>
          </cell>
          <cell r="J1375" t="str">
            <v>女</v>
          </cell>
          <cell r="K1375">
            <v>34</v>
          </cell>
          <cell r="L1375" t="str">
            <v>A</v>
          </cell>
          <cell r="M1375" t="str">
            <v>缺失</v>
          </cell>
          <cell r="N1375" t="str">
            <v>13371519206 13105438378</v>
          </cell>
          <cell r="O1375" t="str">
            <v>右侧肢体抽搐伴意识丧失3天</v>
          </cell>
          <cell r="P1375" t="str">
            <v>缺失</v>
          </cell>
          <cell r="Q1375" t="str">
            <v>缺失</v>
          </cell>
          <cell r="R1375" t="str">
            <v>缺失</v>
          </cell>
          <cell r="S1375" t="str">
            <v>缺失</v>
          </cell>
          <cell r="T1375">
            <v>41131</v>
          </cell>
          <cell r="V1375" t="str">
            <v>左额颞开颅肿瘤切除术</v>
          </cell>
          <cell r="W1375" t="str">
            <v>分块全切</v>
          </cell>
          <cell r="X1375" t="str">
            <v>全切除</v>
          </cell>
          <cell r="Y1375">
            <v>6168</v>
          </cell>
          <cell r="Z1375" t="str">
            <v>A</v>
          </cell>
          <cell r="AA1375" t="str">
            <v>A(WHO II)</v>
          </cell>
          <cell r="AB1375">
            <v>2</v>
          </cell>
          <cell r="AC1375" t="str">
            <v>(左岛叶)弥漫性星形细胞瘤，WHOⅡ级。</v>
          </cell>
          <cell r="AD1375" t="str">
            <v>全切除</v>
          </cell>
          <cell r="AE1375">
            <v>41149</v>
          </cell>
          <cell r="AF1375" t="str">
            <v>星形细胞瘤（额颞岛叶，左）</v>
          </cell>
          <cell r="AH1375" t="str">
            <v>未终止</v>
          </cell>
          <cell r="AI1375">
            <v>3645</v>
          </cell>
          <cell r="AJ1375">
            <v>0</v>
          </cell>
          <cell r="AK1375">
            <v>3645</v>
          </cell>
          <cell r="AL1375">
            <v>0</v>
          </cell>
          <cell r="AM1375">
            <v>3645</v>
          </cell>
          <cell r="AN1375" t="str">
            <v>2个月</v>
          </cell>
          <cell r="AO1375">
            <v>1</v>
          </cell>
          <cell r="AP1375" t="str">
            <v>无</v>
          </cell>
          <cell r="AQ1375">
            <v>0</v>
          </cell>
          <cell r="AS1375">
            <v>0</v>
          </cell>
          <cell r="AU1375" t="str">
            <v>突变</v>
          </cell>
          <cell r="AV1375" t="str">
            <v>突变</v>
          </cell>
          <cell r="AW1375" t="str">
            <v>NA</v>
          </cell>
          <cell r="AX1375" t="str">
            <v>NA</v>
          </cell>
          <cell r="AY1375" t="str">
            <v>NA</v>
          </cell>
          <cell r="AZ1375" t="str">
            <v>NA</v>
          </cell>
          <cell r="BA1375" t="str">
            <v>有</v>
          </cell>
          <cell r="BB1375">
            <v>0</v>
          </cell>
          <cell r="BD1375" t="str">
            <v>2016-6子宫肌瘤</v>
          </cell>
        </row>
        <row r="1376">
          <cell r="B1376">
            <v>1374</v>
          </cell>
          <cell r="C1376" t="str">
            <v>CGGA_1374</v>
          </cell>
          <cell r="E1376" t="str">
            <v>杨涤铭</v>
          </cell>
          <cell r="F1376">
            <v>11843</v>
          </cell>
          <cell r="G1376">
            <v>41128</v>
          </cell>
          <cell r="H1376" t="str">
            <v>复发胶质瘤（额、颞、基底节，左）；继发性癫痫</v>
          </cell>
          <cell r="J1376" t="str">
            <v>男</v>
          </cell>
          <cell r="K1376">
            <v>22</v>
          </cell>
          <cell r="L1376" t="str">
            <v>O</v>
          </cell>
          <cell r="M1376" t="str">
            <v>缺失</v>
          </cell>
          <cell r="N1376" t="str">
            <v>13845410213 15945881948</v>
          </cell>
          <cell r="O1376" t="str">
            <v>胶质瘤术后3年，右侧肢体无力、言语混乱4月</v>
          </cell>
          <cell r="P1376" t="str">
            <v>缺失</v>
          </cell>
          <cell r="Q1376" t="str">
            <v>缺失</v>
          </cell>
          <cell r="R1376" t="str">
            <v>缺失</v>
          </cell>
          <cell r="S1376" t="str">
            <v>缺失</v>
          </cell>
          <cell r="T1376">
            <v>41134</v>
          </cell>
          <cell r="U1376">
            <v>39965</v>
          </cell>
          <cell r="V1376" t="str">
            <v>左额颞开颅肿瘤切除术</v>
          </cell>
          <cell r="W1376" t="str">
            <v>镜下分块切除</v>
          </cell>
          <cell r="X1376" t="str">
            <v>全切除</v>
          </cell>
          <cell r="Y1376">
            <v>6174</v>
          </cell>
          <cell r="Z1376" t="str">
            <v>RAA</v>
          </cell>
          <cell r="AA1376" t="str">
            <v>AA(WHO III)</v>
          </cell>
          <cell r="AB1376">
            <v>3</v>
          </cell>
          <cell r="AC1376" t="str">
            <v>（左额叶）少枝星形细胞瘤，WHOⅡ-Ⅲ级，伴多量钙化</v>
          </cell>
          <cell r="AD1376" t="str">
            <v>全切除</v>
          </cell>
          <cell r="AE1376">
            <v>41141</v>
          </cell>
          <cell r="AF1376" t="str">
            <v>少枝-星形细胞瘤（额、颞、基底节，左）</v>
          </cell>
          <cell r="AG1376">
            <v>41431</v>
          </cell>
          <cell r="AH1376" t="str">
            <v>终止</v>
          </cell>
          <cell r="AI1376">
            <v>141</v>
          </cell>
          <cell r="AJ1376">
            <v>1</v>
          </cell>
          <cell r="AK1376">
            <v>141</v>
          </cell>
          <cell r="AL1376">
            <v>1</v>
          </cell>
          <cell r="AM1376">
            <v>297</v>
          </cell>
          <cell r="AN1376" t="str">
            <v>缺失</v>
          </cell>
          <cell r="AO1376">
            <v>0</v>
          </cell>
          <cell r="AP1376" t="str">
            <v>缺失</v>
          </cell>
          <cell r="AQ1376">
            <v>0</v>
          </cell>
          <cell r="AS1376" t="str">
            <v>复发</v>
          </cell>
          <cell r="AT1376">
            <v>1</v>
          </cell>
          <cell r="AU1376" t="str">
            <v>突变</v>
          </cell>
          <cell r="AV1376" t="str">
            <v>突变</v>
          </cell>
          <cell r="AW1376" t="str">
            <v>无共缺失</v>
          </cell>
          <cell r="AX1376" t="str">
            <v>NA</v>
          </cell>
          <cell r="AY1376" t="str">
            <v>无突变</v>
          </cell>
          <cell r="AZ1376" t="str">
            <v>NA</v>
          </cell>
          <cell r="BA1376" t="str">
            <v>无</v>
          </cell>
          <cell r="BB1376" t="str">
            <v>无</v>
          </cell>
          <cell r="BD1376" t="str">
            <v>2009-6行开颅肿瘤切除术（星形细胞瘤）</v>
          </cell>
        </row>
        <row r="1377">
          <cell r="B1377">
            <v>1375</v>
          </cell>
          <cell r="C1377" t="str">
            <v>CGGA_1375</v>
          </cell>
          <cell r="E1377" t="str">
            <v>耿淑香</v>
          </cell>
          <cell r="F1377">
            <v>3539</v>
          </cell>
          <cell r="G1377">
            <v>41128</v>
          </cell>
          <cell r="H1377" t="str">
            <v>复发胶质瘤（额、顶，左）</v>
          </cell>
          <cell r="J1377" t="str">
            <v>女</v>
          </cell>
          <cell r="K1377">
            <v>50</v>
          </cell>
          <cell r="L1377" t="str">
            <v>B</v>
          </cell>
          <cell r="M1377" t="str">
            <v>缺失</v>
          </cell>
          <cell r="N1377" t="str">
            <v>13925784051 15947748444</v>
          </cell>
          <cell r="O1377" t="str">
            <v>左额胶质瘤术后2年，右侧肢体无力伴言语不清1个月</v>
          </cell>
          <cell r="P1377" t="str">
            <v>缺失</v>
          </cell>
          <cell r="Q1377" t="str">
            <v>缺失</v>
          </cell>
          <cell r="R1377" t="str">
            <v>缺失</v>
          </cell>
          <cell r="S1377" t="str">
            <v>缺失</v>
          </cell>
          <cell r="T1377">
            <v>41134</v>
          </cell>
          <cell r="U1377">
            <v>40148</v>
          </cell>
          <cell r="V1377" t="str">
            <v>原冠状切口左额开颅肿瘤切除术</v>
          </cell>
          <cell r="W1377" t="str">
            <v>镜下分块切除</v>
          </cell>
          <cell r="X1377" t="str">
            <v>全切除</v>
          </cell>
          <cell r="Y1377">
            <v>6173</v>
          </cell>
          <cell r="Z1377" t="str">
            <v>SGBM</v>
          </cell>
          <cell r="AA1377" t="str">
            <v>GBM(WHO IV)</v>
          </cell>
          <cell r="AB1377">
            <v>4</v>
          </cell>
          <cell r="AC1377" t="str">
            <v>（左额叶）胶质母细胞瘤伴少枝分化，WHOIV级</v>
          </cell>
          <cell r="AD1377" t="str">
            <v>全切除</v>
          </cell>
          <cell r="AE1377">
            <v>41150</v>
          </cell>
          <cell r="AF1377" t="str">
            <v>胶质母细胞瘤（额、顶，左）;继发性癫痫；运动性失语；右侧肢体偏瘫；认知障碍</v>
          </cell>
          <cell r="AG1377">
            <v>41355</v>
          </cell>
          <cell r="AH1377" t="str">
            <v>终止</v>
          </cell>
          <cell r="AI1377">
            <v>92</v>
          </cell>
          <cell r="AJ1377">
            <v>1</v>
          </cell>
          <cell r="AK1377">
            <v>92</v>
          </cell>
          <cell r="AL1377">
            <v>1</v>
          </cell>
          <cell r="AM1377">
            <v>221</v>
          </cell>
          <cell r="AN1377" t="str">
            <v>缺失</v>
          </cell>
          <cell r="AO1377">
            <v>0</v>
          </cell>
          <cell r="AP1377" t="str">
            <v>缺失</v>
          </cell>
          <cell r="AQ1377">
            <v>0</v>
          </cell>
          <cell r="AS1377" t="str">
            <v>复发</v>
          </cell>
          <cell r="AT1377">
            <v>1</v>
          </cell>
          <cell r="AU1377" t="str">
            <v>突变</v>
          </cell>
          <cell r="AV1377" t="str">
            <v>突变</v>
          </cell>
          <cell r="AW1377" t="str">
            <v>无共缺失</v>
          </cell>
          <cell r="AX1377" t="str">
            <v>NA</v>
          </cell>
          <cell r="AY1377" t="str">
            <v>无突变</v>
          </cell>
          <cell r="AZ1377" t="str">
            <v>NA</v>
          </cell>
          <cell r="BA1377" t="str">
            <v>无</v>
          </cell>
          <cell r="BB1377" t="str">
            <v>无</v>
          </cell>
          <cell r="BD1377" t="str">
            <v>09年行左额开颅肿瘤切除术（星形细胞瘤）</v>
          </cell>
        </row>
        <row r="1378">
          <cell r="B1378">
            <v>1376</v>
          </cell>
          <cell r="C1378" t="str">
            <v>NA</v>
          </cell>
          <cell r="D1378" t="str">
            <v>NA</v>
          </cell>
          <cell r="E1378" t="str">
            <v>NA</v>
          </cell>
          <cell r="F1378" t="str">
            <v>NA</v>
          </cell>
          <cell r="G1378" t="str">
            <v>NA</v>
          </cell>
          <cell r="H1378" t="str">
            <v>NA</v>
          </cell>
          <cell r="I1378" t="str">
            <v>NA</v>
          </cell>
          <cell r="J1378" t="str">
            <v>NA</v>
          </cell>
          <cell r="K1378" t="str">
            <v>NA</v>
          </cell>
          <cell r="L1378" t="str">
            <v>NA</v>
          </cell>
          <cell r="M1378" t="str">
            <v>NA</v>
          </cell>
          <cell r="N1378" t="str">
            <v>NA</v>
          </cell>
          <cell r="O1378" t="str">
            <v>NA</v>
          </cell>
          <cell r="P1378" t="str">
            <v>NA</v>
          </cell>
          <cell r="Q1378" t="str">
            <v>NA</v>
          </cell>
          <cell r="R1378" t="str">
            <v>NA</v>
          </cell>
          <cell r="S1378" t="str">
            <v>NA</v>
          </cell>
          <cell r="T1378" t="str">
            <v>NA</v>
          </cell>
          <cell r="U1378" t="str">
            <v>NA</v>
          </cell>
          <cell r="V1378" t="str">
            <v>NA</v>
          </cell>
          <cell r="W1378" t="str">
            <v>NA</v>
          </cell>
          <cell r="X1378" t="str">
            <v>NA</v>
          </cell>
          <cell r="Y1378" t="str">
            <v>NA</v>
          </cell>
          <cell r="Z1378" t="str">
            <v>NA</v>
          </cell>
          <cell r="AA1378" t="str">
            <v>NA</v>
          </cell>
          <cell r="AB1378" t="str">
            <v>NA</v>
          </cell>
          <cell r="AC1378" t="str">
            <v>NA</v>
          </cell>
          <cell r="AD1378" t="str">
            <v>NA</v>
          </cell>
          <cell r="AE1378" t="str">
            <v>NA</v>
          </cell>
          <cell r="AF1378" t="str">
            <v>NA</v>
          </cell>
          <cell r="AG1378" t="str">
            <v>NA</v>
          </cell>
          <cell r="AH1378" t="str">
            <v>NA</v>
          </cell>
          <cell r="AI1378" t="str">
            <v>NA</v>
          </cell>
          <cell r="AJ1378" t="str">
            <v>NA</v>
          </cell>
          <cell r="AK1378" t="str">
            <v>NA</v>
          </cell>
          <cell r="AL1378" t="str">
            <v>NA</v>
          </cell>
          <cell r="AM1378" t="str">
            <v>NA</v>
          </cell>
          <cell r="AN1378" t="str">
            <v>NA</v>
          </cell>
          <cell r="AO1378" t="str">
            <v>NA</v>
          </cell>
          <cell r="AP1378" t="str">
            <v>NA</v>
          </cell>
          <cell r="AQ1378" t="str">
            <v>NA</v>
          </cell>
          <cell r="AS1378" t="str">
            <v>NA</v>
          </cell>
          <cell r="AT1378" t="str">
            <v>NA</v>
          </cell>
          <cell r="AU1378" t="str">
            <v>NA</v>
          </cell>
          <cell r="AV1378" t="str">
            <v>NA</v>
          </cell>
          <cell r="AW1378" t="str">
            <v>NA</v>
          </cell>
          <cell r="AX1378" t="str">
            <v>NA</v>
          </cell>
          <cell r="AY1378" t="str">
            <v>NA</v>
          </cell>
          <cell r="AZ1378" t="str">
            <v>NA</v>
          </cell>
          <cell r="BA1378" t="str">
            <v>NA</v>
          </cell>
          <cell r="BB1378" t="str">
            <v>NA</v>
          </cell>
          <cell r="BC1378" t="str">
            <v>NA</v>
          </cell>
          <cell r="BD1378" t="str">
            <v>NA</v>
          </cell>
        </row>
        <row r="1379">
          <cell r="B1379">
            <v>1377</v>
          </cell>
          <cell r="C1379" t="str">
            <v>CGGA_1377</v>
          </cell>
          <cell r="E1379" t="str">
            <v>杜宏伟</v>
          </cell>
          <cell r="F1379">
            <v>11903</v>
          </cell>
          <cell r="G1379">
            <v>41134</v>
          </cell>
          <cell r="H1379" t="str">
            <v>胶质瘤，继发性癫痫</v>
          </cell>
          <cell r="J1379" t="str">
            <v>男</v>
          </cell>
          <cell r="K1379">
            <v>28</v>
          </cell>
          <cell r="L1379" t="str">
            <v>B</v>
          </cell>
          <cell r="M1379" t="str">
            <v>缺失</v>
          </cell>
          <cell r="N1379" t="str">
            <v>13932384312 13810473389</v>
          </cell>
          <cell r="O1379" t="str">
            <v>突发四肢抽搐伴意识不清1周</v>
          </cell>
          <cell r="P1379" t="str">
            <v>缺失</v>
          </cell>
          <cell r="Q1379" t="str">
            <v>缺失</v>
          </cell>
          <cell r="R1379" t="str">
            <v>缺失</v>
          </cell>
          <cell r="S1379" t="str">
            <v>缺失</v>
          </cell>
          <cell r="T1379">
            <v>41138</v>
          </cell>
          <cell r="V1379" t="str">
            <v>右额颞开颅肿瘤切除术</v>
          </cell>
          <cell r="W1379" t="str">
            <v>分块全切除</v>
          </cell>
          <cell r="X1379" t="str">
            <v>全切除</v>
          </cell>
          <cell r="Y1379">
            <v>6205</v>
          </cell>
          <cell r="Z1379" t="str">
            <v>AA</v>
          </cell>
          <cell r="AA1379" t="str">
            <v>AOA(WHO III)</v>
          </cell>
          <cell r="AB1379">
            <v>3</v>
          </cell>
          <cell r="AC1379" t="str">
            <v>(右岛叶)少枝星形细胞瘤，部分细胞生长活跃，WHOⅡ-Ⅲ级。</v>
          </cell>
          <cell r="AD1379" t="str">
            <v>全切除</v>
          </cell>
          <cell r="AE1379">
            <v>41155</v>
          </cell>
          <cell r="AF1379" t="str">
            <v>少枝-星形细胞瘤，继发性癫痫</v>
          </cell>
          <cell r="AH1379" t="str">
            <v>未终止</v>
          </cell>
          <cell r="AI1379">
            <v>3638</v>
          </cell>
          <cell r="AJ1379">
            <v>0</v>
          </cell>
          <cell r="AK1379">
            <v>3638</v>
          </cell>
          <cell r="AL1379">
            <v>0</v>
          </cell>
          <cell r="AM1379">
            <v>3638</v>
          </cell>
          <cell r="AN1379" t="str">
            <v>同步</v>
          </cell>
          <cell r="AO1379">
            <v>1</v>
          </cell>
          <cell r="AP1379" t="str">
            <v>泰道</v>
          </cell>
          <cell r="AQ1379">
            <v>1</v>
          </cell>
          <cell r="AS1379">
            <v>0</v>
          </cell>
          <cell r="AU1379" t="str">
            <v>突变</v>
          </cell>
          <cell r="AV1379" t="str">
            <v>突变</v>
          </cell>
          <cell r="AW1379" t="str">
            <v>无共缺失</v>
          </cell>
          <cell r="AX1379" t="str">
            <v>NA</v>
          </cell>
          <cell r="AY1379" t="str">
            <v>NA</v>
          </cell>
          <cell r="AZ1379" t="str">
            <v>NA</v>
          </cell>
          <cell r="BA1379" t="str">
            <v>有</v>
          </cell>
          <cell r="BB1379">
            <v>0</v>
          </cell>
          <cell r="BC1379" t="str">
            <v>不详</v>
          </cell>
        </row>
        <row r="1380">
          <cell r="B1380">
            <v>1378</v>
          </cell>
          <cell r="C1380" t="str">
            <v>CGGA_1378</v>
          </cell>
          <cell r="E1380" t="str">
            <v>陈航</v>
          </cell>
          <cell r="F1380">
            <v>11869</v>
          </cell>
          <cell r="G1380">
            <v>41130</v>
          </cell>
          <cell r="H1380" t="str">
            <v>颅内占位并病变（顶、颞、枕、左）高血压3级</v>
          </cell>
          <cell r="J1380" t="str">
            <v>男</v>
          </cell>
          <cell r="K1380">
            <v>47</v>
          </cell>
          <cell r="L1380" t="str">
            <v>AB</v>
          </cell>
          <cell r="M1380" t="str">
            <v>512328196410120219</v>
          </cell>
          <cell r="N1380" t="str">
            <v>13983751532 13628283789</v>
          </cell>
          <cell r="O1380" t="str">
            <v>淋巴瘤术后半年，右侧</v>
          </cell>
          <cell r="P1380" t="str">
            <v>缺失</v>
          </cell>
          <cell r="Q1380" t="str">
            <v>缺失</v>
          </cell>
          <cell r="R1380" t="str">
            <v>缺失</v>
          </cell>
          <cell r="S1380" t="str">
            <v>缺失</v>
          </cell>
          <cell r="T1380">
            <v>41141</v>
          </cell>
          <cell r="V1380" t="str">
            <v>左额顶开颅肿瘤切除术</v>
          </cell>
          <cell r="W1380" t="str">
            <v>近全切</v>
          </cell>
          <cell r="X1380" t="str">
            <v>部分切除</v>
          </cell>
          <cell r="Y1380">
            <v>6217</v>
          </cell>
          <cell r="Z1380" t="str">
            <v>GBM</v>
          </cell>
          <cell r="AA1380" t="str">
            <v>GBM(WHO IV)</v>
          </cell>
          <cell r="AB1380">
            <v>4</v>
          </cell>
          <cell r="AC1380" t="str">
            <v>(左顶叶）胶质母细胞瘤，WHOⅣ级。</v>
          </cell>
          <cell r="AD1380" t="str">
            <v>部分切除</v>
          </cell>
          <cell r="AE1380">
            <v>41150</v>
          </cell>
          <cell r="AF1380" t="str">
            <v>胶质母细胞瘤</v>
          </cell>
          <cell r="AG1380">
            <v>43434</v>
          </cell>
          <cell r="AH1380" t="str">
            <v>终止</v>
          </cell>
          <cell r="AI1380">
            <v>378</v>
          </cell>
          <cell r="AJ1380">
            <v>1</v>
          </cell>
          <cell r="AK1380">
            <v>346</v>
          </cell>
          <cell r="AL1380">
            <v>1</v>
          </cell>
          <cell r="AM1380">
            <v>2293</v>
          </cell>
          <cell r="AN1380" t="str">
            <v>缺失</v>
          </cell>
          <cell r="AO1380">
            <v>1</v>
          </cell>
          <cell r="AP1380" t="str">
            <v>缺失</v>
          </cell>
          <cell r="AQ1380">
            <v>1</v>
          </cell>
          <cell r="AS1380" t="str">
            <v>原发</v>
          </cell>
          <cell r="AU1380" t="str">
            <v>无突变</v>
          </cell>
          <cell r="AV1380" t="str">
            <v>无突变</v>
          </cell>
          <cell r="AW1380" t="str">
            <v>NA</v>
          </cell>
          <cell r="AX1380" t="str">
            <v>无甲基化</v>
          </cell>
          <cell r="AY1380" t="str">
            <v>NA</v>
          </cell>
          <cell r="AZ1380" t="str">
            <v>NA</v>
          </cell>
          <cell r="BA1380" t="str">
            <v>无</v>
          </cell>
          <cell r="BB1380" t="str">
            <v>无</v>
          </cell>
          <cell r="BC1380" t="str">
            <v>不详</v>
          </cell>
          <cell r="BD1380" t="str">
            <v xml:space="preserve"> 无</v>
          </cell>
        </row>
        <row r="1381">
          <cell r="B1381">
            <v>1379</v>
          </cell>
          <cell r="C1381" t="str">
            <v>CGGA_1379</v>
          </cell>
          <cell r="E1381" t="str">
            <v>蒋树新</v>
          </cell>
          <cell r="F1381">
            <v>11961</v>
          </cell>
          <cell r="G1381">
            <v>41138</v>
          </cell>
          <cell r="H1381" t="str">
            <v>胶质瘤</v>
          </cell>
          <cell r="J1381" t="str">
            <v>男</v>
          </cell>
          <cell r="K1381">
            <v>61</v>
          </cell>
          <cell r="L1381" t="str">
            <v>A</v>
          </cell>
          <cell r="M1381" t="str">
            <v>缺失</v>
          </cell>
          <cell r="N1381" t="str">
            <v>18645723309 18635723309</v>
          </cell>
          <cell r="O1381" t="str">
            <v>头痛半月余</v>
          </cell>
          <cell r="P1381" t="str">
            <v>缺失</v>
          </cell>
          <cell r="Q1381" t="str">
            <v>缺失</v>
          </cell>
          <cell r="R1381" t="str">
            <v>缺失</v>
          </cell>
          <cell r="S1381" t="str">
            <v>缺失</v>
          </cell>
          <cell r="T1381">
            <v>41142</v>
          </cell>
          <cell r="V1381" t="str">
            <v>左额开颅肿瘤切除术</v>
          </cell>
          <cell r="W1381" t="str">
            <v>镜下连同病变一同切除</v>
          </cell>
          <cell r="X1381" t="str">
            <v>全切除</v>
          </cell>
          <cell r="Y1381">
            <v>6224</v>
          </cell>
          <cell r="Z1381" t="str">
            <v>GBM</v>
          </cell>
          <cell r="AA1381" t="str">
            <v>GBM(WHO IV)</v>
          </cell>
          <cell r="AB1381">
            <v>4</v>
          </cell>
          <cell r="AC1381" t="str">
            <v>(左额叶)胶质母细胞瘤，蛛网膜下腔可见肿瘤细胞浸润，并伴大片状及栅状坏死，WHOⅣ级。</v>
          </cell>
          <cell r="AD1381" t="str">
            <v>全切除</v>
          </cell>
          <cell r="AE1381">
            <v>41169</v>
          </cell>
          <cell r="AF1381" t="str">
            <v>胶质母细胞瘤</v>
          </cell>
          <cell r="AG1381">
            <v>41726</v>
          </cell>
          <cell r="AH1381" t="str">
            <v>终止</v>
          </cell>
          <cell r="AI1381">
            <v>840</v>
          </cell>
          <cell r="AJ1381">
            <v>1</v>
          </cell>
          <cell r="AK1381">
            <v>223</v>
          </cell>
          <cell r="AL1381">
            <v>1</v>
          </cell>
          <cell r="AM1381">
            <v>840</v>
          </cell>
          <cell r="AN1381" t="str">
            <v>缺失</v>
          </cell>
          <cell r="AO1381">
            <v>1</v>
          </cell>
          <cell r="AP1381" t="str">
            <v>缺失</v>
          </cell>
          <cell r="AQ1381">
            <v>1</v>
          </cell>
          <cell r="AS1381" t="str">
            <v>原发</v>
          </cell>
          <cell r="AU1381" t="str">
            <v>无突变</v>
          </cell>
          <cell r="AV1381" t="str">
            <v>无突变</v>
          </cell>
          <cell r="AW1381" t="str">
            <v>NA</v>
          </cell>
          <cell r="AX1381" t="str">
            <v>甲基化</v>
          </cell>
          <cell r="AY1381" t="str">
            <v>NA</v>
          </cell>
          <cell r="AZ1381" t="str">
            <v>NA</v>
          </cell>
          <cell r="BA1381" t="str">
            <v>无</v>
          </cell>
          <cell r="BB1381" t="str">
            <v>无</v>
          </cell>
          <cell r="BC1381" t="str">
            <v>不详</v>
          </cell>
          <cell r="BD1381" t="str">
            <v>无</v>
          </cell>
        </row>
        <row r="1382">
          <cell r="B1382">
            <v>1380</v>
          </cell>
          <cell r="C1382" t="str">
            <v>CGGA_1380</v>
          </cell>
          <cell r="D1382" t="str">
            <v>CGGA_1380, CGGA_1493</v>
          </cell>
          <cell r="E1382" t="str">
            <v>韩国忠</v>
          </cell>
          <cell r="F1382">
            <v>11936</v>
          </cell>
          <cell r="G1382">
            <v>41136</v>
          </cell>
          <cell r="H1382" t="str">
            <v>胶质母细胞瘤</v>
          </cell>
          <cell r="J1382" t="str">
            <v>男</v>
          </cell>
          <cell r="K1382">
            <v>46</v>
          </cell>
          <cell r="L1382" t="str">
            <v>A</v>
          </cell>
          <cell r="M1382" t="str">
            <v>缺失</v>
          </cell>
          <cell r="N1382" t="str">
            <v>13580875577 15899656117</v>
          </cell>
          <cell r="O1382" t="str">
            <v>口齿不清、口角流进行性加重1月</v>
          </cell>
          <cell r="P1382" t="str">
            <v>缺失</v>
          </cell>
          <cell r="Q1382" t="str">
            <v>缺失</v>
          </cell>
          <cell r="R1382" t="str">
            <v>缺失</v>
          </cell>
          <cell r="S1382" t="str">
            <v>缺失</v>
          </cell>
          <cell r="T1382">
            <v>41142</v>
          </cell>
          <cell r="V1382" t="str">
            <v>左额顶开颅肿瘤切除术</v>
          </cell>
          <cell r="W1382" t="str">
            <v>近全切除</v>
          </cell>
          <cell r="X1382" t="str">
            <v>部分切除</v>
          </cell>
          <cell r="Y1382">
            <v>6225</v>
          </cell>
          <cell r="Z1382" t="str">
            <v>GBM</v>
          </cell>
          <cell r="AA1382" t="str">
            <v>GBM(WHO IV)</v>
          </cell>
          <cell r="AB1382">
            <v>4</v>
          </cell>
          <cell r="AC1382" t="str">
            <v>(左额叶)胶质母细胞瘤，WHOⅣ级。</v>
          </cell>
          <cell r="AD1382" t="str">
            <v>部分切除</v>
          </cell>
          <cell r="AE1382">
            <v>41153</v>
          </cell>
          <cell r="AF1382" t="str">
            <v>胶质母细胞瘤（额、左）</v>
          </cell>
          <cell r="AG1382">
            <v>41528</v>
          </cell>
          <cell r="AH1382" t="str">
            <v>终止</v>
          </cell>
          <cell r="AI1382">
            <v>291</v>
          </cell>
          <cell r="AJ1382">
            <v>1</v>
          </cell>
          <cell r="AK1382">
            <v>253</v>
          </cell>
          <cell r="AL1382">
            <v>1</v>
          </cell>
          <cell r="AM1382">
            <v>386</v>
          </cell>
          <cell r="AN1382" t="str">
            <v>缺失</v>
          </cell>
          <cell r="AO1382">
            <v>1</v>
          </cell>
          <cell r="AP1382" t="str">
            <v>缺失</v>
          </cell>
          <cell r="AQ1382">
            <v>1</v>
          </cell>
          <cell r="AS1382" t="str">
            <v>原发</v>
          </cell>
          <cell r="AU1382" t="str">
            <v>无突变</v>
          </cell>
          <cell r="AV1382" t="str">
            <v>无突变</v>
          </cell>
          <cell r="AW1382" t="str">
            <v>无共缺失</v>
          </cell>
          <cell r="AX1382" t="str">
            <v>NA</v>
          </cell>
          <cell r="AY1382" t="str">
            <v>NA</v>
          </cell>
          <cell r="AZ1382" t="str">
            <v>NA</v>
          </cell>
          <cell r="BA1382" t="str">
            <v>无</v>
          </cell>
          <cell r="BB1382" t="str">
            <v>无</v>
          </cell>
          <cell r="BC1382" t="str">
            <v>不详</v>
          </cell>
          <cell r="BD1382" t="str">
            <v>无</v>
          </cell>
        </row>
        <row r="1383">
          <cell r="B1383">
            <v>1381</v>
          </cell>
          <cell r="C1383" t="str">
            <v>CGGA_1381</v>
          </cell>
          <cell r="D1383" t="str">
            <v>CGGA_1103, CGGA_1381</v>
          </cell>
          <cell r="E1383" t="str">
            <v>高丽芬</v>
          </cell>
          <cell r="F1383">
            <v>7030</v>
          </cell>
          <cell r="G1383">
            <v>41138</v>
          </cell>
          <cell r="H1383" t="str">
            <v>复发胶质瘤（额、胼胝体膝部 颞 左）</v>
          </cell>
          <cell r="J1383" t="str">
            <v>女</v>
          </cell>
          <cell r="K1383">
            <v>36</v>
          </cell>
          <cell r="L1383" t="str">
            <v>O</v>
          </cell>
          <cell r="M1383" t="str">
            <v>缺失</v>
          </cell>
          <cell r="N1383" t="str">
            <v>15085177999 13959132788</v>
          </cell>
          <cell r="O1383" t="str">
            <v>开颅术后并化放疗1年半，语言错乱10天，小便失禁15天</v>
          </cell>
          <cell r="P1383" t="str">
            <v>缺失</v>
          </cell>
          <cell r="Q1383" t="str">
            <v>缺失</v>
          </cell>
          <cell r="R1383" t="str">
            <v>缺失</v>
          </cell>
          <cell r="S1383" t="str">
            <v>缺失</v>
          </cell>
          <cell r="T1383">
            <v>41142</v>
          </cell>
          <cell r="U1383">
            <v>40603</v>
          </cell>
          <cell r="V1383" t="str">
            <v>原切口左额颞开颅肿瘤切除术</v>
          </cell>
          <cell r="W1383" t="str">
            <v>近全切</v>
          </cell>
          <cell r="X1383" t="str">
            <v>部分切除</v>
          </cell>
          <cell r="Y1383">
            <v>6221</v>
          </cell>
          <cell r="Z1383" t="str">
            <v>RGBM</v>
          </cell>
          <cell r="AA1383" t="str">
            <v>GBM(WHO IV)</v>
          </cell>
          <cell r="AB1383">
            <v>4</v>
          </cell>
          <cell r="AC1383" t="str">
            <v>（左额叶）胶质母细胞瘤，WHOⅣ级。</v>
          </cell>
          <cell r="AD1383" t="str">
            <v>部分切除</v>
          </cell>
          <cell r="AE1383">
            <v>41156</v>
          </cell>
          <cell r="AF1383" t="str">
            <v>复发胶质瘤胶质母细胞瘤WHO4级</v>
          </cell>
          <cell r="AG1383">
            <v>41249</v>
          </cell>
          <cell r="AH1383" t="str">
            <v>终止</v>
          </cell>
          <cell r="AI1383">
            <v>46</v>
          </cell>
          <cell r="AJ1383">
            <v>1</v>
          </cell>
          <cell r="AK1383">
            <v>46</v>
          </cell>
          <cell r="AL1383">
            <v>1</v>
          </cell>
          <cell r="AM1383">
            <v>107</v>
          </cell>
          <cell r="AN1383" t="str">
            <v>缺失</v>
          </cell>
          <cell r="AO1383">
            <v>0</v>
          </cell>
          <cell r="AP1383" t="str">
            <v>缺失</v>
          </cell>
          <cell r="AQ1383">
            <v>0</v>
          </cell>
          <cell r="AS1383" t="str">
            <v>复发</v>
          </cell>
          <cell r="AT1383">
            <v>1</v>
          </cell>
          <cell r="AU1383" t="str">
            <v>突变</v>
          </cell>
          <cell r="AV1383" t="str">
            <v>突变</v>
          </cell>
          <cell r="AW1383" t="str">
            <v>无共缺失</v>
          </cell>
          <cell r="AX1383" t="str">
            <v>NA</v>
          </cell>
          <cell r="AY1383" t="str">
            <v>无突变</v>
          </cell>
          <cell r="AZ1383" t="str">
            <v>NA</v>
          </cell>
          <cell r="BA1383" t="str">
            <v>无</v>
          </cell>
          <cell r="BB1383" t="str">
            <v>有</v>
          </cell>
          <cell r="BD1383" t="str">
            <v>术前术后有癫痫史，术后1个/左右发作一次，口服丙锰酸钠，2012-8二次手术</v>
          </cell>
        </row>
        <row r="1384">
          <cell r="B1384">
            <v>1382</v>
          </cell>
          <cell r="C1384" t="str">
            <v>CGGA_1382</v>
          </cell>
          <cell r="E1384" t="str">
            <v>李希铁</v>
          </cell>
          <cell r="F1384">
            <v>11907</v>
          </cell>
          <cell r="G1384">
            <v>41134</v>
          </cell>
          <cell r="H1384" t="str">
            <v>颅内占位性病变</v>
          </cell>
          <cell r="J1384" t="str">
            <v>男</v>
          </cell>
          <cell r="K1384">
            <v>57</v>
          </cell>
          <cell r="L1384" t="str">
            <v>A</v>
          </cell>
          <cell r="M1384" t="str">
            <v>缺失</v>
          </cell>
          <cell r="N1384" t="str">
            <v>13730101519 15274888318 18653513026</v>
          </cell>
          <cell r="O1384" t="str">
            <v>头晕半年余，加重伴头痛一周</v>
          </cell>
          <cell r="P1384" t="str">
            <v>缺失</v>
          </cell>
          <cell r="Q1384" t="str">
            <v>缺失</v>
          </cell>
          <cell r="R1384" t="str">
            <v>缺失</v>
          </cell>
          <cell r="S1384" t="str">
            <v>缺失</v>
          </cell>
          <cell r="T1384">
            <v>41142</v>
          </cell>
          <cell r="V1384" t="str">
            <v>左额颞开颅肿瘤切除术</v>
          </cell>
          <cell r="W1384" t="str">
            <v>全切</v>
          </cell>
          <cell r="X1384" t="str">
            <v>全切除</v>
          </cell>
          <cell r="Y1384" t="str">
            <v>缺失</v>
          </cell>
          <cell r="Z1384" t="str">
            <v>GBM</v>
          </cell>
          <cell r="AA1384" t="str">
            <v>GBM(WHO IV)</v>
          </cell>
          <cell r="AB1384">
            <v>4</v>
          </cell>
          <cell r="AC1384" t="str">
            <v>(左颞岛叶）胶质母细胞瘤，WHOⅣ级。</v>
          </cell>
          <cell r="AD1384" t="str">
            <v>全切除</v>
          </cell>
          <cell r="AE1384">
            <v>41181</v>
          </cell>
          <cell r="AF1384" t="str">
            <v>胶质母细胞瘤；脑积水</v>
          </cell>
          <cell r="AG1384">
            <v>41528</v>
          </cell>
          <cell r="AH1384" t="str">
            <v>终止</v>
          </cell>
          <cell r="AI1384">
            <v>284</v>
          </cell>
          <cell r="AJ1384">
            <v>1</v>
          </cell>
          <cell r="AK1384">
            <v>192</v>
          </cell>
          <cell r="AL1384">
            <v>1</v>
          </cell>
          <cell r="AM1384">
            <v>386</v>
          </cell>
          <cell r="AN1384" t="str">
            <v>缺失</v>
          </cell>
          <cell r="AO1384">
            <v>1</v>
          </cell>
          <cell r="AP1384" t="str">
            <v>缺失</v>
          </cell>
          <cell r="AQ1384">
            <v>1</v>
          </cell>
          <cell r="AS1384" t="str">
            <v>原发</v>
          </cell>
          <cell r="AU1384" t="str">
            <v>无突变</v>
          </cell>
          <cell r="AV1384" t="str">
            <v>无突变</v>
          </cell>
          <cell r="AW1384" t="str">
            <v>无共缺失</v>
          </cell>
          <cell r="AX1384" t="str">
            <v>NA</v>
          </cell>
          <cell r="AY1384" t="str">
            <v>NA</v>
          </cell>
          <cell r="AZ1384" t="str">
            <v>NA</v>
          </cell>
          <cell r="BA1384" t="str">
            <v>无</v>
          </cell>
          <cell r="BB1384" t="str">
            <v>无</v>
          </cell>
          <cell r="BC1384" t="str">
            <v>不详</v>
          </cell>
          <cell r="BD1384" t="str">
            <v>无</v>
          </cell>
        </row>
        <row r="1385">
          <cell r="B1385">
            <v>1383</v>
          </cell>
          <cell r="C1385" t="str">
            <v>CGGA_1383</v>
          </cell>
          <cell r="E1385" t="str">
            <v>苏世菊</v>
          </cell>
          <cell r="F1385">
            <v>11980</v>
          </cell>
          <cell r="G1385">
            <v>41141</v>
          </cell>
          <cell r="H1385" t="str">
            <v>复发胶质瘤</v>
          </cell>
          <cell r="J1385" t="str">
            <v>女</v>
          </cell>
          <cell r="K1385">
            <v>47</v>
          </cell>
          <cell r="L1385" t="str">
            <v>B</v>
          </cell>
          <cell r="M1385" t="str">
            <v>632721196503270042</v>
          </cell>
          <cell r="N1385">
            <v>18909728675</v>
          </cell>
          <cell r="O1385" t="str">
            <v>胶质瘤术后3年，复查发现肿瘤复发1月</v>
          </cell>
          <cell r="P1385" t="str">
            <v>缺失</v>
          </cell>
          <cell r="Q1385" t="str">
            <v>缺失</v>
          </cell>
          <cell r="R1385" t="str">
            <v>缺失</v>
          </cell>
          <cell r="S1385" t="str">
            <v>缺失</v>
          </cell>
          <cell r="T1385">
            <v>41143</v>
          </cell>
          <cell r="U1385">
            <v>40047</v>
          </cell>
          <cell r="V1385" t="str">
            <v>左额颞原切口开颅肿瘤切除术</v>
          </cell>
          <cell r="W1385" t="str">
            <v>镜下分块切除</v>
          </cell>
          <cell r="X1385" t="str">
            <v>全切除</v>
          </cell>
          <cell r="Y1385">
            <v>6234</v>
          </cell>
          <cell r="Z1385" t="str">
            <v>RAO</v>
          </cell>
          <cell r="AA1385" t="str">
            <v>AO(WHO III)</v>
          </cell>
          <cell r="AB1385">
            <v>3</v>
          </cell>
          <cell r="AC1385" t="str">
            <v>（左岛叶）星形细胞瘤，细胞生长活跃，WHOⅡ～Ⅲ级。</v>
          </cell>
          <cell r="AD1385" t="str">
            <v>全切除</v>
          </cell>
          <cell r="AE1385">
            <v>41156</v>
          </cell>
          <cell r="AF1385" t="str">
            <v>星形细胞瘤</v>
          </cell>
          <cell r="AG1385">
            <v>42027</v>
          </cell>
          <cell r="AH1385" t="str">
            <v>未终止</v>
          </cell>
          <cell r="AI1385">
            <v>884</v>
          </cell>
          <cell r="AJ1385">
            <v>0</v>
          </cell>
          <cell r="AK1385">
            <v>884</v>
          </cell>
          <cell r="AL1385">
            <v>0</v>
          </cell>
          <cell r="AM1385">
            <v>884</v>
          </cell>
          <cell r="AN1385" t="str">
            <v>缺失</v>
          </cell>
          <cell r="AO1385">
            <v>1</v>
          </cell>
          <cell r="AP1385" t="str">
            <v>缺失</v>
          </cell>
          <cell r="AQ1385">
            <v>0</v>
          </cell>
          <cell r="AS1385" t="str">
            <v>复发</v>
          </cell>
          <cell r="AT1385">
            <v>1</v>
          </cell>
          <cell r="AU1385" t="str">
            <v>突变</v>
          </cell>
          <cell r="AV1385" t="str">
            <v>突变</v>
          </cell>
          <cell r="AW1385" t="str">
            <v>共缺失</v>
          </cell>
          <cell r="AX1385" t="str">
            <v>NA</v>
          </cell>
          <cell r="AY1385" t="str">
            <v>NA</v>
          </cell>
          <cell r="AZ1385" t="str">
            <v>NA</v>
          </cell>
          <cell r="BA1385" t="str">
            <v>无</v>
          </cell>
          <cell r="BB1385" t="str">
            <v>无</v>
          </cell>
          <cell r="BD1385" t="str">
            <v>服用卡马西平，但未有癫痫发作。09行右额颞开颅肿瘤切除术（病理星形细胞瘤）</v>
          </cell>
        </row>
        <row r="1386">
          <cell r="B1386">
            <v>1384</v>
          </cell>
          <cell r="C1386" t="str">
            <v>CGGA_1384</v>
          </cell>
          <cell r="E1386" t="str">
            <v>程倩</v>
          </cell>
          <cell r="F1386">
            <v>11964</v>
          </cell>
          <cell r="G1386">
            <v>41139</v>
          </cell>
          <cell r="H1386" t="str">
            <v>间变星形细胞瘤</v>
          </cell>
          <cell r="J1386" t="str">
            <v>女</v>
          </cell>
          <cell r="K1386">
            <v>39</v>
          </cell>
          <cell r="L1386" t="str">
            <v>A</v>
          </cell>
          <cell r="M1386" t="str">
            <v>缺失</v>
          </cell>
          <cell r="N1386" t="str">
            <v>13311053376 13901089020</v>
          </cell>
          <cell r="O1386" t="str">
            <v>间歇性头痛1月</v>
          </cell>
          <cell r="P1386" t="str">
            <v>缺失</v>
          </cell>
          <cell r="Q1386" t="str">
            <v>缺失</v>
          </cell>
          <cell r="R1386" t="str">
            <v>缺失</v>
          </cell>
          <cell r="S1386" t="str">
            <v>缺失</v>
          </cell>
          <cell r="T1386">
            <v>41143</v>
          </cell>
          <cell r="V1386" t="str">
            <v>左额颞开颅肿瘤切除术</v>
          </cell>
          <cell r="W1386" t="str">
            <v>镜下分块切除</v>
          </cell>
          <cell r="X1386" t="str">
            <v>全切除</v>
          </cell>
          <cell r="Y1386">
            <v>6233</v>
          </cell>
          <cell r="Z1386" t="str">
            <v>GBM</v>
          </cell>
          <cell r="AA1386" t="str">
            <v>GBM(WHO IV)</v>
          </cell>
          <cell r="AB1386">
            <v>4</v>
          </cell>
          <cell r="AC1386" t="str">
            <v>（左额叶）间变星形细胞瘤，部分呈胶质母细胞瘤结构，伴片状坏死，WHOⅢ-Ⅳ级。</v>
          </cell>
          <cell r="AD1386" t="str">
            <v>全切除</v>
          </cell>
          <cell r="AE1386">
            <v>41155</v>
          </cell>
          <cell r="AF1386" t="str">
            <v>间变星形细胞瘤，局灶胶母变</v>
          </cell>
          <cell r="AG1386">
            <v>41528</v>
          </cell>
          <cell r="AH1386" t="str">
            <v>终止</v>
          </cell>
          <cell r="AI1386">
            <v>191</v>
          </cell>
          <cell r="AJ1386">
            <v>1</v>
          </cell>
          <cell r="AK1386">
            <v>191</v>
          </cell>
          <cell r="AL1386">
            <v>1</v>
          </cell>
          <cell r="AM1386">
            <v>385</v>
          </cell>
          <cell r="AN1386" t="str">
            <v>缺失</v>
          </cell>
          <cell r="AO1386">
            <v>1</v>
          </cell>
          <cell r="AP1386" t="str">
            <v>缺失</v>
          </cell>
          <cell r="AQ1386">
            <v>1</v>
          </cell>
          <cell r="AS1386" t="str">
            <v>原发</v>
          </cell>
          <cell r="AU1386" t="str">
            <v>突变</v>
          </cell>
          <cell r="AV1386" t="str">
            <v>突变</v>
          </cell>
          <cell r="AW1386" t="str">
            <v>无共缺失</v>
          </cell>
          <cell r="AX1386" t="str">
            <v>甲基化</v>
          </cell>
          <cell r="AY1386" t="str">
            <v>无突变</v>
          </cell>
          <cell r="AZ1386" t="str">
            <v>NA</v>
          </cell>
          <cell r="BA1386" t="str">
            <v>无</v>
          </cell>
          <cell r="BB1386" t="str">
            <v>无</v>
          </cell>
          <cell r="BC1386" t="str">
            <v>不详</v>
          </cell>
          <cell r="BD1386" t="str">
            <v>无</v>
          </cell>
        </row>
        <row r="1387">
          <cell r="B1387">
            <v>1385</v>
          </cell>
          <cell r="C1387" t="str">
            <v>CGGA_1385</v>
          </cell>
          <cell r="D1387" t="str">
            <v>CGGA_61, CGGA_1385</v>
          </cell>
          <cell r="E1387" t="str">
            <v>吕超</v>
          </cell>
          <cell r="F1387">
            <v>12027</v>
          </cell>
          <cell r="G1387">
            <v>41144</v>
          </cell>
          <cell r="H1387" t="str">
            <v>复发胶质瘤，癫痫</v>
          </cell>
          <cell r="J1387" t="str">
            <v>男</v>
          </cell>
          <cell r="K1387">
            <v>52</v>
          </cell>
          <cell r="L1387" t="str">
            <v>A</v>
          </cell>
          <cell r="M1387" t="str">
            <v>缺失</v>
          </cell>
          <cell r="N1387" t="str">
            <v>15308512288 0851-6517918</v>
          </cell>
          <cell r="O1387" t="str">
            <v>左额胶质瘤术后6年，右侧肢体活动不利进行性加重20日</v>
          </cell>
          <cell r="P1387" t="str">
            <v>缺失</v>
          </cell>
          <cell r="Q1387" t="str">
            <v>缺失</v>
          </cell>
          <cell r="R1387" t="str">
            <v>缺失</v>
          </cell>
          <cell r="S1387" t="str">
            <v>缺失</v>
          </cell>
          <cell r="T1387">
            <v>41148</v>
          </cell>
          <cell r="U1387">
            <v>38812</v>
          </cell>
          <cell r="V1387" t="str">
            <v>左额开颅肿瘤切除术</v>
          </cell>
          <cell r="W1387" t="str">
            <v>镜下分块全切除</v>
          </cell>
          <cell r="X1387" t="str">
            <v>全切除</v>
          </cell>
          <cell r="Y1387">
            <v>6262</v>
          </cell>
          <cell r="Z1387" t="str">
            <v>SGBM</v>
          </cell>
          <cell r="AA1387" t="str">
            <v>GBM(WHO IV)</v>
          </cell>
          <cell r="AB1387">
            <v>4</v>
          </cell>
          <cell r="AC1387" t="str">
            <v>（左额叶）胶质母细胞瘤，WHOⅣ级。</v>
          </cell>
          <cell r="AD1387" t="str">
            <v>全切除</v>
          </cell>
          <cell r="AE1387">
            <v>41163</v>
          </cell>
          <cell r="AF1387" t="str">
            <v>胶质母细胞瘤（额、左）；癫痫</v>
          </cell>
          <cell r="AG1387">
            <v>41694</v>
          </cell>
          <cell r="AH1387" t="str">
            <v>终止</v>
          </cell>
          <cell r="AI1387">
            <v>441</v>
          </cell>
          <cell r="AJ1387">
            <v>1</v>
          </cell>
          <cell r="AK1387">
            <v>308</v>
          </cell>
          <cell r="AL1387">
            <v>1</v>
          </cell>
          <cell r="AM1387">
            <v>546</v>
          </cell>
          <cell r="AN1387" t="str">
            <v>缺失</v>
          </cell>
          <cell r="AO1387">
            <v>1</v>
          </cell>
          <cell r="AP1387" t="str">
            <v>缺失</v>
          </cell>
          <cell r="AQ1387">
            <v>1</v>
          </cell>
          <cell r="AS1387" t="str">
            <v>复发</v>
          </cell>
          <cell r="AT1387">
            <v>1</v>
          </cell>
          <cell r="AU1387" t="str">
            <v>突变</v>
          </cell>
          <cell r="AV1387" t="str">
            <v>突变</v>
          </cell>
          <cell r="AW1387" t="str">
            <v>NA</v>
          </cell>
          <cell r="AX1387" t="str">
            <v>NA</v>
          </cell>
          <cell r="AY1387" t="str">
            <v>NA</v>
          </cell>
          <cell r="AZ1387" t="str">
            <v>NA</v>
          </cell>
          <cell r="BA1387" t="str">
            <v>无</v>
          </cell>
          <cell r="BB1387" t="str">
            <v>无</v>
          </cell>
          <cell r="BD1387" t="str">
            <v>2006年行开颅肿瘤术（星形细胞瘤）</v>
          </cell>
        </row>
        <row r="1388">
          <cell r="B1388">
            <v>1386</v>
          </cell>
          <cell r="C1388" t="str">
            <v>CGGA_1386</v>
          </cell>
          <cell r="E1388" t="str">
            <v>李宝林</v>
          </cell>
          <cell r="F1388">
            <v>11978</v>
          </cell>
          <cell r="G1388">
            <v>41141</v>
          </cell>
          <cell r="H1388" t="str">
            <v>少枝胶质细胞瘤</v>
          </cell>
          <cell r="J1388" t="str">
            <v>男</v>
          </cell>
          <cell r="K1388">
            <v>34</v>
          </cell>
          <cell r="L1388" t="str">
            <v>AB</v>
          </cell>
          <cell r="M1388" t="str">
            <v>缺失</v>
          </cell>
          <cell r="N1388" t="str">
            <v>13931531634（岳父）</v>
          </cell>
          <cell r="O1388" t="str">
            <v>发作性语言障碍一年</v>
          </cell>
          <cell r="P1388" t="str">
            <v>缺失</v>
          </cell>
          <cell r="Q1388" t="str">
            <v>缺失</v>
          </cell>
          <cell r="R1388" t="str">
            <v>缺失</v>
          </cell>
          <cell r="S1388" t="str">
            <v>缺失</v>
          </cell>
          <cell r="T1388">
            <v>41148</v>
          </cell>
          <cell r="V1388" t="str">
            <v>左额颞开颅肿瘤切除术</v>
          </cell>
          <cell r="W1388" t="str">
            <v>镜下分块切除</v>
          </cell>
          <cell r="X1388" t="str">
            <v>全切除</v>
          </cell>
          <cell r="Y1388">
            <v>6261</v>
          </cell>
          <cell r="Z1388" t="str">
            <v>AO</v>
          </cell>
          <cell r="AA1388" t="str">
            <v>AO(WHO III)</v>
          </cell>
          <cell r="AB1388">
            <v>3</v>
          </cell>
          <cell r="AC1388" t="str">
            <v>（左额叶）弥漫性少枝胶质细胞瘤，部分细胞生长活跃，WHOⅡ-Ⅲ级。</v>
          </cell>
          <cell r="AD1388" t="str">
            <v>全切除</v>
          </cell>
          <cell r="AE1388">
            <v>41158</v>
          </cell>
          <cell r="AF1388" t="str">
            <v>少枝胶质细胞瘤</v>
          </cell>
          <cell r="AH1388" t="str">
            <v>未终止</v>
          </cell>
          <cell r="AI1388">
            <v>3628</v>
          </cell>
          <cell r="AJ1388">
            <v>0</v>
          </cell>
          <cell r="AK1388">
            <v>3628</v>
          </cell>
          <cell r="AL1388">
            <v>0</v>
          </cell>
          <cell r="AM1388">
            <v>3628</v>
          </cell>
          <cell r="AN1388" t="str">
            <v>无</v>
          </cell>
          <cell r="AO1388">
            <v>0</v>
          </cell>
          <cell r="AP1388" t="str">
            <v>替莫脞胺</v>
          </cell>
          <cell r="AQ1388">
            <v>1</v>
          </cell>
          <cell r="AS1388">
            <v>0</v>
          </cell>
          <cell r="AU1388" t="str">
            <v>突变</v>
          </cell>
          <cell r="AV1388" t="str">
            <v>突变</v>
          </cell>
          <cell r="AW1388" t="str">
            <v>共缺失</v>
          </cell>
          <cell r="AX1388" t="str">
            <v>NA</v>
          </cell>
          <cell r="AY1388" t="str">
            <v>NA</v>
          </cell>
          <cell r="AZ1388" t="str">
            <v>NA</v>
          </cell>
          <cell r="BA1388">
            <v>0</v>
          </cell>
          <cell r="BB1388">
            <v>0</v>
          </cell>
          <cell r="BC1388" t="str">
            <v>不详</v>
          </cell>
        </row>
        <row r="1389">
          <cell r="B1389">
            <v>1387</v>
          </cell>
          <cell r="C1389" t="str">
            <v>CGGA_1387</v>
          </cell>
          <cell r="D1389" t="str">
            <v>CGGA_1177, CGGA_1387</v>
          </cell>
          <cell r="E1389" t="str">
            <v>柯星滔</v>
          </cell>
          <cell r="F1389">
            <v>8786</v>
          </cell>
          <cell r="G1389">
            <v>41148</v>
          </cell>
          <cell r="H1389" t="str">
            <v>复发胶质瘤（额叶、右）；胶质母细胞瘤术后化疗后（颞枕，右）</v>
          </cell>
          <cell r="J1389" t="str">
            <v>男</v>
          </cell>
          <cell r="K1389">
            <v>41</v>
          </cell>
          <cell r="L1389" t="str">
            <v>B</v>
          </cell>
          <cell r="M1389" t="str">
            <v>缺失</v>
          </cell>
          <cell r="N1389" t="str">
            <v>13758736208 13605876070</v>
          </cell>
          <cell r="O1389" t="str">
            <v>复发胶质瘤术后10月余，左侧肢体无力半月余</v>
          </cell>
          <cell r="P1389" t="str">
            <v>缺失</v>
          </cell>
          <cell r="Q1389" t="str">
            <v>缺失</v>
          </cell>
          <cell r="R1389" t="str">
            <v>缺失</v>
          </cell>
          <cell r="S1389" t="str">
            <v>缺失</v>
          </cell>
          <cell r="T1389">
            <v>41150</v>
          </cell>
          <cell r="U1389">
            <v>40771</v>
          </cell>
          <cell r="V1389" t="str">
            <v>右额开颅手术切除</v>
          </cell>
          <cell r="W1389" t="str">
            <v>全切除</v>
          </cell>
          <cell r="X1389" t="str">
            <v>全切除</v>
          </cell>
          <cell r="Y1389">
            <v>6276</v>
          </cell>
          <cell r="Z1389" t="str">
            <v>RGBM</v>
          </cell>
          <cell r="AA1389" t="str">
            <v>GBM(WHO IV)</v>
          </cell>
          <cell r="AB1389">
            <v>4</v>
          </cell>
          <cell r="AC1389" t="str">
            <v>(右额叶）胶质母细胞瘤，WHOⅣ级。</v>
          </cell>
          <cell r="AD1389" t="str">
            <v>全切除</v>
          </cell>
          <cell r="AE1389">
            <v>41169</v>
          </cell>
          <cell r="AF1389" t="str">
            <v>复发胶质母细胞瘤（额叶右）；胶质母细胞瘤术后化疗后（颞枕，右）</v>
          </cell>
          <cell r="AG1389">
            <v>41268</v>
          </cell>
          <cell r="AH1389" t="str">
            <v>终止</v>
          </cell>
          <cell r="AI1389">
            <v>90</v>
          </cell>
          <cell r="AJ1389">
            <v>1</v>
          </cell>
          <cell r="AK1389">
            <v>90</v>
          </cell>
          <cell r="AL1389">
            <v>1</v>
          </cell>
          <cell r="AM1389">
            <v>118</v>
          </cell>
          <cell r="AN1389" t="str">
            <v>缺失</v>
          </cell>
          <cell r="AO1389">
            <v>0</v>
          </cell>
          <cell r="AP1389" t="str">
            <v>缺失</v>
          </cell>
          <cell r="AQ1389">
            <v>0</v>
          </cell>
          <cell r="AS1389" t="str">
            <v>复发</v>
          </cell>
          <cell r="AT1389">
            <v>2</v>
          </cell>
          <cell r="AU1389" t="str">
            <v>无突变</v>
          </cell>
          <cell r="AV1389" t="str">
            <v>NA</v>
          </cell>
          <cell r="AW1389" t="str">
            <v>无共缺失</v>
          </cell>
          <cell r="AX1389" t="str">
            <v>NA</v>
          </cell>
          <cell r="AY1389" t="str">
            <v>NA</v>
          </cell>
          <cell r="AZ1389" t="str">
            <v>NA</v>
          </cell>
          <cell r="BA1389" t="str">
            <v>无</v>
          </cell>
          <cell r="BB1389" t="str">
            <v>无</v>
          </cell>
          <cell r="BD1389" t="str">
            <v>2011-8行肿瘤切除术（胶质母细胞瘤）2011-9行右颞枕原切口开颅肿瘤切除术（胶质母细胞瘤）</v>
          </cell>
        </row>
        <row r="1390">
          <cell r="B1390">
            <v>1388</v>
          </cell>
          <cell r="C1390" t="str">
            <v>CGGA_1388</v>
          </cell>
          <cell r="E1390" t="str">
            <v>孙伟</v>
          </cell>
          <cell r="F1390">
            <v>9074</v>
          </cell>
          <cell r="G1390">
            <v>41149</v>
          </cell>
          <cell r="H1390" t="str">
            <v>复发胶质瘤额、左、顶</v>
          </cell>
          <cell r="J1390" t="str">
            <v>男</v>
          </cell>
          <cell r="K1390">
            <v>37</v>
          </cell>
          <cell r="L1390" t="str">
            <v>A</v>
          </cell>
          <cell r="M1390" t="str">
            <v>缺失</v>
          </cell>
          <cell r="N1390" t="str">
            <v>13853111682 15066671100</v>
          </cell>
          <cell r="O1390" t="str">
            <v>胶质瘤术后5年，右侧肢体无力1个月</v>
          </cell>
          <cell r="P1390" t="str">
            <v>缺失</v>
          </cell>
          <cell r="Q1390" t="str">
            <v>缺失</v>
          </cell>
          <cell r="R1390" t="str">
            <v>缺失</v>
          </cell>
          <cell r="S1390" t="str">
            <v>缺失</v>
          </cell>
          <cell r="T1390">
            <v>41152</v>
          </cell>
          <cell r="U1390">
            <v>39325</v>
          </cell>
          <cell r="V1390" t="str">
            <v>左额顶开颅肿瘤切除术</v>
          </cell>
          <cell r="W1390" t="str">
            <v>全切</v>
          </cell>
          <cell r="X1390" t="str">
            <v>全切除</v>
          </cell>
          <cell r="Y1390">
            <v>6285</v>
          </cell>
          <cell r="Z1390" t="str">
            <v>RAA</v>
          </cell>
          <cell r="AA1390" t="str">
            <v>AA(WHO III)</v>
          </cell>
          <cell r="AB1390">
            <v>3</v>
          </cell>
          <cell r="AC1390" t="str">
            <v>（左额顶）星形细胞瘤，部分细胞生长活跃，WHOⅡ-Ⅲ级，并伴点灶状钙化。</v>
          </cell>
          <cell r="AD1390" t="str">
            <v>全切除</v>
          </cell>
          <cell r="AE1390">
            <v>41171</v>
          </cell>
          <cell r="AF1390" t="str">
            <v>复发胶质瘤</v>
          </cell>
          <cell r="AG1390">
            <v>41576</v>
          </cell>
          <cell r="AH1390" t="str">
            <v>终止</v>
          </cell>
          <cell r="AI1390">
            <v>485</v>
          </cell>
          <cell r="AJ1390">
            <v>1</v>
          </cell>
          <cell r="AK1390">
            <v>213</v>
          </cell>
          <cell r="AL1390">
            <v>1</v>
          </cell>
          <cell r="AM1390">
            <v>485</v>
          </cell>
          <cell r="AN1390" t="str">
            <v>缺失</v>
          </cell>
          <cell r="AO1390">
            <v>0</v>
          </cell>
          <cell r="AP1390" t="str">
            <v>缺失</v>
          </cell>
          <cell r="AQ1390">
            <v>1</v>
          </cell>
          <cell r="AS1390" t="str">
            <v>复发</v>
          </cell>
          <cell r="AT1390">
            <v>1</v>
          </cell>
          <cell r="AU1390" t="str">
            <v>突变</v>
          </cell>
          <cell r="AV1390" t="str">
            <v>突变</v>
          </cell>
          <cell r="AW1390" t="str">
            <v>无共缺失</v>
          </cell>
          <cell r="AX1390" t="str">
            <v>NA</v>
          </cell>
          <cell r="AY1390">
            <v>228</v>
          </cell>
          <cell r="AZ1390" t="str">
            <v>NA</v>
          </cell>
          <cell r="BA1390" t="str">
            <v>无</v>
          </cell>
          <cell r="BB1390" t="str">
            <v>无</v>
          </cell>
          <cell r="BD1390" t="str">
            <v>五年前行胶质瘤切除术（星形细胞瘤2级）</v>
          </cell>
        </row>
        <row r="1391">
          <cell r="B1391">
            <v>1389</v>
          </cell>
          <cell r="C1391" t="str">
            <v>CGGA_1389</v>
          </cell>
          <cell r="E1391" t="str">
            <v>王晓杰</v>
          </cell>
          <cell r="F1391">
            <v>12070</v>
          </cell>
          <cell r="G1391">
            <v>41149</v>
          </cell>
          <cell r="H1391" t="str">
            <v>胶质瘤（额，右）；高血压病，冠状动脉粥样硬化性心脏病；陈旧性脑梗死</v>
          </cell>
          <cell r="J1391" t="str">
            <v>女</v>
          </cell>
          <cell r="K1391">
            <v>67</v>
          </cell>
          <cell r="L1391" t="str">
            <v>O</v>
          </cell>
          <cell r="M1391" t="str">
            <v>缺失</v>
          </cell>
          <cell r="N1391" t="str">
            <v>13904898949 13555562876</v>
          </cell>
          <cell r="O1391" t="str">
            <v>间歇性头痛、头昏3月</v>
          </cell>
          <cell r="P1391" t="str">
            <v>缺失</v>
          </cell>
          <cell r="Q1391" t="str">
            <v>缺失</v>
          </cell>
          <cell r="R1391" t="str">
            <v>缺失</v>
          </cell>
          <cell r="S1391" t="str">
            <v>缺失</v>
          </cell>
          <cell r="T1391">
            <v>41157</v>
          </cell>
          <cell r="V1391" t="str">
            <v>右额开颅肿瘤切除术</v>
          </cell>
          <cell r="W1391" t="str">
            <v>镜下将病变切除</v>
          </cell>
          <cell r="X1391" t="str">
            <v>全切除</v>
          </cell>
          <cell r="Y1391">
            <v>6304</v>
          </cell>
          <cell r="Z1391" t="str">
            <v>AO</v>
          </cell>
          <cell r="AA1391" t="str">
            <v>AO(WHO III)</v>
          </cell>
          <cell r="AB1391">
            <v>3</v>
          </cell>
          <cell r="AC1391" t="str">
            <v>(右额叶）少枝星形细胞瘤，部分细胞生长活跃，WHOⅡ-Ⅲ级。</v>
          </cell>
          <cell r="AD1391" t="str">
            <v>全切除</v>
          </cell>
          <cell r="AE1391">
            <v>41176</v>
          </cell>
          <cell r="AF1391" t="str">
            <v>胶质瘤（额，右）；高血压病，冠状动脉粥样硬化性心脏病；陈旧性脑梗死</v>
          </cell>
          <cell r="AG1391">
            <v>43027</v>
          </cell>
          <cell r="AH1391" t="str">
            <v>终止</v>
          </cell>
          <cell r="AI1391">
            <v>1669</v>
          </cell>
          <cell r="AJ1391">
            <v>1</v>
          </cell>
          <cell r="AK1391">
            <v>1669</v>
          </cell>
          <cell r="AL1391">
            <v>1</v>
          </cell>
          <cell r="AM1391">
            <v>1870</v>
          </cell>
          <cell r="AN1391" t="str">
            <v>缺失</v>
          </cell>
          <cell r="AO1391">
            <v>1</v>
          </cell>
          <cell r="AP1391" t="str">
            <v>缺失</v>
          </cell>
          <cell r="AQ1391">
            <v>0</v>
          </cell>
          <cell r="AS1391" t="str">
            <v>原发</v>
          </cell>
          <cell r="AU1391" t="str">
            <v>无突变</v>
          </cell>
          <cell r="AV1391" t="str">
            <v>无突变</v>
          </cell>
          <cell r="AW1391" t="str">
            <v>共缺失</v>
          </cell>
          <cell r="AX1391" t="str">
            <v>NA</v>
          </cell>
          <cell r="AY1391" t="str">
            <v>NA</v>
          </cell>
          <cell r="AZ1391" t="str">
            <v>NA</v>
          </cell>
          <cell r="BA1391" t="str">
            <v>无</v>
          </cell>
          <cell r="BB1391" t="str">
            <v>有</v>
          </cell>
          <cell r="BD1391" t="str">
            <v>癫痫发作2次，未服用抗癫痫药物</v>
          </cell>
        </row>
        <row r="1392">
          <cell r="B1392">
            <v>1390</v>
          </cell>
          <cell r="C1392" t="str">
            <v>CGGA_1390</v>
          </cell>
          <cell r="E1392" t="str">
            <v>邱永明</v>
          </cell>
          <cell r="F1392">
            <v>12104</v>
          </cell>
          <cell r="G1392">
            <v>41151</v>
          </cell>
          <cell r="H1392" t="str">
            <v>复发胶质瘤 额左</v>
          </cell>
          <cell r="J1392" t="str">
            <v>男</v>
          </cell>
          <cell r="K1392">
            <v>50</v>
          </cell>
          <cell r="L1392" t="str">
            <v>B</v>
          </cell>
          <cell r="M1392" t="str">
            <v>152701196207100911</v>
          </cell>
          <cell r="N1392" t="str">
            <v>15810733480 13811416706 不接</v>
          </cell>
          <cell r="O1392" t="str">
            <v>胶质瘤术后11年，间歇癫痫发作半个月</v>
          </cell>
          <cell r="P1392" t="str">
            <v>缺失</v>
          </cell>
          <cell r="Q1392" t="str">
            <v>缺失</v>
          </cell>
          <cell r="R1392" t="str">
            <v>缺失</v>
          </cell>
          <cell r="S1392" t="str">
            <v>缺失</v>
          </cell>
          <cell r="T1392">
            <v>41156</v>
          </cell>
          <cell r="U1392">
            <v>37138</v>
          </cell>
          <cell r="V1392" t="str">
            <v>左额颞原切口开颅肿瘤切除术</v>
          </cell>
          <cell r="W1392" t="str">
            <v>镜下分块切除</v>
          </cell>
          <cell r="X1392" t="str">
            <v>全切除</v>
          </cell>
          <cell r="Y1392">
            <v>6291</v>
          </cell>
          <cell r="Z1392" t="str">
            <v>RAA</v>
          </cell>
          <cell r="AA1392" t="str">
            <v>AA(WHO III)</v>
          </cell>
          <cell r="AB1392">
            <v>3</v>
          </cell>
          <cell r="AC1392" t="str">
            <v>（左额叶）间变少枝星形细胞瘤，周围脑组织白质疏松、水肿，并见陈旧性出血及钙化，WHOⅢ级。</v>
          </cell>
          <cell r="AD1392" t="str">
            <v>全切除</v>
          </cell>
          <cell r="AE1392">
            <v>41166</v>
          </cell>
          <cell r="AF1392" t="str">
            <v>左额叶间变少枝胶质细胞瘤</v>
          </cell>
          <cell r="AG1392">
            <v>43206</v>
          </cell>
          <cell r="AH1392" t="str">
            <v>未终止</v>
          </cell>
          <cell r="AI1392">
            <v>2050</v>
          </cell>
          <cell r="AJ1392">
            <v>0</v>
          </cell>
          <cell r="AK1392">
            <v>2050</v>
          </cell>
          <cell r="AL1392">
            <v>0</v>
          </cell>
          <cell r="AM1392">
            <v>2050</v>
          </cell>
          <cell r="AN1392" t="str">
            <v>缺失</v>
          </cell>
          <cell r="AO1392">
            <v>0</v>
          </cell>
          <cell r="AP1392" t="str">
            <v>缺失</v>
          </cell>
          <cell r="AQ1392">
            <v>0</v>
          </cell>
          <cell r="AS1392" t="str">
            <v>复发</v>
          </cell>
          <cell r="AT1392">
            <v>1</v>
          </cell>
          <cell r="AU1392" t="str">
            <v>突变</v>
          </cell>
          <cell r="AV1392" t="str">
            <v>突变</v>
          </cell>
          <cell r="AW1392" t="str">
            <v>无共缺失</v>
          </cell>
          <cell r="AX1392" t="str">
            <v>无甲基化</v>
          </cell>
          <cell r="AY1392" t="str">
            <v>NA</v>
          </cell>
          <cell r="AZ1392" t="str">
            <v>NA</v>
          </cell>
          <cell r="BA1392" t="str">
            <v>有</v>
          </cell>
          <cell r="BB1392" t="str">
            <v>无</v>
          </cell>
          <cell r="BD1392" t="str">
            <v>偶尔癫痫发作，不规律口服抗癫痫药</v>
          </cell>
        </row>
        <row r="1393">
          <cell r="B1393">
            <v>1391</v>
          </cell>
          <cell r="C1393" t="str">
            <v>CGGA_1391</v>
          </cell>
          <cell r="E1393" t="str">
            <v>白献祥</v>
          </cell>
          <cell r="F1393">
            <v>12108</v>
          </cell>
          <cell r="G1393">
            <v>41152</v>
          </cell>
          <cell r="H1393" t="str">
            <v>颅内占位性病变（顶叶，左）；胶质瘤可能性大</v>
          </cell>
          <cell r="J1393" t="str">
            <v>男</v>
          </cell>
          <cell r="K1393">
            <v>62</v>
          </cell>
          <cell r="L1393" t="str">
            <v>A</v>
          </cell>
          <cell r="M1393" t="str">
            <v>370323195002201891</v>
          </cell>
          <cell r="N1393" t="str">
            <v>13910807974 1867815575</v>
          </cell>
          <cell r="O1393" t="str">
            <v>发作性言语不利一周</v>
          </cell>
          <cell r="P1393" t="str">
            <v>缺失</v>
          </cell>
          <cell r="Q1393" t="str">
            <v>缺失</v>
          </cell>
          <cell r="R1393" t="str">
            <v>缺失</v>
          </cell>
          <cell r="S1393" t="str">
            <v>缺失</v>
          </cell>
          <cell r="T1393">
            <v>41156</v>
          </cell>
          <cell r="V1393" t="str">
            <v>左顶开颅肿瘤切除术</v>
          </cell>
          <cell r="W1393" t="str">
            <v>镜下分块切除</v>
          </cell>
          <cell r="X1393" t="str">
            <v>全切除</v>
          </cell>
          <cell r="Y1393">
            <v>6295</v>
          </cell>
          <cell r="Z1393" t="str">
            <v>GBM</v>
          </cell>
          <cell r="AA1393" t="str">
            <v>GBM(WHO IV)</v>
          </cell>
          <cell r="AB1393">
            <v>4</v>
          </cell>
          <cell r="AC1393" t="str">
            <v>（左顶叶）胶质母细胞瘤伴大片状坏死及栅状坏死，WHOⅣ级。</v>
          </cell>
          <cell r="AD1393" t="str">
            <v>全切除</v>
          </cell>
          <cell r="AE1393">
            <v>41171</v>
          </cell>
          <cell r="AF1393" t="str">
            <v>胶质母细胞瘤(顶叶，左）</v>
          </cell>
          <cell r="AG1393">
            <v>41582</v>
          </cell>
          <cell r="AH1393" t="str">
            <v>未终止</v>
          </cell>
          <cell r="AI1393">
            <v>426</v>
          </cell>
          <cell r="AJ1393">
            <v>0</v>
          </cell>
          <cell r="AK1393">
            <v>270</v>
          </cell>
          <cell r="AL1393">
            <v>1</v>
          </cell>
          <cell r="AM1393">
            <v>426</v>
          </cell>
          <cell r="AN1393" t="str">
            <v>缺失</v>
          </cell>
          <cell r="AO1393">
            <v>1</v>
          </cell>
          <cell r="AP1393" t="str">
            <v>缺失</v>
          </cell>
          <cell r="AQ1393">
            <v>1</v>
          </cell>
          <cell r="AS1393" t="str">
            <v>原发</v>
          </cell>
          <cell r="AU1393" t="str">
            <v>无突变</v>
          </cell>
          <cell r="AV1393" t="str">
            <v>无突变</v>
          </cell>
          <cell r="AW1393" t="str">
            <v>无共缺失</v>
          </cell>
          <cell r="AX1393" t="str">
            <v>无甲基化</v>
          </cell>
          <cell r="AY1393" t="str">
            <v>NA</v>
          </cell>
          <cell r="AZ1393" t="str">
            <v>NA</v>
          </cell>
          <cell r="BA1393" t="str">
            <v>无</v>
          </cell>
          <cell r="BB1393" t="str">
            <v>无</v>
          </cell>
          <cell r="BD1393" t="str">
            <v>未服用抗癫痫药物。</v>
          </cell>
        </row>
        <row r="1394">
          <cell r="B1394">
            <v>1392</v>
          </cell>
          <cell r="C1394" t="str">
            <v>CGGA_1392</v>
          </cell>
          <cell r="E1394" t="str">
            <v>张景付</v>
          </cell>
          <cell r="F1394">
            <v>12169</v>
          </cell>
          <cell r="G1394">
            <v>41162</v>
          </cell>
          <cell r="H1394" t="str">
            <v>胶质瘤（颞、枕，右）</v>
          </cell>
          <cell r="J1394" t="str">
            <v>男</v>
          </cell>
          <cell r="K1394">
            <v>62</v>
          </cell>
          <cell r="L1394" t="str">
            <v>O</v>
          </cell>
          <cell r="M1394" t="str">
            <v>缺失</v>
          </cell>
          <cell r="N1394" t="str">
            <v>13673159378 13663151943</v>
          </cell>
          <cell r="O1394" t="str">
            <v>间断头痛2周，左侧肢体无力4天</v>
          </cell>
          <cell r="P1394" t="str">
            <v>缺失</v>
          </cell>
          <cell r="Q1394" t="str">
            <v>缺失</v>
          </cell>
          <cell r="R1394" t="str">
            <v>缺失</v>
          </cell>
          <cell r="S1394" t="str">
            <v>缺失</v>
          </cell>
          <cell r="T1394">
            <v>41164</v>
          </cell>
          <cell r="V1394" t="str">
            <v>左额顶开颅肿瘤切除术</v>
          </cell>
          <cell r="W1394" t="str">
            <v>镜下切除肿瘤</v>
          </cell>
          <cell r="X1394" t="str">
            <v>全切除</v>
          </cell>
          <cell r="Y1394">
            <v>6336</v>
          </cell>
          <cell r="Z1394" t="str">
            <v>GBM</v>
          </cell>
          <cell r="AA1394" t="str">
            <v>GBM(WHO IV)</v>
          </cell>
          <cell r="AB1394">
            <v>4</v>
          </cell>
          <cell r="AC1394" t="str">
            <v>（右颞枕）胶质母细胞瘤，WHOⅣ级。</v>
          </cell>
          <cell r="AD1394" t="str">
            <v>全切除</v>
          </cell>
          <cell r="AE1394">
            <v>41178</v>
          </cell>
          <cell r="AF1394" t="str">
            <v>胶质母细胞瘤（颞、枕，右）</v>
          </cell>
          <cell r="AG1394">
            <v>41642</v>
          </cell>
          <cell r="AH1394" t="str">
            <v>终止</v>
          </cell>
          <cell r="AI1394">
            <v>473</v>
          </cell>
          <cell r="AJ1394">
            <v>1</v>
          </cell>
          <cell r="AK1394">
            <v>384</v>
          </cell>
          <cell r="AL1394">
            <v>1</v>
          </cell>
          <cell r="AM1394">
            <v>478</v>
          </cell>
          <cell r="AN1394" t="str">
            <v>缺失</v>
          </cell>
          <cell r="AO1394">
            <v>1</v>
          </cell>
          <cell r="AP1394" t="str">
            <v>缺失</v>
          </cell>
          <cell r="AQ1394">
            <v>1</v>
          </cell>
          <cell r="AS1394" t="str">
            <v>原发</v>
          </cell>
          <cell r="AU1394" t="str">
            <v>无突变</v>
          </cell>
          <cell r="AV1394" t="str">
            <v>无突变</v>
          </cell>
          <cell r="AW1394" t="str">
            <v>无共缺失</v>
          </cell>
          <cell r="AX1394" t="str">
            <v>无甲基化</v>
          </cell>
          <cell r="AY1394" t="str">
            <v>NA</v>
          </cell>
          <cell r="AZ1394" t="str">
            <v>NA</v>
          </cell>
          <cell r="BA1394" t="str">
            <v>无</v>
          </cell>
          <cell r="BB1394" t="str">
            <v>无</v>
          </cell>
          <cell r="BD1394" t="str">
            <v>术后无癫痫发作</v>
          </cell>
        </row>
        <row r="1395">
          <cell r="B1395">
            <v>1393</v>
          </cell>
          <cell r="C1395" t="str">
            <v>CGGA_1393</v>
          </cell>
          <cell r="E1395" t="str">
            <v>王现文</v>
          </cell>
          <cell r="F1395">
            <v>12173</v>
          </cell>
          <cell r="G1395">
            <v>41162</v>
          </cell>
          <cell r="H1395" t="str">
            <v>复发胶质瘤（额颞叶，右）</v>
          </cell>
          <cell r="J1395" t="str">
            <v>男</v>
          </cell>
          <cell r="K1395">
            <v>41</v>
          </cell>
          <cell r="L1395" t="str">
            <v>A</v>
          </cell>
          <cell r="M1395" t="str">
            <v>缺失</v>
          </cell>
          <cell r="N1395" t="str">
            <v>15806768254 15898680912</v>
          </cell>
          <cell r="O1395" t="str">
            <v>右额颞胶质瘤术后，14个月，左面抽搐1月余</v>
          </cell>
          <cell r="P1395" t="str">
            <v>缺失</v>
          </cell>
          <cell r="Q1395" t="str">
            <v>缺失</v>
          </cell>
          <cell r="R1395" t="str">
            <v>缺失</v>
          </cell>
          <cell r="S1395" t="str">
            <v>缺失</v>
          </cell>
          <cell r="T1395">
            <v>41164</v>
          </cell>
          <cell r="U1395">
            <v>40725</v>
          </cell>
          <cell r="V1395" t="str">
            <v>右额颞原切口开颅肿瘤切除术</v>
          </cell>
          <cell r="W1395" t="str">
            <v>全切除</v>
          </cell>
          <cell r="X1395" t="str">
            <v>全切除</v>
          </cell>
          <cell r="Y1395">
            <v>6338</v>
          </cell>
          <cell r="Z1395" t="str">
            <v>SGBM</v>
          </cell>
          <cell r="AA1395" t="str">
            <v>GBM(WHO IV)</v>
          </cell>
          <cell r="AB1395">
            <v>4</v>
          </cell>
          <cell r="AC1395" t="str">
            <v>(右额叶)胶质母细胞瘤伴大片状坏死，WHOⅣ级。</v>
          </cell>
          <cell r="AD1395" t="str">
            <v>全切除</v>
          </cell>
          <cell r="AE1395">
            <v>41178</v>
          </cell>
          <cell r="AF1395" t="str">
            <v>胶质母细胞瘤（额颞叶，右）</v>
          </cell>
          <cell r="AG1395">
            <v>41582</v>
          </cell>
          <cell r="AH1395" t="str">
            <v>终止</v>
          </cell>
          <cell r="AI1395">
            <v>275</v>
          </cell>
          <cell r="AJ1395">
            <v>1</v>
          </cell>
          <cell r="AK1395">
            <v>233</v>
          </cell>
          <cell r="AL1395">
            <v>1</v>
          </cell>
          <cell r="AM1395">
            <v>418</v>
          </cell>
          <cell r="AN1395" t="str">
            <v>缺失</v>
          </cell>
          <cell r="AO1395">
            <v>0</v>
          </cell>
          <cell r="AP1395" t="str">
            <v>缺失</v>
          </cell>
          <cell r="AQ1395">
            <v>1</v>
          </cell>
          <cell r="AS1395" t="str">
            <v>复发</v>
          </cell>
          <cell r="AT1395">
            <v>1</v>
          </cell>
          <cell r="AU1395" t="str">
            <v>无突变</v>
          </cell>
          <cell r="AV1395" t="str">
            <v>无突变</v>
          </cell>
          <cell r="AW1395" t="str">
            <v>无共缺失</v>
          </cell>
          <cell r="AX1395" t="str">
            <v>甲基化</v>
          </cell>
          <cell r="AY1395" t="str">
            <v>无突变</v>
          </cell>
          <cell r="AZ1395" t="str">
            <v>NA</v>
          </cell>
          <cell r="BA1395" t="str">
            <v>有</v>
          </cell>
          <cell r="BB1395" t="str">
            <v>无</v>
          </cell>
          <cell r="BD1395" t="str">
            <v>2011-7行开颅肿瘤切除术（星形细胞瘤）</v>
          </cell>
        </row>
        <row r="1396">
          <cell r="B1396">
            <v>1394</v>
          </cell>
          <cell r="C1396" t="str">
            <v>CGGA_1394</v>
          </cell>
          <cell r="D1396" t="str">
            <v>CGGA_1148, CGGA_1394</v>
          </cell>
          <cell r="E1396" t="str">
            <v>陈孝峰</v>
          </cell>
          <cell r="F1396">
            <v>8020</v>
          </cell>
          <cell r="G1396">
            <v>41163</v>
          </cell>
          <cell r="H1396" t="str">
            <v>复发胶质瘤（额、顶 、颞、右）</v>
          </cell>
          <cell r="J1396" t="str">
            <v>男</v>
          </cell>
          <cell r="K1396">
            <v>37</v>
          </cell>
          <cell r="L1396" t="str">
            <v>B</v>
          </cell>
          <cell r="M1396" t="str">
            <v>缺失</v>
          </cell>
          <cell r="N1396" t="str">
            <v>13696349966 13958983355</v>
          </cell>
          <cell r="O1396" t="str">
            <v>胶质瘤切除术15个月，左侧肢体无力9天</v>
          </cell>
          <cell r="P1396" t="str">
            <v>缺失</v>
          </cell>
          <cell r="Q1396" t="str">
            <v>缺失</v>
          </cell>
          <cell r="R1396" t="str">
            <v>缺失</v>
          </cell>
          <cell r="S1396" t="str">
            <v>缺失</v>
          </cell>
          <cell r="T1396">
            <v>41165</v>
          </cell>
          <cell r="U1396">
            <v>40452</v>
          </cell>
          <cell r="V1396" t="str">
            <v>冠切右额开颅肿瘤切除术</v>
          </cell>
          <cell r="W1396" t="str">
            <v>镜下分块切除</v>
          </cell>
          <cell r="X1396" t="str">
            <v>全切除</v>
          </cell>
          <cell r="Y1396">
            <v>6339</v>
          </cell>
          <cell r="Z1396" t="str">
            <v>RGBM</v>
          </cell>
          <cell r="AA1396" t="str">
            <v>GBM(WHO IV)</v>
          </cell>
          <cell r="AB1396">
            <v>4</v>
          </cell>
          <cell r="AC1396" t="str">
            <v>(右基底节)胶质母细胞瘤伴片状坏死，WHOⅣ级。</v>
          </cell>
          <cell r="AD1396" t="str">
            <v>全切除</v>
          </cell>
          <cell r="AE1396">
            <v>41178</v>
          </cell>
          <cell r="AF1396" t="str">
            <v>右额颞胶质母细胞瘤 WHO4级</v>
          </cell>
          <cell r="AG1396">
            <v>41592</v>
          </cell>
          <cell r="AH1396" t="str">
            <v>终止</v>
          </cell>
          <cell r="AI1396">
            <v>139</v>
          </cell>
          <cell r="AJ1396">
            <v>1</v>
          </cell>
          <cell r="AK1396">
            <v>89</v>
          </cell>
          <cell r="AL1396">
            <v>1</v>
          </cell>
          <cell r="AM1396">
            <v>427</v>
          </cell>
          <cell r="AN1396" t="str">
            <v>缺失</v>
          </cell>
          <cell r="AO1396">
            <v>0</v>
          </cell>
          <cell r="AP1396" t="str">
            <v>缺失</v>
          </cell>
          <cell r="AQ1396">
            <v>0</v>
          </cell>
          <cell r="AS1396" t="str">
            <v>复发</v>
          </cell>
          <cell r="AT1396">
            <v>2</v>
          </cell>
          <cell r="AU1396" t="str">
            <v>无突变</v>
          </cell>
          <cell r="AV1396" t="str">
            <v>无突变</v>
          </cell>
          <cell r="AW1396" t="str">
            <v>无共缺失</v>
          </cell>
          <cell r="AX1396" t="str">
            <v>NA</v>
          </cell>
          <cell r="AY1396" t="str">
            <v>无突变</v>
          </cell>
          <cell r="AZ1396" t="str">
            <v>NA</v>
          </cell>
          <cell r="BA1396" t="str">
            <v>无</v>
          </cell>
          <cell r="BB1396" t="str">
            <v>无</v>
          </cell>
          <cell r="BD1396" t="str">
            <v>2010-10行立体定向活检术（胶质母细胞瘤）；2011-6开颅肿瘤切除术（肥胖星形细胞瘤伴放射性坏死）</v>
          </cell>
        </row>
        <row r="1397">
          <cell r="B1397">
            <v>1395</v>
          </cell>
          <cell r="C1397" t="str">
            <v>CGGA_1395</v>
          </cell>
          <cell r="E1397" t="str">
            <v>任正义</v>
          </cell>
          <cell r="F1397">
            <v>5026</v>
          </cell>
          <cell r="G1397">
            <v>41040</v>
          </cell>
          <cell r="H1397" t="str">
            <v>左额星形细胞瘤术后；左额星形细胞瘤伽马刀、化疗后；复发胶质瘤（额、颞、丘脑、基底节区 左）</v>
          </cell>
          <cell r="J1397" t="str">
            <v>男</v>
          </cell>
          <cell r="K1397">
            <v>44</v>
          </cell>
          <cell r="L1397" t="str">
            <v>O</v>
          </cell>
          <cell r="M1397" t="str">
            <v>缺失</v>
          </cell>
          <cell r="N1397" t="str">
            <v>13940715188 13604978111</v>
          </cell>
          <cell r="O1397" t="str">
            <v>间变性癫痫发作21年余，颅内占位术后14年余，右侧肢体活动不便4月余</v>
          </cell>
          <cell r="P1397" t="str">
            <v>缺失</v>
          </cell>
          <cell r="Q1397" t="str">
            <v>缺失</v>
          </cell>
          <cell r="R1397" t="str">
            <v>缺失</v>
          </cell>
          <cell r="S1397" t="str">
            <v>缺失</v>
          </cell>
          <cell r="T1397">
            <v>41045</v>
          </cell>
          <cell r="U1397">
            <v>35931</v>
          </cell>
          <cell r="V1397" t="str">
            <v>原切口左额开颅肿瘤切除术</v>
          </cell>
          <cell r="W1397" t="str">
            <v>镜下分块切除</v>
          </cell>
          <cell r="X1397" t="str">
            <v>全切除</v>
          </cell>
          <cell r="Y1397">
            <v>5682</v>
          </cell>
          <cell r="Z1397" t="str">
            <v>RAO</v>
          </cell>
          <cell r="AA1397" t="str">
            <v>AO(WHO III)</v>
          </cell>
          <cell r="AB1397">
            <v>3</v>
          </cell>
          <cell r="AC1397" t="str">
            <v>（左额叶）少枝胶质细胞瘤，细胞生长活跃，WHOⅡ-Ⅲ级。</v>
          </cell>
          <cell r="AD1397" t="str">
            <v>全切除</v>
          </cell>
          <cell r="AE1397">
            <v>41059</v>
          </cell>
          <cell r="AF1397" t="str">
            <v>少枝胶质细胞瘤；左额星形细胞瘤术后；左额星形细胞瘤伽马刀、化疗后</v>
          </cell>
          <cell r="AG1397">
            <v>41268</v>
          </cell>
          <cell r="AH1397" t="str">
            <v>终止</v>
          </cell>
          <cell r="AI1397">
            <v>77</v>
          </cell>
          <cell r="AJ1397">
            <v>1</v>
          </cell>
          <cell r="AK1397" t="str">
            <v>NA</v>
          </cell>
          <cell r="AL1397" t="str">
            <v>NA</v>
          </cell>
          <cell r="AM1397">
            <v>223</v>
          </cell>
          <cell r="AN1397" t="str">
            <v>缺失</v>
          </cell>
          <cell r="AO1397">
            <v>0</v>
          </cell>
          <cell r="AP1397" t="str">
            <v>缺失</v>
          </cell>
          <cell r="AQ1397">
            <v>1</v>
          </cell>
          <cell r="AS1397" t="str">
            <v>复发</v>
          </cell>
          <cell r="AT1397">
            <v>1</v>
          </cell>
          <cell r="AU1397" t="str">
            <v>突变</v>
          </cell>
          <cell r="AV1397" t="str">
            <v>突变</v>
          </cell>
          <cell r="AW1397" t="str">
            <v>NA</v>
          </cell>
          <cell r="AX1397" t="str">
            <v>NA</v>
          </cell>
          <cell r="AY1397" t="str">
            <v>NA</v>
          </cell>
          <cell r="AZ1397" t="str">
            <v>NA</v>
          </cell>
          <cell r="BA1397" t="str">
            <v>有</v>
          </cell>
          <cell r="BB1397" t="str">
            <v>无</v>
          </cell>
          <cell r="BD1397" t="str">
            <v>1991年继发性癫痫，1998行左额开颅肿瘤切除术（星形细胞瘤）；术后口服治痫灵及卡马西平控制癫痫；2008年伽马刀治疗</v>
          </cell>
        </row>
        <row r="1398">
          <cell r="B1398">
            <v>1396</v>
          </cell>
          <cell r="C1398" t="str">
            <v>CGGA_1396</v>
          </cell>
          <cell r="D1398" t="str">
            <v>CGGA_705, CGGA_1396</v>
          </cell>
          <cell r="E1398" t="str">
            <v>张亮</v>
          </cell>
          <cell r="F1398">
            <v>11942</v>
          </cell>
          <cell r="G1398">
            <v>41153</v>
          </cell>
          <cell r="H1398" t="str">
            <v>复发胶质瘤（额颞叶，右）</v>
          </cell>
          <cell r="J1398" t="str">
            <v>男</v>
          </cell>
          <cell r="K1398">
            <v>45</v>
          </cell>
          <cell r="L1398" t="str">
            <v>A</v>
          </cell>
          <cell r="M1398" t="str">
            <v>缺失</v>
          </cell>
          <cell r="N1398" t="str">
            <v>13161125571 13621389352</v>
          </cell>
          <cell r="O1398" t="str">
            <v>右额颞胶质瘤术后四年，左侧肢体活动不利二个月</v>
          </cell>
          <cell r="P1398" t="str">
            <v>缺失</v>
          </cell>
          <cell r="Q1398" t="str">
            <v>缺失</v>
          </cell>
          <cell r="R1398" t="str">
            <v>缺失</v>
          </cell>
          <cell r="S1398" t="str">
            <v>缺失</v>
          </cell>
          <cell r="T1398">
            <v>41169</v>
          </cell>
          <cell r="U1398">
            <v>39737</v>
          </cell>
          <cell r="V1398" t="str">
            <v>冠切右额开颅肿瘤切除术</v>
          </cell>
          <cell r="W1398" t="str">
            <v>全切</v>
          </cell>
          <cell r="X1398" t="str">
            <v>全切除</v>
          </cell>
          <cell r="Y1398">
            <v>6358</v>
          </cell>
          <cell r="Z1398" t="str">
            <v>SGBM</v>
          </cell>
          <cell r="AA1398" t="str">
            <v>GBM(WHO IV)</v>
          </cell>
          <cell r="AB1398">
            <v>4</v>
          </cell>
          <cell r="AC1398" t="str">
            <v>（右额叶）胶质母细胞瘤，分子层可见肿瘤细胞浸润，WHOⅣ级。</v>
          </cell>
          <cell r="AD1398" t="str">
            <v>全切除</v>
          </cell>
          <cell r="AE1398">
            <v>41181</v>
          </cell>
          <cell r="AF1398" t="str">
            <v>胶质母细胞瘤（额颞叶，右）</v>
          </cell>
          <cell r="AG1398">
            <v>41577</v>
          </cell>
          <cell r="AH1398" t="str">
            <v>终止</v>
          </cell>
          <cell r="AI1398">
            <v>75</v>
          </cell>
          <cell r="AJ1398">
            <v>1</v>
          </cell>
          <cell r="AK1398" t="str">
            <v>NA</v>
          </cell>
          <cell r="AL1398">
            <v>1</v>
          </cell>
          <cell r="AM1398">
            <v>408</v>
          </cell>
          <cell r="AN1398" t="str">
            <v>缺失</v>
          </cell>
          <cell r="AO1398">
            <v>0</v>
          </cell>
          <cell r="AP1398" t="str">
            <v>缺失</v>
          </cell>
          <cell r="AQ1398">
            <v>0</v>
          </cell>
          <cell r="AS1398" t="str">
            <v>复发</v>
          </cell>
          <cell r="AT1398">
            <v>1</v>
          </cell>
          <cell r="AU1398" t="str">
            <v>突变</v>
          </cell>
          <cell r="AV1398" t="str">
            <v>突变</v>
          </cell>
          <cell r="AW1398" t="str">
            <v>无共缺失</v>
          </cell>
          <cell r="AX1398" t="str">
            <v>NA</v>
          </cell>
          <cell r="AY1398" t="str">
            <v>NA</v>
          </cell>
          <cell r="AZ1398" t="str">
            <v>NA</v>
          </cell>
          <cell r="BA1398" t="str">
            <v>无</v>
          </cell>
          <cell r="BB1398" t="str">
            <v>无</v>
          </cell>
          <cell r="BD1398" t="str">
            <v>术后无癫痫发作</v>
          </cell>
        </row>
        <row r="1399">
          <cell r="B1399">
            <v>1397</v>
          </cell>
          <cell r="C1399" t="str">
            <v>CGGA_1397</v>
          </cell>
          <cell r="D1399" t="str">
            <v>CGGA_1355, CGGA_1397</v>
          </cell>
          <cell r="E1399" t="str">
            <v>白金虎</v>
          </cell>
          <cell r="F1399">
            <v>11513</v>
          </cell>
          <cell r="G1399">
            <v>41163</v>
          </cell>
          <cell r="H1399" t="str">
            <v>复发胶质瘤（双额，胼胝体）</v>
          </cell>
          <cell r="J1399" t="str">
            <v>男</v>
          </cell>
          <cell r="K1399">
            <v>39</v>
          </cell>
          <cell r="L1399" t="str">
            <v>O</v>
          </cell>
          <cell r="M1399" t="str">
            <v>缺失</v>
          </cell>
          <cell r="N1399" t="str">
            <v>13304762581 13154766210</v>
          </cell>
          <cell r="O1399" t="str">
            <v>左额颞开颅肿瘤切除术后2个月，右侧肢体无力2周</v>
          </cell>
          <cell r="P1399" t="str">
            <v>缺失</v>
          </cell>
          <cell r="Q1399" t="str">
            <v>缺失</v>
          </cell>
          <cell r="R1399" t="str">
            <v>缺失</v>
          </cell>
          <cell r="S1399" t="str">
            <v>缺失</v>
          </cell>
          <cell r="T1399">
            <v>41170</v>
          </cell>
          <cell r="U1399">
            <v>41091</v>
          </cell>
          <cell r="V1399" t="str">
            <v>冠切左额开颅肿瘤切除术</v>
          </cell>
          <cell r="W1399" t="str">
            <v>整块切除病变组织</v>
          </cell>
          <cell r="X1399" t="str">
            <v>全切除</v>
          </cell>
          <cell r="Y1399">
            <v>6362</v>
          </cell>
          <cell r="Z1399" t="str">
            <v>SGBM</v>
          </cell>
          <cell r="AA1399" t="str">
            <v>GBM(WHO IV)</v>
          </cell>
          <cell r="AB1399">
            <v>4</v>
          </cell>
          <cell r="AC1399" t="str">
            <v>（双额叶）胶质母细胞瘤，伴片状凝固性坏死，WHOⅣ级。</v>
          </cell>
          <cell r="AD1399" t="str">
            <v>全切除</v>
          </cell>
          <cell r="AE1399">
            <v>41180</v>
          </cell>
          <cell r="AF1399" t="str">
            <v>胶质母细胞瘤（双额，胼胝体）</v>
          </cell>
          <cell r="AG1399">
            <v>41340</v>
          </cell>
          <cell r="AH1399" t="str">
            <v>终止</v>
          </cell>
          <cell r="AI1399">
            <v>93</v>
          </cell>
          <cell r="AJ1399">
            <v>1</v>
          </cell>
          <cell r="AK1399">
            <v>74</v>
          </cell>
          <cell r="AL1399">
            <v>1</v>
          </cell>
          <cell r="AM1399">
            <v>170</v>
          </cell>
          <cell r="AN1399" t="str">
            <v>缺失</v>
          </cell>
          <cell r="AO1399">
            <v>0</v>
          </cell>
          <cell r="AP1399" t="str">
            <v>缺失</v>
          </cell>
          <cell r="AQ1399">
            <v>1</v>
          </cell>
          <cell r="AS1399" t="str">
            <v>复发</v>
          </cell>
          <cell r="AT1399">
            <v>1</v>
          </cell>
          <cell r="AU1399" t="str">
            <v>NA</v>
          </cell>
          <cell r="AV1399" t="str">
            <v>NA</v>
          </cell>
          <cell r="AW1399" t="str">
            <v>NA</v>
          </cell>
          <cell r="AX1399" t="str">
            <v>无甲基化</v>
          </cell>
          <cell r="AY1399" t="str">
            <v>NA</v>
          </cell>
          <cell r="AZ1399" t="str">
            <v>NA</v>
          </cell>
          <cell r="BA1399" t="str">
            <v>无</v>
          </cell>
          <cell r="BB1399" t="str">
            <v>无</v>
          </cell>
          <cell r="BD1399" t="str">
            <v>2012-7行左额颞开颅肿瘤切除术（间变少枝星形细胞瘤）</v>
          </cell>
        </row>
        <row r="1400">
          <cell r="B1400">
            <v>1398</v>
          </cell>
          <cell r="C1400" t="str">
            <v>CGGA_1398</v>
          </cell>
          <cell r="E1400" t="str">
            <v>杜海峰</v>
          </cell>
          <cell r="F1400">
            <v>12248</v>
          </cell>
          <cell r="G1400">
            <v>41168</v>
          </cell>
          <cell r="H1400" t="str">
            <v>复发胶质瘤（岛，右）</v>
          </cell>
          <cell r="J1400" t="str">
            <v>男</v>
          </cell>
          <cell r="K1400">
            <v>43</v>
          </cell>
          <cell r="L1400" t="str">
            <v>B</v>
          </cell>
          <cell r="M1400" t="str">
            <v>缺失</v>
          </cell>
          <cell r="N1400" t="str">
            <v>13945400164 13089668675</v>
          </cell>
          <cell r="O1400" t="str">
            <v>右岛叶胶质瘤术后4年，发现肿瘤复发2月</v>
          </cell>
          <cell r="P1400" t="str">
            <v>缺失</v>
          </cell>
          <cell r="Q1400" t="str">
            <v>缺失</v>
          </cell>
          <cell r="R1400" t="str">
            <v>缺失</v>
          </cell>
          <cell r="S1400" t="str">
            <v>缺失</v>
          </cell>
          <cell r="T1400">
            <v>41171</v>
          </cell>
          <cell r="U1400">
            <v>39671</v>
          </cell>
          <cell r="V1400" t="str">
            <v>右额颞原切口开颅肿瘤切除术</v>
          </cell>
          <cell r="W1400" t="str">
            <v>镜下切除</v>
          </cell>
          <cell r="X1400" t="str">
            <v>全切除</v>
          </cell>
          <cell r="Y1400">
            <v>6382</v>
          </cell>
          <cell r="Z1400" t="str">
            <v>RAA</v>
          </cell>
          <cell r="AA1400" t="str">
            <v>AA(WHO III)</v>
          </cell>
          <cell r="AB1400">
            <v>3</v>
          </cell>
          <cell r="AC1400" t="str">
            <v>少枝星形细胞瘤。部分细胞生长活跃，WHOⅡ-Ⅲ级。</v>
          </cell>
          <cell r="AD1400" t="str">
            <v>全切除</v>
          </cell>
          <cell r="AE1400">
            <v>41185</v>
          </cell>
          <cell r="AF1400" t="str">
            <v>少枝星形细胞瘤（岛，右）；继发性癫痫</v>
          </cell>
          <cell r="AG1400">
            <v>41947</v>
          </cell>
          <cell r="AH1400" t="str">
            <v>终止</v>
          </cell>
          <cell r="AI1400">
            <v>554</v>
          </cell>
          <cell r="AJ1400">
            <v>1</v>
          </cell>
          <cell r="AK1400">
            <v>438</v>
          </cell>
          <cell r="AL1400">
            <v>1</v>
          </cell>
          <cell r="AM1400">
            <v>776</v>
          </cell>
          <cell r="AN1400" t="str">
            <v>缺失</v>
          </cell>
          <cell r="AO1400">
            <v>0</v>
          </cell>
          <cell r="AP1400" t="str">
            <v>缺失</v>
          </cell>
          <cell r="AQ1400">
            <v>1</v>
          </cell>
          <cell r="AS1400" t="str">
            <v>复发</v>
          </cell>
          <cell r="AT1400">
            <v>1</v>
          </cell>
          <cell r="AU1400" t="str">
            <v>突变</v>
          </cell>
          <cell r="AV1400" t="str">
            <v>突变</v>
          </cell>
          <cell r="AW1400" t="str">
            <v>无共缺失</v>
          </cell>
          <cell r="AX1400" t="str">
            <v>NA</v>
          </cell>
          <cell r="AY1400" t="str">
            <v>NA</v>
          </cell>
          <cell r="AZ1400" t="str">
            <v>NA</v>
          </cell>
          <cell r="BA1400" t="str">
            <v>无</v>
          </cell>
          <cell r="BB1400" t="str">
            <v>无</v>
          </cell>
          <cell r="BC1400" t="str">
            <v>不详</v>
          </cell>
          <cell r="BD1400" t="str">
            <v>无癫痫发作。2008-8-11行右额颞开颅肿瘤切除术（星形细胞瘤)</v>
          </cell>
        </row>
        <row r="1401">
          <cell r="B1401">
            <v>1399</v>
          </cell>
          <cell r="C1401" t="str">
            <v>NA</v>
          </cell>
          <cell r="D1401" t="str">
            <v>NA</v>
          </cell>
          <cell r="E1401" t="str">
            <v>NA</v>
          </cell>
          <cell r="F1401" t="str">
            <v>NA</v>
          </cell>
          <cell r="G1401" t="str">
            <v>NA</v>
          </cell>
          <cell r="H1401" t="str">
            <v>NA</v>
          </cell>
          <cell r="I1401" t="str">
            <v>NA</v>
          </cell>
          <cell r="J1401" t="str">
            <v>NA</v>
          </cell>
          <cell r="K1401" t="str">
            <v>NA</v>
          </cell>
          <cell r="L1401" t="str">
            <v>NA</v>
          </cell>
          <cell r="M1401" t="str">
            <v>NA</v>
          </cell>
          <cell r="N1401" t="str">
            <v>NA</v>
          </cell>
          <cell r="O1401" t="str">
            <v>NA</v>
          </cell>
          <cell r="P1401" t="str">
            <v>NA</v>
          </cell>
          <cell r="Q1401" t="str">
            <v>NA</v>
          </cell>
          <cell r="R1401" t="str">
            <v>NA</v>
          </cell>
          <cell r="S1401" t="str">
            <v>NA</v>
          </cell>
          <cell r="T1401" t="str">
            <v>NA</v>
          </cell>
          <cell r="U1401" t="str">
            <v>NA</v>
          </cell>
          <cell r="V1401" t="str">
            <v>NA</v>
          </cell>
          <cell r="W1401" t="str">
            <v>NA</v>
          </cell>
          <cell r="X1401" t="str">
            <v>NA</v>
          </cell>
          <cell r="Y1401" t="str">
            <v>NA</v>
          </cell>
          <cell r="Z1401" t="str">
            <v>NA</v>
          </cell>
          <cell r="AA1401" t="str">
            <v>NA</v>
          </cell>
          <cell r="AB1401" t="str">
            <v>NA</v>
          </cell>
          <cell r="AC1401" t="str">
            <v>NA</v>
          </cell>
          <cell r="AD1401" t="str">
            <v>NA</v>
          </cell>
          <cell r="AE1401" t="str">
            <v>NA</v>
          </cell>
          <cell r="AF1401" t="str">
            <v>NA</v>
          </cell>
          <cell r="AG1401" t="str">
            <v>NA</v>
          </cell>
          <cell r="AH1401" t="str">
            <v>NA</v>
          </cell>
          <cell r="AI1401" t="str">
            <v>NA</v>
          </cell>
          <cell r="AJ1401" t="str">
            <v>NA</v>
          </cell>
          <cell r="AK1401" t="str">
            <v>NA</v>
          </cell>
          <cell r="AL1401" t="str">
            <v>NA</v>
          </cell>
          <cell r="AM1401" t="str">
            <v>NA</v>
          </cell>
          <cell r="AN1401" t="str">
            <v>NA</v>
          </cell>
          <cell r="AO1401" t="str">
            <v>NA</v>
          </cell>
          <cell r="AP1401" t="str">
            <v>NA</v>
          </cell>
          <cell r="AQ1401" t="str">
            <v>NA</v>
          </cell>
          <cell r="AS1401" t="str">
            <v>NA</v>
          </cell>
          <cell r="AT1401" t="str">
            <v>NA</v>
          </cell>
          <cell r="AU1401" t="str">
            <v>NA</v>
          </cell>
          <cell r="AV1401" t="str">
            <v>NA</v>
          </cell>
          <cell r="AW1401" t="str">
            <v>NA</v>
          </cell>
          <cell r="AX1401" t="str">
            <v>NA</v>
          </cell>
          <cell r="AY1401" t="str">
            <v>NA</v>
          </cell>
          <cell r="AZ1401" t="str">
            <v>NA</v>
          </cell>
          <cell r="BA1401" t="str">
            <v>NA</v>
          </cell>
          <cell r="BB1401" t="str">
            <v>NA</v>
          </cell>
          <cell r="BC1401" t="str">
            <v>NA</v>
          </cell>
          <cell r="BD1401" t="str">
            <v>NA</v>
          </cell>
        </row>
        <row r="1402">
          <cell r="B1402">
            <v>1400</v>
          </cell>
          <cell r="C1402" t="str">
            <v>CGGA_1400</v>
          </cell>
          <cell r="E1402" t="str">
            <v>刘新凤</v>
          </cell>
          <cell r="F1402">
            <v>12302</v>
          </cell>
          <cell r="G1402">
            <v>41173</v>
          </cell>
          <cell r="H1402" t="str">
            <v>复发胶质瘤（颞、岛、丘脑，右）胶质瘤放、化疗后；糖尿病</v>
          </cell>
          <cell r="J1402" t="str">
            <v>女</v>
          </cell>
          <cell r="K1402">
            <v>53</v>
          </cell>
          <cell r="L1402" t="str">
            <v>A</v>
          </cell>
          <cell r="M1402" t="str">
            <v>缺失</v>
          </cell>
          <cell r="N1402" t="str">
            <v>13502898343 13579969177</v>
          </cell>
          <cell r="O1402" t="str">
            <v>右颞叶胶质瘤术后17年，左侧肢体无力、嗜睡2月</v>
          </cell>
          <cell r="P1402" t="str">
            <v>缺失</v>
          </cell>
          <cell r="Q1402" t="str">
            <v>缺失</v>
          </cell>
          <cell r="R1402" t="str">
            <v>缺失</v>
          </cell>
          <cell r="S1402" t="str">
            <v>缺失</v>
          </cell>
          <cell r="T1402">
            <v>41176</v>
          </cell>
          <cell r="U1402">
            <v>34912</v>
          </cell>
          <cell r="V1402" t="str">
            <v>右颞原切口开颅肿瘤切除术</v>
          </cell>
          <cell r="W1402" t="str">
            <v>全切</v>
          </cell>
          <cell r="X1402" t="str">
            <v>全切除</v>
          </cell>
          <cell r="Y1402">
            <v>6398</v>
          </cell>
          <cell r="Z1402" t="str">
            <v>RAO</v>
          </cell>
          <cell r="AA1402" t="str">
            <v>AO(WHO III)</v>
          </cell>
          <cell r="AB1402">
            <v>3</v>
          </cell>
          <cell r="AC1402" t="str">
            <v>（右额叶）少枝胶质细胞瘤，WHOⅡ-Ⅲ级。</v>
          </cell>
          <cell r="AD1402" t="str">
            <v>全切除</v>
          </cell>
          <cell r="AE1402">
            <v>41206</v>
          </cell>
          <cell r="AF1402" t="str">
            <v>少枝胶质细胞瘤，脑积水术后</v>
          </cell>
          <cell r="AH1402" t="str">
            <v>终止</v>
          </cell>
          <cell r="AI1402">
            <v>3233</v>
          </cell>
          <cell r="AJ1402">
            <v>1</v>
          </cell>
          <cell r="AK1402">
            <v>3141</v>
          </cell>
          <cell r="AL1402">
            <v>1</v>
          </cell>
          <cell r="AM1402">
            <v>3321</v>
          </cell>
          <cell r="AN1402" t="str">
            <v>无</v>
          </cell>
          <cell r="AO1402">
            <v>0</v>
          </cell>
          <cell r="AP1402" t="str">
            <v>帝清4年</v>
          </cell>
          <cell r="AQ1402">
            <v>1</v>
          </cell>
          <cell r="AS1402">
            <v>0</v>
          </cell>
          <cell r="AT1402">
            <v>1</v>
          </cell>
          <cell r="AU1402" t="str">
            <v>突变</v>
          </cell>
          <cell r="AV1402" t="str">
            <v>突变</v>
          </cell>
          <cell r="AW1402" t="str">
            <v>共缺失</v>
          </cell>
          <cell r="AX1402" t="str">
            <v>NA</v>
          </cell>
          <cell r="AY1402" t="str">
            <v>NA</v>
          </cell>
          <cell r="AZ1402" t="str">
            <v>NA</v>
          </cell>
          <cell r="BA1402">
            <v>0</v>
          </cell>
          <cell r="BB1402">
            <v>0</v>
          </cell>
          <cell r="BD1402" t="str">
            <v>服用卡马西平。1995-8行开颅肿瘤切除术 2005-9行子宫肌瘤切除术，糖尿病2年，动脉硬化及胆囊结石2/。</v>
          </cell>
        </row>
        <row r="1403">
          <cell r="B1403">
            <v>1401</v>
          </cell>
          <cell r="C1403" t="str">
            <v>CGGA_1401</v>
          </cell>
          <cell r="E1403" t="str">
            <v>叶欣</v>
          </cell>
          <cell r="F1403">
            <v>12258</v>
          </cell>
          <cell r="G1403">
            <v>41169</v>
          </cell>
          <cell r="H1403" t="str">
            <v>胶质瘤，伽马刀术后</v>
          </cell>
          <cell r="J1403" t="str">
            <v>男</v>
          </cell>
          <cell r="K1403">
            <v>39</v>
          </cell>
          <cell r="L1403" t="str">
            <v>O</v>
          </cell>
          <cell r="M1403" t="str">
            <v>缺失</v>
          </cell>
          <cell r="N1403" t="str">
            <v>18666968039（本人）13727015448 13826145266(无人接听）</v>
          </cell>
          <cell r="O1403" t="str">
            <v>间断头痛5年，加重三个月伴性格急躁</v>
          </cell>
          <cell r="P1403" t="str">
            <v>缺失</v>
          </cell>
          <cell r="Q1403" t="str">
            <v>缺失</v>
          </cell>
          <cell r="R1403" t="str">
            <v>缺失</v>
          </cell>
          <cell r="S1403" t="str">
            <v>缺失</v>
          </cell>
          <cell r="T1403">
            <v>41176</v>
          </cell>
          <cell r="V1403" t="str">
            <v>冠切左额开颅肿瘤切除术</v>
          </cell>
          <cell r="W1403" t="str">
            <v>全切</v>
          </cell>
          <cell r="X1403" t="str">
            <v>全切除</v>
          </cell>
          <cell r="Y1403">
            <v>6397</v>
          </cell>
          <cell r="Z1403" t="str">
            <v>AA</v>
          </cell>
          <cell r="AA1403" t="str">
            <v>AA(WHO III)</v>
          </cell>
          <cell r="AB1403">
            <v>3</v>
          </cell>
          <cell r="AC1403" t="str">
            <v>（左额叶）星形细胞瘤局部间变，WHOⅡ-Ⅲ级。</v>
          </cell>
          <cell r="AD1403" t="str">
            <v>全切除</v>
          </cell>
          <cell r="AE1403">
            <v>41219</v>
          </cell>
          <cell r="AF1403" t="str">
            <v>间变星形细胞瘤（双额；底节，左）</v>
          </cell>
          <cell r="AG1403">
            <v>42912</v>
          </cell>
          <cell r="AH1403" t="str">
            <v>终止</v>
          </cell>
          <cell r="AI1403">
            <v>1680</v>
          </cell>
          <cell r="AJ1403">
            <v>1</v>
          </cell>
          <cell r="AK1403">
            <v>1225</v>
          </cell>
          <cell r="AL1403">
            <v>1</v>
          </cell>
          <cell r="AM1403">
            <v>1736</v>
          </cell>
          <cell r="AN1403" t="str">
            <v>缺失</v>
          </cell>
          <cell r="AO1403">
            <v>1</v>
          </cell>
          <cell r="AP1403" t="str">
            <v>缺失</v>
          </cell>
          <cell r="AQ1403">
            <v>1</v>
          </cell>
          <cell r="AS1403" t="str">
            <v>原发</v>
          </cell>
          <cell r="AU1403" t="str">
            <v>突变</v>
          </cell>
          <cell r="AV1403" t="str">
            <v>突变</v>
          </cell>
          <cell r="AW1403" t="str">
            <v>无共缺失</v>
          </cell>
          <cell r="AX1403" t="str">
            <v>甲基化</v>
          </cell>
          <cell r="AY1403" t="str">
            <v>NA</v>
          </cell>
          <cell r="AZ1403" t="str">
            <v>NA</v>
          </cell>
          <cell r="BA1403" t="str">
            <v>无</v>
          </cell>
          <cell r="BB1403" t="str">
            <v>无</v>
          </cell>
          <cell r="BD1403" t="str">
            <v>中药治疗，2007行伽马刀治疗(没有手术）</v>
          </cell>
        </row>
        <row r="1404">
          <cell r="B1404">
            <v>1402</v>
          </cell>
          <cell r="C1404" t="str">
            <v>CGGA_1402</v>
          </cell>
          <cell r="E1404" t="str">
            <v>孙鹏</v>
          </cell>
          <cell r="F1404">
            <v>12265</v>
          </cell>
          <cell r="G1404">
            <v>41170</v>
          </cell>
          <cell r="H1404" t="str">
            <v>胶质瘤（额，左；胼胝体）；继发性癫痫</v>
          </cell>
          <cell r="J1404" t="str">
            <v>男</v>
          </cell>
          <cell r="K1404">
            <v>30</v>
          </cell>
          <cell r="L1404" t="str">
            <v>A</v>
          </cell>
          <cell r="M1404" t="str">
            <v>缺失</v>
          </cell>
          <cell r="N1404" t="str">
            <v>13091686978 13384506829</v>
          </cell>
          <cell r="O1404" t="str">
            <v>发现左额占位15月，突发右侧肢体无力10日</v>
          </cell>
          <cell r="P1404" t="str">
            <v>缺失</v>
          </cell>
          <cell r="Q1404" t="str">
            <v>缺失</v>
          </cell>
          <cell r="R1404" t="str">
            <v>缺失</v>
          </cell>
          <cell r="S1404" t="str">
            <v>缺失</v>
          </cell>
          <cell r="T1404">
            <v>41176</v>
          </cell>
          <cell r="V1404" t="str">
            <v>左额开颅肿瘤切除术</v>
          </cell>
          <cell r="W1404" t="str">
            <v>近全切</v>
          </cell>
          <cell r="X1404" t="str">
            <v>部分切除</v>
          </cell>
          <cell r="Y1404">
            <v>6400</v>
          </cell>
          <cell r="Z1404" t="str">
            <v>GBM</v>
          </cell>
          <cell r="AA1404" t="str">
            <v>GBM(WHO IV)</v>
          </cell>
          <cell r="AB1404">
            <v>4</v>
          </cell>
          <cell r="AC1404" t="str">
            <v>（左额叶）胶质母细胞瘤，伴坏死，WHⅣ级</v>
          </cell>
          <cell r="AD1404" t="str">
            <v>部分切除</v>
          </cell>
          <cell r="AE1404">
            <v>41187</v>
          </cell>
          <cell r="AF1404" t="str">
            <v>胶质母细胞瘤（额，左；胼胝体）；继发性癫痫</v>
          </cell>
          <cell r="AH1404" t="str">
            <v>未终止</v>
          </cell>
          <cell r="AI1404">
            <v>3600</v>
          </cell>
          <cell r="AJ1404">
            <v>0</v>
          </cell>
          <cell r="AK1404">
            <v>495</v>
          </cell>
          <cell r="AL1404">
            <v>1</v>
          </cell>
          <cell r="AM1404">
            <v>3600</v>
          </cell>
          <cell r="AN1404" t="str">
            <v>放</v>
          </cell>
          <cell r="AO1404">
            <v>1</v>
          </cell>
          <cell r="AP1404" t="str">
            <v>化疗同步</v>
          </cell>
          <cell r="AQ1404">
            <v>1</v>
          </cell>
          <cell r="AS1404">
            <v>0</v>
          </cell>
          <cell r="AU1404" t="str">
            <v>无突变</v>
          </cell>
          <cell r="AV1404" t="str">
            <v>无突变</v>
          </cell>
          <cell r="AW1404" t="str">
            <v>无共缺失</v>
          </cell>
          <cell r="AX1404" t="str">
            <v>甲基化</v>
          </cell>
          <cell r="AY1404" t="str">
            <v>NA</v>
          </cell>
          <cell r="AZ1404" t="str">
            <v>NA</v>
          </cell>
          <cell r="BA1404">
            <v>0</v>
          </cell>
          <cell r="BB1404">
            <v>0</v>
          </cell>
          <cell r="BD1404" t="str">
            <v>术前有癫痫发作史，术后0癫痫发作。服用丙戊酸钠控制癫痫。2016-10癫痫发作，抗癫痫，照片肿瘤复发。一侧肢体活动受限。化疗。</v>
          </cell>
        </row>
        <row r="1405">
          <cell r="B1405">
            <v>1403</v>
          </cell>
          <cell r="C1405" t="str">
            <v>CGGA_1403</v>
          </cell>
          <cell r="D1405" t="str">
            <v>CGGA_1403, CGGA_1638</v>
          </cell>
          <cell r="E1405" t="str">
            <v>魏素芹</v>
          </cell>
          <cell r="F1405">
            <v>12268</v>
          </cell>
          <cell r="G1405">
            <v>41170</v>
          </cell>
          <cell r="H1405" t="str">
            <v>胶质瘤（额，右）</v>
          </cell>
          <cell r="J1405" t="str">
            <v>女</v>
          </cell>
          <cell r="K1405">
            <v>43</v>
          </cell>
          <cell r="L1405" t="str">
            <v>A</v>
          </cell>
          <cell r="M1405" t="str">
            <v>缺失</v>
          </cell>
          <cell r="N1405" t="str">
            <v>13839266505 13803938551</v>
          </cell>
          <cell r="O1405" t="str">
            <v>头痛一周，右侧面部麻木2天</v>
          </cell>
          <cell r="P1405" t="str">
            <v>缺失</v>
          </cell>
          <cell r="Q1405" t="str">
            <v>缺失</v>
          </cell>
          <cell r="R1405" t="str">
            <v>缺失</v>
          </cell>
          <cell r="S1405" t="str">
            <v>缺失</v>
          </cell>
          <cell r="T1405">
            <v>41173</v>
          </cell>
          <cell r="V1405" t="str">
            <v>右额顶开颅肿瘤切除术</v>
          </cell>
          <cell r="W1405" t="str">
            <v>分块全切除</v>
          </cell>
          <cell r="X1405" t="str">
            <v>全切除</v>
          </cell>
          <cell r="Y1405">
            <v>6394</v>
          </cell>
          <cell r="Z1405" t="str">
            <v>GBM</v>
          </cell>
          <cell r="AA1405" t="str">
            <v>GBM(WHO IV)</v>
          </cell>
          <cell r="AB1405">
            <v>4</v>
          </cell>
          <cell r="AC1405" t="str">
            <v>（右顶叶）胶质母细胞瘤，WHOⅣ级</v>
          </cell>
          <cell r="AD1405" t="str">
            <v>全切除</v>
          </cell>
          <cell r="AE1405">
            <v>41181</v>
          </cell>
          <cell r="AF1405" t="str">
            <v>胶质母细胞瘤（额，右）</v>
          </cell>
          <cell r="AG1405">
            <v>41995</v>
          </cell>
          <cell r="AH1405" t="str">
            <v>终止</v>
          </cell>
          <cell r="AI1405">
            <v>679</v>
          </cell>
          <cell r="AJ1405">
            <v>1</v>
          </cell>
          <cell r="AK1405">
            <v>526</v>
          </cell>
          <cell r="AL1405">
            <v>1</v>
          </cell>
          <cell r="AM1405">
            <v>822</v>
          </cell>
          <cell r="AN1405" t="str">
            <v>缺失</v>
          </cell>
          <cell r="AO1405">
            <v>1</v>
          </cell>
          <cell r="AP1405" t="str">
            <v>缺失</v>
          </cell>
          <cell r="AQ1405">
            <v>1</v>
          </cell>
          <cell r="AS1405" t="str">
            <v>原发</v>
          </cell>
          <cell r="AU1405" t="str">
            <v>无突变</v>
          </cell>
          <cell r="AV1405" t="str">
            <v>无突变</v>
          </cell>
          <cell r="AW1405" t="str">
            <v>无共缺失</v>
          </cell>
          <cell r="AX1405" t="str">
            <v>甲基化</v>
          </cell>
          <cell r="AY1405" t="str">
            <v>NA</v>
          </cell>
          <cell r="AZ1405" t="str">
            <v>NA</v>
          </cell>
          <cell r="BA1405" t="str">
            <v>无</v>
          </cell>
          <cell r="BB1405" t="str">
            <v>有</v>
          </cell>
          <cell r="BD1405" t="str">
            <v>有癫痫发作，奥卡西平有效，丙戊酸钠不太管用。</v>
          </cell>
        </row>
        <row r="1406">
          <cell r="B1406">
            <v>1404</v>
          </cell>
          <cell r="C1406" t="str">
            <v>CGGA_1404</v>
          </cell>
          <cell r="E1406" t="str">
            <v>朱/恒</v>
          </cell>
          <cell r="F1406">
            <v>12301</v>
          </cell>
          <cell r="G1406">
            <v>41172</v>
          </cell>
          <cell r="H1406" t="str">
            <v>胶质瘤（额，左）；继发性癫痫</v>
          </cell>
          <cell r="J1406" t="str">
            <v>女</v>
          </cell>
          <cell r="K1406">
            <v>56</v>
          </cell>
          <cell r="L1406" t="str">
            <v>B</v>
          </cell>
          <cell r="M1406" t="str">
            <v>缺失</v>
          </cell>
          <cell r="N1406">
            <v>13801406598</v>
          </cell>
          <cell r="O1406" t="str">
            <v>发作性肢体抽搐伴意识丧失5天</v>
          </cell>
          <cell r="P1406" t="str">
            <v>缺失</v>
          </cell>
          <cell r="Q1406" t="str">
            <v>缺失</v>
          </cell>
          <cell r="R1406" t="str">
            <v>缺失</v>
          </cell>
          <cell r="S1406" t="str">
            <v>缺失</v>
          </cell>
          <cell r="T1406">
            <v>41177</v>
          </cell>
          <cell r="V1406" t="str">
            <v>左额开颅肿瘤切除术</v>
          </cell>
          <cell r="W1406" t="str">
            <v>全切除</v>
          </cell>
          <cell r="X1406" t="str">
            <v>全切除</v>
          </cell>
          <cell r="Y1406">
            <v>6410</v>
          </cell>
          <cell r="Z1406" t="str">
            <v>AO</v>
          </cell>
          <cell r="AA1406" t="str">
            <v>AOA(WHO III)</v>
          </cell>
          <cell r="AB1406">
            <v>3</v>
          </cell>
          <cell r="AC1406" t="str">
            <v>（左额叶)少枝星形细胞瘤，WHOⅡ-Ⅲ级。</v>
          </cell>
          <cell r="AD1406" t="str">
            <v>全切除</v>
          </cell>
          <cell r="AE1406">
            <v>41194</v>
          </cell>
          <cell r="AF1406" t="str">
            <v>少枝星形细胞瘤（额，左）；继发性癫痫</v>
          </cell>
          <cell r="AH1406" t="str">
            <v>未终止</v>
          </cell>
          <cell r="AI1406">
            <v>3599</v>
          </cell>
          <cell r="AJ1406">
            <v>0</v>
          </cell>
          <cell r="AK1406">
            <v>341</v>
          </cell>
          <cell r="AL1406">
            <v>1</v>
          </cell>
          <cell r="AM1406">
            <v>3599</v>
          </cell>
          <cell r="AN1406" t="str">
            <v>放疗</v>
          </cell>
          <cell r="AO1406">
            <v>1</v>
          </cell>
          <cell r="AP1406" t="str">
            <v>替莫脞胺</v>
          </cell>
          <cell r="AQ1406">
            <v>1</v>
          </cell>
          <cell r="AS1406">
            <v>0</v>
          </cell>
          <cell r="AU1406" t="str">
            <v>突变</v>
          </cell>
          <cell r="AV1406" t="str">
            <v>突变</v>
          </cell>
          <cell r="AW1406" t="str">
            <v>共缺失</v>
          </cell>
          <cell r="AX1406" t="str">
            <v>NA</v>
          </cell>
          <cell r="AY1406" t="str">
            <v>NA</v>
          </cell>
          <cell r="AZ1406" t="str">
            <v>NA</v>
          </cell>
          <cell r="BA1406" t="str">
            <v>有</v>
          </cell>
          <cell r="BB1406">
            <v>0</v>
          </cell>
          <cell r="BD1406" t="str">
            <v>术后0癫痫发作。行动不能自理。</v>
          </cell>
        </row>
        <row r="1407">
          <cell r="B1407">
            <v>1405</v>
          </cell>
          <cell r="C1407" t="str">
            <v>CGGA_1405</v>
          </cell>
          <cell r="D1407" t="str">
            <v>CGGA_J108, CGGA_1405</v>
          </cell>
          <cell r="E1407" t="str">
            <v>刘志强</v>
          </cell>
          <cell r="F1407">
            <v>11595</v>
          </cell>
          <cell r="G1407">
            <v>41176</v>
          </cell>
          <cell r="H1407" t="str">
            <v>颅内占位</v>
          </cell>
          <cell r="J1407" t="str">
            <v>男</v>
          </cell>
          <cell r="K1407">
            <v>33</v>
          </cell>
          <cell r="L1407" t="str">
            <v>A</v>
          </cell>
          <cell r="M1407" t="str">
            <v>缺失</v>
          </cell>
          <cell r="N1407" t="str">
            <v>13663510881 13623626538</v>
          </cell>
          <cell r="O1407" t="str">
            <v>颈部疼痛并下肢麻木2年余，加重一个月</v>
          </cell>
          <cell r="P1407" t="str">
            <v>缺失</v>
          </cell>
          <cell r="Q1407" t="str">
            <v>缺失</v>
          </cell>
          <cell r="R1407" t="str">
            <v>缺失</v>
          </cell>
          <cell r="S1407" t="str">
            <v>缺失</v>
          </cell>
          <cell r="T1407">
            <v>41178</v>
          </cell>
          <cell r="U1407" t="str">
            <v>缺失</v>
          </cell>
          <cell r="V1407" t="str">
            <v>左侧颞枕入路肿瘤切除术</v>
          </cell>
          <cell r="W1407" t="str">
            <v>全切除</v>
          </cell>
          <cell r="X1407" t="str">
            <v>全切除</v>
          </cell>
          <cell r="Y1407">
            <v>6421</v>
          </cell>
          <cell r="Z1407" t="str">
            <v>SGBM</v>
          </cell>
          <cell r="AA1407" t="str">
            <v>GBM-O(WHO IV)</v>
          </cell>
          <cell r="AB1407">
            <v>4</v>
          </cell>
          <cell r="AC1407" t="str">
            <v>（左颞叶）胶质母细胞瘤，WHOⅣ级.</v>
          </cell>
          <cell r="AD1407" t="str">
            <v>全切除</v>
          </cell>
          <cell r="AE1407">
            <v>41193</v>
          </cell>
          <cell r="AF1407" t="str">
            <v>胶质母细胞瘤（颞、左侧）</v>
          </cell>
          <cell r="AG1407">
            <v>41721</v>
          </cell>
          <cell r="AH1407" t="str">
            <v>终止</v>
          </cell>
          <cell r="AI1407">
            <v>357</v>
          </cell>
          <cell r="AJ1407">
            <v>1</v>
          </cell>
          <cell r="AK1407">
            <v>257</v>
          </cell>
          <cell r="AL1407">
            <v>1</v>
          </cell>
          <cell r="AM1407">
            <v>543</v>
          </cell>
          <cell r="AN1407" t="str">
            <v>缺失</v>
          </cell>
          <cell r="AO1407">
            <v>0</v>
          </cell>
          <cell r="AP1407" t="str">
            <v>缺失</v>
          </cell>
          <cell r="AQ1407">
            <v>1</v>
          </cell>
          <cell r="AS1407" t="str">
            <v>复发</v>
          </cell>
          <cell r="AT1407">
            <v>2</v>
          </cell>
          <cell r="AU1407" t="str">
            <v>无突变</v>
          </cell>
          <cell r="AV1407" t="str">
            <v>无突变</v>
          </cell>
          <cell r="AW1407" t="str">
            <v>共缺失</v>
          </cell>
          <cell r="AX1407" t="str">
            <v>NA</v>
          </cell>
          <cell r="AY1407" t="str">
            <v>NA</v>
          </cell>
          <cell r="AZ1407" t="str">
            <v>NA</v>
          </cell>
          <cell r="BA1407" t="str">
            <v>无</v>
          </cell>
          <cell r="BB1407" t="str">
            <v>无</v>
          </cell>
          <cell r="BD1407" t="str">
            <v>2011.6天坛行开颅手术（病理不详）</v>
          </cell>
        </row>
        <row r="1408">
          <cell r="B1408">
            <v>1406</v>
          </cell>
          <cell r="C1408" t="str">
            <v>CGGA_1406</v>
          </cell>
          <cell r="E1408" t="str">
            <v>焦向华</v>
          </cell>
          <cell r="F1408">
            <v>12347</v>
          </cell>
          <cell r="G1408">
            <v>41178</v>
          </cell>
          <cell r="H1408" t="str">
            <v>颅内占位性病变：胶质瘤</v>
          </cell>
          <cell r="J1408" t="str">
            <v>男</v>
          </cell>
          <cell r="K1408">
            <v>34</v>
          </cell>
          <cell r="L1408" t="str">
            <v>A</v>
          </cell>
          <cell r="M1408" t="str">
            <v>缺失</v>
          </cell>
          <cell r="N1408">
            <v>13520774899</v>
          </cell>
          <cell r="O1408" t="str">
            <v>视物成双1月，头晕20天</v>
          </cell>
          <cell r="P1408" t="str">
            <v>缺失</v>
          </cell>
          <cell r="Q1408" t="str">
            <v>缺失</v>
          </cell>
          <cell r="R1408" t="str">
            <v>缺失</v>
          </cell>
          <cell r="S1408" t="str">
            <v>缺失</v>
          </cell>
          <cell r="T1408">
            <v>41190</v>
          </cell>
          <cell r="V1408" t="str">
            <v>冠切右额开颅肿瘤切除术</v>
          </cell>
          <cell r="W1408" t="str">
            <v>全切</v>
          </cell>
          <cell r="X1408" t="str">
            <v>全切除</v>
          </cell>
          <cell r="Y1408">
            <v>6436</v>
          </cell>
          <cell r="Z1408" t="str">
            <v>A</v>
          </cell>
          <cell r="AA1408" t="str">
            <v>A(WHO II)</v>
          </cell>
          <cell r="AB1408">
            <v>2</v>
          </cell>
          <cell r="AC1408" t="str">
            <v>(右额叶）星形细胞瘤，散在少数少枝细胞成分，WHOⅡ级。</v>
          </cell>
          <cell r="AD1408" t="str">
            <v>全切除</v>
          </cell>
          <cell r="AE1408">
            <v>41204</v>
          </cell>
          <cell r="AF1408" t="str">
            <v>星形细胞瘤（双额、胼胝体）</v>
          </cell>
          <cell r="AG1408">
            <v>43440</v>
          </cell>
          <cell r="AH1408" t="str">
            <v>终止</v>
          </cell>
          <cell r="AI1408">
            <v>2154</v>
          </cell>
          <cell r="AJ1408">
            <v>1</v>
          </cell>
          <cell r="AK1408">
            <v>1485</v>
          </cell>
          <cell r="AL1408">
            <v>1</v>
          </cell>
          <cell r="AM1408">
            <v>2250</v>
          </cell>
          <cell r="AN1408" t="str">
            <v>同步</v>
          </cell>
          <cell r="AO1408">
            <v>1</v>
          </cell>
          <cell r="AP1408" t="str">
            <v>缺失</v>
          </cell>
          <cell r="AQ1408">
            <v>1</v>
          </cell>
          <cell r="AS1408" t="str">
            <v>原发</v>
          </cell>
          <cell r="AU1408" t="str">
            <v>突变</v>
          </cell>
          <cell r="AV1408" t="str">
            <v>突变</v>
          </cell>
          <cell r="AW1408" t="str">
            <v>无共缺失</v>
          </cell>
          <cell r="AX1408" t="str">
            <v>NA</v>
          </cell>
          <cell r="AY1408" t="str">
            <v>无突变</v>
          </cell>
          <cell r="AZ1408" t="str">
            <v>NA</v>
          </cell>
          <cell r="BA1408" t="str">
            <v>无</v>
          </cell>
          <cell r="BB1408" t="str">
            <v>有</v>
          </cell>
          <cell r="BD1408" t="str">
            <v>几个/犯一次癫痫，尚未服药，偶尔服用抗癫痫药</v>
          </cell>
        </row>
        <row r="1409">
          <cell r="B1409">
            <v>1407</v>
          </cell>
          <cell r="C1409" t="str">
            <v>CGGA_1407</v>
          </cell>
          <cell r="E1409" t="str">
            <v>鲁慧琴</v>
          </cell>
          <cell r="F1409">
            <v>12355</v>
          </cell>
          <cell r="G1409">
            <v>41178</v>
          </cell>
          <cell r="H1409" t="str">
            <v>胶质瘤（额、尾状核，右；胼胝体）；继发性癫痫</v>
          </cell>
          <cell r="J1409" t="str">
            <v>女</v>
          </cell>
          <cell r="K1409">
            <v>29</v>
          </cell>
          <cell r="L1409" t="str">
            <v>O</v>
          </cell>
          <cell r="M1409" t="str">
            <v>缺失</v>
          </cell>
          <cell r="N1409" t="str">
            <v>18035517571 15934054900</v>
          </cell>
          <cell r="O1409" t="str">
            <v>突发四肢抽搐伴意识不清3天</v>
          </cell>
          <cell r="P1409" t="str">
            <v>缺失</v>
          </cell>
          <cell r="Q1409" t="str">
            <v>缺失</v>
          </cell>
          <cell r="R1409" t="str">
            <v>缺失</v>
          </cell>
          <cell r="S1409" t="str">
            <v>缺失</v>
          </cell>
          <cell r="T1409">
            <v>41190</v>
          </cell>
          <cell r="V1409" t="str">
            <v>左额开颅肿瘤切除术</v>
          </cell>
          <cell r="W1409" t="str">
            <v>病变分块全切除</v>
          </cell>
          <cell r="X1409" t="str">
            <v>全切除</v>
          </cell>
          <cell r="Y1409">
            <v>6437</v>
          </cell>
          <cell r="Z1409" t="str">
            <v>AO</v>
          </cell>
          <cell r="AA1409" t="str">
            <v>AO(WHO III)</v>
          </cell>
          <cell r="AB1409">
            <v>3</v>
          </cell>
          <cell r="AC1409" t="str">
            <v>（右额叶）少枝胶质细胞瘤，部分细胞生长活跃，WHOⅡ-Ⅲ级。</v>
          </cell>
          <cell r="AD1409" t="str">
            <v>全切除</v>
          </cell>
          <cell r="AE1409">
            <v>41211</v>
          </cell>
          <cell r="AF1409" t="str">
            <v>少枝胶质细胞瘤；继发性癫痫</v>
          </cell>
          <cell r="AH1409" t="str">
            <v>未终止</v>
          </cell>
          <cell r="AI1409">
            <v>3076</v>
          </cell>
          <cell r="AJ1409">
            <v>0</v>
          </cell>
          <cell r="AK1409">
            <v>3076</v>
          </cell>
          <cell r="AL1409">
            <v>0</v>
          </cell>
          <cell r="AM1409">
            <v>3076</v>
          </cell>
          <cell r="AN1409">
            <v>0</v>
          </cell>
          <cell r="AP1409">
            <v>0</v>
          </cell>
          <cell r="AS1409">
            <v>0</v>
          </cell>
          <cell r="AU1409" t="str">
            <v>突变</v>
          </cell>
          <cell r="AV1409" t="str">
            <v>突变</v>
          </cell>
          <cell r="AW1409" t="str">
            <v>共缺失</v>
          </cell>
          <cell r="AX1409" t="str">
            <v>NA</v>
          </cell>
          <cell r="AY1409" t="str">
            <v>NA</v>
          </cell>
          <cell r="AZ1409" t="str">
            <v>NA</v>
          </cell>
          <cell r="BA1409" t="str">
            <v>有</v>
          </cell>
          <cell r="BB1409">
            <v>0</v>
          </cell>
          <cell r="BC1409" t="str">
            <v>不详</v>
          </cell>
          <cell r="BD1409" t="str">
            <v>0癫痫发作</v>
          </cell>
        </row>
        <row r="1410">
          <cell r="B1410">
            <v>1408</v>
          </cell>
          <cell r="C1410" t="str">
            <v>CGGA_1408</v>
          </cell>
          <cell r="E1410" t="str">
            <v>安凤清</v>
          </cell>
          <cell r="F1410">
            <v>12374</v>
          </cell>
          <cell r="G1410">
            <v>41187</v>
          </cell>
          <cell r="H1410" t="str">
            <v>胶质瘤</v>
          </cell>
          <cell r="J1410" t="str">
            <v>女</v>
          </cell>
          <cell r="K1410">
            <v>64</v>
          </cell>
          <cell r="L1410" t="str">
            <v>B</v>
          </cell>
          <cell r="M1410" t="str">
            <v>缺失</v>
          </cell>
          <cell r="N1410" t="str">
            <v>15081508227 15131600068</v>
          </cell>
          <cell r="O1410" t="str">
            <v>发作性头晕伴肢体麻木感3月半</v>
          </cell>
          <cell r="P1410" t="str">
            <v>缺失</v>
          </cell>
          <cell r="Q1410" t="str">
            <v>缺失</v>
          </cell>
          <cell r="R1410" t="str">
            <v>缺失</v>
          </cell>
          <cell r="S1410" t="str">
            <v>缺失</v>
          </cell>
          <cell r="T1410">
            <v>41190</v>
          </cell>
          <cell r="V1410" t="str">
            <v>左额开颅肿瘤切除术</v>
          </cell>
          <cell r="W1410" t="str">
            <v>全切</v>
          </cell>
          <cell r="X1410" t="str">
            <v>全切除</v>
          </cell>
          <cell r="Y1410">
            <v>6448</v>
          </cell>
          <cell r="Z1410" t="str">
            <v>AA</v>
          </cell>
          <cell r="AA1410" t="str">
            <v>AA(WHO III)</v>
          </cell>
          <cell r="AB1410">
            <v>3</v>
          </cell>
          <cell r="AC1410" t="str">
            <v>（左额叶）少枝星形细胞瘤伴间变，WHOⅢ级。</v>
          </cell>
          <cell r="AD1410" t="str">
            <v>全切除</v>
          </cell>
          <cell r="AE1410">
            <v>41200</v>
          </cell>
          <cell r="AF1410" t="str">
            <v>间变少枝星形细胞瘤（顶、胼胝体，左）</v>
          </cell>
          <cell r="AG1410">
            <v>42509</v>
          </cell>
          <cell r="AH1410" t="str">
            <v>终止</v>
          </cell>
          <cell r="AI1410">
            <v>1362</v>
          </cell>
          <cell r="AJ1410">
            <v>1</v>
          </cell>
          <cell r="AK1410">
            <v>1362</v>
          </cell>
          <cell r="AL1410">
            <v>1</v>
          </cell>
          <cell r="AM1410">
            <v>1362</v>
          </cell>
          <cell r="AN1410" t="str">
            <v>缺失</v>
          </cell>
          <cell r="AO1410">
            <v>1</v>
          </cell>
          <cell r="AP1410" t="str">
            <v>缺失</v>
          </cell>
          <cell r="AQ1410">
            <v>1</v>
          </cell>
          <cell r="AS1410" t="str">
            <v>原发</v>
          </cell>
          <cell r="AU1410" t="str">
            <v>无突变</v>
          </cell>
          <cell r="AV1410" t="str">
            <v>无突变</v>
          </cell>
          <cell r="AW1410" t="str">
            <v>无共缺失</v>
          </cell>
          <cell r="AX1410" t="str">
            <v>无甲基化</v>
          </cell>
          <cell r="AY1410" t="str">
            <v>无突变</v>
          </cell>
          <cell r="AZ1410" t="str">
            <v>NA</v>
          </cell>
          <cell r="BA1410" t="str">
            <v>无</v>
          </cell>
          <cell r="BB1410" t="str">
            <v>有</v>
          </cell>
          <cell r="BD1410" t="str">
            <v>有癫痫，服用奥卡西平早晚各一粒。</v>
          </cell>
        </row>
        <row r="1411">
          <cell r="B1411">
            <v>1409</v>
          </cell>
          <cell r="C1411" t="str">
            <v>CGGA_1409</v>
          </cell>
          <cell r="E1411" t="str">
            <v>王佳</v>
          </cell>
          <cell r="F1411">
            <v>12383</v>
          </cell>
          <cell r="G1411">
            <v>41189</v>
          </cell>
          <cell r="H1411" t="str">
            <v>胶质瘤；继发性癫痫</v>
          </cell>
          <cell r="J1411" t="str">
            <v>女</v>
          </cell>
          <cell r="K1411">
            <v>24</v>
          </cell>
          <cell r="L1411" t="str">
            <v>O</v>
          </cell>
          <cell r="M1411" t="str">
            <v>缺失</v>
          </cell>
          <cell r="N1411" t="str">
            <v>13717752897 13701101358</v>
          </cell>
          <cell r="O1411" t="str">
            <v>发现左颞肿瘤3年，突发肢体抽搐3天</v>
          </cell>
          <cell r="P1411" t="str">
            <v>缺失</v>
          </cell>
          <cell r="Q1411" t="str">
            <v>缺失</v>
          </cell>
          <cell r="R1411" t="str">
            <v>缺失</v>
          </cell>
          <cell r="S1411" t="str">
            <v>缺失</v>
          </cell>
          <cell r="T1411">
            <v>41191</v>
          </cell>
          <cell r="V1411" t="str">
            <v>左颞枕开颅肿瘤切除术</v>
          </cell>
          <cell r="W1411" t="str">
            <v>镜下分块切除</v>
          </cell>
          <cell r="X1411" t="str">
            <v>全切除</v>
          </cell>
          <cell r="Y1411">
            <v>6445</v>
          </cell>
          <cell r="Z1411" t="str">
            <v>GBM</v>
          </cell>
          <cell r="AA1411" t="str">
            <v>GBM(WHO IV)</v>
          </cell>
          <cell r="AB1411">
            <v>4</v>
          </cell>
          <cell r="AC1411" t="str">
            <v>（左颞叶）胶质母细胞瘤，分子层可见肿瘤细胞浸润，WHOIV级</v>
          </cell>
          <cell r="AD1411" t="str">
            <v>全切除</v>
          </cell>
          <cell r="AE1411">
            <v>41206</v>
          </cell>
          <cell r="AF1411" t="str">
            <v>胶质母细胞瘤，继发性癫痫</v>
          </cell>
          <cell r="AH1411" t="str">
            <v>未终止</v>
          </cell>
          <cell r="AI1411">
            <v>3585</v>
          </cell>
          <cell r="AJ1411">
            <v>0</v>
          </cell>
          <cell r="AK1411">
            <v>3126</v>
          </cell>
          <cell r="AL1411">
            <v>1</v>
          </cell>
          <cell r="AM1411">
            <v>3585</v>
          </cell>
          <cell r="AN1411" t="str">
            <v>无</v>
          </cell>
          <cell r="AO1411">
            <v>0</v>
          </cell>
          <cell r="AP1411" t="str">
            <v>帝清19次</v>
          </cell>
          <cell r="AQ1411">
            <v>1</v>
          </cell>
          <cell r="AS1411">
            <v>0</v>
          </cell>
          <cell r="AU1411" t="str">
            <v>突变</v>
          </cell>
          <cell r="AV1411" t="str">
            <v>突变</v>
          </cell>
          <cell r="AW1411" t="str">
            <v>无共缺失</v>
          </cell>
          <cell r="AX1411" t="str">
            <v>无甲基化</v>
          </cell>
          <cell r="AY1411" t="str">
            <v>无突变</v>
          </cell>
          <cell r="AZ1411" t="str">
            <v>NA</v>
          </cell>
          <cell r="BA1411" t="str">
            <v>有</v>
          </cell>
          <cell r="BB1411" t="str">
            <v>有</v>
          </cell>
          <cell r="BD1411" t="str">
            <v>术后服用半年德巴金，未有癫痫发作停药，2013-10/份有一次癫痫发作,服用德巴金</v>
          </cell>
        </row>
        <row r="1412">
          <cell r="B1412">
            <v>1410</v>
          </cell>
          <cell r="C1412" t="str">
            <v>CGGA_1410</v>
          </cell>
          <cell r="D1412" t="str">
            <v>CGGA_1410, CGGA_1702</v>
          </cell>
          <cell r="E1412" t="str">
            <v>吴丽华</v>
          </cell>
          <cell r="F1412">
            <v>12368</v>
          </cell>
          <cell r="G1412">
            <v>41184</v>
          </cell>
          <cell r="H1412" t="str">
            <v>胶质瘤（额顶交界，左）</v>
          </cell>
          <cell r="J1412" t="str">
            <v>女</v>
          </cell>
          <cell r="K1412">
            <v>27</v>
          </cell>
          <cell r="L1412" t="str">
            <v>A</v>
          </cell>
          <cell r="M1412" t="str">
            <v>缺失</v>
          </cell>
          <cell r="N1412" t="str">
            <v>18255617833 05568778210 无人接听</v>
          </cell>
          <cell r="O1412" t="str">
            <v>言语笨拙伴右侧肢体麻木近1月</v>
          </cell>
          <cell r="P1412" t="str">
            <v>缺失</v>
          </cell>
          <cell r="Q1412" t="str">
            <v>缺失</v>
          </cell>
          <cell r="R1412" t="str">
            <v>缺失</v>
          </cell>
          <cell r="S1412" t="str">
            <v>缺失</v>
          </cell>
          <cell r="T1412">
            <v>41191</v>
          </cell>
          <cell r="V1412" t="str">
            <v>左额顶开颅肿瘤切除术</v>
          </cell>
          <cell r="W1412" t="str">
            <v>全切除</v>
          </cell>
          <cell r="X1412" t="str">
            <v>全切除</v>
          </cell>
          <cell r="Y1412">
            <v>6446</v>
          </cell>
          <cell r="Z1412" t="str">
            <v>GBM</v>
          </cell>
          <cell r="AA1412" t="str">
            <v>GBM(WHO IV)</v>
          </cell>
          <cell r="AB1412">
            <v>4</v>
          </cell>
          <cell r="AC1412" t="str">
            <v>（左额叶）间变型星形细胞瘤，伴胶母变，WHOⅢ-Ⅳ级。</v>
          </cell>
          <cell r="AD1412" t="str">
            <v>全切除</v>
          </cell>
          <cell r="AE1412">
            <v>41204</v>
          </cell>
          <cell r="AF1412" t="str">
            <v>胶质母细胞瘤（额顶交界，左）</v>
          </cell>
          <cell r="AG1412">
            <v>42040</v>
          </cell>
          <cell r="AH1412" t="str">
            <v>终止</v>
          </cell>
          <cell r="AI1412">
            <v>825</v>
          </cell>
          <cell r="AJ1412">
            <v>1</v>
          </cell>
          <cell r="AK1412">
            <v>825</v>
          </cell>
          <cell r="AL1412">
            <v>1</v>
          </cell>
          <cell r="AM1412">
            <v>849</v>
          </cell>
          <cell r="AN1412" t="str">
            <v>缺失</v>
          </cell>
          <cell r="AO1412">
            <v>1</v>
          </cell>
          <cell r="AP1412" t="str">
            <v>缺失</v>
          </cell>
          <cell r="AQ1412">
            <v>1</v>
          </cell>
          <cell r="AS1412" t="str">
            <v>原发</v>
          </cell>
          <cell r="AU1412" t="str">
            <v>无突变</v>
          </cell>
          <cell r="AV1412" t="str">
            <v>无突变</v>
          </cell>
          <cell r="AW1412" t="str">
            <v>无共缺失</v>
          </cell>
          <cell r="AX1412" t="str">
            <v>NA</v>
          </cell>
          <cell r="AY1412" t="str">
            <v>NA</v>
          </cell>
          <cell r="AZ1412" t="str">
            <v>NA</v>
          </cell>
          <cell r="BA1412" t="str">
            <v>无</v>
          </cell>
          <cell r="BB1412" t="str">
            <v>无</v>
          </cell>
          <cell r="BC1412" t="str">
            <v>不详</v>
          </cell>
          <cell r="BD1412" t="str">
            <v>无癫痫发作</v>
          </cell>
        </row>
        <row r="1413">
          <cell r="B1413">
            <v>1411</v>
          </cell>
          <cell r="C1413" t="str">
            <v>CGGA_1411</v>
          </cell>
          <cell r="D1413" t="str">
            <v>CGGA_J82, CGGA_1411</v>
          </cell>
          <cell r="E1413" t="str">
            <v>于保红</v>
          </cell>
          <cell r="F1413">
            <v>12430</v>
          </cell>
          <cell r="G1413">
            <v>41191</v>
          </cell>
          <cell r="H1413" t="str">
            <v>复发胶质瘤（额，右）；胶质瘤放、化疗后；继发性癫痫</v>
          </cell>
          <cell r="J1413" t="str">
            <v>女</v>
          </cell>
          <cell r="K1413">
            <v>40</v>
          </cell>
          <cell r="L1413" t="str">
            <v>A</v>
          </cell>
          <cell r="M1413" t="str">
            <v>缺失</v>
          </cell>
          <cell r="N1413" t="str">
            <v>13720014259 13938005586</v>
          </cell>
          <cell r="O1413" t="str">
            <v>胶质瘤术后一年余，间断性头痛一年，左侧肢体无力1周。</v>
          </cell>
          <cell r="P1413" t="str">
            <v>缺失</v>
          </cell>
          <cell r="Q1413" t="str">
            <v>缺失</v>
          </cell>
          <cell r="R1413" t="str">
            <v>缺失</v>
          </cell>
          <cell r="S1413" t="str">
            <v>缺失</v>
          </cell>
          <cell r="T1413">
            <v>41197</v>
          </cell>
          <cell r="U1413">
            <v>40646</v>
          </cell>
          <cell r="V1413" t="str">
            <v>冠切原切口开颅肿瘤切除术</v>
          </cell>
          <cell r="W1413" t="str">
            <v>切除病变组织</v>
          </cell>
          <cell r="X1413" t="str">
            <v>全切除</v>
          </cell>
          <cell r="Y1413">
            <v>6477</v>
          </cell>
          <cell r="Z1413" t="str">
            <v>RAA</v>
          </cell>
          <cell r="AA1413" t="str">
            <v>AA(WHO III)</v>
          </cell>
          <cell r="AB1413">
            <v>3</v>
          </cell>
          <cell r="AC1413" t="str">
            <v>（右额叶）星形细胞瘤，部分细胞生长活跃，伴水肿，微囊变性及放射性坏死，WHOⅡ-Ⅲ级。</v>
          </cell>
          <cell r="AD1413" t="str">
            <v>全切除</v>
          </cell>
          <cell r="AE1413">
            <v>41206</v>
          </cell>
          <cell r="AF1413" t="str">
            <v>复发星形细胞瘤Ⅱ-Ⅲ级；继发性癫痫</v>
          </cell>
          <cell r="AG1413">
            <v>41528</v>
          </cell>
          <cell r="AH1413" t="str">
            <v>终止</v>
          </cell>
          <cell r="AI1413">
            <v>329</v>
          </cell>
          <cell r="AJ1413">
            <v>1</v>
          </cell>
          <cell r="AK1413">
            <v>198</v>
          </cell>
          <cell r="AL1413">
            <v>1</v>
          </cell>
          <cell r="AM1413">
            <v>331</v>
          </cell>
          <cell r="AN1413" t="str">
            <v>缺失</v>
          </cell>
          <cell r="AO1413">
            <v>0</v>
          </cell>
          <cell r="AP1413" t="str">
            <v>缺失</v>
          </cell>
          <cell r="AQ1413">
            <v>0</v>
          </cell>
          <cell r="AS1413" t="str">
            <v>复发</v>
          </cell>
          <cell r="AT1413">
            <v>1</v>
          </cell>
          <cell r="AU1413" t="str">
            <v>无突变</v>
          </cell>
          <cell r="AV1413" t="str">
            <v>无突变</v>
          </cell>
          <cell r="AW1413" t="str">
            <v>无共缺失</v>
          </cell>
          <cell r="AX1413" t="str">
            <v>NA</v>
          </cell>
          <cell r="AY1413" t="str">
            <v>无突变</v>
          </cell>
          <cell r="AZ1413" t="str">
            <v>NA</v>
          </cell>
          <cell r="BA1413" t="str">
            <v>无</v>
          </cell>
          <cell r="BB1413" t="str">
            <v>无</v>
          </cell>
          <cell r="BD1413" t="str">
            <v>2011-4-13行右额胶质瘤切除术（星形细胞瘤Ⅱ级）</v>
          </cell>
        </row>
        <row r="1414">
          <cell r="B1414">
            <v>1412</v>
          </cell>
          <cell r="C1414" t="str">
            <v>CGGA_1412</v>
          </cell>
          <cell r="E1414" t="str">
            <v>吴艳平</v>
          </cell>
          <cell r="F1414">
            <v>12426</v>
          </cell>
          <cell r="G1414">
            <v>41191</v>
          </cell>
          <cell r="H1414" t="str">
            <v>复发胶质瘤</v>
          </cell>
          <cell r="J1414" t="str">
            <v>女</v>
          </cell>
          <cell r="K1414">
            <v>48</v>
          </cell>
          <cell r="L1414" t="str">
            <v>O</v>
          </cell>
          <cell r="M1414" t="str">
            <v>缺失</v>
          </cell>
          <cell r="N1414" t="str">
            <v>13885310851 13511005249</v>
          </cell>
          <cell r="O1414" t="str">
            <v>左额叶胶质瘤术后6年，语言迟钝一月余，加重20天</v>
          </cell>
          <cell r="P1414" t="str">
            <v>缺失</v>
          </cell>
          <cell r="Q1414" t="str">
            <v>缺失</v>
          </cell>
          <cell r="R1414" t="str">
            <v>缺失</v>
          </cell>
          <cell r="S1414" t="str">
            <v>缺失</v>
          </cell>
          <cell r="T1414">
            <v>41198</v>
          </cell>
          <cell r="U1414">
            <v>39006</v>
          </cell>
          <cell r="V1414" t="str">
            <v>原切口开颅肿瘤切除术</v>
          </cell>
          <cell r="W1414" t="str">
            <v>全切</v>
          </cell>
          <cell r="X1414" t="str">
            <v>全切除</v>
          </cell>
          <cell r="Y1414">
            <v>6482</v>
          </cell>
          <cell r="Z1414" t="str">
            <v>SGBM</v>
          </cell>
          <cell r="AA1414" t="str">
            <v>GBM-O(WHO IV)</v>
          </cell>
          <cell r="AB1414">
            <v>4</v>
          </cell>
          <cell r="AC1414" t="str">
            <v>（左额叶）胶质母细胞瘤，WHOⅣ级。</v>
          </cell>
          <cell r="AD1414" t="str">
            <v>全切除</v>
          </cell>
          <cell r="AE1414">
            <v>41212</v>
          </cell>
          <cell r="AF1414" t="str">
            <v>继发胶质母细胞瘤</v>
          </cell>
          <cell r="AG1414">
            <v>41726</v>
          </cell>
          <cell r="AH1414" t="str">
            <v>终止</v>
          </cell>
          <cell r="AI1414">
            <v>296</v>
          </cell>
          <cell r="AJ1414">
            <v>1</v>
          </cell>
          <cell r="AK1414">
            <v>296</v>
          </cell>
          <cell r="AL1414">
            <v>1</v>
          </cell>
          <cell r="AM1414">
            <v>528</v>
          </cell>
          <cell r="AN1414" t="str">
            <v>缺失</v>
          </cell>
          <cell r="AO1414">
            <v>1</v>
          </cell>
          <cell r="AP1414" t="str">
            <v>缺失</v>
          </cell>
          <cell r="AQ1414">
            <v>1</v>
          </cell>
          <cell r="AS1414" t="str">
            <v>复发</v>
          </cell>
          <cell r="AT1414">
            <v>1</v>
          </cell>
          <cell r="AU1414" t="str">
            <v>突变</v>
          </cell>
          <cell r="AV1414" t="str">
            <v>突变</v>
          </cell>
          <cell r="AW1414" t="str">
            <v>共缺失</v>
          </cell>
          <cell r="AX1414" t="str">
            <v>NA</v>
          </cell>
          <cell r="AY1414">
            <v>228</v>
          </cell>
          <cell r="AZ1414" t="str">
            <v>NA</v>
          </cell>
          <cell r="BA1414" t="str">
            <v>无</v>
          </cell>
          <cell r="BB1414" t="str">
            <v>无</v>
          </cell>
          <cell r="BD1414" t="str">
            <v>2006行手术治疗（星形细胞瘤）伽马刀治疗（2009,2010）</v>
          </cell>
        </row>
        <row r="1415">
          <cell r="B1415">
            <v>1413</v>
          </cell>
          <cell r="C1415" t="str">
            <v>CGGA_1413</v>
          </cell>
          <cell r="E1415" t="str">
            <v>徐龙</v>
          </cell>
          <cell r="F1415">
            <v>12417</v>
          </cell>
          <cell r="G1415">
            <v>41191</v>
          </cell>
          <cell r="H1415" t="str">
            <v>胶质瘤（颞顶，左）</v>
          </cell>
          <cell r="J1415" t="str">
            <v>男</v>
          </cell>
          <cell r="K1415">
            <v>35</v>
          </cell>
          <cell r="L1415" t="str">
            <v>A</v>
          </cell>
          <cell r="M1415" t="str">
            <v>缺失</v>
          </cell>
          <cell r="N1415" t="str">
            <v>13963203528无人接听 0632-7759528</v>
          </cell>
          <cell r="O1415" t="str">
            <v>突发四肢抽搐伴随意识丧失1次</v>
          </cell>
          <cell r="P1415" t="str">
            <v>缺失</v>
          </cell>
          <cell r="Q1415" t="str">
            <v>缺失</v>
          </cell>
          <cell r="R1415" t="str">
            <v>缺失</v>
          </cell>
          <cell r="S1415" t="str">
            <v>缺失</v>
          </cell>
          <cell r="T1415">
            <v>41198</v>
          </cell>
          <cell r="V1415" t="str">
            <v>左颞顶开颅肿瘤切除术</v>
          </cell>
          <cell r="W1415" t="str">
            <v>镜下分块切除肿瘤</v>
          </cell>
          <cell r="X1415" t="str">
            <v>全切除</v>
          </cell>
          <cell r="Y1415">
            <v>6483</v>
          </cell>
          <cell r="Z1415" t="str">
            <v>AO</v>
          </cell>
          <cell r="AA1415" t="str">
            <v>AO(WHO III)</v>
          </cell>
          <cell r="AB1415">
            <v>3</v>
          </cell>
          <cell r="AC1415" t="str">
            <v>（左顶叶）少枝胶质细胞瘤，部分细胞生长活跃，WHOⅡ-Ⅲ级。</v>
          </cell>
          <cell r="AD1415" t="str">
            <v>全切除</v>
          </cell>
          <cell r="AE1415">
            <v>41208</v>
          </cell>
          <cell r="AF1415" t="str">
            <v>胶质瘤（颞顶，左）</v>
          </cell>
          <cell r="AH1415" t="str">
            <v>未终止</v>
          </cell>
          <cell r="AI1415">
            <v>3578</v>
          </cell>
          <cell r="AJ1415">
            <v>0</v>
          </cell>
          <cell r="AK1415">
            <v>3578</v>
          </cell>
          <cell r="AL1415">
            <v>0</v>
          </cell>
          <cell r="AM1415">
            <v>3578</v>
          </cell>
          <cell r="AN1415" t="str">
            <v>同步</v>
          </cell>
          <cell r="AO1415">
            <v>1</v>
          </cell>
          <cell r="AP1415" t="str">
            <v>替莫脞胺</v>
          </cell>
          <cell r="AQ1415">
            <v>1</v>
          </cell>
          <cell r="AS1415">
            <v>0</v>
          </cell>
          <cell r="AU1415" t="str">
            <v>无突变</v>
          </cell>
          <cell r="AV1415" t="str">
            <v>无突变</v>
          </cell>
          <cell r="AW1415" t="str">
            <v>共缺失</v>
          </cell>
          <cell r="AX1415" t="str">
            <v>NA</v>
          </cell>
          <cell r="AY1415" t="str">
            <v>NA</v>
          </cell>
          <cell r="AZ1415" t="str">
            <v>NA</v>
          </cell>
          <cell r="BA1415" t="str">
            <v>有</v>
          </cell>
          <cell r="BB1415">
            <v>0</v>
          </cell>
          <cell r="BC1415" t="str">
            <v>不详</v>
          </cell>
        </row>
        <row r="1416">
          <cell r="B1416">
            <v>1414</v>
          </cell>
          <cell r="C1416" t="str">
            <v>CGGA_1414</v>
          </cell>
          <cell r="D1416" t="str">
            <v>CGGA_903, CGGA_1414</v>
          </cell>
          <cell r="E1416" t="str">
            <v>王晶晶</v>
          </cell>
          <cell r="F1416">
            <v>12485</v>
          </cell>
          <cell r="G1416">
            <v>41197</v>
          </cell>
          <cell r="H1416" t="str">
            <v>复发胶质瘤（额，左）；胶质瘤放疗后；继发性癫痫</v>
          </cell>
          <cell r="J1416" t="str">
            <v>女</v>
          </cell>
          <cell r="K1416">
            <v>30</v>
          </cell>
          <cell r="L1416" t="str">
            <v>A</v>
          </cell>
          <cell r="M1416" t="str">
            <v>缺失</v>
          </cell>
          <cell r="N1416" t="str">
            <v>13841663373 13190449934</v>
          </cell>
          <cell r="O1416" t="str">
            <v>左额胶质瘤术后3年，右侧肢体无力、麻木进行性加重1月</v>
          </cell>
          <cell r="P1416" t="str">
            <v>缺失</v>
          </cell>
          <cell r="Q1416" t="str">
            <v>缺失</v>
          </cell>
          <cell r="R1416" t="str">
            <v>缺失</v>
          </cell>
          <cell r="S1416" t="str">
            <v>缺失</v>
          </cell>
          <cell r="T1416">
            <v>41199</v>
          </cell>
          <cell r="U1416">
            <v>39981</v>
          </cell>
          <cell r="V1416" t="str">
            <v>左额顶原切口开颅肿瘤切除术</v>
          </cell>
          <cell r="W1416" t="str">
            <v>病变分块全切除</v>
          </cell>
          <cell r="X1416" t="str">
            <v>全切除</v>
          </cell>
          <cell r="Y1416">
            <v>6487</v>
          </cell>
          <cell r="Z1416" t="str">
            <v>SGBM</v>
          </cell>
          <cell r="AA1416" t="str">
            <v>GBM(WHO IV)</v>
          </cell>
          <cell r="AB1416">
            <v>4</v>
          </cell>
          <cell r="AC1416" t="str">
            <v>（左额叶）胶质母细胞瘤，WHOⅣ级。</v>
          </cell>
          <cell r="AD1416" t="str">
            <v>全切除</v>
          </cell>
          <cell r="AE1416">
            <v>41207</v>
          </cell>
          <cell r="AF1416" t="str">
            <v>胶质母细胞瘤（额、左）；胶质瘤放疗后；继发性癫痫</v>
          </cell>
          <cell r="AG1416">
            <v>41726</v>
          </cell>
          <cell r="AH1416" t="str">
            <v>终止</v>
          </cell>
          <cell r="AI1416">
            <v>237</v>
          </cell>
          <cell r="AJ1416">
            <v>1</v>
          </cell>
          <cell r="AK1416">
            <v>196</v>
          </cell>
          <cell r="AL1416">
            <v>1</v>
          </cell>
          <cell r="AM1416">
            <v>527</v>
          </cell>
          <cell r="AN1416" t="str">
            <v>缺失</v>
          </cell>
          <cell r="AO1416">
            <v>0</v>
          </cell>
          <cell r="AP1416" t="str">
            <v>缺失</v>
          </cell>
          <cell r="AQ1416">
            <v>1</v>
          </cell>
          <cell r="AS1416" t="str">
            <v>复发</v>
          </cell>
          <cell r="AT1416">
            <v>1</v>
          </cell>
          <cell r="AU1416" t="str">
            <v>突变</v>
          </cell>
          <cell r="AV1416" t="str">
            <v>突变</v>
          </cell>
          <cell r="AW1416" t="str">
            <v>NA</v>
          </cell>
          <cell r="AX1416" t="str">
            <v>无甲基化</v>
          </cell>
          <cell r="AY1416" t="str">
            <v>NA</v>
          </cell>
          <cell r="AZ1416" t="str">
            <v>NA</v>
          </cell>
          <cell r="BA1416" t="str">
            <v>无</v>
          </cell>
          <cell r="BB1416" t="str">
            <v>无</v>
          </cell>
          <cell r="BD1416" t="str">
            <v>08年行剖宫产术，09年行左额开颅肿瘤切除术（天坛 星形细胞瘤）</v>
          </cell>
        </row>
        <row r="1417">
          <cell r="B1417">
            <v>1415</v>
          </cell>
          <cell r="C1417" t="str">
            <v>CGGA_1415</v>
          </cell>
          <cell r="E1417" t="str">
            <v>邵利娟</v>
          </cell>
          <cell r="F1417">
            <v>12429</v>
          </cell>
          <cell r="G1417">
            <v>41191</v>
          </cell>
          <cell r="H1417" t="str">
            <v>胶质瘤</v>
          </cell>
          <cell r="J1417" t="str">
            <v>女</v>
          </cell>
          <cell r="K1417">
            <v>30</v>
          </cell>
          <cell r="L1417" t="str">
            <v>A</v>
          </cell>
          <cell r="M1417" t="str">
            <v>缺失</v>
          </cell>
          <cell r="N1417">
            <v>13105312696</v>
          </cell>
          <cell r="O1417" t="str">
            <v>2012-5行手术切除后半年，头晕，右侧肢体感觉异常3月</v>
          </cell>
          <cell r="P1417" t="str">
            <v>缺失</v>
          </cell>
          <cell r="Q1417" t="str">
            <v>缺失</v>
          </cell>
          <cell r="R1417" t="str">
            <v>缺失</v>
          </cell>
          <cell r="S1417" t="str">
            <v>缺失</v>
          </cell>
          <cell r="T1417">
            <v>41199</v>
          </cell>
          <cell r="U1417">
            <v>41046</v>
          </cell>
          <cell r="V1417" t="str">
            <v>原切口开颅肿瘤切除术</v>
          </cell>
          <cell r="W1417" t="str">
            <v>分块切除</v>
          </cell>
          <cell r="X1417" t="str">
            <v>全切除</v>
          </cell>
          <cell r="Y1417">
            <v>6493</v>
          </cell>
          <cell r="Z1417" t="str">
            <v>RGBM?</v>
          </cell>
          <cell r="AA1417" t="str">
            <v>GBM(WHO IV)</v>
          </cell>
          <cell r="AB1417">
            <v>4</v>
          </cell>
          <cell r="AC1417" t="str">
            <v>（右顶叶）间变少枝星形细胞瘤伴胶母变，并可见大片放射性坏死，WHOⅢ-Ⅳ级。</v>
          </cell>
          <cell r="AD1417" t="str">
            <v>全切除</v>
          </cell>
          <cell r="AE1417">
            <v>41215</v>
          </cell>
          <cell r="AF1417" t="str">
            <v>胶质母细胞瘤（额、顶，右）；继发性癫痫</v>
          </cell>
          <cell r="AH1417" t="str">
            <v>终止</v>
          </cell>
          <cell r="AI1417">
            <v>2967</v>
          </cell>
          <cell r="AJ1417">
            <v>1</v>
          </cell>
          <cell r="AK1417">
            <v>2692</v>
          </cell>
          <cell r="AL1417">
            <v>1</v>
          </cell>
          <cell r="AM1417">
            <v>3299</v>
          </cell>
          <cell r="AN1417" t="str">
            <v>无</v>
          </cell>
          <cell r="AO1417">
            <v>0</v>
          </cell>
          <cell r="AP1417" t="str">
            <v>化疗</v>
          </cell>
          <cell r="AQ1417">
            <v>1</v>
          </cell>
          <cell r="AS1417">
            <v>0</v>
          </cell>
          <cell r="AT1417">
            <v>1</v>
          </cell>
          <cell r="AU1417" t="str">
            <v>无突变</v>
          </cell>
          <cell r="AV1417" t="str">
            <v>无突变</v>
          </cell>
          <cell r="AW1417" t="str">
            <v>无共缺失</v>
          </cell>
          <cell r="AX1417" t="str">
            <v>甲基化</v>
          </cell>
          <cell r="AY1417" t="str">
            <v>NA</v>
          </cell>
          <cell r="AZ1417" t="str">
            <v>NA</v>
          </cell>
          <cell r="BA1417">
            <v>0</v>
          </cell>
          <cell r="BB1417">
            <v>0</v>
          </cell>
          <cell r="BD1417" t="str">
            <v>2012-5-17行手术治疗</v>
          </cell>
        </row>
        <row r="1418">
          <cell r="B1418">
            <v>1416</v>
          </cell>
          <cell r="C1418" t="str">
            <v>CGGA_1416</v>
          </cell>
          <cell r="E1418" t="str">
            <v>刘翔</v>
          </cell>
          <cell r="F1418">
            <v>12481</v>
          </cell>
          <cell r="G1418">
            <v>41196</v>
          </cell>
          <cell r="H1418" t="str">
            <v>顶叶恶性肿瘤</v>
          </cell>
          <cell r="J1418" t="str">
            <v>男</v>
          </cell>
          <cell r="K1418">
            <v>42</v>
          </cell>
          <cell r="L1418" t="str">
            <v>O</v>
          </cell>
          <cell r="M1418" t="str">
            <v>150105196912198716</v>
          </cell>
          <cell r="N1418" t="str">
            <v>15352840722无法接通</v>
          </cell>
          <cell r="O1418" t="str">
            <v>头昏、右侧肢体无力半月</v>
          </cell>
          <cell r="P1418" t="str">
            <v>缺失</v>
          </cell>
          <cell r="Q1418" t="str">
            <v>缺失</v>
          </cell>
          <cell r="R1418" t="str">
            <v>缺失</v>
          </cell>
          <cell r="S1418" t="str">
            <v>缺失</v>
          </cell>
          <cell r="T1418">
            <v>41199</v>
          </cell>
          <cell r="V1418" t="str">
            <v>左顶枕开颅肿瘤切除术</v>
          </cell>
          <cell r="W1418" t="str">
            <v>顶叶肿瘤全切除，胼胝体肿瘤部分切除</v>
          </cell>
          <cell r="X1418" t="str">
            <v>全切除</v>
          </cell>
          <cell r="Y1418">
            <v>6495</v>
          </cell>
          <cell r="Z1418" t="str">
            <v>AO</v>
          </cell>
          <cell r="AA1418" t="str">
            <v>AO(WHO III)</v>
          </cell>
          <cell r="AB1418">
            <v>3</v>
          </cell>
          <cell r="AC1418" t="str">
            <v>（左顶叶）少枝胶质细胞瘤，部分细胞生长活跃，伴多量钙化，WHOⅡ-Ⅲ级。</v>
          </cell>
          <cell r="AD1418" t="str">
            <v>全切除</v>
          </cell>
          <cell r="AE1418">
            <v>41220</v>
          </cell>
          <cell r="AF1418" t="str">
            <v>胶质瘤（顶，左，胼胝体）</v>
          </cell>
          <cell r="AG1418">
            <v>43434</v>
          </cell>
          <cell r="AH1418" t="str">
            <v>终止</v>
          </cell>
          <cell r="AI1418">
            <v>1933</v>
          </cell>
          <cell r="AJ1418">
            <v>1</v>
          </cell>
          <cell r="AK1418">
            <v>1933</v>
          </cell>
          <cell r="AL1418">
            <v>1</v>
          </cell>
          <cell r="AM1418">
            <v>2235</v>
          </cell>
          <cell r="AN1418" t="str">
            <v>缺失</v>
          </cell>
          <cell r="AO1418">
            <v>0</v>
          </cell>
          <cell r="AP1418" t="str">
            <v>缺失</v>
          </cell>
          <cell r="AQ1418">
            <v>0</v>
          </cell>
          <cell r="AS1418" t="str">
            <v>原发</v>
          </cell>
          <cell r="AU1418" t="str">
            <v>突变</v>
          </cell>
          <cell r="AV1418" t="str">
            <v>突变</v>
          </cell>
          <cell r="AW1418" t="str">
            <v>共缺失</v>
          </cell>
          <cell r="AX1418" t="str">
            <v>NA</v>
          </cell>
          <cell r="AY1418" t="str">
            <v>NA</v>
          </cell>
          <cell r="AZ1418" t="str">
            <v>NA</v>
          </cell>
          <cell r="BA1418" t="str">
            <v>无</v>
          </cell>
          <cell r="BB1418" t="str">
            <v>无</v>
          </cell>
          <cell r="BD1418">
            <v>42156</v>
          </cell>
        </row>
        <row r="1419">
          <cell r="B1419">
            <v>1417</v>
          </cell>
          <cell r="C1419" t="str">
            <v>CGGA_1417</v>
          </cell>
          <cell r="E1419" t="str">
            <v>梁学清</v>
          </cell>
          <cell r="F1419">
            <v>12544</v>
          </cell>
          <cell r="G1419">
            <v>41201</v>
          </cell>
          <cell r="H1419" t="str">
            <v>胶质瘤（颞，右）</v>
          </cell>
          <cell r="J1419" t="str">
            <v>男</v>
          </cell>
          <cell r="K1419">
            <v>56</v>
          </cell>
          <cell r="L1419" t="str">
            <v>B</v>
          </cell>
          <cell r="M1419" t="str">
            <v>缺失</v>
          </cell>
          <cell r="N1419" t="str">
            <v>13701208760 13011038469</v>
          </cell>
          <cell r="O1419" t="str">
            <v>头痛、头昏进行性加重1月</v>
          </cell>
          <cell r="P1419" t="str">
            <v>缺失</v>
          </cell>
          <cell r="Q1419" t="str">
            <v>缺失</v>
          </cell>
          <cell r="R1419" t="str">
            <v>缺失</v>
          </cell>
          <cell r="S1419" t="str">
            <v>缺失</v>
          </cell>
          <cell r="T1419">
            <v>41205</v>
          </cell>
          <cell r="V1419" t="str">
            <v>右颞开颅肿瘤切除术</v>
          </cell>
          <cell r="W1419" t="str">
            <v>全切</v>
          </cell>
          <cell r="X1419" t="str">
            <v>全切除</v>
          </cell>
          <cell r="Y1419">
            <v>6533</v>
          </cell>
          <cell r="Z1419" t="str">
            <v>AO</v>
          </cell>
          <cell r="AA1419" t="str">
            <v>AOA(WHO III)</v>
          </cell>
          <cell r="AB1419">
            <v>3</v>
          </cell>
          <cell r="AC1419" t="str">
            <v>(右颞叶)少枝星形细胞瘤，部分细胞生长活跃，WHOⅡ-Ⅲ级。</v>
          </cell>
          <cell r="AD1419" t="str">
            <v>全切除</v>
          </cell>
          <cell r="AE1419">
            <v>41218</v>
          </cell>
          <cell r="AF1419" t="str">
            <v>少枝-星形细胞瘤</v>
          </cell>
          <cell r="AH1419" t="str">
            <v>未终止</v>
          </cell>
          <cell r="AI1419">
            <v>3571</v>
          </cell>
          <cell r="AJ1419">
            <v>0</v>
          </cell>
          <cell r="AK1419">
            <v>3571</v>
          </cell>
          <cell r="AL1419">
            <v>0</v>
          </cell>
          <cell r="AM1419">
            <v>3571</v>
          </cell>
          <cell r="AN1419" t="str">
            <v>放疗</v>
          </cell>
          <cell r="AO1419">
            <v>1</v>
          </cell>
          <cell r="AP1419" t="str">
            <v>化疗</v>
          </cell>
          <cell r="AQ1419">
            <v>1</v>
          </cell>
          <cell r="AS1419">
            <v>0</v>
          </cell>
          <cell r="AU1419" t="str">
            <v>突变</v>
          </cell>
          <cell r="AV1419" t="str">
            <v>突变</v>
          </cell>
          <cell r="AW1419" t="str">
            <v>共缺失</v>
          </cell>
          <cell r="AX1419" t="str">
            <v>NA</v>
          </cell>
          <cell r="AY1419" t="str">
            <v>NA</v>
          </cell>
          <cell r="AZ1419" t="str">
            <v>NA</v>
          </cell>
          <cell r="BA1419">
            <v>0</v>
          </cell>
          <cell r="BB1419">
            <v>0</v>
          </cell>
          <cell r="BC1419" t="str">
            <v>不详</v>
          </cell>
        </row>
        <row r="1420">
          <cell r="B1420">
            <v>1418</v>
          </cell>
          <cell r="C1420" t="str">
            <v>CGGA_1418</v>
          </cell>
          <cell r="E1420" t="str">
            <v>冯桂芝</v>
          </cell>
          <cell r="F1420">
            <v>12579</v>
          </cell>
          <cell r="G1420">
            <v>41205</v>
          </cell>
          <cell r="H1420" t="str">
            <v>胶质瘤；高血压病</v>
          </cell>
          <cell r="J1420" t="str">
            <v>女</v>
          </cell>
          <cell r="K1420">
            <v>73</v>
          </cell>
          <cell r="L1420" t="str">
            <v>A</v>
          </cell>
          <cell r="M1420" t="str">
            <v>缺失</v>
          </cell>
          <cell r="N1420" t="str">
            <v>18678363628 18765581976</v>
          </cell>
          <cell r="O1420" t="str">
            <v>头痛、头昏及言语混乱进行性加重20天</v>
          </cell>
          <cell r="P1420" t="str">
            <v>缺失</v>
          </cell>
          <cell r="Q1420" t="str">
            <v>缺失</v>
          </cell>
          <cell r="R1420" t="str">
            <v>缺失</v>
          </cell>
          <cell r="S1420" t="str">
            <v>缺失</v>
          </cell>
          <cell r="T1420">
            <v>41212</v>
          </cell>
          <cell r="V1420" t="str">
            <v>左额颞开颅肿瘤切除术</v>
          </cell>
          <cell r="W1420" t="str">
            <v>全切</v>
          </cell>
          <cell r="X1420" t="str">
            <v>全切除</v>
          </cell>
          <cell r="Y1420">
            <v>6562</v>
          </cell>
          <cell r="Z1420" t="str">
            <v>GBM</v>
          </cell>
          <cell r="AA1420" t="str">
            <v>GBM(WHO IV)</v>
          </cell>
          <cell r="AB1420">
            <v>4</v>
          </cell>
          <cell r="AC1420" t="str">
            <v>（左颞叶）胶质母细胞瘤，WHOⅣ级。</v>
          </cell>
          <cell r="AD1420" t="str">
            <v>全切除</v>
          </cell>
          <cell r="AE1420">
            <v>41212</v>
          </cell>
          <cell r="AF1420" t="str">
            <v>胶质母细胞瘤；高血压病</v>
          </cell>
          <cell r="AG1420">
            <v>41514</v>
          </cell>
          <cell r="AH1420" t="str">
            <v>终止</v>
          </cell>
          <cell r="AI1420">
            <v>287</v>
          </cell>
          <cell r="AJ1420">
            <v>1</v>
          </cell>
          <cell r="AK1420">
            <v>153</v>
          </cell>
          <cell r="AL1420">
            <v>1</v>
          </cell>
          <cell r="AM1420">
            <v>302</v>
          </cell>
          <cell r="AN1420" t="str">
            <v>缺失</v>
          </cell>
          <cell r="AO1420">
            <v>1</v>
          </cell>
          <cell r="AP1420" t="str">
            <v>缺失</v>
          </cell>
          <cell r="AQ1420">
            <v>1</v>
          </cell>
          <cell r="AS1420" t="str">
            <v>原发</v>
          </cell>
          <cell r="AU1420" t="str">
            <v>无突变</v>
          </cell>
          <cell r="AV1420" t="str">
            <v>NA</v>
          </cell>
          <cell r="AW1420" t="str">
            <v>NA</v>
          </cell>
          <cell r="AX1420" t="str">
            <v>NA</v>
          </cell>
          <cell r="AY1420" t="str">
            <v>NA</v>
          </cell>
          <cell r="AZ1420" t="str">
            <v>NA</v>
          </cell>
          <cell r="BA1420" t="str">
            <v>无</v>
          </cell>
          <cell r="BB1420" t="str">
            <v>无</v>
          </cell>
          <cell r="BC1420" t="str">
            <v>不详</v>
          </cell>
          <cell r="BD1420" t="str">
            <v>无</v>
          </cell>
        </row>
        <row r="1421">
          <cell r="B1421">
            <v>1419</v>
          </cell>
          <cell r="C1421" t="str">
            <v>CGGA_1419</v>
          </cell>
          <cell r="E1421" t="str">
            <v>蔺永智</v>
          </cell>
          <cell r="F1421">
            <v>12666</v>
          </cell>
          <cell r="G1421">
            <v>41213</v>
          </cell>
          <cell r="H1421" t="str">
            <v>复发胶质瘤，；胶质瘤放疗后</v>
          </cell>
          <cell r="J1421" t="str">
            <v>男</v>
          </cell>
          <cell r="K1421">
            <v>56</v>
          </cell>
          <cell r="L1421" t="str">
            <v>AB</v>
          </cell>
          <cell r="M1421" t="str">
            <v>缺失</v>
          </cell>
          <cell r="N1421" t="str">
            <v xml:space="preserve">13995055359 13895210599 </v>
          </cell>
          <cell r="O1421" t="str">
            <v>胶质瘤术后2年，头痛4个月</v>
          </cell>
          <cell r="P1421" t="str">
            <v>缺失</v>
          </cell>
          <cell r="Q1421" t="str">
            <v>缺失</v>
          </cell>
          <cell r="R1421" t="str">
            <v>缺失</v>
          </cell>
          <cell r="S1421" t="str">
            <v>缺失</v>
          </cell>
          <cell r="T1421">
            <v>41215</v>
          </cell>
          <cell r="U1421">
            <v>40311</v>
          </cell>
          <cell r="V1421" t="str">
            <v>原切口开颅肿瘤切除术</v>
          </cell>
          <cell r="W1421" t="str">
            <v>全切</v>
          </cell>
          <cell r="X1421" t="str">
            <v>全切除</v>
          </cell>
          <cell r="Y1421">
            <v>6578</v>
          </cell>
          <cell r="Z1421" t="str">
            <v>RGBM?</v>
          </cell>
          <cell r="AA1421" t="str">
            <v>A(WHO II)</v>
          </cell>
          <cell r="AB1421">
            <v>2</v>
          </cell>
          <cell r="AC1421" t="str">
            <v>（右颞叶）星形细胞瘤，伴片状放射性坏死，微血管增生，WHOⅡ级。？（待定）</v>
          </cell>
          <cell r="AD1421" t="str">
            <v>全切除</v>
          </cell>
          <cell r="AE1421">
            <v>41227</v>
          </cell>
          <cell r="AF1421" t="str">
            <v>星形细胞瘤；胶质瘤放、化疗后</v>
          </cell>
          <cell r="AG1421">
            <v>41575</v>
          </cell>
          <cell r="AH1421" t="str">
            <v>终止</v>
          </cell>
          <cell r="AI1421">
            <v>249</v>
          </cell>
          <cell r="AJ1421">
            <v>1</v>
          </cell>
          <cell r="AK1421">
            <v>249</v>
          </cell>
          <cell r="AL1421">
            <v>1</v>
          </cell>
          <cell r="AM1421">
            <v>360</v>
          </cell>
          <cell r="AN1421" t="str">
            <v>缺失</v>
          </cell>
          <cell r="AO1421">
            <v>0</v>
          </cell>
          <cell r="AP1421" t="str">
            <v>缺失</v>
          </cell>
          <cell r="AQ1421">
            <v>0</v>
          </cell>
          <cell r="AS1421" t="str">
            <v>复发</v>
          </cell>
          <cell r="AT1421">
            <v>1</v>
          </cell>
          <cell r="AU1421" t="str">
            <v>无突变</v>
          </cell>
          <cell r="AV1421" t="str">
            <v>NA</v>
          </cell>
          <cell r="AW1421" t="str">
            <v>无共缺失</v>
          </cell>
          <cell r="AX1421" t="str">
            <v>NA</v>
          </cell>
          <cell r="AY1421" t="str">
            <v>NA</v>
          </cell>
          <cell r="AZ1421" t="str">
            <v>NA</v>
          </cell>
          <cell r="BA1421" t="str">
            <v>无</v>
          </cell>
          <cell r="BB1421" t="str">
            <v>无</v>
          </cell>
          <cell r="BD1421" t="str">
            <v>2010-5-13行右颞开颅肿瘤切除术（右颞）胶质母细胞瘤，WHOIV级）</v>
          </cell>
        </row>
        <row r="1422">
          <cell r="B1422">
            <v>1420</v>
          </cell>
          <cell r="C1422" t="str">
            <v>CGGA_1420</v>
          </cell>
          <cell r="E1422" t="str">
            <v>王正东</v>
          </cell>
          <cell r="F1422">
            <v>12659</v>
          </cell>
          <cell r="G1422">
            <v>41213</v>
          </cell>
          <cell r="H1422" t="str">
            <v>胶质瘤；高血压病</v>
          </cell>
          <cell r="J1422" t="str">
            <v>男</v>
          </cell>
          <cell r="K1422">
            <v>60</v>
          </cell>
          <cell r="L1422" t="str">
            <v>B</v>
          </cell>
          <cell r="M1422" t="str">
            <v>缺失</v>
          </cell>
          <cell r="N1422" t="str">
            <v>13811793443 13810984970</v>
          </cell>
          <cell r="O1422" t="str">
            <v>头昏、幻嗅3月，头痛1月</v>
          </cell>
          <cell r="P1422" t="str">
            <v>缺失</v>
          </cell>
          <cell r="Q1422" t="str">
            <v>缺失</v>
          </cell>
          <cell r="R1422" t="str">
            <v>缺失</v>
          </cell>
          <cell r="S1422" t="str">
            <v>缺失</v>
          </cell>
          <cell r="T1422">
            <v>41215</v>
          </cell>
          <cell r="V1422" t="str">
            <v>右额颞开颅肿瘤切除术</v>
          </cell>
          <cell r="W1422" t="str">
            <v>全切</v>
          </cell>
          <cell r="X1422" t="str">
            <v>全切除</v>
          </cell>
          <cell r="Y1422">
            <v>6579</v>
          </cell>
          <cell r="Z1422" t="str">
            <v>GBM</v>
          </cell>
          <cell r="AA1422" t="str">
            <v>GBM(WHO IV)</v>
          </cell>
          <cell r="AB1422">
            <v>4</v>
          </cell>
          <cell r="AC1422" t="str">
            <v>（右颞叶）胶质母细胞瘤，伴大片状及栅状坏死，WHOⅣ级，并可见少量钙化。</v>
          </cell>
          <cell r="AD1422" t="str">
            <v>全切除</v>
          </cell>
          <cell r="AE1422">
            <v>41229</v>
          </cell>
          <cell r="AF1422" t="str">
            <v>胶质母细胞瘤，高血压</v>
          </cell>
          <cell r="AG1422">
            <v>41726</v>
          </cell>
          <cell r="AH1422" t="str">
            <v>终止</v>
          </cell>
          <cell r="AI1422">
            <v>364</v>
          </cell>
          <cell r="AJ1422">
            <v>1</v>
          </cell>
          <cell r="AK1422">
            <v>245</v>
          </cell>
          <cell r="AL1422">
            <v>1</v>
          </cell>
          <cell r="AM1422">
            <v>511</v>
          </cell>
          <cell r="AN1422" t="str">
            <v>缺失</v>
          </cell>
          <cell r="AO1422">
            <v>1</v>
          </cell>
          <cell r="AP1422" t="str">
            <v>缺失</v>
          </cell>
          <cell r="AQ1422">
            <v>1</v>
          </cell>
          <cell r="AS1422" t="str">
            <v>原发</v>
          </cell>
          <cell r="AU1422" t="str">
            <v>无突变</v>
          </cell>
          <cell r="AV1422" t="str">
            <v>NA</v>
          </cell>
          <cell r="AW1422" t="str">
            <v>无共缺失</v>
          </cell>
          <cell r="AX1422" t="str">
            <v>甲基化</v>
          </cell>
          <cell r="AY1422" t="str">
            <v>NA</v>
          </cell>
          <cell r="AZ1422" t="str">
            <v>NA</v>
          </cell>
          <cell r="BA1422" t="str">
            <v>有</v>
          </cell>
          <cell r="BB1422" t="str">
            <v>无</v>
          </cell>
          <cell r="BC1422" t="str">
            <v>不详</v>
          </cell>
          <cell r="BD1422" t="str">
            <v>无</v>
          </cell>
        </row>
        <row r="1423">
          <cell r="B1423">
            <v>1421</v>
          </cell>
          <cell r="C1423" t="str">
            <v>CGGA_1421</v>
          </cell>
          <cell r="E1423" t="str">
            <v>赵慧</v>
          </cell>
          <cell r="F1423">
            <v>12685</v>
          </cell>
          <cell r="G1423">
            <v>41215</v>
          </cell>
          <cell r="H1423" t="str">
            <v>胶质瘤</v>
          </cell>
          <cell r="J1423" t="str">
            <v>男</v>
          </cell>
          <cell r="K1423">
            <v>35</v>
          </cell>
          <cell r="L1423" t="str">
            <v>B</v>
          </cell>
          <cell r="M1423" t="str">
            <v>缺失</v>
          </cell>
          <cell r="N1423" t="str">
            <v>13593005804 13935280434</v>
          </cell>
          <cell r="O1423" t="str">
            <v>头痛、头昏一年余，加重5个月，癫痫发作7天</v>
          </cell>
          <cell r="P1423" t="str">
            <v>缺失</v>
          </cell>
          <cell r="Q1423" t="str">
            <v>缺失</v>
          </cell>
          <cell r="R1423" t="str">
            <v>缺失</v>
          </cell>
          <cell r="S1423" t="str">
            <v>缺失</v>
          </cell>
          <cell r="T1423">
            <v>41219</v>
          </cell>
          <cell r="V1423" t="str">
            <v>右额开颅肿瘤切除术</v>
          </cell>
          <cell r="W1423" t="str">
            <v>全切</v>
          </cell>
          <cell r="X1423" t="str">
            <v>全切除</v>
          </cell>
          <cell r="Y1423">
            <v>6583</v>
          </cell>
          <cell r="Z1423" t="str">
            <v>AA</v>
          </cell>
          <cell r="AA1423" t="str">
            <v>AO(WHO III)</v>
          </cell>
          <cell r="AB1423">
            <v>3</v>
          </cell>
          <cell r="AC1423" t="str">
            <v>(右额叶)少枝胶质细胞瘤，部分细胞生长活跃并伴散在钙化，WHOⅡ-Ⅲ级。</v>
          </cell>
          <cell r="AD1423" t="str">
            <v>全切除</v>
          </cell>
          <cell r="AE1423">
            <v>41260</v>
          </cell>
          <cell r="AF1423" t="str">
            <v>少枝胶质细胞瘤</v>
          </cell>
          <cell r="AH1423" t="str">
            <v>未终止</v>
          </cell>
          <cell r="AI1423">
            <v>3557</v>
          </cell>
          <cell r="AJ1423">
            <v>0</v>
          </cell>
          <cell r="AK1423">
            <v>3557</v>
          </cell>
          <cell r="AL1423">
            <v>0</v>
          </cell>
          <cell r="AM1423">
            <v>3557</v>
          </cell>
          <cell r="AN1423" t="str">
            <v>放</v>
          </cell>
          <cell r="AO1423">
            <v>1</v>
          </cell>
          <cell r="AP1423" t="str">
            <v>化疗同步</v>
          </cell>
          <cell r="AQ1423">
            <v>1</v>
          </cell>
          <cell r="AS1423">
            <v>0</v>
          </cell>
          <cell r="AU1423" t="str">
            <v>NA</v>
          </cell>
          <cell r="AV1423" t="str">
            <v>NA</v>
          </cell>
          <cell r="AW1423" t="str">
            <v>无共缺失</v>
          </cell>
          <cell r="AX1423" t="str">
            <v>NA</v>
          </cell>
          <cell r="AY1423" t="str">
            <v>NA</v>
          </cell>
          <cell r="AZ1423" t="str">
            <v>NA</v>
          </cell>
          <cell r="BA1423" t="str">
            <v>有</v>
          </cell>
          <cell r="BB1423">
            <v>0</v>
          </cell>
          <cell r="BC1423" t="str">
            <v>不详</v>
          </cell>
          <cell r="BD1423" t="str">
            <v>0癫痫发作</v>
          </cell>
        </row>
        <row r="1424">
          <cell r="B1424">
            <v>1422</v>
          </cell>
          <cell r="C1424" t="str">
            <v>CGGA_1422</v>
          </cell>
          <cell r="E1424" t="str">
            <v>韩树成</v>
          </cell>
          <cell r="F1424">
            <v>12719</v>
          </cell>
          <cell r="G1424">
            <v>41219</v>
          </cell>
          <cell r="H1424" t="str">
            <v>胶质瘤；高血压病；冠状动脉粥样硬化性心脏病</v>
          </cell>
          <cell r="J1424" t="str">
            <v>男</v>
          </cell>
          <cell r="K1424">
            <v>76</v>
          </cell>
          <cell r="L1424" t="str">
            <v>B</v>
          </cell>
          <cell r="M1424" t="str">
            <v>缺失</v>
          </cell>
          <cell r="N1424" t="str">
            <v>13381008867 13371692508</v>
          </cell>
          <cell r="O1424" t="str">
            <v>头痛、行走不稳进行性加重1月</v>
          </cell>
          <cell r="P1424" t="str">
            <v>缺失</v>
          </cell>
          <cell r="Q1424" t="str">
            <v>缺失</v>
          </cell>
          <cell r="R1424" t="str">
            <v>缺失</v>
          </cell>
          <cell r="S1424" t="str">
            <v>缺失</v>
          </cell>
          <cell r="T1424">
            <v>41225</v>
          </cell>
          <cell r="V1424" t="str">
            <v>右颞枕开颅肿瘤切除术</v>
          </cell>
          <cell r="W1424" t="str">
            <v>全切</v>
          </cell>
          <cell r="X1424" t="str">
            <v>全切除</v>
          </cell>
          <cell r="Y1424">
            <v>6594</v>
          </cell>
          <cell r="Z1424" t="str">
            <v>GBM</v>
          </cell>
          <cell r="AA1424" t="str">
            <v>GBM(WHO IV)</v>
          </cell>
          <cell r="AB1424">
            <v>4</v>
          </cell>
          <cell r="AC1424" t="str">
            <v xml:space="preserve">
（右枕叶）胶质母细胞瘤，WHOⅣ级。</v>
          </cell>
          <cell r="AD1424" t="str">
            <v>全切除</v>
          </cell>
          <cell r="AE1424">
            <v>41239</v>
          </cell>
          <cell r="AF1424" t="str">
            <v>胶质母细胞瘤；高血压；冠状动脉粥样硬化性心脏病</v>
          </cell>
          <cell r="AG1424">
            <v>41520</v>
          </cell>
          <cell r="AH1424" t="str">
            <v>终止</v>
          </cell>
          <cell r="AI1424">
            <v>204</v>
          </cell>
          <cell r="AJ1424">
            <v>1</v>
          </cell>
          <cell r="AK1424">
            <v>204</v>
          </cell>
          <cell r="AL1424">
            <v>1</v>
          </cell>
          <cell r="AM1424">
            <v>295</v>
          </cell>
          <cell r="AN1424" t="str">
            <v>缺失</v>
          </cell>
          <cell r="AO1424">
            <v>1</v>
          </cell>
          <cell r="AP1424" t="str">
            <v>缺失</v>
          </cell>
          <cell r="AQ1424">
            <v>1</v>
          </cell>
          <cell r="AS1424" t="str">
            <v>原发</v>
          </cell>
          <cell r="AU1424" t="str">
            <v>无突变</v>
          </cell>
          <cell r="AV1424" t="str">
            <v>NA</v>
          </cell>
          <cell r="AW1424" t="str">
            <v>NA</v>
          </cell>
          <cell r="AX1424" t="str">
            <v>NA</v>
          </cell>
          <cell r="AY1424" t="str">
            <v>NA</v>
          </cell>
          <cell r="AZ1424" t="str">
            <v>NA</v>
          </cell>
          <cell r="BA1424" t="str">
            <v>无</v>
          </cell>
          <cell r="BB1424" t="str">
            <v>无</v>
          </cell>
          <cell r="BC1424" t="str">
            <v>不详</v>
          </cell>
          <cell r="BD1424" t="str">
            <v>无癫痫发作</v>
          </cell>
        </row>
        <row r="1425">
          <cell r="B1425">
            <v>1423</v>
          </cell>
          <cell r="C1425" t="str">
            <v>NA</v>
          </cell>
          <cell r="D1425" t="str">
            <v>NA</v>
          </cell>
          <cell r="E1425" t="str">
            <v>NA</v>
          </cell>
          <cell r="F1425" t="str">
            <v>NA</v>
          </cell>
          <cell r="G1425" t="str">
            <v>NA</v>
          </cell>
          <cell r="H1425" t="str">
            <v>NA</v>
          </cell>
          <cell r="I1425" t="str">
            <v>NA</v>
          </cell>
          <cell r="J1425" t="str">
            <v>NA</v>
          </cell>
          <cell r="K1425" t="str">
            <v>NA</v>
          </cell>
          <cell r="L1425" t="str">
            <v>NA</v>
          </cell>
          <cell r="M1425" t="str">
            <v>NA</v>
          </cell>
          <cell r="N1425" t="str">
            <v>NA</v>
          </cell>
          <cell r="O1425" t="str">
            <v>NA</v>
          </cell>
          <cell r="P1425" t="str">
            <v>NA</v>
          </cell>
          <cell r="Q1425" t="str">
            <v>NA</v>
          </cell>
          <cell r="R1425" t="str">
            <v>NA</v>
          </cell>
          <cell r="S1425" t="str">
            <v>NA</v>
          </cell>
          <cell r="T1425" t="str">
            <v>NA</v>
          </cell>
          <cell r="U1425" t="str">
            <v>NA</v>
          </cell>
          <cell r="V1425" t="str">
            <v>NA</v>
          </cell>
          <cell r="W1425" t="str">
            <v>NA</v>
          </cell>
          <cell r="X1425" t="str">
            <v>NA</v>
          </cell>
          <cell r="Y1425" t="str">
            <v>NA</v>
          </cell>
          <cell r="Z1425" t="str">
            <v>NA</v>
          </cell>
          <cell r="AA1425" t="str">
            <v>NA</v>
          </cell>
          <cell r="AB1425" t="str">
            <v>NA</v>
          </cell>
          <cell r="AC1425" t="str">
            <v>NA</v>
          </cell>
          <cell r="AD1425" t="str">
            <v>NA</v>
          </cell>
          <cell r="AE1425" t="str">
            <v>NA</v>
          </cell>
          <cell r="AF1425" t="str">
            <v>NA</v>
          </cell>
          <cell r="AG1425" t="str">
            <v>NA</v>
          </cell>
          <cell r="AH1425" t="str">
            <v>NA</v>
          </cell>
          <cell r="AI1425" t="str">
            <v>NA</v>
          </cell>
          <cell r="AJ1425" t="str">
            <v>NA</v>
          </cell>
          <cell r="AK1425" t="str">
            <v>NA</v>
          </cell>
          <cell r="AL1425" t="str">
            <v>NA</v>
          </cell>
          <cell r="AM1425" t="str">
            <v>NA</v>
          </cell>
          <cell r="AN1425" t="str">
            <v>NA</v>
          </cell>
          <cell r="AO1425" t="str">
            <v>NA</v>
          </cell>
          <cell r="AP1425" t="str">
            <v>NA</v>
          </cell>
          <cell r="AQ1425" t="str">
            <v>NA</v>
          </cell>
          <cell r="AS1425" t="str">
            <v>NA</v>
          </cell>
          <cell r="AT1425" t="str">
            <v>NA</v>
          </cell>
          <cell r="AU1425" t="str">
            <v>NA</v>
          </cell>
          <cell r="AV1425" t="str">
            <v>NA</v>
          </cell>
          <cell r="AW1425" t="str">
            <v>NA</v>
          </cell>
          <cell r="AX1425" t="str">
            <v>NA</v>
          </cell>
          <cell r="AY1425" t="str">
            <v>NA</v>
          </cell>
          <cell r="AZ1425" t="str">
            <v>NA</v>
          </cell>
          <cell r="BA1425" t="str">
            <v>NA</v>
          </cell>
          <cell r="BB1425" t="str">
            <v>NA</v>
          </cell>
          <cell r="BC1425" t="str">
            <v>NA</v>
          </cell>
          <cell r="BD1425" t="str">
            <v>NA</v>
          </cell>
        </row>
        <row r="1426">
          <cell r="B1426">
            <v>1424</v>
          </cell>
          <cell r="C1426" t="str">
            <v>CGGA_1424</v>
          </cell>
          <cell r="E1426" t="str">
            <v>支敏超</v>
          </cell>
          <cell r="F1426">
            <v>12760</v>
          </cell>
          <cell r="G1426">
            <v>41222</v>
          </cell>
          <cell r="H1426" t="str">
            <v>胶质瘤</v>
          </cell>
          <cell r="J1426" t="str">
            <v>女</v>
          </cell>
          <cell r="K1426">
            <v>41</v>
          </cell>
          <cell r="L1426" t="str">
            <v>O</v>
          </cell>
          <cell r="M1426" t="str">
            <v>缺失</v>
          </cell>
          <cell r="N1426" t="str">
            <v>18204604500（哥哥） 13936501909（爱人）</v>
          </cell>
          <cell r="O1426" t="str">
            <v>肢体抽搐10天</v>
          </cell>
          <cell r="P1426" t="str">
            <v>缺失</v>
          </cell>
          <cell r="Q1426" t="str">
            <v>缺失</v>
          </cell>
          <cell r="R1426" t="str">
            <v>缺失</v>
          </cell>
          <cell r="S1426" t="str">
            <v>缺失</v>
          </cell>
          <cell r="T1426">
            <v>41226</v>
          </cell>
          <cell r="V1426" t="str">
            <v>右额开颅肿瘤切除术</v>
          </cell>
          <cell r="W1426" t="str">
            <v>全切</v>
          </cell>
          <cell r="X1426" t="str">
            <v>全切除</v>
          </cell>
          <cell r="Y1426">
            <v>6604</v>
          </cell>
          <cell r="Z1426" t="str">
            <v>AO</v>
          </cell>
          <cell r="AA1426" t="str">
            <v>AO(WHO III)</v>
          </cell>
          <cell r="AB1426">
            <v>3</v>
          </cell>
          <cell r="AC1426" t="str">
            <v>（右额叶）少枝胶质细胞瘤，部分细胞生长活跃，并伴微血管增生，分子层可见肿瘤细胞浸润，WHOⅡ-Ⅲ级。</v>
          </cell>
          <cell r="AD1426" t="str">
            <v>全切除</v>
          </cell>
          <cell r="AE1426">
            <v>41236</v>
          </cell>
          <cell r="AF1426" t="str">
            <v>胶质瘤</v>
          </cell>
          <cell r="AH1426" t="str">
            <v>未终止</v>
          </cell>
          <cell r="AI1426">
            <v>3550</v>
          </cell>
          <cell r="AJ1426">
            <v>0</v>
          </cell>
          <cell r="AK1426">
            <v>3550</v>
          </cell>
          <cell r="AL1426">
            <v>0</v>
          </cell>
          <cell r="AM1426">
            <v>3550</v>
          </cell>
          <cell r="AN1426" t="str">
            <v>放</v>
          </cell>
          <cell r="AO1426">
            <v>1</v>
          </cell>
          <cell r="AP1426" t="str">
            <v>化疗同步</v>
          </cell>
          <cell r="AQ1426">
            <v>1</v>
          </cell>
          <cell r="AS1426">
            <v>0</v>
          </cell>
          <cell r="AU1426" t="str">
            <v>突变</v>
          </cell>
          <cell r="AV1426" t="str">
            <v>NA</v>
          </cell>
          <cell r="AW1426" t="str">
            <v>NA</v>
          </cell>
          <cell r="AX1426" t="str">
            <v>NA</v>
          </cell>
          <cell r="AY1426" t="str">
            <v>NA</v>
          </cell>
          <cell r="AZ1426" t="str">
            <v>NA</v>
          </cell>
          <cell r="BA1426" t="str">
            <v>有</v>
          </cell>
          <cell r="BB1426">
            <v>0</v>
          </cell>
          <cell r="BC1426" t="str">
            <v>不详</v>
          </cell>
          <cell r="BD1426" t="str">
            <v>0癫痫发作，2013-4、2015-1水肿，切除结痂，贝伐单抗6针。</v>
          </cell>
        </row>
        <row r="1427">
          <cell r="B1427">
            <v>1425</v>
          </cell>
          <cell r="C1427" t="str">
            <v>CGGA_1425</v>
          </cell>
          <cell r="E1427" t="str">
            <v>张宁</v>
          </cell>
          <cell r="F1427">
            <v>12803</v>
          </cell>
          <cell r="G1427">
            <v>41226</v>
          </cell>
          <cell r="H1427" t="str">
            <v>胶质瘤</v>
          </cell>
          <cell r="J1427" t="str">
            <v>女</v>
          </cell>
          <cell r="K1427">
            <v>22</v>
          </cell>
          <cell r="L1427" t="str">
            <v>A</v>
          </cell>
          <cell r="M1427" t="str">
            <v>缺失</v>
          </cell>
          <cell r="N1427" t="str">
            <v>13031860186 13930381577</v>
          </cell>
          <cell r="O1427" t="str">
            <v>间断面部及四肢抽搐10年，加重并预言不利近一年</v>
          </cell>
          <cell r="P1427" t="str">
            <v>缺失</v>
          </cell>
          <cell r="Q1427" t="str">
            <v>缺失</v>
          </cell>
          <cell r="R1427" t="str">
            <v>缺失</v>
          </cell>
          <cell r="S1427" t="str">
            <v>缺失</v>
          </cell>
          <cell r="T1427">
            <v>41231</v>
          </cell>
          <cell r="V1427" t="str">
            <v>左额开颅占位切除手术</v>
          </cell>
          <cell r="W1427" t="str">
            <v>镜下切除</v>
          </cell>
          <cell r="X1427" t="str">
            <v>全切除</v>
          </cell>
          <cell r="Y1427">
            <v>6647</v>
          </cell>
          <cell r="Z1427" t="str">
            <v>GBM-O</v>
          </cell>
          <cell r="AA1427" t="str">
            <v>GBM-O(WHO IV)</v>
          </cell>
          <cell r="AB1427">
            <v>4</v>
          </cell>
          <cell r="AC1427" t="str">
            <v>（左额叶）胶质母细胞瘤，伴小片状及栅栏状坏死，肿瘤累及分子层，WHOⅣ级。</v>
          </cell>
          <cell r="AD1427" t="str">
            <v>全切除</v>
          </cell>
          <cell r="AE1427">
            <v>41246</v>
          </cell>
          <cell r="AF1427" t="str">
            <v>胶质母细胞瘤</v>
          </cell>
          <cell r="AG1427">
            <v>41947</v>
          </cell>
          <cell r="AH1427" t="str">
            <v>终止</v>
          </cell>
          <cell r="AI1427">
            <v>640</v>
          </cell>
          <cell r="AJ1427">
            <v>1</v>
          </cell>
          <cell r="AK1427">
            <v>640</v>
          </cell>
          <cell r="AL1427">
            <v>1</v>
          </cell>
          <cell r="AM1427">
            <v>716</v>
          </cell>
          <cell r="AN1427" t="str">
            <v>缺失</v>
          </cell>
          <cell r="AO1427">
            <v>1</v>
          </cell>
          <cell r="AP1427" t="str">
            <v>缺失</v>
          </cell>
          <cell r="AQ1427">
            <v>1</v>
          </cell>
          <cell r="AS1427" t="str">
            <v>原发</v>
          </cell>
          <cell r="AU1427" t="str">
            <v>无突变</v>
          </cell>
          <cell r="AV1427" t="str">
            <v>NA</v>
          </cell>
          <cell r="AW1427" t="str">
            <v>共缺失</v>
          </cell>
          <cell r="AX1427" t="str">
            <v>NA</v>
          </cell>
          <cell r="AY1427" t="str">
            <v>NA</v>
          </cell>
          <cell r="AZ1427" t="str">
            <v>NA</v>
          </cell>
          <cell r="BA1427" t="str">
            <v>有</v>
          </cell>
          <cell r="BB1427" t="str">
            <v>有</v>
          </cell>
          <cell r="BD1427" t="str">
            <v>癫痫发作，平均一/一次，常规服用开普兰</v>
          </cell>
        </row>
        <row r="1428">
          <cell r="B1428">
            <v>1426</v>
          </cell>
          <cell r="C1428" t="str">
            <v>CGGA_1426</v>
          </cell>
          <cell r="E1428" t="str">
            <v>孟宪琴</v>
          </cell>
          <cell r="F1428">
            <v>12795</v>
          </cell>
          <cell r="G1428">
            <v>41226</v>
          </cell>
          <cell r="H1428" t="str">
            <v>胶质瘤（额、颞、岛、基底节、左）；继发性癫痫</v>
          </cell>
          <cell r="J1428" t="str">
            <v>女</v>
          </cell>
          <cell r="K1428">
            <v>50</v>
          </cell>
          <cell r="L1428" t="str">
            <v>A</v>
          </cell>
          <cell r="M1428" t="str">
            <v>缺失</v>
          </cell>
          <cell r="N1428" t="str">
            <v>15645903152 13555510060</v>
          </cell>
          <cell r="O1428" t="str">
            <v>头痛、头昏10月，右侧肢体无力，言语不利2月</v>
          </cell>
          <cell r="P1428" t="str">
            <v>缺失</v>
          </cell>
          <cell r="Q1428" t="str">
            <v>缺失</v>
          </cell>
          <cell r="R1428" t="str">
            <v>缺失</v>
          </cell>
          <cell r="S1428" t="str">
            <v>缺失</v>
          </cell>
          <cell r="T1428">
            <v>41232</v>
          </cell>
          <cell r="V1428" t="str">
            <v>左额颞开颅肿瘤切除术</v>
          </cell>
          <cell r="W1428" t="str">
            <v>全切</v>
          </cell>
          <cell r="X1428" t="str">
            <v>全切除</v>
          </cell>
          <cell r="Y1428">
            <v>6645</v>
          </cell>
          <cell r="Z1428" t="str">
            <v>GBM</v>
          </cell>
          <cell r="AA1428" t="str">
            <v>GBM(WHO IV)</v>
          </cell>
          <cell r="AB1428">
            <v>4</v>
          </cell>
          <cell r="AC1428" t="str">
            <v>（左颞叶）胶质母细胞瘤，部分伴少枝分化，WHOⅣ级。</v>
          </cell>
          <cell r="AD1428" t="str">
            <v>全切除</v>
          </cell>
          <cell r="AE1428">
            <v>41247</v>
          </cell>
          <cell r="AF1428" t="str">
            <v>胶质母细胞瘤；继发性癫痫</v>
          </cell>
          <cell r="AG1428">
            <v>41575</v>
          </cell>
          <cell r="AH1428" t="str">
            <v>终止</v>
          </cell>
          <cell r="AI1428">
            <v>133</v>
          </cell>
          <cell r="AJ1428">
            <v>1</v>
          </cell>
          <cell r="AK1428">
            <v>133</v>
          </cell>
          <cell r="AL1428">
            <v>1</v>
          </cell>
          <cell r="AM1428">
            <v>343</v>
          </cell>
          <cell r="AN1428" t="str">
            <v>缺失</v>
          </cell>
          <cell r="AO1428">
            <v>1</v>
          </cell>
          <cell r="AP1428" t="str">
            <v>缺失</v>
          </cell>
          <cell r="AQ1428">
            <v>1</v>
          </cell>
          <cell r="AS1428" t="str">
            <v>原发</v>
          </cell>
          <cell r="AU1428" t="str">
            <v>无突变</v>
          </cell>
          <cell r="AV1428" t="str">
            <v>NA</v>
          </cell>
          <cell r="AW1428" t="str">
            <v>无共缺失</v>
          </cell>
          <cell r="AX1428" t="str">
            <v>NA</v>
          </cell>
          <cell r="AY1428" t="str">
            <v>NA</v>
          </cell>
          <cell r="AZ1428" t="str">
            <v>NA</v>
          </cell>
          <cell r="BA1428" t="str">
            <v>无</v>
          </cell>
          <cell r="BB1428" t="str">
            <v>无</v>
          </cell>
          <cell r="BC1428" t="str">
            <v>不详</v>
          </cell>
          <cell r="BD1428" t="str">
            <v>无</v>
          </cell>
        </row>
        <row r="1429">
          <cell r="B1429">
            <v>1427</v>
          </cell>
          <cell r="C1429" t="str">
            <v>CGGA_1427</v>
          </cell>
          <cell r="E1429" t="str">
            <v>李玲玲</v>
          </cell>
          <cell r="F1429">
            <v>12799</v>
          </cell>
          <cell r="G1429">
            <v>41226</v>
          </cell>
          <cell r="H1429" t="str">
            <v>胶质瘤（颞，左）</v>
          </cell>
          <cell r="J1429" t="str">
            <v>女</v>
          </cell>
          <cell r="K1429">
            <v>30</v>
          </cell>
          <cell r="L1429" t="str">
            <v>缺失</v>
          </cell>
          <cell r="M1429" t="str">
            <v>370126198208095221</v>
          </cell>
          <cell r="N1429" t="str">
            <v>18753143681（空号） 13583457785</v>
          </cell>
          <cell r="O1429" t="str">
            <v>头晕伴乏力半年余，头痛一月余，肢体抽搐发作一次</v>
          </cell>
          <cell r="P1429" t="str">
            <v>缺失</v>
          </cell>
          <cell r="Q1429" t="str">
            <v>缺失</v>
          </cell>
          <cell r="R1429" t="str">
            <v>缺失</v>
          </cell>
          <cell r="S1429" t="str">
            <v>缺失</v>
          </cell>
          <cell r="T1429">
            <v>41233</v>
          </cell>
          <cell r="V1429" t="str">
            <v>左额颞开颅肿瘤切除术</v>
          </cell>
          <cell r="W1429" t="str">
            <v>分块切除</v>
          </cell>
          <cell r="X1429" t="str">
            <v>全切除</v>
          </cell>
          <cell r="Y1429">
            <v>6653</v>
          </cell>
          <cell r="Z1429" t="str">
            <v>A</v>
          </cell>
          <cell r="AA1429" t="str">
            <v>A(WHO II)</v>
          </cell>
          <cell r="AB1429">
            <v>2</v>
          </cell>
          <cell r="AC1429" t="str">
            <v>(左颞岛叶)星形细胞瘤，散在少量少枝成份，WHOⅡ级。</v>
          </cell>
          <cell r="AD1429" t="str">
            <v>全切除</v>
          </cell>
          <cell r="AE1429">
            <v>41247</v>
          </cell>
          <cell r="AF1429" t="str">
            <v>星形细胞瘤</v>
          </cell>
          <cell r="AG1429">
            <v>41572</v>
          </cell>
          <cell r="AH1429" t="str">
            <v>未终止</v>
          </cell>
          <cell r="AI1429">
            <v>339</v>
          </cell>
          <cell r="AJ1429">
            <v>0</v>
          </cell>
          <cell r="AK1429">
            <v>339</v>
          </cell>
          <cell r="AL1429">
            <v>0</v>
          </cell>
          <cell r="AM1429">
            <v>339</v>
          </cell>
          <cell r="AN1429" t="str">
            <v>缺失</v>
          </cell>
          <cell r="AO1429">
            <v>1</v>
          </cell>
          <cell r="AP1429" t="str">
            <v>缺失</v>
          </cell>
          <cell r="AQ1429">
            <v>0</v>
          </cell>
          <cell r="AS1429" t="str">
            <v>原发</v>
          </cell>
          <cell r="AU1429" t="str">
            <v>NA</v>
          </cell>
          <cell r="AV1429" t="str">
            <v>NA</v>
          </cell>
          <cell r="AW1429" t="str">
            <v>无共缺失</v>
          </cell>
          <cell r="AX1429" t="str">
            <v>NA</v>
          </cell>
          <cell r="AY1429" t="str">
            <v>NA</v>
          </cell>
          <cell r="AZ1429" t="str">
            <v>NA</v>
          </cell>
          <cell r="BA1429" t="str">
            <v>有</v>
          </cell>
          <cell r="BB1429" t="str">
            <v>有</v>
          </cell>
          <cell r="BD1429" t="str">
            <v>有2次癫痫发作，服用奥卡西平</v>
          </cell>
        </row>
        <row r="1430">
          <cell r="B1430">
            <v>1428</v>
          </cell>
          <cell r="C1430" t="str">
            <v>CGGA_1428</v>
          </cell>
          <cell r="E1430" t="str">
            <v>魏丹</v>
          </cell>
          <cell r="F1430">
            <v>12796</v>
          </cell>
          <cell r="G1430">
            <v>41226</v>
          </cell>
          <cell r="H1430" t="str">
            <v>胶质瘤（颞叶、岛叶、右）；腔隙性梗塞</v>
          </cell>
          <cell r="J1430" t="str">
            <v>女</v>
          </cell>
          <cell r="K1430">
            <v>41</v>
          </cell>
          <cell r="L1430" t="str">
            <v>A</v>
          </cell>
          <cell r="M1430" t="str">
            <v>缺失</v>
          </cell>
          <cell r="N1430">
            <v>13310608556</v>
          </cell>
          <cell r="O1430" t="str">
            <v>头晕10天</v>
          </cell>
          <cell r="P1430" t="str">
            <v>缺失</v>
          </cell>
          <cell r="Q1430" t="str">
            <v>缺失</v>
          </cell>
          <cell r="R1430" t="str">
            <v>缺失</v>
          </cell>
          <cell r="S1430" t="str">
            <v>缺失</v>
          </cell>
          <cell r="T1430">
            <v>41233</v>
          </cell>
          <cell r="V1430" t="str">
            <v>右额颞开颅肿瘤切除术</v>
          </cell>
          <cell r="W1430" t="str">
            <v>全切</v>
          </cell>
          <cell r="X1430" t="str">
            <v>全切除</v>
          </cell>
          <cell r="Y1430">
            <v>6654</v>
          </cell>
          <cell r="Z1430" t="str">
            <v>OA</v>
          </cell>
          <cell r="AA1430" t="str">
            <v>OA(WHO II)</v>
          </cell>
          <cell r="AB1430">
            <v>2</v>
          </cell>
          <cell r="AC1430" t="str">
            <v>（右颞叶）少枝星形细胞瘤，WHOⅡ级。</v>
          </cell>
          <cell r="AD1430" t="str">
            <v>全切除</v>
          </cell>
          <cell r="AE1430">
            <v>41246</v>
          </cell>
          <cell r="AF1430" t="str">
            <v>少枝星形细胞瘤（颞叶、岛叶，右）；腔隙性梗塞</v>
          </cell>
          <cell r="AH1430" t="str">
            <v>未终止</v>
          </cell>
          <cell r="AI1430">
            <v>3543</v>
          </cell>
          <cell r="AJ1430">
            <v>0</v>
          </cell>
          <cell r="AK1430">
            <v>3543</v>
          </cell>
          <cell r="AL1430">
            <v>0</v>
          </cell>
          <cell r="AM1430">
            <v>3543</v>
          </cell>
          <cell r="AN1430" t="str">
            <v>放</v>
          </cell>
          <cell r="AO1430">
            <v>1</v>
          </cell>
          <cell r="AP1430" t="str">
            <v>无</v>
          </cell>
          <cell r="AQ1430">
            <v>0</v>
          </cell>
          <cell r="AS1430">
            <v>0</v>
          </cell>
          <cell r="AU1430" t="str">
            <v>NA</v>
          </cell>
          <cell r="AV1430" t="str">
            <v>NA</v>
          </cell>
          <cell r="AW1430" t="str">
            <v>NA</v>
          </cell>
          <cell r="AX1430" t="str">
            <v>NA</v>
          </cell>
          <cell r="AY1430" t="str">
            <v>NA</v>
          </cell>
          <cell r="AZ1430" t="str">
            <v>NA</v>
          </cell>
          <cell r="BA1430">
            <v>0</v>
          </cell>
          <cell r="BB1430">
            <v>0</v>
          </cell>
          <cell r="BC1430" t="str">
            <v>不详</v>
          </cell>
          <cell r="BD1430" t="str">
            <v>0癫痫发作</v>
          </cell>
        </row>
        <row r="1431">
          <cell r="B1431">
            <v>1429</v>
          </cell>
          <cell r="C1431" t="str">
            <v>CGGA_1429</v>
          </cell>
          <cell r="E1431" t="str">
            <v>殷其燕</v>
          </cell>
          <cell r="F1431">
            <v>12836</v>
          </cell>
          <cell r="G1431">
            <v>41228</v>
          </cell>
          <cell r="H1431" t="str">
            <v>复发胶质瘤（额，左）；继发性癫痫；贫血</v>
          </cell>
          <cell r="J1431" t="str">
            <v>女</v>
          </cell>
          <cell r="K1431">
            <v>40</v>
          </cell>
          <cell r="L1431" t="str">
            <v>A</v>
          </cell>
          <cell r="M1431" t="str">
            <v>缺失</v>
          </cell>
          <cell r="N1431" t="str">
            <v>13947925018 13605136009</v>
          </cell>
          <cell r="O1431" t="str">
            <v>胶质瘤术后，头痛一周</v>
          </cell>
          <cell r="P1431" t="str">
            <v>缺失</v>
          </cell>
          <cell r="Q1431" t="str">
            <v>缺失</v>
          </cell>
          <cell r="R1431" t="str">
            <v>缺失</v>
          </cell>
          <cell r="S1431" t="str">
            <v>缺失</v>
          </cell>
          <cell r="T1431">
            <v>41233</v>
          </cell>
          <cell r="U1431">
            <v>37196</v>
          </cell>
          <cell r="V1431" t="str">
            <v>冠状原切口开颅肿瘤切除术</v>
          </cell>
          <cell r="W1431" t="str">
            <v>近全切除</v>
          </cell>
          <cell r="X1431" t="str">
            <v>部分切除</v>
          </cell>
          <cell r="Y1431">
            <v>6659</v>
          </cell>
          <cell r="Z1431" t="str">
            <v>RGBM?</v>
          </cell>
          <cell r="AA1431" t="str">
            <v>GBM(WHO IV)</v>
          </cell>
          <cell r="AB1431">
            <v>4</v>
          </cell>
          <cell r="AC1431" t="str">
            <v>（左额叶）胶质母细胞瘤，伴部分少枝分化，散在钙化伴放射性坏死，WHOⅣ级。</v>
          </cell>
          <cell r="AD1431" t="str">
            <v>部分切除</v>
          </cell>
          <cell r="AE1431">
            <v>41243</v>
          </cell>
          <cell r="AF1431" t="str">
            <v>胶质母细胞瘤（额，左）；继发性癫痫；贫血</v>
          </cell>
          <cell r="AH1431" t="str">
            <v>终止</v>
          </cell>
          <cell r="AI1431">
            <v>3237</v>
          </cell>
          <cell r="AJ1431">
            <v>1</v>
          </cell>
          <cell r="AK1431">
            <v>2292</v>
          </cell>
          <cell r="AL1431">
            <v>1</v>
          </cell>
          <cell r="AM1431">
            <v>3393</v>
          </cell>
          <cell r="AN1431" t="str">
            <v>放</v>
          </cell>
          <cell r="AO1431">
            <v>1</v>
          </cell>
          <cell r="AP1431" t="str">
            <v>化疗同步</v>
          </cell>
          <cell r="AQ1431">
            <v>1</v>
          </cell>
          <cell r="AS1431">
            <v>0</v>
          </cell>
          <cell r="AT1431">
            <v>1</v>
          </cell>
          <cell r="AU1431" t="str">
            <v>突变</v>
          </cell>
          <cell r="AV1431" t="str">
            <v>突变</v>
          </cell>
          <cell r="AW1431" t="str">
            <v>共缺失</v>
          </cell>
          <cell r="AX1431" t="str">
            <v>甲基化</v>
          </cell>
          <cell r="AY1431" t="str">
            <v>NA</v>
          </cell>
          <cell r="AZ1431" t="str">
            <v>NA</v>
          </cell>
          <cell r="BA1431">
            <v>0</v>
          </cell>
          <cell r="BB1431">
            <v>0</v>
          </cell>
          <cell r="BD1431" t="str">
            <v>2001-11行开颅肿瘤切除术（0病理记载i )</v>
          </cell>
        </row>
        <row r="1432">
          <cell r="B1432">
            <v>1430</v>
          </cell>
          <cell r="C1432" t="str">
            <v>CGGA_1430</v>
          </cell>
          <cell r="E1432" t="str">
            <v>张小藏</v>
          </cell>
          <cell r="F1432">
            <v>12856</v>
          </cell>
          <cell r="G1432">
            <v>41231</v>
          </cell>
          <cell r="H1432" t="str">
            <v>复发胶质瘤（颞。右）</v>
          </cell>
          <cell r="J1432" t="str">
            <v>女</v>
          </cell>
          <cell r="K1432">
            <v>28</v>
          </cell>
          <cell r="L1432" t="str">
            <v>O</v>
          </cell>
          <cell r="M1432" t="str">
            <v>缺失</v>
          </cell>
          <cell r="N1432" t="str">
            <v>13931433162 13703177946</v>
          </cell>
          <cell r="O1432" t="str">
            <v>胶质瘤术后，头痛伴恶心、呕吐1月</v>
          </cell>
          <cell r="P1432" t="str">
            <v>缺失</v>
          </cell>
          <cell r="Q1432" t="str">
            <v>缺失</v>
          </cell>
          <cell r="R1432" t="str">
            <v>缺失</v>
          </cell>
          <cell r="S1432" t="str">
            <v>缺失</v>
          </cell>
          <cell r="T1432">
            <v>41233</v>
          </cell>
          <cell r="U1432">
            <v>40878</v>
          </cell>
          <cell r="V1432" t="str">
            <v>原切口右额颞开颅肿瘤切除术</v>
          </cell>
          <cell r="W1432" t="str">
            <v>镜下分块切除</v>
          </cell>
          <cell r="X1432" t="str">
            <v>全切除</v>
          </cell>
          <cell r="Y1432">
            <v>6661</v>
          </cell>
          <cell r="Z1432" t="str">
            <v>RGBM</v>
          </cell>
          <cell r="AA1432" t="str">
            <v>GBM(WHO IV)</v>
          </cell>
          <cell r="AB1432">
            <v>4</v>
          </cell>
          <cell r="AC1432" t="str">
            <v>（右颞叶）胶质母细胞瘤，WHOⅣ级。</v>
          </cell>
          <cell r="AD1432" t="str">
            <v>全切除</v>
          </cell>
          <cell r="AE1432">
            <v>41243</v>
          </cell>
          <cell r="AF1432" t="str">
            <v>复发胶质瘤（颞，右）</v>
          </cell>
          <cell r="AG1432">
            <v>41564</v>
          </cell>
          <cell r="AH1432" t="str">
            <v>终止</v>
          </cell>
          <cell r="AI1432">
            <v>162</v>
          </cell>
          <cell r="AJ1432">
            <v>1</v>
          </cell>
          <cell r="AK1432">
            <v>162</v>
          </cell>
          <cell r="AL1432">
            <v>1</v>
          </cell>
          <cell r="AM1432">
            <v>331</v>
          </cell>
          <cell r="AN1432" t="str">
            <v>缺失</v>
          </cell>
          <cell r="AO1432">
            <v>0</v>
          </cell>
          <cell r="AP1432" t="str">
            <v>缺失</v>
          </cell>
          <cell r="AQ1432">
            <v>0</v>
          </cell>
          <cell r="AS1432" t="str">
            <v>复发</v>
          </cell>
          <cell r="AT1432">
            <v>1</v>
          </cell>
          <cell r="AU1432" t="str">
            <v>无突变</v>
          </cell>
          <cell r="AV1432" t="str">
            <v>NA</v>
          </cell>
          <cell r="AW1432" t="str">
            <v>无共缺失</v>
          </cell>
          <cell r="AX1432" t="str">
            <v>NA</v>
          </cell>
          <cell r="AY1432" t="str">
            <v>NA</v>
          </cell>
          <cell r="AZ1432" t="str">
            <v>NA</v>
          </cell>
          <cell r="BA1432" t="str">
            <v>无</v>
          </cell>
          <cell r="BB1432" t="str">
            <v>无</v>
          </cell>
          <cell r="BD1432" t="str">
            <v>2011-12行右额叶胶质瘤切除术（胶质母细胞瘤）</v>
          </cell>
        </row>
        <row r="1433">
          <cell r="B1433">
            <v>1431</v>
          </cell>
          <cell r="C1433" t="str">
            <v>CGGA_1431</v>
          </cell>
          <cell r="E1433" t="str">
            <v>王魏林</v>
          </cell>
          <cell r="F1433">
            <v>12766</v>
          </cell>
          <cell r="G1433">
            <v>41224</v>
          </cell>
          <cell r="H1433" t="str">
            <v>胶质瘤；继发性癫痫</v>
          </cell>
          <cell r="J1433" t="str">
            <v>男</v>
          </cell>
          <cell r="K1433">
            <v>48</v>
          </cell>
          <cell r="L1433" t="str">
            <v>缺失</v>
          </cell>
          <cell r="M1433" t="str">
            <v>缺失</v>
          </cell>
          <cell r="N1433">
            <v>13703300032</v>
          </cell>
          <cell r="O1433" t="str">
            <v>右侧肢体无力伴感觉迟钝1月，癫痫间断发作2周</v>
          </cell>
          <cell r="P1433" t="str">
            <v>缺失</v>
          </cell>
          <cell r="Q1433" t="str">
            <v>缺失</v>
          </cell>
          <cell r="R1433" t="str">
            <v>缺失</v>
          </cell>
          <cell r="S1433" t="str">
            <v>缺失</v>
          </cell>
          <cell r="T1433">
            <v>41234</v>
          </cell>
          <cell r="V1433" t="str">
            <v>左额顶开颅肿瘤切除术</v>
          </cell>
          <cell r="W1433" t="str">
            <v>镜下分块切除</v>
          </cell>
          <cell r="X1433" t="str">
            <v>全切除</v>
          </cell>
          <cell r="Y1433">
            <v>6666</v>
          </cell>
          <cell r="Z1433" t="str">
            <v>AA</v>
          </cell>
          <cell r="AA1433" t="str">
            <v>AA(WHO III)</v>
          </cell>
          <cell r="AB1433">
            <v>3</v>
          </cell>
          <cell r="AC1433" t="str">
            <v>（左额叶）送检脑组织：肿瘤细胞弥漫增生、浸润，细胞生长活跃，异型性明显，部分围绕神经毡样结构呈花环状排列，肿瘤细胞表达GFAP，Olig-2，NeuN，Syn，考虑为伴神经毡样岛结构的胶质神经元肿瘤，WHOⅢ级。</v>
          </cell>
          <cell r="AD1433" t="str">
            <v>全切除</v>
          </cell>
          <cell r="AE1433">
            <v>41247</v>
          </cell>
          <cell r="AF1433" t="str">
            <v>间变星形细胞瘤继发性癫痫</v>
          </cell>
          <cell r="AG1433">
            <v>43440</v>
          </cell>
          <cell r="AH1433" t="str">
            <v>终止</v>
          </cell>
          <cell r="AI1433">
            <v>2048</v>
          </cell>
          <cell r="AJ1433">
            <v>1</v>
          </cell>
          <cell r="AK1433">
            <v>1592</v>
          </cell>
          <cell r="AL1433">
            <v>1</v>
          </cell>
          <cell r="AM1433">
            <v>2206</v>
          </cell>
          <cell r="AN1433" t="str">
            <v>无</v>
          </cell>
          <cell r="AO1433">
            <v>0</v>
          </cell>
          <cell r="AP1433" t="str">
            <v>无</v>
          </cell>
          <cell r="AQ1433">
            <v>0</v>
          </cell>
          <cell r="AS1433" t="str">
            <v>原发</v>
          </cell>
          <cell r="AU1433" t="str">
            <v>突变</v>
          </cell>
          <cell r="AV1433" t="str">
            <v>NA</v>
          </cell>
          <cell r="AW1433" t="str">
            <v>无共缺失</v>
          </cell>
          <cell r="AX1433" t="str">
            <v>NA</v>
          </cell>
          <cell r="AY1433" t="str">
            <v>NA</v>
          </cell>
          <cell r="AZ1433" t="str">
            <v>NA</v>
          </cell>
          <cell r="BA1433" t="str">
            <v>有</v>
          </cell>
          <cell r="BB1433" t="str">
            <v>无</v>
          </cell>
          <cell r="BD1433" t="str">
            <v>服用奥卡西平早晚各一粒，癫痫未发作。2017-5复发三博二次手术。</v>
          </cell>
        </row>
        <row r="1434">
          <cell r="B1434">
            <v>1432</v>
          </cell>
          <cell r="C1434" t="str">
            <v>NA</v>
          </cell>
          <cell r="D1434" t="str">
            <v>NA</v>
          </cell>
          <cell r="E1434" t="str">
            <v>NA</v>
          </cell>
          <cell r="F1434" t="str">
            <v>NA</v>
          </cell>
          <cell r="G1434" t="str">
            <v>NA</v>
          </cell>
          <cell r="H1434" t="str">
            <v>NA</v>
          </cell>
          <cell r="I1434" t="str">
            <v>NA</v>
          </cell>
          <cell r="J1434" t="str">
            <v>NA</v>
          </cell>
          <cell r="K1434" t="str">
            <v>NA</v>
          </cell>
          <cell r="L1434" t="str">
            <v>NA</v>
          </cell>
          <cell r="M1434" t="str">
            <v>NA</v>
          </cell>
          <cell r="N1434" t="str">
            <v>NA</v>
          </cell>
          <cell r="O1434" t="str">
            <v>NA</v>
          </cell>
          <cell r="P1434" t="str">
            <v>NA</v>
          </cell>
          <cell r="Q1434" t="str">
            <v>NA</v>
          </cell>
          <cell r="R1434" t="str">
            <v>NA</v>
          </cell>
          <cell r="S1434" t="str">
            <v>NA</v>
          </cell>
          <cell r="T1434" t="str">
            <v>NA</v>
          </cell>
          <cell r="U1434" t="str">
            <v>NA</v>
          </cell>
          <cell r="V1434" t="str">
            <v>NA</v>
          </cell>
          <cell r="W1434" t="str">
            <v>NA</v>
          </cell>
          <cell r="X1434" t="str">
            <v>NA</v>
          </cell>
          <cell r="Y1434" t="str">
            <v>NA</v>
          </cell>
          <cell r="Z1434" t="str">
            <v>NA</v>
          </cell>
          <cell r="AA1434" t="str">
            <v>NA</v>
          </cell>
          <cell r="AB1434" t="str">
            <v>NA</v>
          </cell>
          <cell r="AC1434" t="str">
            <v>NA</v>
          </cell>
          <cell r="AD1434" t="str">
            <v>NA</v>
          </cell>
          <cell r="AE1434" t="str">
            <v>NA</v>
          </cell>
          <cell r="AF1434" t="str">
            <v>NA</v>
          </cell>
          <cell r="AG1434" t="str">
            <v>NA</v>
          </cell>
          <cell r="AH1434" t="str">
            <v>NA</v>
          </cell>
          <cell r="AI1434" t="str">
            <v>NA</v>
          </cell>
          <cell r="AJ1434" t="str">
            <v>NA</v>
          </cell>
          <cell r="AK1434" t="str">
            <v>NA</v>
          </cell>
          <cell r="AL1434" t="str">
            <v>NA</v>
          </cell>
          <cell r="AM1434" t="str">
            <v>NA</v>
          </cell>
          <cell r="AN1434" t="str">
            <v>NA</v>
          </cell>
          <cell r="AO1434" t="str">
            <v>NA</v>
          </cell>
          <cell r="AP1434" t="str">
            <v>NA</v>
          </cell>
          <cell r="AQ1434" t="str">
            <v>NA</v>
          </cell>
          <cell r="AS1434" t="str">
            <v>NA</v>
          </cell>
          <cell r="AT1434" t="str">
            <v>NA</v>
          </cell>
          <cell r="AU1434" t="str">
            <v>NA</v>
          </cell>
          <cell r="AV1434" t="str">
            <v>NA</v>
          </cell>
          <cell r="AW1434" t="str">
            <v>NA</v>
          </cell>
          <cell r="AX1434" t="str">
            <v>NA</v>
          </cell>
          <cell r="AY1434" t="str">
            <v>NA</v>
          </cell>
          <cell r="AZ1434" t="str">
            <v>NA</v>
          </cell>
          <cell r="BA1434" t="str">
            <v>NA</v>
          </cell>
          <cell r="BB1434" t="str">
            <v>NA</v>
          </cell>
          <cell r="BC1434" t="str">
            <v>NA</v>
          </cell>
          <cell r="BD1434" t="str">
            <v>NA</v>
          </cell>
        </row>
        <row r="1435">
          <cell r="B1435">
            <v>1433</v>
          </cell>
          <cell r="C1435" t="str">
            <v>CGGA_1433</v>
          </cell>
          <cell r="E1435" t="str">
            <v>于天凤</v>
          </cell>
          <cell r="F1435">
            <v>12892</v>
          </cell>
          <cell r="G1435">
            <v>41233</v>
          </cell>
          <cell r="H1435" t="str">
            <v>胶质瘤（额，右；胼胝体）</v>
          </cell>
          <cell r="J1435" t="str">
            <v>女</v>
          </cell>
          <cell r="K1435">
            <v>72</v>
          </cell>
          <cell r="L1435" t="str">
            <v>B</v>
          </cell>
          <cell r="M1435" t="str">
            <v>370632194301192620</v>
          </cell>
          <cell r="N1435" t="str">
            <v>15621213081 13361181383</v>
          </cell>
          <cell r="O1435" t="str">
            <v>头痛、呕吐及反应迟钝</v>
          </cell>
          <cell r="P1435" t="str">
            <v>缺失</v>
          </cell>
          <cell r="Q1435" t="str">
            <v>缺失</v>
          </cell>
          <cell r="R1435" t="str">
            <v>缺失</v>
          </cell>
          <cell r="S1435" t="str">
            <v>缺失</v>
          </cell>
          <cell r="T1435">
            <v>41236</v>
          </cell>
          <cell r="V1435" t="str">
            <v>右额开颅肿瘤切除术</v>
          </cell>
          <cell r="W1435" t="str">
            <v>全切</v>
          </cell>
          <cell r="X1435" t="str">
            <v>全切除</v>
          </cell>
          <cell r="Y1435">
            <v>6691</v>
          </cell>
          <cell r="Z1435" t="str">
            <v>GBM</v>
          </cell>
          <cell r="AA1435" t="str">
            <v>GBM(WHO IV)</v>
          </cell>
          <cell r="AB1435">
            <v>4</v>
          </cell>
          <cell r="AC1435" t="str">
            <v>（右额叶）胶质母细胞瘤，伴片状及栅状坏死，WHOⅣ级。</v>
          </cell>
          <cell r="AD1435" t="str">
            <v>全切除</v>
          </cell>
          <cell r="AE1435">
            <v>41251</v>
          </cell>
          <cell r="AF1435" t="str">
            <v>胶质母细胞瘤（额，右；胼胝体）</v>
          </cell>
          <cell r="AG1435">
            <v>43434</v>
          </cell>
          <cell r="AH1435" t="str">
            <v>终止</v>
          </cell>
          <cell r="AI1435">
            <v>394</v>
          </cell>
          <cell r="AJ1435">
            <v>1</v>
          </cell>
          <cell r="AK1435">
            <v>159</v>
          </cell>
          <cell r="AL1435">
            <v>1</v>
          </cell>
          <cell r="AM1435">
            <v>2198</v>
          </cell>
          <cell r="AN1435" t="str">
            <v>缺失</v>
          </cell>
          <cell r="AO1435">
            <v>1</v>
          </cell>
          <cell r="AP1435" t="str">
            <v>缺失</v>
          </cell>
          <cell r="AQ1435">
            <v>1</v>
          </cell>
          <cell r="AS1435" t="str">
            <v>原发</v>
          </cell>
          <cell r="AU1435" t="str">
            <v>无突变</v>
          </cell>
          <cell r="AV1435" t="str">
            <v>NA</v>
          </cell>
          <cell r="AW1435" t="str">
            <v>无共缺失</v>
          </cell>
          <cell r="AX1435" t="str">
            <v>NA</v>
          </cell>
          <cell r="AY1435" t="str">
            <v>NA</v>
          </cell>
          <cell r="AZ1435" t="str">
            <v>NA</v>
          </cell>
          <cell r="BA1435" t="str">
            <v>无</v>
          </cell>
          <cell r="BB1435" t="str">
            <v>有</v>
          </cell>
          <cell r="BD1435" t="str">
            <v>有癫痫发作，5/份偏瘫卧床。</v>
          </cell>
        </row>
        <row r="1436">
          <cell r="B1436">
            <v>1434</v>
          </cell>
          <cell r="C1436" t="str">
            <v>CGGA_1434</v>
          </cell>
          <cell r="E1436" t="str">
            <v>王天才</v>
          </cell>
          <cell r="F1436">
            <v>12870</v>
          </cell>
          <cell r="G1436">
            <v>41232</v>
          </cell>
          <cell r="H1436" t="str">
            <v>复发胶质瘤（额，双；胼胝体）；继发性癫痫</v>
          </cell>
          <cell r="J1436" t="str">
            <v>男</v>
          </cell>
          <cell r="K1436">
            <v>61</v>
          </cell>
          <cell r="L1436" t="str">
            <v>A</v>
          </cell>
          <cell r="M1436" t="str">
            <v>缺失</v>
          </cell>
          <cell r="N1436" t="str">
            <v>18801011183 15810586851</v>
          </cell>
          <cell r="O1436" t="str">
            <v>发现胶质瘤复发3月，头痛加重2月</v>
          </cell>
          <cell r="P1436" t="str">
            <v>缺失</v>
          </cell>
          <cell r="Q1436" t="str">
            <v>缺失</v>
          </cell>
          <cell r="R1436" t="str">
            <v>缺失</v>
          </cell>
          <cell r="S1436" t="str">
            <v>缺失</v>
          </cell>
          <cell r="T1436">
            <v>41239</v>
          </cell>
          <cell r="U1436">
            <v>40848</v>
          </cell>
          <cell r="V1436" t="str">
            <v>冠状原切口开颅肿瘤切除术</v>
          </cell>
          <cell r="W1436" t="str">
            <v>近全切除</v>
          </cell>
          <cell r="X1436" t="str">
            <v>部分切除</v>
          </cell>
          <cell r="Y1436">
            <v>6699</v>
          </cell>
          <cell r="Z1436" t="str">
            <v>RAA</v>
          </cell>
          <cell r="AA1436" t="str">
            <v>AA(WHO III)</v>
          </cell>
          <cell r="AB1436">
            <v>3</v>
          </cell>
          <cell r="AC1436" t="str">
            <v>(左额叶）送检脑组织内多量增生的胶质细胞，部分细胞有异型性，并伴有血管增生及大片放射性坏死，灶性钙化，考虑为星形细胞瘤，WHOⅡ-Ⅲ级。</v>
          </cell>
          <cell r="AD1436" t="str">
            <v>部分切除</v>
          </cell>
          <cell r="AE1436">
            <v>41251</v>
          </cell>
          <cell r="AF1436" t="str">
            <v>星形细胞瘤;继发性癫痫</v>
          </cell>
          <cell r="AG1436">
            <v>41564</v>
          </cell>
          <cell r="AH1436" t="str">
            <v>终止</v>
          </cell>
          <cell r="AI1436">
            <v>67</v>
          </cell>
          <cell r="AJ1436">
            <v>1</v>
          </cell>
          <cell r="AK1436">
            <v>67</v>
          </cell>
          <cell r="AL1436">
            <v>1</v>
          </cell>
          <cell r="AM1436">
            <v>325</v>
          </cell>
          <cell r="AN1436" t="str">
            <v>缺失</v>
          </cell>
          <cell r="AO1436">
            <v>0</v>
          </cell>
          <cell r="AP1436" t="str">
            <v>缺失</v>
          </cell>
          <cell r="AQ1436">
            <v>0</v>
          </cell>
          <cell r="AS1436" t="str">
            <v>复发</v>
          </cell>
          <cell r="AT1436">
            <v>1</v>
          </cell>
          <cell r="AU1436" t="str">
            <v>无突变</v>
          </cell>
          <cell r="AV1436" t="str">
            <v>NA</v>
          </cell>
          <cell r="AW1436" t="str">
            <v>无共缺失</v>
          </cell>
          <cell r="AX1436" t="str">
            <v>NA</v>
          </cell>
          <cell r="AY1436" t="str">
            <v>NA</v>
          </cell>
          <cell r="AZ1436" t="str">
            <v>NA</v>
          </cell>
          <cell r="BA1436" t="str">
            <v>无</v>
          </cell>
          <cell r="BB1436" t="str">
            <v>无</v>
          </cell>
          <cell r="BD1436" t="str">
            <v>2011-11开颅手术（原浆性星形细胞瘤WHO3级）</v>
          </cell>
        </row>
        <row r="1437">
          <cell r="B1437">
            <v>1435</v>
          </cell>
          <cell r="C1437" t="str">
            <v>CGGA_1435</v>
          </cell>
          <cell r="E1437" t="str">
            <v>卞/香</v>
          </cell>
          <cell r="F1437">
            <v>12863</v>
          </cell>
          <cell r="G1437">
            <v>41232</v>
          </cell>
          <cell r="H1437" t="str">
            <v>大脑胶质瘤病（额颞叶，双侧）</v>
          </cell>
          <cell r="J1437" t="str">
            <v>女</v>
          </cell>
          <cell r="K1437">
            <v>46</v>
          </cell>
          <cell r="L1437" t="str">
            <v>A</v>
          </cell>
          <cell r="M1437" t="str">
            <v>370729196603031220</v>
          </cell>
          <cell r="N1437" t="str">
            <v>15263334798停机 13958983355停机</v>
          </cell>
          <cell r="O1437" t="str">
            <v>间断头痛近1年，恶心并呕吐1月。</v>
          </cell>
          <cell r="P1437" t="str">
            <v>缺失</v>
          </cell>
          <cell r="Q1437" t="str">
            <v>缺失</v>
          </cell>
          <cell r="R1437" t="str">
            <v>缺失</v>
          </cell>
          <cell r="S1437" t="str">
            <v>缺失</v>
          </cell>
          <cell r="T1437">
            <v>41240</v>
          </cell>
          <cell r="V1437" t="str">
            <v>冠切左额开颅肿瘤切除术</v>
          </cell>
          <cell r="W1437" t="str">
            <v>全切</v>
          </cell>
          <cell r="X1437" t="str">
            <v>全切除</v>
          </cell>
          <cell r="Y1437">
            <v>6710</v>
          </cell>
          <cell r="Z1437" t="str">
            <v>AA</v>
          </cell>
          <cell r="AA1437" t="str">
            <v>AA(WHO III)</v>
          </cell>
          <cell r="AB1437">
            <v>3</v>
          </cell>
          <cell r="AC1437" t="str">
            <v>(左额叶）间变少枝星形细胞瘤，以星形细胞为主，蛛网膜下腔肿瘤细胞浸润并伴散在钙化，WHOⅢ级。</v>
          </cell>
          <cell r="AD1437" t="str">
            <v>全切除</v>
          </cell>
          <cell r="AE1437">
            <v>41253</v>
          </cell>
          <cell r="AF1437" t="str">
            <v>大脑胶质瘤病（额颞叶、双侧）</v>
          </cell>
          <cell r="AG1437">
            <v>43434</v>
          </cell>
          <cell r="AH1437" t="str">
            <v>终止</v>
          </cell>
          <cell r="AI1437">
            <v>1657</v>
          </cell>
          <cell r="AJ1437">
            <v>1</v>
          </cell>
          <cell r="AK1437">
            <v>306</v>
          </cell>
          <cell r="AL1437">
            <v>1</v>
          </cell>
          <cell r="AM1437">
            <v>2194</v>
          </cell>
          <cell r="AN1437" t="str">
            <v>缺失</v>
          </cell>
          <cell r="AO1437">
            <v>1</v>
          </cell>
          <cell r="AP1437" t="str">
            <v>缺失</v>
          </cell>
          <cell r="AQ1437">
            <v>0</v>
          </cell>
          <cell r="AS1437" t="str">
            <v>原发</v>
          </cell>
          <cell r="AU1437" t="str">
            <v>突变</v>
          </cell>
          <cell r="AV1437" t="str">
            <v>NA</v>
          </cell>
          <cell r="AW1437" t="str">
            <v>无共缺失</v>
          </cell>
          <cell r="AX1437" t="str">
            <v>NA</v>
          </cell>
          <cell r="AY1437" t="str">
            <v>NA</v>
          </cell>
          <cell r="AZ1437" t="str">
            <v>NA</v>
          </cell>
          <cell r="BA1437" t="str">
            <v>无</v>
          </cell>
          <cell r="BB1437" t="str">
            <v>无</v>
          </cell>
          <cell r="BC1437" t="str">
            <v>不详</v>
          </cell>
          <cell r="BD1437" t="str">
            <v>无</v>
          </cell>
        </row>
        <row r="1438">
          <cell r="B1438">
            <v>1436</v>
          </cell>
          <cell r="C1438" t="str">
            <v>CGGA_1436</v>
          </cell>
          <cell r="E1438" t="str">
            <v>林子淋</v>
          </cell>
          <cell r="F1438">
            <v>12842</v>
          </cell>
          <cell r="G1438">
            <v>41229</v>
          </cell>
          <cell r="H1438" t="str">
            <v>复发、多发胶质瘤</v>
          </cell>
          <cell r="J1438" t="str">
            <v>男</v>
          </cell>
          <cell r="K1438">
            <v>24</v>
          </cell>
          <cell r="L1438" t="str">
            <v>O</v>
          </cell>
          <cell r="M1438" t="str">
            <v>440902198806070076</v>
          </cell>
          <cell r="N1438" t="str">
            <v>18806688523 18806688923</v>
          </cell>
          <cell r="O1438" t="str">
            <v>开颅手术后4年，间断头痛，左侧肢体瘫痪4年，加重3月</v>
          </cell>
          <cell r="P1438" t="str">
            <v>缺失</v>
          </cell>
          <cell r="Q1438" t="str">
            <v>缺失</v>
          </cell>
          <cell r="R1438" t="str">
            <v>缺失</v>
          </cell>
          <cell r="S1438" t="str">
            <v>缺失</v>
          </cell>
          <cell r="T1438">
            <v>41240</v>
          </cell>
          <cell r="U1438">
            <v>40144</v>
          </cell>
          <cell r="V1438" t="str">
            <v>左顶枕开颅肿瘤切除术</v>
          </cell>
          <cell r="W1438" t="str">
            <v>部分切除</v>
          </cell>
          <cell r="X1438" t="str">
            <v>部分切除</v>
          </cell>
          <cell r="Y1438">
            <v>6706</v>
          </cell>
          <cell r="Z1438" t="str">
            <v>RGBM?</v>
          </cell>
          <cell r="AA1438" t="str">
            <v>GBM(WHO IV)</v>
          </cell>
          <cell r="AB1438">
            <v>4</v>
          </cell>
          <cell r="AC1438" t="str">
            <v>（左顶叶）胶质母细胞瘤，WHOⅣ级，分子层肿瘤细胞浸润，并累及蛛网膜下腔。</v>
          </cell>
          <cell r="AD1438" t="str">
            <v>部分切除</v>
          </cell>
          <cell r="AE1438">
            <v>41252</v>
          </cell>
          <cell r="AF1438" t="str">
            <v>复发胶质瘤；左顶胶质瘤术后；继发癫痫；肝功能异常，肾功能异常</v>
          </cell>
          <cell r="AG1438">
            <v>43434</v>
          </cell>
          <cell r="AH1438" t="str">
            <v>终止</v>
          </cell>
          <cell r="AI1438">
            <v>58</v>
          </cell>
          <cell r="AJ1438">
            <v>1</v>
          </cell>
          <cell r="AK1438">
            <v>58</v>
          </cell>
          <cell r="AL1438">
            <v>1</v>
          </cell>
          <cell r="AM1438">
            <v>2194</v>
          </cell>
          <cell r="AN1438" t="str">
            <v>缺失</v>
          </cell>
          <cell r="AO1438">
            <v>0</v>
          </cell>
          <cell r="AP1438" t="str">
            <v>缺失</v>
          </cell>
          <cell r="AQ1438">
            <v>0</v>
          </cell>
          <cell r="AS1438" t="str">
            <v>复发</v>
          </cell>
          <cell r="AT1438">
            <v>1</v>
          </cell>
          <cell r="AU1438" t="str">
            <v>NA</v>
          </cell>
          <cell r="AV1438" t="str">
            <v>NA</v>
          </cell>
          <cell r="AW1438" t="str">
            <v>NA</v>
          </cell>
          <cell r="AX1438" t="str">
            <v>NA</v>
          </cell>
          <cell r="AY1438" t="str">
            <v>NA</v>
          </cell>
          <cell r="AZ1438" t="str">
            <v>NA</v>
          </cell>
          <cell r="BA1438" t="str">
            <v>无</v>
          </cell>
          <cell r="BB1438" t="str">
            <v>无</v>
          </cell>
          <cell r="BD1438" t="str">
            <v>09年行颅内占位切除手术（幕上原发性原始神经外胚胎肿瘤）</v>
          </cell>
        </row>
        <row r="1439">
          <cell r="B1439">
            <v>1437</v>
          </cell>
          <cell r="C1439" t="str">
            <v>CGGA_1437</v>
          </cell>
          <cell r="E1439" t="str">
            <v>常福兴</v>
          </cell>
          <cell r="F1439">
            <v>12947</v>
          </cell>
          <cell r="G1439">
            <v>41239</v>
          </cell>
          <cell r="H1439" t="str">
            <v>复发胶质瘤（额、岛、基底节，右）；继发性癫痫</v>
          </cell>
          <cell r="J1439" t="str">
            <v>男</v>
          </cell>
          <cell r="K1439">
            <v>48</v>
          </cell>
          <cell r="L1439" t="str">
            <v>B</v>
          </cell>
          <cell r="M1439" t="str">
            <v>缺失</v>
          </cell>
          <cell r="N1439" t="str">
            <v>13683133584（妻子） 15901565291（女儿不太清楚）</v>
          </cell>
          <cell r="O1439" t="str">
            <v>胶质瘤术后8年余，左侧肢体麻木3月余</v>
          </cell>
          <cell r="P1439" t="str">
            <v>缺失</v>
          </cell>
          <cell r="Q1439" t="str">
            <v>缺失</v>
          </cell>
          <cell r="R1439" t="str">
            <v>缺失</v>
          </cell>
          <cell r="S1439" t="str">
            <v>缺失</v>
          </cell>
          <cell r="T1439">
            <v>41241</v>
          </cell>
          <cell r="U1439">
            <v>38319</v>
          </cell>
          <cell r="V1439" t="str">
            <v>原切口右额开颅肿瘤切除术</v>
          </cell>
          <cell r="W1439" t="str">
            <v>全切</v>
          </cell>
          <cell r="X1439" t="str">
            <v>全切除</v>
          </cell>
          <cell r="Y1439">
            <v>6715</v>
          </cell>
          <cell r="Z1439" t="str">
            <v>RAA</v>
          </cell>
          <cell r="AA1439" t="str">
            <v>AA(WHO III)</v>
          </cell>
          <cell r="AB1439">
            <v>3</v>
          </cell>
          <cell r="AC1439" t="str">
            <v>(右额叶)间变少枝胶质细胞瘤，伴多量钙化，分子层可见肿瘤细胞浸润，WHOⅢ级。</v>
          </cell>
          <cell r="AD1439" t="str">
            <v>全切除</v>
          </cell>
          <cell r="AE1439">
            <v>41260</v>
          </cell>
          <cell r="AF1439" t="str">
            <v>间变少枝胶质细胞瘤（额、岛、基底节，右）；继发性癫痫</v>
          </cell>
          <cell r="AG1439">
            <v>42912</v>
          </cell>
          <cell r="AH1439" t="str">
            <v>终止</v>
          </cell>
          <cell r="AI1439">
            <v>1037</v>
          </cell>
          <cell r="AJ1439">
            <v>1</v>
          </cell>
          <cell r="AK1439">
            <v>368</v>
          </cell>
          <cell r="AL1439">
            <v>1</v>
          </cell>
          <cell r="AM1439">
            <v>1671</v>
          </cell>
          <cell r="AN1439" t="str">
            <v>缺失</v>
          </cell>
          <cell r="AO1439">
            <v>0</v>
          </cell>
          <cell r="AP1439" t="str">
            <v>缺失</v>
          </cell>
          <cell r="AQ1439">
            <v>1</v>
          </cell>
          <cell r="AS1439" t="str">
            <v>复发</v>
          </cell>
          <cell r="AT1439">
            <v>1</v>
          </cell>
          <cell r="AU1439" t="str">
            <v>无突变</v>
          </cell>
          <cell r="AV1439" t="str">
            <v>NA</v>
          </cell>
          <cell r="AW1439" t="str">
            <v>无共缺失</v>
          </cell>
          <cell r="AX1439" t="str">
            <v>NA</v>
          </cell>
          <cell r="AY1439" t="str">
            <v>NA</v>
          </cell>
          <cell r="AZ1439" t="str">
            <v>NA</v>
          </cell>
          <cell r="BA1439" t="str">
            <v>无</v>
          </cell>
          <cell r="BB1439" t="str">
            <v>无</v>
          </cell>
          <cell r="BD1439" t="str">
            <v>04年右额肿瘤切除术（少枝胶质瘤）2013-12原位复发、2015-1原位进展，无手术，化疗。</v>
          </cell>
        </row>
        <row r="1440">
          <cell r="B1440">
            <v>1438</v>
          </cell>
          <cell r="C1440" t="str">
            <v>CGGA_1438</v>
          </cell>
          <cell r="E1440" t="str">
            <v>李晓艳</v>
          </cell>
          <cell r="F1440">
            <v>13000</v>
          </cell>
          <cell r="G1440">
            <v>41242</v>
          </cell>
          <cell r="H1440" t="str">
            <v>胶质瘤（颞，右）</v>
          </cell>
          <cell r="J1440" t="str">
            <v>女</v>
          </cell>
          <cell r="K1440">
            <v>39</v>
          </cell>
          <cell r="L1440" t="str">
            <v>B</v>
          </cell>
          <cell r="M1440" t="str">
            <v>缺失</v>
          </cell>
          <cell r="N1440" t="str">
            <v>13963530920 13906350688</v>
          </cell>
          <cell r="O1440" t="str">
            <v>头痛进行性加重2周</v>
          </cell>
          <cell r="P1440" t="str">
            <v>缺失</v>
          </cell>
          <cell r="Q1440" t="str">
            <v>缺失</v>
          </cell>
          <cell r="R1440" t="str">
            <v>缺失</v>
          </cell>
          <cell r="S1440" t="str">
            <v>缺失</v>
          </cell>
          <cell r="T1440">
            <v>41246</v>
          </cell>
          <cell r="V1440" t="str">
            <v>右额颞开颅肿瘤切除术</v>
          </cell>
          <cell r="W1440" t="str">
            <v>全切</v>
          </cell>
          <cell r="X1440" t="str">
            <v>全切除</v>
          </cell>
          <cell r="Y1440">
            <v>6744</v>
          </cell>
          <cell r="Z1440" t="str">
            <v>GBM</v>
          </cell>
          <cell r="AA1440" t="str">
            <v>GBM(WHO IV)</v>
          </cell>
          <cell r="AB1440">
            <v>4</v>
          </cell>
          <cell r="AC1440" t="str">
            <v>（右颞叶）间变星形细胞瘤，伴胶母变，肿瘤细胞沿血管间隙浸润性生长，并蛛网膜下腔层状生长，WHOⅢ-Ⅳ级。</v>
          </cell>
          <cell r="AD1440" t="str">
            <v>全切除</v>
          </cell>
          <cell r="AE1440">
            <v>41267</v>
          </cell>
          <cell r="AF1440" t="str">
            <v>间变星形细胞瘤伴胶母变</v>
          </cell>
          <cell r="AG1440">
            <v>41983</v>
          </cell>
          <cell r="AH1440" t="str">
            <v>终止</v>
          </cell>
          <cell r="AI1440">
            <v>610</v>
          </cell>
          <cell r="AJ1440">
            <v>1</v>
          </cell>
          <cell r="AK1440">
            <v>610</v>
          </cell>
          <cell r="AL1440">
            <v>1</v>
          </cell>
          <cell r="AM1440">
            <v>737</v>
          </cell>
          <cell r="AN1440" t="str">
            <v>缺失</v>
          </cell>
          <cell r="AO1440">
            <v>1</v>
          </cell>
          <cell r="AP1440" t="str">
            <v>缺失</v>
          </cell>
          <cell r="AQ1440">
            <v>1</v>
          </cell>
          <cell r="AS1440" t="str">
            <v>原发</v>
          </cell>
          <cell r="AU1440" t="str">
            <v>NA</v>
          </cell>
          <cell r="AV1440" t="str">
            <v>NA</v>
          </cell>
          <cell r="AW1440" t="str">
            <v>NA</v>
          </cell>
          <cell r="AX1440" t="str">
            <v>NA</v>
          </cell>
          <cell r="AY1440" t="str">
            <v>NA</v>
          </cell>
          <cell r="AZ1440" t="str">
            <v>NA</v>
          </cell>
          <cell r="BA1440" t="str">
            <v>无</v>
          </cell>
          <cell r="BB1440" t="str">
            <v>无</v>
          </cell>
          <cell r="BC1440" t="str">
            <v>不详</v>
          </cell>
          <cell r="BD1440" t="str">
            <v>无癫痫发作史</v>
          </cell>
        </row>
        <row r="1441">
          <cell r="B1441">
            <v>1439</v>
          </cell>
          <cell r="C1441" t="str">
            <v>CGGA_1439</v>
          </cell>
          <cell r="E1441" t="str">
            <v>孟祥波</v>
          </cell>
          <cell r="F1441">
            <v>13017</v>
          </cell>
          <cell r="G1441">
            <v>41246</v>
          </cell>
          <cell r="H1441" t="str">
            <v>胶质瘤（额颞岛，右）</v>
          </cell>
          <cell r="J1441" t="str">
            <v>男</v>
          </cell>
          <cell r="K1441">
            <v>30</v>
          </cell>
          <cell r="L1441" t="str">
            <v>AB</v>
          </cell>
          <cell r="M1441" t="str">
            <v>缺失</v>
          </cell>
          <cell r="N1441" t="str">
            <v>13836995505 13796986861</v>
          </cell>
          <cell r="O1441" t="str">
            <v>发作性肢体抽搐伴意识丧失1月</v>
          </cell>
          <cell r="P1441" t="str">
            <v>缺失</v>
          </cell>
          <cell r="Q1441" t="str">
            <v>缺失</v>
          </cell>
          <cell r="R1441" t="str">
            <v>缺失</v>
          </cell>
          <cell r="S1441" t="str">
            <v>缺失</v>
          </cell>
          <cell r="T1441">
            <v>41248</v>
          </cell>
          <cell r="V1441" t="str">
            <v>右额颞开颅肿瘤切除术</v>
          </cell>
          <cell r="W1441" t="str">
            <v>全切</v>
          </cell>
          <cell r="X1441" t="str">
            <v>全切除</v>
          </cell>
          <cell r="Y1441">
            <v>6760</v>
          </cell>
          <cell r="Z1441" t="str">
            <v>AOA</v>
          </cell>
          <cell r="AA1441" t="str">
            <v>AOA(WHO III)</v>
          </cell>
          <cell r="AB1441">
            <v>3</v>
          </cell>
          <cell r="AC1441" t="str">
            <v>（右颞叶）少枝星形细胞瘤，部分细胞生长活跃，WHOⅡ-Ⅲ级。</v>
          </cell>
          <cell r="AD1441" t="str">
            <v>全切除</v>
          </cell>
          <cell r="AE1441">
            <v>41261</v>
          </cell>
          <cell r="AF1441" t="str">
            <v>少枝星形细胞瘤</v>
          </cell>
          <cell r="AH1441" t="str">
            <v>未终止</v>
          </cell>
          <cell r="AI1441">
            <v>3529</v>
          </cell>
          <cell r="AJ1441">
            <v>0</v>
          </cell>
          <cell r="AK1441">
            <v>3529</v>
          </cell>
          <cell r="AL1441">
            <v>0</v>
          </cell>
          <cell r="AM1441">
            <v>3529</v>
          </cell>
          <cell r="AN1441" t="str">
            <v>无</v>
          </cell>
          <cell r="AO1441">
            <v>0</v>
          </cell>
          <cell r="AP1441" t="str">
            <v>替莫脞胺</v>
          </cell>
          <cell r="AQ1441">
            <v>1</v>
          </cell>
          <cell r="AS1441">
            <v>0</v>
          </cell>
          <cell r="AU1441" t="str">
            <v>NA</v>
          </cell>
          <cell r="AV1441" t="str">
            <v>NA</v>
          </cell>
          <cell r="AW1441" t="str">
            <v>NA</v>
          </cell>
          <cell r="AX1441" t="str">
            <v>NA</v>
          </cell>
          <cell r="AY1441" t="str">
            <v>NA</v>
          </cell>
          <cell r="AZ1441" t="str">
            <v>NA</v>
          </cell>
          <cell r="BA1441" t="str">
            <v>有</v>
          </cell>
          <cell r="BB1441">
            <v>0</v>
          </cell>
          <cell r="BC1441" t="str">
            <v>不详</v>
          </cell>
        </row>
        <row r="1442">
          <cell r="B1442">
            <v>1440</v>
          </cell>
          <cell r="C1442" t="str">
            <v>CGGA_1440</v>
          </cell>
          <cell r="E1442" t="str">
            <v>郭晓冉</v>
          </cell>
          <cell r="F1442">
            <v>13011</v>
          </cell>
          <cell r="G1442">
            <v>41246</v>
          </cell>
          <cell r="H1442" t="str">
            <v>胶质瘤（颞、岛，左）；继发性癫痫</v>
          </cell>
          <cell r="J1442" t="str">
            <v>女</v>
          </cell>
          <cell r="K1442">
            <v>29</v>
          </cell>
          <cell r="L1442" t="str">
            <v>B</v>
          </cell>
          <cell r="M1442" t="str">
            <v>缺失</v>
          </cell>
          <cell r="N1442" t="str">
            <v>13936666708关机 15810997560（北京）13581681782（本人）</v>
          </cell>
          <cell r="O1442" t="str">
            <v>突发肢体抽搐伴意识丧失1月</v>
          </cell>
          <cell r="P1442" t="str">
            <v>缺失</v>
          </cell>
          <cell r="Q1442" t="str">
            <v>缺失</v>
          </cell>
          <cell r="R1442" t="str">
            <v>缺失</v>
          </cell>
          <cell r="S1442" t="str">
            <v>缺失</v>
          </cell>
          <cell r="T1442">
            <v>41248</v>
          </cell>
          <cell r="V1442" t="str">
            <v>左额颞开颅肿瘤切除术</v>
          </cell>
          <cell r="W1442" t="str">
            <v>全切</v>
          </cell>
          <cell r="X1442" t="str">
            <v>全切除</v>
          </cell>
          <cell r="Y1442">
            <v>6759</v>
          </cell>
          <cell r="Z1442" t="str">
            <v>O</v>
          </cell>
          <cell r="AA1442" t="str">
            <v>O(WHO II)</v>
          </cell>
          <cell r="AB1442">
            <v>2</v>
          </cell>
          <cell r="AC1442" t="str">
            <v>（左岛叶）少枝胶质细胞瘤，WHOⅡ级。</v>
          </cell>
          <cell r="AD1442" t="str">
            <v>全切除</v>
          </cell>
          <cell r="AE1442">
            <v>41261</v>
          </cell>
          <cell r="AF1442" t="str">
            <v>少枝胶质细胞瘤（颞、岛，左）；继发性癫痫</v>
          </cell>
          <cell r="AH1442" t="str">
            <v>未终止</v>
          </cell>
          <cell r="AI1442">
            <v>3529</v>
          </cell>
          <cell r="AJ1442">
            <v>0</v>
          </cell>
          <cell r="AK1442">
            <v>3434</v>
          </cell>
          <cell r="AL1442">
            <v>1</v>
          </cell>
          <cell r="AM1442">
            <v>3529</v>
          </cell>
          <cell r="AN1442" t="str">
            <v>27次</v>
          </cell>
          <cell r="AO1442">
            <v>1</v>
          </cell>
          <cell r="AP1442" t="str">
            <v>泰道6个疗程</v>
          </cell>
          <cell r="AQ1442">
            <v>1</v>
          </cell>
          <cell r="AS1442">
            <v>0</v>
          </cell>
          <cell r="AU1442" t="str">
            <v>突变</v>
          </cell>
          <cell r="AV1442" t="str">
            <v>NA</v>
          </cell>
          <cell r="AW1442" t="str">
            <v>共缺失</v>
          </cell>
          <cell r="AX1442" t="str">
            <v>NA</v>
          </cell>
          <cell r="AY1442" t="str">
            <v>NA</v>
          </cell>
          <cell r="AZ1442" t="str">
            <v>NA</v>
          </cell>
          <cell r="BA1442" t="str">
            <v>有</v>
          </cell>
          <cell r="BB1442">
            <v>0</v>
          </cell>
          <cell r="BD1442" t="str">
            <v>奥卡西平一天1.5片，0癫痫发作。</v>
          </cell>
        </row>
        <row r="1443">
          <cell r="B1443">
            <v>1441</v>
          </cell>
          <cell r="C1443" t="str">
            <v>CGGA_1441</v>
          </cell>
          <cell r="E1443" t="str">
            <v>刘鸣珂</v>
          </cell>
          <cell r="F1443">
            <v>13038</v>
          </cell>
          <cell r="G1443">
            <v>41247</v>
          </cell>
          <cell r="H1443" t="str">
            <v>胶质瘤（颞，右）</v>
          </cell>
          <cell r="J1443" t="str">
            <v>男</v>
          </cell>
          <cell r="K1443">
            <v>70</v>
          </cell>
          <cell r="L1443" t="str">
            <v>B</v>
          </cell>
          <cell r="M1443" t="str">
            <v>缺失</v>
          </cell>
          <cell r="N1443" t="str">
            <v>13019855970 13898772591</v>
          </cell>
          <cell r="O1443" t="str">
            <v>头痛、右眼疼痛半月</v>
          </cell>
          <cell r="P1443" t="str">
            <v>缺失</v>
          </cell>
          <cell r="Q1443" t="str">
            <v>缺失</v>
          </cell>
          <cell r="R1443" t="str">
            <v>缺失</v>
          </cell>
          <cell r="S1443" t="str">
            <v>缺失</v>
          </cell>
          <cell r="T1443">
            <v>41253</v>
          </cell>
          <cell r="V1443" t="str">
            <v>右额颞开颅肿瘤切除术</v>
          </cell>
          <cell r="W1443" t="str">
            <v>全切</v>
          </cell>
          <cell r="X1443" t="str">
            <v>全切除</v>
          </cell>
          <cell r="Y1443">
            <v>6779</v>
          </cell>
          <cell r="Z1443" t="str">
            <v>GBM</v>
          </cell>
          <cell r="AA1443" t="str">
            <v>GBM(WHO IV)</v>
          </cell>
          <cell r="AB1443">
            <v>4</v>
          </cell>
          <cell r="AC1443" t="str">
            <v>（右额叶）胶质母细胞瘤，伴大片状及栅状坏死，WHOⅣ级。</v>
          </cell>
          <cell r="AD1443" t="str">
            <v>全切除</v>
          </cell>
          <cell r="AE1443">
            <v>41267</v>
          </cell>
          <cell r="AF1443" t="str">
            <v>胶质母细胞瘤（颞，右）</v>
          </cell>
          <cell r="AG1443">
            <v>43209</v>
          </cell>
          <cell r="AH1443" t="str">
            <v>终止</v>
          </cell>
          <cell r="AI1443">
            <v>1882</v>
          </cell>
          <cell r="AJ1443">
            <v>1</v>
          </cell>
          <cell r="AK1443">
            <v>1882</v>
          </cell>
          <cell r="AL1443">
            <v>1</v>
          </cell>
          <cell r="AM1443">
            <v>1956</v>
          </cell>
          <cell r="AN1443" t="str">
            <v>缺失</v>
          </cell>
          <cell r="AO1443">
            <v>1</v>
          </cell>
          <cell r="AP1443" t="str">
            <v>缺失</v>
          </cell>
          <cell r="AQ1443">
            <v>1</v>
          </cell>
          <cell r="AS1443" t="str">
            <v>原发</v>
          </cell>
          <cell r="AU1443" t="str">
            <v>无突变</v>
          </cell>
          <cell r="AV1443" t="str">
            <v>NA</v>
          </cell>
          <cell r="AW1443" t="str">
            <v>无共缺失</v>
          </cell>
          <cell r="AX1443" t="str">
            <v>NA</v>
          </cell>
          <cell r="AY1443" t="str">
            <v>NA</v>
          </cell>
          <cell r="AZ1443" t="str">
            <v>NA</v>
          </cell>
          <cell r="BA1443" t="str">
            <v>无</v>
          </cell>
          <cell r="BB1443" t="str">
            <v>无</v>
          </cell>
          <cell r="BC1443" t="str">
            <v>不详</v>
          </cell>
          <cell r="BD1443" t="str">
            <v>无癫痫发作</v>
          </cell>
        </row>
        <row r="1444">
          <cell r="B1444">
            <v>1442</v>
          </cell>
          <cell r="C1444" t="str">
            <v>CGGA_1442</v>
          </cell>
          <cell r="E1444" t="str">
            <v>马述华</v>
          </cell>
          <cell r="F1444">
            <v>13043</v>
          </cell>
          <cell r="G1444">
            <v>41248</v>
          </cell>
          <cell r="H1444" t="str">
            <v>脑胶质瘤（顶枕叶、胼胝体；左侧）</v>
          </cell>
          <cell r="J1444" t="str">
            <v>男</v>
          </cell>
          <cell r="K1444">
            <v>49</v>
          </cell>
          <cell r="L1444" t="str">
            <v>O</v>
          </cell>
          <cell r="M1444" t="str">
            <v>缺失</v>
          </cell>
          <cell r="N1444" t="str">
            <v>13777263299 13906847739</v>
          </cell>
          <cell r="O1444" t="str">
            <v>间断头痛、右侧肢体无力1年余，再发3月</v>
          </cell>
          <cell r="P1444" t="str">
            <v>缺失</v>
          </cell>
          <cell r="Q1444" t="str">
            <v>缺失</v>
          </cell>
          <cell r="R1444" t="str">
            <v>缺失</v>
          </cell>
          <cell r="S1444" t="str">
            <v>缺失</v>
          </cell>
          <cell r="T1444">
            <v>41253</v>
          </cell>
          <cell r="U1444">
            <v>40817</v>
          </cell>
          <cell r="V1444" t="str">
            <v>左侧顶枕原手术切口入路</v>
          </cell>
          <cell r="W1444" t="str">
            <v>全切</v>
          </cell>
          <cell r="X1444" t="str">
            <v>全切除</v>
          </cell>
          <cell r="Y1444">
            <v>6780</v>
          </cell>
          <cell r="Z1444" t="str">
            <v>RGBM</v>
          </cell>
          <cell r="AA1444" t="str">
            <v>GBM(WHO IV)</v>
          </cell>
          <cell r="AB1444">
            <v>4</v>
          </cell>
          <cell r="AC1444" t="str">
            <v>（左顶叶）胶质母细胞瘤，分子层见肿瘤细胞浸润，WHOⅣ级。</v>
          </cell>
          <cell r="AD1444" t="str">
            <v>全切除</v>
          </cell>
          <cell r="AE1444">
            <v>41271</v>
          </cell>
          <cell r="AF1444" t="str">
            <v>胶质母细胞瘤（顶枕叶、胼胝体；左侧）</v>
          </cell>
          <cell r="AG1444">
            <v>41564</v>
          </cell>
          <cell r="AH1444" t="str">
            <v>终止</v>
          </cell>
          <cell r="AI1444">
            <v>128</v>
          </cell>
          <cell r="AJ1444">
            <v>1</v>
          </cell>
          <cell r="AK1444">
            <v>81</v>
          </cell>
          <cell r="AL1444">
            <v>1</v>
          </cell>
          <cell r="AM1444">
            <v>311</v>
          </cell>
          <cell r="AN1444" t="str">
            <v>缺失</v>
          </cell>
          <cell r="AO1444">
            <v>0</v>
          </cell>
          <cell r="AP1444" t="str">
            <v>缺失</v>
          </cell>
          <cell r="AQ1444">
            <v>1</v>
          </cell>
          <cell r="AS1444" t="str">
            <v>复发</v>
          </cell>
          <cell r="AT1444">
            <v>1</v>
          </cell>
          <cell r="AU1444" t="str">
            <v>NA</v>
          </cell>
          <cell r="AV1444" t="str">
            <v>NA</v>
          </cell>
          <cell r="AW1444" t="str">
            <v>NA</v>
          </cell>
          <cell r="AX1444" t="str">
            <v>NA</v>
          </cell>
          <cell r="AY1444" t="str">
            <v>NA</v>
          </cell>
          <cell r="AZ1444" t="str">
            <v>NA</v>
          </cell>
          <cell r="BA1444" t="str">
            <v>无</v>
          </cell>
          <cell r="BB1444" t="str">
            <v>无</v>
          </cell>
          <cell r="BD1444" t="str">
            <v>2011-10行脑胶质瘤姑息切除手术（脑胼胝体区胶质母细胞瘤）</v>
          </cell>
        </row>
        <row r="1445">
          <cell r="B1445">
            <v>1443</v>
          </cell>
          <cell r="C1445" t="str">
            <v>CGGA_1443</v>
          </cell>
          <cell r="E1445" t="str">
            <v>曹里明</v>
          </cell>
          <cell r="F1445">
            <v>13060</v>
          </cell>
          <cell r="G1445">
            <v>41249</v>
          </cell>
          <cell r="H1445" t="str">
            <v>复发胶质瘤（额、底节、左）</v>
          </cell>
          <cell r="J1445" t="str">
            <v>男</v>
          </cell>
          <cell r="K1445">
            <v>41</v>
          </cell>
          <cell r="L1445" t="str">
            <v>AB</v>
          </cell>
          <cell r="M1445" t="str">
            <v>缺失</v>
          </cell>
          <cell r="N1445" t="str">
            <v>15124503699 13359987678</v>
          </cell>
          <cell r="O1445" t="str">
            <v>星形细胞瘤术后一年，嗜睡一个月半，面瘫、肢体活动障碍十天。</v>
          </cell>
          <cell r="P1445" t="str">
            <v>缺失</v>
          </cell>
          <cell r="Q1445" t="str">
            <v>缺失</v>
          </cell>
          <cell r="R1445" t="str">
            <v>缺失</v>
          </cell>
          <cell r="S1445" t="str">
            <v>缺失</v>
          </cell>
          <cell r="T1445">
            <v>41253</v>
          </cell>
          <cell r="U1445">
            <v>40878</v>
          </cell>
          <cell r="V1445" t="str">
            <v>原切口开颅肿瘤切除术</v>
          </cell>
          <cell r="W1445" t="str">
            <v>全切</v>
          </cell>
          <cell r="X1445" t="str">
            <v>全切除</v>
          </cell>
          <cell r="Y1445">
            <v>6784</v>
          </cell>
          <cell r="Z1445" t="str">
            <v>RA</v>
          </cell>
          <cell r="AA1445" t="str">
            <v>OA(WHO II)</v>
          </cell>
          <cell r="AB1445">
            <v>2</v>
          </cell>
          <cell r="AC1445" t="str">
            <v>(左额叶)送检脑组织：中央大部分为凝固性坏死，周围胶质细胞增生，血管周围淋巴细胞浸润，少数胶质细胞轻度异型，考虑为星形细胞瘤（低级别）。</v>
          </cell>
          <cell r="AD1445" t="str">
            <v>全切除</v>
          </cell>
          <cell r="AE1445">
            <v>41267</v>
          </cell>
          <cell r="AF1445" t="str">
            <v>星形细胞瘤（额、底节、左）伴坏死</v>
          </cell>
          <cell r="AH1445" t="str">
            <v>未终止</v>
          </cell>
          <cell r="AI1445">
            <v>3245</v>
          </cell>
          <cell r="AJ1445">
            <v>0</v>
          </cell>
          <cell r="AK1445" t="e">
            <v>#VALUE!</v>
          </cell>
          <cell r="AL1445" t="str">
            <v>TBD</v>
          </cell>
          <cell r="AM1445">
            <v>3245</v>
          </cell>
          <cell r="AN1445" t="str">
            <v>无</v>
          </cell>
          <cell r="AO1445">
            <v>0</v>
          </cell>
          <cell r="AP1445" t="str">
            <v>无</v>
          </cell>
          <cell r="AQ1445">
            <v>0</v>
          </cell>
          <cell r="AS1445">
            <v>0</v>
          </cell>
          <cell r="AT1445">
            <v>1</v>
          </cell>
          <cell r="AU1445" t="str">
            <v>无突变</v>
          </cell>
          <cell r="AV1445" t="str">
            <v>NA</v>
          </cell>
          <cell r="AW1445" t="str">
            <v>无共缺失</v>
          </cell>
          <cell r="AX1445" t="str">
            <v>NA</v>
          </cell>
          <cell r="AY1445" t="str">
            <v>NA</v>
          </cell>
          <cell r="AZ1445" t="str">
            <v>NA</v>
          </cell>
          <cell r="BA1445">
            <v>0</v>
          </cell>
          <cell r="BB1445" t="str">
            <v>有</v>
          </cell>
          <cell r="BD1445" t="str">
            <v>有癫痫发作，服用德巴金1天1片，曾停药20天犯癫痫。2011-12脑肿瘤切除术（星形细胞瘤）</v>
          </cell>
        </row>
        <row r="1446">
          <cell r="B1446">
            <v>1444</v>
          </cell>
          <cell r="C1446" t="str">
            <v>CGGA_1444</v>
          </cell>
          <cell r="E1446" t="str">
            <v>李保凤</v>
          </cell>
          <cell r="F1446">
            <v>13071</v>
          </cell>
          <cell r="G1446">
            <v>41250</v>
          </cell>
          <cell r="H1446" t="str">
            <v>脑胶质瘤（顶叶、左侧）</v>
          </cell>
          <cell r="J1446" t="str">
            <v>女</v>
          </cell>
          <cell r="K1446">
            <v>68</v>
          </cell>
          <cell r="L1446" t="str">
            <v>O</v>
          </cell>
          <cell r="M1446" t="str">
            <v>370406194409066622</v>
          </cell>
          <cell r="N1446" t="str">
            <v>0632-8411631 18363781598</v>
          </cell>
          <cell r="O1446" t="str">
            <v>右侧肢体麻木、无力1月，突发短时四肢抽搐1周</v>
          </cell>
          <cell r="P1446" t="str">
            <v>缺失</v>
          </cell>
          <cell r="Q1446" t="str">
            <v>缺失</v>
          </cell>
          <cell r="R1446" t="str">
            <v>缺失</v>
          </cell>
          <cell r="S1446" t="str">
            <v>缺失</v>
          </cell>
          <cell r="T1446">
            <v>41254</v>
          </cell>
          <cell r="V1446" t="str">
            <v>左顶入路占位切除手术</v>
          </cell>
          <cell r="W1446" t="str">
            <v>全切</v>
          </cell>
          <cell r="X1446" t="str">
            <v>全切除</v>
          </cell>
          <cell r="Y1446">
            <v>6789</v>
          </cell>
          <cell r="Z1446" t="str">
            <v>GBM</v>
          </cell>
          <cell r="AA1446" t="str">
            <v>GBM(WHO IV)</v>
          </cell>
          <cell r="AB1446">
            <v>4</v>
          </cell>
          <cell r="AC1446" t="str">
            <v>(左顶叶)胶质母细胞瘤，WHOⅣ级。</v>
          </cell>
          <cell r="AD1446" t="str">
            <v>全切除</v>
          </cell>
          <cell r="AE1446">
            <v>41271</v>
          </cell>
          <cell r="AF1446" t="str">
            <v>脑胶质母细胞瘤（顶叶、左侧）</v>
          </cell>
          <cell r="AG1446">
            <v>43434</v>
          </cell>
          <cell r="AH1446" t="str">
            <v>终止</v>
          </cell>
          <cell r="AI1446">
            <v>378</v>
          </cell>
          <cell r="AJ1446">
            <v>1</v>
          </cell>
          <cell r="AK1446">
            <v>264</v>
          </cell>
          <cell r="AL1446">
            <v>1</v>
          </cell>
          <cell r="AM1446">
            <v>2180</v>
          </cell>
          <cell r="AN1446" t="str">
            <v>缺失</v>
          </cell>
          <cell r="AO1446">
            <v>1</v>
          </cell>
          <cell r="AP1446" t="str">
            <v>缺失</v>
          </cell>
          <cell r="AQ1446">
            <v>1</v>
          </cell>
          <cell r="AS1446" t="str">
            <v>原发</v>
          </cell>
          <cell r="AU1446" t="str">
            <v>无突变</v>
          </cell>
          <cell r="AV1446" t="str">
            <v>NA</v>
          </cell>
          <cell r="AW1446" t="str">
            <v>无共缺失</v>
          </cell>
          <cell r="AX1446" t="str">
            <v>NA</v>
          </cell>
          <cell r="AY1446" t="str">
            <v>NA</v>
          </cell>
          <cell r="AZ1446" t="str">
            <v>NA</v>
          </cell>
          <cell r="BA1446" t="str">
            <v>有</v>
          </cell>
          <cell r="BB1446" t="str">
            <v>无</v>
          </cell>
          <cell r="BC1446" t="str">
            <v>不详</v>
          </cell>
          <cell r="BD1446" t="str">
            <v>无</v>
          </cell>
        </row>
        <row r="1447">
          <cell r="B1447">
            <v>1445</v>
          </cell>
          <cell r="C1447" t="str">
            <v>CGGA_1445</v>
          </cell>
          <cell r="E1447" t="str">
            <v>张文发</v>
          </cell>
          <cell r="F1447">
            <v>13045</v>
          </cell>
          <cell r="G1447">
            <v>41248</v>
          </cell>
          <cell r="H1447" t="str">
            <v>胶质瘤（顶，左）</v>
          </cell>
          <cell r="J1447" t="str">
            <v>男</v>
          </cell>
          <cell r="K1447">
            <v>37</v>
          </cell>
          <cell r="L1447" t="str">
            <v>B</v>
          </cell>
          <cell r="M1447" t="str">
            <v>缺失</v>
          </cell>
          <cell r="N1447" t="str">
            <v>15880073773 15959724631</v>
          </cell>
          <cell r="O1447" t="str">
            <v>发现左顶叶肿瘤2月</v>
          </cell>
          <cell r="P1447" t="str">
            <v>缺失</v>
          </cell>
          <cell r="Q1447" t="str">
            <v>缺失</v>
          </cell>
          <cell r="R1447" t="str">
            <v>缺失</v>
          </cell>
          <cell r="S1447" t="str">
            <v>缺失</v>
          </cell>
          <cell r="T1447">
            <v>41254</v>
          </cell>
          <cell r="U1447">
            <v>41197</v>
          </cell>
          <cell r="V1447" t="str">
            <v>左额顶原切口开颅肿瘤切除术</v>
          </cell>
          <cell r="W1447" t="str">
            <v>全切</v>
          </cell>
          <cell r="X1447" t="str">
            <v>全切除</v>
          </cell>
          <cell r="Y1447">
            <v>6790</v>
          </cell>
          <cell r="Z1447" t="str">
            <v>RAOA?</v>
          </cell>
          <cell r="AA1447" t="str">
            <v>AOA(WHO III)</v>
          </cell>
          <cell r="AB1447">
            <v>3</v>
          </cell>
          <cell r="AC1447" t="str">
            <v>（左顶叶）间变性星形细胞瘤，WHOⅢ级。</v>
          </cell>
          <cell r="AD1447" t="str">
            <v>全切除</v>
          </cell>
          <cell r="AE1447">
            <v>41267</v>
          </cell>
          <cell r="AF1447" t="str">
            <v>间变星形细胞瘤（顶，左）</v>
          </cell>
          <cell r="AH1447" t="str">
            <v>未终止</v>
          </cell>
          <cell r="AI1447">
            <v>3523</v>
          </cell>
          <cell r="AJ1447">
            <v>0</v>
          </cell>
          <cell r="AK1447">
            <v>3523</v>
          </cell>
          <cell r="AL1447">
            <v>0</v>
          </cell>
          <cell r="AM1447">
            <v>3523</v>
          </cell>
          <cell r="AN1447" t="str">
            <v>无</v>
          </cell>
          <cell r="AO1447">
            <v>0</v>
          </cell>
          <cell r="AP1447" t="str">
            <v>泰道，帝清</v>
          </cell>
          <cell r="AQ1447">
            <v>1</v>
          </cell>
          <cell r="AS1447">
            <v>0</v>
          </cell>
          <cell r="AT1447">
            <v>1</v>
          </cell>
          <cell r="AU1447" t="str">
            <v>无突变</v>
          </cell>
          <cell r="AV1447" t="str">
            <v>NA</v>
          </cell>
          <cell r="AW1447" t="str">
            <v>NA</v>
          </cell>
          <cell r="AX1447" t="str">
            <v>NA</v>
          </cell>
          <cell r="AY1447" t="str">
            <v>NA</v>
          </cell>
          <cell r="AZ1447" t="str">
            <v>NA</v>
          </cell>
          <cell r="BA1447">
            <v>0</v>
          </cell>
          <cell r="BB1447" t="str">
            <v>有</v>
          </cell>
          <cell r="BD1447" t="str">
            <v>有癫痫发作史，服用奥卡西平+德巴金控制住了。2012-10-15行开颅肿瘤切除术（间变星形细胞瘤）</v>
          </cell>
        </row>
        <row r="1448">
          <cell r="B1448">
            <v>1446</v>
          </cell>
          <cell r="C1448" t="str">
            <v>CGGA_1446</v>
          </cell>
          <cell r="E1448" t="str">
            <v>通日嘎</v>
          </cell>
          <cell r="F1448">
            <v>13059</v>
          </cell>
          <cell r="G1448">
            <v>41249</v>
          </cell>
          <cell r="H1448" t="str">
            <v>胶质瘤（顶，左）；继发性癫痫</v>
          </cell>
          <cell r="J1448" t="str">
            <v>男</v>
          </cell>
          <cell r="K1448">
            <v>29</v>
          </cell>
          <cell r="L1448" t="str">
            <v>B</v>
          </cell>
          <cell r="M1448" t="str">
            <v>缺失</v>
          </cell>
          <cell r="N1448" t="str">
            <v>13473751377 15848581717（占线）无人接听</v>
          </cell>
          <cell r="O1448" t="str">
            <v>突发口吐白沫伴意识丧失4天</v>
          </cell>
          <cell r="P1448" t="str">
            <v>缺失</v>
          </cell>
          <cell r="Q1448" t="str">
            <v>缺失</v>
          </cell>
          <cell r="R1448" t="str">
            <v>缺失</v>
          </cell>
          <cell r="S1448" t="str">
            <v>缺失</v>
          </cell>
          <cell r="T1448">
            <v>41254</v>
          </cell>
          <cell r="V1448" t="str">
            <v>左顶开颅肿瘤切除术</v>
          </cell>
          <cell r="W1448" t="str">
            <v>全切</v>
          </cell>
          <cell r="X1448" t="str">
            <v>全切除</v>
          </cell>
          <cell r="Y1448">
            <v>6793</v>
          </cell>
          <cell r="Z1448" t="str">
            <v>OA</v>
          </cell>
          <cell r="AA1448" t="str">
            <v>OA(WHO II)</v>
          </cell>
          <cell r="AB1448">
            <v>2</v>
          </cell>
          <cell r="AC1448" t="str">
            <v>（左顶叶）少枝星形细胞瘤，WHOⅡ级。</v>
          </cell>
          <cell r="AD1448" t="str">
            <v>全切除</v>
          </cell>
          <cell r="AE1448">
            <v>41268</v>
          </cell>
          <cell r="AF1448" t="str">
            <v>少枝星形细胞瘤（顶，左）；继发性癫痫</v>
          </cell>
          <cell r="AH1448" t="str">
            <v>未终止</v>
          </cell>
          <cell r="AI1448">
            <v>3523</v>
          </cell>
          <cell r="AJ1448">
            <v>0</v>
          </cell>
          <cell r="AK1448">
            <v>3523</v>
          </cell>
          <cell r="AL1448">
            <v>0</v>
          </cell>
          <cell r="AM1448">
            <v>3523</v>
          </cell>
          <cell r="AN1448" t="str">
            <v>无</v>
          </cell>
          <cell r="AO1448">
            <v>0</v>
          </cell>
          <cell r="AP1448" t="str">
            <v>泰道</v>
          </cell>
          <cell r="AQ1448">
            <v>1</v>
          </cell>
          <cell r="AS1448">
            <v>0</v>
          </cell>
          <cell r="AU1448" t="str">
            <v>突变</v>
          </cell>
          <cell r="AV1448" t="str">
            <v>NA</v>
          </cell>
          <cell r="AW1448" t="str">
            <v>NA</v>
          </cell>
          <cell r="AX1448" t="str">
            <v>NA</v>
          </cell>
          <cell r="AY1448" t="str">
            <v>NA</v>
          </cell>
          <cell r="AZ1448" t="str">
            <v>NA</v>
          </cell>
          <cell r="BA1448" t="str">
            <v>有</v>
          </cell>
          <cell r="BB1448" t="str">
            <v>有</v>
          </cell>
          <cell r="BD1448" t="str">
            <v>术后未有癫痫发作。</v>
          </cell>
        </row>
        <row r="1449">
          <cell r="B1449">
            <v>1447</v>
          </cell>
          <cell r="C1449" t="str">
            <v>CGGA_1447</v>
          </cell>
          <cell r="E1449" t="str">
            <v>罗康志</v>
          </cell>
          <cell r="F1449">
            <v>3901</v>
          </cell>
          <cell r="G1449">
            <v>41253</v>
          </cell>
          <cell r="H1449" t="str">
            <v>复发少枝胶质细胞瘤</v>
          </cell>
          <cell r="J1449" t="str">
            <v>男</v>
          </cell>
          <cell r="K1449">
            <v>48</v>
          </cell>
          <cell r="L1449" t="str">
            <v>B</v>
          </cell>
          <cell r="M1449" t="str">
            <v>433124196403070011</v>
          </cell>
          <cell r="N1449" t="str">
            <v>13656156927未接 15606161361空号</v>
          </cell>
          <cell r="O1449" t="str">
            <v>双额镰旁占位切除术后3年，癫痫发作后腰背疼痛20天</v>
          </cell>
          <cell r="P1449" t="str">
            <v>缺失</v>
          </cell>
          <cell r="Q1449" t="str">
            <v>缺失</v>
          </cell>
          <cell r="R1449" t="str">
            <v>缺失</v>
          </cell>
          <cell r="S1449" t="str">
            <v>缺失</v>
          </cell>
          <cell r="T1449">
            <v>41256</v>
          </cell>
          <cell r="U1449">
            <v>40148</v>
          </cell>
          <cell r="V1449" t="str">
            <v>双额原切口入路肿瘤切除术</v>
          </cell>
          <cell r="W1449" t="str">
            <v>分块切除</v>
          </cell>
          <cell r="X1449" t="str">
            <v>全切除</v>
          </cell>
          <cell r="Y1449">
            <v>6809</v>
          </cell>
          <cell r="Z1449" t="str">
            <v>RAOA</v>
          </cell>
          <cell r="AA1449" t="str">
            <v>AOA(WHO III)</v>
          </cell>
          <cell r="AB1449">
            <v>3</v>
          </cell>
          <cell r="AC1449" t="str">
            <v>（胼胝体）间变性少枝胶质细胞瘤，WHOⅢ级。</v>
          </cell>
          <cell r="AD1449" t="str">
            <v>全切除</v>
          </cell>
          <cell r="AE1449">
            <v>41269</v>
          </cell>
          <cell r="AF1449" t="str">
            <v>少枝胶质细胞瘤</v>
          </cell>
          <cell r="AG1449">
            <v>43434</v>
          </cell>
          <cell r="AH1449" t="str">
            <v>终止</v>
          </cell>
          <cell r="AI1449">
            <v>308</v>
          </cell>
          <cell r="AJ1449">
            <v>1</v>
          </cell>
          <cell r="AK1449">
            <v>308</v>
          </cell>
          <cell r="AL1449">
            <v>1</v>
          </cell>
          <cell r="AM1449">
            <v>2178</v>
          </cell>
          <cell r="AN1449" t="str">
            <v>缺失</v>
          </cell>
          <cell r="AO1449">
            <v>0</v>
          </cell>
          <cell r="AP1449" t="str">
            <v>缺失</v>
          </cell>
          <cell r="AQ1449">
            <v>1</v>
          </cell>
          <cell r="AS1449" t="str">
            <v>复发</v>
          </cell>
          <cell r="AT1449">
            <v>1</v>
          </cell>
          <cell r="AU1449" t="str">
            <v>无突变</v>
          </cell>
          <cell r="AV1449" t="str">
            <v>NA</v>
          </cell>
          <cell r="AW1449" t="str">
            <v>NA</v>
          </cell>
          <cell r="AX1449" t="str">
            <v>NA</v>
          </cell>
          <cell r="AY1449" t="str">
            <v>NA</v>
          </cell>
          <cell r="AZ1449" t="str">
            <v>NA</v>
          </cell>
          <cell r="BA1449" t="str">
            <v>有</v>
          </cell>
          <cell r="BB1449" t="str">
            <v>无</v>
          </cell>
          <cell r="BD1449" t="str">
            <v>现在服用中药。2009-12行双额镰旁占位切除术（少枝胶质细胞瘤，散在星形细胞瘤成分，局灶间变2-3级）</v>
          </cell>
        </row>
        <row r="1450">
          <cell r="B1450">
            <v>1448</v>
          </cell>
          <cell r="C1450" t="str">
            <v>CGGA_1448</v>
          </cell>
          <cell r="D1450" t="str">
            <v>CGGA_1448, CGGA_1879</v>
          </cell>
          <cell r="E1450" t="str">
            <v>杨静</v>
          </cell>
          <cell r="F1450">
            <v>13062</v>
          </cell>
          <cell r="G1450">
            <v>41249</v>
          </cell>
          <cell r="H1450" t="str">
            <v>胶质瘤（岛，右）</v>
          </cell>
          <cell r="J1450" t="str">
            <v>女</v>
          </cell>
          <cell r="K1450">
            <v>46</v>
          </cell>
          <cell r="L1450" t="str">
            <v>B</v>
          </cell>
          <cell r="M1450" t="str">
            <v>缺失</v>
          </cell>
          <cell r="N1450" t="str">
            <v>13904109003 15898030005</v>
          </cell>
          <cell r="O1450" t="str">
            <v>间歇性突发左半身触电样麻木6月</v>
          </cell>
          <cell r="P1450" t="str">
            <v>缺失</v>
          </cell>
          <cell r="Q1450" t="str">
            <v>缺失</v>
          </cell>
          <cell r="R1450" t="str">
            <v>缺失</v>
          </cell>
          <cell r="S1450" t="str">
            <v>缺失</v>
          </cell>
          <cell r="T1450">
            <v>41257</v>
          </cell>
          <cell r="U1450">
            <v>41187</v>
          </cell>
          <cell r="V1450" t="str">
            <v>右额颞原切口开颅肿瘤切除术</v>
          </cell>
          <cell r="W1450" t="str">
            <v>全切</v>
          </cell>
          <cell r="X1450" t="str">
            <v>全切除</v>
          </cell>
          <cell r="Y1450">
            <v>6815</v>
          </cell>
          <cell r="Z1450" t="str">
            <v>RO</v>
          </cell>
          <cell r="AA1450" t="str">
            <v>O(WHO II)</v>
          </cell>
          <cell r="AB1450">
            <v>2</v>
          </cell>
          <cell r="AC1450" t="str">
            <v>(右岛叶)少枝胶质细胞瘤，伴点灶状钙化，WHOⅡ级。</v>
          </cell>
          <cell r="AD1450" t="str">
            <v>全切除</v>
          </cell>
          <cell r="AE1450">
            <v>41268</v>
          </cell>
          <cell r="AF1450" t="str">
            <v>少枝胶质细胞瘤（岛，右）；继发性癫痫</v>
          </cell>
          <cell r="AG1450">
            <v>43028</v>
          </cell>
          <cell r="AH1450" t="str">
            <v>终止</v>
          </cell>
          <cell r="AI1450">
            <v>1630</v>
          </cell>
          <cell r="AJ1450">
            <v>1</v>
          </cell>
          <cell r="AK1450">
            <v>1538</v>
          </cell>
          <cell r="AL1450">
            <v>1</v>
          </cell>
          <cell r="AM1450">
            <v>1771</v>
          </cell>
          <cell r="AN1450" t="str">
            <v>缺失</v>
          </cell>
          <cell r="AO1450">
            <v>1</v>
          </cell>
          <cell r="AP1450" t="str">
            <v>缺失</v>
          </cell>
          <cell r="AQ1450">
            <v>0</v>
          </cell>
          <cell r="AS1450" t="str">
            <v>复发</v>
          </cell>
          <cell r="AT1450">
            <v>1</v>
          </cell>
          <cell r="AU1450" t="str">
            <v>NA</v>
          </cell>
          <cell r="AV1450" t="str">
            <v>NA</v>
          </cell>
          <cell r="AW1450" t="str">
            <v>NA</v>
          </cell>
          <cell r="AX1450" t="str">
            <v>NA</v>
          </cell>
          <cell r="AY1450" t="str">
            <v>NA</v>
          </cell>
          <cell r="AZ1450" t="str">
            <v>NA</v>
          </cell>
          <cell r="BA1450" t="str">
            <v>无</v>
          </cell>
          <cell r="BB1450" t="str">
            <v>无</v>
          </cell>
          <cell r="BD1450" t="str">
            <v>2012-10-5行开颅肿瘤切除术（星形细胞瘤）；86年诊断为结核性腹膜炎，2015-12/三博手术</v>
          </cell>
        </row>
        <row r="1451">
          <cell r="B1451">
            <v>1449</v>
          </cell>
          <cell r="C1451" t="str">
            <v>CGGA_1449</v>
          </cell>
          <cell r="E1451" t="str">
            <v>陈芳芳</v>
          </cell>
          <cell r="F1451">
            <v>13080</v>
          </cell>
          <cell r="G1451">
            <v>41252</v>
          </cell>
          <cell r="H1451" t="str">
            <v>胶质瘤（颞，左）</v>
          </cell>
          <cell r="J1451" t="str">
            <v>女</v>
          </cell>
          <cell r="K1451">
            <v>26</v>
          </cell>
          <cell r="L1451" t="str">
            <v>缺失</v>
          </cell>
          <cell r="M1451" t="str">
            <v>41081119860401010x</v>
          </cell>
          <cell r="N1451" t="str">
            <v>13839166579 15039152122</v>
          </cell>
          <cell r="O1451" t="str">
            <v>阵发性头晕20余年，晕厥后癫痫发作一次</v>
          </cell>
          <cell r="P1451" t="str">
            <v>缺失</v>
          </cell>
          <cell r="Q1451" t="str">
            <v>缺失</v>
          </cell>
          <cell r="R1451" t="str">
            <v>缺失</v>
          </cell>
          <cell r="S1451" t="str">
            <v>缺失</v>
          </cell>
          <cell r="T1451">
            <v>41260</v>
          </cell>
          <cell r="V1451" t="str">
            <v>左额颞开颅肿瘤切除术</v>
          </cell>
          <cell r="W1451" t="str">
            <v>全切</v>
          </cell>
          <cell r="X1451" t="str">
            <v>全切除</v>
          </cell>
          <cell r="Y1451">
            <v>6822</v>
          </cell>
          <cell r="Z1451" t="str">
            <v>AOA</v>
          </cell>
          <cell r="AA1451" t="str">
            <v>AOA(WHO III)</v>
          </cell>
          <cell r="AB1451">
            <v>3</v>
          </cell>
          <cell r="AC1451" t="str">
            <v>（左颞叶）少枝星形细胞瘤，肿瘤细胞弥漫浸润性生长，部分细胞生长活跃，WHOⅡ-Ⅲ级。</v>
          </cell>
          <cell r="AD1451" t="str">
            <v>全切除</v>
          </cell>
          <cell r="AE1451">
            <v>41268</v>
          </cell>
          <cell r="AF1451" t="str">
            <v>少枝星形细胞瘤（颞，左）</v>
          </cell>
          <cell r="AG1451">
            <v>43434</v>
          </cell>
          <cell r="AH1451" t="str">
            <v>终止</v>
          </cell>
          <cell r="AI1451">
            <v>1709</v>
          </cell>
          <cell r="AJ1451">
            <v>1</v>
          </cell>
          <cell r="AK1451">
            <v>1709</v>
          </cell>
          <cell r="AL1451">
            <v>1</v>
          </cell>
          <cell r="AM1451">
            <v>2174</v>
          </cell>
          <cell r="AN1451" t="str">
            <v>缺失</v>
          </cell>
          <cell r="AO1451">
            <v>1</v>
          </cell>
          <cell r="AP1451" t="str">
            <v>缺失</v>
          </cell>
          <cell r="AQ1451">
            <v>1</v>
          </cell>
          <cell r="AS1451" t="str">
            <v>原发</v>
          </cell>
          <cell r="AU1451" t="str">
            <v>NA</v>
          </cell>
          <cell r="AV1451" t="str">
            <v>NA</v>
          </cell>
          <cell r="AW1451" t="str">
            <v>NA</v>
          </cell>
          <cell r="AX1451" t="str">
            <v>NA</v>
          </cell>
          <cell r="AY1451" t="str">
            <v>NA</v>
          </cell>
          <cell r="AZ1451" t="str">
            <v>NA</v>
          </cell>
          <cell r="BA1451" t="str">
            <v>有</v>
          </cell>
          <cell r="BB1451" t="str">
            <v>有</v>
          </cell>
          <cell r="BD1451" t="str">
            <v>有癫痫发作史，长期服用抗癫痫药物，德巴金一日一片。</v>
          </cell>
        </row>
        <row r="1452">
          <cell r="B1452">
            <v>1450</v>
          </cell>
          <cell r="C1452" t="str">
            <v>CGGA_1450</v>
          </cell>
          <cell r="D1452" t="str">
            <v>CGGA_320, CGGA_1450</v>
          </cell>
          <cell r="E1452" t="str">
            <v>李峰</v>
          </cell>
          <cell r="F1452">
            <v>13098</v>
          </cell>
          <cell r="G1452">
            <v>41253</v>
          </cell>
          <cell r="H1452" t="str">
            <v>胶质瘤术后复发（右额叶、胼胝体）2.糖尿病</v>
          </cell>
          <cell r="J1452" t="str">
            <v>男</v>
          </cell>
          <cell r="K1452">
            <v>37</v>
          </cell>
          <cell r="L1452" t="str">
            <v>AB</v>
          </cell>
          <cell r="M1452" t="str">
            <v>缺失</v>
          </cell>
          <cell r="N1452" t="str">
            <v>13404841625 13848181582</v>
          </cell>
          <cell r="O1452" t="str">
            <v>右额胶质瘤术后5年余，间断四肢抽搐半年</v>
          </cell>
          <cell r="P1452" t="str">
            <v>缺失</v>
          </cell>
          <cell r="Q1452" t="str">
            <v>缺失</v>
          </cell>
          <cell r="R1452" t="str">
            <v>缺失</v>
          </cell>
          <cell r="S1452" t="str">
            <v>缺失</v>
          </cell>
          <cell r="T1452">
            <v>41260</v>
          </cell>
          <cell r="U1452">
            <v>39212</v>
          </cell>
          <cell r="V1452" t="str">
            <v>冠切右额原切口入路占位切除手术</v>
          </cell>
          <cell r="W1452" t="str">
            <v>全切</v>
          </cell>
          <cell r="X1452" t="str">
            <v>全切除</v>
          </cell>
          <cell r="Y1452">
            <v>6823</v>
          </cell>
          <cell r="Z1452" t="str">
            <v>SGBM</v>
          </cell>
          <cell r="AA1452" t="str">
            <v>GBM-O(WHO IV)</v>
          </cell>
          <cell r="AB1452">
            <v>4</v>
          </cell>
          <cell r="AC1452" t="str">
            <v>（右额叶）胶质母细胞瘤伴少枝分化，并见点灶状钙化，WHOⅣ级。</v>
          </cell>
          <cell r="AD1452" t="str">
            <v>全切除</v>
          </cell>
          <cell r="AE1452">
            <v>41295</v>
          </cell>
          <cell r="AF1452" t="str">
            <v>胶质母细胞瘤（右额叶、胼胝体）2.糖尿病</v>
          </cell>
          <cell r="AG1452">
            <v>42445</v>
          </cell>
          <cell r="AH1452" t="str">
            <v>终止</v>
          </cell>
          <cell r="AI1452">
            <v>957</v>
          </cell>
          <cell r="AJ1452">
            <v>1</v>
          </cell>
          <cell r="AK1452">
            <v>835</v>
          </cell>
          <cell r="AL1452">
            <v>1</v>
          </cell>
          <cell r="AM1452">
            <v>1185</v>
          </cell>
          <cell r="AN1452" t="str">
            <v>缺失</v>
          </cell>
          <cell r="AO1452">
            <v>0</v>
          </cell>
          <cell r="AP1452" t="str">
            <v>缺失</v>
          </cell>
          <cell r="AQ1452">
            <v>1</v>
          </cell>
          <cell r="AS1452" t="str">
            <v>复发</v>
          </cell>
          <cell r="AT1452">
            <v>1</v>
          </cell>
          <cell r="AU1452" t="str">
            <v>无突变</v>
          </cell>
          <cell r="AV1452" t="str">
            <v>无突变</v>
          </cell>
          <cell r="AW1452" t="str">
            <v>共缺失</v>
          </cell>
          <cell r="AX1452" t="str">
            <v>NA</v>
          </cell>
          <cell r="AY1452">
            <v>250</v>
          </cell>
          <cell r="AZ1452" t="str">
            <v>NA</v>
          </cell>
          <cell r="BA1452" t="str">
            <v>有</v>
          </cell>
          <cell r="BB1452" t="str">
            <v>无</v>
          </cell>
          <cell r="BD1452" t="str">
            <v>手术后无癫痫发作，2012-6俩天发作3次，复查复发。2012-12-17三博二次手术</v>
          </cell>
        </row>
        <row r="1453">
          <cell r="B1453">
            <v>1451</v>
          </cell>
          <cell r="C1453" t="str">
            <v>CGGA_1451</v>
          </cell>
          <cell r="E1453" t="str">
            <v>朱素花</v>
          </cell>
          <cell r="F1453">
            <v>13142</v>
          </cell>
          <cell r="G1453">
            <v>41260</v>
          </cell>
          <cell r="H1453" t="str">
            <v>胶质瘤（颞，右）</v>
          </cell>
          <cell r="J1453" t="str">
            <v>女</v>
          </cell>
          <cell r="K1453">
            <v>45</v>
          </cell>
          <cell r="L1453" t="str">
            <v>B</v>
          </cell>
          <cell r="M1453" t="str">
            <v>缺失</v>
          </cell>
          <cell r="N1453" t="str">
            <v>13006549999未接</v>
          </cell>
          <cell r="O1453" t="str">
            <v>头痛、眼部疼痛四天，加重三天</v>
          </cell>
          <cell r="P1453" t="str">
            <v>缺失</v>
          </cell>
          <cell r="Q1453" t="str">
            <v>缺失</v>
          </cell>
          <cell r="R1453" t="str">
            <v>缺失</v>
          </cell>
          <cell r="S1453" t="str">
            <v>缺失</v>
          </cell>
          <cell r="T1453">
            <v>41261</v>
          </cell>
          <cell r="V1453" t="str">
            <v>右颞枕开颅肿瘤切除术</v>
          </cell>
          <cell r="W1453" t="str">
            <v>全切</v>
          </cell>
          <cell r="X1453" t="str">
            <v>全切除</v>
          </cell>
          <cell r="Y1453">
            <v>6828</v>
          </cell>
          <cell r="Z1453" t="str">
            <v>GBM</v>
          </cell>
          <cell r="AA1453" t="str">
            <v>GBM(WHO IV)</v>
          </cell>
          <cell r="AB1453">
            <v>4</v>
          </cell>
          <cell r="AC1453" t="str">
            <v>（右颞叶）胶质母细胞瘤，伴大片状坏死，WHOⅣ级。</v>
          </cell>
          <cell r="AD1453" t="str">
            <v>全切除</v>
          </cell>
          <cell r="AE1453">
            <v>41271</v>
          </cell>
          <cell r="AF1453" t="str">
            <v>胶质母细胞瘤（颞，右），伴大片状坏死</v>
          </cell>
          <cell r="AG1453">
            <v>42165</v>
          </cell>
          <cell r="AH1453" t="str">
            <v>终止</v>
          </cell>
          <cell r="AI1453">
            <v>438</v>
          </cell>
          <cell r="AJ1453">
            <v>1</v>
          </cell>
          <cell r="AK1453">
            <v>257</v>
          </cell>
          <cell r="AL1453">
            <v>1</v>
          </cell>
          <cell r="AM1453">
            <v>904</v>
          </cell>
          <cell r="AN1453" t="str">
            <v>缺失</v>
          </cell>
          <cell r="AO1453">
            <v>1</v>
          </cell>
          <cell r="AP1453" t="str">
            <v>缺失</v>
          </cell>
          <cell r="AQ1453">
            <v>1</v>
          </cell>
          <cell r="AS1453" t="str">
            <v>原发</v>
          </cell>
          <cell r="AU1453" t="str">
            <v>无突变</v>
          </cell>
          <cell r="AV1453" t="str">
            <v>无突变</v>
          </cell>
          <cell r="AW1453" t="str">
            <v>无共缺失</v>
          </cell>
          <cell r="AX1453" t="str">
            <v>无甲基化</v>
          </cell>
          <cell r="AY1453" t="str">
            <v>NA</v>
          </cell>
          <cell r="AZ1453" t="str">
            <v>NA</v>
          </cell>
          <cell r="BA1453" t="str">
            <v>无</v>
          </cell>
          <cell r="BB1453" t="str">
            <v>无</v>
          </cell>
          <cell r="BC1453" t="str">
            <v>不详</v>
          </cell>
          <cell r="BD1453" t="str">
            <v>无</v>
          </cell>
        </row>
        <row r="1454">
          <cell r="B1454">
            <v>1452</v>
          </cell>
          <cell r="C1454" t="str">
            <v>CGGA_1452</v>
          </cell>
          <cell r="E1454" t="str">
            <v>翁其建</v>
          </cell>
          <cell r="F1454">
            <v>13166</v>
          </cell>
          <cell r="G1454">
            <v>41260</v>
          </cell>
          <cell r="H1454" t="str">
            <v>胶质瘤（颞，底节，右）</v>
          </cell>
          <cell r="J1454" t="str">
            <v>男</v>
          </cell>
          <cell r="K1454">
            <v>53</v>
          </cell>
          <cell r="L1454" t="str">
            <v>O</v>
          </cell>
          <cell r="M1454" t="str">
            <v>缺失</v>
          </cell>
          <cell r="N1454" t="str">
            <v>0577-82013137（错） 13015710101</v>
          </cell>
          <cell r="O1454" t="str">
            <v>头痛20余天加重伴恶心1周</v>
          </cell>
          <cell r="P1454" t="str">
            <v>缺失</v>
          </cell>
          <cell r="Q1454" t="str">
            <v>缺失</v>
          </cell>
          <cell r="R1454" t="str">
            <v>缺失</v>
          </cell>
          <cell r="S1454" t="str">
            <v>缺失</v>
          </cell>
          <cell r="T1454">
            <v>41262</v>
          </cell>
          <cell r="V1454" t="str">
            <v>右额颞开颅肿瘤切除术</v>
          </cell>
          <cell r="W1454" t="str">
            <v>全切</v>
          </cell>
          <cell r="X1454" t="str">
            <v>全切除</v>
          </cell>
          <cell r="Y1454">
            <v>6830</v>
          </cell>
          <cell r="Z1454" t="str">
            <v>GBM</v>
          </cell>
          <cell r="AA1454" t="str">
            <v>GBM(WHO IV)</v>
          </cell>
          <cell r="AB1454">
            <v>4</v>
          </cell>
          <cell r="AC1454" t="str">
            <v>(右颞叶)胶质母细胞瘤，伴片状及栅状坏死，WHOⅣ级。</v>
          </cell>
          <cell r="AD1454" t="str">
            <v>全切除</v>
          </cell>
          <cell r="AE1454">
            <v>40913</v>
          </cell>
          <cell r="AF1454" t="str">
            <v>胶质母细胞瘤（颞、底节、右）</v>
          </cell>
          <cell r="AG1454">
            <v>41791</v>
          </cell>
          <cell r="AH1454" t="str">
            <v>终止</v>
          </cell>
          <cell r="AI1454">
            <v>468</v>
          </cell>
          <cell r="AJ1454">
            <v>1</v>
          </cell>
          <cell r="AK1454">
            <v>468</v>
          </cell>
          <cell r="AL1454">
            <v>1</v>
          </cell>
          <cell r="AM1454">
            <v>529</v>
          </cell>
          <cell r="AN1454" t="str">
            <v>缺失</v>
          </cell>
          <cell r="AO1454">
            <v>1</v>
          </cell>
          <cell r="AP1454" t="str">
            <v>缺失</v>
          </cell>
          <cell r="AQ1454">
            <v>1</v>
          </cell>
          <cell r="AS1454" t="str">
            <v>原发</v>
          </cell>
          <cell r="AU1454" t="str">
            <v>无突变</v>
          </cell>
          <cell r="AV1454" t="str">
            <v>NA</v>
          </cell>
          <cell r="AW1454" t="str">
            <v>无共缺失</v>
          </cell>
          <cell r="AX1454" t="str">
            <v>NA</v>
          </cell>
          <cell r="AY1454" t="str">
            <v>NA</v>
          </cell>
          <cell r="AZ1454" t="str">
            <v>NA</v>
          </cell>
          <cell r="BA1454" t="str">
            <v>无</v>
          </cell>
          <cell r="BB1454" t="str">
            <v>无</v>
          </cell>
          <cell r="BC1454" t="str">
            <v>不详</v>
          </cell>
          <cell r="BD1454" t="str">
            <v>无</v>
          </cell>
        </row>
        <row r="1455">
          <cell r="B1455">
            <v>1453</v>
          </cell>
          <cell r="C1455" t="str">
            <v>CGGA_1453</v>
          </cell>
          <cell r="E1455" t="str">
            <v>徐凯</v>
          </cell>
          <cell r="F1455">
            <v>13104</v>
          </cell>
          <cell r="G1455">
            <v>41254</v>
          </cell>
          <cell r="H1455" t="str">
            <v>胶质瘤（额、岛、基底节，左）；继发性癫痫</v>
          </cell>
          <cell r="J1455" t="str">
            <v>男</v>
          </cell>
          <cell r="K1455">
            <v>49</v>
          </cell>
          <cell r="L1455" t="str">
            <v>B</v>
          </cell>
          <cell r="M1455" t="str">
            <v>缺失</v>
          </cell>
          <cell r="N1455" t="str">
            <v>13671112265 13661048553</v>
          </cell>
          <cell r="O1455" t="str">
            <v>头痛伴右下肢无力10日</v>
          </cell>
          <cell r="P1455" t="str">
            <v>缺失</v>
          </cell>
          <cell r="Q1455" t="str">
            <v>缺失</v>
          </cell>
          <cell r="R1455" t="str">
            <v>缺失</v>
          </cell>
          <cell r="S1455" t="str">
            <v>缺失</v>
          </cell>
          <cell r="T1455">
            <v>41262</v>
          </cell>
          <cell r="V1455" t="str">
            <v>左额颞开颅肿瘤切除术</v>
          </cell>
          <cell r="W1455" t="str">
            <v>全切</v>
          </cell>
          <cell r="X1455" t="str">
            <v>全切除</v>
          </cell>
          <cell r="Y1455">
            <v>6827</v>
          </cell>
          <cell r="Z1455" t="str">
            <v>GBM</v>
          </cell>
          <cell r="AA1455" t="str">
            <v>GBM(WHO IV)</v>
          </cell>
          <cell r="AB1455">
            <v>4</v>
          </cell>
          <cell r="AC1455" t="str">
            <v>(左额岛）胶质母细胞瘤，伴大片状坏死及栅状坏死，WHOⅣ级。</v>
          </cell>
          <cell r="AD1455" t="str">
            <v>全切除</v>
          </cell>
          <cell r="AE1455">
            <v>41284</v>
          </cell>
          <cell r="AF1455" t="str">
            <v>胶质母细胞瘤；继发性癫痫</v>
          </cell>
          <cell r="AG1455">
            <v>41791</v>
          </cell>
          <cell r="AH1455" t="str">
            <v>终止</v>
          </cell>
          <cell r="AI1455">
            <v>468</v>
          </cell>
          <cell r="AJ1455">
            <v>1</v>
          </cell>
          <cell r="AK1455">
            <v>347</v>
          </cell>
          <cell r="AL1455">
            <v>1</v>
          </cell>
          <cell r="AM1455">
            <v>529</v>
          </cell>
          <cell r="AN1455" t="str">
            <v>缺失</v>
          </cell>
          <cell r="AO1455">
            <v>1</v>
          </cell>
          <cell r="AP1455" t="str">
            <v>缺失</v>
          </cell>
          <cell r="AQ1455">
            <v>1</v>
          </cell>
          <cell r="AS1455" t="str">
            <v>原发</v>
          </cell>
          <cell r="AU1455" t="str">
            <v>NA</v>
          </cell>
          <cell r="AV1455" t="str">
            <v>NA</v>
          </cell>
          <cell r="AW1455" t="str">
            <v>NA</v>
          </cell>
          <cell r="AX1455" t="str">
            <v>NA</v>
          </cell>
          <cell r="AY1455" t="str">
            <v>NA</v>
          </cell>
          <cell r="AZ1455" t="str">
            <v>NA</v>
          </cell>
          <cell r="BA1455" t="str">
            <v>无</v>
          </cell>
          <cell r="BB1455" t="str">
            <v>无</v>
          </cell>
          <cell r="BD1455" t="str">
            <v>2013-9-4行左额颞原切口开颅肿瘤切除术（复发胶质母细胞瘤） 2013-12-24门诊需要引流</v>
          </cell>
        </row>
        <row r="1456">
          <cell r="B1456">
            <v>1454</v>
          </cell>
          <cell r="C1456" t="str">
            <v>CGGA_1454</v>
          </cell>
          <cell r="E1456" t="str">
            <v>王丽新</v>
          </cell>
          <cell r="F1456">
            <v>13159</v>
          </cell>
          <cell r="G1456">
            <v>41260</v>
          </cell>
          <cell r="H1456" t="str">
            <v>胶质瘤（岛，左）；继发性癫痫</v>
          </cell>
          <cell r="J1456" t="str">
            <v>女</v>
          </cell>
          <cell r="K1456">
            <v>42</v>
          </cell>
          <cell r="L1456" t="str">
            <v>O</v>
          </cell>
          <cell r="M1456" t="str">
            <v>缺失</v>
          </cell>
          <cell r="N1456" t="str">
            <v>13836305317 15051658667（空号）</v>
          </cell>
          <cell r="O1456" t="str">
            <v>口水流涎3个月，阵发性肢体抽搐1次</v>
          </cell>
          <cell r="P1456" t="str">
            <v>缺失</v>
          </cell>
          <cell r="Q1456" t="str">
            <v>缺失</v>
          </cell>
          <cell r="R1456" t="str">
            <v>缺失</v>
          </cell>
          <cell r="S1456" t="str">
            <v>缺失</v>
          </cell>
          <cell r="T1456">
            <v>41263</v>
          </cell>
          <cell r="V1456" t="str">
            <v>右额颞开颅肿瘤切除术</v>
          </cell>
          <cell r="W1456" t="str">
            <v>分块切除</v>
          </cell>
          <cell r="X1456" t="str">
            <v>全切除</v>
          </cell>
          <cell r="Y1456">
            <v>6841</v>
          </cell>
          <cell r="Z1456" t="str">
            <v>A</v>
          </cell>
          <cell r="AA1456" t="str">
            <v>OA(WHO II)</v>
          </cell>
          <cell r="AB1456">
            <v>2</v>
          </cell>
          <cell r="AC1456" t="str">
            <v>（右颞叶）少枝星形细胞瘤，WHOⅡ级。</v>
          </cell>
          <cell r="AD1456" t="str">
            <v>全切除</v>
          </cell>
          <cell r="AE1456">
            <v>41271</v>
          </cell>
          <cell r="AF1456" t="str">
            <v>少枝星形细胞瘤（岛，右）；继发性癫痫</v>
          </cell>
          <cell r="AH1456" t="str">
            <v>未终止</v>
          </cell>
          <cell r="AI1456">
            <v>3514</v>
          </cell>
          <cell r="AJ1456">
            <v>0</v>
          </cell>
          <cell r="AK1456">
            <v>3514</v>
          </cell>
          <cell r="AL1456">
            <v>0</v>
          </cell>
          <cell r="AM1456">
            <v>3514</v>
          </cell>
          <cell r="AN1456" t="str">
            <v>放疗</v>
          </cell>
          <cell r="AO1456">
            <v>1</v>
          </cell>
          <cell r="AP1456" t="str">
            <v>化疗</v>
          </cell>
          <cell r="AQ1456">
            <v>1</v>
          </cell>
          <cell r="AS1456">
            <v>0</v>
          </cell>
          <cell r="AU1456" t="str">
            <v>无突变</v>
          </cell>
          <cell r="AV1456" t="str">
            <v>NA</v>
          </cell>
          <cell r="AW1456" t="str">
            <v>无共缺失</v>
          </cell>
          <cell r="AX1456" t="str">
            <v>NA</v>
          </cell>
          <cell r="AY1456" t="str">
            <v>NA</v>
          </cell>
          <cell r="AZ1456" t="str">
            <v>NA</v>
          </cell>
          <cell r="BA1456" t="str">
            <v>有</v>
          </cell>
          <cell r="BB1456">
            <v>0</v>
          </cell>
          <cell r="BD1456" t="str">
            <v>术后0癫痫发作，2014-10-今癫痫发作2次，吃丙茂酸钠效果不佳。继续吃抗癫痫药，0发作。</v>
          </cell>
        </row>
        <row r="1457">
          <cell r="B1457">
            <v>1455</v>
          </cell>
          <cell r="C1457" t="str">
            <v>CGGA_1455</v>
          </cell>
          <cell r="E1457" t="str">
            <v>刘杰</v>
          </cell>
          <cell r="F1457">
            <v>13147</v>
          </cell>
          <cell r="G1457">
            <v>41260</v>
          </cell>
          <cell r="H1457" t="str">
            <v>胶质瘤（额，左）</v>
          </cell>
          <cell r="J1457" t="str">
            <v>男</v>
          </cell>
          <cell r="K1457">
            <v>40</v>
          </cell>
          <cell r="L1457" t="str">
            <v>B</v>
          </cell>
          <cell r="M1457" t="str">
            <v>缺失</v>
          </cell>
          <cell r="N1457" t="str">
            <v>13717520166 1317146111（错）无人接听</v>
          </cell>
          <cell r="O1457" t="str">
            <v>头昏3周</v>
          </cell>
          <cell r="P1457" t="str">
            <v>缺失</v>
          </cell>
          <cell r="Q1457" t="str">
            <v>缺失</v>
          </cell>
          <cell r="R1457" t="str">
            <v>缺失</v>
          </cell>
          <cell r="S1457" t="str">
            <v>缺失</v>
          </cell>
          <cell r="T1457">
            <v>41263</v>
          </cell>
          <cell r="V1457" t="str">
            <v>左额颞开颅肿瘤切除术</v>
          </cell>
          <cell r="W1457" t="str">
            <v>全切</v>
          </cell>
          <cell r="X1457" t="str">
            <v>全切除</v>
          </cell>
          <cell r="Y1457">
            <v>6832</v>
          </cell>
          <cell r="Z1457" t="str">
            <v>O</v>
          </cell>
          <cell r="AA1457" t="str">
            <v>O(WHO II)</v>
          </cell>
          <cell r="AB1457">
            <v>2</v>
          </cell>
          <cell r="AC1457" t="str">
            <v>(左额叶)少枝胶质细胞瘤，分子层可见肿瘤细胞浸润，WHOⅡ级。</v>
          </cell>
          <cell r="AD1457" t="str">
            <v>全切除</v>
          </cell>
          <cell r="AE1457">
            <v>41274</v>
          </cell>
          <cell r="AF1457" t="str">
            <v>少枝胶质细胞瘤（额，左）</v>
          </cell>
          <cell r="AH1457" t="str">
            <v>未终止</v>
          </cell>
          <cell r="AI1457">
            <v>3514</v>
          </cell>
          <cell r="AJ1457">
            <v>0</v>
          </cell>
          <cell r="AK1457">
            <v>3514</v>
          </cell>
          <cell r="AL1457">
            <v>0</v>
          </cell>
          <cell r="AM1457">
            <v>3514</v>
          </cell>
          <cell r="AN1457" t="str">
            <v>无</v>
          </cell>
          <cell r="AO1457">
            <v>0</v>
          </cell>
          <cell r="AP1457" t="str">
            <v>无</v>
          </cell>
          <cell r="AQ1457">
            <v>0</v>
          </cell>
          <cell r="AS1457">
            <v>0</v>
          </cell>
          <cell r="AU1457" t="str">
            <v>突变</v>
          </cell>
          <cell r="AV1457" t="str">
            <v>NA</v>
          </cell>
          <cell r="AW1457" t="str">
            <v>NA</v>
          </cell>
          <cell r="AX1457" t="str">
            <v>NA</v>
          </cell>
          <cell r="AY1457" t="str">
            <v>NA</v>
          </cell>
          <cell r="AZ1457" t="str">
            <v>NA</v>
          </cell>
          <cell r="BA1457">
            <v>0</v>
          </cell>
          <cell r="BB1457">
            <v>0</v>
          </cell>
          <cell r="BC1457" t="str">
            <v>不详</v>
          </cell>
          <cell r="BD1457" t="str">
            <v>0癫痫发作</v>
          </cell>
        </row>
        <row r="1458">
          <cell r="B1458">
            <v>1456</v>
          </cell>
          <cell r="C1458" t="str">
            <v>NA</v>
          </cell>
          <cell r="D1458" t="str">
            <v>NA</v>
          </cell>
          <cell r="E1458" t="str">
            <v>NA</v>
          </cell>
          <cell r="F1458" t="str">
            <v>NA</v>
          </cell>
          <cell r="G1458" t="str">
            <v>NA</v>
          </cell>
          <cell r="H1458" t="str">
            <v>NA</v>
          </cell>
          <cell r="I1458" t="str">
            <v>NA</v>
          </cell>
          <cell r="J1458" t="str">
            <v>NA</v>
          </cell>
          <cell r="K1458" t="str">
            <v>NA</v>
          </cell>
          <cell r="L1458" t="str">
            <v>NA</v>
          </cell>
          <cell r="M1458" t="str">
            <v>NA</v>
          </cell>
          <cell r="N1458" t="str">
            <v>NA</v>
          </cell>
          <cell r="O1458" t="str">
            <v>NA</v>
          </cell>
          <cell r="P1458" t="str">
            <v>NA</v>
          </cell>
          <cell r="Q1458" t="str">
            <v>NA</v>
          </cell>
          <cell r="R1458" t="str">
            <v>NA</v>
          </cell>
          <cell r="S1458" t="str">
            <v>NA</v>
          </cell>
          <cell r="T1458" t="str">
            <v>NA</v>
          </cell>
          <cell r="U1458" t="str">
            <v>NA</v>
          </cell>
          <cell r="V1458" t="str">
            <v>NA</v>
          </cell>
          <cell r="W1458" t="str">
            <v>NA</v>
          </cell>
          <cell r="X1458" t="str">
            <v>NA</v>
          </cell>
          <cell r="Y1458" t="str">
            <v>NA</v>
          </cell>
          <cell r="Z1458" t="str">
            <v>NA</v>
          </cell>
          <cell r="AA1458" t="str">
            <v>NA</v>
          </cell>
          <cell r="AB1458" t="str">
            <v>NA</v>
          </cell>
          <cell r="AC1458" t="str">
            <v>NA</v>
          </cell>
          <cell r="AD1458" t="str">
            <v>NA</v>
          </cell>
          <cell r="AE1458" t="str">
            <v>NA</v>
          </cell>
          <cell r="AF1458" t="str">
            <v>NA</v>
          </cell>
          <cell r="AG1458" t="str">
            <v>NA</v>
          </cell>
          <cell r="AH1458" t="str">
            <v>NA</v>
          </cell>
          <cell r="AI1458" t="str">
            <v>NA</v>
          </cell>
          <cell r="AJ1458" t="str">
            <v>NA</v>
          </cell>
          <cell r="AK1458" t="str">
            <v>NA</v>
          </cell>
          <cell r="AL1458" t="str">
            <v>NA</v>
          </cell>
          <cell r="AM1458" t="str">
            <v>NA</v>
          </cell>
          <cell r="AN1458" t="str">
            <v>NA</v>
          </cell>
          <cell r="AO1458" t="str">
            <v>NA</v>
          </cell>
          <cell r="AP1458" t="str">
            <v>NA</v>
          </cell>
          <cell r="AQ1458" t="str">
            <v>NA</v>
          </cell>
          <cell r="AS1458" t="str">
            <v>NA</v>
          </cell>
          <cell r="AT1458" t="str">
            <v>NA</v>
          </cell>
          <cell r="AU1458" t="str">
            <v>NA</v>
          </cell>
          <cell r="AV1458" t="str">
            <v>NA</v>
          </cell>
          <cell r="AW1458" t="str">
            <v>NA</v>
          </cell>
          <cell r="AX1458" t="str">
            <v>NA</v>
          </cell>
          <cell r="AY1458" t="str">
            <v>NA</v>
          </cell>
          <cell r="AZ1458" t="str">
            <v>NA</v>
          </cell>
          <cell r="BA1458" t="str">
            <v>NA</v>
          </cell>
          <cell r="BB1458" t="str">
            <v>NA</v>
          </cell>
          <cell r="BC1458" t="str">
            <v>NA</v>
          </cell>
          <cell r="BD1458" t="str">
            <v>NA</v>
          </cell>
        </row>
        <row r="1459">
          <cell r="B1459">
            <v>1457</v>
          </cell>
          <cell r="C1459" t="str">
            <v>CGGA_1457</v>
          </cell>
          <cell r="E1459" t="str">
            <v>曹玉生</v>
          </cell>
          <cell r="F1459">
            <v>13196</v>
          </cell>
          <cell r="G1459">
            <v>41263</v>
          </cell>
          <cell r="H1459" t="str">
            <v>脑胶质瘤（顶叶、基底节区；右侧）；2.神经纤维并3.高血压病</v>
          </cell>
          <cell r="J1459" t="str">
            <v>男</v>
          </cell>
          <cell r="K1459">
            <v>60</v>
          </cell>
          <cell r="L1459" t="str">
            <v>A</v>
          </cell>
          <cell r="M1459" t="str">
            <v>缺失</v>
          </cell>
          <cell r="N1459" t="str">
            <v>13838431395 13007561252(无应答）</v>
          </cell>
          <cell r="O1459" t="str">
            <v>间断头痛、呕吐伴进展性左侧肢体功能障碍2月余</v>
          </cell>
          <cell r="P1459" t="str">
            <v>缺失</v>
          </cell>
          <cell r="Q1459" t="str">
            <v>缺失</v>
          </cell>
          <cell r="R1459" t="str">
            <v>缺失</v>
          </cell>
          <cell r="S1459" t="str">
            <v>缺失</v>
          </cell>
          <cell r="T1459">
            <v>41267</v>
          </cell>
          <cell r="V1459" t="str">
            <v>右顶叶入路占位切除术</v>
          </cell>
          <cell r="W1459" t="str">
            <v>全切</v>
          </cell>
          <cell r="X1459" t="str">
            <v>全切除</v>
          </cell>
          <cell r="Y1459">
            <v>6855</v>
          </cell>
          <cell r="Z1459" t="str">
            <v>GBM</v>
          </cell>
          <cell r="AA1459" t="str">
            <v>GBM(WHO IV)</v>
          </cell>
          <cell r="AB1459">
            <v>4</v>
          </cell>
          <cell r="AC1459" t="str">
            <v>（右顶叶）间变星形细胞瘤，伴胶母变，WHOⅢ-Ⅳ级。</v>
          </cell>
          <cell r="AD1459" t="str">
            <v>全切除</v>
          </cell>
          <cell r="AE1459">
            <v>41283</v>
          </cell>
          <cell r="AF1459" t="str">
            <v>1.胶质母细胞瘤；2.神经纤维瘤病3.高血压病</v>
          </cell>
          <cell r="AG1459">
            <v>41571</v>
          </cell>
          <cell r="AH1459" t="str">
            <v>终止</v>
          </cell>
          <cell r="AI1459">
            <v>312</v>
          </cell>
          <cell r="AJ1459">
            <v>1</v>
          </cell>
          <cell r="AK1459">
            <v>312</v>
          </cell>
          <cell r="AL1459">
            <v>1</v>
          </cell>
          <cell r="AM1459">
            <v>304</v>
          </cell>
          <cell r="AN1459" t="str">
            <v>缺失</v>
          </cell>
          <cell r="AO1459">
            <v>1</v>
          </cell>
          <cell r="AP1459" t="str">
            <v>缺失</v>
          </cell>
          <cell r="AQ1459">
            <v>1</v>
          </cell>
          <cell r="AS1459" t="str">
            <v>原发</v>
          </cell>
          <cell r="AU1459" t="str">
            <v>无突变</v>
          </cell>
          <cell r="AV1459" t="str">
            <v>NA</v>
          </cell>
          <cell r="AW1459" t="str">
            <v>无共缺失</v>
          </cell>
          <cell r="AX1459" t="str">
            <v>NA</v>
          </cell>
          <cell r="AY1459" t="str">
            <v>NA</v>
          </cell>
          <cell r="AZ1459" t="str">
            <v>NA</v>
          </cell>
          <cell r="BA1459" t="str">
            <v>无</v>
          </cell>
          <cell r="BB1459" t="str">
            <v>无</v>
          </cell>
          <cell r="BC1459" t="str">
            <v>不详</v>
          </cell>
          <cell r="BD1459" t="str">
            <v>无</v>
          </cell>
        </row>
        <row r="1460">
          <cell r="B1460">
            <v>1458</v>
          </cell>
          <cell r="C1460" t="str">
            <v>CGGA_1458</v>
          </cell>
          <cell r="E1460" t="str">
            <v>魏异泉</v>
          </cell>
          <cell r="F1460">
            <v>13206</v>
          </cell>
          <cell r="G1460">
            <v>41264</v>
          </cell>
          <cell r="H1460" t="str">
            <v>复发胶质瘤(额、右）</v>
          </cell>
          <cell r="J1460" t="str">
            <v>女</v>
          </cell>
          <cell r="K1460">
            <v>54</v>
          </cell>
          <cell r="L1460" t="str">
            <v>O</v>
          </cell>
          <cell r="M1460" t="str">
            <v>缺失</v>
          </cell>
          <cell r="N1460" t="str">
            <v>13264099638 13320312593</v>
          </cell>
          <cell r="O1460" t="str">
            <v>胶质瘤术后4年，头痛头晕2月</v>
          </cell>
          <cell r="P1460" t="str">
            <v>缺失</v>
          </cell>
          <cell r="Q1460" t="str">
            <v>缺失</v>
          </cell>
          <cell r="R1460" t="str">
            <v>缺失</v>
          </cell>
          <cell r="S1460" t="str">
            <v>缺失</v>
          </cell>
          <cell r="T1460">
            <v>41268</v>
          </cell>
          <cell r="U1460">
            <v>39807</v>
          </cell>
          <cell r="V1460" t="str">
            <v>原切口开颅肿瘤期初数</v>
          </cell>
          <cell r="W1460" t="str">
            <v>全切</v>
          </cell>
          <cell r="X1460" t="str">
            <v>全切除</v>
          </cell>
          <cell r="Y1460">
            <v>6860</v>
          </cell>
          <cell r="Z1460" t="str">
            <v>RAO</v>
          </cell>
          <cell r="AA1460" t="str">
            <v>AO(WHO III)</v>
          </cell>
          <cell r="AB1460">
            <v>3</v>
          </cell>
          <cell r="AC1460" t="str">
            <v>（右侧大脑半球）间变少枝胶质细胞瘤，WHOⅢ级.</v>
          </cell>
          <cell r="AD1460" t="str">
            <v>全切除</v>
          </cell>
          <cell r="AE1460">
            <v>41279</v>
          </cell>
          <cell r="AF1460" t="str">
            <v>间变少枝胶质细胞瘤（额、右）</v>
          </cell>
          <cell r="AG1460">
            <v>41542</v>
          </cell>
          <cell r="AH1460" t="str">
            <v>终止</v>
          </cell>
          <cell r="AI1460">
            <v>127</v>
          </cell>
          <cell r="AJ1460">
            <v>1</v>
          </cell>
          <cell r="AK1460">
            <v>97</v>
          </cell>
          <cell r="AL1460">
            <v>1</v>
          </cell>
          <cell r="AM1460">
            <v>274</v>
          </cell>
          <cell r="AN1460" t="str">
            <v>缺失</v>
          </cell>
          <cell r="AO1460">
            <v>1</v>
          </cell>
          <cell r="AP1460" t="str">
            <v>缺失</v>
          </cell>
          <cell r="AQ1460">
            <v>1</v>
          </cell>
          <cell r="AS1460" t="str">
            <v>复发</v>
          </cell>
          <cell r="AT1460">
            <v>1</v>
          </cell>
          <cell r="AU1460" t="str">
            <v>突变</v>
          </cell>
          <cell r="AV1460" t="str">
            <v>NA</v>
          </cell>
          <cell r="AW1460" t="str">
            <v>共缺失</v>
          </cell>
          <cell r="AX1460" t="str">
            <v>NA</v>
          </cell>
          <cell r="AY1460" t="str">
            <v>NA</v>
          </cell>
          <cell r="AZ1460" t="str">
            <v>NA</v>
          </cell>
          <cell r="BA1460" t="str">
            <v>无</v>
          </cell>
          <cell r="BB1460" t="str">
            <v>无</v>
          </cell>
          <cell r="BD1460" t="str">
            <v>2008行右额开颅肿瘤切除术（无病理记录）</v>
          </cell>
        </row>
        <row r="1461">
          <cell r="B1461">
            <v>1459</v>
          </cell>
          <cell r="C1461" t="str">
            <v>CGGA_1459</v>
          </cell>
          <cell r="D1461" t="str">
            <v>CGGA_1459, CGGA_1637</v>
          </cell>
          <cell r="E1461" t="str">
            <v>岳德禄</v>
          </cell>
          <cell r="F1461">
            <v>13232</v>
          </cell>
          <cell r="G1461">
            <v>41267</v>
          </cell>
          <cell r="H1461" t="str">
            <v>复发胶质瘤（颞，左）</v>
          </cell>
          <cell r="J1461" t="str">
            <v>男</v>
          </cell>
          <cell r="K1461">
            <v>55</v>
          </cell>
          <cell r="L1461" t="str">
            <v>A</v>
          </cell>
          <cell r="M1461" t="str">
            <v>450102195711061577</v>
          </cell>
          <cell r="N1461" t="str">
            <v>13877192197 1357399528</v>
          </cell>
          <cell r="O1461" t="str">
            <v>胶质瘤术后32月，发现肿瘤复发1周</v>
          </cell>
          <cell r="P1461" t="str">
            <v>缺失</v>
          </cell>
          <cell r="Q1461" t="str">
            <v>缺失</v>
          </cell>
          <cell r="R1461" t="str">
            <v>缺失</v>
          </cell>
          <cell r="S1461" t="str">
            <v>缺失</v>
          </cell>
          <cell r="T1461">
            <v>41269</v>
          </cell>
          <cell r="U1461">
            <v>40269</v>
          </cell>
          <cell r="V1461" t="str">
            <v>左额颞原切口开颅肿瘤切除术</v>
          </cell>
          <cell r="W1461" t="str">
            <v>全切</v>
          </cell>
          <cell r="X1461" t="str">
            <v>全切除</v>
          </cell>
          <cell r="Y1461">
            <v>6868</v>
          </cell>
          <cell r="Z1461" t="str">
            <v>RAA</v>
          </cell>
          <cell r="AA1461" t="str">
            <v>AA(WHO III)</v>
          </cell>
          <cell r="AB1461">
            <v>3</v>
          </cell>
          <cell r="AC1461" t="str">
            <v>（左颞叶）间变少枝星形细胞瘤，WHOⅢ级</v>
          </cell>
          <cell r="AD1461" t="str">
            <v>全切除</v>
          </cell>
          <cell r="AE1461">
            <v>41284</v>
          </cell>
          <cell r="AF1461" t="str">
            <v>间变少枝-星形细胞瘤（颞，左）</v>
          </cell>
          <cell r="AG1461">
            <v>43434</v>
          </cell>
          <cell r="AH1461" t="str">
            <v>终止</v>
          </cell>
          <cell r="AI1461">
            <v>503</v>
          </cell>
          <cell r="AJ1461">
            <v>1</v>
          </cell>
          <cell r="AK1461">
            <v>503</v>
          </cell>
          <cell r="AL1461">
            <v>1</v>
          </cell>
          <cell r="AM1461">
            <v>2165</v>
          </cell>
          <cell r="AN1461" t="str">
            <v>缺失</v>
          </cell>
          <cell r="AO1461">
            <v>0</v>
          </cell>
          <cell r="AP1461" t="str">
            <v>缺失</v>
          </cell>
          <cell r="AQ1461">
            <v>1</v>
          </cell>
          <cell r="AS1461" t="str">
            <v>复发</v>
          </cell>
          <cell r="AT1461">
            <v>1</v>
          </cell>
          <cell r="AU1461" t="str">
            <v>无突变</v>
          </cell>
          <cell r="AV1461" t="str">
            <v>NA</v>
          </cell>
          <cell r="AW1461" t="str">
            <v>无共缺失</v>
          </cell>
          <cell r="AX1461" t="str">
            <v>NA</v>
          </cell>
          <cell r="AY1461" t="str">
            <v>NA</v>
          </cell>
          <cell r="AZ1461" t="str">
            <v>NA</v>
          </cell>
          <cell r="BA1461" t="str">
            <v>无</v>
          </cell>
          <cell r="BB1461" t="str">
            <v>无</v>
          </cell>
          <cell r="BD1461" t="str">
            <v>2014-1-7三博开颅手术（胶质母细胞瘤）；2010-4天坛开颅肿瘤切除术（间变星形细胞瘤）</v>
          </cell>
        </row>
        <row r="1462">
          <cell r="B1462">
            <v>1460</v>
          </cell>
          <cell r="C1462" t="str">
            <v>CGGA_1460</v>
          </cell>
          <cell r="E1462" t="str">
            <v>王玉平</v>
          </cell>
          <cell r="F1462">
            <v>9134</v>
          </cell>
          <cell r="G1462">
            <v>41276</v>
          </cell>
          <cell r="H1462" t="str">
            <v>1.复发胶质细胞瘤2.间变少枝星形细胞瘤活检术后3.胶质瘤放化疗后</v>
          </cell>
          <cell r="J1462" t="str">
            <v>男</v>
          </cell>
          <cell r="K1462">
            <v>51</v>
          </cell>
          <cell r="L1462" t="str">
            <v>B</v>
          </cell>
          <cell r="M1462" t="str">
            <v>缺失</v>
          </cell>
          <cell r="N1462">
            <v>13848173001</v>
          </cell>
          <cell r="O1462" t="str">
            <v>胶质瘤术后复发</v>
          </cell>
          <cell r="P1462" t="str">
            <v>缺失</v>
          </cell>
          <cell r="Q1462" t="str">
            <v>缺失</v>
          </cell>
          <cell r="R1462" t="str">
            <v>缺失</v>
          </cell>
          <cell r="S1462" t="str">
            <v>缺失</v>
          </cell>
          <cell r="T1462">
            <v>41278</v>
          </cell>
          <cell r="U1462">
            <v>40817</v>
          </cell>
          <cell r="V1462" t="str">
            <v>冠切右额开颅肿瘤切除术</v>
          </cell>
          <cell r="W1462" t="str">
            <v>全切</v>
          </cell>
          <cell r="X1462" t="str">
            <v>全切除</v>
          </cell>
          <cell r="Y1462">
            <v>6891</v>
          </cell>
          <cell r="Z1462" t="str">
            <v>SGBM</v>
          </cell>
          <cell r="AA1462" t="str">
            <v>GBM(WHO IV)</v>
          </cell>
          <cell r="AB1462">
            <v>4</v>
          </cell>
          <cell r="AC1462" t="str">
            <v>（右额叶）胶质母细胞瘤，WHOⅣ级。</v>
          </cell>
          <cell r="AD1462" t="str">
            <v>全切除</v>
          </cell>
          <cell r="AE1462">
            <v>41292</v>
          </cell>
          <cell r="AF1462" t="str">
            <v>1.继发胶质母细胞瘤2.间变少枝星形细胞瘤活检术后3.胶质瘤放化疗后</v>
          </cell>
          <cell r="AG1462">
            <v>41450</v>
          </cell>
          <cell r="AH1462" t="str">
            <v>终止</v>
          </cell>
          <cell r="AI1462">
            <v>209</v>
          </cell>
          <cell r="AJ1462">
            <v>1</v>
          </cell>
          <cell r="AK1462">
            <v>152</v>
          </cell>
          <cell r="AL1462">
            <v>1</v>
          </cell>
          <cell r="AM1462">
            <v>209</v>
          </cell>
          <cell r="AN1462" t="str">
            <v>缺失</v>
          </cell>
          <cell r="AO1462">
            <v>1</v>
          </cell>
          <cell r="AP1462" t="str">
            <v>缺失</v>
          </cell>
          <cell r="AQ1462">
            <v>1</v>
          </cell>
          <cell r="AS1462" t="str">
            <v>复发</v>
          </cell>
          <cell r="AT1462">
            <v>1</v>
          </cell>
          <cell r="AU1462" t="str">
            <v>无突变</v>
          </cell>
          <cell r="AV1462" t="str">
            <v>NA</v>
          </cell>
          <cell r="AW1462" t="str">
            <v>无共缺失</v>
          </cell>
          <cell r="AX1462" t="str">
            <v>甲基化</v>
          </cell>
          <cell r="AY1462">
            <v>250</v>
          </cell>
          <cell r="AZ1462" t="str">
            <v>NA</v>
          </cell>
          <cell r="BA1462" t="str">
            <v>无</v>
          </cell>
          <cell r="BB1462" t="str">
            <v>无</v>
          </cell>
          <cell r="BD1462" t="str">
            <v>2011-10开颅肿瘤切除术（间变少枝星形细胞瘤）</v>
          </cell>
        </row>
        <row r="1463">
          <cell r="B1463">
            <v>1461</v>
          </cell>
          <cell r="C1463" t="str">
            <v>CGGA_1461</v>
          </cell>
          <cell r="E1463" t="str">
            <v>邵桂香</v>
          </cell>
          <cell r="F1463">
            <v>13298</v>
          </cell>
          <cell r="G1463">
            <v>40913</v>
          </cell>
          <cell r="H1463" t="str">
            <v>胶质瘤（额 左）</v>
          </cell>
          <cell r="J1463" t="str">
            <v>女</v>
          </cell>
          <cell r="K1463">
            <v>60</v>
          </cell>
          <cell r="L1463" t="str">
            <v>B</v>
          </cell>
          <cell r="M1463" t="str">
            <v>缺失</v>
          </cell>
          <cell r="N1463" t="str">
            <v>15144787119 13521832979</v>
          </cell>
          <cell r="O1463" t="str">
            <v>右上肢抽搐2个月</v>
          </cell>
          <cell r="P1463" t="str">
            <v>缺失</v>
          </cell>
          <cell r="Q1463" t="str">
            <v>缺失</v>
          </cell>
          <cell r="R1463" t="str">
            <v>缺失</v>
          </cell>
          <cell r="S1463" t="str">
            <v>缺失</v>
          </cell>
          <cell r="T1463">
            <v>41281</v>
          </cell>
          <cell r="V1463" t="str">
            <v>左额开颅肿瘤切除术</v>
          </cell>
          <cell r="W1463" t="str">
            <v>全切</v>
          </cell>
          <cell r="X1463" t="str">
            <v>全切除</v>
          </cell>
          <cell r="Y1463">
            <v>6912</v>
          </cell>
          <cell r="Z1463" t="str">
            <v>GBM</v>
          </cell>
          <cell r="AA1463" t="str">
            <v>GBM(WHO IV)</v>
          </cell>
          <cell r="AB1463">
            <v>4</v>
          </cell>
          <cell r="AC1463" t="str">
            <v>（左额叶）胶质母细胞瘤，分子层可见肿瘤细胞浸润，WHO Ⅳ级。</v>
          </cell>
          <cell r="AD1463" t="str">
            <v>全切除</v>
          </cell>
          <cell r="AE1463">
            <v>41292</v>
          </cell>
          <cell r="AF1463" t="str">
            <v>胶质母细胞瘤（额左）</v>
          </cell>
          <cell r="AG1463">
            <v>41632</v>
          </cell>
          <cell r="AH1463" t="str">
            <v>终止</v>
          </cell>
          <cell r="AI1463">
            <v>226</v>
          </cell>
          <cell r="AJ1463">
            <v>1</v>
          </cell>
          <cell r="AK1463">
            <v>226</v>
          </cell>
          <cell r="AL1463">
            <v>1</v>
          </cell>
          <cell r="AM1463">
            <v>351</v>
          </cell>
          <cell r="AN1463" t="str">
            <v>缺失</v>
          </cell>
          <cell r="AO1463">
            <v>1</v>
          </cell>
          <cell r="AP1463" t="str">
            <v>缺失</v>
          </cell>
          <cell r="AQ1463">
            <v>1</v>
          </cell>
          <cell r="AS1463" t="str">
            <v>原发</v>
          </cell>
          <cell r="AU1463" t="str">
            <v>无突变</v>
          </cell>
          <cell r="AV1463" t="str">
            <v>NA</v>
          </cell>
          <cell r="AW1463" t="str">
            <v>无共缺失</v>
          </cell>
          <cell r="AX1463" t="str">
            <v>NA</v>
          </cell>
          <cell r="AY1463" t="str">
            <v>NA</v>
          </cell>
          <cell r="AZ1463" t="str">
            <v>NA</v>
          </cell>
          <cell r="BA1463" t="str">
            <v>有</v>
          </cell>
          <cell r="BB1463" t="str">
            <v>无</v>
          </cell>
          <cell r="BC1463" t="str">
            <v>不详</v>
          </cell>
          <cell r="BD1463" t="str">
            <v>无</v>
          </cell>
        </row>
        <row r="1464">
          <cell r="B1464">
            <v>1462</v>
          </cell>
          <cell r="C1464" t="str">
            <v>CGGA_1462</v>
          </cell>
          <cell r="E1464" t="str">
            <v>李明田</v>
          </cell>
          <cell r="F1464">
            <v>13311</v>
          </cell>
          <cell r="G1464">
            <v>41280</v>
          </cell>
          <cell r="H1464" t="str">
            <v>胶质瘤（额、顶、左）；继发性癫痫</v>
          </cell>
          <cell r="J1464" t="str">
            <v>男</v>
          </cell>
          <cell r="K1464">
            <v>49</v>
          </cell>
          <cell r="L1464" t="str">
            <v>AB</v>
          </cell>
          <cell r="M1464" t="str">
            <v>缺失</v>
          </cell>
          <cell r="N1464" t="str">
            <v>13953693627 18811470761</v>
          </cell>
          <cell r="O1464" t="str">
            <v>右上肢麻木、无力1月，言语不利20日</v>
          </cell>
          <cell r="P1464" t="str">
            <v>缺失</v>
          </cell>
          <cell r="Q1464" t="str">
            <v>缺失</v>
          </cell>
          <cell r="R1464" t="str">
            <v>缺失</v>
          </cell>
          <cell r="S1464" t="str">
            <v>缺失</v>
          </cell>
          <cell r="T1464">
            <v>41282</v>
          </cell>
          <cell r="V1464" t="str">
            <v>左额顶开颅肿瘤切除术</v>
          </cell>
          <cell r="W1464" t="str">
            <v>全切</v>
          </cell>
          <cell r="X1464" t="str">
            <v>全切除</v>
          </cell>
          <cell r="Y1464">
            <v>6920</v>
          </cell>
          <cell r="Z1464" t="str">
            <v>GBM</v>
          </cell>
          <cell r="AA1464" t="str">
            <v>GBM(WHO IV)</v>
          </cell>
          <cell r="AB1464">
            <v>4</v>
          </cell>
          <cell r="AC1464" t="str">
            <v>（左顶叶）胶质母细胞瘤，伴大片状及栅状坏死，WHOⅣ级。</v>
          </cell>
          <cell r="AD1464" t="str">
            <v>全切除</v>
          </cell>
          <cell r="AE1464">
            <v>41292</v>
          </cell>
          <cell r="AF1464" t="str">
            <v>胶质母细胞瘤（额、顶、左）；继发性癫痫</v>
          </cell>
          <cell r="AG1464">
            <v>41632</v>
          </cell>
          <cell r="AH1464" t="str">
            <v>终止</v>
          </cell>
          <cell r="AI1464">
            <v>174</v>
          </cell>
          <cell r="AJ1464">
            <v>1</v>
          </cell>
          <cell r="AK1464">
            <v>174</v>
          </cell>
          <cell r="AL1464">
            <v>1</v>
          </cell>
          <cell r="AM1464">
            <v>350</v>
          </cell>
          <cell r="AN1464" t="str">
            <v>缺失</v>
          </cell>
          <cell r="AO1464">
            <v>1</v>
          </cell>
          <cell r="AP1464" t="str">
            <v>缺失</v>
          </cell>
          <cell r="AQ1464">
            <v>1</v>
          </cell>
          <cell r="AS1464" t="str">
            <v>原发</v>
          </cell>
          <cell r="AU1464" t="str">
            <v>无突变</v>
          </cell>
          <cell r="AV1464" t="str">
            <v>NA</v>
          </cell>
          <cell r="AW1464" t="str">
            <v>无共缺失</v>
          </cell>
          <cell r="AX1464" t="str">
            <v>NA</v>
          </cell>
          <cell r="AY1464" t="str">
            <v>NA</v>
          </cell>
          <cell r="AZ1464" t="str">
            <v>NA</v>
          </cell>
          <cell r="BA1464" t="str">
            <v>无</v>
          </cell>
          <cell r="BB1464" t="str">
            <v>无</v>
          </cell>
          <cell r="BD1464" t="str">
            <v>服用奥卡西平每日两粒，术后无癫痫发作。</v>
          </cell>
        </row>
        <row r="1465">
          <cell r="B1465">
            <v>1463</v>
          </cell>
          <cell r="C1465" t="str">
            <v>CGGA_1463</v>
          </cell>
          <cell r="E1465" t="str">
            <v>杨瑞民</v>
          </cell>
          <cell r="F1465">
            <v>13295</v>
          </cell>
          <cell r="G1465">
            <v>41278</v>
          </cell>
          <cell r="H1465" t="str">
            <v>胶质瘤（额，左）</v>
          </cell>
          <cell r="J1465" t="str">
            <v>女</v>
          </cell>
          <cell r="K1465">
            <v>69</v>
          </cell>
          <cell r="L1465" t="str">
            <v>AB</v>
          </cell>
          <cell r="M1465" t="str">
            <v>缺失</v>
          </cell>
          <cell r="N1465" t="str">
            <v>13621287218 13901110317</v>
          </cell>
          <cell r="O1465" t="str">
            <v>书写困难一年余</v>
          </cell>
          <cell r="P1465" t="str">
            <v>缺失</v>
          </cell>
          <cell r="Q1465" t="str">
            <v>缺失</v>
          </cell>
          <cell r="R1465" t="str">
            <v>缺失</v>
          </cell>
          <cell r="S1465" t="str">
            <v>缺失</v>
          </cell>
          <cell r="T1465">
            <v>41285</v>
          </cell>
          <cell r="V1465" t="str">
            <v>左额开颅肿瘤切除术</v>
          </cell>
          <cell r="W1465" t="str">
            <v>全切</v>
          </cell>
          <cell r="X1465" t="str">
            <v>全切除</v>
          </cell>
          <cell r="Y1465">
            <v>6934</v>
          </cell>
          <cell r="Z1465" t="str">
            <v>O</v>
          </cell>
          <cell r="AA1465" t="str">
            <v>O(WHO II)</v>
          </cell>
          <cell r="AB1465">
            <v>2</v>
          </cell>
          <cell r="AC1465" t="str">
            <v>（左额叶）少枝胶质细胞瘤，WHOⅡ级。</v>
          </cell>
          <cell r="AD1465" t="str">
            <v>全切除</v>
          </cell>
          <cell r="AE1465">
            <v>41297</v>
          </cell>
          <cell r="AF1465" t="str">
            <v>少突胶质细胞瘤，WHO2级，伴1p/19qLOH(额、左）</v>
          </cell>
          <cell r="AH1465" t="str">
            <v>未终止</v>
          </cell>
          <cell r="AI1465">
            <v>3492</v>
          </cell>
          <cell r="AJ1465">
            <v>0</v>
          </cell>
          <cell r="AK1465">
            <v>3492</v>
          </cell>
          <cell r="AL1465">
            <v>0</v>
          </cell>
          <cell r="AM1465">
            <v>3492</v>
          </cell>
          <cell r="AN1465" t="str">
            <v>放疗</v>
          </cell>
          <cell r="AO1465">
            <v>1</v>
          </cell>
          <cell r="AP1465" t="str">
            <v>无</v>
          </cell>
          <cell r="AQ1465">
            <v>0</v>
          </cell>
          <cell r="AS1465">
            <v>0</v>
          </cell>
          <cell r="AU1465" t="str">
            <v>突变</v>
          </cell>
          <cell r="AV1465" t="str">
            <v>NA</v>
          </cell>
          <cell r="AW1465" t="str">
            <v>共缺失</v>
          </cell>
          <cell r="AX1465" t="str">
            <v>NA</v>
          </cell>
          <cell r="AY1465" t="str">
            <v>NA</v>
          </cell>
          <cell r="AZ1465" t="str">
            <v>NA</v>
          </cell>
          <cell r="BA1465">
            <v>0</v>
          </cell>
          <cell r="BB1465" t="str">
            <v>有</v>
          </cell>
          <cell r="BD1465" t="str">
            <v>现服用开浦兰、奥卡西平早晚各一片，拉莫三嗪早晚各半粒，癫痫控制在1次//。服用奥卡西平每日两粒，癫痫发作频繁，3、4天一次</v>
          </cell>
        </row>
        <row r="1466">
          <cell r="B1466">
            <v>1464</v>
          </cell>
          <cell r="C1466" t="str">
            <v>NA</v>
          </cell>
          <cell r="D1466" t="str">
            <v>NA</v>
          </cell>
          <cell r="E1466" t="str">
            <v>NA</v>
          </cell>
          <cell r="F1466" t="str">
            <v>NA</v>
          </cell>
          <cell r="G1466" t="str">
            <v>NA</v>
          </cell>
          <cell r="H1466" t="str">
            <v>NA</v>
          </cell>
          <cell r="I1466" t="str">
            <v>NA</v>
          </cell>
          <cell r="J1466" t="str">
            <v>NA</v>
          </cell>
          <cell r="K1466" t="str">
            <v>NA</v>
          </cell>
          <cell r="L1466" t="str">
            <v>NA</v>
          </cell>
          <cell r="M1466" t="str">
            <v>NA</v>
          </cell>
          <cell r="N1466" t="str">
            <v>NA</v>
          </cell>
          <cell r="O1466" t="str">
            <v>NA</v>
          </cell>
          <cell r="P1466" t="str">
            <v>NA</v>
          </cell>
          <cell r="Q1466" t="str">
            <v>NA</v>
          </cell>
          <cell r="R1466" t="str">
            <v>NA</v>
          </cell>
          <cell r="S1466" t="str">
            <v>NA</v>
          </cell>
          <cell r="T1466" t="str">
            <v>NA</v>
          </cell>
          <cell r="U1466" t="str">
            <v>NA</v>
          </cell>
          <cell r="V1466" t="str">
            <v>NA</v>
          </cell>
          <cell r="W1466" t="str">
            <v>NA</v>
          </cell>
          <cell r="X1466" t="str">
            <v>NA</v>
          </cell>
          <cell r="Y1466" t="str">
            <v>NA</v>
          </cell>
          <cell r="Z1466" t="str">
            <v>NA</v>
          </cell>
          <cell r="AA1466" t="str">
            <v>NA</v>
          </cell>
          <cell r="AB1466" t="str">
            <v>NA</v>
          </cell>
          <cell r="AC1466" t="str">
            <v>NA</v>
          </cell>
          <cell r="AD1466" t="str">
            <v>NA</v>
          </cell>
          <cell r="AE1466" t="str">
            <v>NA</v>
          </cell>
          <cell r="AF1466" t="str">
            <v>NA</v>
          </cell>
          <cell r="AG1466" t="str">
            <v>NA</v>
          </cell>
          <cell r="AH1466" t="str">
            <v>NA</v>
          </cell>
          <cell r="AI1466" t="str">
            <v>NA</v>
          </cell>
          <cell r="AJ1466" t="str">
            <v>NA</v>
          </cell>
          <cell r="AK1466" t="str">
            <v>NA</v>
          </cell>
          <cell r="AL1466" t="str">
            <v>NA</v>
          </cell>
          <cell r="AM1466" t="str">
            <v>NA</v>
          </cell>
          <cell r="AN1466" t="str">
            <v>NA</v>
          </cell>
          <cell r="AO1466" t="str">
            <v>NA</v>
          </cell>
          <cell r="AP1466" t="str">
            <v>NA</v>
          </cell>
          <cell r="AQ1466" t="str">
            <v>NA</v>
          </cell>
          <cell r="AS1466" t="str">
            <v>NA</v>
          </cell>
          <cell r="AT1466" t="str">
            <v>NA</v>
          </cell>
          <cell r="AU1466" t="str">
            <v>NA</v>
          </cell>
          <cell r="AV1466" t="str">
            <v>NA</v>
          </cell>
          <cell r="AW1466" t="str">
            <v>NA</v>
          </cell>
          <cell r="AX1466" t="str">
            <v>NA</v>
          </cell>
          <cell r="AY1466" t="str">
            <v>NA</v>
          </cell>
          <cell r="AZ1466" t="str">
            <v>NA</v>
          </cell>
          <cell r="BA1466" t="str">
            <v>NA</v>
          </cell>
          <cell r="BB1466" t="str">
            <v>NA</v>
          </cell>
          <cell r="BC1466" t="str">
            <v>NA</v>
          </cell>
          <cell r="BD1466" t="str">
            <v>NA</v>
          </cell>
        </row>
        <row r="1467">
          <cell r="B1467">
            <v>1465</v>
          </cell>
          <cell r="C1467" t="str">
            <v>CGGA_1465</v>
          </cell>
          <cell r="E1467" t="str">
            <v>林紫嫣</v>
          </cell>
          <cell r="F1467">
            <v>13353</v>
          </cell>
          <cell r="G1467">
            <v>41283</v>
          </cell>
          <cell r="H1467" t="str">
            <v>胶质瘤（额，左）；继发性癫痫</v>
          </cell>
          <cell r="J1467" t="str">
            <v>女</v>
          </cell>
          <cell r="K1467">
            <v>17</v>
          </cell>
          <cell r="L1467" t="str">
            <v>B</v>
          </cell>
          <cell r="M1467" t="str">
            <v>缺失</v>
          </cell>
          <cell r="N1467" t="str">
            <v>18604851971妈妈 13847528199</v>
          </cell>
          <cell r="O1467" t="str">
            <v>间歇性突发右上肢抽搐1月余</v>
          </cell>
          <cell r="P1467" t="str">
            <v>缺失</v>
          </cell>
          <cell r="Q1467" t="str">
            <v>缺失</v>
          </cell>
          <cell r="R1467" t="str">
            <v>缺失</v>
          </cell>
          <cell r="S1467" t="str">
            <v>缺失</v>
          </cell>
          <cell r="T1467">
            <v>41288</v>
          </cell>
          <cell r="V1467" t="str">
            <v>左额开颅肿瘤切除术</v>
          </cell>
          <cell r="W1467" t="str">
            <v>全切</v>
          </cell>
          <cell r="X1467" t="str">
            <v>全切除</v>
          </cell>
          <cell r="Y1467">
            <v>6939</v>
          </cell>
          <cell r="Z1467" t="str">
            <v>低级别胶质瘤(级别未知)</v>
          </cell>
          <cell r="AA1467" t="str">
            <v>低级别胶质瘤(级别未知)</v>
          </cell>
          <cell r="AC1467" t="str">
            <v>（左额叶）送检脑组织多量胶质细胞增生，细胞呈卵圆形、梭形，围绕血管排列，瘤细胞表达GFAP,D2-40,考虑为血管中心性胶质瘤，WHOⅠ-Ⅱ级。</v>
          </cell>
          <cell r="AD1467" t="str">
            <v>全切除</v>
          </cell>
          <cell r="AE1467">
            <v>41299</v>
          </cell>
          <cell r="AF1467" t="str">
            <v>血管中心性胶质瘤（额，左）；继发性癫痫</v>
          </cell>
          <cell r="AH1467" t="str">
            <v>未终止</v>
          </cell>
          <cell r="AI1467">
            <v>3489</v>
          </cell>
          <cell r="AJ1467">
            <v>0</v>
          </cell>
          <cell r="AK1467">
            <v>3489</v>
          </cell>
          <cell r="AL1467">
            <v>0</v>
          </cell>
          <cell r="AM1467">
            <v>3489</v>
          </cell>
          <cell r="AN1467" t="str">
            <v>无</v>
          </cell>
          <cell r="AO1467">
            <v>0</v>
          </cell>
          <cell r="AP1467" t="str">
            <v>无</v>
          </cell>
          <cell r="AQ1467">
            <v>0</v>
          </cell>
          <cell r="AS1467">
            <v>0</v>
          </cell>
          <cell r="AU1467" t="str">
            <v>NA</v>
          </cell>
          <cell r="AV1467" t="str">
            <v>NA</v>
          </cell>
          <cell r="AW1467" t="str">
            <v>NA</v>
          </cell>
          <cell r="AX1467" t="str">
            <v>NA</v>
          </cell>
          <cell r="AY1467" t="str">
            <v>NA</v>
          </cell>
          <cell r="AZ1467" t="str">
            <v>NA</v>
          </cell>
          <cell r="BA1467" t="str">
            <v>有</v>
          </cell>
          <cell r="BB1467">
            <v>0</v>
          </cell>
          <cell r="BC1467" t="str">
            <v>不详</v>
          </cell>
        </row>
        <row r="1468">
          <cell r="B1468">
            <v>1466</v>
          </cell>
          <cell r="C1468" t="str">
            <v>CGGA_1466</v>
          </cell>
          <cell r="D1468" t="str">
            <v>CGGA_1466, CGGA_2079</v>
          </cell>
          <cell r="E1468" t="str">
            <v>王明俊</v>
          </cell>
          <cell r="F1468">
            <v>13321</v>
          </cell>
          <cell r="G1468">
            <v>41281</v>
          </cell>
          <cell r="H1468" t="str">
            <v>复发胶质瘤（额，顶，右）；继发性癫痫</v>
          </cell>
          <cell r="J1468" t="str">
            <v>男</v>
          </cell>
          <cell r="K1468">
            <v>40</v>
          </cell>
          <cell r="L1468" t="str">
            <v>O</v>
          </cell>
          <cell r="M1468" t="str">
            <v>缺失</v>
          </cell>
          <cell r="N1468" t="str">
            <v>15928311113 0838-3207737</v>
          </cell>
          <cell r="O1468" t="str">
            <v>右额顶病变术后2年，左下肢活动不利2月</v>
          </cell>
          <cell r="P1468" t="str">
            <v>缺失</v>
          </cell>
          <cell r="Q1468" t="str">
            <v>缺失</v>
          </cell>
          <cell r="R1468" t="str">
            <v>缺失</v>
          </cell>
          <cell r="S1468" t="str">
            <v>缺失</v>
          </cell>
          <cell r="T1468">
            <v>41289</v>
          </cell>
          <cell r="U1468">
            <v>40269</v>
          </cell>
          <cell r="V1468" t="str">
            <v>右额原切口开颅肿瘤切除术</v>
          </cell>
          <cell r="W1468" t="str">
            <v>全切</v>
          </cell>
          <cell r="X1468" t="str">
            <v>全切除</v>
          </cell>
          <cell r="Y1468">
            <v>6945</v>
          </cell>
          <cell r="Z1468" t="str">
            <v>RO</v>
          </cell>
          <cell r="AA1468" t="str">
            <v>O(WHO II)</v>
          </cell>
          <cell r="AB1468">
            <v>2</v>
          </cell>
          <cell r="AC1468" t="str">
            <v>(右额叶)少枝胶质细胞瘤，WHOⅡ级。</v>
          </cell>
          <cell r="AD1468" t="str">
            <v>全切除</v>
          </cell>
          <cell r="AE1468">
            <v>41302</v>
          </cell>
          <cell r="AF1468" t="str">
            <v>少枝胶质细胞瘤（额，顶、右）；继发性癫痫</v>
          </cell>
          <cell r="AH1468" t="str">
            <v>未终止</v>
          </cell>
          <cell r="AI1468">
            <v>3488</v>
          </cell>
          <cell r="AJ1468">
            <v>0</v>
          </cell>
          <cell r="AK1468">
            <v>1598</v>
          </cell>
          <cell r="AL1468">
            <v>1</v>
          </cell>
          <cell r="AM1468">
            <v>3488</v>
          </cell>
          <cell r="AN1468" t="str">
            <v>同步</v>
          </cell>
          <cell r="AO1468">
            <v>1</v>
          </cell>
          <cell r="AP1468" t="str">
            <v>替莫脞胺</v>
          </cell>
          <cell r="AQ1468">
            <v>1</v>
          </cell>
          <cell r="AS1468">
            <v>0</v>
          </cell>
          <cell r="AT1468">
            <v>1</v>
          </cell>
          <cell r="AU1468" t="str">
            <v>NA</v>
          </cell>
          <cell r="AV1468" t="str">
            <v>NA</v>
          </cell>
          <cell r="AW1468" t="str">
            <v>NA</v>
          </cell>
          <cell r="AX1468" t="str">
            <v>NA</v>
          </cell>
          <cell r="AY1468" t="str">
            <v>NA</v>
          </cell>
          <cell r="AZ1468" t="str">
            <v>NA</v>
          </cell>
          <cell r="BA1468">
            <v>0</v>
          </cell>
          <cell r="BB1468" t="str">
            <v>有</v>
          </cell>
          <cell r="BD1468" t="str">
            <v>癫痫发作频繁，服用开普兰和卡马西平。2010-4行开颅肿瘤切除术（胶质细胞增生）</v>
          </cell>
        </row>
        <row r="1469">
          <cell r="B1469">
            <v>1467</v>
          </cell>
          <cell r="C1469" t="str">
            <v>CGGA_1467</v>
          </cell>
          <cell r="E1469" t="str">
            <v>李宗超</v>
          </cell>
          <cell r="F1469">
            <v>13326</v>
          </cell>
          <cell r="G1469">
            <v>41281</v>
          </cell>
          <cell r="H1469" t="str">
            <v>胶质瘤</v>
          </cell>
          <cell r="J1469" t="str">
            <v>男</v>
          </cell>
          <cell r="K1469">
            <v>58</v>
          </cell>
          <cell r="L1469" t="str">
            <v>O</v>
          </cell>
          <cell r="M1469" t="str">
            <v>缺失</v>
          </cell>
          <cell r="N1469">
            <v>13937868600</v>
          </cell>
          <cell r="O1469" t="str">
            <v>癫痫发作两年，语言困难，右上下肢无力月余</v>
          </cell>
          <cell r="P1469" t="str">
            <v>缺失</v>
          </cell>
          <cell r="Q1469" t="str">
            <v>缺失</v>
          </cell>
          <cell r="R1469" t="str">
            <v>缺失</v>
          </cell>
          <cell r="S1469" t="str">
            <v>缺失</v>
          </cell>
          <cell r="T1469">
            <v>41290</v>
          </cell>
          <cell r="V1469" t="str">
            <v>左额切口开颅手术</v>
          </cell>
          <cell r="W1469" t="str">
            <v>全切</v>
          </cell>
          <cell r="X1469" t="str">
            <v>全切除</v>
          </cell>
          <cell r="Y1469">
            <v>6955</v>
          </cell>
          <cell r="Z1469" t="str">
            <v>GBM</v>
          </cell>
          <cell r="AA1469" t="str">
            <v>GBM(WHO IV)</v>
          </cell>
          <cell r="AB1469">
            <v>4</v>
          </cell>
          <cell r="AC1469" t="str">
            <v>（左额叶）胶质母细胞瘤，伴少枝分化，蛛网膜下腔肿瘤细胞浸润，WHOⅣ级。</v>
          </cell>
          <cell r="AD1469" t="str">
            <v>全切除</v>
          </cell>
          <cell r="AE1469">
            <v>41298</v>
          </cell>
          <cell r="AF1469" t="str">
            <v>胶质母细胞瘤术后</v>
          </cell>
          <cell r="AG1469">
            <v>42494</v>
          </cell>
          <cell r="AH1469" t="str">
            <v>终止</v>
          </cell>
          <cell r="AI1469">
            <v>866</v>
          </cell>
          <cell r="AJ1469">
            <v>1</v>
          </cell>
          <cell r="AK1469">
            <v>866</v>
          </cell>
          <cell r="AL1469">
            <v>1</v>
          </cell>
          <cell r="AM1469">
            <v>1204</v>
          </cell>
          <cell r="AN1469" t="str">
            <v>缺失</v>
          </cell>
          <cell r="AO1469">
            <v>1</v>
          </cell>
          <cell r="AP1469" t="str">
            <v>缺失</v>
          </cell>
          <cell r="AQ1469">
            <v>0</v>
          </cell>
          <cell r="AS1469" t="str">
            <v>原发</v>
          </cell>
          <cell r="AU1469" t="str">
            <v>无突变</v>
          </cell>
          <cell r="AV1469" t="str">
            <v>无突变</v>
          </cell>
          <cell r="AW1469" t="str">
            <v>NA</v>
          </cell>
          <cell r="AX1469" t="str">
            <v>无甲基化</v>
          </cell>
          <cell r="AY1469" t="str">
            <v>NA</v>
          </cell>
          <cell r="AZ1469" t="str">
            <v>NA</v>
          </cell>
          <cell r="BA1469" t="str">
            <v>有</v>
          </cell>
          <cell r="BB1469" t="str">
            <v>有</v>
          </cell>
          <cell r="BD1469" t="str">
            <v>癫痫发作，服用奥卡西平。</v>
          </cell>
        </row>
        <row r="1470">
          <cell r="B1470">
            <v>1468</v>
          </cell>
          <cell r="C1470" t="str">
            <v>CGGA_1468</v>
          </cell>
          <cell r="E1470" t="str">
            <v>王祺</v>
          </cell>
          <cell r="F1470">
            <v>13364</v>
          </cell>
          <cell r="G1470">
            <v>41284</v>
          </cell>
          <cell r="H1470" t="str">
            <v>胶质瘤（颞，右）</v>
          </cell>
          <cell r="J1470" t="str">
            <v>男</v>
          </cell>
          <cell r="K1470">
            <v>29</v>
          </cell>
          <cell r="L1470" t="str">
            <v>A</v>
          </cell>
          <cell r="M1470" t="str">
            <v>缺失</v>
          </cell>
          <cell r="N1470">
            <v>13103400270</v>
          </cell>
          <cell r="O1470" t="str">
            <v>左上下肢肌力麻木感半年</v>
          </cell>
          <cell r="P1470" t="str">
            <v>缺失</v>
          </cell>
          <cell r="Q1470" t="str">
            <v>缺失</v>
          </cell>
          <cell r="R1470" t="str">
            <v>缺失</v>
          </cell>
          <cell r="S1470" t="str">
            <v>缺失</v>
          </cell>
          <cell r="T1470">
            <v>41290</v>
          </cell>
          <cell r="V1470" t="str">
            <v>右额颞开颅肿瘤切除术</v>
          </cell>
          <cell r="W1470" t="str">
            <v>全切</v>
          </cell>
          <cell r="X1470" t="str">
            <v>全切除</v>
          </cell>
          <cell r="Y1470">
            <v>6956</v>
          </cell>
          <cell r="Z1470" t="str">
            <v>GBM</v>
          </cell>
          <cell r="AA1470" t="str">
            <v>GBM(WHO IV)</v>
          </cell>
          <cell r="AB1470">
            <v>4</v>
          </cell>
          <cell r="AC1470" t="str">
            <v>（右颞叶）间变少枝星形细胞瘤伴胶母变，WHOⅢ-Ⅳ级。</v>
          </cell>
          <cell r="AD1470" t="str">
            <v>全切除</v>
          </cell>
          <cell r="AE1470">
            <v>41306</v>
          </cell>
          <cell r="AF1470" t="str">
            <v>胶质母细胞瘤（颞，右）；胶质瘤放化疗后</v>
          </cell>
          <cell r="AH1470" t="str">
            <v>未终止</v>
          </cell>
          <cell r="AI1470">
            <v>3487</v>
          </cell>
          <cell r="AJ1470">
            <v>0</v>
          </cell>
          <cell r="AK1470">
            <v>3487</v>
          </cell>
          <cell r="AL1470">
            <v>0</v>
          </cell>
          <cell r="AM1470">
            <v>3487</v>
          </cell>
          <cell r="AN1470" t="str">
            <v>同步</v>
          </cell>
          <cell r="AO1470">
            <v>1</v>
          </cell>
          <cell r="AP1470" t="str">
            <v>替莫脞胺2年</v>
          </cell>
          <cell r="AQ1470">
            <v>1</v>
          </cell>
          <cell r="AS1470">
            <v>0</v>
          </cell>
          <cell r="AU1470" t="str">
            <v>NA</v>
          </cell>
          <cell r="AV1470" t="str">
            <v>NA</v>
          </cell>
          <cell r="AW1470" t="str">
            <v>NA</v>
          </cell>
          <cell r="AX1470" t="str">
            <v>NA</v>
          </cell>
          <cell r="AY1470" t="str">
            <v>NA</v>
          </cell>
          <cell r="AZ1470" t="str">
            <v>NA</v>
          </cell>
          <cell r="BA1470">
            <v>0</v>
          </cell>
          <cell r="BB1470">
            <v>0</v>
          </cell>
          <cell r="BD1470" t="str">
            <v>开始服用奥卡西平半个/，0癫痫发作，停药</v>
          </cell>
        </row>
        <row r="1471">
          <cell r="B1471">
            <v>1469</v>
          </cell>
          <cell r="C1471" t="str">
            <v>CGGA_1469</v>
          </cell>
          <cell r="E1471" t="str">
            <v>高彦明</v>
          </cell>
          <cell r="F1471">
            <v>13416</v>
          </cell>
          <cell r="G1471">
            <v>41290</v>
          </cell>
          <cell r="H1471" t="str">
            <v>胶质瘤（额，左）</v>
          </cell>
          <cell r="J1471" t="str">
            <v>男</v>
          </cell>
          <cell r="K1471">
            <v>46</v>
          </cell>
          <cell r="L1471" t="str">
            <v>AB</v>
          </cell>
          <cell r="M1471" t="str">
            <v>缺失</v>
          </cell>
          <cell r="N1471" t="str">
            <v>13693076456 13810188753</v>
          </cell>
          <cell r="O1471" t="str">
            <v>发现左额叶肿瘤1月</v>
          </cell>
          <cell r="P1471" t="str">
            <v>缺失</v>
          </cell>
          <cell r="Q1471" t="str">
            <v>缺失</v>
          </cell>
          <cell r="R1471" t="str">
            <v>缺失</v>
          </cell>
          <cell r="S1471" t="str">
            <v>缺失</v>
          </cell>
          <cell r="T1471">
            <v>41292</v>
          </cell>
          <cell r="V1471" t="str">
            <v>左额开颅肿瘤切除术</v>
          </cell>
          <cell r="W1471" t="str">
            <v>全切</v>
          </cell>
          <cell r="X1471" t="str">
            <v>全切除</v>
          </cell>
          <cell r="Y1471">
            <v>6971</v>
          </cell>
          <cell r="Z1471" t="str">
            <v>AOA</v>
          </cell>
          <cell r="AA1471" t="str">
            <v>AOA(WHO III)</v>
          </cell>
          <cell r="AB1471">
            <v>3</v>
          </cell>
          <cell r="AC1471" t="str">
            <v>(左额叶)间变少枝星形细胞瘤，伴点灶状钙化，WHOⅢ级。</v>
          </cell>
          <cell r="AD1471" t="str">
            <v>全切除</v>
          </cell>
          <cell r="AE1471">
            <v>41303</v>
          </cell>
          <cell r="AF1471" t="str">
            <v>间变少枝星形细胞瘤（额，左）</v>
          </cell>
          <cell r="AH1471" t="str">
            <v>未终止</v>
          </cell>
          <cell r="AI1471">
            <v>3485</v>
          </cell>
          <cell r="AJ1471">
            <v>0</v>
          </cell>
          <cell r="AK1471">
            <v>3485</v>
          </cell>
          <cell r="AL1471">
            <v>0</v>
          </cell>
          <cell r="AM1471">
            <v>3485</v>
          </cell>
          <cell r="AN1471" t="str">
            <v>同步</v>
          </cell>
          <cell r="AO1471">
            <v>1</v>
          </cell>
          <cell r="AP1471" t="str">
            <v>替莫脞胺1年</v>
          </cell>
          <cell r="AQ1471">
            <v>1</v>
          </cell>
          <cell r="AS1471">
            <v>0</v>
          </cell>
          <cell r="AU1471" t="str">
            <v>突变</v>
          </cell>
          <cell r="AV1471" t="str">
            <v>NA</v>
          </cell>
          <cell r="AW1471" t="str">
            <v>NA</v>
          </cell>
          <cell r="AX1471" t="str">
            <v>NA</v>
          </cell>
          <cell r="AY1471" t="str">
            <v>NA</v>
          </cell>
          <cell r="AZ1471" t="str">
            <v>NA</v>
          </cell>
          <cell r="BA1471">
            <v>0</v>
          </cell>
          <cell r="BB1471">
            <v>0</v>
          </cell>
          <cell r="BC1471" t="str">
            <v>不详</v>
          </cell>
          <cell r="BD1471" t="str">
            <v>0癫痫发作</v>
          </cell>
        </row>
        <row r="1472">
          <cell r="B1472">
            <v>1470</v>
          </cell>
          <cell r="C1472" t="str">
            <v>CGGA_1470</v>
          </cell>
          <cell r="E1472" t="str">
            <v>王生明</v>
          </cell>
          <cell r="F1472">
            <v>13410</v>
          </cell>
          <cell r="G1472">
            <v>41289</v>
          </cell>
          <cell r="H1472" t="str">
            <v>颅内占位，结肠癌术后</v>
          </cell>
          <cell r="J1472" t="str">
            <v>男</v>
          </cell>
          <cell r="K1472">
            <v>58</v>
          </cell>
          <cell r="L1472" t="str">
            <v>A</v>
          </cell>
          <cell r="M1472" t="str">
            <v>缺失</v>
          </cell>
          <cell r="N1472" t="str">
            <v>13804089811 1355950566</v>
          </cell>
          <cell r="O1472" t="str">
            <v>头痛、走路不稳合并双眼视物不清十余天</v>
          </cell>
          <cell r="P1472" t="str">
            <v>缺失</v>
          </cell>
          <cell r="Q1472" t="str">
            <v>缺失</v>
          </cell>
          <cell r="R1472" t="str">
            <v>缺失</v>
          </cell>
          <cell r="S1472" t="str">
            <v>缺失</v>
          </cell>
          <cell r="T1472">
            <v>41292</v>
          </cell>
          <cell r="V1472" t="str">
            <v>左顶枕叶入路占位切除手术</v>
          </cell>
          <cell r="W1472" t="str">
            <v>全切</v>
          </cell>
          <cell r="X1472" t="str">
            <v>全切除</v>
          </cell>
          <cell r="Y1472">
            <v>6973</v>
          </cell>
          <cell r="Z1472" t="str">
            <v>GBM</v>
          </cell>
          <cell r="AA1472" t="str">
            <v>GBM(WHO IV)</v>
          </cell>
          <cell r="AB1472">
            <v>4</v>
          </cell>
          <cell r="AC1472" t="str">
            <v>（左颞顶枕）胶质母细胞瘤，伴大片状及栅状坏死，WHOⅣ级。</v>
          </cell>
          <cell r="AD1472" t="str">
            <v>全切除</v>
          </cell>
          <cell r="AE1472">
            <v>41304</v>
          </cell>
          <cell r="AF1472" t="str">
            <v>胶质母细胞瘤（颞顶枕叶，左侧），结肠癌术后</v>
          </cell>
          <cell r="AG1472">
            <v>42494</v>
          </cell>
          <cell r="AH1472" t="str">
            <v>终止</v>
          </cell>
          <cell r="AI1472">
            <v>864</v>
          </cell>
          <cell r="AJ1472">
            <v>1</v>
          </cell>
          <cell r="AK1472">
            <v>864</v>
          </cell>
          <cell r="AL1472">
            <v>1</v>
          </cell>
          <cell r="AM1472">
            <v>1202</v>
          </cell>
          <cell r="AN1472" t="str">
            <v>缺失</v>
          </cell>
          <cell r="AO1472">
            <v>1</v>
          </cell>
          <cell r="AP1472" t="str">
            <v>缺失</v>
          </cell>
          <cell r="AQ1472">
            <v>1</v>
          </cell>
          <cell r="AS1472" t="str">
            <v>原发</v>
          </cell>
          <cell r="AU1472" t="str">
            <v>NA</v>
          </cell>
          <cell r="AV1472" t="str">
            <v>NA</v>
          </cell>
          <cell r="AW1472" t="str">
            <v>NA</v>
          </cell>
          <cell r="AX1472" t="str">
            <v>NA</v>
          </cell>
          <cell r="AY1472" t="str">
            <v>NA</v>
          </cell>
          <cell r="AZ1472" t="str">
            <v>NA</v>
          </cell>
          <cell r="BA1472" t="str">
            <v>无</v>
          </cell>
          <cell r="BB1472" t="str">
            <v>无</v>
          </cell>
          <cell r="BC1472" t="str">
            <v>不详</v>
          </cell>
          <cell r="BD1472" t="str">
            <v>无癫痫发作</v>
          </cell>
        </row>
        <row r="1473">
          <cell r="B1473">
            <v>1471</v>
          </cell>
          <cell r="C1473" t="str">
            <v>CGGA_1471</v>
          </cell>
          <cell r="E1473" t="str">
            <v>陈柏良</v>
          </cell>
          <cell r="F1473">
            <v>13423</v>
          </cell>
          <cell r="G1473">
            <v>41290</v>
          </cell>
          <cell r="H1473" t="str">
            <v>脑胶质瘤（基底节区、丘脑、胼胝体压部；右侧）</v>
          </cell>
          <cell r="J1473" t="str">
            <v>男</v>
          </cell>
          <cell r="K1473">
            <v>45</v>
          </cell>
          <cell r="L1473" t="str">
            <v>O</v>
          </cell>
          <cell r="M1473" t="str">
            <v>缺失</v>
          </cell>
          <cell r="N1473" t="str">
            <v>13554156788空号 13720101119 13995649842</v>
          </cell>
          <cell r="O1473" t="str">
            <v>进行性左下肢麻木无力8月</v>
          </cell>
          <cell r="P1473" t="str">
            <v>缺失</v>
          </cell>
          <cell r="Q1473" t="str">
            <v>缺失</v>
          </cell>
          <cell r="R1473" t="str">
            <v>缺失</v>
          </cell>
          <cell r="S1473" t="str">
            <v>缺失</v>
          </cell>
          <cell r="T1473">
            <v>41295</v>
          </cell>
          <cell r="V1473" t="str">
            <v>右侧颞枕入路占位切除术</v>
          </cell>
          <cell r="W1473" t="str">
            <v>全切</v>
          </cell>
          <cell r="X1473" t="str">
            <v>全切除</v>
          </cell>
          <cell r="Y1473">
            <v>6978</v>
          </cell>
          <cell r="Z1473" t="str">
            <v>A</v>
          </cell>
          <cell r="AA1473" t="str">
            <v>OA(WHO II)</v>
          </cell>
          <cell r="AB1473">
            <v>2</v>
          </cell>
          <cell r="AC1473" t="str">
            <v>（右侧丘脑）星形细胞瘤，散在部分少枝胶质细胞瘤成份，WHOⅡ级。</v>
          </cell>
          <cell r="AD1473" t="str">
            <v>全切除</v>
          </cell>
          <cell r="AE1473">
            <v>41309</v>
          </cell>
          <cell r="AF1473" t="str">
            <v>星形细胞瘤伴少枝胶质细胞瘤成分（基底节区、丘脑、胼胝体压部；右侧）</v>
          </cell>
          <cell r="AH1473" t="str">
            <v>未终止</v>
          </cell>
          <cell r="AI1473">
            <v>3482</v>
          </cell>
          <cell r="AJ1473">
            <v>0</v>
          </cell>
          <cell r="AK1473">
            <v>3482</v>
          </cell>
          <cell r="AL1473">
            <v>0</v>
          </cell>
          <cell r="AM1473">
            <v>3482</v>
          </cell>
          <cell r="AN1473" t="str">
            <v>放疗</v>
          </cell>
          <cell r="AO1473">
            <v>1</v>
          </cell>
          <cell r="AP1473" t="str">
            <v>替莫脞胺4疗程</v>
          </cell>
          <cell r="AQ1473">
            <v>1</v>
          </cell>
          <cell r="AS1473">
            <v>0</v>
          </cell>
          <cell r="AU1473" t="str">
            <v>突变</v>
          </cell>
          <cell r="AV1473" t="str">
            <v>NA</v>
          </cell>
          <cell r="AW1473" t="str">
            <v>无共缺失</v>
          </cell>
          <cell r="AX1473" t="str">
            <v>NA</v>
          </cell>
          <cell r="AY1473" t="str">
            <v>NA</v>
          </cell>
          <cell r="AZ1473" t="str">
            <v>NA</v>
          </cell>
          <cell r="BA1473">
            <v>0</v>
          </cell>
          <cell r="BB1473">
            <v>0</v>
          </cell>
          <cell r="BC1473" t="str">
            <v>不详</v>
          </cell>
          <cell r="BD1473" t="str">
            <v>0癫痫发作</v>
          </cell>
        </row>
        <row r="1474">
          <cell r="B1474">
            <v>1472</v>
          </cell>
          <cell r="C1474" t="str">
            <v>CGGA_1472</v>
          </cell>
          <cell r="E1474" t="str">
            <v>谷云龙</v>
          </cell>
          <cell r="F1474">
            <v>13434</v>
          </cell>
          <cell r="G1474">
            <v>41291</v>
          </cell>
          <cell r="H1474" t="str">
            <v>脑胶质瘤病（双颞叶、左额及岛叶）；高血压病；乙型肝炎；脾切除后</v>
          </cell>
          <cell r="J1474" t="str">
            <v>男</v>
          </cell>
          <cell r="K1474">
            <v>34</v>
          </cell>
          <cell r="L1474" t="str">
            <v>O</v>
          </cell>
          <cell r="M1474" t="str">
            <v>211404197803253415</v>
          </cell>
          <cell r="N1474" t="str">
            <v>0429-4970888（盲音）</v>
          </cell>
          <cell r="O1474" t="str">
            <v>间断发作性失语4月，头痛近1月</v>
          </cell>
          <cell r="P1474" t="str">
            <v>缺失</v>
          </cell>
          <cell r="Q1474" t="str">
            <v>缺失</v>
          </cell>
          <cell r="R1474" t="str">
            <v>缺失</v>
          </cell>
          <cell r="S1474" t="str">
            <v>缺失</v>
          </cell>
          <cell r="T1474">
            <v>41296</v>
          </cell>
          <cell r="V1474" t="str">
            <v>左侧额颞入路病灶切除术</v>
          </cell>
          <cell r="W1474" t="str">
            <v>全切</v>
          </cell>
          <cell r="X1474" t="str">
            <v>全切除</v>
          </cell>
          <cell r="Y1474">
            <v>6988</v>
          </cell>
          <cell r="Z1474" t="str">
            <v>GBM</v>
          </cell>
          <cell r="AA1474" t="str">
            <v>GBM(WHO IV)</v>
          </cell>
          <cell r="AB1474">
            <v>4</v>
          </cell>
          <cell r="AC1474" t="str">
            <v>（左颞岛叶）胶质母细胞瘤，肿瘤细胞累及软脑膜，WHOⅣ级。</v>
          </cell>
          <cell r="AD1474" t="str">
            <v>全切除</v>
          </cell>
          <cell r="AE1474">
            <v>41309</v>
          </cell>
          <cell r="AF1474" t="str">
            <v>胶质母细胞瘤，大脑胶质瘤病，高血压病，乙型肝炎，脾切术后</v>
          </cell>
          <cell r="AG1474">
            <v>43434</v>
          </cell>
          <cell r="AH1474" t="str">
            <v>终止</v>
          </cell>
          <cell r="AI1474">
            <v>1025</v>
          </cell>
          <cell r="AJ1474">
            <v>1</v>
          </cell>
          <cell r="AK1474">
            <v>1025</v>
          </cell>
          <cell r="AL1474">
            <v>1</v>
          </cell>
          <cell r="AM1474">
            <v>2138</v>
          </cell>
          <cell r="AN1474" t="str">
            <v>缺失</v>
          </cell>
          <cell r="AO1474">
            <v>0</v>
          </cell>
          <cell r="AP1474" t="str">
            <v>缺失</v>
          </cell>
          <cell r="AQ1474">
            <v>0</v>
          </cell>
          <cell r="AS1474" t="str">
            <v>原发</v>
          </cell>
          <cell r="AU1474" t="str">
            <v>NA</v>
          </cell>
          <cell r="AV1474" t="str">
            <v>NA</v>
          </cell>
          <cell r="AW1474" t="str">
            <v>无共缺失</v>
          </cell>
          <cell r="AX1474" t="str">
            <v>NA</v>
          </cell>
          <cell r="AY1474" t="str">
            <v>NA</v>
          </cell>
          <cell r="AZ1474" t="str">
            <v>NA</v>
          </cell>
          <cell r="BA1474" t="str">
            <v>无</v>
          </cell>
          <cell r="BB1474" t="str">
            <v>无</v>
          </cell>
          <cell r="BC1474" t="str">
            <v>不详</v>
          </cell>
          <cell r="BD1474" t="str">
            <v>无</v>
          </cell>
        </row>
        <row r="1475">
          <cell r="B1475">
            <v>1473</v>
          </cell>
          <cell r="C1475" t="str">
            <v>CGGA_1473</v>
          </cell>
          <cell r="E1475" t="str">
            <v>王晓慧</v>
          </cell>
          <cell r="F1475">
            <v>13412</v>
          </cell>
          <cell r="G1475">
            <v>41289</v>
          </cell>
          <cell r="H1475" t="str">
            <v>间变星形细胞瘤，大脑胶质瘤病（双额顶枕），左额胶质瘤术后，放疗后</v>
          </cell>
          <cell r="J1475" t="str">
            <v>女</v>
          </cell>
          <cell r="K1475">
            <v>28</v>
          </cell>
          <cell r="L1475" t="str">
            <v>B</v>
          </cell>
          <cell r="M1475" t="str">
            <v>130821198406203766</v>
          </cell>
          <cell r="N1475" t="str">
            <v>13691206807停机</v>
          </cell>
          <cell r="O1475" t="str">
            <v>颅肿瘤切除术后一年四个月，头痛、恶心、呕吐3个月</v>
          </cell>
          <cell r="P1475" t="str">
            <v>缺失</v>
          </cell>
          <cell r="Q1475" t="str">
            <v>缺失</v>
          </cell>
          <cell r="R1475" t="str">
            <v>缺失</v>
          </cell>
          <cell r="S1475" t="str">
            <v>缺失</v>
          </cell>
          <cell r="T1475">
            <v>41302</v>
          </cell>
          <cell r="U1475">
            <v>40756</v>
          </cell>
          <cell r="V1475" t="str">
            <v>右额颞开颅肿瘤切除术</v>
          </cell>
          <cell r="W1475" t="str">
            <v>全切</v>
          </cell>
          <cell r="X1475" t="str">
            <v>全切除</v>
          </cell>
          <cell r="Y1475">
            <v>7005</v>
          </cell>
          <cell r="Z1475" t="str">
            <v>RAA</v>
          </cell>
          <cell r="AA1475" t="str">
            <v>AA(WHO III)</v>
          </cell>
          <cell r="AB1475">
            <v>3</v>
          </cell>
          <cell r="AC1475" t="str">
            <v>（右额叶）送检标本：镜下见弥漫性增生的胶质细胞呈浸润性生长，累及皮层及脑室，肿瘤细胞圆形、卵圆形，部分呈杆状，局部细胞密度高，异型性明显。结合临床及影像学表现，符合诊断间变星形细胞瘤，WHOⅢ级。</v>
          </cell>
          <cell r="AD1475" t="str">
            <v>全切除</v>
          </cell>
          <cell r="AE1475">
            <v>41313</v>
          </cell>
          <cell r="AF1475" t="str">
            <v>大脑胶质瘤病，WHOIII级（双额顶枕），左额胶质瘤术后，放疗后</v>
          </cell>
          <cell r="AG1475">
            <v>43434</v>
          </cell>
          <cell r="AH1475" t="str">
            <v>终止</v>
          </cell>
          <cell r="AI1475">
            <v>265</v>
          </cell>
          <cell r="AJ1475">
            <v>1</v>
          </cell>
          <cell r="AK1475">
            <v>265</v>
          </cell>
          <cell r="AL1475">
            <v>1</v>
          </cell>
          <cell r="AM1475">
            <v>2132</v>
          </cell>
          <cell r="AN1475" t="str">
            <v>缺失</v>
          </cell>
          <cell r="AO1475">
            <v>0</v>
          </cell>
          <cell r="AP1475" t="str">
            <v>缺失</v>
          </cell>
          <cell r="AQ1475">
            <v>0</v>
          </cell>
          <cell r="AS1475" t="str">
            <v>复发</v>
          </cell>
          <cell r="AT1475">
            <v>1</v>
          </cell>
          <cell r="AU1475" t="str">
            <v>NA</v>
          </cell>
          <cell r="AV1475" t="str">
            <v>NA</v>
          </cell>
          <cell r="AW1475" t="str">
            <v>无共缺失</v>
          </cell>
          <cell r="AX1475" t="str">
            <v>NA</v>
          </cell>
          <cell r="AY1475" t="str">
            <v>NA</v>
          </cell>
          <cell r="AZ1475" t="str">
            <v>NA</v>
          </cell>
          <cell r="BA1475" t="str">
            <v>无</v>
          </cell>
          <cell r="BB1475" t="str">
            <v>无</v>
          </cell>
          <cell r="BD1475" t="str">
            <v>2011-8天坛手术治疗（星形细胞瘤）</v>
          </cell>
        </row>
        <row r="1476">
          <cell r="B1476">
            <v>1474</v>
          </cell>
          <cell r="C1476" t="str">
            <v>CGGA_1474</v>
          </cell>
          <cell r="E1476" t="str">
            <v>赵清兰</v>
          </cell>
          <cell r="F1476">
            <v>13422</v>
          </cell>
          <cell r="G1476">
            <v>41290</v>
          </cell>
          <cell r="H1476" t="str">
            <v>胶质瘤（额 左）</v>
          </cell>
          <cell r="J1476" t="str">
            <v>女</v>
          </cell>
          <cell r="K1476">
            <v>50</v>
          </cell>
          <cell r="L1476" t="str">
            <v>A</v>
          </cell>
          <cell r="M1476" t="str">
            <v>622102196210251821</v>
          </cell>
          <cell r="N1476" t="str">
            <v>15009377112（打错了） 13893757112（停机）</v>
          </cell>
          <cell r="O1476" t="str">
            <v>头痛多年，幻嗅、头晕5个月</v>
          </cell>
          <cell r="P1476" t="str">
            <v>缺失</v>
          </cell>
          <cell r="Q1476" t="str">
            <v>缺失</v>
          </cell>
          <cell r="R1476" t="str">
            <v>缺失</v>
          </cell>
          <cell r="S1476" t="str">
            <v>缺失</v>
          </cell>
          <cell r="T1476">
            <v>41302</v>
          </cell>
          <cell r="V1476" t="str">
            <v>冠切左额开颅肿瘤切除术</v>
          </cell>
          <cell r="W1476" t="str">
            <v>全切</v>
          </cell>
          <cell r="X1476" t="str">
            <v>全切除</v>
          </cell>
          <cell r="Y1476">
            <v>7006</v>
          </cell>
          <cell r="Z1476" t="str">
            <v>AO</v>
          </cell>
          <cell r="AA1476" t="str">
            <v>AO(WHO III)</v>
          </cell>
          <cell r="AB1476">
            <v>3</v>
          </cell>
          <cell r="AC1476" t="str">
            <v>(左额叶)少枝胶质细胞瘤，部分细胞生长活跃，伴多量钙化，分子层可见浸润，WHOⅡ-Ⅲ级。</v>
          </cell>
          <cell r="AD1476" t="str">
            <v>全切除</v>
          </cell>
          <cell r="AE1476">
            <v>41314</v>
          </cell>
          <cell r="AF1476" t="str">
            <v>少枝胶质细胞瘤Ⅱ–Ⅲ（额、底节 左）</v>
          </cell>
          <cell r="AG1476">
            <v>41635</v>
          </cell>
          <cell r="AH1476" t="str">
            <v>未终止</v>
          </cell>
          <cell r="AI1476">
            <v>333</v>
          </cell>
          <cell r="AJ1476">
            <v>0</v>
          </cell>
          <cell r="AK1476">
            <v>333</v>
          </cell>
          <cell r="AL1476">
            <v>0</v>
          </cell>
          <cell r="AM1476">
            <v>333</v>
          </cell>
          <cell r="AN1476" t="str">
            <v>缺失</v>
          </cell>
          <cell r="AO1476">
            <v>1</v>
          </cell>
          <cell r="AP1476" t="str">
            <v>缺失</v>
          </cell>
          <cell r="AQ1476">
            <v>1</v>
          </cell>
          <cell r="AS1476" t="str">
            <v>原发</v>
          </cell>
          <cell r="AU1476" t="str">
            <v>突变</v>
          </cell>
          <cell r="AV1476" t="str">
            <v>突变</v>
          </cell>
          <cell r="AW1476" t="str">
            <v>NA</v>
          </cell>
          <cell r="AX1476" t="str">
            <v>甲基化</v>
          </cell>
          <cell r="AY1476" t="str">
            <v>NA</v>
          </cell>
          <cell r="AZ1476" t="str">
            <v>NA</v>
          </cell>
          <cell r="BA1476" t="str">
            <v>无</v>
          </cell>
          <cell r="BB1476" t="str">
            <v>无</v>
          </cell>
          <cell r="BC1476" t="str">
            <v>不详</v>
          </cell>
          <cell r="BD1476" t="str">
            <v>无癫痫发作</v>
          </cell>
        </row>
        <row r="1477">
          <cell r="B1477">
            <v>1475</v>
          </cell>
          <cell r="C1477" t="str">
            <v>CGGA_1475</v>
          </cell>
          <cell r="E1477" t="str">
            <v>刘长林</v>
          </cell>
          <cell r="F1477">
            <v>13513</v>
          </cell>
          <cell r="G1477">
            <v>41303</v>
          </cell>
          <cell r="H1477" t="str">
            <v>复发胶质瘤；继发性癫痫；颅骨缺损；胶质瘤放疗后</v>
          </cell>
          <cell r="J1477" t="str">
            <v>男</v>
          </cell>
          <cell r="K1477">
            <v>38</v>
          </cell>
          <cell r="L1477" t="str">
            <v>O</v>
          </cell>
          <cell r="M1477" t="str">
            <v>缺失</v>
          </cell>
          <cell r="N1477" t="str">
            <v>15845849111 13836808833</v>
          </cell>
          <cell r="O1477" t="str">
            <v>胶质瘤术后3年，头疼及左侧肢体无力1月</v>
          </cell>
          <cell r="P1477" t="str">
            <v>缺失</v>
          </cell>
          <cell r="Q1477" t="str">
            <v>缺失</v>
          </cell>
          <cell r="R1477" t="str">
            <v>缺失</v>
          </cell>
          <cell r="S1477" t="str">
            <v>缺失</v>
          </cell>
          <cell r="T1477">
            <v>41305</v>
          </cell>
          <cell r="U1477">
            <v>40238</v>
          </cell>
          <cell r="V1477" t="str">
            <v>右额颞原切口开颅肿瘤切除术</v>
          </cell>
          <cell r="W1477" t="str">
            <v>全切</v>
          </cell>
          <cell r="X1477" t="str">
            <v>全切除</v>
          </cell>
          <cell r="Y1477">
            <v>7020</v>
          </cell>
          <cell r="Z1477" t="str">
            <v>SGBM</v>
          </cell>
          <cell r="AA1477" t="str">
            <v>GBM(WHO IV)</v>
          </cell>
          <cell r="AB1477">
            <v>4</v>
          </cell>
          <cell r="AC1477" t="str">
            <v>（右额叶）胶质母细胞瘤，WHOⅣ级。</v>
          </cell>
          <cell r="AD1477" t="str">
            <v>全切除</v>
          </cell>
          <cell r="AE1477">
            <v>41312</v>
          </cell>
          <cell r="AF1477" t="str">
            <v>胶质母细胞瘤；继发性癫痫；颅骨缺损；胶质瘤放疗后</v>
          </cell>
          <cell r="AG1477">
            <v>41635</v>
          </cell>
          <cell r="AH1477" t="str">
            <v>终止</v>
          </cell>
          <cell r="AI1477">
            <v>182</v>
          </cell>
          <cell r="AJ1477">
            <v>1</v>
          </cell>
          <cell r="AK1477" t="str">
            <v>NA</v>
          </cell>
          <cell r="AL1477">
            <v>1</v>
          </cell>
          <cell r="AM1477">
            <v>330</v>
          </cell>
          <cell r="AN1477" t="str">
            <v>缺失</v>
          </cell>
          <cell r="AO1477">
            <v>0</v>
          </cell>
          <cell r="AP1477" t="str">
            <v>缺失</v>
          </cell>
          <cell r="AQ1477">
            <v>0</v>
          </cell>
          <cell r="AS1477" t="str">
            <v>复发</v>
          </cell>
          <cell r="AT1477">
            <v>2</v>
          </cell>
          <cell r="AU1477" t="str">
            <v>突变</v>
          </cell>
          <cell r="AV1477" t="str">
            <v>突变</v>
          </cell>
          <cell r="AW1477" t="str">
            <v>无共缺失</v>
          </cell>
          <cell r="AX1477" t="str">
            <v>甲基化</v>
          </cell>
          <cell r="AY1477" t="str">
            <v>无突变</v>
          </cell>
          <cell r="AZ1477" t="str">
            <v>NA</v>
          </cell>
          <cell r="BA1477" t="str">
            <v>无</v>
          </cell>
          <cell r="BB1477" t="str">
            <v>无</v>
          </cell>
          <cell r="BD1477" t="str">
            <v>2010-3右额颞开颅肿瘤切除术（间变星形细胞瘤）；2012-10二次开颅手术（间变星形细胞瘤）</v>
          </cell>
        </row>
        <row r="1478">
          <cell r="B1478">
            <v>1476</v>
          </cell>
          <cell r="C1478" t="str">
            <v>CGGA_1476</v>
          </cell>
          <cell r="E1478" t="str">
            <v>李木英</v>
          </cell>
          <cell r="F1478">
            <v>13537</v>
          </cell>
          <cell r="G1478">
            <v>41304</v>
          </cell>
          <cell r="H1478" t="str">
            <v>胶质瘤（扣带回，左额顶）</v>
          </cell>
          <cell r="J1478" t="str">
            <v>女</v>
          </cell>
          <cell r="K1478">
            <v>53</v>
          </cell>
          <cell r="L1478" t="str">
            <v>AB</v>
          </cell>
          <cell r="M1478" t="str">
            <v>缺失</v>
          </cell>
          <cell r="N1478">
            <v>15877985159</v>
          </cell>
          <cell r="O1478" t="str">
            <v>头晕不适半年伴右下肢无力3月</v>
          </cell>
          <cell r="P1478" t="str">
            <v>缺失</v>
          </cell>
          <cell r="Q1478" t="str">
            <v>缺失</v>
          </cell>
          <cell r="R1478" t="str">
            <v>缺失</v>
          </cell>
          <cell r="S1478" t="str">
            <v>缺失</v>
          </cell>
          <cell r="T1478">
            <v>41306</v>
          </cell>
          <cell r="V1478" t="str">
            <v>左额开颅肿瘤切除术</v>
          </cell>
          <cell r="W1478" t="str">
            <v>全切</v>
          </cell>
          <cell r="X1478" t="str">
            <v>全切除</v>
          </cell>
          <cell r="Y1478">
            <v>7028</v>
          </cell>
          <cell r="Z1478" t="str">
            <v>GBM</v>
          </cell>
          <cell r="AA1478" t="str">
            <v>GBM(WHO IV)</v>
          </cell>
          <cell r="AB1478">
            <v>4</v>
          </cell>
          <cell r="AC1478" t="str">
            <v>（左额叶）胶质母细胞瘤，WHOⅣ级。</v>
          </cell>
          <cell r="AD1478" t="str">
            <v>全切除</v>
          </cell>
          <cell r="AE1478">
            <v>41313</v>
          </cell>
          <cell r="AF1478" t="str">
            <v>胶质母细胞瘤（扣带回，左额顶）</v>
          </cell>
          <cell r="AG1478">
            <v>41635</v>
          </cell>
          <cell r="AH1478" t="str">
            <v>终止</v>
          </cell>
          <cell r="AI1478">
            <v>299</v>
          </cell>
          <cell r="AJ1478">
            <v>1</v>
          </cell>
          <cell r="AK1478">
            <v>242</v>
          </cell>
          <cell r="AL1478">
            <v>1</v>
          </cell>
          <cell r="AM1478">
            <v>329</v>
          </cell>
          <cell r="AN1478" t="str">
            <v>缺失</v>
          </cell>
          <cell r="AO1478">
            <v>0</v>
          </cell>
          <cell r="AP1478" t="str">
            <v>缺失</v>
          </cell>
          <cell r="AQ1478">
            <v>0</v>
          </cell>
          <cell r="AS1478" t="str">
            <v>原发</v>
          </cell>
          <cell r="AU1478" t="str">
            <v>无突变</v>
          </cell>
          <cell r="AV1478" t="str">
            <v>NA</v>
          </cell>
          <cell r="AW1478" t="str">
            <v>无共缺失</v>
          </cell>
          <cell r="AX1478" t="str">
            <v>NA</v>
          </cell>
          <cell r="AY1478" t="str">
            <v>NA</v>
          </cell>
          <cell r="AZ1478" t="str">
            <v>NA</v>
          </cell>
          <cell r="BA1478" t="str">
            <v>无</v>
          </cell>
          <cell r="BB1478" t="str">
            <v>无</v>
          </cell>
          <cell r="BC1478" t="str">
            <v>不详</v>
          </cell>
          <cell r="BD1478" t="str">
            <v>无癫痫发作</v>
          </cell>
        </row>
        <row r="1479">
          <cell r="B1479">
            <v>1477</v>
          </cell>
          <cell r="C1479" t="str">
            <v>CGGA_1477</v>
          </cell>
          <cell r="E1479" t="str">
            <v>马智</v>
          </cell>
          <cell r="F1479">
            <v>13524</v>
          </cell>
          <cell r="G1479">
            <v>41304</v>
          </cell>
          <cell r="H1479" t="str">
            <v>胶质瘤（额、颞、岛，右）；继发性癫痫</v>
          </cell>
          <cell r="J1479" t="str">
            <v>男</v>
          </cell>
          <cell r="K1479">
            <v>43</v>
          </cell>
          <cell r="L1479" t="str">
            <v>B</v>
          </cell>
          <cell r="M1479" t="str">
            <v>缺失</v>
          </cell>
          <cell r="N1479" t="str">
            <v>15047223748 13664878465（空）</v>
          </cell>
          <cell r="O1479" t="str">
            <v xml:space="preserve">突发闻及异味、晕倒2天 </v>
          </cell>
          <cell r="P1479" t="str">
            <v>缺失</v>
          </cell>
          <cell r="Q1479" t="str">
            <v>缺失</v>
          </cell>
          <cell r="R1479" t="str">
            <v>缺失</v>
          </cell>
          <cell r="S1479" t="str">
            <v>缺失</v>
          </cell>
          <cell r="T1479">
            <v>41306</v>
          </cell>
          <cell r="V1479" t="str">
            <v>右额颞开颅肿瘤切除术</v>
          </cell>
          <cell r="W1479" t="str">
            <v>近全切</v>
          </cell>
          <cell r="X1479" t="str">
            <v>部分切除</v>
          </cell>
          <cell r="Y1479">
            <v>7025</v>
          </cell>
          <cell r="Z1479" t="str">
            <v>A</v>
          </cell>
          <cell r="AA1479" t="str">
            <v>A(WHO II)</v>
          </cell>
          <cell r="AB1479">
            <v>2</v>
          </cell>
          <cell r="AC1479" t="str">
            <v>(右岛叶)少枝星形细胞瘤，肿瘤细胞弥漫生长，分子层可见肿瘤细胞浸润，WHOⅡ级。</v>
          </cell>
          <cell r="AD1479" t="str">
            <v>部分切除</v>
          </cell>
          <cell r="AE1479">
            <v>41312</v>
          </cell>
          <cell r="AF1479" t="str">
            <v>少枝-星形细胞瘤（额、颞、岛，右）；继发性癫痫</v>
          </cell>
          <cell r="AG1479">
            <v>42915</v>
          </cell>
          <cell r="AH1479" t="str">
            <v>终止</v>
          </cell>
          <cell r="AI1479">
            <v>1194</v>
          </cell>
          <cell r="AJ1479">
            <v>1</v>
          </cell>
          <cell r="AK1479">
            <v>1064</v>
          </cell>
          <cell r="AL1479">
            <v>1</v>
          </cell>
          <cell r="AM1479">
            <v>1609</v>
          </cell>
          <cell r="AN1479" t="str">
            <v>缺失</v>
          </cell>
          <cell r="AO1479">
            <v>1</v>
          </cell>
          <cell r="AP1479" t="str">
            <v>缺失</v>
          </cell>
          <cell r="AQ1479" t="str">
            <v>其他药化疗</v>
          </cell>
          <cell r="AS1479" t="str">
            <v>原发</v>
          </cell>
          <cell r="AU1479" t="str">
            <v>NA</v>
          </cell>
          <cell r="AV1479" t="str">
            <v>NA</v>
          </cell>
          <cell r="AW1479" t="str">
            <v>无共缺失</v>
          </cell>
          <cell r="AX1479" t="str">
            <v>NA</v>
          </cell>
          <cell r="AY1479" t="str">
            <v>NA</v>
          </cell>
          <cell r="AZ1479" t="str">
            <v>NA</v>
          </cell>
          <cell r="BA1479" t="str">
            <v>有</v>
          </cell>
          <cell r="BB1479" t="str">
            <v>无</v>
          </cell>
          <cell r="BD1479" t="str">
            <v>2016-04/北京三博脑科医院手术治疗  服用奥卡西平早晚一片，未有癫痫发作，开始慢慢减量停药。</v>
          </cell>
        </row>
        <row r="1480">
          <cell r="B1480">
            <v>1478</v>
          </cell>
          <cell r="C1480" t="str">
            <v>CGGA_1478</v>
          </cell>
          <cell r="E1480" t="str">
            <v>张翠玉</v>
          </cell>
          <cell r="F1480">
            <v>13540</v>
          </cell>
          <cell r="G1480">
            <v>41305</v>
          </cell>
          <cell r="H1480" t="str">
            <v>胶质瘤</v>
          </cell>
          <cell r="J1480" t="str">
            <v>女</v>
          </cell>
          <cell r="K1480">
            <v>72</v>
          </cell>
          <cell r="L1480" t="str">
            <v>B</v>
          </cell>
          <cell r="M1480" t="str">
            <v>缺失</v>
          </cell>
          <cell r="N1480">
            <v>13704529696</v>
          </cell>
          <cell r="O1480" t="str">
            <v>突发头痛伴恶心，呕吐10日</v>
          </cell>
          <cell r="P1480" t="str">
            <v>缺失</v>
          </cell>
          <cell r="Q1480" t="str">
            <v>缺失</v>
          </cell>
          <cell r="R1480" t="str">
            <v>缺失</v>
          </cell>
          <cell r="S1480" t="str">
            <v>缺失</v>
          </cell>
          <cell r="T1480">
            <v>41310</v>
          </cell>
          <cell r="V1480" t="str">
            <v>右颞顶开颅肿瘤切除术</v>
          </cell>
          <cell r="W1480" t="str">
            <v>全切</v>
          </cell>
          <cell r="X1480" t="str">
            <v>全切除</v>
          </cell>
          <cell r="Y1480">
            <v>7041</v>
          </cell>
          <cell r="Z1480" t="str">
            <v>GBM</v>
          </cell>
          <cell r="AA1480" t="str">
            <v>GBM(WHO IV)</v>
          </cell>
          <cell r="AB1480">
            <v>4</v>
          </cell>
          <cell r="AC1480" t="str">
            <v>(右颞叶)胶质母细胞瘤，伴大片状及栅状坏死，分子层肿瘤细胞浸润。WHOⅣ级。</v>
          </cell>
          <cell r="AD1480" t="str">
            <v>全切除</v>
          </cell>
          <cell r="AE1480" t="str">
            <v>缺失</v>
          </cell>
          <cell r="AF1480" t="str">
            <v>胶质母细胞瘤</v>
          </cell>
          <cell r="AG1480">
            <v>41920</v>
          </cell>
          <cell r="AH1480" t="str">
            <v>终止</v>
          </cell>
          <cell r="AI1480">
            <v>542</v>
          </cell>
          <cell r="AJ1480">
            <v>1</v>
          </cell>
          <cell r="AK1480">
            <v>542</v>
          </cell>
          <cell r="AL1480">
            <v>1</v>
          </cell>
          <cell r="AM1480">
            <v>610</v>
          </cell>
          <cell r="AN1480" t="str">
            <v>缺失</v>
          </cell>
          <cell r="AO1480">
            <v>1</v>
          </cell>
          <cell r="AP1480" t="str">
            <v>缺失</v>
          </cell>
          <cell r="AQ1480">
            <v>1</v>
          </cell>
          <cell r="AS1480" t="str">
            <v>原发</v>
          </cell>
          <cell r="AU1480" t="str">
            <v>无突变</v>
          </cell>
          <cell r="AV1480" t="str">
            <v>无突变</v>
          </cell>
          <cell r="AW1480" t="str">
            <v>无共缺失</v>
          </cell>
          <cell r="AX1480" t="str">
            <v>甲基化</v>
          </cell>
          <cell r="AY1480" t="str">
            <v>NA</v>
          </cell>
          <cell r="AZ1480" t="str">
            <v>NA</v>
          </cell>
          <cell r="BA1480" t="str">
            <v>无</v>
          </cell>
          <cell r="BB1480" t="str">
            <v>无</v>
          </cell>
          <cell r="BC1480" t="str">
            <v>不详</v>
          </cell>
          <cell r="BD1480" t="str">
            <v>无癫痫发作</v>
          </cell>
        </row>
        <row r="1481">
          <cell r="B1481">
            <v>1479</v>
          </cell>
          <cell r="C1481" t="str">
            <v>NA</v>
          </cell>
          <cell r="D1481" t="str">
            <v>NA</v>
          </cell>
          <cell r="E1481" t="str">
            <v>NA</v>
          </cell>
          <cell r="F1481" t="str">
            <v>NA</v>
          </cell>
          <cell r="G1481" t="str">
            <v>NA</v>
          </cell>
          <cell r="H1481" t="str">
            <v>NA</v>
          </cell>
          <cell r="I1481" t="str">
            <v>NA</v>
          </cell>
          <cell r="J1481" t="str">
            <v>NA</v>
          </cell>
          <cell r="K1481" t="str">
            <v>NA</v>
          </cell>
          <cell r="L1481" t="str">
            <v>NA</v>
          </cell>
          <cell r="M1481" t="str">
            <v>NA</v>
          </cell>
          <cell r="N1481" t="str">
            <v>NA</v>
          </cell>
          <cell r="O1481" t="str">
            <v>NA</v>
          </cell>
          <cell r="P1481" t="str">
            <v>NA</v>
          </cell>
          <cell r="Q1481" t="str">
            <v>NA</v>
          </cell>
          <cell r="R1481" t="str">
            <v>NA</v>
          </cell>
          <cell r="S1481" t="str">
            <v>NA</v>
          </cell>
          <cell r="T1481" t="str">
            <v>NA</v>
          </cell>
          <cell r="U1481" t="str">
            <v>NA</v>
          </cell>
          <cell r="V1481" t="str">
            <v>NA</v>
          </cell>
          <cell r="W1481" t="str">
            <v>NA</v>
          </cell>
          <cell r="X1481" t="str">
            <v>NA</v>
          </cell>
          <cell r="Y1481" t="str">
            <v>NA</v>
          </cell>
          <cell r="Z1481" t="str">
            <v>NA</v>
          </cell>
          <cell r="AA1481" t="str">
            <v>NA</v>
          </cell>
          <cell r="AB1481" t="str">
            <v>NA</v>
          </cell>
          <cell r="AC1481" t="str">
            <v>NA</v>
          </cell>
          <cell r="AD1481" t="str">
            <v>NA</v>
          </cell>
          <cell r="AE1481" t="str">
            <v>NA</v>
          </cell>
          <cell r="AF1481" t="str">
            <v>NA</v>
          </cell>
          <cell r="AG1481" t="str">
            <v>NA</v>
          </cell>
          <cell r="AH1481" t="str">
            <v>NA</v>
          </cell>
          <cell r="AI1481" t="str">
            <v>NA</v>
          </cell>
          <cell r="AJ1481" t="str">
            <v>NA</v>
          </cell>
          <cell r="AK1481" t="str">
            <v>NA</v>
          </cell>
          <cell r="AL1481" t="str">
            <v>NA</v>
          </cell>
          <cell r="AM1481" t="str">
            <v>NA</v>
          </cell>
          <cell r="AN1481" t="str">
            <v>NA</v>
          </cell>
          <cell r="AO1481" t="str">
            <v>NA</v>
          </cell>
          <cell r="AP1481" t="str">
            <v>NA</v>
          </cell>
          <cell r="AQ1481" t="str">
            <v>NA</v>
          </cell>
          <cell r="AS1481" t="str">
            <v>NA</v>
          </cell>
          <cell r="AT1481" t="str">
            <v>NA</v>
          </cell>
          <cell r="AU1481" t="str">
            <v>NA</v>
          </cell>
          <cell r="AV1481" t="str">
            <v>NA</v>
          </cell>
          <cell r="AW1481" t="str">
            <v>NA</v>
          </cell>
          <cell r="AX1481" t="str">
            <v>NA</v>
          </cell>
          <cell r="AY1481" t="str">
            <v>NA</v>
          </cell>
          <cell r="AZ1481" t="str">
            <v>NA</v>
          </cell>
          <cell r="BA1481" t="str">
            <v>NA</v>
          </cell>
          <cell r="BB1481" t="str">
            <v>NA</v>
          </cell>
          <cell r="BC1481" t="str">
            <v>NA</v>
          </cell>
          <cell r="BD1481" t="str">
            <v>NA</v>
          </cell>
        </row>
        <row r="1482">
          <cell r="B1482">
            <v>1480</v>
          </cell>
          <cell r="C1482" t="str">
            <v>CGGA_1480</v>
          </cell>
          <cell r="D1482" t="str">
            <v>CGGA_1225, CGGA_1480</v>
          </cell>
          <cell r="E1482" t="str">
            <v>张宝亮</v>
          </cell>
          <cell r="F1482">
            <v>9723</v>
          </cell>
          <cell r="G1482">
            <v>41322</v>
          </cell>
          <cell r="H1482" t="str">
            <v>复发胶质瘤（颞，右）；胶质瘤放化疗后</v>
          </cell>
          <cell r="J1482" t="str">
            <v>男</v>
          </cell>
          <cell r="K1482">
            <v>41</v>
          </cell>
          <cell r="L1482" t="str">
            <v>AB</v>
          </cell>
          <cell r="M1482" t="str">
            <v>230303197207044650</v>
          </cell>
          <cell r="N1482" t="str">
            <v>14146858188不存在 13693270492（停机）</v>
          </cell>
          <cell r="O1482" t="str">
            <v>胶质瘤术后1年余，左侧肢体活动不利1月</v>
          </cell>
          <cell r="P1482" t="str">
            <v>缺失</v>
          </cell>
          <cell r="Q1482" t="str">
            <v>缺失</v>
          </cell>
          <cell r="R1482" t="str">
            <v>缺失</v>
          </cell>
          <cell r="S1482" t="str">
            <v>缺失</v>
          </cell>
          <cell r="T1482">
            <v>41324</v>
          </cell>
          <cell r="U1482">
            <v>40904</v>
          </cell>
          <cell r="V1482" t="str">
            <v>右额颞原切口开颅肿瘤切除术</v>
          </cell>
          <cell r="W1482" t="str">
            <v>近全切</v>
          </cell>
          <cell r="X1482" t="str">
            <v>部分切除</v>
          </cell>
          <cell r="Y1482">
            <v>7065</v>
          </cell>
          <cell r="Z1482" t="str">
            <v>RGBM</v>
          </cell>
          <cell r="AA1482" t="str">
            <v>GBM(WHO IV)</v>
          </cell>
          <cell r="AB1482">
            <v>4</v>
          </cell>
          <cell r="AC1482" t="str">
            <v>(右颞叶)胶质母细胞瘤，伴大片状坏死，WHOⅣ级。</v>
          </cell>
          <cell r="AD1482" t="str">
            <v>部分切除</v>
          </cell>
          <cell r="AE1482">
            <v>41334</v>
          </cell>
          <cell r="AF1482" t="str">
            <v>胶质母细胞瘤（颞，右）；胶质瘤放化疗后</v>
          </cell>
          <cell r="AG1482">
            <v>43434</v>
          </cell>
          <cell r="AH1482" t="str">
            <v>终止</v>
          </cell>
          <cell r="AI1482">
            <v>405</v>
          </cell>
          <cell r="AJ1482">
            <v>1</v>
          </cell>
          <cell r="AK1482">
            <v>405</v>
          </cell>
          <cell r="AL1482">
            <v>1</v>
          </cell>
          <cell r="AM1482">
            <v>2110</v>
          </cell>
          <cell r="AN1482" t="str">
            <v>缺失</v>
          </cell>
          <cell r="AO1482">
            <v>0</v>
          </cell>
          <cell r="AP1482" t="str">
            <v>缺失</v>
          </cell>
          <cell r="AQ1482">
            <v>0</v>
          </cell>
          <cell r="AS1482" t="str">
            <v>复发</v>
          </cell>
          <cell r="AT1482">
            <v>1</v>
          </cell>
          <cell r="AU1482" t="str">
            <v>无突变</v>
          </cell>
          <cell r="AV1482" t="str">
            <v>NA</v>
          </cell>
          <cell r="AW1482" t="str">
            <v>无共缺失</v>
          </cell>
          <cell r="AX1482" t="str">
            <v>甲基化</v>
          </cell>
          <cell r="AY1482" t="str">
            <v>NA</v>
          </cell>
          <cell r="AZ1482" t="str">
            <v>NA</v>
          </cell>
          <cell r="BA1482" t="str">
            <v>无</v>
          </cell>
          <cell r="BB1482" t="str">
            <v>无</v>
          </cell>
          <cell r="BD1482" t="str">
            <v>2011-12行右额颞开颅肿瘤切除术（胶质母细胞瘤）</v>
          </cell>
        </row>
        <row r="1483">
          <cell r="B1483">
            <v>1481</v>
          </cell>
          <cell r="C1483" t="str">
            <v>CGGA_1481</v>
          </cell>
          <cell r="E1483" t="str">
            <v>闫金羽</v>
          </cell>
          <cell r="F1483">
            <v>13582</v>
          </cell>
          <cell r="G1483">
            <v>41321</v>
          </cell>
          <cell r="H1483" t="str">
            <v>胶质瘤（颞枕，右）</v>
          </cell>
          <cell r="J1483" t="str">
            <v>男</v>
          </cell>
          <cell r="K1483">
            <v>55</v>
          </cell>
          <cell r="L1483" t="str">
            <v>O</v>
          </cell>
          <cell r="M1483" t="str">
            <v>缺失</v>
          </cell>
          <cell r="N1483">
            <v>13810918159</v>
          </cell>
          <cell r="O1483" t="str">
            <v>头痛伴视力模糊近2月</v>
          </cell>
          <cell r="P1483" t="str">
            <v>缺失</v>
          </cell>
          <cell r="Q1483" t="str">
            <v>缺失</v>
          </cell>
          <cell r="R1483" t="str">
            <v>缺失</v>
          </cell>
          <cell r="S1483" t="str">
            <v>缺失</v>
          </cell>
          <cell r="T1483">
            <v>41325</v>
          </cell>
          <cell r="V1483" t="str">
            <v>右颞枕开颅肿瘤切除术</v>
          </cell>
          <cell r="W1483" t="str">
            <v>全切</v>
          </cell>
          <cell r="X1483" t="str">
            <v>全切除</v>
          </cell>
          <cell r="Y1483">
            <v>7069</v>
          </cell>
          <cell r="Z1483" t="str">
            <v>GBM</v>
          </cell>
          <cell r="AA1483" t="str">
            <v>GBM(WHO IV)</v>
          </cell>
          <cell r="AB1483">
            <v>4</v>
          </cell>
          <cell r="AC1483" t="str">
            <v>（右颞叶）胶质母细胞瘤，伴片状及栅状坏死，WHOⅣ级。</v>
          </cell>
          <cell r="AD1483" t="str">
            <v>全切除</v>
          </cell>
          <cell r="AE1483">
            <v>41337</v>
          </cell>
          <cell r="AF1483" t="str">
            <v>胶质母细胞瘤（颞枕，右）</v>
          </cell>
          <cell r="AG1483">
            <v>41635</v>
          </cell>
          <cell r="AH1483" t="str">
            <v>终止</v>
          </cell>
          <cell r="AI1483">
            <v>131</v>
          </cell>
          <cell r="AJ1483">
            <v>1</v>
          </cell>
          <cell r="AK1483">
            <v>28</v>
          </cell>
          <cell r="AL1483">
            <v>1</v>
          </cell>
          <cell r="AM1483">
            <v>310</v>
          </cell>
          <cell r="AN1483" t="str">
            <v>缺失</v>
          </cell>
          <cell r="AO1483">
            <v>0</v>
          </cell>
          <cell r="AP1483" t="str">
            <v>缺失</v>
          </cell>
          <cell r="AQ1483">
            <v>0</v>
          </cell>
          <cell r="AS1483" t="str">
            <v>原发</v>
          </cell>
          <cell r="AU1483" t="str">
            <v>无突变</v>
          </cell>
          <cell r="AV1483" t="str">
            <v>NA</v>
          </cell>
          <cell r="AW1483" t="str">
            <v>NA</v>
          </cell>
          <cell r="AX1483" t="str">
            <v>NA</v>
          </cell>
          <cell r="AY1483" t="str">
            <v>NA</v>
          </cell>
          <cell r="AZ1483" t="str">
            <v>NA</v>
          </cell>
          <cell r="BA1483" t="str">
            <v>无</v>
          </cell>
          <cell r="BB1483" t="str">
            <v>无</v>
          </cell>
          <cell r="BC1483" t="str">
            <v>不详</v>
          </cell>
          <cell r="BD1483" t="str">
            <v>无</v>
          </cell>
        </row>
        <row r="1484">
          <cell r="B1484">
            <v>1482</v>
          </cell>
          <cell r="C1484" t="str">
            <v>CGGA_1482</v>
          </cell>
          <cell r="E1484" t="str">
            <v>赵文卫</v>
          </cell>
          <cell r="F1484">
            <v>13592</v>
          </cell>
          <cell r="G1484">
            <v>41323</v>
          </cell>
          <cell r="H1484" t="str">
            <v>胶质瘤（额、颞、岛，右）；垂体瘤(鞍内）</v>
          </cell>
          <cell r="J1484" t="str">
            <v>男</v>
          </cell>
          <cell r="K1484">
            <v>38</v>
          </cell>
          <cell r="L1484" t="str">
            <v>A</v>
          </cell>
          <cell r="M1484" t="str">
            <v>缺失</v>
          </cell>
          <cell r="N1484">
            <v>13838622554</v>
          </cell>
          <cell r="O1484" t="str">
            <v>意识丧失伴肢体抽动1次</v>
          </cell>
          <cell r="P1484" t="str">
            <v>缺失</v>
          </cell>
          <cell r="Q1484" t="str">
            <v>缺失</v>
          </cell>
          <cell r="R1484" t="str">
            <v>缺失</v>
          </cell>
          <cell r="S1484" t="str">
            <v>缺失</v>
          </cell>
          <cell r="T1484">
            <v>41326</v>
          </cell>
          <cell r="V1484" t="str">
            <v>冠切右额开颅肿瘤切除术</v>
          </cell>
          <cell r="W1484" t="str">
            <v>全切</v>
          </cell>
          <cell r="X1484" t="str">
            <v>全切除</v>
          </cell>
          <cell r="Y1484">
            <v>7077</v>
          </cell>
          <cell r="Z1484" t="str">
            <v>AO</v>
          </cell>
          <cell r="AA1484" t="str">
            <v>AO(WHO III)</v>
          </cell>
          <cell r="AB1484">
            <v>3</v>
          </cell>
          <cell r="AC1484" t="str">
            <v>（右额叶）少枝胶质细胞瘤，部分细胞生长活跃。分子层肿瘤细胞浸润，并可见点灶状钙化，WHOⅡ-Ⅲ级。</v>
          </cell>
          <cell r="AD1484" t="str">
            <v>全切除</v>
          </cell>
          <cell r="AE1484">
            <v>41346</v>
          </cell>
          <cell r="AF1484" t="str">
            <v>少枝胶质细胞瘤Ⅱ–Ⅲ（额、颞、岛，右）；垂体瘤（鞍内）</v>
          </cell>
          <cell r="AH1484" t="str">
            <v>未终止</v>
          </cell>
          <cell r="AI1484">
            <v>3451</v>
          </cell>
          <cell r="AJ1484">
            <v>0</v>
          </cell>
          <cell r="AK1484">
            <v>3451</v>
          </cell>
          <cell r="AL1484">
            <v>0</v>
          </cell>
          <cell r="AM1484">
            <v>3451</v>
          </cell>
          <cell r="AN1484" t="str">
            <v>放疗</v>
          </cell>
          <cell r="AO1484">
            <v>1</v>
          </cell>
          <cell r="AP1484" t="str">
            <v>帝清3个疗程</v>
          </cell>
          <cell r="AQ1484">
            <v>1</v>
          </cell>
          <cell r="AS1484">
            <v>0</v>
          </cell>
          <cell r="AU1484" t="str">
            <v>突变</v>
          </cell>
          <cell r="AV1484" t="str">
            <v>突变</v>
          </cell>
          <cell r="AW1484" t="str">
            <v>共缺失</v>
          </cell>
          <cell r="AX1484" t="str">
            <v>甲基化</v>
          </cell>
          <cell r="AY1484" t="str">
            <v>NA</v>
          </cell>
          <cell r="AZ1484" t="str">
            <v>NA</v>
          </cell>
          <cell r="BA1484" t="str">
            <v>有</v>
          </cell>
          <cell r="BB1484" t="str">
            <v>有</v>
          </cell>
          <cell r="BD1484" t="str">
            <v>放疗前有癫痫发作，放疗后0，偶尔发作，但1没有吃药。2016-9照片左侧发现新病兆。2017-5照片0变化。</v>
          </cell>
        </row>
        <row r="1485">
          <cell r="B1485">
            <v>1483</v>
          </cell>
          <cell r="C1485" t="str">
            <v>CGGA_1483</v>
          </cell>
          <cell r="E1485" t="str">
            <v>季伟</v>
          </cell>
          <cell r="F1485">
            <v>13639</v>
          </cell>
          <cell r="G1485">
            <v>41325</v>
          </cell>
          <cell r="H1485" t="str">
            <v>胶质瘤；继发性癫痫</v>
          </cell>
          <cell r="J1485" t="str">
            <v>女</v>
          </cell>
          <cell r="K1485">
            <v>42</v>
          </cell>
          <cell r="L1485" t="str">
            <v>O</v>
          </cell>
          <cell r="M1485" t="str">
            <v>缺失</v>
          </cell>
          <cell r="N1485" t="str">
            <v>18715806888（空） 15910919293</v>
          </cell>
          <cell r="O1485" t="str">
            <v>突发记忆下降4天</v>
          </cell>
          <cell r="P1485" t="str">
            <v>缺失</v>
          </cell>
          <cell r="Q1485" t="str">
            <v>缺失</v>
          </cell>
          <cell r="R1485" t="str">
            <v>缺失</v>
          </cell>
          <cell r="S1485" t="str">
            <v>缺失</v>
          </cell>
          <cell r="T1485">
            <v>41327</v>
          </cell>
          <cell r="V1485" t="str">
            <v>左额开颅肿瘤切除术</v>
          </cell>
          <cell r="W1485" t="str">
            <v>全切</v>
          </cell>
          <cell r="X1485" t="str">
            <v>全切除</v>
          </cell>
          <cell r="Y1485">
            <v>7081</v>
          </cell>
          <cell r="Z1485" t="str">
            <v>AOA</v>
          </cell>
          <cell r="AA1485" t="str">
            <v>AOA(WHO III)</v>
          </cell>
          <cell r="AB1485">
            <v>3</v>
          </cell>
          <cell r="AC1485" t="str">
            <v>（左额叶）少枝星形细胞瘤。间质粘液变伴微囊形成，部分细胞生长活跃，WHOⅡ-Ⅲ级。</v>
          </cell>
          <cell r="AD1485" t="str">
            <v>全切除</v>
          </cell>
          <cell r="AE1485">
            <v>41345</v>
          </cell>
          <cell r="AF1485" t="str">
            <v>少枝星形细胞瘤，继发性癫痫</v>
          </cell>
          <cell r="AH1485" t="str">
            <v>未终止</v>
          </cell>
          <cell r="AI1485">
            <v>3450</v>
          </cell>
          <cell r="AJ1485">
            <v>0</v>
          </cell>
          <cell r="AK1485">
            <v>3450</v>
          </cell>
          <cell r="AL1485">
            <v>0</v>
          </cell>
          <cell r="AM1485">
            <v>3450</v>
          </cell>
          <cell r="AN1485" t="str">
            <v>放</v>
          </cell>
          <cell r="AO1485">
            <v>1</v>
          </cell>
          <cell r="AP1485" t="str">
            <v>化疗同步</v>
          </cell>
          <cell r="AQ1485">
            <v>1</v>
          </cell>
          <cell r="AS1485">
            <v>0</v>
          </cell>
          <cell r="AU1485" t="str">
            <v>突变</v>
          </cell>
          <cell r="AV1485" t="str">
            <v>突变</v>
          </cell>
          <cell r="AW1485" t="str">
            <v>NA</v>
          </cell>
          <cell r="AX1485" t="str">
            <v>无甲基化</v>
          </cell>
          <cell r="AY1485" t="str">
            <v>NA</v>
          </cell>
          <cell r="AZ1485" t="str">
            <v>NA</v>
          </cell>
          <cell r="BA1485">
            <v>0</v>
          </cell>
          <cell r="BB1485" t="str">
            <v>有</v>
          </cell>
          <cell r="BD1485" t="str">
            <v>长期服用卡马西平，癫痫平均一/一次</v>
          </cell>
        </row>
        <row r="1486">
          <cell r="B1486">
            <v>1484</v>
          </cell>
          <cell r="C1486" t="str">
            <v>NA</v>
          </cell>
          <cell r="D1486" t="str">
            <v>NA</v>
          </cell>
          <cell r="E1486" t="str">
            <v>NA</v>
          </cell>
          <cell r="F1486" t="str">
            <v>NA</v>
          </cell>
          <cell r="G1486" t="str">
            <v>NA</v>
          </cell>
          <cell r="H1486" t="str">
            <v>NA</v>
          </cell>
          <cell r="I1486" t="str">
            <v>NA</v>
          </cell>
          <cell r="J1486" t="str">
            <v>NA</v>
          </cell>
          <cell r="K1486" t="str">
            <v>NA</v>
          </cell>
          <cell r="L1486" t="str">
            <v>NA</v>
          </cell>
          <cell r="M1486" t="str">
            <v>NA</v>
          </cell>
          <cell r="N1486" t="str">
            <v>NA</v>
          </cell>
          <cell r="O1486" t="str">
            <v>NA</v>
          </cell>
          <cell r="P1486" t="str">
            <v>NA</v>
          </cell>
          <cell r="Q1486" t="str">
            <v>NA</v>
          </cell>
          <cell r="R1486" t="str">
            <v>NA</v>
          </cell>
          <cell r="S1486" t="str">
            <v>NA</v>
          </cell>
          <cell r="T1486" t="str">
            <v>NA</v>
          </cell>
          <cell r="U1486" t="str">
            <v>NA</v>
          </cell>
          <cell r="V1486" t="str">
            <v>NA</v>
          </cell>
          <cell r="W1486" t="str">
            <v>NA</v>
          </cell>
          <cell r="X1486" t="str">
            <v>NA</v>
          </cell>
          <cell r="Y1486" t="str">
            <v>NA</v>
          </cell>
          <cell r="Z1486" t="str">
            <v>NA</v>
          </cell>
          <cell r="AA1486" t="str">
            <v>NA</v>
          </cell>
          <cell r="AB1486" t="str">
            <v>NA</v>
          </cell>
          <cell r="AC1486" t="str">
            <v>NA</v>
          </cell>
          <cell r="AD1486" t="str">
            <v>NA</v>
          </cell>
          <cell r="AE1486" t="str">
            <v>NA</v>
          </cell>
          <cell r="AF1486" t="str">
            <v>NA</v>
          </cell>
          <cell r="AG1486" t="str">
            <v>NA</v>
          </cell>
          <cell r="AH1486" t="str">
            <v>NA</v>
          </cell>
          <cell r="AI1486" t="str">
            <v>NA</v>
          </cell>
          <cell r="AJ1486" t="str">
            <v>NA</v>
          </cell>
          <cell r="AK1486" t="str">
            <v>NA</v>
          </cell>
          <cell r="AL1486" t="str">
            <v>NA</v>
          </cell>
          <cell r="AM1486" t="str">
            <v>NA</v>
          </cell>
          <cell r="AN1486" t="str">
            <v>NA</v>
          </cell>
          <cell r="AO1486" t="str">
            <v>NA</v>
          </cell>
          <cell r="AP1486" t="str">
            <v>NA</v>
          </cell>
          <cell r="AQ1486" t="str">
            <v>NA</v>
          </cell>
          <cell r="AS1486" t="str">
            <v>NA</v>
          </cell>
          <cell r="AT1486" t="str">
            <v>NA</v>
          </cell>
          <cell r="AU1486" t="str">
            <v>NA</v>
          </cell>
          <cell r="AV1486" t="str">
            <v>NA</v>
          </cell>
          <cell r="AW1486" t="str">
            <v>NA</v>
          </cell>
          <cell r="AX1486" t="str">
            <v>NA</v>
          </cell>
          <cell r="AY1486" t="str">
            <v>NA</v>
          </cell>
          <cell r="AZ1486" t="str">
            <v>NA</v>
          </cell>
          <cell r="BA1486" t="str">
            <v>NA</v>
          </cell>
          <cell r="BB1486" t="str">
            <v>NA</v>
          </cell>
          <cell r="BC1486" t="str">
            <v>NA</v>
          </cell>
          <cell r="BD1486" t="str">
            <v>NA</v>
          </cell>
        </row>
        <row r="1487">
          <cell r="B1487">
            <v>1485</v>
          </cell>
          <cell r="C1487" t="str">
            <v>NA</v>
          </cell>
          <cell r="D1487" t="str">
            <v>NA</v>
          </cell>
          <cell r="E1487" t="str">
            <v>NA</v>
          </cell>
          <cell r="F1487" t="str">
            <v>NA</v>
          </cell>
          <cell r="G1487" t="str">
            <v>NA</v>
          </cell>
          <cell r="H1487" t="str">
            <v>NA</v>
          </cell>
          <cell r="I1487" t="str">
            <v>NA</v>
          </cell>
          <cell r="J1487" t="str">
            <v>NA</v>
          </cell>
          <cell r="K1487" t="str">
            <v>NA</v>
          </cell>
          <cell r="L1487" t="str">
            <v>NA</v>
          </cell>
          <cell r="M1487" t="str">
            <v>NA</v>
          </cell>
          <cell r="N1487" t="str">
            <v>NA</v>
          </cell>
          <cell r="O1487" t="str">
            <v>NA</v>
          </cell>
          <cell r="P1487" t="str">
            <v>NA</v>
          </cell>
          <cell r="Q1487" t="str">
            <v>NA</v>
          </cell>
          <cell r="R1487" t="str">
            <v>NA</v>
          </cell>
          <cell r="S1487" t="str">
            <v>NA</v>
          </cell>
          <cell r="T1487" t="str">
            <v>NA</v>
          </cell>
          <cell r="U1487" t="str">
            <v>NA</v>
          </cell>
          <cell r="V1487" t="str">
            <v>NA</v>
          </cell>
          <cell r="W1487" t="str">
            <v>NA</v>
          </cell>
          <cell r="X1487" t="str">
            <v>NA</v>
          </cell>
          <cell r="Y1487" t="str">
            <v>NA</v>
          </cell>
          <cell r="Z1487" t="str">
            <v>NA</v>
          </cell>
          <cell r="AA1487" t="str">
            <v>NA</v>
          </cell>
          <cell r="AB1487" t="str">
            <v>NA</v>
          </cell>
          <cell r="AC1487" t="str">
            <v>NA</v>
          </cell>
          <cell r="AD1487" t="str">
            <v>NA</v>
          </cell>
          <cell r="AE1487" t="str">
            <v>NA</v>
          </cell>
          <cell r="AF1487" t="str">
            <v>NA</v>
          </cell>
          <cell r="AG1487" t="str">
            <v>NA</v>
          </cell>
          <cell r="AH1487" t="str">
            <v>NA</v>
          </cell>
          <cell r="AI1487" t="str">
            <v>NA</v>
          </cell>
          <cell r="AJ1487" t="str">
            <v>NA</v>
          </cell>
          <cell r="AK1487" t="str">
            <v>NA</v>
          </cell>
          <cell r="AL1487" t="str">
            <v>NA</v>
          </cell>
          <cell r="AM1487" t="str">
            <v>NA</v>
          </cell>
          <cell r="AN1487" t="str">
            <v>NA</v>
          </cell>
          <cell r="AO1487" t="str">
            <v>NA</v>
          </cell>
          <cell r="AP1487" t="str">
            <v>NA</v>
          </cell>
          <cell r="AQ1487" t="str">
            <v>NA</v>
          </cell>
          <cell r="AS1487" t="str">
            <v>NA</v>
          </cell>
          <cell r="AT1487" t="str">
            <v>NA</v>
          </cell>
          <cell r="AU1487" t="str">
            <v>NA</v>
          </cell>
          <cell r="AV1487" t="str">
            <v>NA</v>
          </cell>
          <cell r="AW1487" t="str">
            <v>NA</v>
          </cell>
          <cell r="AX1487" t="str">
            <v>NA</v>
          </cell>
          <cell r="AY1487" t="str">
            <v>NA</v>
          </cell>
          <cell r="AZ1487" t="str">
            <v>NA</v>
          </cell>
          <cell r="BA1487" t="str">
            <v>NA</v>
          </cell>
          <cell r="BB1487" t="str">
            <v>NA</v>
          </cell>
          <cell r="BC1487" t="str">
            <v>NA</v>
          </cell>
          <cell r="BD1487" t="str">
            <v>NA</v>
          </cell>
        </row>
        <row r="1488">
          <cell r="B1488">
            <v>1486</v>
          </cell>
          <cell r="C1488" t="str">
            <v>CGGA_1486</v>
          </cell>
          <cell r="E1488" t="str">
            <v>肖育红</v>
          </cell>
          <cell r="F1488">
            <v>13648</v>
          </cell>
          <cell r="G1488">
            <v>41326</v>
          </cell>
          <cell r="H1488" t="str">
            <v>大脑胶质瘤病</v>
          </cell>
          <cell r="J1488" t="str">
            <v>男</v>
          </cell>
          <cell r="K1488">
            <v>45</v>
          </cell>
          <cell r="L1488" t="str">
            <v>A</v>
          </cell>
          <cell r="M1488" t="str">
            <v>缺失</v>
          </cell>
          <cell r="N1488">
            <v>15886353125</v>
          </cell>
          <cell r="O1488" t="str">
            <v>肢体无力2月，渐加重</v>
          </cell>
          <cell r="P1488" t="str">
            <v>缺失</v>
          </cell>
          <cell r="Q1488" t="str">
            <v>缺失</v>
          </cell>
          <cell r="R1488" t="str">
            <v>缺失</v>
          </cell>
          <cell r="S1488" t="str">
            <v>缺失</v>
          </cell>
          <cell r="T1488">
            <v>41331</v>
          </cell>
          <cell r="V1488" t="str">
            <v>右额开颅肿瘤切除术</v>
          </cell>
          <cell r="W1488" t="str">
            <v>全切</v>
          </cell>
          <cell r="X1488" t="str">
            <v>全切除</v>
          </cell>
          <cell r="Y1488">
            <v>7094</v>
          </cell>
          <cell r="Z1488" t="str">
            <v>GBM</v>
          </cell>
          <cell r="AA1488" t="str">
            <v>GBM(WHO IV)</v>
          </cell>
          <cell r="AB1488">
            <v>4</v>
          </cell>
          <cell r="AC1488" t="str">
            <v>（右额叶）间变星形细胞瘤，局部胶母变，并散在点灶状钙化。WHOⅢ—Ⅳ级。</v>
          </cell>
          <cell r="AD1488" t="str">
            <v>全切除</v>
          </cell>
          <cell r="AE1488">
            <v>41348</v>
          </cell>
          <cell r="AF1488" t="str">
            <v>胶质母细胞瘤，大脑胶质瘤病（双额、胼胝体）</v>
          </cell>
          <cell r="AG1488">
            <v>41635</v>
          </cell>
          <cell r="AH1488" t="str">
            <v>终止</v>
          </cell>
          <cell r="AI1488">
            <v>184</v>
          </cell>
          <cell r="AJ1488">
            <v>1</v>
          </cell>
          <cell r="AK1488">
            <v>184</v>
          </cell>
          <cell r="AL1488">
            <v>1</v>
          </cell>
          <cell r="AM1488">
            <v>304</v>
          </cell>
          <cell r="AN1488" t="str">
            <v>缺失</v>
          </cell>
          <cell r="AO1488">
            <v>1</v>
          </cell>
          <cell r="AP1488" t="str">
            <v>缺失</v>
          </cell>
          <cell r="AQ1488">
            <v>1</v>
          </cell>
          <cell r="AS1488" t="str">
            <v>原发</v>
          </cell>
          <cell r="AU1488" t="str">
            <v>无突变</v>
          </cell>
          <cell r="AV1488" t="str">
            <v>无突变</v>
          </cell>
          <cell r="AW1488" t="str">
            <v>NA</v>
          </cell>
          <cell r="AX1488" t="str">
            <v>甲基化</v>
          </cell>
          <cell r="AY1488" t="str">
            <v>NA</v>
          </cell>
          <cell r="AZ1488" t="str">
            <v>NA</v>
          </cell>
          <cell r="BA1488" t="str">
            <v>无</v>
          </cell>
          <cell r="BB1488" t="str">
            <v>无</v>
          </cell>
          <cell r="BC1488" t="str">
            <v>不详</v>
          </cell>
          <cell r="BD1488" t="str">
            <v>无</v>
          </cell>
        </row>
        <row r="1489">
          <cell r="B1489">
            <v>1487</v>
          </cell>
          <cell r="C1489" t="str">
            <v>CGGA_1487</v>
          </cell>
          <cell r="D1489" t="str">
            <v>CGGA_1487, CGGA_1688</v>
          </cell>
          <cell r="E1489" t="str">
            <v>何书芳</v>
          </cell>
          <cell r="F1489">
            <v>13660</v>
          </cell>
          <cell r="G1489">
            <v>41330</v>
          </cell>
          <cell r="H1489" t="str">
            <v>复发胶质瘤（额，左）</v>
          </cell>
          <cell r="J1489" t="str">
            <v>女</v>
          </cell>
          <cell r="K1489">
            <v>49</v>
          </cell>
          <cell r="L1489" t="str">
            <v>AB</v>
          </cell>
          <cell r="M1489" t="str">
            <v>缺失</v>
          </cell>
          <cell r="N1489" t="str">
            <v>13811095039未接</v>
          </cell>
          <cell r="O1489" t="str">
            <v>胶质瘤术后复发</v>
          </cell>
          <cell r="P1489" t="str">
            <v>缺失</v>
          </cell>
          <cell r="Q1489" t="str">
            <v>缺失</v>
          </cell>
          <cell r="R1489" t="str">
            <v>缺失</v>
          </cell>
          <cell r="S1489" t="str">
            <v>缺失</v>
          </cell>
          <cell r="T1489">
            <v>41332</v>
          </cell>
          <cell r="U1489">
            <v>39505</v>
          </cell>
          <cell r="V1489" t="str">
            <v>原切口开颅肿瘤切除术</v>
          </cell>
          <cell r="W1489" t="str">
            <v>全切</v>
          </cell>
          <cell r="X1489" t="str">
            <v>全切除</v>
          </cell>
          <cell r="Y1489">
            <v>7103</v>
          </cell>
          <cell r="Z1489" t="str">
            <v>RAA</v>
          </cell>
          <cell r="AA1489" t="str">
            <v>AA(WHO III)</v>
          </cell>
          <cell r="AB1489">
            <v>3</v>
          </cell>
          <cell r="AC1489" t="str">
            <v>(左额叶）间变性星形细胞瘤，WHOⅢ级。</v>
          </cell>
          <cell r="AD1489" t="str">
            <v>全切除</v>
          </cell>
          <cell r="AE1489" t="str">
            <v>缺失</v>
          </cell>
          <cell r="AF1489" t="str">
            <v>间变少枝胶质细胞瘤（额，左）</v>
          </cell>
          <cell r="AG1489">
            <v>42139</v>
          </cell>
          <cell r="AH1489" t="str">
            <v>终止</v>
          </cell>
          <cell r="AI1489">
            <v>520</v>
          </cell>
          <cell r="AJ1489">
            <v>1</v>
          </cell>
          <cell r="AK1489" t="str">
            <v>NA</v>
          </cell>
          <cell r="AL1489">
            <v>1</v>
          </cell>
          <cell r="AM1489">
            <v>807</v>
          </cell>
          <cell r="AN1489" t="str">
            <v>缺失</v>
          </cell>
          <cell r="AO1489">
            <v>0</v>
          </cell>
          <cell r="AP1489" t="str">
            <v>缺失</v>
          </cell>
          <cell r="AQ1489">
            <v>1</v>
          </cell>
          <cell r="AS1489" t="str">
            <v>复发</v>
          </cell>
          <cell r="AT1489">
            <v>1</v>
          </cell>
          <cell r="AU1489" t="str">
            <v>无突变</v>
          </cell>
          <cell r="AV1489" t="str">
            <v>NA</v>
          </cell>
          <cell r="AW1489" t="str">
            <v>无共缺失</v>
          </cell>
          <cell r="AX1489" t="str">
            <v>NA</v>
          </cell>
          <cell r="AY1489" t="str">
            <v>NA</v>
          </cell>
          <cell r="AZ1489" t="str">
            <v>NA</v>
          </cell>
          <cell r="BA1489" t="str">
            <v>无</v>
          </cell>
          <cell r="BB1489" t="str">
            <v>有</v>
          </cell>
          <cell r="BD1489" t="str">
            <v>有癫痫发作，服用德巴金。08年行开颅手术（少枝胶质瘤）</v>
          </cell>
        </row>
        <row r="1490">
          <cell r="B1490">
            <v>1488</v>
          </cell>
          <cell r="C1490" t="str">
            <v>CGGA_1488</v>
          </cell>
          <cell r="E1490" t="str">
            <v>刘晶</v>
          </cell>
          <cell r="F1490">
            <v>13656</v>
          </cell>
          <cell r="G1490">
            <v>41308</v>
          </cell>
          <cell r="H1490" t="str">
            <v>胶质瘤（额，左）；继发性癫痫</v>
          </cell>
          <cell r="J1490" t="str">
            <v>男</v>
          </cell>
          <cell r="K1490">
            <v>31</v>
          </cell>
          <cell r="L1490" t="str">
            <v>B</v>
          </cell>
          <cell r="M1490" t="str">
            <v>缺失</v>
          </cell>
          <cell r="N1490" t="str">
            <v>13754146388（关机---不接） 18802935250（空号）</v>
          </cell>
          <cell r="O1490" t="str">
            <v>胶质瘤（额，左）继发性癫痫</v>
          </cell>
          <cell r="P1490" t="str">
            <v>缺失</v>
          </cell>
          <cell r="Q1490" t="str">
            <v>缺失</v>
          </cell>
          <cell r="R1490" t="str">
            <v>缺失</v>
          </cell>
          <cell r="S1490" t="str">
            <v>缺失</v>
          </cell>
          <cell r="T1490">
            <v>41332</v>
          </cell>
          <cell r="V1490" t="str">
            <v>左额顶开颅肿瘤切除术</v>
          </cell>
          <cell r="W1490" t="str">
            <v>全切</v>
          </cell>
          <cell r="X1490" t="str">
            <v>全切除</v>
          </cell>
          <cell r="Y1490">
            <v>7106</v>
          </cell>
          <cell r="Z1490" t="str">
            <v>A</v>
          </cell>
          <cell r="AA1490" t="str">
            <v>OA(WHO II)</v>
          </cell>
          <cell r="AB1490">
            <v>2</v>
          </cell>
          <cell r="AC1490" t="str">
            <v>(左额叶)少枝星形细胞瘤，WHOⅡ级。</v>
          </cell>
          <cell r="AD1490" t="str">
            <v>全切除</v>
          </cell>
          <cell r="AE1490">
            <v>41347</v>
          </cell>
          <cell r="AF1490" t="str">
            <v>少枝星形细胞瘤（额，左）；继发性癫痫</v>
          </cell>
          <cell r="AH1490" t="str">
            <v>未终止</v>
          </cell>
          <cell r="AI1490">
            <v>3445</v>
          </cell>
          <cell r="AJ1490">
            <v>0</v>
          </cell>
          <cell r="AK1490">
            <v>3445</v>
          </cell>
          <cell r="AL1490">
            <v>0</v>
          </cell>
          <cell r="AM1490">
            <v>3445</v>
          </cell>
          <cell r="AN1490" t="str">
            <v>无</v>
          </cell>
          <cell r="AO1490">
            <v>0</v>
          </cell>
          <cell r="AP1490" t="str">
            <v>无</v>
          </cell>
          <cell r="AQ1490">
            <v>0</v>
          </cell>
          <cell r="AS1490">
            <v>0</v>
          </cell>
          <cell r="AU1490" t="str">
            <v>突变</v>
          </cell>
          <cell r="AV1490" t="str">
            <v>NA</v>
          </cell>
          <cell r="AW1490" t="str">
            <v>无共缺失</v>
          </cell>
          <cell r="AX1490" t="str">
            <v>NA</v>
          </cell>
          <cell r="AY1490" t="str">
            <v>NA</v>
          </cell>
          <cell r="AZ1490" t="str">
            <v>NA</v>
          </cell>
          <cell r="BA1490" t="str">
            <v>有</v>
          </cell>
          <cell r="BB1490">
            <v>0</v>
          </cell>
          <cell r="BC1490" t="str">
            <v>不详</v>
          </cell>
          <cell r="BD1490" t="str">
            <v>0癫痫发作</v>
          </cell>
        </row>
        <row r="1491">
          <cell r="B1491">
            <v>1489</v>
          </cell>
          <cell r="C1491" t="str">
            <v>CGGA_1489</v>
          </cell>
          <cell r="E1491" t="str">
            <v>李锋辉</v>
          </cell>
          <cell r="F1491">
            <v>13653</v>
          </cell>
          <cell r="G1491">
            <v>41327</v>
          </cell>
          <cell r="H1491" t="str">
            <v>胶质瘤（胼胝体嘴、胼胝体膝）；梗阻性脑积水；重度胰腺炎术后；糖尿病</v>
          </cell>
          <cell r="J1491" t="str">
            <v>男</v>
          </cell>
          <cell r="K1491">
            <v>41</v>
          </cell>
          <cell r="L1491" t="str">
            <v>O</v>
          </cell>
          <cell r="M1491" t="str">
            <v>缺失</v>
          </cell>
          <cell r="N1491" t="str">
            <v>1301263288 03124297535常雪静</v>
          </cell>
          <cell r="O1491" t="str">
            <v>头痛不适近2周</v>
          </cell>
          <cell r="P1491" t="str">
            <v>缺失</v>
          </cell>
          <cell r="Q1491" t="str">
            <v>缺失</v>
          </cell>
          <cell r="R1491" t="str">
            <v>缺失</v>
          </cell>
          <cell r="S1491" t="str">
            <v>缺失</v>
          </cell>
          <cell r="T1491">
            <v>41333</v>
          </cell>
          <cell r="V1491" t="str">
            <v>右额开颅肿瘤切除术</v>
          </cell>
          <cell r="W1491" t="str">
            <v>全切</v>
          </cell>
          <cell r="X1491" t="str">
            <v>全切除</v>
          </cell>
          <cell r="Y1491">
            <v>7105</v>
          </cell>
          <cell r="Z1491" t="str">
            <v>GBM</v>
          </cell>
          <cell r="AA1491" t="str">
            <v>GBM(WHO IV)</v>
          </cell>
          <cell r="AB1491">
            <v>4</v>
          </cell>
          <cell r="AC1491" t="str">
            <v>(胼胝体)多形性胶质母细胞瘤，WHOⅣ级.</v>
          </cell>
          <cell r="AD1491" t="str">
            <v>全切除</v>
          </cell>
          <cell r="AE1491">
            <v>41346</v>
          </cell>
          <cell r="AF1491" t="str">
            <v>胶质瘤（胼胝体嘴、胼胝体膝）；梗阻性脑积水；重度胰腺炎术后；糖尿病</v>
          </cell>
          <cell r="AG1491">
            <v>42032</v>
          </cell>
          <cell r="AH1491" t="str">
            <v>终止</v>
          </cell>
          <cell r="AI1491">
            <v>580</v>
          </cell>
          <cell r="AJ1491">
            <v>1</v>
          </cell>
          <cell r="AK1491">
            <v>580</v>
          </cell>
          <cell r="AL1491">
            <v>1</v>
          </cell>
          <cell r="AM1491">
            <v>699</v>
          </cell>
          <cell r="AN1491" t="str">
            <v>缺失</v>
          </cell>
          <cell r="AO1491">
            <v>1</v>
          </cell>
          <cell r="AP1491" t="str">
            <v>缺失</v>
          </cell>
          <cell r="AQ1491">
            <v>1</v>
          </cell>
          <cell r="AS1491" t="str">
            <v>原发</v>
          </cell>
          <cell r="AU1491" t="str">
            <v>无突变</v>
          </cell>
          <cell r="AV1491" t="str">
            <v>无突变</v>
          </cell>
          <cell r="AW1491" t="str">
            <v>NA</v>
          </cell>
          <cell r="AX1491" t="str">
            <v>无甲基化</v>
          </cell>
          <cell r="AY1491" t="str">
            <v>NA</v>
          </cell>
          <cell r="AZ1491" t="str">
            <v>NA</v>
          </cell>
          <cell r="BA1491" t="str">
            <v>无</v>
          </cell>
          <cell r="BB1491" t="str">
            <v>有</v>
          </cell>
          <cell r="BD1491" t="str">
            <v>2014-3-25三博二次手术。术后有癫痫发作，癫痫发作2次。</v>
          </cell>
        </row>
        <row r="1492">
          <cell r="B1492">
            <v>1490</v>
          </cell>
          <cell r="C1492" t="str">
            <v>CGGA_1490</v>
          </cell>
          <cell r="E1492" t="str">
            <v>李勤令</v>
          </cell>
          <cell r="F1492">
            <v>4270</v>
          </cell>
          <cell r="G1492">
            <v>41333</v>
          </cell>
          <cell r="H1492" t="str">
            <v>复发胶质瘤（额、顶，右）</v>
          </cell>
          <cell r="J1492" t="str">
            <v>男</v>
          </cell>
          <cell r="K1492">
            <v>46</v>
          </cell>
          <cell r="L1492" t="str">
            <v>B</v>
          </cell>
          <cell r="M1492" t="str">
            <v>缺失</v>
          </cell>
          <cell r="N1492" t="str">
            <v>13963385126 13793967476</v>
          </cell>
          <cell r="O1492" t="str">
            <v>复发星形胶质瘤术后3年，左肢体无力加重1月</v>
          </cell>
          <cell r="P1492" t="str">
            <v>缺失</v>
          </cell>
          <cell r="Q1492" t="str">
            <v>缺失</v>
          </cell>
          <cell r="R1492" t="str">
            <v>缺失</v>
          </cell>
          <cell r="S1492" t="str">
            <v>缺失</v>
          </cell>
          <cell r="T1492">
            <v>41337</v>
          </cell>
          <cell r="U1492">
            <v>40238</v>
          </cell>
          <cell r="V1492" t="str">
            <v>原切口右额开颅肿瘤切除术</v>
          </cell>
          <cell r="W1492" t="str">
            <v>全切</v>
          </cell>
          <cell r="X1492" t="str">
            <v>全切除</v>
          </cell>
          <cell r="Y1492">
            <v>7119</v>
          </cell>
          <cell r="Z1492" t="str">
            <v>SGBM</v>
          </cell>
          <cell r="AA1492" t="str">
            <v>GBM(WHO IV)</v>
          </cell>
          <cell r="AB1492">
            <v>4</v>
          </cell>
          <cell r="AC1492" t="str">
            <v>（右顶叶）胶质母细胞瘤，WHOⅣ级。</v>
          </cell>
          <cell r="AD1492" t="str">
            <v>全切除</v>
          </cell>
          <cell r="AE1492">
            <v>40252</v>
          </cell>
          <cell r="AF1492" t="str">
            <v>胶质母细胞瘤（额、顶、右）；继发性癫痫</v>
          </cell>
          <cell r="AG1492">
            <v>41635</v>
          </cell>
          <cell r="AH1492" t="str">
            <v>终止</v>
          </cell>
          <cell r="AI1492">
            <v>280</v>
          </cell>
          <cell r="AJ1492">
            <v>1</v>
          </cell>
          <cell r="AK1492" t="str">
            <v>NA</v>
          </cell>
          <cell r="AL1492">
            <v>1</v>
          </cell>
          <cell r="AM1492">
            <v>298</v>
          </cell>
          <cell r="AN1492" t="str">
            <v>缺失</v>
          </cell>
          <cell r="AO1492">
            <v>1</v>
          </cell>
          <cell r="AP1492" t="str">
            <v>缺失</v>
          </cell>
          <cell r="AQ1492">
            <v>1</v>
          </cell>
          <cell r="AS1492" t="str">
            <v>复发</v>
          </cell>
          <cell r="AT1492">
            <v>1</v>
          </cell>
          <cell r="AU1492" t="str">
            <v>突变</v>
          </cell>
          <cell r="AV1492" t="str">
            <v>突变</v>
          </cell>
          <cell r="AW1492" t="str">
            <v>无共缺失</v>
          </cell>
          <cell r="AX1492" t="str">
            <v>甲基化</v>
          </cell>
          <cell r="AY1492" t="str">
            <v>NA</v>
          </cell>
          <cell r="AZ1492" t="str">
            <v>NA</v>
          </cell>
          <cell r="BA1492" t="str">
            <v>无</v>
          </cell>
          <cell r="BB1492" t="str">
            <v>无</v>
          </cell>
          <cell r="BD1492" t="str">
            <v>2010-3开颅手术（星形细胞瘤）</v>
          </cell>
        </row>
        <row r="1493">
          <cell r="B1493">
            <v>1491</v>
          </cell>
          <cell r="C1493" t="str">
            <v>CGGA_1491</v>
          </cell>
          <cell r="E1493" t="str">
            <v>芦宁</v>
          </cell>
          <cell r="F1493">
            <v>13717</v>
          </cell>
          <cell r="G1493">
            <v>41332</v>
          </cell>
          <cell r="H1493" t="str">
            <v>大脑胶质瘤病</v>
          </cell>
          <cell r="J1493" t="str">
            <v>男</v>
          </cell>
          <cell r="K1493">
            <v>29</v>
          </cell>
          <cell r="L1493" t="str">
            <v>A</v>
          </cell>
          <cell r="M1493" t="str">
            <v>610203198311090016</v>
          </cell>
          <cell r="N1493" t="str">
            <v>13909191865 15319893960</v>
          </cell>
          <cell r="O1493" t="str">
            <v>头痛、呕吐20天</v>
          </cell>
          <cell r="P1493" t="str">
            <v>缺失</v>
          </cell>
          <cell r="Q1493" t="str">
            <v>缺失</v>
          </cell>
          <cell r="R1493" t="str">
            <v>缺失</v>
          </cell>
          <cell r="S1493" t="str">
            <v>缺失</v>
          </cell>
          <cell r="T1493">
            <v>41337</v>
          </cell>
          <cell r="V1493" t="str">
            <v>冠切右额开颅肿瘤切除术</v>
          </cell>
          <cell r="W1493" t="str">
            <v>全切</v>
          </cell>
          <cell r="X1493" t="str">
            <v>全切除</v>
          </cell>
          <cell r="Y1493">
            <v>7118</v>
          </cell>
          <cell r="Z1493" t="str">
            <v>GBM</v>
          </cell>
          <cell r="AA1493" t="str">
            <v>GBM(WHO IV)</v>
          </cell>
          <cell r="AB1493">
            <v>4</v>
          </cell>
          <cell r="AC1493" t="str">
            <v>（右额叶）胶质母细胞瘤，部分少枝分化，并累及脑表面，WHOⅣ级。</v>
          </cell>
          <cell r="AD1493" t="str">
            <v>全切除</v>
          </cell>
          <cell r="AE1493">
            <v>41354</v>
          </cell>
          <cell r="AF1493" t="str">
            <v>大脑胶质瘤病</v>
          </cell>
          <cell r="AG1493">
            <v>43434</v>
          </cell>
          <cell r="AH1493" t="str">
            <v>终止</v>
          </cell>
          <cell r="AI1493">
            <v>246</v>
          </cell>
          <cell r="AJ1493">
            <v>1</v>
          </cell>
          <cell r="AK1493">
            <v>242</v>
          </cell>
          <cell r="AL1493">
            <v>1</v>
          </cell>
          <cell r="AM1493">
            <v>2097</v>
          </cell>
          <cell r="AN1493" t="str">
            <v>缺失</v>
          </cell>
          <cell r="AO1493">
            <v>1</v>
          </cell>
          <cell r="AP1493" t="str">
            <v>缺失</v>
          </cell>
          <cell r="AQ1493">
            <v>1</v>
          </cell>
          <cell r="AS1493" t="str">
            <v>原发</v>
          </cell>
          <cell r="AU1493" t="str">
            <v>突变</v>
          </cell>
          <cell r="AV1493" t="str">
            <v>突变</v>
          </cell>
          <cell r="AW1493" t="str">
            <v>无共缺失</v>
          </cell>
          <cell r="AX1493" t="str">
            <v>无甲基化</v>
          </cell>
          <cell r="AY1493" t="str">
            <v>NA</v>
          </cell>
          <cell r="AZ1493" t="str">
            <v>NA</v>
          </cell>
          <cell r="BA1493" t="str">
            <v>无</v>
          </cell>
          <cell r="BB1493" t="str">
            <v>无</v>
          </cell>
          <cell r="BC1493" t="str">
            <v>不详</v>
          </cell>
          <cell r="BD1493" t="str">
            <v>无癫痫发作史</v>
          </cell>
        </row>
        <row r="1494">
          <cell r="B1494">
            <v>1492</v>
          </cell>
          <cell r="C1494" t="str">
            <v>CGGA_1492</v>
          </cell>
          <cell r="D1494" t="str">
            <v>CGGA_1227, CGGA_1492</v>
          </cell>
          <cell r="E1494" t="str">
            <v>黄菊澄</v>
          </cell>
          <cell r="F1494">
            <v>9754</v>
          </cell>
          <cell r="G1494">
            <v>41333</v>
          </cell>
          <cell r="H1494" t="str">
            <v>复发胶质母细胞瘤（额，右）；继发性癫痫</v>
          </cell>
          <cell r="J1494" t="str">
            <v>女</v>
          </cell>
          <cell r="K1494">
            <v>47</v>
          </cell>
          <cell r="L1494" t="str">
            <v>AB</v>
          </cell>
          <cell r="M1494" t="str">
            <v>36042119650929042x</v>
          </cell>
          <cell r="N1494" t="str">
            <v>13755262858  13755201168</v>
          </cell>
          <cell r="O1494" t="str">
            <v>右额叶胶质瘤术后15月</v>
          </cell>
          <cell r="P1494" t="str">
            <v>缺失</v>
          </cell>
          <cell r="Q1494" t="str">
            <v>缺失</v>
          </cell>
          <cell r="R1494" t="str">
            <v>缺失</v>
          </cell>
          <cell r="S1494" t="str">
            <v>缺失</v>
          </cell>
          <cell r="T1494">
            <v>41337</v>
          </cell>
          <cell r="U1494">
            <v>40865</v>
          </cell>
          <cell r="V1494" t="str">
            <v>右额开颅肿瘤切除术</v>
          </cell>
          <cell r="W1494" t="str">
            <v>肿瘤全切</v>
          </cell>
          <cell r="X1494" t="str">
            <v>全切除</v>
          </cell>
          <cell r="Y1494">
            <v>7117</v>
          </cell>
          <cell r="Z1494" t="str">
            <v>RGBM</v>
          </cell>
          <cell r="AA1494" t="str">
            <v>GBM(WHO IV)</v>
          </cell>
          <cell r="AB1494">
            <v>4</v>
          </cell>
          <cell r="AC1494" t="str">
            <v>（右额叶）胶质母细胞瘤，大部分呈胶质肉瘤形态，伴片状坏死，WHO IV级。</v>
          </cell>
          <cell r="AD1494" t="str">
            <v>全切除</v>
          </cell>
          <cell r="AE1494">
            <v>41348</v>
          </cell>
          <cell r="AF1494" t="str">
            <v>胶质母细胞瘤（额，右）；继发性癫痫</v>
          </cell>
          <cell r="AG1494">
            <v>41635</v>
          </cell>
          <cell r="AH1494" t="str">
            <v>终止</v>
          </cell>
          <cell r="AI1494">
            <v>268</v>
          </cell>
          <cell r="AJ1494">
            <v>1</v>
          </cell>
          <cell r="AK1494">
            <v>211</v>
          </cell>
          <cell r="AL1494">
            <v>1</v>
          </cell>
          <cell r="AM1494">
            <v>298</v>
          </cell>
          <cell r="AN1494" t="str">
            <v>缺失</v>
          </cell>
          <cell r="AO1494">
            <v>0</v>
          </cell>
          <cell r="AP1494" t="str">
            <v>缺失</v>
          </cell>
          <cell r="AQ1494">
            <v>0</v>
          </cell>
          <cell r="AS1494" t="str">
            <v>复发</v>
          </cell>
          <cell r="AT1494">
            <v>2</v>
          </cell>
          <cell r="AU1494" t="str">
            <v>无突变</v>
          </cell>
          <cell r="AV1494" t="str">
            <v>无突变</v>
          </cell>
          <cell r="AW1494" t="str">
            <v>无共缺失</v>
          </cell>
          <cell r="AX1494" t="str">
            <v>无甲基化</v>
          </cell>
          <cell r="AY1494" t="str">
            <v>NA</v>
          </cell>
          <cell r="AZ1494" t="str">
            <v>NA</v>
          </cell>
          <cell r="BA1494" t="str">
            <v>无</v>
          </cell>
          <cell r="BB1494" t="str">
            <v>无</v>
          </cell>
          <cell r="BD1494" t="str">
            <v>2011-11-18江西肿瘤医院行冠切右额开颅肿瘤切除术2011-12行冠切右额开颅肿瘤切除术（胶质母细胞瘤）</v>
          </cell>
        </row>
        <row r="1495">
          <cell r="B1495">
            <v>1493</v>
          </cell>
          <cell r="C1495" t="str">
            <v>CGGA_1493</v>
          </cell>
          <cell r="D1495" t="str">
            <v>CGGA_1380, CGGA_1493</v>
          </cell>
          <cell r="E1495" t="str">
            <v>韩国忠</v>
          </cell>
          <cell r="F1495">
            <v>11936</v>
          </cell>
          <cell r="G1495">
            <v>41337</v>
          </cell>
          <cell r="H1495" t="str">
            <v>复发胶质瘤（额、基底节，左）；胶质瘤放化疗后；继发性癫痫</v>
          </cell>
          <cell r="J1495" t="str">
            <v>男</v>
          </cell>
          <cell r="K1495">
            <v>47</v>
          </cell>
          <cell r="L1495" t="str">
            <v>A</v>
          </cell>
          <cell r="M1495" t="str">
            <v>缺失</v>
          </cell>
          <cell r="N1495" t="str">
            <v>15899656117 13580875577</v>
          </cell>
          <cell r="O1495" t="str">
            <v>胶质瘤术后6月，言语不利、右侧肢体活动不力1月</v>
          </cell>
          <cell r="P1495" t="str">
            <v>缺失</v>
          </cell>
          <cell r="Q1495" t="str">
            <v>缺失</v>
          </cell>
          <cell r="R1495" t="str">
            <v>缺失</v>
          </cell>
          <cell r="S1495" t="str">
            <v>缺失</v>
          </cell>
          <cell r="T1495">
            <v>41339</v>
          </cell>
          <cell r="U1495">
            <v>41142</v>
          </cell>
          <cell r="V1495" t="str">
            <v xml:space="preserve">左额顶原切口开颅肿瘤切除术 </v>
          </cell>
          <cell r="W1495" t="str">
            <v>近全切</v>
          </cell>
          <cell r="X1495" t="str">
            <v>部分切除</v>
          </cell>
          <cell r="Y1495">
            <v>7135</v>
          </cell>
          <cell r="Z1495" t="str">
            <v>RGBM</v>
          </cell>
          <cell r="AA1495" t="str">
            <v>GBM(WHO IV)</v>
          </cell>
          <cell r="AB1495">
            <v>4</v>
          </cell>
          <cell r="AC1495" t="str">
            <v>（左额基底节区）胶质母细胞瘤，部分伴少枝分化，WHOⅣ级.</v>
          </cell>
          <cell r="AD1495" t="str">
            <v>部分切除</v>
          </cell>
          <cell r="AE1495">
            <v>41348</v>
          </cell>
          <cell r="AF1495" t="str">
            <v>胶质母细胞瘤（额、基底节，左）；胶质瘤放化疗后；继发性癫痫</v>
          </cell>
          <cell r="AG1495">
            <v>41528</v>
          </cell>
          <cell r="AH1495" t="str">
            <v>终止</v>
          </cell>
          <cell r="AI1495">
            <v>94</v>
          </cell>
          <cell r="AJ1495">
            <v>1</v>
          </cell>
          <cell r="AK1495">
            <v>56</v>
          </cell>
          <cell r="AL1495">
            <v>1</v>
          </cell>
          <cell r="AM1495">
            <v>189</v>
          </cell>
          <cell r="AN1495" t="str">
            <v>缺失</v>
          </cell>
          <cell r="AO1495">
            <v>0</v>
          </cell>
          <cell r="AP1495" t="str">
            <v>缺失</v>
          </cell>
          <cell r="AQ1495">
            <v>0</v>
          </cell>
          <cell r="AS1495" t="str">
            <v>复发</v>
          </cell>
          <cell r="AT1495">
            <v>1</v>
          </cell>
          <cell r="AU1495" t="str">
            <v>无突变</v>
          </cell>
          <cell r="AV1495" t="str">
            <v>无突变</v>
          </cell>
          <cell r="AW1495" t="str">
            <v>NA</v>
          </cell>
          <cell r="AX1495" t="str">
            <v>无甲基化</v>
          </cell>
          <cell r="AY1495" t="str">
            <v>NA</v>
          </cell>
          <cell r="AZ1495" t="str">
            <v>NA</v>
          </cell>
          <cell r="BA1495" t="str">
            <v>无</v>
          </cell>
          <cell r="BB1495" t="str">
            <v>有</v>
          </cell>
          <cell r="BD1495" t="str">
            <v>服用奥卡西平早晚一片，未有癫痫发作，开始慢慢减量停药。2012-8行左额顶开颅肿瘤切除术（胶质母细胞瘤）</v>
          </cell>
        </row>
        <row r="1496">
          <cell r="B1496">
            <v>1494</v>
          </cell>
          <cell r="C1496" t="str">
            <v>CGGA_1494</v>
          </cell>
          <cell r="E1496" t="str">
            <v>于杰航</v>
          </cell>
          <cell r="F1496">
            <v>13791</v>
          </cell>
          <cell r="G1496">
            <v>41338</v>
          </cell>
          <cell r="H1496" t="str">
            <v>胶质瘤（额顶枕，右）</v>
          </cell>
          <cell r="J1496" t="str">
            <v>男</v>
          </cell>
          <cell r="K1496">
            <v>21</v>
          </cell>
          <cell r="L1496" t="str">
            <v>O</v>
          </cell>
          <cell r="M1496" t="str">
            <v>缺失</v>
          </cell>
          <cell r="N1496" t="str">
            <v>13359813578 13904599256</v>
          </cell>
          <cell r="O1496" t="str">
            <v>渐行性左侧肢体偏瘫双目失明1年</v>
          </cell>
          <cell r="P1496" t="str">
            <v>缺失</v>
          </cell>
          <cell r="Q1496" t="str">
            <v>缺失</v>
          </cell>
          <cell r="R1496" t="str">
            <v>缺失</v>
          </cell>
          <cell r="S1496" t="str">
            <v>缺失</v>
          </cell>
          <cell r="T1496">
            <v>41340</v>
          </cell>
          <cell r="V1496" t="str">
            <v>右顶枕开颅肿瘤切除术</v>
          </cell>
          <cell r="W1496" t="str">
            <v>全切</v>
          </cell>
          <cell r="X1496" t="str">
            <v>全切除</v>
          </cell>
          <cell r="Y1496">
            <v>7148</v>
          </cell>
          <cell r="Z1496" t="str">
            <v>GBM</v>
          </cell>
          <cell r="AA1496" t="str">
            <v>GBM(WHO IV)</v>
          </cell>
          <cell r="AB1496">
            <v>4</v>
          </cell>
          <cell r="AC1496" t="str">
            <v>(右顶叶)胶质母细胞瘤，伴大片状及栅状坏死，散在点灶状钙化，蛛网膜下腔肿瘤细胞浸润，WHOⅣ级。</v>
          </cell>
          <cell r="AD1496" t="str">
            <v>全切除</v>
          </cell>
          <cell r="AE1496">
            <v>41370</v>
          </cell>
          <cell r="AF1496" t="str">
            <v>胶质母细胞瘤（额顶枕，右）</v>
          </cell>
          <cell r="AG1496">
            <v>41638</v>
          </cell>
          <cell r="AH1496" t="str">
            <v>终止</v>
          </cell>
          <cell r="AI1496">
            <v>269</v>
          </cell>
          <cell r="AJ1496">
            <v>1</v>
          </cell>
          <cell r="AK1496" t="str">
            <v>NA</v>
          </cell>
          <cell r="AL1496">
            <v>1</v>
          </cell>
          <cell r="AM1496">
            <v>298</v>
          </cell>
          <cell r="AN1496" t="str">
            <v>缺失</v>
          </cell>
          <cell r="AO1496">
            <v>1</v>
          </cell>
          <cell r="AP1496" t="str">
            <v>缺失</v>
          </cell>
          <cell r="AQ1496">
            <v>1</v>
          </cell>
          <cell r="AS1496" t="str">
            <v>原发</v>
          </cell>
          <cell r="AU1496" t="str">
            <v>无突变</v>
          </cell>
          <cell r="AV1496" t="str">
            <v>无突变</v>
          </cell>
          <cell r="AW1496" t="str">
            <v>NA</v>
          </cell>
          <cell r="AX1496" t="str">
            <v>甲基化</v>
          </cell>
          <cell r="AY1496" t="str">
            <v>NA</v>
          </cell>
          <cell r="AZ1496" t="str">
            <v>NA</v>
          </cell>
          <cell r="BA1496" t="str">
            <v>无</v>
          </cell>
          <cell r="BB1496" t="str">
            <v>有</v>
          </cell>
          <cell r="BD1496" t="str">
            <v>未有癫痫发作</v>
          </cell>
        </row>
        <row r="1497">
          <cell r="B1497">
            <v>1495</v>
          </cell>
          <cell r="C1497" t="str">
            <v>CGGA_1495</v>
          </cell>
          <cell r="E1497" t="str">
            <v>江彦菊</v>
          </cell>
          <cell r="F1497">
            <v>13742</v>
          </cell>
          <cell r="G1497">
            <v>41337</v>
          </cell>
          <cell r="H1497" t="str">
            <v>复发胶质瘤（颞、基底节区，左；中脑）；胶质瘤放化疗术后；继发性癫痫</v>
          </cell>
          <cell r="J1497" t="str">
            <v>女</v>
          </cell>
          <cell r="K1497">
            <v>48</v>
          </cell>
          <cell r="L1497" t="str">
            <v>O</v>
          </cell>
          <cell r="M1497" t="str">
            <v>13060419640721062x</v>
          </cell>
          <cell r="N1497" t="str">
            <v>13931261516 13933285068</v>
          </cell>
          <cell r="O1497" t="str">
            <v>胶质瘤术后4年余，右侧肢体不利、麻木1月</v>
          </cell>
          <cell r="P1497" t="str">
            <v>缺失</v>
          </cell>
          <cell r="Q1497" t="str">
            <v>缺失</v>
          </cell>
          <cell r="R1497" t="str">
            <v>缺失</v>
          </cell>
          <cell r="S1497" t="str">
            <v>缺失</v>
          </cell>
          <cell r="T1497">
            <v>41341</v>
          </cell>
          <cell r="U1497">
            <v>39600</v>
          </cell>
          <cell r="V1497" t="str">
            <v>左额颞原切口开颅肿瘤切除术</v>
          </cell>
          <cell r="W1497" t="str">
            <v>大部分切除</v>
          </cell>
          <cell r="X1497" t="str">
            <v>部分切除</v>
          </cell>
          <cell r="Y1497">
            <v>7155</v>
          </cell>
          <cell r="Z1497" t="str">
            <v>SGBM</v>
          </cell>
          <cell r="AA1497" t="str">
            <v>GBM(WHO IV)</v>
          </cell>
          <cell r="AB1497">
            <v>4</v>
          </cell>
          <cell r="AC1497" t="str">
            <v>（左颞叶）胶质母细胞瘤，WHOⅣ级。</v>
          </cell>
          <cell r="AD1497" t="str">
            <v>部分切除</v>
          </cell>
          <cell r="AE1497">
            <v>41352</v>
          </cell>
          <cell r="AF1497" t="str">
            <v>胶质母细胞瘤（颞、基底节区；左；中脑）；胶质瘤放化疗术后；继发性癫痫</v>
          </cell>
          <cell r="AG1497">
            <v>43434</v>
          </cell>
          <cell r="AH1497" t="str">
            <v>终止</v>
          </cell>
          <cell r="AI1497">
            <v>303</v>
          </cell>
          <cell r="AJ1497">
            <v>1</v>
          </cell>
          <cell r="AK1497">
            <v>85</v>
          </cell>
          <cell r="AL1497">
            <v>1</v>
          </cell>
          <cell r="AM1497">
            <v>2093</v>
          </cell>
          <cell r="AN1497" t="str">
            <v>缺失</v>
          </cell>
          <cell r="AO1497">
            <v>0</v>
          </cell>
          <cell r="AP1497" t="str">
            <v>缺失</v>
          </cell>
          <cell r="AQ1497">
            <v>1</v>
          </cell>
          <cell r="AS1497" t="str">
            <v>复发</v>
          </cell>
          <cell r="AT1497">
            <v>1</v>
          </cell>
          <cell r="AU1497" t="str">
            <v>突变</v>
          </cell>
          <cell r="AV1497" t="str">
            <v>突变</v>
          </cell>
          <cell r="AW1497" t="str">
            <v>无共缺失</v>
          </cell>
          <cell r="AX1497" t="str">
            <v>甲基化</v>
          </cell>
          <cell r="AY1497" t="str">
            <v>NA</v>
          </cell>
          <cell r="AZ1497" t="str">
            <v>NA</v>
          </cell>
          <cell r="BA1497" t="str">
            <v>无</v>
          </cell>
          <cell r="BB1497" t="str">
            <v>无</v>
          </cell>
          <cell r="BC1497" t="str">
            <v>奥卡西平</v>
          </cell>
          <cell r="BD1497" t="str">
            <v>无癫痫，服用奥卡西平早晚一片。2008-6行开颅肿瘤切除术（少枝胶质细胞瘤，部分呈少枝星形细胞瘤结构）</v>
          </cell>
        </row>
        <row r="1498">
          <cell r="B1498">
            <v>1496</v>
          </cell>
          <cell r="C1498" t="str">
            <v>CGGA_1496</v>
          </cell>
          <cell r="D1498" t="str">
            <v>CGGA_1143, CGGA_1496</v>
          </cell>
          <cell r="E1498" t="str">
            <v>黄春华</v>
          </cell>
          <cell r="F1498">
            <v>7940</v>
          </cell>
          <cell r="G1498">
            <v>41339</v>
          </cell>
          <cell r="H1498" t="str">
            <v>胶质母细胞瘤术后复发</v>
          </cell>
          <cell r="J1498" t="str">
            <v>女</v>
          </cell>
          <cell r="K1498">
            <v>42</v>
          </cell>
          <cell r="L1498" t="str">
            <v>B</v>
          </cell>
          <cell r="M1498" t="str">
            <v>缺失</v>
          </cell>
          <cell r="N1498">
            <v>13634547852</v>
          </cell>
          <cell r="O1498" t="str">
            <v>胶质母细胞瘤术后22月</v>
          </cell>
          <cell r="P1498" t="str">
            <v>缺失</v>
          </cell>
          <cell r="Q1498" t="str">
            <v>缺失</v>
          </cell>
          <cell r="R1498" t="str">
            <v>缺失</v>
          </cell>
          <cell r="S1498" t="str">
            <v>缺失</v>
          </cell>
          <cell r="T1498">
            <v>41341</v>
          </cell>
          <cell r="U1498">
            <v>40664</v>
          </cell>
          <cell r="V1498" t="str">
            <v>原切口开颅肿瘤切除术</v>
          </cell>
          <cell r="W1498" t="str">
            <v>全切</v>
          </cell>
          <cell r="X1498" t="str">
            <v>全切除</v>
          </cell>
          <cell r="Y1498">
            <v>7154</v>
          </cell>
          <cell r="Z1498" t="str">
            <v>RGBM</v>
          </cell>
          <cell r="AA1498" t="str">
            <v>GBM-O(WHO IV)</v>
          </cell>
          <cell r="AB1498">
            <v>4</v>
          </cell>
          <cell r="AC1498" t="str">
            <v>右枕叶胶质母细胞瘤，WHO IV级</v>
          </cell>
          <cell r="AD1498" t="str">
            <v>全切除</v>
          </cell>
          <cell r="AE1498">
            <v>41381</v>
          </cell>
          <cell r="AF1498" t="str">
            <v>胶质母细胞瘤术后复发</v>
          </cell>
          <cell r="AG1498">
            <v>41844</v>
          </cell>
          <cell r="AH1498" t="str">
            <v>终止</v>
          </cell>
          <cell r="AI1498">
            <v>330</v>
          </cell>
          <cell r="AJ1498">
            <v>1</v>
          </cell>
          <cell r="AK1498">
            <v>330</v>
          </cell>
          <cell r="AL1498">
            <v>1</v>
          </cell>
          <cell r="AM1498">
            <v>503</v>
          </cell>
          <cell r="AN1498" t="str">
            <v>缺失</v>
          </cell>
          <cell r="AO1498">
            <v>0</v>
          </cell>
          <cell r="AP1498" t="str">
            <v>缺失</v>
          </cell>
          <cell r="AQ1498">
            <v>1</v>
          </cell>
          <cell r="AS1498" t="str">
            <v>复发</v>
          </cell>
          <cell r="AT1498">
            <v>2</v>
          </cell>
          <cell r="AU1498" t="str">
            <v>突变</v>
          </cell>
          <cell r="AV1498" t="str">
            <v>NA</v>
          </cell>
          <cell r="AW1498" t="str">
            <v>共缺失</v>
          </cell>
          <cell r="AX1498" t="str">
            <v>甲基化</v>
          </cell>
          <cell r="AY1498" t="str">
            <v>NA</v>
          </cell>
          <cell r="AZ1498" t="str">
            <v>NA</v>
          </cell>
          <cell r="BA1498" t="str">
            <v>无</v>
          </cell>
          <cell r="BB1498" t="str">
            <v>无</v>
          </cell>
          <cell r="BD1498" t="str">
            <v>2011-5原切口右颞枕开颅切除术（胶质母细胞瘤） 2012-7军总二次手术</v>
          </cell>
        </row>
        <row r="1499">
          <cell r="B1499">
            <v>1497</v>
          </cell>
          <cell r="C1499" t="str">
            <v>CGGA_1497</v>
          </cell>
          <cell r="E1499" t="str">
            <v>季生莲</v>
          </cell>
          <cell r="F1499">
            <v>13796</v>
          </cell>
          <cell r="G1499">
            <v>41339</v>
          </cell>
          <cell r="H1499" t="str">
            <v>胶质瘤（额、岛、基底节、胼胝体，左）；继发性癫痫</v>
          </cell>
          <cell r="J1499" t="str">
            <v>女</v>
          </cell>
          <cell r="K1499">
            <v>24</v>
          </cell>
          <cell r="L1499" t="str">
            <v>A</v>
          </cell>
          <cell r="M1499" t="str">
            <v>缺失</v>
          </cell>
          <cell r="N1499" t="str">
            <v>13997488946 13897666118</v>
          </cell>
          <cell r="O1499" t="str">
            <v>间歇性突发自觉口腔怪味及头痛1月</v>
          </cell>
          <cell r="P1499" t="str">
            <v>缺失</v>
          </cell>
          <cell r="Q1499" t="str">
            <v>缺失</v>
          </cell>
          <cell r="R1499" t="str">
            <v>缺失</v>
          </cell>
          <cell r="S1499" t="str">
            <v>缺失</v>
          </cell>
          <cell r="T1499">
            <v>41344</v>
          </cell>
          <cell r="V1499" t="str">
            <v>冠切左额开颅肿瘤切除术</v>
          </cell>
          <cell r="W1499" t="str">
            <v>全切</v>
          </cell>
          <cell r="X1499" t="str">
            <v>全切除</v>
          </cell>
          <cell r="Y1499">
            <v>7167</v>
          </cell>
          <cell r="Z1499" t="str">
            <v>AA</v>
          </cell>
          <cell r="AA1499" t="str">
            <v>AA(WHO III)</v>
          </cell>
          <cell r="AB1499">
            <v>3</v>
          </cell>
          <cell r="AC1499" t="str">
            <v>（左额叶）间变性少枝星形细胞瘤，WHOⅢ级。</v>
          </cell>
          <cell r="AD1499" t="str">
            <v>全切除</v>
          </cell>
          <cell r="AE1499">
            <v>41363</v>
          </cell>
          <cell r="AF1499" t="str">
            <v>间变少枝星形细胞瘤（额，岛、基底节、胼胝体，左）；继发性癫痫</v>
          </cell>
          <cell r="AG1499">
            <v>42915</v>
          </cell>
          <cell r="AH1499" t="str">
            <v>终止</v>
          </cell>
          <cell r="AI1499">
            <v>1178</v>
          </cell>
          <cell r="AJ1499">
            <v>1</v>
          </cell>
          <cell r="AK1499">
            <v>1117</v>
          </cell>
          <cell r="AL1499">
            <v>1</v>
          </cell>
          <cell r="AM1499">
            <v>1571</v>
          </cell>
          <cell r="AN1499" t="str">
            <v>缺失</v>
          </cell>
          <cell r="AO1499">
            <v>1</v>
          </cell>
          <cell r="AP1499" t="str">
            <v>缺失</v>
          </cell>
          <cell r="AQ1499">
            <v>1</v>
          </cell>
          <cell r="AS1499" t="str">
            <v>原发</v>
          </cell>
          <cell r="AU1499" t="str">
            <v>突变</v>
          </cell>
          <cell r="AV1499" t="str">
            <v>NA</v>
          </cell>
          <cell r="AW1499" t="str">
            <v>无共缺失</v>
          </cell>
          <cell r="AX1499" t="str">
            <v>无甲基化</v>
          </cell>
          <cell r="AY1499" t="str">
            <v>NA</v>
          </cell>
          <cell r="AZ1499" t="str">
            <v>NA</v>
          </cell>
          <cell r="BA1499" t="str">
            <v>有</v>
          </cell>
          <cell r="BB1499" t="str">
            <v>无</v>
          </cell>
          <cell r="BD1499" t="str">
            <v>术后无癫痫发作</v>
          </cell>
        </row>
        <row r="1500">
          <cell r="B1500">
            <v>1498</v>
          </cell>
          <cell r="C1500" t="str">
            <v>CGGA_1498</v>
          </cell>
          <cell r="E1500" t="str">
            <v>韩克斌</v>
          </cell>
          <cell r="F1500">
            <v>13789</v>
          </cell>
          <cell r="G1500">
            <v>41338</v>
          </cell>
          <cell r="H1500" t="str">
            <v>颅内占位性病变（额叶、颞叶、枕叶，右侧）</v>
          </cell>
          <cell r="J1500" t="str">
            <v>男</v>
          </cell>
          <cell r="K1500">
            <v>69</v>
          </cell>
          <cell r="L1500" t="str">
            <v>O</v>
          </cell>
          <cell r="O1500" t="str">
            <v>头痛一年余，头晕、行走不稳一月余</v>
          </cell>
          <cell r="T1500">
            <v>41344</v>
          </cell>
          <cell r="V1500" t="str">
            <v>右侧颞顶枕开颅颅内病变切除术</v>
          </cell>
          <cell r="W1500" t="str">
            <v>全切</v>
          </cell>
          <cell r="X1500" t="str">
            <v>全切除</v>
          </cell>
          <cell r="Z1500" t="str">
            <v>GBM</v>
          </cell>
          <cell r="AA1500" t="str">
            <v>GBM(WHO IV)</v>
          </cell>
          <cell r="AB1500">
            <v>4</v>
          </cell>
          <cell r="AC1500" t="str">
            <v>（右顶叶）肿瘤中心及肿瘤周边均为胶质母细胞瘤，WHOⅣ级。</v>
          </cell>
          <cell r="AE1500">
            <v>41362</v>
          </cell>
          <cell r="AF1500" t="str">
            <v>胶质母细胞瘤</v>
          </cell>
        </row>
        <row r="1501">
          <cell r="B1501">
            <v>1499</v>
          </cell>
          <cell r="C1501" t="str">
            <v>NA</v>
          </cell>
          <cell r="D1501" t="str">
            <v>NA</v>
          </cell>
          <cell r="E1501" t="str">
            <v>NA</v>
          </cell>
          <cell r="F1501" t="str">
            <v>NA</v>
          </cell>
          <cell r="G1501" t="str">
            <v>NA</v>
          </cell>
          <cell r="H1501" t="str">
            <v>NA</v>
          </cell>
          <cell r="I1501" t="str">
            <v>NA</v>
          </cell>
          <cell r="J1501" t="str">
            <v>NA</v>
          </cell>
          <cell r="K1501" t="str">
            <v>NA</v>
          </cell>
          <cell r="L1501" t="str">
            <v>NA</v>
          </cell>
          <cell r="M1501" t="str">
            <v>NA</v>
          </cell>
          <cell r="N1501" t="str">
            <v>NA</v>
          </cell>
          <cell r="O1501" t="str">
            <v>NA</v>
          </cell>
          <cell r="P1501" t="str">
            <v>NA</v>
          </cell>
          <cell r="Q1501" t="str">
            <v>NA</v>
          </cell>
          <cell r="R1501" t="str">
            <v>NA</v>
          </cell>
          <cell r="S1501" t="str">
            <v>NA</v>
          </cell>
          <cell r="T1501" t="str">
            <v>NA</v>
          </cell>
          <cell r="U1501" t="str">
            <v>NA</v>
          </cell>
          <cell r="V1501" t="str">
            <v>NA</v>
          </cell>
          <cell r="W1501" t="str">
            <v>NA</v>
          </cell>
          <cell r="X1501" t="str">
            <v>NA</v>
          </cell>
          <cell r="Y1501" t="str">
            <v>NA</v>
          </cell>
          <cell r="Z1501" t="str">
            <v>NA</v>
          </cell>
          <cell r="AA1501" t="str">
            <v>NA</v>
          </cell>
          <cell r="AB1501" t="str">
            <v>NA</v>
          </cell>
          <cell r="AC1501" t="str">
            <v>NA</v>
          </cell>
          <cell r="AD1501" t="str">
            <v>NA</v>
          </cell>
          <cell r="AE1501" t="str">
            <v>NA</v>
          </cell>
          <cell r="AF1501" t="str">
            <v>NA</v>
          </cell>
          <cell r="AG1501" t="str">
            <v>NA</v>
          </cell>
          <cell r="AH1501" t="str">
            <v>NA</v>
          </cell>
          <cell r="AI1501" t="str">
            <v>NA</v>
          </cell>
          <cell r="AJ1501" t="str">
            <v>NA</v>
          </cell>
          <cell r="AK1501" t="str">
            <v>NA</v>
          </cell>
          <cell r="AL1501" t="str">
            <v>NA</v>
          </cell>
          <cell r="AM1501" t="str">
            <v>NA</v>
          </cell>
          <cell r="AN1501" t="str">
            <v>NA</v>
          </cell>
          <cell r="AO1501" t="str">
            <v>NA</v>
          </cell>
          <cell r="AP1501" t="str">
            <v>NA</v>
          </cell>
          <cell r="AQ1501" t="str">
            <v>NA</v>
          </cell>
          <cell r="AS1501" t="str">
            <v>NA</v>
          </cell>
          <cell r="AT1501" t="str">
            <v>NA</v>
          </cell>
          <cell r="AU1501" t="str">
            <v>NA</v>
          </cell>
          <cell r="AV1501" t="str">
            <v>NA</v>
          </cell>
          <cell r="AW1501" t="str">
            <v>NA</v>
          </cell>
          <cell r="AX1501" t="str">
            <v>NA</v>
          </cell>
          <cell r="AY1501" t="str">
            <v>NA</v>
          </cell>
          <cell r="AZ1501" t="str">
            <v>NA</v>
          </cell>
          <cell r="BA1501" t="str">
            <v>NA</v>
          </cell>
          <cell r="BB1501" t="str">
            <v>NA</v>
          </cell>
          <cell r="BC1501" t="str">
            <v>NA</v>
          </cell>
          <cell r="BD1501" t="str">
            <v>NA</v>
          </cell>
        </row>
        <row r="1502">
          <cell r="B1502">
            <v>1500</v>
          </cell>
          <cell r="C1502" t="str">
            <v>CGGA_1500</v>
          </cell>
          <cell r="E1502" t="str">
            <v>周建妹</v>
          </cell>
          <cell r="F1502">
            <v>13886</v>
          </cell>
          <cell r="G1502">
            <v>41346</v>
          </cell>
          <cell r="H1502" t="str">
            <v>胶质瘤（颞、顶、枕，左）</v>
          </cell>
          <cell r="J1502" t="str">
            <v>女</v>
          </cell>
          <cell r="K1502">
            <v>45</v>
          </cell>
          <cell r="L1502" t="str">
            <v>A</v>
          </cell>
          <cell r="M1502" t="str">
            <v>缺失</v>
          </cell>
          <cell r="N1502" t="str">
            <v>13757049418 13958983355</v>
          </cell>
          <cell r="O1502" t="str">
            <v>头痛右侧肢体不利渐意识障碍一周</v>
          </cell>
          <cell r="P1502" t="str">
            <v>缺失</v>
          </cell>
          <cell r="Q1502" t="str">
            <v>缺失</v>
          </cell>
          <cell r="R1502" t="str">
            <v>缺失</v>
          </cell>
          <cell r="S1502" t="str">
            <v>缺失</v>
          </cell>
          <cell r="T1502">
            <v>41348</v>
          </cell>
          <cell r="V1502" t="str">
            <v>左颞枕开颅肿瘤切除术</v>
          </cell>
          <cell r="W1502" t="str">
            <v>全切</v>
          </cell>
          <cell r="X1502" t="str">
            <v>全切除</v>
          </cell>
          <cell r="Y1502">
            <v>7191</v>
          </cell>
          <cell r="Z1502" t="str">
            <v>GBM</v>
          </cell>
          <cell r="AA1502" t="str">
            <v>GBM(WHO IV)</v>
          </cell>
          <cell r="AB1502">
            <v>4</v>
          </cell>
          <cell r="AC1502" t="str">
            <v>（左颞顶枕）胶质母细胞瘤，WHOⅣ级。</v>
          </cell>
          <cell r="AD1502" t="str">
            <v>全切除</v>
          </cell>
          <cell r="AE1502">
            <v>41362</v>
          </cell>
          <cell r="AF1502" t="str">
            <v>胶质母细胞瘤（颞、顶、枕，左）</v>
          </cell>
          <cell r="AG1502">
            <v>41639</v>
          </cell>
          <cell r="AH1502" t="str">
            <v>终止</v>
          </cell>
          <cell r="AI1502">
            <v>108</v>
          </cell>
          <cell r="AJ1502">
            <v>1</v>
          </cell>
          <cell r="AK1502">
            <v>108</v>
          </cell>
          <cell r="AL1502">
            <v>1</v>
          </cell>
          <cell r="AM1502">
            <v>291</v>
          </cell>
          <cell r="AN1502" t="str">
            <v>缺失</v>
          </cell>
          <cell r="AO1502">
            <v>1</v>
          </cell>
          <cell r="AP1502" t="str">
            <v>缺失</v>
          </cell>
          <cell r="AQ1502">
            <v>1</v>
          </cell>
          <cell r="AS1502" t="str">
            <v>原发</v>
          </cell>
          <cell r="AU1502" t="str">
            <v>无突变</v>
          </cell>
          <cell r="AV1502" t="str">
            <v>无突变</v>
          </cell>
          <cell r="AW1502" t="str">
            <v>无共缺失</v>
          </cell>
          <cell r="AX1502" t="str">
            <v>无甲基化</v>
          </cell>
          <cell r="AY1502" t="str">
            <v>NA</v>
          </cell>
          <cell r="AZ1502" t="str">
            <v>NA</v>
          </cell>
          <cell r="BA1502" t="str">
            <v>无</v>
          </cell>
          <cell r="BB1502" t="str">
            <v>有</v>
          </cell>
          <cell r="BD1502" t="str">
            <v>服用奥卡西平早晚一片，未有癫痫发作。</v>
          </cell>
        </row>
        <row r="1503">
          <cell r="B1503">
            <v>1501</v>
          </cell>
          <cell r="C1503" t="str">
            <v>CGGA_1501</v>
          </cell>
          <cell r="E1503" t="str">
            <v>赵延君</v>
          </cell>
          <cell r="F1503">
            <v>13885</v>
          </cell>
          <cell r="G1503">
            <v>41351</v>
          </cell>
          <cell r="H1503" t="str">
            <v>胶质瘤（顶、枕、右）</v>
          </cell>
          <cell r="J1503" t="str">
            <v>男</v>
          </cell>
          <cell r="K1503">
            <v>58</v>
          </cell>
          <cell r="L1503" t="str">
            <v>B</v>
          </cell>
          <cell r="M1503" t="str">
            <v>缺失</v>
          </cell>
          <cell r="N1503" t="str">
            <v>13149528979 13846275601</v>
          </cell>
          <cell r="O1503" t="str">
            <v>间歇性头痛10余日</v>
          </cell>
          <cell r="P1503" t="str">
            <v>缺失</v>
          </cell>
          <cell r="Q1503" t="str">
            <v>缺失</v>
          </cell>
          <cell r="R1503" t="str">
            <v>缺失</v>
          </cell>
          <cell r="S1503" t="str">
            <v>缺失</v>
          </cell>
          <cell r="T1503">
            <v>41353</v>
          </cell>
          <cell r="V1503" t="str">
            <v>右顶枕开颅肿瘤切除术</v>
          </cell>
          <cell r="W1503" t="str">
            <v>全切</v>
          </cell>
          <cell r="X1503" t="str">
            <v>全切除</v>
          </cell>
          <cell r="Y1503">
            <v>7206</v>
          </cell>
          <cell r="Z1503" t="str">
            <v>GBM</v>
          </cell>
          <cell r="AA1503" t="str">
            <v>GBM(WHO IV)</v>
          </cell>
          <cell r="AB1503">
            <v>4</v>
          </cell>
          <cell r="AC1503" t="str">
            <v>（左顶）胶质母细胞瘤，WHOⅣ级。</v>
          </cell>
          <cell r="AD1503" t="str">
            <v>全切除</v>
          </cell>
          <cell r="AE1503">
            <v>41365</v>
          </cell>
          <cell r="AF1503" t="str">
            <v>胶质母细胞瘤（顶、枕，右）</v>
          </cell>
          <cell r="AG1503">
            <v>41639</v>
          </cell>
          <cell r="AH1503" t="str">
            <v>终止</v>
          </cell>
          <cell r="AI1503">
            <v>222</v>
          </cell>
          <cell r="AJ1503">
            <v>1</v>
          </cell>
          <cell r="AK1503">
            <v>195</v>
          </cell>
          <cell r="AL1503">
            <v>1</v>
          </cell>
          <cell r="AM1503">
            <v>286</v>
          </cell>
          <cell r="AN1503" t="str">
            <v>缺失</v>
          </cell>
          <cell r="AO1503">
            <v>1</v>
          </cell>
          <cell r="AP1503" t="str">
            <v>缺失</v>
          </cell>
          <cell r="AQ1503">
            <v>1</v>
          </cell>
          <cell r="AS1503" t="str">
            <v>原发</v>
          </cell>
          <cell r="AU1503" t="str">
            <v>无突变</v>
          </cell>
          <cell r="AV1503" t="str">
            <v>无突变</v>
          </cell>
          <cell r="AW1503" t="str">
            <v>无共缺失</v>
          </cell>
          <cell r="AX1503" t="str">
            <v>甲基化</v>
          </cell>
          <cell r="AY1503" t="str">
            <v>NA</v>
          </cell>
          <cell r="AZ1503" t="str">
            <v>NA</v>
          </cell>
          <cell r="BA1503" t="str">
            <v>无</v>
          </cell>
          <cell r="BB1503" t="str">
            <v>无</v>
          </cell>
          <cell r="BC1503" t="str">
            <v>不详</v>
          </cell>
          <cell r="BD1503" t="str">
            <v>无癫痫发作</v>
          </cell>
        </row>
        <row r="1504">
          <cell r="B1504">
            <v>1502</v>
          </cell>
          <cell r="C1504" t="str">
            <v>CGGA_1502</v>
          </cell>
          <cell r="E1504" t="str">
            <v>刘英春</v>
          </cell>
          <cell r="F1504">
            <v>13840</v>
          </cell>
          <cell r="G1504">
            <v>41344</v>
          </cell>
          <cell r="H1504" t="str">
            <v>胶质瘤（岛，左）；继发性癫痫</v>
          </cell>
          <cell r="J1504" t="str">
            <v>女</v>
          </cell>
          <cell r="K1504">
            <v>27</v>
          </cell>
          <cell r="L1504" t="str">
            <v>A</v>
          </cell>
          <cell r="M1504" t="str">
            <v>缺失</v>
          </cell>
          <cell r="N1504" t="str">
            <v>15047629027 15849671559</v>
          </cell>
          <cell r="O1504" t="str">
            <v>头痛、头晕6月，间歇性突发愣神3月</v>
          </cell>
          <cell r="P1504" t="str">
            <v>缺失</v>
          </cell>
          <cell r="Q1504" t="str">
            <v>缺失</v>
          </cell>
          <cell r="R1504" t="str">
            <v>缺失</v>
          </cell>
          <cell r="S1504" t="str">
            <v>缺失</v>
          </cell>
          <cell r="T1504">
            <v>41353</v>
          </cell>
          <cell r="V1504" t="str">
            <v>左额颞开颅肿瘤切除术</v>
          </cell>
          <cell r="W1504" t="str">
            <v>全切</v>
          </cell>
          <cell r="X1504" t="str">
            <v>全切除</v>
          </cell>
          <cell r="Y1504">
            <v>7203</v>
          </cell>
          <cell r="Z1504" t="str">
            <v>O</v>
          </cell>
          <cell r="AA1504" t="str">
            <v>OA(WHO II)</v>
          </cell>
          <cell r="AB1504">
            <v>2</v>
          </cell>
          <cell r="AC1504" t="str">
            <v>（左岛叶）少枝星形细胞瘤，WHOⅡ级</v>
          </cell>
          <cell r="AD1504" t="str">
            <v>全切除</v>
          </cell>
          <cell r="AE1504">
            <v>41366</v>
          </cell>
          <cell r="AF1504" t="str">
            <v>少枝星形细胞瘤（岛，左）；继发性癫痫</v>
          </cell>
          <cell r="AH1504" t="str">
            <v>未终止</v>
          </cell>
          <cell r="AI1504">
            <v>3424</v>
          </cell>
          <cell r="AJ1504">
            <v>0</v>
          </cell>
          <cell r="AK1504">
            <v>3424</v>
          </cell>
          <cell r="AL1504">
            <v>0</v>
          </cell>
          <cell r="AM1504">
            <v>3424</v>
          </cell>
          <cell r="AN1504" t="str">
            <v>放疗</v>
          </cell>
          <cell r="AO1504">
            <v>1</v>
          </cell>
          <cell r="AP1504" t="str">
            <v>帝清</v>
          </cell>
          <cell r="AQ1504">
            <v>1</v>
          </cell>
          <cell r="AS1504">
            <v>0</v>
          </cell>
          <cell r="AU1504" t="str">
            <v>突变</v>
          </cell>
          <cell r="AV1504" t="str">
            <v>NA</v>
          </cell>
          <cell r="AW1504" t="str">
            <v>共缺失</v>
          </cell>
          <cell r="AX1504" t="str">
            <v>NA</v>
          </cell>
          <cell r="AY1504" t="str">
            <v>NA</v>
          </cell>
          <cell r="AZ1504" t="str">
            <v>NA</v>
          </cell>
          <cell r="BA1504">
            <v>0</v>
          </cell>
          <cell r="BB1504">
            <v>0</v>
          </cell>
          <cell r="BC1504" t="str">
            <v>不详</v>
          </cell>
          <cell r="BD1504" t="str">
            <v>0癫痫发作</v>
          </cell>
        </row>
        <row r="1505">
          <cell r="B1505">
            <v>1503</v>
          </cell>
          <cell r="C1505" t="str">
            <v>CGGA_1503</v>
          </cell>
          <cell r="E1505" t="str">
            <v>赵庆国</v>
          </cell>
          <cell r="F1505">
            <v>13929</v>
          </cell>
          <cell r="G1505">
            <v>41351</v>
          </cell>
          <cell r="H1505" t="str">
            <v>颅内占位性病变伴卒中（颞、底节、右）</v>
          </cell>
          <cell r="J1505" t="str">
            <v>男</v>
          </cell>
          <cell r="K1505">
            <v>47</v>
          </cell>
          <cell r="L1505" t="str">
            <v>O</v>
          </cell>
          <cell r="M1505" t="str">
            <v>110108196605069350</v>
          </cell>
          <cell r="N1505" t="str">
            <v>13910076630关机 18604410611停机</v>
          </cell>
          <cell r="O1505" t="str">
            <v>发热，头痛，左侧肢体无力10余天</v>
          </cell>
          <cell r="P1505" t="str">
            <v>缺失</v>
          </cell>
          <cell r="Q1505" t="str">
            <v>缺失</v>
          </cell>
          <cell r="R1505" t="str">
            <v>缺失</v>
          </cell>
          <cell r="S1505" t="str">
            <v>缺失</v>
          </cell>
          <cell r="T1505">
            <v>41354</v>
          </cell>
          <cell r="V1505" t="str">
            <v>右额颞开颅肿瘤切除术</v>
          </cell>
          <cell r="W1505" t="str">
            <v>全切</v>
          </cell>
          <cell r="X1505" t="str">
            <v>全切除</v>
          </cell>
          <cell r="Y1505">
            <v>7221</v>
          </cell>
          <cell r="Z1505" t="str">
            <v>GBM</v>
          </cell>
          <cell r="AA1505" t="str">
            <v>GBM(WHO IV)</v>
          </cell>
          <cell r="AB1505">
            <v>4</v>
          </cell>
          <cell r="AC1505" t="str">
            <v>（左颞）胶质母细胞瘤，WHOⅣ级。</v>
          </cell>
          <cell r="AD1505" t="str">
            <v>全切除</v>
          </cell>
          <cell r="AE1505">
            <v>41371</v>
          </cell>
          <cell r="AF1505" t="str">
            <v>胶质母细胞瘤伴卒中</v>
          </cell>
          <cell r="AG1505">
            <v>43434</v>
          </cell>
          <cell r="AH1505" t="str">
            <v>终止</v>
          </cell>
          <cell r="AI1505">
            <v>777</v>
          </cell>
          <cell r="AJ1505">
            <v>1</v>
          </cell>
          <cell r="AK1505">
            <v>777</v>
          </cell>
          <cell r="AL1505">
            <v>1</v>
          </cell>
          <cell r="AM1505">
            <v>2080</v>
          </cell>
          <cell r="AN1505" t="str">
            <v>缺失</v>
          </cell>
          <cell r="AO1505">
            <v>1</v>
          </cell>
          <cell r="AP1505" t="str">
            <v>缺失</v>
          </cell>
          <cell r="AQ1505">
            <v>1</v>
          </cell>
          <cell r="AS1505" t="str">
            <v>原发</v>
          </cell>
          <cell r="AU1505" t="str">
            <v>无突变</v>
          </cell>
          <cell r="AV1505" t="str">
            <v>无突变</v>
          </cell>
          <cell r="AW1505" t="str">
            <v>NA</v>
          </cell>
          <cell r="AX1505" t="str">
            <v>无甲基化</v>
          </cell>
          <cell r="AY1505" t="str">
            <v>NA</v>
          </cell>
          <cell r="AZ1505" t="str">
            <v>NA</v>
          </cell>
          <cell r="BA1505" t="str">
            <v>无</v>
          </cell>
          <cell r="BB1505" t="str">
            <v>有</v>
          </cell>
          <cell r="BD1505" t="str">
            <v>脑水肿、颅压高严重，滴甘露醇。服用奥卡西平早晚一片，未有癫痫发作。</v>
          </cell>
        </row>
        <row r="1506">
          <cell r="B1506">
            <v>1504</v>
          </cell>
          <cell r="C1506" t="str">
            <v>CGGA_1504</v>
          </cell>
          <cell r="E1506" t="str">
            <v>邢彬</v>
          </cell>
          <cell r="F1506">
            <v>13992</v>
          </cell>
          <cell r="G1506">
            <v>41358</v>
          </cell>
          <cell r="H1506" t="str">
            <v>胶质瘤（额、颞、岛叶及基底节，右）；继发性癫痫</v>
          </cell>
          <cell r="J1506" t="str">
            <v>女</v>
          </cell>
          <cell r="K1506">
            <v>44</v>
          </cell>
          <cell r="L1506" t="str">
            <v>AB</v>
          </cell>
          <cell r="M1506" t="str">
            <v>缺失</v>
          </cell>
          <cell r="N1506" t="str">
            <v>13608537340  13241390122（错） 15902310392</v>
          </cell>
          <cell r="O1506" t="str">
            <v>间歇性突发意识不清2月</v>
          </cell>
          <cell r="P1506" t="str">
            <v>缺失</v>
          </cell>
          <cell r="Q1506" t="str">
            <v>缺失</v>
          </cell>
          <cell r="R1506" t="str">
            <v>缺失</v>
          </cell>
          <cell r="S1506" t="str">
            <v>缺失</v>
          </cell>
          <cell r="T1506">
            <v>41360</v>
          </cell>
          <cell r="V1506" t="str">
            <v>右额颞开颅肿瘤切除术</v>
          </cell>
          <cell r="W1506" t="str">
            <v>部分切除</v>
          </cell>
          <cell r="X1506" t="str">
            <v>部分切除</v>
          </cell>
          <cell r="Y1506">
            <v>7256</v>
          </cell>
          <cell r="Z1506" t="str">
            <v>AA</v>
          </cell>
          <cell r="AA1506" t="str">
            <v>AOA(WHO III)</v>
          </cell>
          <cell r="AB1506">
            <v>3</v>
          </cell>
          <cell r="AC1506" t="str">
            <v>（右颞岛叶）少枝星形细胞瘤，WHOⅡ～Ⅲ级。</v>
          </cell>
          <cell r="AD1506" t="str">
            <v>部分切除</v>
          </cell>
          <cell r="AE1506">
            <v>41375</v>
          </cell>
          <cell r="AF1506" t="str">
            <v>少枝星形细胞瘤（额、颞、岛叶及基底节，右）；继发性癫痫</v>
          </cell>
          <cell r="AH1506" t="str">
            <v>未终止</v>
          </cell>
          <cell r="AI1506">
            <v>3417</v>
          </cell>
          <cell r="AJ1506">
            <v>0</v>
          </cell>
          <cell r="AK1506">
            <v>3417</v>
          </cell>
          <cell r="AL1506">
            <v>0</v>
          </cell>
          <cell r="AM1506">
            <v>3417</v>
          </cell>
          <cell r="AN1506" t="str">
            <v>放疗</v>
          </cell>
          <cell r="AO1506">
            <v>1</v>
          </cell>
          <cell r="AP1506" t="str">
            <v>替莫脞胺6个月</v>
          </cell>
          <cell r="AQ1506">
            <v>1</v>
          </cell>
          <cell r="AS1506">
            <v>0</v>
          </cell>
          <cell r="AU1506" t="str">
            <v>突变</v>
          </cell>
          <cell r="AV1506" t="str">
            <v>NA</v>
          </cell>
          <cell r="AW1506" t="str">
            <v>无共缺失</v>
          </cell>
          <cell r="AX1506" t="str">
            <v>NA</v>
          </cell>
          <cell r="AY1506" t="str">
            <v>NA</v>
          </cell>
          <cell r="AZ1506" t="str">
            <v>NA</v>
          </cell>
          <cell r="BA1506">
            <v>0</v>
          </cell>
          <cell r="BB1506">
            <v>0</v>
          </cell>
          <cell r="BC1506" t="str">
            <v>不详</v>
          </cell>
        </row>
        <row r="1507">
          <cell r="B1507">
            <v>1505</v>
          </cell>
          <cell r="C1507" t="str">
            <v>CGGA_1505</v>
          </cell>
          <cell r="D1507" t="str">
            <v>CGGA_1287, CGGA_1505</v>
          </cell>
          <cell r="E1507" t="str">
            <v>王小刚</v>
          </cell>
          <cell r="F1507">
            <v>10603</v>
          </cell>
          <cell r="G1507">
            <v>41375</v>
          </cell>
          <cell r="H1507" t="str">
            <v>复发胶质瘤（额，右）；胶质瘤放化疗后；慢性乙型肝炎</v>
          </cell>
          <cell r="J1507" t="str">
            <v>男</v>
          </cell>
          <cell r="K1507">
            <v>30</v>
          </cell>
          <cell r="L1507" t="str">
            <v>A</v>
          </cell>
          <cell r="M1507" t="str">
            <v>缺失</v>
          </cell>
          <cell r="N1507" t="str">
            <v>13945991740  13758672778</v>
          </cell>
          <cell r="O1507" t="str">
            <v>胶质瘤术后1年，反应迟钝、小便失禁1周</v>
          </cell>
          <cell r="P1507" t="str">
            <v>缺失</v>
          </cell>
          <cell r="Q1507" t="str">
            <v>缺失</v>
          </cell>
          <cell r="R1507" t="str">
            <v>缺失</v>
          </cell>
          <cell r="S1507" t="str">
            <v>缺失</v>
          </cell>
          <cell r="T1507">
            <v>41376</v>
          </cell>
          <cell r="U1507">
            <v>41015</v>
          </cell>
          <cell r="V1507" t="str">
            <v>原冠状切口右额开颅肿瘤切除术</v>
          </cell>
          <cell r="W1507" t="str">
            <v>全切</v>
          </cell>
          <cell r="X1507" t="str">
            <v>全切除</v>
          </cell>
          <cell r="Y1507">
            <v>7339</v>
          </cell>
          <cell r="Z1507" t="str">
            <v>RGBM</v>
          </cell>
          <cell r="AA1507" t="str">
            <v>GBM(WHO IV)</v>
          </cell>
          <cell r="AB1507">
            <v>4</v>
          </cell>
          <cell r="AC1507" t="str">
            <v>（右额叶）胶质母细胞瘤，伴水肿及片状放射性坏死，WHOⅣ级。</v>
          </cell>
          <cell r="AD1507" t="str">
            <v>全切除</v>
          </cell>
          <cell r="AE1507">
            <v>41387</v>
          </cell>
          <cell r="AF1507" t="str">
            <v>胶质母细胞瘤（额，右）；胶质瘤放化疗后，慢性乙型肝炎</v>
          </cell>
          <cell r="AG1507">
            <v>41639</v>
          </cell>
          <cell r="AH1507" t="str">
            <v>终止</v>
          </cell>
          <cell r="AI1507">
            <v>172</v>
          </cell>
          <cell r="AJ1507">
            <v>1</v>
          </cell>
          <cell r="AK1507">
            <v>142</v>
          </cell>
          <cell r="AL1507">
            <v>1</v>
          </cell>
          <cell r="AM1507">
            <v>263</v>
          </cell>
          <cell r="AN1507" t="str">
            <v>缺失</v>
          </cell>
          <cell r="AO1507">
            <v>0</v>
          </cell>
          <cell r="AP1507" t="str">
            <v>缺失</v>
          </cell>
          <cell r="AQ1507">
            <v>1</v>
          </cell>
          <cell r="AS1507" t="str">
            <v>复发</v>
          </cell>
          <cell r="AT1507">
            <v>1</v>
          </cell>
          <cell r="AU1507" t="str">
            <v>突变</v>
          </cell>
          <cell r="AV1507" t="str">
            <v>突变</v>
          </cell>
          <cell r="AW1507" t="str">
            <v>无共缺失</v>
          </cell>
          <cell r="AX1507" t="str">
            <v>无甲基化</v>
          </cell>
          <cell r="AY1507" t="str">
            <v>NA</v>
          </cell>
          <cell r="AZ1507" t="str">
            <v>NA</v>
          </cell>
          <cell r="BA1507" t="str">
            <v>无</v>
          </cell>
          <cell r="BB1507" t="str">
            <v>无</v>
          </cell>
          <cell r="BD1507" t="str">
            <v>2012-4开颅切除术（胶质母细胞瘤）</v>
          </cell>
        </row>
        <row r="1508">
          <cell r="B1508">
            <v>1506</v>
          </cell>
          <cell r="C1508" t="str">
            <v>CGGA_1506</v>
          </cell>
          <cell r="E1508" t="str">
            <v>胡俊涛</v>
          </cell>
          <cell r="F1508">
            <v>13975</v>
          </cell>
          <cell r="G1508">
            <v>41372</v>
          </cell>
          <cell r="H1508" t="str">
            <v>复发胶质瘤（额，左）；胶质瘤放化疗后；继发性癫痫</v>
          </cell>
          <cell r="J1508" t="str">
            <v>男</v>
          </cell>
          <cell r="K1508">
            <v>34</v>
          </cell>
          <cell r="L1508" t="str">
            <v>O</v>
          </cell>
          <cell r="M1508" t="str">
            <v>缺失</v>
          </cell>
          <cell r="N1508" t="str">
            <v>13733691081 15936389676关机</v>
          </cell>
          <cell r="O1508" t="str">
            <v>发作性抽搐并左额叶胶质瘤切除术后3年余</v>
          </cell>
          <cell r="P1508" t="str">
            <v>缺失</v>
          </cell>
          <cell r="Q1508" t="str">
            <v>缺失</v>
          </cell>
          <cell r="R1508" t="str">
            <v>缺失</v>
          </cell>
          <cell r="S1508" t="str">
            <v>缺失</v>
          </cell>
          <cell r="T1508">
            <v>41376</v>
          </cell>
          <cell r="U1508">
            <v>40118</v>
          </cell>
          <cell r="V1508" t="str">
            <v>左额原切口开颅肿瘤切除术</v>
          </cell>
          <cell r="W1508" t="str">
            <v>全切</v>
          </cell>
          <cell r="X1508" t="str">
            <v>全切除</v>
          </cell>
          <cell r="Y1508">
            <v>7340</v>
          </cell>
          <cell r="Z1508" t="str">
            <v>SGBM</v>
          </cell>
          <cell r="AA1508" t="str">
            <v>GBM(WHO IV)</v>
          </cell>
          <cell r="AB1508">
            <v>4</v>
          </cell>
          <cell r="AC1508" t="str">
            <v>（左额叶）小细胞胶质母细胞瘤，WHOⅣ级.</v>
          </cell>
          <cell r="AD1508" t="str">
            <v>全切除</v>
          </cell>
          <cell r="AE1508">
            <v>41388</v>
          </cell>
          <cell r="AF1508" t="str">
            <v>胶质母细胞瘤（额，左）；胶质瘤放化疗后；继发性癫痫</v>
          </cell>
          <cell r="AG1508">
            <v>41883</v>
          </cell>
          <cell r="AH1508" t="str">
            <v>终止</v>
          </cell>
          <cell r="AI1508">
            <v>384</v>
          </cell>
          <cell r="AJ1508">
            <v>1</v>
          </cell>
          <cell r="AK1508">
            <v>384</v>
          </cell>
          <cell r="AL1508">
            <v>1</v>
          </cell>
          <cell r="AM1508">
            <v>507</v>
          </cell>
          <cell r="AN1508" t="str">
            <v>缺失</v>
          </cell>
          <cell r="AO1508">
            <v>0</v>
          </cell>
          <cell r="AP1508" t="str">
            <v>缺失</v>
          </cell>
          <cell r="AQ1508">
            <v>1</v>
          </cell>
          <cell r="AS1508" t="str">
            <v>复发</v>
          </cell>
          <cell r="AT1508">
            <v>1</v>
          </cell>
          <cell r="AU1508" t="str">
            <v>无突变</v>
          </cell>
          <cell r="AV1508" t="str">
            <v>NA</v>
          </cell>
          <cell r="AW1508" t="str">
            <v>无共缺失</v>
          </cell>
          <cell r="AX1508" t="str">
            <v>NA</v>
          </cell>
          <cell r="AY1508" t="str">
            <v>NA</v>
          </cell>
          <cell r="AZ1508" t="str">
            <v>NA</v>
          </cell>
          <cell r="BA1508" t="str">
            <v>有</v>
          </cell>
          <cell r="BB1508" t="str">
            <v>有</v>
          </cell>
          <cell r="BD1508" t="str">
            <v>2009-11左额叶脑占位病变切除术（星形细胞瘤Ⅱ级）术后口服德巴金，停药有癫痫发作，口服丙戊酸钠停药又有癫痫发作，后服用卡马西平</v>
          </cell>
        </row>
        <row r="1509">
          <cell r="B1509">
            <v>1507</v>
          </cell>
          <cell r="C1509" t="str">
            <v>CGGA_1507</v>
          </cell>
          <cell r="E1509" t="str">
            <v>王会茹</v>
          </cell>
          <cell r="F1509">
            <v>13084</v>
          </cell>
          <cell r="G1509">
            <v>41375</v>
          </cell>
          <cell r="H1509" t="str">
            <v>胶质母细胞瘤术后复发？（额、右）；胶质瘤放化疗中</v>
          </cell>
          <cell r="J1509" t="str">
            <v>女</v>
          </cell>
          <cell r="K1509">
            <v>41</v>
          </cell>
          <cell r="L1509" t="str">
            <v>O</v>
          </cell>
          <cell r="M1509" t="str">
            <v>缺失</v>
          </cell>
          <cell r="N1509" t="str">
            <v>13905309546 18005308785</v>
          </cell>
          <cell r="O1509" t="str">
            <v>右额胶质瘤术后4月，囊性包裹引流术后头痛一月</v>
          </cell>
          <cell r="P1509" t="str">
            <v>缺失</v>
          </cell>
          <cell r="Q1509" t="str">
            <v>缺失</v>
          </cell>
          <cell r="R1509" t="str">
            <v>缺失</v>
          </cell>
          <cell r="S1509" t="str">
            <v>缺失</v>
          </cell>
          <cell r="T1509">
            <v>41380</v>
          </cell>
          <cell r="U1509">
            <v>41244</v>
          </cell>
          <cell r="V1509" t="str">
            <v>原切口右额开颅肿瘤切除术</v>
          </cell>
          <cell r="W1509" t="str">
            <v>全切</v>
          </cell>
          <cell r="X1509" t="str">
            <v>全切除</v>
          </cell>
          <cell r="Y1509">
            <v>7356</v>
          </cell>
          <cell r="Z1509" t="str">
            <v>RGBM</v>
          </cell>
          <cell r="AA1509" t="str">
            <v>GBM(WHO IV)</v>
          </cell>
          <cell r="AB1509">
            <v>4</v>
          </cell>
          <cell r="AC1509" t="str">
            <v>（右额叶）送检脑组织内，局部大片状坏死，坏死周围纤维母细胞及核异型的肿瘤细胞增生，伴有中性粒细胞及淋巴细胞、浆细胞浸润。</v>
          </cell>
          <cell r="AD1509" t="str">
            <v>全切除</v>
          </cell>
          <cell r="AE1509">
            <v>41392</v>
          </cell>
          <cell r="AF1509" t="str">
            <v>复发胶质母细胞瘤伴放射性坏死（额、右）；胶质瘤放化疗中</v>
          </cell>
          <cell r="AG1509">
            <v>42046</v>
          </cell>
          <cell r="AH1509" t="str">
            <v>终止</v>
          </cell>
          <cell r="AI1509">
            <v>715</v>
          </cell>
          <cell r="AJ1509">
            <v>1</v>
          </cell>
          <cell r="AK1509">
            <v>199</v>
          </cell>
          <cell r="AL1509">
            <v>1</v>
          </cell>
          <cell r="AM1509">
            <v>715</v>
          </cell>
          <cell r="AN1509" t="str">
            <v>缺失</v>
          </cell>
          <cell r="AO1509">
            <v>1</v>
          </cell>
          <cell r="AP1509" t="str">
            <v>缺失</v>
          </cell>
          <cell r="AQ1509">
            <v>1</v>
          </cell>
          <cell r="AS1509" t="str">
            <v>复发</v>
          </cell>
          <cell r="AT1509">
            <v>1</v>
          </cell>
          <cell r="AU1509" t="str">
            <v>无突变</v>
          </cell>
          <cell r="AV1509" t="str">
            <v>无突变</v>
          </cell>
          <cell r="AW1509" t="str">
            <v>无共缺失</v>
          </cell>
          <cell r="AX1509" t="str">
            <v>无甲基化</v>
          </cell>
          <cell r="AY1509" t="str">
            <v>NA</v>
          </cell>
          <cell r="AZ1509" t="str">
            <v>NA</v>
          </cell>
          <cell r="BA1509" t="str">
            <v>无</v>
          </cell>
          <cell r="BB1509" t="str">
            <v>无</v>
          </cell>
          <cell r="BD1509" t="str">
            <v>2012-12手术（胶质母细胞瘤4级）</v>
          </cell>
        </row>
        <row r="1510">
          <cell r="B1510">
            <v>1508</v>
          </cell>
          <cell r="C1510" t="str">
            <v>CGGA_1508</v>
          </cell>
          <cell r="D1510" t="str">
            <v>CGGA_1508, CGGA_2149</v>
          </cell>
          <cell r="E1510" t="str">
            <v>候宪波</v>
          </cell>
          <cell r="F1510">
            <v>14185</v>
          </cell>
          <cell r="G1510">
            <v>41375</v>
          </cell>
          <cell r="H1510" t="str">
            <v>胶质瘤（额，左）；继发性癫痫</v>
          </cell>
          <cell r="J1510" t="str">
            <v>男</v>
          </cell>
          <cell r="K1510">
            <v>39</v>
          </cell>
          <cell r="L1510" t="str">
            <v>B</v>
          </cell>
          <cell r="M1510" t="str">
            <v>372928197405156015</v>
          </cell>
          <cell r="N1510" t="str">
            <v>13705307620未接 15254098676接了就挂了（2016-5）</v>
          </cell>
          <cell r="O1510" t="str">
            <v>全身无力、思睡2月余</v>
          </cell>
          <cell r="P1510" t="str">
            <v>缺失</v>
          </cell>
          <cell r="Q1510" t="str">
            <v>缺失</v>
          </cell>
          <cell r="R1510" t="str">
            <v>缺失</v>
          </cell>
          <cell r="S1510" t="str">
            <v>缺失</v>
          </cell>
          <cell r="T1510">
            <v>41381</v>
          </cell>
          <cell r="V1510" t="str">
            <v>冠切左额开颅肿瘤切除术</v>
          </cell>
          <cell r="W1510" t="str">
            <v>全切</v>
          </cell>
          <cell r="X1510" t="str">
            <v>全切除</v>
          </cell>
          <cell r="Y1510">
            <v>7366</v>
          </cell>
          <cell r="Z1510" t="str">
            <v>AA</v>
          </cell>
          <cell r="AA1510" t="str">
            <v>AA(WHO III)</v>
          </cell>
          <cell r="AB1510">
            <v>3</v>
          </cell>
          <cell r="AC1510" t="str">
            <v>（左额叶）间变少枝星形细胞瘤，伴少量点灶状钙化，WHOⅢ级。</v>
          </cell>
          <cell r="AD1510" t="str">
            <v>全切除</v>
          </cell>
          <cell r="AE1510">
            <v>41407</v>
          </cell>
          <cell r="AF1510" t="str">
            <v>间变少枝星形细胞瘤（额，左);继发性癫痫</v>
          </cell>
          <cell r="AG1510">
            <v>42499</v>
          </cell>
          <cell r="AH1510" t="str">
            <v>终止</v>
          </cell>
          <cell r="AI1510">
            <v>1049</v>
          </cell>
          <cell r="AJ1510">
            <v>1</v>
          </cell>
          <cell r="AK1510">
            <v>1049</v>
          </cell>
          <cell r="AL1510">
            <v>1</v>
          </cell>
          <cell r="AM1510">
            <v>1118</v>
          </cell>
          <cell r="AN1510" t="str">
            <v>缺失</v>
          </cell>
          <cell r="AO1510">
            <v>0</v>
          </cell>
          <cell r="AP1510" t="str">
            <v>缺失</v>
          </cell>
          <cell r="AQ1510">
            <v>0</v>
          </cell>
          <cell r="AS1510" t="str">
            <v>原发</v>
          </cell>
          <cell r="AU1510" t="str">
            <v>突变</v>
          </cell>
          <cell r="AV1510" t="str">
            <v>NA</v>
          </cell>
          <cell r="AW1510" t="str">
            <v>无共缺失</v>
          </cell>
          <cell r="AX1510" t="str">
            <v>NA</v>
          </cell>
          <cell r="AY1510" t="str">
            <v>NA</v>
          </cell>
          <cell r="AZ1510" t="str">
            <v>NA</v>
          </cell>
          <cell r="BA1510" t="str">
            <v>无</v>
          </cell>
          <cell r="BB1510" t="str">
            <v>无</v>
          </cell>
          <cell r="BD1510" t="str">
            <v>中药治疗</v>
          </cell>
        </row>
        <row r="1511">
          <cell r="B1511">
            <v>1509</v>
          </cell>
          <cell r="C1511" t="str">
            <v>CGGA_1509</v>
          </cell>
          <cell r="E1511" t="str">
            <v>华彩玲</v>
          </cell>
          <cell r="F1511">
            <v>14224</v>
          </cell>
          <cell r="G1511">
            <v>41379</v>
          </cell>
          <cell r="H1511" t="str">
            <v>复发胶质瘤（颞、顶，左）；脑胶质瘤放化疗后</v>
          </cell>
          <cell r="J1511" t="str">
            <v>女</v>
          </cell>
          <cell r="K1511">
            <v>37</v>
          </cell>
          <cell r="L1511" t="str">
            <v>B</v>
          </cell>
          <cell r="M1511" t="str">
            <v>缺失</v>
          </cell>
          <cell r="N1511" t="str">
            <v>18690336195（无人应答） 13677564020</v>
          </cell>
          <cell r="O1511" t="str">
            <v>脑胶质瘤术后19月伴右侧肢体麻木，检查发现肿瘤复发一月</v>
          </cell>
          <cell r="P1511" t="str">
            <v>缺失</v>
          </cell>
          <cell r="Q1511" t="str">
            <v>缺失</v>
          </cell>
          <cell r="R1511" t="str">
            <v>缺失</v>
          </cell>
          <cell r="S1511" t="str">
            <v>缺失</v>
          </cell>
          <cell r="T1511">
            <v>41383</v>
          </cell>
          <cell r="U1511">
            <v>40787</v>
          </cell>
          <cell r="V1511" t="str">
            <v>左颞顶原切口开颅肿瘤切除术</v>
          </cell>
          <cell r="W1511" t="str">
            <v>全切</v>
          </cell>
          <cell r="X1511" t="str">
            <v>全切除</v>
          </cell>
          <cell r="Y1511">
            <v>7380</v>
          </cell>
          <cell r="Z1511" t="str">
            <v>SGBM</v>
          </cell>
          <cell r="AA1511" t="str">
            <v>GBM(WHO IV)</v>
          </cell>
          <cell r="AB1511">
            <v>4</v>
          </cell>
          <cell r="AC1511" t="str">
            <v>（左顶叶）胶质母细胞瘤伴钙化，蛛网膜下腔肿瘤细胞浸润，WHOⅣ级。</v>
          </cell>
          <cell r="AD1511" t="str">
            <v>全切除</v>
          </cell>
          <cell r="AE1511">
            <v>41400</v>
          </cell>
          <cell r="AF1511" t="str">
            <v>胶质母细胞瘤（颞，顶，左）；脑胶质瘤放、化疗后</v>
          </cell>
          <cell r="AG1511">
            <v>42002</v>
          </cell>
          <cell r="AH1511" t="str">
            <v>终止</v>
          </cell>
          <cell r="AI1511">
            <v>561</v>
          </cell>
          <cell r="AJ1511">
            <v>1</v>
          </cell>
          <cell r="AK1511">
            <v>438</v>
          </cell>
          <cell r="AL1511">
            <v>1</v>
          </cell>
          <cell r="AM1511">
            <v>619</v>
          </cell>
          <cell r="AN1511" t="str">
            <v>缺失</v>
          </cell>
          <cell r="AO1511">
            <v>0</v>
          </cell>
          <cell r="AP1511" t="str">
            <v>缺失</v>
          </cell>
          <cell r="AQ1511">
            <v>1</v>
          </cell>
          <cell r="AS1511" t="str">
            <v>复发</v>
          </cell>
          <cell r="AT1511">
            <v>1</v>
          </cell>
          <cell r="AU1511" t="str">
            <v>无突变</v>
          </cell>
          <cell r="AV1511" t="str">
            <v>NA</v>
          </cell>
          <cell r="AW1511" t="str">
            <v>无共缺失</v>
          </cell>
          <cell r="AX1511" t="str">
            <v>NA</v>
          </cell>
          <cell r="AY1511" t="str">
            <v>NA</v>
          </cell>
          <cell r="AZ1511" t="str">
            <v>NA</v>
          </cell>
          <cell r="BA1511" t="str">
            <v>无</v>
          </cell>
          <cell r="BB1511" t="str">
            <v>无</v>
          </cell>
          <cell r="BD1511" t="str">
            <v>2014-8-20三博手术（胶质母细胞瘤） 2011-9（间变少枝-星形细胞瘤）</v>
          </cell>
        </row>
        <row r="1512">
          <cell r="B1512">
            <v>1510</v>
          </cell>
          <cell r="C1512" t="str">
            <v>CGGA_1510</v>
          </cell>
          <cell r="E1512" t="str">
            <v>沈东彦</v>
          </cell>
          <cell r="F1512">
            <v>14226</v>
          </cell>
          <cell r="G1512">
            <v>41379</v>
          </cell>
          <cell r="H1512" t="str">
            <v>胶质瘤病（左额颞顶、右额、双侧侧脑室）；脑胶质瘤放疗后</v>
          </cell>
          <cell r="J1512" t="str">
            <v>男</v>
          </cell>
          <cell r="K1512">
            <v>40</v>
          </cell>
          <cell r="L1512" t="str">
            <v>B</v>
          </cell>
          <cell r="M1512" t="str">
            <v>132228197303032676</v>
          </cell>
          <cell r="N1512">
            <v>13730387919</v>
          </cell>
          <cell r="O1512" t="str">
            <v>脑胶质瘤术后1年半余，失语、右侧肢体无力3月</v>
          </cell>
          <cell r="P1512" t="str">
            <v>缺失</v>
          </cell>
          <cell r="Q1512" t="str">
            <v>缺失</v>
          </cell>
          <cell r="R1512" t="str">
            <v>缺失</v>
          </cell>
          <cell r="S1512" t="str">
            <v>缺失</v>
          </cell>
          <cell r="T1512">
            <v>41383</v>
          </cell>
          <cell r="U1512">
            <v>40817</v>
          </cell>
          <cell r="V1512" t="str">
            <v>左额颞顶原切口开颅肿瘤切除术</v>
          </cell>
          <cell r="W1512" t="str">
            <v>全切</v>
          </cell>
          <cell r="X1512" t="str">
            <v>全切除</v>
          </cell>
          <cell r="Y1512">
            <v>7381</v>
          </cell>
          <cell r="Z1512" t="str">
            <v>RAA</v>
          </cell>
          <cell r="AA1512" t="str">
            <v>AA(WHO III)</v>
          </cell>
          <cell r="AB1512">
            <v>3</v>
          </cell>
          <cell r="AC1512" t="str">
            <v>（左额叶）间变少枝星形细胞瘤，蛛网膜下腔肿瘤细胞弥漫浸润，WHOⅢ级。</v>
          </cell>
          <cell r="AD1512" t="str">
            <v>全切除</v>
          </cell>
          <cell r="AE1512">
            <v>41383</v>
          </cell>
          <cell r="AF1512" t="str">
            <v>间变少枝星形细胞瘤（左额颞顶、右额、双侧侧脑室）；脑胶质瘤放疗后</v>
          </cell>
          <cell r="AG1512">
            <v>43434</v>
          </cell>
          <cell r="AH1512" t="str">
            <v>终止</v>
          </cell>
          <cell r="AI1512">
            <v>271</v>
          </cell>
          <cell r="AJ1512">
            <v>1</v>
          </cell>
          <cell r="AK1512">
            <v>196</v>
          </cell>
          <cell r="AL1512">
            <v>1</v>
          </cell>
          <cell r="AM1512">
            <v>2051</v>
          </cell>
          <cell r="AN1512" t="str">
            <v>缺失</v>
          </cell>
          <cell r="AO1512">
            <v>0</v>
          </cell>
          <cell r="AP1512" t="str">
            <v>缺失</v>
          </cell>
          <cell r="AQ1512">
            <v>0</v>
          </cell>
          <cell r="AS1512" t="str">
            <v>复发</v>
          </cell>
          <cell r="AT1512">
            <v>1</v>
          </cell>
          <cell r="AU1512" t="str">
            <v>突变</v>
          </cell>
          <cell r="AV1512" t="str">
            <v>NA</v>
          </cell>
          <cell r="AW1512" t="str">
            <v>无共缺失</v>
          </cell>
          <cell r="AX1512" t="str">
            <v>甲基化</v>
          </cell>
          <cell r="AY1512" t="str">
            <v>NA</v>
          </cell>
          <cell r="AZ1512" t="str">
            <v>NA</v>
          </cell>
          <cell r="BA1512" t="str">
            <v>无</v>
          </cell>
          <cell r="BB1512" t="str">
            <v>无</v>
          </cell>
          <cell r="BD1512" t="str">
            <v>2011-10手术（少突胶质细胞瘤）</v>
          </cell>
        </row>
        <row r="1513">
          <cell r="B1513">
            <v>1511</v>
          </cell>
          <cell r="C1513" t="str">
            <v>CGGA_1511</v>
          </cell>
          <cell r="E1513" t="str">
            <v>马志广</v>
          </cell>
          <cell r="F1513">
            <v>14265</v>
          </cell>
          <cell r="G1513">
            <v>41381</v>
          </cell>
          <cell r="H1513" t="str">
            <v>复发胶质瘤（额、顶，右）；继发性癫痫；高血压病；胶质瘤放化疗后</v>
          </cell>
          <cell r="J1513" t="str">
            <v>男</v>
          </cell>
          <cell r="K1513">
            <v>40</v>
          </cell>
          <cell r="L1513" t="str">
            <v>A</v>
          </cell>
          <cell r="M1513" t="str">
            <v>缺失</v>
          </cell>
          <cell r="N1513" t="str">
            <v>13803348113 13780413333</v>
          </cell>
          <cell r="O1513" t="str">
            <v>胶质瘤术后1年，左侧肢体无力进行性加重半年</v>
          </cell>
          <cell r="P1513" t="str">
            <v>缺失</v>
          </cell>
          <cell r="Q1513" t="str">
            <v>缺失</v>
          </cell>
          <cell r="R1513" t="str">
            <v>缺失</v>
          </cell>
          <cell r="S1513" t="str">
            <v>缺失</v>
          </cell>
          <cell r="T1513">
            <v>41387</v>
          </cell>
          <cell r="U1513">
            <v>40969</v>
          </cell>
          <cell r="V1513" t="str">
            <v>右额顶原切口开颅肿瘤切除术</v>
          </cell>
          <cell r="W1513" t="str">
            <v>近全切</v>
          </cell>
          <cell r="X1513" t="str">
            <v>部分切除</v>
          </cell>
          <cell r="Y1513">
            <v>7397</v>
          </cell>
          <cell r="Z1513" t="str">
            <v>RGBM?</v>
          </cell>
          <cell r="AA1513" t="str">
            <v>放射性坏死</v>
          </cell>
          <cell r="AB1513" t="str">
            <v>NA</v>
          </cell>
          <cell r="AC1513" t="str">
            <v>病理科全取走诊断需要</v>
          </cell>
          <cell r="AD1513" t="str">
            <v>部分切除</v>
          </cell>
          <cell r="AE1513">
            <v>41394</v>
          </cell>
          <cell r="AF1513" t="str">
            <v>复发胶质瘤（额、顶，右）；继发性癫痫；高血压病；胶质瘤放化疗后</v>
          </cell>
          <cell r="AG1513">
            <v>42899</v>
          </cell>
          <cell r="AH1513" t="str">
            <v>终止</v>
          </cell>
          <cell r="AI1513">
            <v>1451</v>
          </cell>
          <cell r="AJ1513">
            <v>1</v>
          </cell>
          <cell r="AK1513">
            <v>1451</v>
          </cell>
          <cell r="AL1513">
            <v>1</v>
          </cell>
          <cell r="AM1513">
            <v>1512</v>
          </cell>
          <cell r="AN1513" t="str">
            <v>缺失</v>
          </cell>
          <cell r="AO1513">
            <v>0</v>
          </cell>
          <cell r="AP1513" t="str">
            <v>缺失</v>
          </cell>
          <cell r="AQ1513">
            <v>1</v>
          </cell>
          <cell r="AS1513" t="str">
            <v>复发</v>
          </cell>
          <cell r="AT1513">
            <v>1</v>
          </cell>
          <cell r="AU1513" t="str">
            <v>NA</v>
          </cell>
          <cell r="AV1513" t="str">
            <v>NA</v>
          </cell>
          <cell r="AW1513" t="str">
            <v>NA</v>
          </cell>
          <cell r="AX1513" t="str">
            <v>NA</v>
          </cell>
          <cell r="AY1513" t="str">
            <v>NA</v>
          </cell>
          <cell r="AZ1513" t="str">
            <v>NA</v>
          </cell>
          <cell r="BA1513" t="str">
            <v>无</v>
          </cell>
          <cell r="BB1513" t="str">
            <v>缺失</v>
          </cell>
          <cell r="BC1513" t="str">
            <v>缺失</v>
          </cell>
          <cell r="BD1513" t="e">
            <v>#N/A</v>
          </cell>
        </row>
        <row r="1514">
          <cell r="B1514">
            <v>1512</v>
          </cell>
          <cell r="C1514" t="str">
            <v>CGGA_1512</v>
          </cell>
          <cell r="D1514" t="str">
            <v>CGGA_1512, CGGA_1719</v>
          </cell>
          <cell r="E1514" t="str">
            <v>李桂芬</v>
          </cell>
          <cell r="F1514">
            <v>14244</v>
          </cell>
          <cell r="G1514">
            <v>41380</v>
          </cell>
          <cell r="H1514" t="str">
            <v>复发胶质瘤（额，左）；胶质瘤放疗后</v>
          </cell>
          <cell r="J1514" t="str">
            <v>女</v>
          </cell>
          <cell r="K1514">
            <v>63</v>
          </cell>
          <cell r="L1514" t="str">
            <v>O</v>
          </cell>
          <cell r="M1514" t="str">
            <v>缺失</v>
          </cell>
          <cell r="N1514" t="str">
            <v>13948168178 15848981342</v>
          </cell>
          <cell r="O1514" t="str">
            <v>发现胶质瘤术后复发18月</v>
          </cell>
          <cell r="P1514" t="str">
            <v>缺失</v>
          </cell>
          <cell r="Q1514" t="str">
            <v>缺失</v>
          </cell>
          <cell r="R1514" t="str">
            <v>缺失</v>
          </cell>
          <cell r="S1514" t="str">
            <v>缺失</v>
          </cell>
          <cell r="T1514">
            <v>41387</v>
          </cell>
          <cell r="U1514">
            <v>40827</v>
          </cell>
          <cell r="V1514" t="str">
            <v>原切口冠切左额开颅肿瘤切除术</v>
          </cell>
          <cell r="W1514" t="str">
            <v>全切</v>
          </cell>
          <cell r="X1514" t="str">
            <v>全切除</v>
          </cell>
          <cell r="Y1514">
            <v>7398</v>
          </cell>
          <cell r="Z1514" t="str">
            <v>SGBM</v>
          </cell>
          <cell r="AA1514" t="str">
            <v>GBM(WHO IV)</v>
          </cell>
          <cell r="AB1514">
            <v>4</v>
          </cell>
          <cell r="AC1514" t="str">
            <v>（前颅窝底）送检纤维组织内，胶质母细胞瘤肿瘤细胞增生浸润，伴多灶状坏死，WHOⅣ级。
（左额）送检脑组织，局部胶质瘢痕形成，散在分布轻度异型增生的胶质细胞，未见明确肿瘤。</v>
          </cell>
          <cell r="AD1514" t="str">
            <v>全切除</v>
          </cell>
          <cell r="AE1514">
            <v>41397</v>
          </cell>
          <cell r="AF1514" t="str">
            <v>胶质母细胞瘤（额，左）；胶质瘤放疗后</v>
          </cell>
          <cell r="AG1514">
            <v>42499</v>
          </cell>
          <cell r="AH1514" t="str">
            <v>终止</v>
          </cell>
          <cell r="AI1514">
            <v>738</v>
          </cell>
          <cell r="AJ1514">
            <v>1</v>
          </cell>
          <cell r="AK1514">
            <v>649</v>
          </cell>
          <cell r="AL1514">
            <v>1</v>
          </cell>
          <cell r="AM1514">
            <v>1112</v>
          </cell>
          <cell r="AN1514" t="str">
            <v>缺失</v>
          </cell>
          <cell r="AO1514">
            <v>0</v>
          </cell>
          <cell r="AP1514" t="str">
            <v>缺失</v>
          </cell>
          <cell r="AQ1514">
            <v>1</v>
          </cell>
          <cell r="AS1514" t="str">
            <v>复发</v>
          </cell>
          <cell r="AT1514">
            <v>1</v>
          </cell>
          <cell r="AU1514" t="str">
            <v>无突变</v>
          </cell>
          <cell r="AV1514" t="str">
            <v>NA</v>
          </cell>
          <cell r="AW1514" t="str">
            <v>无共缺失</v>
          </cell>
          <cell r="AX1514" t="str">
            <v>NA</v>
          </cell>
          <cell r="AY1514" t="str">
            <v>NA</v>
          </cell>
          <cell r="AZ1514" t="str">
            <v>NA</v>
          </cell>
          <cell r="BA1514" t="str">
            <v>无</v>
          </cell>
          <cell r="BB1514" t="str">
            <v>无</v>
          </cell>
          <cell r="BD1514" t="str">
            <v>2011-10行左额颞开颅肿瘤切除术（间变少枝胶质细胞瘤）</v>
          </cell>
        </row>
        <row r="1515">
          <cell r="B1515">
            <v>1513</v>
          </cell>
          <cell r="C1515" t="str">
            <v>CGGA_1513</v>
          </cell>
          <cell r="E1515" t="str">
            <v>王有娣</v>
          </cell>
          <cell r="F1515">
            <v>14254</v>
          </cell>
          <cell r="G1515">
            <v>41381</v>
          </cell>
          <cell r="H1515" t="str">
            <v>复发胶质瘤（颞，基底节，右）</v>
          </cell>
          <cell r="J1515" t="str">
            <v>女</v>
          </cell>
          <cell r="K1515">
            <v>36</v>
          </cell>
          <cell r="L1515" t="str">
            <v>O</v>
          </cell>
          <cell r="M1515" t="str">
            <v>缺失</v>
          </cell>
          <cell r="N1515" t="str">
            <v>1386459999  13505451266 13854569955</v>
          </cell>
          <cell r="O1515" t="str">
            <v>胶质瘤术后6年，复查MRI示复发1周</v>
          </cell>
          <cell r="P1515" t="str">
            <v>缺失</v>
          </cell>
          <cell r="Q1515" t="str">
            <v>缺失</v>
          </cell>
          <cell r="R1515" t="str">
            <v>缺失</v>
          </cell>
          <cell r="S1515" t="str">
            <v>缺失</v>
          </cell>
          <cell r="T1515">
            <v>41387</v>
          </cell>
          <cell r="U1515">
            <v>39195</v>
          </cell>
          <cell r="V1515" t="str">
            <v>右额颞开颅肿瘤切除术</v>
          </cell>
          <cell r="W1515" t="str">
            <v>全切</v>
          </cell>
          <cell r="X1515" t="str">
            <v>全切除</v>
          </cell>
          <cell r="Y1515">
            <v>7406</v>
          </cell>
          <cell r="Z1515" t="str">
            <v>RAO</v>
          </cell>
          <cell r="AA1515" t="str">
            <v>AO(WHO III)</v>
          </cell>
          <cell r="AB1515">
            <v>3</v>
          </cell>
          <cell r="AC1515" t="str">
            <v>（右颞叶）间变少枝胶质细胞瘤，肿瘤累及海马，WHOⅢ级。</v>
          </cell>
          <cell r="AD1515" t="str">
            <v>全切除</v>
          </cell>
          <cell r="AE1515">
            <v>41404</v>
          </cell>
          <cell r="AF1515" t="str">
            <v>间变少枝胶质细胞瘤（颞，基底节，右）</v>
          </cell>
          <cell r="AG1515">
            <v>43918</v>
          </cell>
          <cell r="AH1515" t="str">
            <v>终止</v>
          </cell>
          <cell r="AI1515">
            <v>2352</v>
          </cell>
          <cell r="AJ1515">
            <v>1</v>
          </cell>
          <cell r="AK1515">
            <v>1561</v>
          </cell>
          <cell r="AL1515">
            <v>1</v>
          </cell>
          <cell r="AM1515">
            <v>2352</v>
          </cell>
          <cell r="AN1515" t="str">
            <v>放疗</v>
          </cell>
          <cell r="AO1515">
            <v>1</v>
          </cell>
          <cell r="AP1515" t="str">
            <v>替莫脞胺</v>
          </cell>
          <cell r="AQ1515">
            <v>1</v>
          </cell>
          <cell r="AS1515" t="str">
            <v>复发</v>
          </cell>
          <cell r="AT1515">
            <v>1</v>
          </cell>
          <cell r="AU1515" t="str">
            <v>突变</v>
          </cell>
          <cell r="AV1515" t="str">
            <v>NA</v>
          </cell>
          <cell r="AW1515" t="str">
            <v>共缺失</v>
          </cell>
          <cell r="AX1515" t="str">
            <v>甲基化</v>
          </cell>
          <cell r="AY1515" t="str">
            <v>NA</v>
          </cell>
          <cell r="AZ1515" t="str">
            <v>NA</v>
          </cell>
          <cell r="BA1515" t="str">
            <v>无</v>
          </cell>
          <cell r="BB1515" t="str">
            <v>无</v>
          </cell>
          <cell r="BC1515" t="str">
            <v>不详</v>
          </cell>
          <cell r="BD1515" t="str">
            <v>无癫痫发作。2007行胶质瘤切除术（胶质细胞瘤2级）术后口服中药治疗</v>
          </cell>
        </row>
        <row r="1516">
          <cell r="B1516">
            <v>1514</v>
          </cell>
          <cell r="C1516" t="str">
            <v>CGGA_1514</v>
          </cell>
          <cell r="E1516" t="str">
            <v>刘玉连</v>
          </cell>
          <cell r="F1516">
            <v>14280</v>
          </cell>
          <cell r="G1516">
            <v>41383</v>
          </cell>
          <cell r="H1516" t="str">
            <v>颅内占位性病变，胶质瘤</v>
          </cell>
          <cell r="J1516" t="str">
            <v>女</v>
          </cell>
          <cell r="K1516">
            <v>57</v>
          </cell>
          <cell r="L1516" t="str">
            <v>O</v>
          </cell>
          <cell r="M1516" t="str">
            <v>缺失</v>
          </cell>
          <cell r="N1516" t="str">
            <v>13718339645 15128047063</v>
          </cell>
          <cell r="O1516" t="str">
            <v>头痛，视物与实际位置不符15天</v>
          </cell>
          <cell r="P1516" t="str">
            <v>缺失</v>
          </cell>
          <cell r="Q1516" t="str">
            <v>缺失</v>
          </cell>
          <cell r="R1516" t="str">
            <v>缺失</v>
          </cell>
          <cell r="S1516" t="str">
            <v>缺失</v>
          </cell>
          <cell r="T1516">
            <v>41387</v>
          </cell>
          <cell r="V1516" t="str">
            <v>右顶枕开颅肿瘤切除术</v>
          </cell>
          <cell r="W1516" t="str">
            <v>全切</v>
          </cell>
          <cell r="X1516" t="str">
            <v>全切除</v>
          </cell>
          <cell r="Y1516">
            <v>7405</v>
          </cell>
          <cell r="Z1516" t="str">
            <v>OA</v>
          </cell>
          <cell r="AA1516" t="str">
            <v>OA(WHO II)</v>
          </cell>
          <cell r="AB1516">
            <v>2</v>
          </cell>
          <cell r="AC1516" t="str">
            <v>(右顶叶)胶质母细胞瘤，WHOⅣ级。
（右丘脑）少枝星形细胞瘤，WHOⅡ级。</v>
          </cell>
          <cell r="AD1516" t="str">
            <v>全切除</v>
          </cell>
          <cell r="AE1516">
            <v>41402</v>
          </cell>
          <cell r="AF1516" t="str">
            <v>胶质母细胞瘤（顶叶，右）；少枝星形细胞瘤（丘脑，右）</v>
          </cell>
          <cell r="AG1516">
            <v>41499</v>
          </cell>
          <cell r="AH1516" t="str">
            <v>终止</v>
          </cell>
          <cell r="AI1516">
            <v>76</v>
          </cell>
          <cell r="AJ1516">
            <v>1</v>
          </cell>
          <cell r="AK1516">
            <v>76</v>
          </cell>
          <cell r="AL1516">
            <v>1</v>
          </cell>
          <cell r="AM1516">
            <v>112</v>
          </cell>
          <cell r="AN1516" t="str">
            <v>缺失</v>
          </cell>
          <cell r="AO1516">
            <v>0</v>
          </cell>
          <cell r="AP1516" t="str">
            <v>缺失</v>
          </cell>
          <cell r="AQ1516">
            <v>0</v>
          </cell>
          <cell r="AS1516" t="str">
            <v>原发</v>
          </cell>
          <cell r="AU1516" t="str">
            <v>无突变</v>
          </cell>
          <cell r="AV1516" t="str">
            <v>NA</v>
          </cell>
          <cell r="AW1516" t="str">
            <v>NA</v>
          </cell>
          <cell r="AX1516" t="str">
            <v>NA</v>
          </cell>
          <cell r="AY1516" t="str">
            <v>NA</v>
          </cell>
          <cell r="AZ1516" t="str">
            <v>NA</v>
          </cell>
          <cell r="BA1516" t="str">
            <v>无</v>
          </cell>
          <cell r="BB1516" t="str">
            <v>无</v>
          </cell>
          <cell r="BD1516" t="str">
            <v>奥卡西平早晚一粒。</v>
          </cell>
        </row>
        <row r="1517">
          <cell r="B1517">
            <v>1515</v>
          </cell>
          <cell r="C1517" t="str">
            <v>CGGA_1515</v>
          </cell>
          <cell r="E1517" t="str">
            <v>段俊峰</v>
          </cell>
          <cell r="F1517">
            <v>3939</v>
          </cell>
          <cell r="G1517">
            <v>41383</v>
          </cell>
          <cell r="H1517" t="str">
            <v>复发胶质瘤（额、颞、岛叶，左）；胶质瘤化疗后</v>
          </cell>
          <cell r="J1517" t="str">
            <v>男</v>
          </cell>
          <cell r="K1517">
            <v>28</v>
          </cell>
          <cell r="L1517" t="str">
            <v>B</v>
          </cell>
          <cell r="M1517" t="str">
            <v>缺失</v>
          </cell>
          <cell r="N1517" t="str">
            <v>13934444697 13835093633</v>
          </cell>
          <cell r="O1517" t="str">
            <v>脑胶质瘤术后2年半余，头痛10天</v>
          </cell>
          <cell r="P1517" t="str">
            <v>缺失</v>
          </cell>
          <cell r="Q1517" t="str">
            <v>缺失</v>
          </cell>
          <cell r="R1517" t="str">
            <v>缺失</v>
          </cell>
          <cell r="S1517" t="str">
            <v>缺失</v>
          </cell>
          <cell r="T1517">
            <v>41388</v>
          </cell>
          <cell r="U1517">
            <v>40148</v>
          </cell>
          <cell r="V1517" t="str">
            <v>原切口左额颞开颅肿瘤切除术</v>
          </cell>
          <cell r="W1517" t="str">
            <v>全切</v>
          </cell>
          <cell r="X1517" t="str">
            <v>全切除</v>
          </cell>
          <cell r="Y1517">
            <v>7409</v>
          </cell>
          <cell r="Z1517" t="str">
            <v>SGBM</v>
          </cell>
          <cell r="AA1517" t="str">
            <v>GBM(WHO IV)</v>
          </cell>
          <cell r="AB1517">
            <v>4</v>
          </cell>
          <cell r="AC1517" t="str">
            <v>（左岛叶）幕上原始神经外胚层肿瘤（PNET），WHOⅣ级。
（左颞叶）少枝星形细胞瘤，WHOⅡ-Ⅲ级。</v>
          </cell>
          <cell r="AD1517" t="str">
            <v>全切除</v>
          </cell>
          <cell r="AE1517">
            <v>41407</v>
          </cell>
          <cell r="AF1517" t="str">
            <v>我院、宣武医院：1.原始神经外胚层肿瘤（额、岛叶，左）、间变少枝星形细胞瘤（颞，左）；2.胶质瘤化疗后   神外研究所会诊结果L:1.胶质细胞瘤WHOⅣ级（额、岛叶，左）、间变少枝星形细胞瘤Ⅱ级（颞，左）；2.胶质瘤化疗后</v>
          </cell>
          <cell r="AG1517">
            <v>42122</v>
          </cell>
          <cell r="AH1517" t="str">
            <v>终止</v>
          </cell>
          <cell r="AI1517">
            <v>403</v>
          </cell>
          <cell r="AJ1517">
            <v>1</v>
          </cell>
          <cell r="AK1517">
            <v>306</v>
          </cell>
          <cell r="AL1517">
            <v>1</v>
          </cell>
          <cell r="AM1517">
            <v>734</v>
          </cell>
          <cell r="AN1517" t="str">
            <v>缺失</v>
          </cell>
          <cell r="AO1517">
            <v>1</v>
          </cell>
          <cell r="AP1517" t="str">
            <v>缺失</v>
          </cell>
          <cell r="AQ1517">
            <v>1</v>
          </cell>
          <cell r="AS1517" t="str">
            <v>复发</v>
          </cell>
          <cell r="AT1517">
            <v>1</v>
          </cell>
          <cell r="AU1517" t="str">
            <v>NA</v>
          </cell>
          <cell r="AV1517" t="str">
            <v>NA</v>
          </cell>
          <cell r="AW1517" t="str">
            <v>NA</v>
          </cell>
          <cell r="AX1517" t="str">
            <v>NA</v>
          </cell>
          <cell r="AY1517" t="str">
            <v>NA</v>
          </cell>
          <cell r="AZ1517" t="str">
            <v>NA</v>
          </cell>
          <cell r="BA1517" t="str">
            <v>无</v>
          </cell>
          <cell r="BB1517" t="str">
            <v>缺失</v>
          </cell>
          <cell r="BC1517" t="str">
            <v>缺失</v>
          </cell>
          <cell r="BD1517" t="e">
            <v>#N/A</v>
          </cell>
        </row>
        <row r="1518">
          <cell r="B1518">
            <v>1516</v>
          </cell>
          <cell r="C1518" t="str">
            <v>CGGA_1516</v>
          </cell>
          <cell r="E1518" t="str">
            <v>顾欣</v>
          </cell>
          <cell r="F1518">
            <v>14309</v>
          </cell>
          <cell r="G1518">
            <v>41386</v>
          </cell>
          <cell r="H1518" t="str">
            <v>胶质瘤（双额、胼胝体膝部；右底结）</v>
          </cell>
          <cell r="J1518" t="str">
            <v>男</v>
          </cell>
          <cell r="K1518">
            <v>46</v>
          </cell>
          <cell r="L1518" t="str">
            <v>B</v>
          </cell>
          <cell r="M1518" t="str">
            <v>缺失</v>
          </cell>
          <cell r="N1518" t="str">
            <v>18625736095 18336590650（停机）</v>
          </cell>
          <cell r="O1518" t="str">
            <v>间断头痛记忆力减退4月</v>
          </cell>
          <cell r="P1518" t="str">
            <v>缺失</v>
          </cell>
          <cell r="Q1518" t="str">
            <v>缺失</v>
          </cell>
          <cell r="R1518" t="str">
            <v>缺失</v>
          </cell>
          <cell r="S1518" t="str">
            <v>缺失</v>
          </cell>
          <cell r="T1518">
            <v>41388</v>
          </cell>
          <cell r="V1518" t="str">
            <v>冠切右额开颅肿瘤切除术</v>
          </cell>
          <cell r="W1518" t="str">
            <v>全切</v>
          </cell>
          <cell r="X1518" t="str">
            <v>全切除</v>
          </cell>
          <cell r="Y1518">
            <v>7410</v>
          </cell>
          <cell r="Z1518" t="str">
            <v>O</v>
          </cell>
          <cell r="AA1518" t="str">
            <v>OA(WHO II)</v>
          </cell>
          <cell r="AB1518">
            <v>2</v>
          </cell>
          <cell r="AC1518" t="str">
            <v>（右额叶、胼胝体）少枝胶质细胞瘤，散在少数星形细胞成份，部分细胞生长活跃，WHOⅡ-Ⅲ级。</v>
          </cell>
          <cell r="AD1518" t="str">
            <v>全切除</v>
          </cell>
          <cell r="AE1518">
            <v>41401</v>
          </cell>
          <cell r="AF1518" t="str">
            <v>少枝胶质瘤Ⅱ-Ⅲ级（大脑胶质瘤病，双额、【胼胝体膝部；右底节）</v>
          </cell>
          <cell r="AH1518" t="str">
            <v>未终止</v>
          </cell>
          <cell r="AI1518">
            <v>3389</v>
          </cell>
          <cell r="AJ1518">
            <v>0</v>
          </cell>
          <cell r="AK1518">
            <v>3389</v>
          </cell>
          <cell r="AL1518">
            <v>0</v>
          </cell>
          <cell r="AM1518">
            <v>3389</v>
          </cell>
          <cell r="AN1518" t="str">
            <v>放疗</v>
          </cell>
          <cell r="AO1518">
            <v>1</v>
          </cell>
          <cell r="AP1518" t="str">
            <v>替莫脞胺</v>
          </cell>
          <cell r="AQ1518">
            <v>1</v>
          </cell>
          <cell r="AS1518">
            <v>0</v>
          </cell>
          <cell r="AU1518" t="str">
            <v>突变</v>
          </cell>
          <cell r="AV1518" t="str">
            <v>突变</v>
          </cell>
          <cell r="AW1518" t="str">
            <v>共缺失</v>
          </cell>
          <cell r="AX1518" t="str">
            <v>甲基化</v>
          </cell>
          <cell r="AY1518" t="str">
            <v>NA</v>
          </cell>
          <cell r="AZ1518" t="str">
            <v>NA</v>
          </cell>
          <cell r="BA1518">
            <v>0</v>
          </cell>
          <cell r="BB1518" t="str">
            <v>有</v>
          </cell>
          <cell r="BD1518" t="str">
            <v>有癫痫发作，走路不好，吃抗癫痫药（进口，100多）</v>
          </cell>
        </row>
        <row r="1519">
          <cell r="B1519">
            <v>1517</v>
          </cell>
          <cell r="C1519" t="str">
            <v>CGGA_1517</v>
          </cell>
          <cell r="E1519" t="str">
            <v>房勇</v>
          </cell>
          <cell r="F1519">
            <v>14322</v>
          </cell>
          <cell r="G1519">
            <v>41386</v>
          </cell>
          <cell r="H1519" t="str">
            <v>胶质瘤？（额，左）</v>
          </cell>
          <cell r="J1519" t="str">
            <v>男</v>
          </cell>
          <cell r="K1519">
            <v>42</v>
          </cell>
          <cell r="L1519" t="str">
            <v>AB</v>
          </cell>
          <cell r="M1519" t="str">
            <v>缺失</v>
          </cell>
          <cell r="N1519" t="str">
            <v>13903212284关机</v>
          </cell>
          <cell r="O1519" t="str">
            <v>突然意识丧失1次</v>
          </cell>
          <cell r="P1519" t="str">
            <v>缺失</v>
          </cell>
          <cell r="Q1519" t="str">
            <v>缺失</v>
          </cell>
          <cell r="R1519" t="str">
            <v>缺失</v>
          </cell>
          <cell r="S1519" t="str">
            <v>缺失</v>
          </cell>
          <cell r="T1519">
            <v>41388</v>
          </cell>
          <cell r="V1519" t="str">
            <v>左额开颅肿瘤切除术</v>
          </cell>
          <cell r="W1519" t="str">
            <v>全切</v>
          </cell>
          <cell r="X1519" t="str">
            <v>全切除</v>
          </cell>
          <cell r="Y1519">
            <v>7415</v>
          </cell>
          <cell r="Z1519" t="str">
            <v>O</v>
          </cell>
          <cell r="AA1519" t="str">
            <v>O(WHO II)</v>
          </cell>
          <cell r="AB1519">
            <v>2</v>
          </cell>
          <cell r="AC1519" t="str">
            <v>（左额叶）少枝胶质细胞瘤，WHOⅡ级。</v>
          </cell>
          <cell r="AD1519" t="str">
            <v>全切除</v>
          </cell>
          <cell r="AE1519">
            <v>41400</v>
          </cell>
          <cell r="AF1519" t="str">
            <v>少枝胶质细胞瘤（额，左）</v>
          </cell>
          <cell r="AH1519" t="str">
            <v>未终止</v>
          </cell>
          <cell r="AI1519">
            <v>2879</v>
          </cell>
          <cell r="AJ1519">
            <v>0</v>
          </cell>
          <cell r="AK1519">
            <v>2879</v>
          </cell>
          <cell r="AL1519">
            <v>0</v>
          </cell>
          <cell r="AM1519">
            <v>2879</v>
          </cell>
          <cell r="AN1519" t="str">
            <v>放</v>
          </cell>
          <cell r="AO1519">
            <v>1</v>
          </cell>
          <cell r="AP1519" t="str">
            <v>化疗同步</v>
          </cell>
          <cell r="AQ1519">
            <v>1</v>
          </cell>
          <cell r="AS1519">
            <v>0</v>
          </cell>
          <cell r="AU1519" t="str">
            <v>突变</v>
          </cell>
          <cell r="AV1519" t="str">
            <v>NA</v>
          </cell>
          <cell r="AW1519" t="str">
            <v>共缺失</v>
          </cell>
          <cell r="AX1519" t="str">
            <v>NA</v>
          </cell>
          <cell r="AY1519" t="str">
            <v>NA</v>
          </cell>
          <cell r="AZ1519" t="str">
            <v>NA</v>
          </cell>
          <cell r="BA1519" t="str">
            <v>有</v>
          </cell>
          <cell r="BB1519">
            <v>0</v>
          </cell>
          <cell r="BD1519" t="str">
            <v>术后0癫痫发作</v>
          </cell>
        </row>
        <row r="1520">
          <cell r="B1520">
            <v>1518</v>
          </cell>
          <cell r="C1520" t="str">
            <v>CGGA_1518</v>
          </cell>
          <cell r="E1520" t="str">
            <v>罗杨</v>
          </cell>
          <cell r="F1520">
            <v>14408</v>
          </cell>
          <cell r="G1520">
            <v>41396</v>
          </cell>
          <cell r="H1520" t="str">
            <v>胶质瘤？（小脑、桥臂，左）</v>
          </cell>
          <cell r="J1520" t="str">
            <v>女</v>
          </cell>
          <cell r="K1520">
            <v>19</v>
          </cell>
          <cell r="L1520" t="str">
            <v>B</v>
          </cell>
          <cell r="M1520" t="str">
            <v>缺失</v>
          </cell>
          <cell r="N1520">
            <v>13933932433</v>
          </cell>
          <cell r="O1520" t="str">
            <v>头晕不适三月，渐加重</v>
          </cell>
          <cell r="P1520" t="str">
            <v>缺失</v>
          </cell>
          <cell r="Q1520" t="str">
            <v>缺失</v>
          </cell>
          <cell r="R1520" t="str">
            <v>缺失</v>
          </cell>
          <cell r="S1520" t="str">
            <v>缺失</v>
          </cell>
          <cell r="T1520">
            <v>41400</v>
          </cell>
          <cell r="V1520" t="str">
            <v>左侧乙状窦后入路肿瘤切除术</v>
          </cell>
          <cell r="W1520" t="str">
            <v>全切</v>
          </cell>
          <cell r="X1520" t="str">
            <v>全切除</v>
          </cell>
          <cell r="Y1520">
            <v>7461</v>
          </cell>
          <cell r="Z1520" t="str">
            <v>AA</v>
          </cell>
          <cell r="AA1520" t="str">
            <v>AA(WHO III)</v>
          </cell>
          <cell r="AB1520">
            <v>3</v>
          </cell>
          <cell r="AC1520" t="str">
            <v>（左侧小脑）间变少枝胶质细胞瘤，WHOⅢ级。</v>
          </cell>
          <cell r="AD1520" t="str">
            <v>全切除</v>
          </cell>
          <cell r="AE1520">
            <v>41414</v>
          </cell>
          <cell r="AF1520" t="str">
            <v>间变少枝胶质细胞瘤（小脑、桥臂，左）（伴有1p/19qLOH)</v>
          </cell>
          <cell r="AG1520">
            <v>42002</v>
          </cell>
          <cell r="AH1520" t="str">
            <v>终止</v>
          </cell>
          <cell r="AI1520">
            <v>411</v>
          </cell>
          <cell r="AJ1520">
            <v>1</v>
          </cell>
          <cell r="AK1520">
            <v>209</v>
          </cell>
          <cell r="AL1520">
            <v>1</v>
          </cell>
          <cell r="AM1520">
            <v>602</v>
          </cell>
          <cell r="AN1520" t="str">
            <v>缺失</v>
          </cell>
          <cell r="AO1520">
            <v>1</v>
          </cell>
          <cell r="AP1520" t="str">
            <v>缺失</v>
          </cell>
          <cell r="AQ1520">
            <v>1</v>
          </cell>
          <cell r="AS1520" t="str">
            <v>原发</v>
          </cell>
          <cell r="AU1520" t="str">
            <v>无突变</v>
          </cell>
          <cell r="AV1520" t="str">
            <v>NA</v>
          </cell>
          <cell r="AW1520" t="str">
            <v>无共缺失</v>
          </cell>
          <cell r="AX1520" t="str">
            <v>甲基化</v>
          </cell>
          <cell r="AY1520" t="str">
            <v>NA</v>
          </cell>
          <cell r="AZ1520" t="str">
            <v>NA</v>
          </cell>
          <cell r="BA1520" t="str">
            <v>无</v>
          </cell>
          <cell r="BB1520" t="str">
            <v>无</v>
          </cell>
          <cell r="BC1520" t="str">
            <v>不详</v>
          </cell>
          <cell r="BD1520" t="str">
            <v>无癫痫发作</v>
          </cell>
        </row>
        <row r="1521">
          <cell r="B1521">
            <v>1519</v>
          </cell>
          <cell r="C1521" t="str">
            <v>CGGA_1519</v>
          </cell>
          <cell r="D1521" t="str">
            <v>CGGA_42, CGGA_1519</v>
          </cell>
          <cell r="E1521" t="str">
            <v>查鲁军</v>
          </cell>
          <cell r="F1521">
            <v>14395</v>
          </cell>
          <cell r="G1521">
            <v>41396</v>
          </cell>
          <cell r="H1521" t="str">
            <v>复发胶质瘤（额，左）；胶质瘤放疗后；继发性癫痫</v>
          </cell>
          <cell r="J1521" t="str">
            <v>男</v>
          </cell>
          <cell r="K1521">
            <v>46</v>
          </cell>
          <cell r="L1521" t="str">
            <v>O</v>
          </cell>
          <cell r="M1521" t="str">
            <v>缺失</v>
          </cell>
          <cell r="N1521" t="str">
            <v>1382033795 022-24138650</v>
          </cell>
          <cell r="O1521" t="str">
            <v>胶质瘤术后7年，右侧肢体无力、言语不利2月</v>
          </cell>
          <cell r="P1521" t="str">
            <v>缺失</v>
          </cell>
          <cell r="Q1521" t="str">
            <v>缺失</v>
          </cell>
          <cell r="R1521" t="str">
            <v>缺失</v>
          </cell>
          <cell r="S1521" t="str">
            <v>缺失</v>
          </cell>
          <cell r="T1521">
            <v>41400</v>
          </cell>
          <cell r="U1521">
            <v>38808</v>
          </cell>
          <cell r="V1521" t="str">
            <v>左额颞原切口开颅肿瘤切除术</v>
          </cell>
          <cell r="W1521" t="str">
            <v>全切</v>
          </cell>
          <cell r="X1521" t="str">
            <v>全切除</v>
          </cell>
          <cell r="Y1521">
            <v>7460</v>
          </cell>
          <cell r="Z1521" t="str">
            <v>SGBM</v>
          </cell>
          <cell r="AA1521" t="str">
            <v>GBM(WHO IV)</v>
          </cell>
          <cell r="AB1521">
            <v>4</v>
          </cell>
          <cell r="AC1521" t="str">
            <v>（左额叶）胶质母细胞瘤，伴少枝成分，局部可见片状放射性坏死，WHOⅣ级。</v>
          </cell>
          <cell r="AD1521" t="str">
            <v>全切除</v>
          </cell>
          <cell r="AE1521">
            <v>41412</v>
          </cell>
          <cell r="AF1521" t="str">
            <v>胶质母细胞瘤（额，左）；胶质瘤放疗后；继发性癫痫</v>
          </cell>
          <cell r="AG1521">
            <v>41641</v>
          </cell>
          <cell r="AH1521" t="str">
            <v>终止</v>
          </cell>
          <cell r="AI1521">
            <v>221</v>
          </cell>
          <cell r="AJ1521">
            <v>1</v>
          </cell>
          <cell r="AK1521" t="str">
            <v>NA</v>
          </cell>
          <cell r="AL1521">
            <v>1</v>
          </cell>
          <cell r="AM1521">
            <v>241</v>
          </cell>
          <cell r="AN1521" t="str">
            <v>缺失</v>
          </cell>
          <cell r="AO1521">
            <v>0</v>
          </cell>
          <cell r="AP1521" t="str">
            <v>缺失</v>
          </cell>
          <cell r="AQ1521">
            <v>1</v>
          </cell>
          <cell r="AS1521" t="str">
            <v>复发</v>
          </cell>
          <cell r="AT1521">
            <v>2</v>
          </cell>
          <cell r="AU1521" t="str">
            <v>突变</v>
          </cell>
          <cell r="AV1521" t="str">
            <v>NA</v>
          </cell>
          <cell r="AW1521" t="str">
            <v>无共缺失</v>
          </cell>
          <cell r="AX1521" t="str">
            <v>NA</v>
          </cell>
          <cell r="AY1521" t="str">
            <v>NA</v>
          </cell>
          <cell r="AZ1521" t="str">
            <v>NA</v>
          </cell>
          <cell r="BA1521" t="str">
            <v>无</v>
          </cell>
          <cell r="BB1521" t="str">
            <v>无</v>
          </cell>
          <cell r="BD1521" t="str">
            <v>口服德巴金。2006-4行左额颞开颅肿瘤切除术（星形细胞瘤）；2007-4行左额颞开颅肿瘤切除术（星形细胞瘤）</v>
          </cell>
        </row>
        <row r="1522">
          <cell r="B1522">
            <v>1520</v>
          </cell>
          <cell r="C1522" t="str">
            <v>CGGA_1520</v>
          </cell>
          <cell r="E1522" t="str">
            <v>魏之平</v>
          </cell>
          <cell r="F1522">
            <v>14393</v>
          </cell>
          <cell r="G1522">
            <v>41396</v>
          </cell>
          <cell r="H1522" t="str">
            <v>复发胶质瘤（额、颞、左）；脑胶质瘤放化疗后</v>
          </cell>
          <cell r="J1522" t="str">
            <v>女</v>
          </cell>
          <cell r="K1522">
            <v>67</v>
          </cell>
          <cell r="L1522" t="str">
            <v>O</v>
          </cell>
          <cell r="M1522" t="str">
            <v>缺失</v>
          </cell>
          <cell r="N1522" t="str">
            <v>13641029040 010-84959506</v>
          </cell>
          <cell r="O1522" t="str">
            <v>胶质瘤术后3年，左手无力、言语不利2月</v>
          </cell>
          <cell r="P1522" t="str">
            <v>缺失</v>
          </cell>
          <cell r="Q1522" t="str">
            <v>缺失</v>
          </cell>
          <cell r="R1522" t="str">
            <v>缺失</v>
          </cell>
          <cell r="S1522" t="str">
            <v>缺失</v>
          </cell>
          <cell r="T1522">
            <v>41402</v>
          </cell>
          <cell r="U1522">
            <v>40391</v>
          </cell>
          <cell r="V1522" t="str">
            <v>左额颞原切口开颅肿瘤切除术</v>
          </cell>
          <cell r="W1522" t="str">
            <v>全切</v>
          </cell>
          <cell r="X1522" t="str">
            <v>全切除</v>
          </cell>
          <cell r="Y1522">
            <v>7480</v>
          </cell>
          <cell r="Z1522" t="str">
            <v>RGBM?</v>
          </cell>
          <cell r="AA1522" t="str">
            <v>放射性坏死</v>
          </cell>
          <cell r="AB1522" t="str">
            <v>NA</v>
          </cell>
          <cell r="AC1522" t="str">
            <v>(左额颞）送检水肿变性脑组织内，可见少数增生胶质细胞，轻度异型，考虑不除外肿瘤细胞可能，并伴血管壁增厚，玻璃样变性及少量含铁血黄素沉积。</v>
          </cell>
          <cell r="AD1522" t="str">
            <v>全切除</v>
          </cell>
          <cell r="AE1522">
            <v>41412</v>
          </cell>
          <cell r="AF1522" t="str">
            <v>复发胶质瘤（额、颞，左）；脑胶质瘤放化疗后</v>
          </cell>
          <cell r="AG1522">
            <v>41844</v>
          </cell>
          <cell r="AH1522" t="str">
            <v>终止</v>
          </cell>
          <cell r="AI1522">
            <v>297</v>
          </cell>
          <cell r="AJ1522">
            <v>1</v>
          </cell>
          <cell r="AK1522">
            <v>207</v>
          </cell>
          <cell r="AL1522">
            <v>1</v>
          </cell>
          <cell r="AM1522">
            <v>442</v>
          </cell>
          <cell r="AN1522" t="str">
            <v>缺失</v>
          </cell>
          <cell r="AO1522">
            <v>0</v>
          </cell>
          <cell r="AP1522" t="str">
            <v>缺失</v>
          </cell>
          <cell r="AQ1522">
            <v>1</v>
          </cell>
          <cell r="AS1522" t="str">
            <v>复发</v>
          </cell>
          <cell r="AT1522">
            <v>1</v>
          </cell>
          <cell r="AU1522" t="str">
            <v>无突变</v>
          </cell>
          <cell r="AV1522" t="str">
            <v>NA</v>
          </cell>
          <cell r="AW1522" t="str">
            <v>无共缺失</v>
          </cell>
          <cell r="AX1522" t="str">
            <v>NA</v>
          </cell>
          <cell r="AY1522" t="str">
            <v>NA</v>
          </cell>
          <cell r="AZ1522" t="str">
            <v>NA</v>
          </cell>
          <cell r="BA1522" t="str">
            <v>无</v>
          </cell>
          <cell r="BB1522" t="str">
            <v>无</v>
          </cell>
          <cell r="BD1522" t="str">
            <v>2010-8左额颞开颅手术（胶质母细胞瘤）</v>
          </cell>
        </row>
        <row r="1523">
          <cell r="B1523">
            <v>1521</v>
          </cell>
          <cell r="C1523" t="str">
            <v>CGGA_1521</v>
          </cell>
          <cell r="E1523" t="str">
            <v>冷文华</v>
          </cell>
          <cell r="F1523">
            <v>14456</v>
          </cell>
          <cell r="G1523">
            <v>41401</v>
          </cell>
          <cell r="H1523" t="str">
            <v>胶质瘤（额、颞、岛及基底节，左）；2-型糖尿病</v>
          </cell>
          <cell r="J1523" t="str">
            <v>女</v>
          </cell>
          <cell r="K1523">
            <v>63</v>
          </cell>
          <cell r="L1523" t="str">
            <v>AB</v>
          </cell>
          <cell r="M1523" t="str">
            <v>缺失</v>
          </cell>
          <cell r="N1523" t="str">
            <v>13364175798 13810318506</v>
          </cell>
          <cell r="O1523" t="str">
            <v>头痛2月余</v>
          </cell>
          <cell r="P1523" t="str">
            <v>缺失</v>
          </cell>
          <cell r="Q1523" t="str">
            <v>缺失</v>
          </cell>
          <cell r="R1523" t="str">
            <v>缺失</v>
          </cell>
          <cell r="S1523" t="str">
            <v>缺失</v>
          </cell>
          <cell r="T1523">
            <v>41407</v>
          </cell>
          <cell r="V1523" t="str">
            <v>左额颞开颅肿瘤切除术</v>
          </cell>
          <cell r="W1523" t="str">
            <v>全切</v>
          </cell>
          <cell r="X1523" t="str">
            <v>全切除</v>
          </cell>
          <cell r="Y1523">
            <v>7501</v>
          </cell>
          <cell r="Z1523" t="str">
            <v>GBM</v>
          </cell>
          <cell r="AA1523" t="str">
            <v>GBM(WHO IV)</v>
          </cell>
          <cell r="AB1523">
            <v>4</v>
          </cell>
          <cell r="AC1523" t="str">
            <v>（左额颞）间变星形细胞瘤伴胶母变，可见片状坏死，分子层肿瘤细胞浸润，并伴散在钙化，WHOⅢ～Ⅳ级。</v>
          </cell>
          <cell r="AD1523" t="str">
            <v>全切除</v>
          </cell>
          <cell r="AE1523">
            <v>41426</v>
          </cell>
          <cell r="AF1523" t="str">
            <v>胶质母细胞瘤（额、颞、岛及基底节，左）；2-型糖尿病</v>
          </cell>
          <cell r="AG1523">
            <v>41641</v>
          </cell>
          <cell r="AH1523" t="str">
            <v>终止</v>
          </cell>
          <cell r="AI1523">
            <v>205</v>
          </cell>
          <cell r="AJ1523">
            <v>1</v>
          </cell>
          <cell r="AK1523">
            <v>175</v>
          </cell>
          <cell r="AL1523">
            <v>1</v>
          </cell>
          <cell r="AM1523">
            <v>234</v>
          </cell>
          <cell r="AN1523" t="str">
            <v>缺失</v>
          </cell>
          <cell r="AO1523">
            <v>1</v>
          </cell>
          <cell r="AP1523" t="str">
            <v>缺失</v>
          </cell>
          <cell r="AQ1523">
            <v>1</v>
          </cell>
          <cell r="AS1523" t="str">
            <v>原发</v>
          </cell>
          <cell r="AU1523" t="str">
            <v>无突变</v>
          </cell>
          <cell r="AV1523" t="str">
            <v>无突变</v>
          </cell>
          <cell r="AW1523" t="str">
            <v>无共缺失</v>
          </cell>
          <cell r="AX1523" t="str">
            <v>甲基化</v>
          </cell>
          <cell r="AY1523" t="str">
            <v>NA</v>
          </cell>
          <cell r="AZ1523" t="str">
            <v>NA</v>
          </cell>
          <cell r="BA1523" t="str">
            <v>无</v>
          </cell>
          <cell r="BB1523" t="str">
            <v>无</v>
          </cell>
          <cell r="BD1523" t="str">
            <v>口服奥卡西平早晚一粒。</v>
          </cell>
        </row>
        <row r="1524">
          <cell r="B1524">
            <v>1522</v>
          </cell>
          <cell r="C1524" t="str">
            <v>CGGA_1522</v>
          </cell>
          <cell r="E1524" t="str">
            <v>胡建国</v>
          </cell>
          <cell r="F1524">
            <v>14501</v>
          </cell>
          <cell r="G1524">
            <v>41403</v>
          </cell>
          <cell r="H1524" t="str">
            <v>复发胶质瘤（颞、室旁；右）</v>
          </cell>
          <cell r="J1524" t="str">
            <v>男</v>
          </cell>
          <cell r="K1524">
            <v>53</v>
          </cell>
          <cell r="L1524" t="str">
            <v>B</v>
          </cell>
          <cell r="M1524" t="str">
            <v>缺失</v>
          </cell>
          <cell r="N1524" t="str">
            <v>13701355633（停机）</v>
          </cell>
          <cell r="O1524" t="str">
            <v>胶质瘤术后半年，右侧肢体不利加重伴意识障碍半月</v>
          </cell>
          <cell r="P1524" t="str">
            <v>缺失</v>
          </cell>
          <cell r="Q1524" t="str">
            <v>缺失</v>
          </cell>
          <cell r="R1524" t="str">
            <v>缺失</v>
          </cell>
          <cell r="S1524" t="str">
            <v>缺失</v>
          </cell>
          <cell r="T1524">
            <v>41408</v>
          </cell>
          <cell r="U1524">
            <v>41214</v>
          </cell>
          <cell r="V1524" t="str">
            <v>原切口开颅肿瘤切除术</v>
          </cell>
          <cell r="W1524" t="str">
            <v>全切</v>
          </cell>
          <cell r="X1524" t="str">
            <v>全切除</v>
          </cell>
          <cell r="Y1524">
            <v>7513</v>
          </cell>
          <cell r="Z1524" t="str">
            <v>SGBM</v>
          </cell>
          <cell r="AA1524" t="str">
            <v>GBM(WHO IV)</v>
          </cell>
          <cell r="AB1524">
            <v>4</v>
          </cell>
          <cell r="AC1524" t="str">
            <v>（右颞叶）胶质母细胞瘤，部分组织呈PNET形态结构，WHOⅣ级。</v>
          </cell>
          <cell r="AD1524" t="str">
            <v>全切除</v>
          </cell>
          <cell r="AE1524">
            <v>41431</v>
          </cell>
          <cell r="AF1524" t="str">
            <v>胶质母细胞瘤，部分呈原始神经外胚层肿瘤（PNET）形态（颞，枕；右）</v>
          </cell>
          <cell r="AG1524">
            <v>41883</v>
          </cell>
          <cell r="AH1524" t="str">
            <v>终止</v>
          </cell>
          <cell r="AI1524">
            <v>383</v>
          </cell>
          <cell r="AJ1524">
            <v>1</v>
          </cell>
          <cell r="AK1524">
            <v>383</v>
          </cell>
          <cell r="AL1524">
            <v>1</v>
          </cell>
          <cell r="AM1524">
            <v>475</v>
          </cell>
          <cell r="AN1524" t="str">
            <v>缺失</v>
          </cell>
          <cell r="AO1524">
            <v>0</v>
          </cell>
          <cell r="AP1524" t="str">
            <v>缺失</v>
          </cell>
          <cell r="AQ1524">
            <v>1</v>
          </cell>
          <cell r="AS1524" t="str">
            <v>复发</v>
          </cell>
          <cell r="AT1524">
            <v>1</v>
          </cell>
          <cell r="AU1524" t="str">
            <v>无突变</v>
          </cell>
          <cell r="AV1524" t="str">
            <v>NA</v>
          </cell>
          <cell r="AW1524" t="str">
            <v>无共缺失</v>
          </cell>
          <cell r="AX1524" t="str">
            <v>NA</v>
          </cell>
          <cell r="AY1524" t="str">
            <v>NA</v>
          </cell>
          <cell r="AZ1524" t="str">
            <v>NA</v>
          </cell>
          <cell r="BA1524" t="str">
            <v>有</v>
          </cell>
          <cell r="BB1524" t="str">
            <v>无</v>
          </cell>
          <cell r="BD1524" t="str">
            <v>2012-11急诊手术（间变星形细胞瘤WHOⅢ级）</v>
          </cell>
        </row>
        <row r="1525">
          <cell r="B1525">
            <v>1523</v>
          </cell>
          <cell r="C1525" t="str">
            <v>CGGA_1523</v>
          </cell>
          <cell r="E1525" t="str">
            <v>任建华</v>
          </cell>
          <cell r="F1525">
            <v>14460</v>
          </cell>
          <cell r="G1525">
            <v>41401</v>
          </cell>
          <cell r="H1525" t="str">
            <v>胶质瘤（额，右）；继发性癫痫</v>
          </cell>
          <cell r="J1525" t="str">
            <v>男</v>
          </cell>
          <cell r="K1525">
            <v>50</v>
          </cell>
          <cell r="L1525" t="str">
            <v>AB</v>
          </cell>
          <cell r="M1525" t="str">
            <v>缺失</v>
          </cell>
          <cell r="N1525" t="str">
            <v xml:space="preserve">15539885005 13903981446 </v>
          </cell>
          <cell r="O1525" t="str">
            <v>发现右额叶肿瘤1年，左下肢无力4月</v>
          </cell>
          <cell r="P1525" t="str">
            <v>缺失</v>
          </cell>
          <cell r="Q1525" t="str">
            <v>缺失</v>
          </cell>
          <cell r="R1525" t="str">
            <v>缺失</v>
          </cell>
          <cell r="S1525" t="str">
            <v>缺失</v>
          </cell>
          <cell r="T1525">
            <v>41410</v>
          </cell>
          <cell r="V1525" t="str">
            <v>右额开颅肿瘤切除术</v>
          </cell>
          <cell r="W1525" t="str">
            <v>近全切</v>
          </cell>
          <cell r="X1525" t="str">
            <v>部分切除</v>
          </cell>
          <cell r="Y1525">
            <v>7533</v>
          </cell>
          <cell r="Z1525" t="str">
            <v>A</v>
          </cell>
          <cell r="AA1525" t="str">
            <v>OA(WHO II)</v>
          </cell>
          <cell r="AB1525">
            <v>2</v>
          </cell>
          <cell r="AC1525" t="str">
            <v>（右额叶）少枝星形细胞瘤，WHOⅡ级。</v>
          </cell>
          <cell r="AD1525" t="str">
            <v>部分切除</v>
          </cell>
          <cell r="AE1525">
            <v>41423</v>
          </cell>
          <cell r="AF1525" t="str">
            <v>少枝星形细胞瘤（额，右）；继发性癫痫</v>
          </cell>
          <cell r="AH1525" t="str">
            <v>未终止</v>
          </cell>
          <cell r="AI1525">
            <v>3088</v>
          </cell>
          <cell r="AJ1525">
            <v>0</v>
          </cell>
          <cell r="AK1525">
            <v>3088</v>
          </cell>
          <cell r="AL1525">
            <v>0</v>
          </cell>
          <cell r="AM1525">
            <v>3088</v>
          </cell>
          <cell r="AN1525" t="str">
            <v>28次</v>
          </cell>
          <cell r="AO1525">
            <v>1</v>
          </cell>
          <cell r="AP1525" t="str">
            <v>泰道3疗程</v>
          </cell>
          <cell r="AQ1525">
            <v>1</v>
          </cell>
          <cell r="AS1525">
            <v>0</v>
          </cell>
          <cell r="AU1525" t="str">
            <v>突变</v>
          </cell>
          <cell r="AV1525" t="str">
            <v>NA</v>
          </cell>
          <cell r="AW1525" t="str">
            <v>无共缺失</v>
          </cell>
          <cell r="AX1525" t="str">
            <v>NA</v>
          </cell>
          <cell r="AY1525" t="str">
            <v>NA</v>
          </cell>
          <cell r="AZ1525" t="str">
            <v>NA</v>
          </cell>
          <cell r="BA1525">
            <v>0</v>
          </cell>
          <cell r="BB1525" t="str">
            <v>有</v>
          </cell>
          <cell r="BD1525" t="str">
            <v>有癫痫发作，口服德巴金控制,后地方给开抗癫痫药发作频繁，2016年4/换回德巴金未有癫痫发作。</v>
          </cell>
        </row>
        <row r="1526">
          <cell r="B1526">
            <v>1524</v>
          </cell>
          <cell r="C1526" t="str">
            <v>CGGA_1524</v>
          </cell>
          <cell r="E1526" t="str">
            <v>李国华</v>
          </cell>
          <cell r="F1526">
            <v>14507</v>
          </cell>
          <cell r="G1526">
            <v>41404</v>
          </cell>
          <cell r="H1526" t="str">
            <v>复发胶质瘤（左额、胼胝体膝）</v>
          </cell>
          <cell r="J1526" t="str">
            <v>男</v>
          </cell>
          <cell r="K1526">
            <v>36</v>
          </cell>
          <cell r="L1526" t="str">
            <v>A</v>
          </cell>
          <cell r="M1526" t="str">
            <v>362325197612292550</v>
          </cell>
          <cell r="N1526" t="str">
            <v>15879339880 18270140955 18757813688</v>
          </cell>
          <cell r="O1526" t="str">
            <v>左额胶质瘤术后3年余，复查复发1年</v>
          </cell>
          <cell r="P1526" t="str">
            <v>缺失</v>
          </cell>
          <cell r="Q1526" t="str">
            <v>缺失</v>
          </cell>
          <cell r="R1526" t="str">
            <v>缺失</v>
          </cell>
          <cell r="S1526" t="str">
            <v>缺失</v>
          </cell>
          <cell r="T1526">
            <v>41409</v>
          </cell>
          <cell r="U1526">
            <v>40158</v>
          </cell>
          <cell r="V1526" t="str">
            <v>左额开颅肿瘤切除术</v>
          </cell>
          <cell r="W1526" t="str">
            <v>全切</v>
          </cell>
          <cell r="X1526" t="str">
            <v>全切除</v>
          </cell>
          <cell r="Y1526">
            <v>7517</v>
          </cell>
          <cell r="Z1526" t="str">
            <v>RAO</v>
          </cell>
          <cell r="AA1526" t="str">
            <v>AO(WHO III)</v>
          </cell>
          <cell r="AB1526">
            <v>3</v>
          </cell>
          <cell r="AC1526" t="str">
            <v>(左额叶及左侧胼胝体压部)间变少枝胶质细胞瘤，肿瘤细胞弥漫浸润性生长，蛛网膜下腔累及，并散在钙化，WHOⅢ级。</v>
          </cell>
          <cell r="AD1526" t="str">
            <v>全切除</v>
          </cell>
          <cell r="AE1526">
            <v>41408</v>
          </cell>
          <cell r="AF1526" t="str">
            <v>复发间变少枝胶质细胞瘤（左额、胼胝体膝）</v>
          </cell>
          <cell r="AG1526">
            <v>43434</v>
          </cell>
          <cell r="AH1526" t="str">
            <v>终止</v>
          </cell>
          <cell r="AI1526">
            <v>1004</v>
          </cell>
          <cell r="AJ1526">
            <v>1</v>
          </cell>
          <cell r="AK1526">
            <v>1004</v>
          </cell>
          <cell r="AL1526">
            <v>1</v>
          </cell>
          <cell r="AM1526">
            <v>2025</v>
          </cell>
          <cell r="AN1526" t="str">
            <v>缺失</v>
          </cell>
          <cell r="AO1526">
            <v>0</v>
          </cell>
          <cell r="AP1526" t="str">
            <v>缺失</v>
          </cell>
          <cell r="AQ1526">
            <v>1</v>
          </cell>
          <cell r="AS1526" t="str">
            <v>复发</v>
          </cell>
          <cell r="AT1526">
            <v>1</v>
          </cell>
          <cell r="AU1526" t="str">
            <v>突变</v>
          </cell>
          <cell r="AV1526" t="str">
            <v>NA</v>
          </cell>
          <cell r="AW1526" t="str">
            <v>共缺失</v>
          </cell>
          <cell r="AX1526" t="str">
            <v>甲基化</v>
          </cell>
          <cell r="AY1526" t="str">
            <v>NA</v>
          </cell>
          <cell r="AZ1526" t="str">
            <v>NA</v>
          </cell>
          <cell r="BA1526" t="str">
            <v>无</v>
          </cell>
          <cell r="BB1526" t="str">
            <v>无</v>
          </cell>
          <cell r="BD1526" t="str">
            <v>口服丙戊酸钠控制癫痫。2009-12-11华山医院行左额开颅肿瘤切除术（间变少突胶质细胞瘤），抗癫痫药物治疗</v>
          </cell>
        </row>
        <row r="1527">
          <cell r="B1527">
            <v>1525</v>
          </cell>
          <cell r="C1527" t="str">
            <v>CGGA_1525</v>
          </cell>
          <cell r="D1527" t="str">
            <v>CGGA_1525, CGGA_2046</v>
          </cell>
          <cell r="E1527" t="str">
            <v>刘占海</v>
          </cell>
          <cell r="F1527">
            <v>14557</v>
          </cell>
          <cell r="G1527">
            <v>41408</v>
          </cell>
          <cell r="H1527" t="str">
            <v>胶质瘤（额、顶；右）</v>
          </cell>
          <cell r="J1527" t="str">
            <v>男</v>
          </cell>
          <cell r="K1527">
            <v>41</v>
          </cell>
          <cell r="L1527" t="str">
            <v>O</v>
          </cell>
          <cell r="M1527" t="str">
            <v>缺失</v>
          </cell>
          <cell r="N1527" t="str">
            <v>15531775575 15227515536</v>
          </cell>
          <cell r="O1527" t="str">
            <v>间断抽搐左侧肢体无力半年</v>
          </cell>
          <cell r="P1527" t="str">
            <v>缺失</v>
          </cell>
          <cell r="Q1527" t="str">
            <v>缺失</v>
          </cell>
          <cell r="R1527" t="str">
            <v>缺失</v>
          </cell>
          <cell r="S1527" t="str">
            <v>缺失</v>
          </cell>
          <cell r="T1527">
            <v>41415</v>
          </cell>
          <cell r="V1527" t="str">
            <v>右顶开颅肿瘤切除术</v>
          </cell>
          <cell r="W1527" t="str">
            <v>全切</v>
          </cell>
          <cell r="X1527" t="str">
            <v>全切除</v>
          </cell>
          <cell r="Y1527">
            <v>7561</v>
          </cell>
          <cell r="Z1527" t="str">
            <v>AA</v>
          </cell>
          <cell r="AA1527" t="str">
            <v>AA(WHO III)</v>
          </cell>
          <cell r="AB1527">
            <v>3</v>
          </cell>
          <cell r="AC1527" t="str">
            <v>（右顶叶）标本1-活检穿刺点处硬脑膜：送检少量增生纤维组织伴淋巴细胞、浆细胞及中性粒细胞浸润，并可见钙化。
标本2、3-肿瘤及肿瘤强化处：间变少枝星形细胞瘤，以星形细胞为主，肿瘤细胞弥漫浸润，WHOⅢ级。</v>
          </cell>
          <cell r="AD1527" t="str">
            <v>全切除</v>
          </cell>
          <cell r="AE1527">
            <v>41430</v>
          </cell>
          <cell r="AF1527" t="str">
            <v>间变少枝星形细胞瘤（额、顶右）</v>
          </cell>
          <cell r="AG1527">
            <v>43214</v>
          </cell>
          <cell r="AH1527" t="str">
            <v>终止</v>
          </cell>
          <cell r="AI1527">
            <v>1686</v>
          </cell>
          <cell r="AJ1527">
            <v>1</v>
          </cell>
          <cell r="AK1527">
            <v>1411</v>
          </cell>
          <cell r="AL1527">
            <v>1</v>
          </cell>
          <cell r="AM1527">
            <v>1799</v>
          </cell>
          <cell r="AN1527" t="str">
            <v>缺失</v>
          </cell>
          <cell r="AO1527">
            <v>1</v>
          </cell>
          <cell r="AP1527" t="str">
            <v>缺失</v>
          </cell>
          <cell r="AQ1527">
            <v>1</v>
          </cell>
          <cell r="AS1527" t="str">
            <v>原发</v>
          </cell>
          <cell r="AU1527" t="str">
            <v>NA</v>
          </cell>
          <cell r="AV1527" t="str">
            <v>NA</v>
          </cell>
          <cell r="AW1527" t="str">
            <v>无共缺失</v>
          </cell>
          <cell r="AX1527" t="str">
            <v>NA</v>
          </cell>
          <cell r="AY1527" t="str">
            <v>NA</v>
          </cell>
          <cell r="AZ1527" t="str">
            <v>NA</v>
          </cell>
          <cell r="BA1527" t="str">
            <v>有</v>
          </cell>
          <cell r="BB1527" t="str">
            <v>有</v>
          </cell>
          <cell r="BD1527" t="str">
            <v>口服抗癫痫药奥卡西平早晚各1.5片，德巴金早晚0.5片，放疗时有癫痫发作，现3、4/未有癫痫,2016-4癫痫复发，吃德巴金1天1片，奥卡西平0.5片。</v>
          </cell>
        </row>
        <row r="1528">
          <cell r="B1528">
            <v>1526</v>
          </cell>
          <cell r="C1528" t="str">
            <v>CGGA_1526</v>
          </cell>
          <cell r="E1528" t="str">
            <v>姜法俊</v>
          </cell>
          <cell r="F1528">
            <v>14664</v>
          </cell>
          <cell r="G1528">
            <v>41415</v>
          </cell>
          <cell r="H1528" t="str">
            <v>胶质瘤（额、扣带回，右）；继发性癫痫</v>
          </cell>
          <cell r="J1528" t="str">
            <v>男</v>
          </cell>
          <cell r="K1528">
            <v>39</v>
          </cell>
          <cell r="L1528" t="str">
            <v>缺失</v>
          </cell>
          <cell r="M1528" t="str">
            <v>缺失</v>
          </cell>
          <cell r="N1528">
            <v>18081693037</v>
          </cell>
          <cell r="O1528" t="str">
            <v>左侧肢体抽搐发作3周</v>
          </cell>
          <cell r="P1528" t="str">
            <v>缺失</v>
          </cell>
          <cell r="Q1528" t="str">
            <v>缺失</v>
          </cell>
          <cell r="R1528" t="str">
            <v>缺失</v>
          </cell>
          <cell r="S1528" t="str">
            <v>缺失</v>
          </cell>
          <cell r="T1528">
            <v>41416</v>
          </cell>
          <cell r="V1528" t="str">
            <v>右额开颅肿瘤切除术</v>
          </cell>
          <cell r="W1528" t="str">
            <v>全切</v>
          </cell>
          <cell r="X1528" t="str">
            <v>全切除</v>
          </cell>
          <cell r="Y1528">
            <v>7567</v>
          </cell>
          <cell r="Z1528" t="str">
            <v>AO</v>
          </cell>
          <cell r="AA1528" t="str">
            <v>AOA(WHO III)</v>
          </cell>
          <cell r="AB1528">
            <v>3</v>
          </cell>
          <cell r="AC1528" t="str">
            <v>(右额叶)少枝星形细胞瘤,局灶呈室管膜瘤形态结构,并部分细胞生长活跃,WHOⅡ-Ⅲ级。</v>
          </cell>
          <cell r="AD1528" t="str">
            <v>全切除</v>
          </cell>
          <cell r="AE1528">
            <v>41438</v>
          </cell>
          <cell r="AF1528" t="str">
            <v>少枝星形细胞瘤Ⅱ-Ⅲ</v>
          </cell>
          <cell r="AH1528" t="str">
            <v>未终止</v>
          </cell>
          <cell r="AI1528">
            <v>3361</v>
          </cell>
          <cell r="AJ1528">
            <v>0</v>
          </cell>
          <cell r="AK1528">
            <v>3361</v>
          </cell>
          <cell r="AL1528">
            <v>0</v>
          </cell>
          <cell r="AM1528">
            <v>3361</v>
          </cell>
          <cell r="AN1528" t="str">
            <v>同步</v>
          </cell>
          <cell r="AO1528">
            <v>1</v>
          </cell>
          <cell r="AP1528" t="str">
            <v>泰道半年</v>
          </cell>
          <cell r="AQ1528">
            <v>1</v>
          </cell>
          <cell r="AS1528">
            <v>0</v>
          </cell>
          <cell r="AU1528" t="str">
            <v>突变</v>
          </cell>
          <cell r="AV1528" t="str">
            <v>NA</v>
          </cell>
          <cell r="AW1528" t="str">
            <v>共缺失</v>
          </cell>
          <cell r="AX1528" t="str">
            <v>NA</v>
          </cell>
          <cell r="AY1528" t="str">
            <v>NA</v>
          </cell>
          <cell r="AZ1528" t="str">
            <v>NA</v>
          </cell>
          <cell r="BA1528" t="str">
            <v>有</v>
          </cell>
          <cell r="BB1528">
            <v>0</v>
          </cell>
          <cell r="BD1528" t="str">
            <v>抗癫痫，口服卡马西平早晚各1次，共3片。</v>
          </cell>
        </row>
        <row r="1529">
          <cell r="B1529">
            <v>1527</v>
          </cell>
          <cell r="C1529" t="str">
            <v>CGGA_1527</v>
          </cell>
          <cell r="D1529" t="str">
            <v>CGGA_1527, CGGA_2124</v>
          </cell>
          <cell r="E1529" t="str">
            <v>胡延桥</v>
          </cell>
          <cell r="F1529">
            <v>14657</v>
          </cell>
          <cell r="G1529">
            <v>41415</v>
          </cell>
          <cell r="H1529" t="str">
            <v>胶质瘤（额、颞、顶、基底节及中脑，右）</v>
          </cell>
          <cell r="J1529" t="str">
            <v>男</v>
          </cell>
          <cell r="K1529">
            <v>47</v>
          </cell>
          <cell r="L1529" t="str">
            <v>O</v>
          </cell>
          <cell r="M1529" t="str">
            <v>422223196610300012</v>
          </cell>
          <cell r="N1529" t="str">
            <v>13907291224 13797190502</v>
          </cell>
          <cell r="O1529" t="str">
            <v>头昏、头晕半年，左侧肢体无力，行走不稳1月</v>
          </cell>
          <cell r="P1529" t="str">
            <v>缺失</v>
          </cell>
          <cell r="Q1529" t="str">
            <v>缺失</v>
          </cell>
          <cell r="R1529" t="str">
            <v>缺失</v>
          </cell>
          <cell r="S1529" t="str">
            <v>缺失</v>
          </cell>
          <cell r="T1529">
            <v>41418</v>
          </cell>
          <cell r="V1529" t="str">
            <v>右顶枕开颅肿瘤切除术</v>
          </cell>
          <cell r="W1529" t="str">
            <v>全切</v>
          </cell>
          <cell r="X1529" t="str">
            <v>全切除</v>
          </cell>
          <cell r="Y1529">
            <v>7588</v>
          </cell>
          <cell r="Z1529" t="str">
            <v>AA</v>
          </cell>
          <cell r="AA1529" t="str">
            <v>AA(WHO III)</v>
          </cell>
          <cell r="AB1529">
            <v>3</v>
          </cell>
          <cell r="AC1529" t="str">
            <v>（右顶叶）少枝星形细胞瘤，部分细胞生长活跃，WHOⅡ-Ⅲ级。</v>
          </cell>
          <cell r="AD1529" t="str">
            <v>全切除</v>
          </cell>
          <cell r="AE1529">
            <v>41433</v>
          </cell>
          <cell r="AF1529" t="str">
            <v>少枝星形细胞瘤（额、颞、顶、基底节及中脑，右）</v>
          </cell>
          <cell r="AG1529">
            <v>43214</v>
          </cell>
          <cell r="AH1529" t="str">
            <v>终止</v>
          </cell>
          <cell r="AI1529">
            <v>1714</v>
          </cell>
          <cell r="AJ1529">
            <v>1</v>
          </cell>
          <cell r="AK1529">
            <v>1608</v>
          </cell>
          <cell r="AL1529">
            <v>1</v>
          </cell>
          <cell r="AM1529">
            <v>1796</v>
          </cell>
          <cell r="AN1529" t="str">
            <v>缺失</v>
          </cell>
          <cell r="AO1529">
            <v>1</v>
          </cell>
          <cell r="AP1529" t="str">
            <v>缺失</v>
          </cell>
          <cell r="AQ1529">
            <v>1</v>
          </cell>
          <cell r="AS1529" t="str">
            <v>原发</v>
          </cell>
          <cell r="AU1529" t="str">
            <v>突变</v>
          </cell>
          <cell r="AV1529" t="str">
            <v>突变</v>
          </cell>
          <cell r="AW1529" t="str">
            <v>无共缺失</v>
          </cell>
          <cell r="AX1529" t="str">
            <v>甲基化</v>
          </cell>
          <cell r="AY1529" t="str">
            <v>NA</v>
          </cell>
          <cell r="AZ1529" t="str">
            <v>NA</v>
          </cell>
          <cell r="BA1529" t="str">
            <v>无</v>
          </cell>
          <cell r="BB1529" t="str">
            <v>无</v>
          </cell>
          <cell r="BC1529" t="str">
            <v>不详</v>
          </cell>
          <cell r="BD1529" t="str">
            <v>无癫痫发作。</v>
          </cell>
        </row>
        <row r="1530">
          <cell r="B1530">
            <v>1528</v>
          </cell>
          <cell r="C1530" t="str">
            <v>CGGA_1528</v>
          </cell>
          <cell r="E1530" t="str">
            <v>傅姗姗</v>
          </cell>
          <cell r="F1530">
            <v>14654</v>
          </cell>
          <cell r="G1530">
            <v>41415</v>
          </cell>
          <cell r="H1530" t="str">
            <v>胶质瘤（额、岛、底节，左）</v>
          </cell>
          <cell r="J1530" t="str">
            <v>女</v>
          </cell>
          <cell r="K1530">
            <v>27</v>
          </cell>
          <cell r="L1530" t="str">
            <v>O</v>
          </cell>
          <cell r="M1530" t="str">
            <v>缺失</v>
          </cell>
          <cell r="N1530">
            <v>13732406221</v>
          </cell>
          <cell r="O1530" t="str">
            <v>突发意识丧失一次</v>
          </cell>
          <cell r="P1530" t="str">
            <v>缺失</v>
          </cell>
          <cell r="Q1530" t="str">
            <v>缺失</v>
          </cell>
          <cell r="R1530" t="str">
            <v>缺失</v>
          </cell>
          <cell r="S1530" t="str">
            <v>缺失</v>
          </cell>
          <cell r="T1530">
            <v>41421</v>
          </cell>
          <cell r="V1530" t="str">
            <v>冠切左额开颅肿瘤切除术</v>
          </cell>
          <cell r="W1530" t="str">
            <v>近全切</v>
          </cell>
          <cell r="X1530" t="str">
            <v>部分切除</v>
          </cell>
          <cell r="Y1530">
            <v>7593</v>
          </cell>
          <cell r="Z1530" t="str">
            <v>O</v>
          </cell>
          <cell r="AA1530" t="str">
            <v>O(WHO II)</v>
          </cell>
          <cell r="AB1530">
            <v>2</v>
          </cell>
          <cell r="AC1530" t="str">
            <v>（左额叶）少枝胶质细胞瘤，脑组织内弥漫浸润性生长，分子层可见肿瘤细胞累及，WHOⅡ级。</v>
          </cell>
          <cell r="AD1530" t="str">
            <v>部分切除</v>
          </cell>
          <cell r="AE1530">
            <v>41434</v>
          </cell>
          <cell r="AF1530" t="str">
            <v>少枝胶质细胞瘤（额、岛、底节、左）</v>
          </cell>
          <cell r="AH1530" t="str">
            <v>未终止</v>
          </cell>
          <cell r="AI1530">
            <v>3356</v>
          </cell>
          <cell r="AJ1530">
            <v>0</v>
          </cell>
          <cell r="AK1530">
            <v>3356</v>
          </cell>
          <cell r="AL1530">
            <v>0</v>
          </cell>
          <cell r="AM1530">
            <v>3356</v>
          </cell>
          <cell r="AN1530" t="str">
            <v>同步</v>
          </cell>
          <cell r="AO1530">
            <v>1</v>
          </cell>
          <cell r="AP1530" t="str">
            <v>替莫脞胺</v>
          </cell>
          <cell r="AQ1530">
            <v>1</v>
          </cell>
          <cell r="AS1530">
            <v>0</v>
          </cell>
          <cell r="AU1530" t="str">
            <v>无突变</v>
          </cell>
          <cell r="AV1530" t="str">
            <v>NA</v>
          </cell>
          <cell r="AW1530" t="str">
            <v>共缺失</v>
          </cell>
          <cell r="AX1530" t="str">
            <v>NA</v>
          </cell>
          <cell r="AY1530" t="str">
            <v>NA</v>
          </cell>
          <cell r="AZ1530" t="str">
            <v>NA</v>
          </cell>
          <cell r="BA1530" t="str">
            <v>有</v>
          </cell>
          <cell r="BB1530">
            <v>0</v>
          </cell>
          <cell r="BC1530" t="str">
            <v>不详</v>
          </cell>
          <cell r="BD1530" t="str">
            <v>0癫痫发作。</v>
          </cell>
        </row>
        <row r="1531">
          <cell r="B1531">
            <v>1529</v>
          </cell>
          <cell r="C1531" t="str">
            <v>CGGA_1529</v>
          </cell>
          <cell r="E1531" t="str">
            <v>陈建立</v>
          </cell>
          <cell r="F1531">
            <v>14677</v>
          </cell>
          <cell r="G1531">
            <v>41416</v>
          </cell>
          <cell r="H1531" t="str">
            <v>胶质瘤（基底节区，右）</v>
          </cell>
          <cell r="J1531" t="str">
            <v>男</v>
          </cell>
          <cell r="K1531">
            <v>63</v>
          </cell>
          <cell r="L1531" t="str">
            <v>O</v>
          </cell>
          <cell r="M1531" t="str">
            <v>410321194910181510</v>
          </cell>
          <cell r="N1531" t="str">
            <v>18037670573关机-空号</v>
          </cell>
          <cell r="O1531" t="str">
            <v>反应迟钝伴小便失禁1月</v>
          </cell>
          <cell r="P1531" t="str">
            <v>缺失</v>
          </cell>
          <cell r="Q1531" t="str">
            <v>缺失</v>
          </cell>
          <cell r="R1531" t="str">
            <v>缺失</v>
          </cell>
          <cell r="S1531" t="str">
            <v>缺失</v>
          </cell>
          <cell r="T1531">
            <v>41421</v>
          </cell>
          <cell r="V1531" t="str">
            <v>右额开颅肿瘤切除术</v>
          </cell>
          <cell r="W1531" t="str">
            <v>全切</v>
          </cell>
          <cell r="X1531" t="str">
            <v>全切除</v>
          </cell>
          <cell r="Y1531">
            <v>7606</v>
          </cell>
          <cell r="Z1531" t="str">
            <v>GBM</v>
          </cell>
          <cell r="AA1531" t="str">
            <v>GBM(WHO IV)</v>
          </cell>
          <cell r="AB1531">
            <v>4</v>
          </cell>
          <cell r="AC1531" t="str">
            <v>（右基底节）胶质母细胞瘤，伴少枝成份，WHOⅣ级。</v>
          </cell>
          <cell r="AD1531" t="str">
            <v>全切除</v>
          </cell>
          <cell r="AE1531">
            <v>41438</v>
          </cell>
          <cell r="AF1531" t="str">
            <v>胶质母细胞瘤（基底节区，右）</v>
          </cell>
          <cell r="AG1531">
            <v>43434</v>
          </cell>
          <cell r="AH1531" t="str">
            <v>终止</v>
          </cell>
          <cell r="AI1531">
            <v>583</v>
          </cell>
          <cell r="AJ1531">
            <v>1</v>
          </cell>
          <cell r="AK1531">
            <v>583</v>
          </cell>
          <cell r="AL1531">
            <v>1</v>
          </cell>
          <cell r="AM1531">
            <v>2013</v>
          </cell>
          <cell r="AN1531" t="str">
            <v>缺失</v>
          </cell>
          <cell r="AO1531" t="str">
            <v>NA</v>
          </cell>
          <cell r="AP1531" t="str">
            <v>缺失</v>
          </cell>
          <cell r="AQ1531" t="str">
            <v>NA</v>
          </cell>
          <cell r="AS1531" t="str">
            <v>原发</v>
          </cell>
          <cell r="AU1531" t="str">
            <v>无突变</v>
          </cell>
          <cell r="AV1531" t="str">
            <v>NA</v>
          </cell>
          <cell r="AW1531" t="str">
            <v>无共缺失</v>
          </cell>
          <cell r="AX1531" t="str">
            <v>NA</v>
          </cell>
          <cell r="AY1531" t="str">
            <v>NA</v>
          </cell>
          <cell r="AZ1531" t="str">
            <v>NA</v>
          </cell>
          <cell r="BA1531" t="str">
            <v>有</v>
          </cell>
          <cell r="BB1531" t="str">
            <v>缺失</v>
          </cell>
          <cell r="BD1531" t="str">
            <v>缺失</v>
          </cell>
        </row>
        <row r="1532">
          <cell r="B1532">
            <v>1530</v>
          </cell>
          <cell r="C1532" t="str">
            <v>CGGA_1530</v>
          </cell>
          <cell r="E1532" t="str">
            <v>王海</v>
          </cell>
          <cell r="F1532">
            <v>14679</v>
          </cell>
          <cell r="G1532">
            <v>41416</v>
          </cell>
          <cell r="H1532" t="str">
            <v>大脑胶质瘤病（额、颞、底节区，右）</v>
          </cell>
          <cell r="J1532" t="str">
            <v>男</v>
          </cell>
          <cell r="K1532">
            <v>41</v>
          </cell>
          <cell r="L1532" t="str">
            <v>AB</v>
          </cell>
          <cell r="M1532" t="str">
            <v>缺失</v>
          </cell>
          <cell r="N1532">
            <v>13863491877</v>
          </cell>
          <cell r="O1532" t="str">
            <v>突发晕厥一次</v>
          </cell>
          <cell r="P1532" t="str">
            <v>缺失</v>
          </cell>
          <cell r="Q1532" t="str">
            <v>缺失</v>
          </cell>
          <cell r="R1532" t="str">
            <v>缺失</v>
          </cell>
          <cell r="S1532" t="str">
            <v>缺失</v>
          </cell>
          <cell r="T1532">
            <v>41421</v>
          </cell>
          <cell r="V1532" t="str">
            <v>右额开颅肿瘤切除术</v>
          </cell>
          <cell r="W1532" t="str">
            <v>全切</v>
          </cell>
          <cell r="X1532" t="str">
            <v>全切除</v>
          </cell>
          <cell r="Y1532">
            <v>7600</v>
          </cell>
          <cell r="Z1532" t="str">
            <v>AA</v>
          </cell>
          <cell r="AA1532" t="str">
            <v>AOA(WHO III)</v>
          </cell>
          <cell r="AB1532">
            <v>3</v>
          </cell>
          <cell r="AC1532" t="str">
            <v>（右额叶）间变性星形细胞瘤，散在部分少枝成份，WHOⅢ级。</v>
          </cell>
          <cell r="AD1532" t="str">
            <v>全切除</v>
          </cell>
          <cell r="AE1532">
            <v>41444</v>
          </cell>
          <cell r="AF1532" t="str">
            <v>间变星形细胞瘤，大脑胶质瘤病（额、颞、底节区，右）</v>
          </cell>
          <cell r="AH1532" t="str">
            <v>终止</v>
          </cell>
          <cell r="AI1532">
            <v>2896</v>
          </cell>
          <cell r="AJ1532">
            <v>1</v>
          </cell>
          <cell r="AK1532">
            <v>1770</v>
          </cell>
          <cell r="AL1532">
            <v>1</v>
          </cell>
          <cell r="AM1532">
            <v>3077</v>
          </cell>
          <cell r="AN1532" t="str">
            <v>无</v>
          </cell>
          <cell r="AO1532">
            <v>0</v>
          </cell>
          <cell r="AP1532" t="str">
            <v>替莫脞胺+贝伐</v>
          </cell>
          <cell r="AQ1532">
            <v>1</v>
          </cell>
          <cell r="AS1532">
            <v>0</v>
          </cell>
          <cell r="AU1532" t="str">
            <v>NA</v>
          </cell>
          <cell r="AV1532" t="str">
            <v>NA</v>
          </cell>
          <cell r="AW1532" t="str">
            <v>无共缺失</v>
          </cell>
          <cell r="AX1532" t="str">
            <v>无甲基化</v>
          </cell>
          <cell r="AY1532" t="str">
            <v>NA</v>
          </cell>
          <cell r="AZ1532" t="str">
            <v>NA</v>
          </cell>
          <cell r="BA1532" t="str">
            <v>有</v>
          </cell>
          <cell r="BB1532" t="str">
            <v>有</v>
          </cell>
          <cell r="BD1532" t="str">
            <v>8/份放疗后有癫痫发作，奥卡西平 4片/per day; 开浦兰1片，控制住了。</v>
          </cell>
        </row>
        <row r="1533">
          <cell r="B1533">
            <v>1531</v>
          </cell>
          <cell r="C1533" t="str">
            <v>NA</v>
          </cell>
          <cell r="D1533" t="str">
            <v>NA</v>
          </cell>
          <cell r="E1533" t="str">
            <v>NA</v>
          </cell>
          <cell r="F1533" t="str">
            <v>NA</v>
          </cell>
          <cell r="G1533" t="str">
            <v>NA</v>
          </cell>
          <cell r="H1533" t="str">
            <v>NA</v>
          </cell>
          <cell r="I1533" t="str">
            <v>NA</v>
          </cell>
          <cell r="J1533" t="str">
            <v>NA</v>
          </cell>
          <cell r="K1533" t="str">
            <v>NA</v>
          </cell>
          <cell r="L1533" t="str">
            <v>NA</v>
          </cell>
          <cell r="M1533" t="str">
            <v>NA</v>
          </cell>
          <cell r="N1533" t="str">
            <v>NA</v>
          </cell>
          <cell r="O1533" t="str">
            <v>NA</v>
          </cell>
          <cell r="P1533" t="str">
            <v>NA</v>
          </cell>
          <cell r="Q1533" t="str">
            <v>NA</v>
          </cell>
          <cell r="R1533" t="str">
            <v>NA</v>
          </cell>
          <cell r="S1533" t="str">
            <v>NA</v>
          </cell>
          <cell r="T1533" t="str">
            <v>NA</v>
          </cell>
          <cell r="U1533" t="str">
            <v>NA</v>
          </cell>
          <cell r="V1533" t="str">
            <v>NA</v>
          </cell>
          <cell r="W1533" t="str">
            <v>NA</v>
          </cell>
          <cell r="X1533" t="str">
            <v>NA</v>
          </cell>
          <cell r="Y1533" t="str">
            <v>NA</v>
          </cell>
          <cell r="Z1533" t="str">
            <v>NA</v>
          </cell>
          <cell r="AA1533" t="str">
            <v>NA</v>
          </cell>
          <cell r="AB1533" t="str">
            <v>NA</v>
          </cell>
          <cell r="AC1533" t="str">
            <v>NA</v>
          </cell>
          <cell r="AD1533" t="str">
            <v>NA</v>
          </cell>
          <cell r="AE1533" t="str">
            <v>NA</v>
          </cell>
          <cell r="AF1533" t="str">
            <v>NA</v>
          </cell>
          <cell r="AG1533" t="str">
            <v>NA</v>
          </cell>
          <cell r="AH1533" t="str">
            <v>NA</v>
          </cell>
          <cell r="AI1533" t="str">
            <v>NA</v>
          </cell>
          <cell r="AJ1533" t="str">
            <v>NA</v>
          </cell>
          <cell r="AK1533" t="str">
            <v>NA</v>
          </cell>
          <cell r="AL1533" t="str">
            <v>NA</v>
          </cell>
          <cell r="AM1533" t="str">
            <v>NA</v>
          </cell>
          <cell r="AN1533" t="str">
            <v>NA</v>
          </cell>
          <cell r="AO1533" t="str">
            <v>NA</v>
          </cell>
          <cell r="AP1533" t="str">
            <v>NA</v>
          </cell>
          <cell r="AQ1533" t="str">
            <v>NA</v>
          </cell>
          <cell r="AS1533" t="str">
            <v>NA</v>
          </cell>
          <cell r="AT1533" t="str">
            <v>NA</v>
          </cell>
          <cell r="AU1533" t="str">
            <v>NA</v>
          </cell>
          <cell r="AV1533" t="str">
            <v>NA</v>
          </cell>
          <cell r="AW1533" t="str">
            <v>NA</v>
          </cell>
          <cell r="AX1533" t="str">
            <v>NA</v>
          </cell>
          <cell r="AY1533" t="str">
            <v>NA</v>
          </cell>
          <cell r="AZ1533" t="str">
            <v>NA</v>
          </cell>
          <cell r="BA1533" t="str">
            <v>NA</v>
          </cell>
          <cell r="BB1533" t="str">
            <v>NA</v>
          </cell>
          <cell r="BC1533" t="str">
            <v>NA</v>
          </cell>
          <cell r="BD1533" t="str">
            <v>NA</v>
          </cell>
        </row>
        <row r="1534">
          <cell r="B1534">
            <v>1532</v>
          </cell>
          <cell r="C1534" t="str">
            <v>CGGA_1532</v>
          </cell>
          <cell r="E1534" t="str">
            <v>华显廷</v>
          </cell>
          <cell r="F1534">
            <v>14692</v>
          </cell>
          <cell r="G1534">
            <v>41418</v>
          </cell>
          <cell r="H1534" t="str">
            <v>复发胶质瘤（双额、胼胝体）；胶质瘤放疗后</v>
          </cell>
          <cell r="J1534" t="str">
            <v>男</v>
          </cell>
          <cell r="K1534">
            <v>48</v>
          </cell>
          <cell r="L1534" t="str">
            <v>O</v>
          </cell>
          <cell r="M1534" t="str">
            <v>缺失</v>
          </cell>
          <cell r="N1534">
            <v>13943814068</v>
          </cell>
          <cell r="O1534" t="str">
            <v>胶质瘤术后6年双下肢无力20日</v>
          </cell>
          <cell r="P1534" t="str">
            <v>缺失</v>
          </cell>
          <cell r="Q1534" t="str">
            <v>缺失</v>
          </cell>
          <cell r="R1534" t="str">
            <v>缺失</v>
          </cell>
          <cell r="S1534" t="str">
            <v>缺失</v>
          </cell>
          <cell r="T1534">
            <v>41422</v>
          </cell>
          <cell r="U1534">
            <v>39230</v>
          </cell>
          <cell r="V1534" t="str">
            <v>额叶开颅肿瘤切除术</v>
          </cell>
          <cell r="W1534" t="str">
            <v>全切</v>
          </cell>
          <cell r="X1534" t="str">
            <v>全切除</v>
          </cell>
          <cell r="Y1534">
            <v>7609</v>
          </cell>
          <cell r="Z1534" t="str">
            <v>SGBM?</v>
          </cell>
          <cell r="AA1534" t="str">
            <v>GBM(WHO IV)</v>
          </cell>
          <cell r="AB1534">
            <v>4</v>
          </cell>
          <cell r="AC1534" t="str">
            <v>（左额叶）胶质母细胞瘤，伴有少枝成份，WHOⅣ级。</v>
          </cell>
          <cell r="AD1534" t="str">
            <v>全切除</v>
          </cell>
          <cell r="AE1534">
            <v>41434</v>
          </cell>
          <cell r="AF1534" t="str">
            <v>继发胶质母细胞瘤（双额、胼胝体）；胶质瘤放疗后</v>
          </cell>
          <cell r="AG1534">
            <v>41642</v>
          </cell>
          <cell r="AH1534" t="str">
            <v>终止</v>
          </cell>
          <cell r="AI1534">
            <v>96</v>
          </cell>
          <cell r="AJ1534">
            <v>1</v>
          </cell>
          <cell r="AK1534">
            <v>96</v>
          </cell>
          <cell r="AL1534">
            <v>1</v>
          </cell>
          <cell r="AM1534">
            <v>220</v>
          </cell>
          <cell r="AN1534" t="str">
            <v>缺失</v>
          </cell>
          <cell r="AO1534">
            <v>0</v>
          </cell>
          <cell r="AP1534" t="str">
            <v>缺失</v>
          </cell>
          <cell r="AQ1534">
            <v>1</v>
          </cell>
          <cell r="AS1534" t="str">
            <v>复发</v>
          </cell>
          <cell r="AT1534">
            <v>1</v>
          </cell>
          <cell r="AU1534" t="str">
            <v>突变</v>
          </cell>
          <cell r="AV1534" t="str">
            <v>NA</v>
          </cell>
          <cell r="AW1534" t="str">
            <v>无共缺失</v>
          </cell>
          <cell r="AX1534" t="str">
            <v>NA</v>
          </cell>
          <cell r="AY1534" t="str">
            <v>NA</v>
          </cell>
          <cell r="AZ1534" t="str">
            <v>NA</v>
          </cell>
          <cell r="BA1534" t="str">
            <v>无</v>
          </cell>
          <cell r="BB1534" t="str">
            <v>无</v>
          </cell>
          <cell r="BD1534" t="str">
            <v>口服丙戊酸钠控制癫痫。</v>
          </cell>
        </row>
        <row r="1535">
          <cell r="B1535">
            <v>1533</v>
          </cell>
          <cell r="C1535" t="str">
            <v>CGGA_1533</v>
          </cell>
          <cell r="E1535" t="str">
            <v>刘淑杰</v>
          </cell>
          <cell r="F1535">
            <v>14728</v>
          </cell>
          <cell r="G1535">
            <v>41421</v>
          </cell>
          <cell r="H1535" t="str">
            <v>复发胶质瘤（枕，右）</v>
          </cell>
          <cell r="J1535" t="str">
            <v>女</v>
          </cell>
          <cell r="K1535">
            <v>61</v>
          </cell>
          <cell r="L1535" t="str">
            <v>B</v>
          </cell>
          <cell r="M1535" t="str">
            <v>缺失</v>
          </cell>
          <cell r="N1535" t="str">
            <v>13464869986 13718181851</v>
          </cell>
          <cell r="O1535" t="str">
            <v>胶质瘤术后17月复发</v>
          </cell>
          <cell r="P1535" t="str">
            <v>缺失</v>
          </cell>
          <cell r="Q1535" t="str">
            <v>缺失</v>
          </cell>
          <cell r="R1535" t="str">
            <v>缺失</v>
          </cell>
          <cell r="S1535" t="str">
            <v>缺失</v>
          </cell>
          <cell r="T1535">
            <v>41428</v>
          </cell>
          <cell r="U1535">
            <v>40878</v>
          </cell>
          <cell r="V1535" t="str">
            <v>原切口右颞枕开颅</v>
          </cell>
          <cell r="W1535" t="str">
            <v>全切</v>
          </cell>
          <cell r="X1535" t="str">
            <v>全切除</v>
          </cell>
          <cell r="Y1535">
            <v>7645</v>
          </cell>
          <cell r="Z1535" t="str">
            <v>RAA</v>
          </cell>
          <cell r="AA1535" t="str">
            <v>AA(WHO III)</v>
          </cell>
          <cell r="AB1535">
            <v>3</v>
          </cell>
          <cell r="AC1535" t="str">
            <v>（右枕叶）间变少枝星形细胞瘤，WHOⅢ级。</v>
          </cell>
          <cell r="AD1535" t="str">
            <v>全切除</v>
          </cell>
          <cell r="AE1535">
            <v>41438</v>
          </cell>
          <cell r="AF1535" t="str">
            <v>复发间变少枝星形细胞瘤（枕，右）</v>
          </cell>
          <cell r="AG1535">
            <v>42664</v>
          </cell>
          <cell r="AH1535" t="str">
            <v>终止</v>
          </cell>
          <cell r="AI1535">
            <v>1217</v>
          </cell>
          <cell r="AJ1535">
            <v>1</v>
          </cell>
          <cell r="AK1535">
            <v>243</v>
          </cell>
          <cell r="AL1535">
            <v>1</v>
          </cell>
          <cell r="AM1535">
            <v>1236</v>
          </cell>
          <cell r="AN1535" t="str">
            <v>缺失</v>
          </cell>
          <cell r="AO1535">
            <v>0</v>
          </cell>
          <cell r="AP1535" t="str">
            <v>缺失</v>
          </cell>
          <cell r="AQ1535">
            <v>1</v>
          </cell>
          <cell r="AS1535" t="str">
            <v>复发</v>
          </cell>
          <cell r="AT1535">
            <v>1</v>
          </cell>
          <cell r="AU1535" t="str">
            <v>无突变</v>
          </cell>
          <cell r="AV1535" t="str">
            <v>NA</v>
          </cell>
          <cell r="AW1535" t="str">
            <v>无共缺失</v>
          </cell>
          <cell r="AX1535" t="str">
            <v>甲基化</v>
          </cell>
          <cell r="AY1535" t="str">
            <v>NA</v>
          </cell>
          <cell r="AZ1535" t="str">
            <v>NA</v>
          </cell>
          <cell r="BA1535" t="str">
            <v>无</v>
          </cell>
          <cell r="BB1535" t="str">
            <v>无</v>
          </cell>
          <cell r="BD1535" t="str">
            <v>奥卡西平每日两片。癫痫药已停。2011-12行开颅手术（星形细胞瘤）</v>
          </cell>
        </row>
        <row r="1536">
          <cell r="B1536">
            <v>1534</v>
          </cell>
          <cell r="C1536" t="str">
            <v>CGGA_1534</v>
          </cell>
          <cell r="E1536" t="str">
            <v>刘富英</v>
          </cell>
          <cell r="F1536">
            <v>14776</v>
          </cell>
          <cell r="G1536">
            <v>41425</v>
          </cell>
          <cell r="H1536" t="str">
            <v>胶质瘤（额、底节、右）</v>
          </cell>
          <cell r="J1536" t="str">
            <v>女</v>
          </cell>
          <cell r="K1536">
            <v>58</v>
          </cell>
          <cell r="L1536" t="str">
            <v>O</v>
          </cell>
          <cell r="M1536" t="str">
            <v>缺失</v>
          </cell>
          <cell r="N1536" t="str">
            <v>18031025128 15613029696</v>
          </cell>
          <cell r="O1536" t="str">
            <v>行走不稳，健忘2后奏</v>
          </cell>
          <cell r="P1536" t="str">
            <v>缺失</v>
          </cell>
          <cell r="Q1536" t="str">
            <v>缺失</v>
          </cell>
          <cell r="R1536" t="str">
            <v>缺失</v>
          </cell>
          <cell r="S1536" t="str">
            <v>缺失</v>
          </cell>
          <cell r="T1536">
            <v>41429</v>
          </cell>
          <cell r="V1536" t="str">
            <v>冠切右额开颅肿瘤切除术</v>
          </cell>
          <cell r="W1536" t="str">
            <v>全切</v>
          </cell>
          <cell r="X1536" t="str">
            <v>全切除</v>
          </cell>
          <cell r="Y1536">
            <v>7657</v>
          </cell>
          <cell r="Z1536" t="str">
            <v>GBM</v>
          </cell>
          <cell r="AA1536" t="str">
            <v>GBM(WHO IV)</v>
          </cell>
          <cell r="AB1536">
            <v>4</v>
          </cell>
          <cell r="AC1536" t="str">
            <v>(右额叶)间变少枝星形细胞瘤,局灶胶母变,WHOⅢ—Ⅳ级。</v>
          </cell>
          <cell r="AD1536" t="str">
            <v>全切除</v>
          </cell>
          <cell r="AE1536">
            <v>41436</v>
          </cell>
          <cell r="AF1536" t="str">
            <v>胶质母细胞瘤（额、底节、右）</v>
          </cell>
          <cell r="AG1536">
            <v>41499</v>
          </cell>
          <cell r="AH1536" t="str">
            <v>终止</v>
          </cell>
          <cell r="AI1536">
            <v>27</v>
          </cell>
          <cell r="AJ1536">
            <v>1</v>
          </cell>
          <cell r="AK1536">
            <v>27</v>
          </cell>
          <cell r="AL1536">
            <v>1</v>
          </cell>
          <cell r="AM1536">
            <v>70</v>
          </cell>
          <cell r="AN1536" t="str">
            <v>缺失</v>
          </cell>
          <cell r="AO1536">
            <v>0</v>
          </cell>
          <cell r="AP1536" t="str">
            <v>缺失</v>
          </cell>
          <cell r="AQ1536">
            <v>0</v>
          </cell>
          <cell r="AS1536" t="str">
            <v>原发</v>
          </cell>
          <cell r="AU1536" t="str">
            <v>突变</v>
          </cell>
          <cell r="AV1536" t="str">
            <v>NA</v>
          </cell>
          <cell r="AW1536" t="str">
            <v>无共缺失</v>
          </cell>
          <cell r="AX1536" t="str">
            <v>NA</v>
          </cell>
          <cell r="AY1536" t="str">
            <v>NA</v>
          </cell>
          <cell r="AZ1536" t="str">
            <v>NA</v>
          </cell>
          <cell r="BA1536" t="str">
            <v>无</v>
          </cell>
          <cell r="BB1536" t="str">
            <v>无</v>
          </cell>
          <cell r="BC1536" t="str">
            <v>不详</v>
          </cell>
          <cell r="BD1536" t="str">
            <v>无</v>
          </cell>
        </row>
        <row r="1537">
          <cell r="B1537">
            <v>1535</v>
          </cell>
          <cell r="C1537" t="str">
            <v>CGGA_1535</v>
          </cell>
          <cell r="E1537" t="str">
            <v>雷霏</v>
          </cell>
          <cell r="F1537">
            <v>14826</v>
          </cell>
          <cell r="G1537">
            <v>41429</v>
          </cell>
          <cell r="H1537" t="str">
            <v>左侧额叶复发胶质母细胞瘤</v>
          </cell>
          <cell r="J1537" t="str">
            <v>男</v>
          </cell>
          <cell r="K1537">
            <v>43</v>
          </cell>
          <cell r="L1537" t="str">
            <v>O</v>
          </cell>
          <cell r="M1537" t="str">
            <v>152127197003272733</v>
          </cell>
          <cell r="N1537" t="str">
            <v>18748382357（号码错误）</v>
          </cell>
          <cell r="O1537" t="str">
            <v>胶质瘤术后9个月，发现复发4天</v>
          </cell>
          <cell r="P1537" t="str">
            <v>缺失</v>
          </cell>
          <cell r="Q1537" t="str">
            <v>缺失</v>
          </cell>
          <cell r="R1537" t="str">
            <v>缺失</v>
          </cell>
          <cell r="S1537" t="str">
            <v>缺失</v>
          </cell>
          <cell r="T1537">
            <v>41432</v>
          </cell>
          <cell r="U1537">
            <v>41153</v>
          </cell>
          <cell r="V1537" t="str">
            <v>原切口扩大开颅肿瘤切除术</v>
          </cell>
          <cell r="W1537" t="str">
            <v>全切</v>
          </cell>
          <cell r="X1537" t="str">
            <v>全切除</v>
          </cell>
          <cell r="Y1537">
            <v>7684</v>
          </cell>
          <cell r="Z1537" t="str">
            <v>RGBM?</v>
          </cell>
          <cell r="AA1537" t="str">
            <v>AA(WHO III)</v>
          </cell>
          <cell r="AB1537">
            <v>3</v>
          </cell>
          <cell r="AC1537" t="str">
            <v>（左额叶）送检脑组织，镜下见皮层神经元变性，大片放射性坏死及增生的胶质细胞之间散在分布少量核异型的肿瘤细胞，请结合临床！</v>
          </cell>
          <cell r="AD1537" t="str">
            <v>全切除</v>
          </cell>
          <cell r="AE1537">
            <v>41444</v>
          </cell>
          <cell r="AF1537" t="str">
            <v>左侧额叶复发胶质母细胞瘤伴放射性坏死</v>
          </cell>
          <cell r="AG1537">
            <v>43434</v>
          </cell>
          <cell r="AH1537" t="str">
            <v>终止</v>
          </cell>
          <cell r="AI1537">
            <v>232</v>
          </cell>
          <cell r="AJ1537">
            <v>1</v>
          </cell>
          <cell r="AK1537">
            <v>232</v>
          </cell>
          <cell r="AL1537">
            <v>1</v>
          </cell>
          <cell r="AM1537">
            <v>2002</v>
          </cell>
          <cell r="AN1537" t="str">
            <v>缺失</v>
          </cell>
          <cell r="AO1537">
            <v>0</v>
          </cell>
          <cell r="AP1537" t="str">
            <v>缺失</v>
          </cell>
          <cell r="AQ1537">
            <v>0</v>
          </cell>
          <cell r="AS1537" t="str">
            <v>复发</v>
          </cell>
          <cell r="AT1537">
            <v>1</v>
          </cell>
          <cell r="AU1537" t="str">
            <v>突变</v>
          </cell>
          <cell r="AV1537" t="str">
            <v>NA</v>
          </cell>
          <cell r="AW1537" t="str">
            <v>无共缺失</v>
          </cell>
          <cell r="AX1537" t="str">
            <v>NA</v>
          </cell>
          <cell r="AY1537" t="str">
            <v>NA</v>
          </cell>
          <cell r="AZ1537" t="str">
            <v>NA</v>
          </cell>
          <cell r="BA1537" t="str">
            <v>无</v>
          </cell>
          <cell r="BB1537" t="str">
            <v>无</v>
          </cell>
          <cell r="BD1537" t="str">
            <v>2012-9天坛行左侧额叶肿瘤切除术（胶质母细胞瘤）</v>
          </cell>
        </row>
        <row r="1538">
          <cell r="B1538">
            <v>1536</v>
          </cell>
          <cell r="C1538" t="str">
            <v>CGGA_1536</v>
          </cell>
          <cell r="E1538" t="str">
            <v>王忠宝</v>
          </cell>
          <cell r="F1538">
            <v>14894</v>
          </cell>
          <cell r="G1538">
            <v>41436</v>
          </cell>
          <cell r="H1538" t="str">
            <v>胶质瘤（颞、岛叶及基底节区）；继发性癫痫</v>
          </cell>
          <cell r="J1538" t="str">
            <v>男</v>
          </cell>
          <cell r="K1538">
            <v>53</v>
          </cell>
          <cell r="L1538" t="str">
            <v>B</v>
          </cell>
          <cell r="M1538" t="str">
            <v>缺失</v>
          </cell>
          <cell r="N1538" t="str">
            <v>15008999278 13811265337</v>
          </cell>
          <cell r="O1538" t="str">
            <v>间歇性右侧肢体抽动伴意识丧失1月余</v>
          </cell>
          <cell r="P1538" t="str">
            <v>缺失</v>
          </cell>
          <cell r="Q1538" t="str">
            <v>缺失</v>
          </cell>
          <cell r="R1538" t="str">
            <v>缺失</v>
          </cell>
          <cell r="S1538" t="str">
            <v>缺失</v>
          </cell>
          <cell r="T1538">
            <v>41438</v>
          </cell>
          <cell r="V1538" t="str">
            <v>左颞顶开颅肿瘤切除术</v>
          </cell>
          <cell r="W1538" t="str">
            <v>全切</v>
          </cell>
          <cell r="X1538" t="str">
            <v>全切除</v>
          </cell>
          <cell r="Y1538">
            <v>7707</v>
          </cell>
          <cell r="Z1538" t="str">
            <v>A</v>
          </cell>
          <cell r="AA1538" t="str">
            <v>A(WHO II)</v>
          </cell>
          <cell r="AB1538">
            <v>2</v>
          </cell>
          <cell r="AC1538" t="str">
            <v>（左颞叶）少枝星形细胞瘤，WHOⅡ级。</v>
          </cell>
          <cell r="AD1538" t="str">
            <v>全切除</v>
          </cell>
          <cell r="AE1538">
            <v>41463</v>
          </cell>
          <cell r="AF1538" t="str">
            <v>少枝星形细胞瘤（颞、岛叶及基底节区，左）；继发性癫痫</v>
          </cell>
          <cell r="AG1538">
            <v>42457</v>
          </cell>
          <cell r="AH1538" t="str">
            <v>终止</v>
          </cell>
          <cell r="AI1538">
            <v>840</v>
          </cell>
          <cell r="AJ1538">
            <v>1</v>
          </cell>
          <cell r="AK1538">
            <v>840</v>
          </cell>
          <cell r="AL1538">
            <v>1</v>
          </cell>
          <cell r="AM1538">
            <v>1019</v>
          </cell>
          <cell r="AN1538" t="str">
            <v>缺失</v>
          </cell>
          <cell r="AO1538">
            <v>0</v>
          </cell>
          <cell r="AP1538" t="str">
            <v>缺失</v>
          </cell>
          <cell r="AQ1538">
            <v>0</v>
          </cell>
          <cell r="AS1538" t="str">
            <v>原发</v>
          </cell>
          <cell r="AU1538" t="str">
            <v>突变</v>
          </cell>
          <cell r="AV1538" t="str">
            <v>NA</v>
          </cell>
          <cell r="AW1538" t="str">
            <v>无共缺失</v>
          </cell>
          <cell r="AX1538" t="str">
            <v>NA</v>
          </cell>
          <cell r="AY1538" t="str">
            <v>NA</v>
          </cell>
          <cell r="AZ1538" t="str">
            <v>NA</v>
          </cell>
          <cell r="BA1538" t="str">
            <v>有</v>
          </cell>
          <cell r="BB1538" t="str">
            <v>无</v>
          </cell>
          <cell r="BC1538" t="str">
            <v>不详</v>
          </cell>
          <cell r="BD1538" t="str">
            <v>无癫痫。</v>
          </cell>
        </row>
        <row r="1539">
          <cell r="B1539">
            <v>1537</v>
          </cell>
          <cell r="C1539" t="str">
            <v>CGGA_1537</v>
          </cell>
          <cell r="E1539" t="str">
            <v>宇景顺</v>
          </cell>
          <cell r="F1539">
            <v>14915</v>
          </cell>
          <cell r="G1539">
            <v>41438</v>
          </cell>
          <cell r="H1539" t="str">
            <v>胶质瘤（额、岛及基底节，右）；高血压病；冠状动脉硬化性心脏病</v>
          </cell>
          <cell r="J1539" t="str">
            <v>男</v>
          </cell>
          <cell r="K1539">
            <v>73</v>
          </cell>
          <cell r="L1539" t="str">
            <v>A</v>
          </cell>
          <cell r="M1539" t="str">
            <v>130402193912132717</v>
          </cell>
          <cell r="N1539" t="str">
            <v>13031983686 0310-3022088（无人接听）</v>
          </cell>
          <cell r="O1539" t="str">
            <v>反应迟钝，行动缓慢进行性加重2月</v>
          </cell>
          <cell r="P1539" t="str">
            <v>缺失</v>
          </cell>
          <cell r="Q1539" t="str">
            <v>缺失</v>
          </cell>
          <cell r="R1539" t="str">
            <v>缺失</v>
          </cell>
          <cell r="S1539" t="str">
            <v>缺失</v>
          </cell>
          <cell r="T1539">
            <v>41442</v>
          </cell>
          <cell r="V1539" t="str">
            <v>右额颞开颅肿瘤切除术</v>
          </cell>
          <cell r="W1539" t="str">
            <v>全切</v>
          </cell>
          <cell r="X1539" t="str">
            <v>全切除</v>
          </cell>
          <cell r="Y1539">
            <v>7721</v>
          </cell>
          <cell r="Z1539" t="str">
            <v>GBM</v>
          </cell>
          <cell r="AA1539" t="str">
            <v>GBM(WHO IV)</v>
          </cell>
          <cell r="AB1539">
            <v>4</v>
          </cell>
          <cell r="AC1539" t="str">
            <v>(右额岛)胶质母细胞瘤，伴明显微血管增生，大片状坏死，局部散在钙化，WHOⅣ级。</v>
          </cell>
          <cell r="AD1539" t="str">
            <v>全切除</v>
          </cell>
          <cell r="AE1539">
            <v>41476</v>
          </cell>
          <cell r="AF1539" t="str">
            <v>胶质母细胞瘤（额、岛及 基底节，右）；肺部感染；尿崩症；高血压症；冠状动脉粥样硬化性心脏病</v>
          </cell>
          <cell r="AG1539">
            <v>43434</v>
          </cell>
          <cell r="AH1539" t="str">
            <v>终止</v>
          </cell>
          <cell r="AI1539">
            <v>97</v>
          </cell>
          <cell r="AJ1539">
            <v>1</v>
          </cell>
          <cell r="AK1539">
            <v>97</v>
          </cell>
          <cell r="AL1539">
            <v>1</v>
          </cell>
          <cell r="AM1539">
            <v>1992</v>
          </cell>
          <cell r="AN1539" t="str">
            <v>缺失</v>
          </cell>
          <cell r="AO1539">
            <v>0</v>
          </cell>
          <cell r="AP1539" t="str">
            <v>缺失</v>
          </cell>
          <cell r="AQ1539">
            <v>0</v>
          </cell>
          <cell r="AS1539" t="str">
            <v>原发</v>
          </cell>
          <cell r="AU1539" t="str">
            <v>无突变</v>
          </cell>
          <cell r="AV1539" t="str">
            <v>NA</v>
          </cell>
          <cell r="AW1539" t="str">
            <v>无共缺失</v>
          </cell>
          <cell r="AX1539" t="str">
            <v>NA</v>
          </cell>
          <cell r="AY1539" t="str">
            <v>NA</v>
          </cell>
          <cell r="AZ1539" t="str">
            <v>NA</v>
          </cell>
          <cell r="BA1539" t="str">
            <v>无</v>
          </cell>
          <cell r="BB1539" t="str">
            <v>无</v>
          </cell>
          <cell r="BD1539" t="str">
            <v>口服丙戊酸钠</v>
          </cell>
        </row>
        <row r="1540">
          <cell r="B1540">
            <v>1538</v>
          </cell>
          <cell r="C1540" t="str">
            <v>CGGA_1538</v>
          </cell>
          <cell r="E1540" t="str">
            <v>张慈云</v>
          </cell>
          <cell r="F1540">
            <v>14998</v>
          </cell>
          <cell r="G1540">
            <v>41445</v>
          </cell>
          <cell r="H1540" t="str">
            <v>右侧额顶叶复发胶质瘤</v>
          </cell>
          <cell r="J1540" t="str">
            <v>女</v>
          </cell>
          <cell r="K1540">
            <v>57</v>
          </cell>
          <cell r="L1540" t="str">
            <v>O</v>
          </cell>
          <cell r="M1540" t="str">
            <v>缺失</v>
          </cell>
          <cell r="N1540" t="str">
            <v>13810760088伍志华</v>
          </cell>
          <cell r="O1540" t="str">
            <v>肿瘤术后3年，左侧肢体无力5个月</v>
          </cell>
          <cell r="P1540" t="str">
            <v>缺失</v>
          </cell>
          <cell r="Q1540" t="str">
            <v>缺失</v>
          </cell>
          <cell r="R1540" t="str">
            <v>缺失</v>
          </cell>
          <cell r="S1540" t="str">
            <v>缺失</v>
          </cell>
          <cell r="T1540">
            <v>41452</v>
          </cell>
          <cell r="U1540">
            <v>40210</v>
          </cell>
          <cell r="V1540" t="str">
            <v>右额开颅肿瘤切除术</v>
          </cell>
          <cell r="W1540" t="str">
            <v>近全切</v>
          </cell>
          <cell r="X1540" t="str">
            <v>部分切除</v>
          </cell>
          <cell r="Y1540">
            <v>7786</v>
          </cell>
          <cell r="Z1540" t="str">
            <v>RGBM?</v>
          </cell>
          <cell r="AA1540" t="str">
            <v>GBM(WHO IV)</v>
          </cell>
          <cell r="AB1540">
            <v>4</v>
          </cell>
          <cell r="AC1540" t="str">
            <v>(右额叶)胶质母细胞瘤，WHOⅣ级。</v>
          </cell>
          <cell r="AD1540" t="str">
            <v>部分切除</v>
          </cell>
          <cell r="AE1540">
            <v>41464</v>
          </cell>
          <cell r="AF1540" t="str">
            <v>右侧额顶叶胶质母细胞瘤WHOⅣ级</v>
          </cell>
          <cell r="AG1540">
            <v>42122</v>
          </cell>
          <cell r="AH1540" t="str">
            <v>终止</v>
          </cell>
          <cell r="AI1540">
            <v>247</v>
          </cell>
          <cell r="AJ1540">
            <v>1</v>
          </cell>
          <cell r="AK1540">
            <v>188</v>
          </cell>
          <cell r="AL1540">
            <v>1</v>
          </cell>
          <cell r="AM1540">
            <v>670</v>
          </cell>
          <cell r="AN1540" t="str">
            <v>缺失</v>
          </cell>
          <cell r="AO1540">
            <v>0</v>
          </cell>
          <cell r="AP1540" t="str">
            <v>缺失</v>
          </cell>
          <cell r="AQ1540">
            <v>1</v>
          </cell>
          <cell r="AS1540" t="str">
            <v>复发</v>
          </cell>
          <cell r="AT1540">
            <v>1</v>
          </cell>
          <cell r="AU1540" t="str">
            <v>无突变</v>
          </cell>
          <cell r="AV1540" t="str">
            <v>NA</v>
          </cell>
          <cell r="AW1540" t="str">
            <v>无共缺失</v>
          </cell>
          <cell r="AX1540" t="str">
            <v>NA</v>
          </cell>
          <cell r="AY1540" t="str">
            <v>NA</v>
          </cell>
          <cell r="AZ1540" t="str">
            <v>NA</v>
          </cell>
          <cell r="BA1540" t="str">
            <v>无</v>
          </cell>
          <cell r="BB1540" t="str">
            <v>无</v>
          </cell>
          <cell r="BD1540" t="str">
            <v>2010-2开颅手术（右侧顶叶胶质瘤，无病理记录，术后同步放化疗）</v>
          </cell>
        </row>
        <row r="1541">
          <cell r="B1541">
            <v>1539</v>
          </cell>
          <cell r="C1541" t="str">
            <v>CGGA_1539</v>
          </cell>
          <cell r="E1541" t="str">
            <v>马金良</v>
          </cell>
          <cell r="F1541">
            <v>15072</v>
          </cell>
          <cell r="G1541">
            <v>41451</v>
          </cell>
          <cell r="H1541" t="str">
            <v>脑胶质瘤（颞，顶，枕，右）</v>
          </cell>
          <cell r="J1541" t="str">
            <v>男</v>
          </cell>
          <cell r="K1541">
            <v>61</v>
          </cell>
          <cell r="L1541" t="str">
            <v>B</v>
          </cell>
          <cell r="M1541" t="str">
            <v>缺失</v>
          </cell>
          <cell r="N1541">
            <v>13910796838</v>
          </cell>
          <cell r="O1541" t="str">
            <v>左侧肢体活动不利一个月，语言笨拙右眼视物不清10天</v>
          </cell>
          <cell r="P1541" t="str">
            <v>缺失</v>
          </cell>
          <cell r="Q1541" t="str">
            <v>缺失</v>
          </cell>
          <cell r="R1541" t="str">
            <v>缺失</v>
          </cell>
          <cell r="S1541" t="str">
            <v>缺失</v>
          </cell>
          <cell r="T1541">
            <v>41456</v>
          </cell>
          <cell r="V1541" t="str">
            <v>右顶枕开颅肿瘤切除术</v>
          </cell>
          <cell r="W1541" t="str">
            <v>全切</v>
          </cell>
          <cell r="X1541" t="str">
            <v>全切除</v>
          </cell>
          <cell r="Y1541">
            <v>7807</v>
          </cell>
          <cell r="Z1541" t="str">
            <v>GBM</v>
          </cell>
          <cell r="AA1541" t="str">
            <v>GBM(WHO IV)</v>
          </cell>
          <cell r="AB1541">
            <v>4</v>
          </cell>
          <cell r="AC1541" t="str">
            <v>（右颞叶）胶质母细胞瘤，WHOⅣ级。</v>
          </cell>
          <cell r="AD1541" t="str">
            <v>全切除</v>
          </cell>
          <cell r="AE1541">
            <v>41479</v>
          </cell>
          <cell r="AF1541" t="str">
            <v>脑胶质母细胞瘤（颞、顶、枕，右）</v>
          </cell>
          <cell r="AH1541" t="str">
            <v>终止</v>
          </cell>
          <cell r="AI1541">
            <v>2710</v>
          </cell>
          <cell r="AJ1541">
            <v>1</v>
          </cell>
          <cell r="AK1541">
            <v>2710</v>
          </cell>
          <cell r="AL1541">
            <v>1</v>
          </cell>
          <cell r="AM1541">
            <v>3321</v>
          </cell>
          <cell r="AN1541" t="str">
            <v>放疗</v>
          </cell>
          <cell r="AO1541">
            <v>1</v>
          </cell>
          <cell r="AP1541" t="str">
            <v>替莫脞胺49天</v>
          </cell>
          <cell r="AQ1541">
            <v>1</v>
          </cell>
          <cell r="AS1541">
            <v>0</v>
          </cell>
          <cell r="AU1541" t="str">
            <v>突变</v>
          </cell>
          <cell r="AV1541" t="str">
            <v>突变</v>
          </cell>
          <cell r="AW1541" t="str">
            <v>无共缺失</v>
          </cell>
          <cell r="AX1541" t="str">
            <v>甲基化</v>
          </cell>
          <cell r="AY1541" t="str">
            <v>NA</v>
          </cell>
          <cell r="AZ1541" t="str">
            <v>NA</v>
          </cell>
          <cell r="BA1541">
            <v>0</v>
          </cell>
          <cell r="BB1541">
            <v>0</v>
          </cell>
          <cell r="BD1541" t="str">
            <v>没有癫痫发作，未服用抗癫痫药物。</v>
          </cell>
        </row>
        <row r="1542">
          <cell r="B1542">
            <v>1540</v>
          </cell>
          <cell r="C1542" t="str">
            <v>CGGA_1540</v>
          </cell>
          <cell r="E1542" t="str">
            <v>崔永华</v>
          </cell>
          <cell r="F1542">
            <v>15079</v>
          </cell>
          <cell r="G1542">
            <v>41452</v>
          </cell>
          <cell r="H1542" t="str">
            <v>胶质瘤（顶、胼胝体、基底节，右）；营养不良</v>
          </cell>
          <cell r="J1542" t="str">
            <v>女</v>
          </cell>
          <cell r="K1542">
            <v>39</v>
          </cell>
          <cell r="L1542" t="str">
            <v>B</v>
          </cell>
          <cell r="M1542" t="str">
            <v>缺失</v>
          </cell>
          <cell r="N1542" t="str">
            <v>13591503123 13810399773</v>
          </cell>
          <cell r="O1542" t="str">
            <v>头痛进行性加重2月</v>
          </cell>
          <cell r="P1542" t="str">
            <v>缺失</v>
          </cell>
          <cell r="Q1542" t="str">
            <v>缺失</v>
          </cell>
          <cell r="R1542" t="str">
            <v>缺失</v>
          </cell>
          <cell r="S1542" t="str">
            <v>缺失</v>
          </cell>
          <cell r="T1542">
            <v>41453</v>
          </cell>
          <cell r="V1542" t="str">
            <v>右颞枕开颅肿瘤切除术</v>
          </cell>
          <cell r="W1542" t="str">
            <v>近全切</v>
          </cell>
          <cell r="X1542" t="str">
            <v>部分切除</v>
          </cell>
          <cell r="Y1542">
            <v>7798</v>
          </cell>
          <cell r="Z1542" t="str">
            <v>GBM</v>
          </cell>
          <cell r="AA1542" t="str">
            <v>GBM(WHO IV)</v>
          </cell>
          <cell r="AB1542">
            <v>4</v>
          </cell>
          <cell r="AC1542" t="str">
            <v>(右枕顶)胶质母细胞瘤,WHOⅣ级。</v>
          </cell>
          <cell r="AD1542" t="str">
            <v>部分切除</v>
          </cell>
          <cell r="AE1542">
            <v>41467</v>
          </cell>
          <cell r="AF1542" t="str">
            <v>胶质母细胞瘤（顶、胼胝体、基底节，右）营养不良</v>
          </cell>
          <cell r="AG1542">
            <v>42046</v>
          </cell>
          <cell r="AH1542" t="str">
            <v>终止</v>
          </cell>
          <cell r="AI1542">
            <v>552</v>
          </cell>
          <cell r="AJ1542">
            <v>1</v>
          </cell>
          <cell r="AK1542">
            <v>245</v>
          </cell>
          <cell r="AL1542">
            <v>1</v>
          </cell>
          <cell r="AM1542">
            <v>593</v>
          </cell>
          <cell r="AN1542" t="str">
            <v>缺失</v>
          </cell>
          <cell r="AO1542">
            <v>1</v>
          </cell>
          <cell r="AP1542" t="str">
            <v>缺失</v>
          </cell>
          <cell r="AQ1542">
            <v>1</v>
          </cell>
          <cell r="AS1542" t="str">
            <v>原发</v>
          </cell>
          <cell r="AU1542" t="str">
            <v>无突变</v>
          </cell>
          <cell r="AV1542" t="str">
            <v>无突变</v>
          </cell>
          <cell r="AW1542" t="str">
            <v>NA</v>
          </cell>
          <cell r="AX1542" t="str">
            <v>甲基化</v>
          </cell>
          <cell r="AY1542" t="str">
            <v>NA</v>
          </cell>
          <cell r="AZ1542" t="str">
            <v>NA</v>
          </cell>
          <cell r="BA1542" t="str">
            <v>无</v>
          </cell>
          <cell r="BB1542" t="str">
            <v>无</v>
          </cell>
          <cell r="BC1542" t="str">
            <v>不详</v>
          </cell>
          <cell r="BD1542" t="str">
            <v>无癫痫发作</v>
          </cell>
        </row>
        <row r="1543">
          <cell r="B1543">
            <v>1541</v>
          </cell>
          <cell r="C1543" t="str">
            <v>CGGA_1541</v>
          </cell>
          <cell r="D1543" t="str">
            <v>CGGA_1214, CGGA_1541</v>
          </cell>
          <cell r="E1543" t="str">
            <v>刘艳华</v>
          </cell>
          <cell r="F1543">
            <v>9573</v>
          </cell>
          <cell r="G1543">
            <v>41449</v>
          </cell>
          <cell r="H1543" t="str">
            <v>胶质母细胞瘤术后、放化疗后（额，右）；复发胶质瘤（额顶交界，右；顶、枕、胼胝体，左）</v>
          </cell>
          <cell r="J1543" t="str">
            <v>女</v>
          </cell>
          <cell r="K1543">
            <v>50</v>
          </cell>
          <cell r="L1543" t="str">
            <v>B</v>
          </cell>
          <cell r="M1543" t="str">
            <v>缺失</v>
          </cell>
          <cell r="N1543" t="str">
            <v>13848047477  13847007988</v>
          </cell>
          <cell r="O1543" t="str">
            <v>脑胶质瘤术后18个月复发，左侧下肢活动不利半个月</v>
          </cell>
          <cell r="P1543" t="str">
            <v>缺失</v>
          </cell>
          <cell r="Q1543" t="str">
            <v>缺失</v>
          </cell>
          <cell r="R1543" t="str">
            <v>缺失</v>
          </cell>
          <cell r="S1543" t="str">
            <v>缺失</v>
          </cell>
          <cell r="T1543">
            <v>41451</v>
          </cell>
          <cell r="U1543">
            <v>40883</v>
          </cell>
          <cell r="V1543" t="str">
            <v>右额顶开颅肿瘤切除术</v>
          </cell>
          <cell r="W1543" t="str">
            <v>大部分切除</v>
          </cell>
          <cell r="X1543" t="str">
            <v>部分切除</v>
          </cell>
          <cell r="Y1543">
            <v>7776</v>
          </cell>
          <cell r="Z1543" t="str">
            <v>RGBM</v>
          </cell>
          <cell r="AA1543" t="str">
            <v>GBM(WHO IV)</v>
          </cell>
          <cell r="AB1543">
            <v>4</v>
          </cell>
          <cell r="AC1543" t="str">
            <v>（左顶叶）胶质母细胞瘤，伴多灶栅状坏死，WHOⅣ级。</v>
          </cell>
          <cell r="AD1543" t="str">
            <v>部分切除</v>
          </cell>
          <cell r="AE1543">
            <v>41467</v>
          </cell>
          <cell r="AF1543" t="str">
            <v>胶质母细胞瘤术后、放化疗后（额，右）；复发胶质母细胞瘤（额顶交界，右；顶、枕、胼胝体，左）</v>
          </cell>
          <cell r="AG1543">
            <v>41642</v>
          </cell>
          <cell r="AH1543" t="str">
            <v>终止</v>
          </cell>
          <cell r="AI1543">
            <v>67</v>
          </cell>
          <cell r="AJ1543">
            <v>1</v>
          </cell>
          <cell r="AK1543">
            <v>67</v>
          </cell>
          <cell r="AL1543">
            <v>1</v>
          </cell>
          <cell r="AM1543">
            <v>191</v>
          </cell>
          <cell r="AN1543" t="str">
            <v>缺失</v>
          </cell>
          <cell r="AO1543">
            <v>0</v>
          </cell>
          <cell r="AP1543" t="str">
            <v>缺失</v>
          </cell>
          <cell r="AQ1543">
            <v>1</v>
          </cell>
          <cell r="AS1543" t="str">
            <v>复发</v>
          </cell>
          <cell r="AT1543">
            <v>1</v>
          </cell>
          <cell r="AU1543" t="str">
            <v>无突变</v>
          </cell>
          <cell r="AV1543" t="str">
            <v>无突变</v>
          </cell>
          <cell r="AW1543" t="str">
            <v>无共缺失</v>
          </cell>
          <cell r="AX1543" t="str">
            <v>甲基化</v>
          </cell>
          <cell r="AY1543" t="str">
            <v>NA</v>
          </cell>
          <cell r="AZ1543" t="str">
            <v>NA</v>
          </cell>
          <cell r="BA1543" t="str">
            <v>无</v>
          </cell>
          <cell r="BB1543" t="str">
            <v>无</v>
          </cell>
          <cell r="BD1543" t="str">
            <v>2011-12行右额脑胶质瘤切除术（胶母）</v>
          </cell>
        </row>
        <row r="1544">
          <cell r="B1544">
            <v>1542</v>
          </cell>
          <cell r="C1544" t="str">
            <v>CGGA_1542</v>
          </cell>
          <cell r="E1544" t="str">
            <v>刘永强</v>
          </cell>
          <cell r="F1544">
            <v>15091</v>
          </cell>
          <cell r="G1544">
            <v>41453</v>
          </cell>
          <cell r="H1544" t="str">
            <v>右侧颞叶胶质瘤</v>
          </cell>
          <cell r="J1544" t="str">
            <v>男</v>
          </cell>
          <cell r="K1544">
            <v>26</v>
          </cell>
          <cell r="L1544" t="str">
            <v>B</v>
          </cell>
          <cell r="M1544" t="str">
            <v>612729198707083018</v>
          </cell>
          <cell r="N1544" t="str">
            <v>1864755106 （少一位）15044754295（空号）</v>
          </cell>
          <cell r="O1544" t="str">
            <v>间歇性头痛一年</v>
          </cell>
          <cell r="P1544" t="str">
            <v>缺失</v>
          </cell>
          <cell r="Q1544" t="str">
            <v>缺失</v>
          </cell>
          <cell r="R1544" t="str">
            <v>缺失</v>
          </cell>
          <cell r="S1544" t="str">
            <v>缺失</v>
          </cell>
          <cell r="T1544">
            <v>41458</v>
          </cell>
          <cell r="V1544" t="str">
            <v>右额颞开颅肿瘤切除术</v>
          </cell>
          <cell r="W1544" t="str">
            <v>全切</v>
          </cell>
          <cell r="X1544" t="str">
            <v>全切除</v>
          </cell>
          <cell r="Y1544">
            <v>7826</v>
          </cell>
          <cell r="Z1544" t="str">
            <v>GBM</v>
          </cell>
          <cell r="AA1544" t="str">
            <v>GBM(WHO IV)</v>
          </cell>
          <cell r="AB1544">
            <v>4</v>
          </cell>
          <cell r="AC1544" t="str">
            <v>（右颞叶）间变少枝胶质细胞瘤，局灶胶母变，蛛网膜下腔可见肿瘤细胞浸润，WHOⅢ-Ⅳ级。</v>
          </cell>
          <cell r="AD1544" t="str">
            <v>全切除</v>
          </cell>
          <cell r="AE1544">
            <v>41484</v>
          </cell>
          <cell r="AF1544" t="str">
            <v>右侧颞叶胶质母细胞瘤</v>
          </cell>
          <cell r="AG1544">
            <v>41642</v>
          </cell>
          <cell r="AH1544" t="str">
            <v>未终止</v>
          </cell>
          <cell r="AI1544">
            <v>184</v>
          </cell>
          <cell r="AJ1544">
            <v>0</v>
          </cell>
          <cell r="AK1544">
            <v>184</v>
          </cell>
          <cell r="AL1544">
            <v>0</v>
          </cell>
          <cell r="AM1544">
            <v>184</v>
          </cell>
          <cell r="AN1544" t="str">
            <v>缺失</v>
          </cell>
          <cell r="AO1544">
            <v>1</v>
          </cell>
          <cell r="AP1544" t="str">
            <v>缺失</v>
          </cell>
          <cell r="AQ1544">
            <v>1</v>
          </cell>
          <cell r="AS1544" t="str">
            <v>原发</v>
          </cell>
          <cell r="AU1544" t="str">
            <v>突变</v>
          </cell>
          <cell r="AV1544" t="str">
            <v>突变</v>
          </cell>
          <cell r="AW1544" t="str">
            <v>NA</v>
          </cell>
          <cell r="AX1544" t="str">
            <v>NA</v>
          </cell>
          <cell r="AY1544" t="str">
            <v>NA</v>
          </cell>
          <cell r="AZ1544" t="str">
            <v>NA</v>
          </cell>
          <cell r="BA1544" t="str">
            <v>无</v>
          </cell>
          <cell r="BB1544" t="str">
            <v>无</v>
          </cell>
          <cell r="BC1544" t="str">
            <v>不详</v>
          </cell>
          <cell r="BD1544" t="str">
            <v>无癫痫发作</v>
          </cell>
        </row>
        <row r="1545">
          <cell r="B1545">
            <v>1543</v>
          </cell>
          <cell r="C1545" t="str">
            <v>CGGA_1543</v>
          </cell>
          <cell r="E1545" t="str">
            <v>常振东</v>
          </cell>
          <cell r="F1545">
            <v>15179</v>
          </cell>
          <cell r="G1545">
            <v>41460</v>
          </cell>
          <cell r="H1545" t="str">
            <v>胶质瘤（颞、丘脑、中脑，左）；高血压病</v>
          </cell>
          <cell r="J1545" t="str">
            <v>男</v>
          </cell>
          <cell r="K1545">
            <v>57</v>
          </cell>
          <cell r="L1545" t="str">
            <v>O</v>
          </cell>
          <cell r="M1545" t="str">
            <v>缺失</v>
          </cell>
          <cell r="N1545" t="str">
            <v>18910715908 13463282538</v>
          </cell>
          <cell r="O1545" t="str">
            <v>间断性头痛10天</v>
          </cell>
          <cell r="P1545" t="str">
            <v>缺失</v>
          </cell>
          <cell r="Q1545" t="str">
            <v>缺失</v>
          </cell>
          <cell r="R1545" t="str">
            <v>缺失</v>
          </cell>
          <cell r="S1545" t="str">
            <v>缺失</v>
          </cell>
          <cell r="T1545">
            <v>41463</v>
          </cell>
          <cell r="V1545" t="str">
            <v>左额颞开颅肿瘤切除术</v>
          </cell>
          <cell r="W1545" t="str">
            <v>全切</v>
          </cell>
          <cell r="X1545" t="str">
            <v>全切除</v>
          </cell>
          <cell r="Y1545">
            <v>7853</v>
          </cell>
          <cell r="Z1545" t="str">
            <v>GBM</v>
          </cell>
          <cell r="AA1545" t="str">
            <v>GBM(WHO IV)</v>
          </cell>
          <cell r="AB1545">
            <v>4</v>
          </cell>
          <cell r="AC1545" t="str">
            <v>(左颞叶)胶质母细胞瘤,伴大片状及栅状坏死,WHOⅣ级。</v>
          </cell>
          <cell r="AD1545" t="str">
            <v>全切除</v>
          </cell>
          <cell r="AE1545">
            <v>41478</v>
          </cell>
          <cell r="AF1545" t="str">
            <v>胶质母细胞瘤（颞、丘脑、中脑、左）；高血压病</v>
          </cell>
          <cell r="AG1545">
            <v>42496</v>
          </cell>
          <cell r="AH1545" t="str">
            <v>终止</v>
          </cell>
          <cell r="AI1545">
            <v>723</v>
          </cell>
          <cell r="AJ1545">
            <v>1</v>
          </cell>
          <cell r="AK1545">
            <v>542</v>
          </cell>
          <cell r="AL1545">
            <v>1</v>
          </cell>
          <cell r="AM1545">
            <v>1033</v>
          </cell>
          <cell r="AN1545" t="str">
            <v>缺失</v>
          </cell>
          <cell r="AO1545">
            <v>1</v>
          </cell>
          <cell r="AP1545" t="str">
            <v>缺失</v>
          </cell>
          <cell r="AQ1545">
            <v>0</v>
          </cell>
          <cell r="AS1545" t="str">
            <v>原发</v>
          </cell>
          <cell r="AU1545" t="str">
            <v>无突变</v>
          </cell>
          <cell r="AV1545" t="str">
            <v>无突变</v>
          </cell>
          <cell r="AW1545" t="str">
            <v>无共缺失</v>
          </cell>
          <cell r="AX1545" t="str">
            <v>无甲基化</v>
          </cell>
          <cell r="AY1545" t="str">
            <v>NA</v>
          </cell>
          <cell r="AZ1545" t="str">
            <v>NA</v>
          </cell>
          <cell r="BA1545" t="str">
            <v>无</v>
          </cell>
          <cell r="BB1545" t="str">
            <v>无</v>
          </cell>
          <cell r="BC1545" t="str">
            <v>不详</v>
          </cell>
          <cell r="BD1545" t="str">
            <v>无癫痫发作，腿总哆嗦</v>
          </cell>
        </row>
        <row r="1546">
          <cell r="B1546">
            <v>1544</v>
          </cell>
          <cell r="C1546" t="str">
            <v>CGGA_1544</v>
          </cell>
          <cell r="E1546" t="str">
            <v>周彩芳</v>
          </cell>
          <cell r="F1546">
            <v>14465</v>
          </cell>
          <cell r="G1546">
            <v>41458</v>
          </cell>
          <cell r="H1546" t="str">
            <v>胶质瘤（颞，顶：右）</v>
          </cell>
          <cell r="J1546" t="str">
            <v>女</v>
          </cell>
          <cell r="K1546">
            <v>38</v>
          </cell>
          <cell r="L1546" t="str">
            <v>A</v>
          </cell>
          <cell r="M1546" t="str">
            <v>缺失</v>
          </cell>
          <cell r="N1546" t="str">
            <v>13835481757 13935477938</v>
          </cell>
          <cell r="O1546" t="str">
            <v>间变星形细胞瘤（颞，顶，右）</v>
          </cell>
          <cell r="P1546" t="str">
            <v>缺失</v>
          </cell>
          <cell r="Q1546" t="str">
            <v>缺失</v>
          </cell>
          <cell r="R1546" t="str">
            <v>缺失</v>
          </cell>
          <cell r="S1546" t="str">
            <v>缺失</v>
          </cell>
          <cell r="T1546">
            <v>41463</v>
          </cell>
          <cell r="V1546" t="str">
            <v>右顶枕开颅肿瘤切除术</v>
          </cell>
          <cell r="W1546" t="str">
            <v>全切</v>
          </cell>
          <cell r="X1546" t="str">
            <v>全切除</v>
          </cell>
          <cell r="Y1546">
            <v>7854</v>
          </cell>
          <cell r="Z1546" t="str">
            <v>AA</v>
          </cell>
          <cell r="AA1546" t="str">
            <v>AA(WHO III)</v>
          </cell>
          <cell r="AB1546">
            <v>3</v>
          </cell>
          <cell r="AC1546" t="str">
            <v>(右颞顶枕)星形细胞瘤，散在少枝成份，局灶间变，ＷＨＯⅡ－Ⅲ级。</v>
          </cell>
          <cell r="AD1546" t="str">
            <v>全切除</v>
          </cell>
          <cell r="AE1546">
            <v>41486</v>
          </cell>
          <cell r="AF1546" t="str">
            <v>间变星形细胞瘤（颞，顶，右）</v>
          </cell>
          <cell r="AG1546">
            <v>42122</v>
          </cell>
          <cell r="AH1546" t="str">
            <v>终止</v>
          </cell>
          <cell r="AI1546">
            <v>208</v>
          </cell>
          <cell r="AJ1546">
            <v>1</v>
          </cell>
          <cell r="AK1546" t="str">
            <v>NA</v>
          </cell>
          <cell r="AL1546">
            <v>1</v>
          </cell>
          <cell r="AM1546">
            <v>659</v>
          </cell>
          <cell r="AN1546" t="str">
            <v>缺失</v>
          </cell>
          <cell r="AO1546">
            <v>0</v>
          </cell>
          <cell r="AP1546" t="str">
            <v>缺失</v>
          </cell>
          <cell r="AQ1546">
            <v>0</v>
          </cell>
          <cell r="AS1546" t="str">
            <v>原发</v>
          </cell>
          <cell r="AU1546" t="str">
            <v>突变</v>
          </cell>
          <cell r="AV1546" t="str">
            <v>NA</v>
          </cell>
          <cell r="AW1546" t="str">
            <v>无共缺失</v>
          </cell>
          <cell r="AX1546" t="str">
            <v>NA</v>
          </cell>
          <cell r="AY1546" t="str">
            <v>NA</v>
          </cell>
          <cell r="AZ1546" t="str">
            <v>NA</v>
          </cell>
          <cell r="BA1546" t="str">
            <v>无</v>
          </cell>
          <cell r="BB1546" t="str">
            <v>无</v>
          </cell>
          <cell r="BD1546" t="str">
            <v>术后一直服用中药。</v>
          </cell>
        </row>
        <row r="1547">
          <cell r="B1547">
            <v>1545</v>
          </cell>
          <cell r="C1547" t="str">
            <v>CGGA_1545</v>
          </cell>
          <cell r="E1547" t="str">
            <v>吴琼</v>
          </cell>
          <cell r="F1547">
            <v>15156</v>
          </cell>
          <cell r="G1547">
            <v>41458</v>
          </cell>
          <cell r="H1547" t="str">
            <v>胶质瘤（额，右）</v>
          </cell>
          <cell r="J1547" t="str">
            <v>男</v>
          </cell>
          <cell r="K1547">
            <v>52</v>
          </cell>
          <cell r="L1547" t="str">
            <v>A</v>
          </cell>
          <cell r="M1547" t="str">
            <v>缺失</v>
          </cell>
          <cell r="N1547" t="str">
            <v>18696627529 15363585389</v>
          </cell>
          <cell r="O1547" t="str">
            <v>发现右额叶病变1月</v>
          </cell>
          <cell r="P1547" t="str">
            <v>缺失</v>
          </cell>
          <cell r="Q1547" t="str">
            <v>缺失</v>
          </cell>
          <cell r="R1547" t="str">
            <v>缺失</v>
          </cell>
          <cell r="S1547" t="str">
            <v>缺失</v>
          </cell>
          <cell r="T1547">
            <v>41465</v>
          </cell>
          <cell r="V1547" t="str">
            <v>右额开颅肿瘤切除术</v>
          </cell>
          <cell r="W1547" t="str">
            <v>全切</v>
          </cell>
          <cell r="X1547" t="str">
            <v>全切除</v>
          </cell>
          <cell r="Y1547">
            <v>7864</v>
          </cell>
          <cell r="Z1547" t="str">
            <v>AOA</v>
          </cell>
          <cell r="AA1547" t="str">
            <v>AOA(WHO III)</v>
          </cell>
          <cell r="AB1547">
            <v>3</v>
          </cell>
          <cell r="AC1547" t="str">
            <v>（右额叶）少枝星形细胞瘤，局灶细胞生长活跃，分子层可见肿瘤浸润，WHOⅡ-Ⅲ级。</v>
          </cell>
          <cell r="AD1547" t="str">
            <v>全切除</v>
          </cell>
          <cell r="AE1547">
            <v>41472</v>
          </cell>
          <cell r="AF1547" t="str">
            <v>少枝星形细胞瘤（额，右）；</v>
          </cell>
          <cell r="AH1547" t="str">
            <v>未终止</v>
          </cell>
          <cell r="AI1547">
            <v>3312</v>
          </cell>
          <cell r="AJ1547">
            <v>0</v>
          </cell>
          <cell r="AK1547">
            <v>3312</v>
          </cell>
          <cell r="AL1547">
            <v>0</v>
          </cell>
          <cell r="AM1547">
            <v>3312</v>
          </cell>
          <cell r="AN1547" t="str">
            <v>放</v>
          </cell>
          <cell r="AO1547">
            <v>1</v>
          </cell>
          <cell r="AP1547" t="str">
            <v>替莫脞胺</v>
          </cell>
          <cell r="AQ1547">
            <v>1</v>
          </cell>
          <cell r="AS1547">
            <v>0</v>
          </cell>
          <cell r="AU1547" t="str">
            <v>突变</v>
          </cell>
          <cell r="AV1547" t="str">
            <v>突变</v>
          </cell>
          <cell r="AW1547" t="str">
            <v>NA</v>
          </cell>
          <cell r="AX1547" t="str">
            <v>甲基化</v>
          </cell>
          <cell r="AY1547" t="str">
            <v>NA</v>
          </cell>
          <cell r="AZ1547" t="str">
            <v>NA</v>
          </cell>
          <cell r="BA1547">
            <v>0</v>
          </cell>
          <cell r="BB1547">
            <v>0</v>
          </cell>
          <cell r="BC1547" t="str">
            <v>不详</v>
          </cell>
          <cell r="BD1547" t="str">
            <v>0癫痫发作。</v>
          </cell>
        </row>
        <row r="1548">
          <cell r="B1548">
            <v>1546</v>
          </cell>
          <cell r="C1548" t="str">
            <v>CGGA_1546</v>
          </cell>
          <cell r="E1548" t="str">
            <v>李呈霞</v>
          </cell>
          <cell r="F1548">
            <v>15089</v>
          </cell>
          <cell r="G1548">
            <v>41452</v>
          </cell>
          <cell r="H1548" t="str">
            <v>胶质瘤（颞、基底节区，右）</v>
          </cell>
          <cell r="J1548" t="str">
            <v>男</v>
          </cell>
          <cell r="K1548">
            <v>56</v>
          </cell>
          <cell r="L1548" t="str">
            <v>AB</v>
          </cell>
          <cell r="M1548" t="str">
            <v>缺失</v>
          </cell>
          <cell r="N1548" t="str">
            <v>13377025189 18507722257</v>
          </cell>
          <cell r="O1548" t="str">
            <v>头痛2周余</v>
          </cell>
          <cell r="P1548" t="str">
            <v>缺失</v>
          </cell>
          <cell r="Q1548" t="str">
            <v>缺失</v>
          </cell>
          <cell r="R1548" t="str">
            <v>缺失</v>
          </cell>
          <cell r="S1548" t="str">
            <v>缺失</v>
          </cell>
          <cell r="T1548">
            <v>41456</v>
          </cell>
          <cell r="V1548" t="str">
            <v>右额颞开颅肿瘤切除术</v>
          </cell>
          <cell r="W1548" t="str">
            <v>全切</v>
          </cell>
          <cell r="X1548" t="str">
            <v>全切除</v>
          </cell>
          <cell r="Y1548">
            <v>7803</v>
          </cell>
          <cell r="Z1548" t="str">
            <v>GBM</v>
          </cell>
          <cell r="AA1548" t="str">
            <v>GBM(WHO IV)</v>
          </cell>
          <cell r="AB1548">
            <v>4</v>
          </cell>
          <cell r="AC1548" t="str">
            <v>(右颞岛)胶质母细胞瘤，WHOⅣ级。</v>
          </cell>
          <cell r="AD1548" t="str">
            <v>全切除</v>
          </cell>
          <cell r="AE1548">
            <v>41467</v>
          </cell>
          <cell r="AF1548" t="str">
            <v>胶质母细胞瘤（颞，基底节区，右）</v>
          </cell>
          <cell r="AG1548">
            <v>41856</v>
          </cell>
          <cell r="AH1548" t="str">
            <v>终止</v>
          </cell>
          <cell r="AI1548">
            <v>223</v>
          </cell>
          <cell r="AJ1548">
            <v>1</v>
          </cell>
          <cell r="AK1548">
            <v>223</v>
          </cell>
          <cell r="AL1548">
            <v>1</v>
          </cell>
          <cell r="AM1548">
            <v>400</v>
          </cell>
          <cell r="AN1548" t="str">
            <v>缺失</v>
          </cell>
          <cell r="AO1548">
            <v>0</v>
          </cell>
          <cell r="AP1548" t="str">
            <v>缺失</v>
          </cell>
          <cell r="AQ1548">
            <v>1</v>
          </cell>
          <cell r="AS1548" t="str">
            <v>原发</v>
          </cell>
          <cell r="AU1548" t="str">
            <v>无突变</v>
          </cell>
          <cell r="AV1548" t="str">
            <v>NA</v>
          </cell>
          <cell r="AW1548" t="str">
            <v>无共缺失</v>
          </cell>
          <cell r="AX1548" t="str">
            <v>NA</v>
          </cell>
          <cell r="AY1548" t="str">
            <v>NA</v>
          </cell>
          <cell r="AZ1548" t="str">
            <v>NA</v>
          </cell>
          <cell r="BA1548" t="str">
            <v>无</v>
          </cell>
          <cell r="BB1548" t="str">
            <v>无</v>
          </cell>
          <cell r="BC1548" t="str">
            <v>不详</v>
          </cell>
          <cell r="BD1548" t="str">
            <v>无癫痫发作。</v>
          </cell>
        </row>
        <row r="1549">
          <cell r="B1549">
            <v>1547</v>
          </cell>
          <cell r="C1549" t="str">
            <v>CGGA_1547</v>
          </cell>
          <cell r="D1549" t="str">
            <v>CGGA_648, CGGA_1547, CGGA_2063, CGGA_2142</v>
          </cell>
          <cell r="E1549" t="str">
            <v>马兰</v>
          </cell>
          <cell r="F1549">
            <v>15183</v>
          </cell>
          <cell r="G1549">
            <v>41460</v>
          </cell>
          <cell r="H1549" t="str">
            <v>左侧颞叶胶质瘤复发</v>
          </cell>
          <cell r="J1549" t="str">
            <v>女</v>
          </cell>
          <cell r="K1549">
            <v>38</v>
          </cell>
          <cell r="L1549" t="str">
            <v>A</v>
          </cell>
          <cell r="M1549" t="str">
            <v>220422197408290025</v>
          </cell>
          <cell r="N1549" t="str">
            <v>13766031222 18643632259</v>
          </cell>
          <cell r="O1549" t="str">
            <v>胶质瘤术后5年，发现复发2月</v>
          </cell>
          <cell r="P1549" t="str">
            <v>缺失</v>
          </cell>
          <cell r="Q1549" t="str">
            <v>缺失</v>
          </cell>
          <cell r="R1549" t="str">
            <v>缺失</v>
          </cell>
          <cell r="S1549" t="str">
            <v>缺失</v>
          </cell>
          <cell r="T1549">
            <v>41464</v>
          </cell>
          <cell r="U1549">
            <v>39666</v>
          </cell>
          <cell r="V1549" t="str">
            <v>原切口开颅肿瘤切除术</v>
          </cell>
          <cell r="W1549" t="str">
            <v>全切</v>
          </cell>
          <cell r="X1549" t="str">
            <v>全切除</v>
          </cell>
          <cell r="Y1549">
            <v>7860</v>
          </cell>
          <cell r="Z1549" t="str">
            <v>SGBM</v>
          </cell>
          <cell r="AA1549" t="str">
            <v>GBM(WHO IV)</v>
          </cell>
          <cell r="AB1549">
            <v>4</v>
          </cell>
          <cell r="AC1549" t="str">
            <v>(左颞叶)胶质母细胞瘤,WHOⅣ级。</v>
          </cell>
          <cell r="AD1549" t="str">
            <v>全切除</v>
          </cell>
          <cell r="AE1549">
            <v>41477</v>
          </cell>
          <cell r="AF1549" t="str">
            <v>左侧颞叶继发胶质母细胞瘤</v>
          </cell>
          <cell r="AG1549">
            <v>43441</v>
          </cell>
          <cell r="AH1549" t="str">
            <v>终止</v>
          </cell>
          <cell r="AI1549">
            <v>1849</v>
          </cell>
          <cell r="AJ1549">
            <v>1</v>
          </cell>
          <cell r="AK1549">
            <v>1695</v>
          </cell>
          <cell r="AL1549">
            <v>1</v>
          </cell>
          <cell r="AM1549">
            <v>1977</v>
          </cell>
          <cell r="AN1549" t="str">
            <v>放</v>
          </cell>
          <cell r="AO1549">
            <v>1</v>
          </cell>
          <cell r="AP1549" t="str">
            <v>化疗同步</v>
          </cell>
          <cell r="AQ1549">
            <v>1</v>
          </cell>
          <cell r="AS1549" t="str">
            <v>复发</v>
          </cell>
          <cell r="AT1549">
            <v>1</v>
          </cell>
          <cell r="AU1549" t="str">
            <v>无突变</v>
          </cell>
          <cell r="AV1549" t="str">
            <v>无突变</v>
          </cell>
          <cell r="AW1549" t="str">
            <v>无共缺失</v>
          </cell>
          <cell r="AX1549" t="str">
            <v>无甲基化</v>
          </cell>
          <cell r="AY1549" t="str">
            <v>NA</v>
          </cell>
          <cell r="AZ1549" t="str">
            <v>NA</v>
          </cell>
          <cell r="BA1549" t="str">
            <v>无</v>
          </cell>
          <cell r="BB1549" t="str">
            <v>无</v>
          </cell>
          <cell r="BC1549" t="str">
            <v>不详</v>
          </cell>
          <cell r="BD1549" t="str">
            <v>无癫痫发作、1999-8行剖腹产；08年左侧颞叶胶质瘤切除术（星形细胞瘤Ⅱ级），2017-6三博三次手术</v>
          </cell>
        </row>
        <row r="1550">
          <cell r="B1550">
            <v>1548</v>
          </cell>
          <cell r="C1550" t="str">
            <v>CGGA_1548</v>
          </cell>
          <cell r="D1550" t="str">
            <v>CGGA_1548, CGGA_P73</v>
          </cell>
          <cell r="E1550" t="str">
            <v>姜仁秋</v>
          </cell>
          <cell r="F1550">
            <v>15297</v>
          </cell>
          <cell r="G1550">
            <v>41468</v>
          </cell>
          <cell r="H1550" t="str">
            <v>胶质瘤（顶，左）；高血压病；冠状动脉粥样硬化性心脏病</v>
          </cell>
          <cell r="J1550" t="str">
            <v>男</v>
          </cell>
          <cell r="K1550">
            <v>53</v>
          </cell>
          <cell r="L1550" t="str">
            <v>O</v>
          </cell>
          <cell r="M1550" t="str">
            <v>370622096002080019</v>
          </cell>
          <cell r="N1550" t="str">
            <v>15192286698 13863807193</v>
          </cell>
          <cell r="O1550" t="str">
            <v>间歇性头痛20天</v>
          </cell>
          <cell r="P1550" t="str">
            <v>缺失</v>
          </cell>
          <cell r="Q1550" t="str">
            <v>缺失</v>
          </cell>
          <cell r="R1550" t="str">
            <v>缺失</v>
          </cell>
          <cell r="S1550" t="str">
            <v>缺失</v>
          </cell>
          <cell r="T1550">
            <v>41471</v>
          </cell>
          <cell r="V1550" t="str">
            <v>左顶枕开颅肿瘤切除术</v>
          </cell>
          <cell r="W1550" t="str">
            <v>全切</v>
          </cell>
          <cell r="X1550" t="str">
            <v>全切除</v>
          </cell>
          <cell r="Y1550">
            <v>7896</v>
          </cell>
          <cell r="Z1550" t="str">
            <v>GBM</v>
          </cell>
          <cell r="AA1550" t="str">
            <v>GBM(WHO IV)</v>
          </cell>
          <cell r="AB1550">
            <v>4</v>
          </cell>
          <cell r="AC1550" t="str">
            <v>(左顶叶)胶质母细胞瘤,WHOⅣ级。</v>
          </cell>
          <cell r="AD1550" t="str">
            <v>全切除</v>
          </cell>
          <cell r="AE1550">
            <v>41484</v>
          </cell>
          <cell r="AF1550" t="str">
            <v>胶质母细胞瘤（顶，左）；高血压病；冠状动脉粥样硬化性心脏病</v>
          </cell>
          <cell r="AG1550">
            <v>42537</v>
          </cell>
          <cell r="AH1550" t="str">
            <v>终止</v>
          </cell>
          <cell r="AI1550">
            <v>1054</v>
          </cell>
          <cell r="AJ1550">
            <v>1</v>
          </cell>
          <cell r="AK1550">
            <v>473</v>
          </cell>
          <cell r="AL1550">
            <v>1</v>
          </cell>
          <cell r="AM1550">
            <v>1066</v>
          </cell>
          <cell r="AN1550" t="str">
            <v>缺失</v>
          </cell>
          <cell r="AO1550">
            <v>1</v>
          </cell>
          <cell r="AP1550" t="str">
            <v>缺失</v>
          </cell>
          <cell r="AQ1550">
            <v>1</v>
          </cell>
          <cell r="AS1550" t="str">
            <v>原发</v>
          </cell>
          <cell r="AU1550" t="str">
            <v>无突变</v>
          </cell>
          <cell r="AV1550" t="str">
            <v>无突变</v>
          </cell>
          <cell r="AW1550" t="str">
            <v>无共缺失</v>
          </cell>
          <cell r="AX1550" t="str">
            <v>无甲基化</v>
          </cell>
          <cell r="AY1550" t="str">
            <v>NA</v>
          </cell>
          <cell r="AZ1550" t="str">
            <v>NA</v>
          </cell>
          <cell r="BA1550" t="str">
            <v>无</v>
          </cell>
          <cell r="BB1550" t="str">
            <v>无</v>
          </cell>
          <cell r="BC1550" t="str">
            <v>不详</v>
          </cell>
          <cell r="BD1550" t="str">
            <v>无癫痫发作。</v>
          </cell>
        </row>
        <row r="1551">
          <cell r="B1551">
            <v>1549</v>
          </cell>
          <cell r="C1551" t="str">
            <v>NA</v>
          </cell>
          <cell r="D1551" t="str">
            <v>NA</v>
          </cell>
          <cell r="E1551" t="str">
            <v>NA</v>
          </cell>
          <cell r="F1551" t="str">
            <v>NA</v>
          </cell>
          <cell r="G1551" t="str">
            <v>NA</v>
          </cell>
          <cell r="H1551" t="str">
            <v>NA</v>
          </cell>
          <cell r="I1551" t="str">
            <v>NA</v>
          </cell>
          <cell r="J1551" t="str">
            <v>NA</v>
          </cell>
          <cell r="K1551" t="str">
            <v>NA</v>
          </cell>
          <cell r="L1551" t="str">
            <v>NA</v>
          </cell>
          <cell r="M1551" t="str">
            <v>NA</v>
          </cell>
          <cell r="N1551" t="str">
            <v>NA</v>
          </cell>
          <cell r="O1551" t="str">
            <v>NA</v>
          </cell>
          <cell r="P1551" t="str">
            <v>NA</v>
          </cell>
          <cell r="Q1551" t="str">
            <v>NA</v>
          </cell>
          <cell r="R1551" t="str">
            <v>NA</v>
          </cell>
          <cell r="S1551" t="str">
            <v>NA</v>
          </cell>
          <cell r="T1551" t="str">
            <v>NA</v>
          </cell>
          <cell r="U1551" t="str">
            <v>NA</v>
          </cell>
          <cell r="V1551" t="str">
            <v>NA</v>
          </cell>
          <cell r="W1551" t="str">
            <v>NA</v>
          </cell>
          <cell r="X1551" t="str">
            <v>NA</v>
          </cell>
          <cell r="Y1551" t="str">
            <v>NA</v>
          </cell>
          <cell r="Z1551" t="str">
            <v>NA</v>
          </cell>
          <cell r="AA1551" t="str">
            <v>NA</v>
          </cell>
          <cell r="AB1551" t="str">
            <v>NA</v>
          </cell>
          <cell r="AC1551" t="str">
            <v>NA</v>
          </cell>
          <cell r="AD1551" t="str">
            <v>NA</v>
          </cell>
          <cell r="AE1551" t="str">
            <v>NA</v>
          </cell>
          <cell r="AF1551" t="str">
            <v>NA</v>
          </cell>
          <cell r="AG1551" t="str">
            <v>NA</v>
          </cell>
          <cell r="AH1551" t="str">
            <v>NA</v>
          </cell>
          <cell r="AI1551" t="str">
            <v>NA</v>
          </cell>
          <cell r="AJ1551" t="str">
            <v>NA</v>
          </cell>
          <cell r="AK1551" t="str">
            <v>NA</v>
          </cell>
          <cell r="AL1551" t="str">
            <v>NA</v>
          </cell>
          <cell r="AM1551" t="str">
            <v>NA</v>
          </cell>
          <cell r="AN1551" t="str">
            <v>NA</v>
          </cell>
          <cell r="AO1551" t="str">
            <v>NA</v>
          </cell>
          <cell r="AP1551" t="str">
            <v>NA</v>
          </cell>
          <cell r="AQ1551" t="str">
            <v>NA</v>
          </cell>
          <cell r="AS1551" t="str">
            <v>NA</v>
          </cell>
          <cell r="AT1551" t="str">
            <v>NA</v>
          </cell>
          <cell r="AU1551" t="str">
            <v>NA</v>
          </cell>
          <cell r="AV1551" t="str">
            <v>NA</v>
          </cell>
          <cell r="AW1551" t="str">
            <v>NA</v>
          </cell>
          <cell r="AX1551" t="str">
            <v>NA</v>
          </cell>
          <cell r="AY1551" t="str">
            <v>NA</v>
          </cell>
          <cell r="AZ1551" t="str">
            <v>NA</v>
          </cell>
          <cell r="BA1551" t="str">
            <v>NA</v>
          </cell>
          <cell r="BB1551" t="str">
            <v>NA</v>
          </cell>
          <cell r="BC1551" t="str">
            <v>NA</v>
          </cell>
          <cell r="BD1551" t="str">
            <v>NA</v>
          </cell>
        </row>
        <row r="1552">
          <cell r="B1552">
            <v>1550</v>
          </cell>
          <cell r="C1552" t="str">
            <v>NA</v>
          </cell>
          <cell r="D1552" t="str">
            <v>NA</v>
          </cell>
          <cell r="E1552" t="str">
            <v>NA</v>
          </cell>
          <cell r="F1552" t="str">
            <v>NA</v>
          </cell>
          <cell r="G1552" t="str">
            <v>NA</v>
          </cell>
          <cell r="H1552" t="str">
            <v>NA</v>
          </cell>
          <cell r="I1552" t="str">
            <v>NA</v>
          </cell>
          <cell r="J1552" t="str">
            <v>NA</v>
          </cell>
          <cell r="K1552" t="str">
            <v>NA</v>
          </cell>
          <cell r="L1552" t="str">
            <v>NA</v>
          </cell>
          <cell r="M1552" t="str">
            <v>NA</v>
          </cell>
          <cell r="N1552" t="str">
            <v>NA</v>
          </cell>
          <cell r="O1552" t="str">
            <v>NA</v>
          </cell>
          <cell r="P1552" t="str">
            <v>NA</v>
          </cell>
          <cell r="Q1552" t="str">
            <v>NA</v>
          </cell>
          <cell r="R1552" t="str">
            <v>NA</v>
          </cell>
          <cell r="S1552" t="str">
            <v>NA</v>
          </cell>
          <cell r="T1552" t="str">
            <v>NA</v>
          </cell>
          <cell r="U1552" t="str">
            <v>NA</v>
          </cell>
          <cell r="V1552" t="str">
            <v>NA</v>
          </cell>
          <cell r="W1552" t="str">
            <v>NA</v>
          </cell>
          <cell r="X1552" t="str">
            <v>NA</v>
          </cell>
          <cell r="Y1552" t="str">
            <v>NA</v>
          </cell>
          <cell r="Z1552" t="str">
            <v>NA</v>
          </cell>
          <cell r="AA1552" t="str">
            <v>NA</v>
          </cell>
          <cell r="AB1552" t="str">
            <v>NA</v>
          </cell>
          <cell r="AC1552" t="str">
            <v>NA</v>
          </cell>
          <cell r="AD1552" t="str">
            <v>NA</v>
          </cell>
          <cell r="AE1552" t="str">
            <v>NA</v>
          </cell>
          <cell r="AF1552" t="str">
            <v>NA</v>
          </cell>
          <cell r="AG1552" t="str">
            <v>NA</v>
          </cell>
          <cell r="AH1552" t="str">
            <v>NA</v>
          </cell>
          <cell r="AI1552" t="str">
            <v>NA</v>
          </cell>
          <cell r="AJ1552" t="str">
            <v>NA</v>
          </cell>
          <cell r="AK1552" t="str">
            <v>NA</v>
          </cell>
          <cell r="AL1552" t="str">
            <v>NA</v>
          </cell>
          <cell r="AM1552" t="str">
            <v>NA</v>
          </cell>
          <cell r="AN1552" t="str">
            <v>NA</v>
          </cell>
          <cell r="AO1552" t="str">
            <v>NA</v>
          </cell>
          <cell r="AP1552" t="str">
            <v>NA</v>
          </cell>
          <cell r="AQ1552" t="str">
            <v>NA</v>
          </cell>
          <cell r="AS1552" t="str">
            <v>NA</v>
          </cell>
          <cell r="AT1552" t="str">
            <v>NA</v>
          </cell>
          <cell r="AU1552" t="str">
            <v>NA</v>
          </cell>
          <cell r="AV1552" t="str">
            <v>NA</v>
          </cell>
          <cell r="AW1552" t="str">
            <v>NA</v>
          </cell>
          <cell r="AX1552" t="str">
            <v>NA</v>
          </cell>
          <cell r="AY1552" t="str">
            <v>NA</v>
          </cell>
          <cell r="AZ1552" t="str">
            <v>NA</v>
          </cell>
          <cell r="BA1552" t="str">
            <v>NA</v>
          </cell>
          <cell r="BB1552" t="str">
            <v>NA</v>
          </cell>
          <cell r="BC1552" t="str">
            <v>NA</v>
          </cell>
          <cell r="BD1552" t="str">
            <v>NA</v>
          </cell>
        </row>
        <row r="1553">
          <cell r="B1553">
            <v>1551</v>
          </cell>
          <cell r="C1553" t="str">
            <v>CGGA_1551</v>
          </cell>
          <cell r="E1553" t="str">
            <v>王文芝</v>
          </cell>
          <cell r="F1553">
            <v>15349</v>
          </cell>
          <cell r="G1553">
            <v>41471</v>
          </cell>
          <cell r="H1553" t="str">
            <v>胶质瘤（额，双，胼胝体）</v>
          </cell>
          <cell r="J1553" t="str">
            <v>女</v>
          </cell>
          <cell r="K1553">
            <v>50</v>
          </cell>
          <cell r="L1553" t="str">
            <v>B</v>
          </cell>
          <cell r="M1553" t="str">
            <v>缺失</v>
          </cell>
          <cell r="N1553" t="str">
            <v>15132919070 18247486352</v>
          </cell>
          <cell r="O1553" t="str">
            <v>头痛伴呕吐2周</v>
          </cell>
          <cell r="P1553" t="str">
            <v>缺失</v>
          </cell>
          <cell r="Q1553" t="str">
            <v>缺失</v>
          </cell>
          <cell r="R1553" t="str">
            <v>缺失</v>
          </cell>
          <cell r="S1553" t="str">
            <v>缺失</v>
          </cell>
          <cell r="T1553">
            <v>41474</v>
          </cell>
          <cell r="V1553" t="str">
            <v>冠切双额开颅肿瘤切除术</v>
          </cell>
          <cell r="W1553" t="str">
            <v>全切</v>
          </cell>
          <cell r="X1553" t="str">
            <v>全切除</v>
          </cell>
          <cell r="Y1553">
            <v>7927</v>
          </cell>
          <cell r="Z1553" t="str">
            <v>GBM</v>
          </cell>
          <cell r="AA1553" t="str">
            <v>GBM(WHO IV)</v>
          </cell>
          <cell r="AB1553">
            <v>4</v>
          </cell>
          <cell r="AC1553" t="str">
            <v>（左额叶）胶质母细胞瘤伴大片状坏死，蛛网膜下腔肿瘤细胞浸润，WHOⅣ级。</v>
          </cell>
          <cell r="AD1553" t="str">
            <v>全切除</v>
          </cell>
          <cell r="AE1553">
            <v>41503</v>
          </cell>
          <cell r="AF1553" t="str">
            <v>胶质母细胞瘤（额，双，胼胝体）</v>
          </cell>
          <cell r="AG1553">
            <v>41856</v>
          </cell>
          <cell r="AH1553" t="str">
            <v>终止</v>
          </cell>
          <cell r="AI1553">
            <v>347</v>
          </cell>
          <cell r="AJ1553">
            <v>1</v>
          </cell>
          <cell r="AK1553">
            <v>347</v>
          </cell>
          <cell r="AL1553">
            <v>1</v>
          </cell>
          <cell r="AM1553">
            <v>382</v>
          </cell>
          <cell r="AN1553" t="str">
            <v>缺失</v>
          </cell>
          <cell r="AO1553">
            <v>1</v>
          </cell>
          <cell r="AP1553" t="str">
            <v>缺失</v>
          </cell>
          <cell r="AQ1553">
            <v>1</v>
          </cell>
          <cell r="AS1553" t="str">
            <v>原发</v>
          </cell>
          <cell r="AU1553" t="str">
            <v>无突变</v>
          </cell>
          <cell r="AV1553" t="str">
            <v>无突变</v>
          </cell>
          <cell r="AW1553" t="str">
            <v>无共缺失</v>
          </cell>
          <cell r="AX1553" t="str">
            <v>无甲基化</v>
          </cell>
          <cell r="AY1553" t="str">
            <v>NA</v>
          </cell>
          <cell r="AZ1553" t="str">
            <v>NA</v>
          </cell>
          <cell r="BA1553" t="str">
            <v>无</v>
          </cell>
          <cell r="BB1553" t="str">
            <v>有</v>
          </cell>
          <cell r="BD1553" t="str">
            <v>因未服用抗癫痫药，有一次癫痫发作。</v>
          </cell>
        </row>
        <row r="1554">
          <cell r="B1554">
            <v>1552</v>
          </cell>
          <cell r="C1554" t="str">
            <v>CGGA_1552</v>
          </cell>
          <cell r="E1554" t="str">
            <v>孟庆林</v>
          </cell>
          <cell r="F1554">
            <v>15389</v>
          </cell>
          <cell r="G1554">
            <v>41474</v>
          </cell>
          <cell r="H1554" t="str">
            <v>胶质瘤（额，右）；继发性癫痫</v>
          </cell>
          <cell r="J1554" t="str">
            <v>男</v>
          </cell>
          <cell r="K1554">
            <v>39</v>
          </cell>
          <cell r="L1554" t="str">
            <v>B</v>
          </cell>
          <cell r="M1554" t="str">
            <v>缺失</v>
          </cell>
          <cell r="N1554" t="str">
            <v>15910476219 15049902395</v>
          </cell>
          <cell r="O1554" t="str">
            <v>突发性抽搐一次</v>
          </cell>
          <cell r="P1554" t="str">
            <v>缺失</v>
          </cell>
          <cell r="Q1554" t="str">
            <v>缺失</v>
          </cell>
          <cell r="R1554" t="str">
            <v>缺失</v>
          </cell>
          <cell r="S1554" t="str">
            <v>缺失</v>
          </cell>
          <cell r="T1554">
            <v>41486</v>
          </cell>
          <cell r="V1554" t="str">
            <v>右额开颅肿瘤切除术</v>
          </cell>
          <cell r="W1554" t="str">
            <v>全切</v>
          </cell>
          <cell r="X1554" t="str">
            <v>全切除</v>
          </cell>
          <cell r="Y1554">
            <v>7944</v>
          </cell>
          <cell r="Z1554" t="str">
            <v>AO</v>
          </cell>
          <cell r="AA1554" t="str">
            <v>AOA(WHO III)</v>
          </cell>
          <cell r="AB1554">
            <v>3</v>
          </cell>
          <cell r="AC1554" t="str">
            <v>（右额叶）少枝胶质细胞瘤，伴局灶间变，分子层可见肿瘤细胞浸润，WHOⅡ-Ⅲ级。</v>
          </cell>
          <cell r="AD1554" t="str">
            <v>全切除</v>
          </cell>
          <cell r="AE1554">
            <v>41487</v>
          </cell>
          <cell r="AF1554" t="str">
            <v>少枝胶质细胞瘤（额，右）；继发性癫痫</v>
          </cell>
          <cell r="AH1554" t="str">
            <v>未终止</v>
          </cell>
          <cell r="AI1554">
            <v>3291</v>
          </cell>
          <cell r="AJ1554">
            <v>0</v>
          </cell>
          <cell r="AK1554">
            <v>3291</v>
          </cell>
          <cell r="AL1554">
            <v>0</v>
          </cell>
          <cell r="AM1554">
            <v>3291</v>
          </cell>
          <cell r="AN1554" t="str">
            <v>40天</v>
          </cell>
          <cell r="AO1554">
            <v>1</v>
          </cell>
          <cell r="AP1554" t="str">
            <v>无</v>
          </cell>
          <cell r="AQ1554">
            <v>0</v>
          </cell>
          <cell r="AS1554">
            <v>0</v>
          </cell>
          <cell r="AU1554" t="str">
            <v>突变</v>
          </cell>
          <cell r="AV1554" t="str">
            <v>NA</v>
          </cell>
          <cell r="AW1554" t="str">
            <v>共缺失</v>
          </cell>
          <cell r="AX1554" t="str">
            <v>NA</v>
          </cell>
          <cell r="AY1554" t="str">
            <v>NA</v>
          </cell>
          <cell r="AZ1554" t="str">
            <v>NA</v>
          </cell>
          <cell r="BA1554" t="str">
            <v>有</v>
          </cell>
          <cell r="BB1554">
            <v>0</v>
          </cell>
          <cell r="BD1554" t="str">
            <v>放疗后有一次癫痫发作，服用抗癫痫药物。</v>
          </cell>
        </row>
        <row r="1555">
          <cell r="B1555">
            <v>1553</v>
          </cell>
          <cell r="C1555" t="str">
            <v>CGGA_1553</v>
          </cell>
          <cell r="D1555" t="str">
            <v>CGGA_J1, CGGA_1553</v>
          </cell>
          <cell r="E1555" t="str">
            <v>孙涛</v>
          </cell>
          <cell r="F1555">
            <v>15441</v>
          </cell>
          <cell r="G1555">
            <v>41478</v>
          </cell>
          <cell r="H1555" t="str">
            <v>复发胶质瘤（额.顶交界，左）</v>
          </cell>
          <cell r="J1555" t="str">
            <v>男</v>
          </cell>
          <cell r="K1555">
            <v>30</v>
          </cell>
          <cell r="L1555" t="str">
            <v>B</v>
          </cell>
          <cell r="M1555" t="str">
            <v>缺失</v>
          </cell>
          <cell r="N1555" t="str">
            <v>18788881601关机</v>
          </cell>
          <cell r="O1555" t="str">
            <v>脑胶质瘤术后三年，右侧肢体、舌部、嘴角间断麻木一个月</v>
          </cell>
          <cell r="P1555" t="str">
            <v>缺失</v>
          </cell>
          <cell r="Q1555" t="str">
            <v>缺失</v>
          </cell>
          <cell r="R1555" t="str">
            <v>缺失</v>
          </cell>
          <cell r="S1555" t="str">
            <v>缺失</v>
          </cell>
          <cell r="T1555">
            <v>41486</v>
          </cell>
          <cell r="U1555" t="str">
            <v>缺失</v>
          </cell>
          <cell r="V1555" t="str">
            <v>原切口左额顶开颅肿瘤切除术</v>
          </cell>
          <cell r="W1555" t="str">
            <v>全切</v>
          </cell>
          <cell r="X1555" t="str">
            <v>全切除</v>
          </cell>
          <cell r="Y1555">
            <v>7994</v>
          </cell>
          <cell r="Z1555" t="str">
            <v>RAA</v>
          </cell>
          <cell r="AA1555" t="str">
            <v>AA(WHO III)</v>
          </cell>
          <cell r="AB1555">
            <v>3</v>
          </cell>
          <cell r="AC1555" t="str">
            <v>（左顶叶）间变少枝星形细胞瘤，WHOⅢ级。</v>
          </cell>
          <cell r="AD1555" t="str">
            <v>全切除</v>
          </cell>
          <cell r="AE1555">
            <v>41499</v>
          </cell>
          <cell r="AF1555" t="str">
            <v>间变少枝星形细胞瘤（额、顶交界，左）</v>
          </cell>
          <cell r="AG1555">
            <v>42046</v>
          </cell>
          <cell r="AH1555" t="str">
            <v>终止</v>
          </cell>
          <cell r="AI1555">
            <v>540</v>
          </cell>
          <cell r="AJ1555">
            <v>1</v>
          </cell>
          <cell r="AK1555">
            <v>540</v>
          </cell>
          <cell r="AL1555">
            <v>1</v>
          </cell>
          <cell r="AM1555">
            <v>560</v>
          </cell>
          <cell r="AN1555" t="str">
            <v>缺失</v>
          </cell>
          <cell r="AO1555">
            <v>0</v>
          </cell>
          <cell r="AP1555" t="str">
            <v>缺失</v>
          </cell>
          <cell r="AQ1555">
            <v>1</v>
          </cell>
          <cell r="AS1555" t="str">
            <v>复发</v>
          </cell>
          <cell r="AT1555">
            <v>2</v>
          </cell>
          <cell r="AU1555" t="str">
            <v>突变</v>
          </cell>
          <cell r="AV1555" t="str">
            <v>突变</v>
          </cell>
          <cell r="AW1555" t="str">
            <v>无共缺失</v>
          </cell>
          <cell r="AX1555" t="str">
            <v>无甲基化</v>
          </cell>
          <cell r="AY1555" t="str">
            <v>NA</v>
          </cell>
          <cell r="AZ1555" t="str">
            <v>NA</v>
          </cell>
          <cell r="BA1555" t="str">
            <v>无</v>
          </cell>
          <cell r="BB1555" t="str">
            <v>无</v>
          </cell>
          <cell r="BD1555" t="str">
            <v>每天早晚各一粒0.3g奥卡西平，现在加到早晚各一粒半。2010天坛行左额颞顶开颅肿瘤切除术（少枝星形细胞瘤）</v>
          </cell>
        </row>
        <row r="1556">
          <cell r="B1556">
            <v>1554</v>
          </cell>
          <cell r="C1556" t="str">
            <v>CGGA_1554</v>
          </cell>
          <cell r="D1556" t="str">
            <v>CGGA_882, CGGA_1554</v>
          </cell>
          <cell r="E1556" t="str">
            <v>赵丹</v>
          </cell>
          <cell r="F1556">
            <v>15499</v>
          </cell>
          <cell r="G1556">
            <v>41483</v>
          </cell>
          <cell r="H1556" t="str">
            <v>复发胶质瘤（额，左）；胶质瘤放疗后；脑膜瘤（顶，左）</v>
          </cell>
          <cell r="J1556" t="str">
            <v>男</v>
          </cell>
          <cell r="K1556">
            <v>34</v>
          </cell>
          <cell r="L1556" t="str">
            <v>O</v>
          </cell>
          <cell r="M1556" t="str">
            <v>220211197904260618</v>
          </cell>
          <cell r="N1556" t="str">
            <v>13013573628关机、空号</v>
          </cell>
          <cell r="O1556" t="str">
            <v>左额复发胶质瘤术后4年伴间断性抽搐</v>
          </cell>
          <cell r="P1556" t="str">
            <v>缺失</v>
          </cell>
          <cell r="Q1556" t="str">
            <v>缺失</v>
          </cell>
          <cell r="R1556" t="str">
            <v>缺失</v>
          </cell>
          <cell r="S1556" t="str">
            <v>缺失</v>
          </cell>
          <cell r="T1556">
            <v>41486</v>
          </cell>
          <cell r="U1556">
            <v>38018</v>
          </cell>
          <cell r="V1556" t="str">
            <v>原切口开颅左额肿瘤切除术</v>
          </cell>
          <cell r="W1556" t="str">
            <v>全切</v>
          </cell>
          <cell r="X1556" t="str">
            <v>全切除</v>
          </cell>
          <cell r="Y1556">
            <v>7993</v>
          </cell>
          <cell r="Z1556" t="str">
            <v>RAO</v>
          </cell>
          <cell r="AA1556" t="str">
            <v>AO(WHO III)</v>
          </cell>
          <cell r="AB1556">
            <v>3</v>
          </cell>
          <cell r="AC1556" t="str">
            <v>（左额叶）间变少枝胶质细胞瘤，伴周围纤维组织增生，WHOⅢ级。</v>
          </cell>
          <cell r="AD1556" t="str">
            <v>全切除</v>
          </cell>
          <cell r="AE1556">
            <v>41496</v>
          </cell>
          <cell r="AF1556" t="str">
            <v>间变性少突胶质细胞瘤（额，左）</v>
          </cell>
          <cell r="AG1556">
            <v>43434</v>
          </cell>
          <cell r="AH1556" t="str">
            <v>终止</v>
          </cell>
          <cell r="AI1556">
            <v>824</v>
          </cell>
          <cell r="AJ1556">
            <v>1</v>
          </cell>
          <cell r="AK1556">
            <v>824</v>
          </cell>
          <cell r="AL1556">
            <v>1</v>
          </cell>
          <cell r="AM1556">
            <v>1948</v>
          </cell>
          <cell r="AN1556" t="str">
            <v>缺失</v>
          </cell>
          <cell r="AO1556">
            <v>0</v>
          </cell>
          <cell r="AP1556" t="str">
            <v>缺失</v>
          </cell>
          <cell r="AQ1556">
            <v>1</v>
          </cell>
          <cell r="AS1556" t="str">
            <v>复发</v>
          </cell>
          <cell r="AT1556">
            <v>2</v>
          </cell>
          <cell r="AU1556" t="str">
            <v>突变</v>
          </cell>
          <cell r="AV1556" t="str">
            <v>突变</v>
          </cell>
          <cell r="AW1556" t="str">
            <v>共缺失</v>
          </cell>
          <cell r="AX1556" t="str">
            <v>甲基化</v>
          </cell>
          <cell r="AY1556" t="str">
            <v>NA</v>
          </cell>
          <cell r="AZ1556" t="str">
            <v>NA</v>
          </cell>
          <cell r="BA1556" t="str">
            <v>有</v>
          </cell>
          <cell r="BB1556" t="str">
            <v>无</v>
          </cell>
          <cell r="BD1556" t="str">
            <v>奥卡西平早晚各一粒。2004-2左额胶质瘤切除（少枝星形细胞瘤 WHO II级）；2009-6行左额原切口肿瘤切除术（间变少枝星形细胞瘤）</v>
          </cell>
        </row>
        <row r="1557">
          <cell r="B1557">
            <v>1555</v>
          </cell>
          <cell r="C1557" t="str">
            <v>NA</v>
          </cell>
          <cell r="D1557" t="str">
            <v>NA</v>
          </cell>
          <cell r="E1557" t="str">
            <v>NA</v>
          </cell>
          <cell r="F1557" t="str">
            <v>NA</v>
          </cell>
          <cell r="G1557" t="str">
            <v>NA</v>
          </cell>
          <cell r="H1557" t="str">
            <v>NA</v>
          </cell>
          <cell r="I1557" t="str">
            <v>NA</v>
          </cell>
          <cell r="J1557" t="str">
            <v>NA</v>
          </cell>
          <cell r="K1557" t="str">
            <v>NA</v>
          </cell>
          <cell r="L1557" t="str">
            <v>NA</v>
          </cell>
          <cell r="M1557" t="str">
            <v>NA</v>
          </cell>
          <cell r="N1557" t="str">
            <v>NA</v>
          </cell>
          <cell r="O1557" t="str">
            <v>NA</v>
          </cell>
          <cell r="P1557" t="str">
            <v>NA</v>
          </cell>
          <cell r="Q1557" t="str">
            <v>NA</v>
          </cell>
          <cell r="R1557" t="str">
            <v>NA</v>
          </cell>
          <cell r="S1557" t="str">
            <v>NA</v>
          </cell>
          <cell r="T1557" t="str">
            <v>NA</v>
          </cell>
          <cell r="U1557" t="str">
            <v>NA</v>
          </cell>
          <cell r="V1557" t="str">
            <v>NA</v>
          </cell>
          <cell r="W1557" t="str">
            <v>NA</v>
          </cell>
          <cell r="X1557" t="str">
            <v>NA</v>
          </cell>
          <cell r="Y1557" t="str">
            <v>NA</v>
          </cell>
          <cell r="Z1557" t="str">
            <v>NA</v>
          </cell>
          <cell r="AA1557" t="str">
            <v>NA</v>
          </cell>
          <cell r="AB1557" t="str">
            <v>NA</v>
          </cell>
          <cell r="AC1557" t="str">
            <v>NA</v>
          </cell>
          <cell r="AD1557" t="str">
            <v>NA</v>
          </cell>
          <cell r="AE1557" t="str">
            <v>NA</v>
          </cell>
          <cell r="AF1557" t="str">
            <v>NA</v>
          </cell>
          <cell r="AG1557" t="str">
            <v>NA</v>
          </cell>
          <cell r="AH1557" t="str">
            <v>NA</v>
          </cell>
          <cell r="AI1557" t="str">
            <v>NA</v>
          </cell>
          <cell r="AJ1557" t="str">
            <v>NA</v>
          </cell>
          <cell r="AK1557" t="str">
            <v>NA</v>
          </cell>
          <cell r="AL1557" t="str">
            <v>NA</v>
          </cell>
          <cell r="AM1557" t="str">
            <v>NA</v>
          </cell>
          <cell r="AN1557" t="str">
            <v>NA</v>
          </cell>
          <cell r="AO1557" t="str">
            <v>NA</v>
          </cell>
          <cell r="AP1557" t="str">
            <v>NA</v>
          </cell>
          <cell r="AQ1557" t="str">
            <v>NA</v>
          </cell>
          <cell r="AS1557" t="str">
            <v>NA</v>
          </cell>
          <cell r="AT1557" t="str">
            <v>NA</v>
          </cell>
          <cell r="AU1557" t="str">
            <v>NA</v>
          </cell>
          <cell r="AV1557" t="str">
            <v>NA</v>
          </cell>
          <cell r="AW1557" t="str">
            <v>NA</v>
          </cell>
          <cell r="AX1557" t="str">
            <v>NA</v>
          </cell>
          <cell r="AY1557" t="str">
            <v>NA</v>
          </cell>
          <cell r="AZ1557" t="str">
            <v>NA</v>
          </cell>
          <cell r="BA1557" t="str">
            <v>NA</v>
          </cell>
          <cell r="BB1557" t="str">
            <v>NA</v>
          </cell>
          <cell r="BC1557" t="str">
            <v>NA</v>
          </cell>
          <cell r="BD1557" t="str">
            <v>NA</v>
          </cell>
        </row>
        <row r="1558">
          <cell r="B1558">
            <v>1556</v>
          </cell>
          <cell r="C1558" t="str">
            <v>CGGA_1556</v>
          </cell>
          <cell r="E1558" t="str">
            <v>刘荣珍</v>
          </cell>
          <cell r="F1558">
            <v>15336</v>
          </cell>
          <cell r="G1558">
            <v>41471</v>
          </cell>
          <cell r="H1558" t="str">
            <v>胶质瘤（岛，左）；甲状腺功能低下</v>
          </cell>
          <cell r="J1558" t="str">
            <v>女</v>
          </cell>
          <cell r="K1558">
            <v>35</v>
          </cell>
          <cell r="L1558" t="str">
            <v>缺失</v>
          </cell>
          <cell r="M1558" t="str">
            <v>缺失</v>
          </cell>
          <cell r="N1558" t="str">
            <v>13834598877 13834018025</v>
          </cell>
          <cell r="O1558" t="str">
            <v>头痛进行性加重1年</v>
          </cell>
          <cell r="P1558" t="str">
            <v>缺失</v>
          </cell>
          <cell r="Q1558" t="str">
            <v>缺失</v>
          </cell>
          <cell r="R1558" t="str">
            <v>缺失</v>
          </cell>
          <cell r="S1558" t="str">
            <v>缺失</v>
          </cell>
          <cell r="T1558">
            <v>41477</v>
          </cell>
          <cell r="V1558" t="str">
            <v>左额颞开颅肿瘤切除术</v>
          </cell>
          <cell r="W1558" t="str">
            <v>大部分切除</v>
          </cell>
          <cell r="X1558" t="str">
            <v>部分切除</v>
          </cell>
          <cell r="Y1558">
            <v>7934</v>
          </cell>
          <cell r="Z1558" t="str">
            <v>AO</v>
          </cell>
          <cell r="AA1558" t="str">
            <v>AO(WHO III)</v>
          </cell>
          <cell r="AB1558">
            <v>3</v>
          </cell>
          <cell r="AC1558" t="str">
            <v>(右岛叶)少枝胶质细胞瘤，部分细胞生长活跃，WHOⅡ-Ⅲ级。</v>
          </cell>
          <cell r="AD1558" t="str">
            <v>部分切除</v>
          </cell>
          <cell r="AE1558">
            <v>41498</v>
          </cell>
          <cell r="AF1558" t="str">
            <v>少枝胶质细胞瘤（岛，左）；甲状腺功能低下；脑梗死</v>
          </cell>
          <cell r="AH1558" t="str">
            <v>未终止</v>
          </cell>
          <cell r="AI1558">
            <v>3300</v>
          </cell>
          <cell r="AJ1558">
            <v>0</v>
          </cell>
          <cell r="AK1558">
            <v>3300</v>
          </cell>
          <cell r="AL1558">
            <v>0</v>
          </cell>
          <cell r="AM1558">
            <v>3300</v>
          </cell>
          <cell r="AN1558" t="str">
            <v>无</v>
          </cell>
          <cell r="AO1558">
            <v>0</v>
          </cell>
          <cell r="AP1558" t="str">
            <v>记不清了</v>
          </cell>
          <cell r="AQ1558" t="str">
            <v>NA</v>
          </cell>
          <cell r="AS1558">
            <v>0</v>
          </cell>
          <cell r="AU1558" t="str">
            <v>突变</v>
          </cell>
          <cell r="AV1558" t="str">
            <v>突变</v>
          </cell>
          <cell r="AW1558" t="str">
            <v>NA</v>
          </cell>
          <cell r="AX1558" t="str">
            <v>甲基化</v>
          </cell>
          <cell r="AY1558" t="str">
            <v>NA</v>
          </cell>
          <cell r="AZ1558" t="str">
            <v>NA</v>
          </cell>
          <cell r="BA1558">
            <v>0</v>
          </cell>
          <cell r="BB1558">
            <v>0</v>
          </cell>
          <cell r="BC1558" t="str">
            <v>不详</v>
          </cell>
          <cell r="BD1558" t="str">
            <v>0癫痫发作</v>
          </cell>
        </row>
        <row r="1559">
          <cell r="B1559">
            <v>1557</v>
          </cell>
          <cell r="C1559" t="str">
            <v>CGGA_1557</v>
          </cell>
          <cell r="E1559" t="str">
            <v>陈书轩</v>
          </cell>
          <cell r="F1559">
            <v>15533</v>
          </cell>
          <cell r="G1559">
            <v>41485</v>
          </cell>
          <cell r="H1559" t="str">
            <v>大脑胶质瘤病（额，颞，岛叶及基底节区，右）</v>
          </cell>
          <cell r="J1559" t="str">
            <v>男</v>
          </cell>
          <cell r="K1559">
            <v>47</v>
          </cell>
          <cell r="L1559" t="str">
            <v>O</v>
          </cell>
          <cell r="M1559" t="str">
            <v>缺失</v>
          </cell>
          <cell r="N1559" t="str">
            <v>15890936556停机 13623844919</v>
          </cell>
          <cell r="O1559" t="str">
            <v>间断性头晕10年，右眼视力下降3月</v>
          </cell>
          <cell r="P1559" t="str">
            <v>缺失</v>
          </cell>
          <cell r="Q1559" t="str">
            <v>缺失</v>
          </cell>
          <cell r="R1559" t="str">
            <v>缺失</v>
          </cell>
          <cell r="S1559" t="str">
            <v>缺失</v>
          </cell>
          <cell r="T1559">
            <v>41491</v>
          </cell>
          <cell r="V1559" t="str">
            <v>右额颞开颅肿瘤切除术</v>
          </cell>
          <cell r="W1559" t="str">
            <v>大部分切除</v>
          </cell>
          <cell r="X1559" t="str">
            <v>部分切除</v>
          </cell>
          <cell r="Y1559">
            <v>8012</v>
          </cell>
          <cell r="Z1559" t="str">
            <v>AO</v>
          </cell>
          <cell r="AA1559" t="str">
            <v>AOA(WHO III)</v>
          </cell>
          <cell r="AB1559">
            <v>3</v>
          </cell>
          <cell r="AC1559" t="str">
            <v>（右颞岛叶）间变少枝胶质细胞瘤，散在分布星形细胞成份，并可见钙化，WHOⅢ级。</v>
          </cell>
          <cell r="AD1559" t="str">
            <v>部分切除</v>
          </cell>
          <cell r="AE1559">
            <v>41505</v>
          </cell>
          <cell r="AF1559" t="str">
            <v>大脑胶质瘤病（额、颞，岛叶，右）</v>
          </cell>
          <cell r="AH1559" t="str">
            <v>未终止</v>
          </cell>
          <cell r="AI1559">
            <v>3286</v>
          </cell>
          <cell r="AJ1559">
            <v>0</v>
          </cell>
          <cell r="AK1559">
            <v>3286</v>
          </cell>
          <cell r="AL1559">
            <v>0</v>
          </cell>
          <cell r="AM1559">
            <v>3286</v>
          </cell>
          <cell r="AN1559" t="str">
            <v>无</v>
          </cell>
          <cell r="AO1559">
            <v>0</v>
          </cell>
          <cell r="AP1559" t="str">
            <v>替莫脞胺</v>
          </cell>
          <cell r="AQ1559">
            <v>1</v>
          </cell>
          <cell r="AS1559">
            <v>0</v>
          </cell>
          <cell r="AU1559" t="str">
            <v>突变</v>
          </cell>
          <cell r="AV1559" t="str">
            <v>突变</v>
          </cell>
          <cell r="AW1559" t="str">
            <v>共缺失</v>
          </cell>
          <cell r="AX1559" t="str">
            <v>甲基化</v>
          </cell>
          <cell r="AY1559" t="str">
            <v>NA</v>
          </cell>
          <cell r="AZ1559" t="str">
            <v>NA</v>
          </cell>
          <cell r="BA1559">
            <v>0</v>
          </cell>
          <cell r="BB1559">
            <v>0</v>
          </cell>
          <cell r="BD1559" t="str">
            <v>吃着抗癫痫药物，奥卡西平1日两片，0癫痫发作</v>
          </cell>
        </row>
        <row r="1560">
          <cell r="B1560">
            <v>1558</v>
          </cell>
          <cell r="C1560" t="str">
            <v>CGGA_1558</v>
          </cell>
          <cell r="E1560" t="str">
            <v>宋福山</v>
          </cell>
          <cell r="F1560">
            <v>15517</v>
          </cell>
          <cell r="G1560">
            <v>41484</v>
          </cell>
          <cell r="H1560" t="str">
            <v>胶质瘤术后复发（额，右）。化疗术后，放疗术后，高血压，风湿性关节炎</v>
          </cell>
          <cell r="J1560" t="str">
            <v>男</v>
          </cell>
          <cell r="K1560">
            <v>71</v>
          </cell>
          <cell r="L1560" t="str">
            <v>A</v>
          </cell>
          <cell r="M1560" t="str">
            <v>缺失</v>
          </cell>
          <cell r="N1560">
            <v>15806356000</v>
          </cell>
          <cell r="O1560" t="str">
            <v>右额胶质瘤术后6个月，复发3个月</v>
          </cell>
          <cell r="P1560" t="str">
            <v>缺失</v>
          </cell>
          <cell r="Q1560" t="str">
            <v>缺失</v>
          </cell>
          <cell r="R1560" t="str">
            <v>缺失</v>
          </cell>
          <cell r="S1560" t="str">
            <v>缺失</v>
          </cell>
          <cell r="T1560">
            <v>41491</v>
          </cell>
          <cell r="U1560">
            <v>41310</v>
          </cell>
          <cell r="V1560" t="str">
            <v>原切口右额开颅肿瘤切除术</v>
          </cell>
          <cell r="W1560" t="str">
            <v>全切</v>
          </cell>
          <cell r="X1560" t="str">
            <v>全切除</v>
          </cell>
          <cell r="Y1560">
            <v>8010</v>
          </cell>
          <cell r="Z1560" t="str">
            <v>RGBM</v>
          </cell>
          <cell r="AA1560" t="str">
            <v>GBM(WHO IV)</v>
          </cell>
          <cell r="AB1560">
            <v>4</v>
          </cell>
          <cell r="AC1560" t="str">
            <v>（右额叶）胶质母细胞瘤，WHOⅣ级。</v>
          </cell>
          <cell r="AD1560" t="str">
            <v>全切除</v>
          </cell>
          <cell r="AE1560">
            <v>41507</v>
          </cell>
          <cell r="AF1560" t="str">
            <v>胶质母细胞瘤（额，右），化疗术后，放疗术后，高血压，风湿性关节炎</v>
          </cell>
          <cell r="AG1560">
            <v>41597</v>
          </cell>
          <cell r="AH1560" t="str">
            <v>终止</v>
          </cell>
          <cell r="AI1560">
            <v>130</v>
          </cell>
          <cell r="AJ1560">
            <v>1</v>
          </cell>
          <cell r="AK1560">
            <v>105</v>
          </cell>
          <cell r="AL1560">
            <v>1</v>
          </cell>
          <cell r="AM1560">
            <v>130</v>
          </cell>
          <cell r="AN1560" t="str">
            <v>缺失</v>
          </cell>
          <cell r="AO1560">
            <v>1</v>
          </cell>
          <cell r="AP1560" t="str">
            <v>缺失</v>
          </cell>
          <cell r="AQ1560">
            <v>1</v>
          </cell>
          <cell r="AS1560" t="str">
            <v>复发</v>
          </cell>
          <cell r="AT1560">
            <v>1</v>
          </cell>
          <cell r="AU1560" t="str">
            <v>无突变</v>
          </cell>
          <cell r="AV1560" t="str">
            <v>无突变</v>
          </cell>
          <cell r="AW1560" t="str">
            <v>无共缺失</v>
          </cell>
          <cell r="AX1560" t="str">
            <v>甲基化</v>
          </cell>
          <cell r="AY1560" t="str">
            <v>NA</v>
          </cell>
          <cell r="AZ1560" t="str">
            <v>NA</v>
          </cell>
          <cell r="BA1560" t="str">
            <v>无</v>
          </cell>
          <cell r="BB1560" t="str">
            <v>无</v>
          </cell>
          <cell r="BC1560" t="str">
            <v>不详</v>
          </cell>
          <cell r="BD1560" t="str">
            <v>无</v>
          </cell>
        </row>
        <row r="1561">
          <cell r="B1561">
            <v>1559</v>
          </cell>
          <cell r="C1561" t="str">
            <v>CGGA_1559</v>
          </cell>
          <cell r="E1561" t="str">
            <v>张家华</v>
          </cell>
          <cell r="F1561">
            <v>15525</v>
          </cell>
          <cell r="G1561">
            <v>41485</v>
          </cell>
          <cell r="H1561" t="str">
            <v>胶质瘤（额颞，左）？</v>
          </cell>
          <cell r="J1561" t="str">
            <v>男</v>
          </cell>
          <cell r="K1561">
            <v>63</v>
          </cell>
          <cell r="L1561" t="str">
            <v>O</v>
          </cell>
          <cell r="M1561" t="str">
            <v>缺失</v>
          </cell>
          <cell r="N1561">
            <v>13181750066</v>
          </cell>
          <cell r="O1561" t="str">
            <v>间断性头痛头晕伴记忆力下降6个月，口角流1个月</v>
          </cell>
          <cell r="P1561" t="str">
            <v>缺失</v>
          </cell>
          <cell r="Q1561" t="str">
            <v>缺失</v>
          </cell>
          <cell r="R1561" t="str">
            <v>缺失</v>
          </cell>
          <cell r="S1561" t="str">
            <v>缺失</v>
          </cell>
          <cell r="T1561">
            <v>41492</v>
          </cell>
          <cell r="V1561" t="str">
            <v>左额颞开颅肿瘤切除术</v>
          </cell>
          <cell r="W1561" t="str">
            <v>全切</v>
          </cell>
          <cell r="X1561" t="str">
            <v>全切除</v>
          </cell>
          <cell r="Y1561">
            <v>8022</v>
          </cell>
          <cell r="Z1561" t="str">
            <v>GBM-O</v>
          </cell>
          <cell r="AA1561" t="str">
            <v>GBM-O(WHO IV)</v>
          </cell>
          <cell r="AB1561">
            <v>4</v>
          </cell>
          <cell r="AC1561" t="str">
            <v>（左额叶）胶质母细胞瘤，伴少枝分化并散在钙化，WHOⅣ级。</v>
          </cell>
          <cell r="AD1561" t="str">
            <v>全切除</v>
          </cell>
          <cell r="AE1561">
            <v>41505</v>
          </cell>
          <cell r="AF1561" t="str">
            <v>胶质母细胞瘤（额颞，左）</v>
          </cell>
          <cell r="AG1561">
            <v>42496</v>
          </cell>
          <cell r="AH1561" t="str">
            <v>终止</v>
          </cell>
          <cell r="AI1561">
            <v>603</v>
          </cell>
          <cell r="AJ1561">
            <v>1</v>
          </cell>
          <cell r="AK1561">
            <v>360</v>
          </cell>
          <cell r="AL1561">
            <v>1</v>
          </cell>
          <cell r="AM1561">
            <v>1004</v>
          </cell>
          <cell r="AN1561" t="str">
            <v>缺失</v>
          </cell>
          <cell r="AO1561">
            <v>0</v>
          </cell>
          <cell r="AP1561" t="str">
            <v>缺失</v>
          </cell>
          <cell r="AQ1561">
            <v>1</v>
          </cell>
          <cell r="AS1561" t="str">
            <v>原发</v>
          </cell>
          <cell r="AU1561" t="str">
            <v>突变</v>
          </cell>
          <cell r="AV1561" t="str">
            <v>NA</v>
          </cell>
          <cell r="AW1561" t="str">
            <v>共缺失</v>
          </cell>
          <cell r="AX1561" t="str">
            <v>NA</v>
          </cell>
          <cell r="AY1561" t="str">
            <v>NA</v>
          </cell>
          <cell r="AZ1561" t="str">
            <v>NA</v>
          </cell>
          <cell r="BA1561" t="str">
            <v>无</v>
          </cell>
          <cell r="BB1561" t="str">
            <v>无</v>
          </cell>
          <cell r="BC1561" t="str">
            <v>不详</v>
          </cell>
          <cell r="BD1561" t="str">
            <v>无癫痫发作</v>
          </cell>
        </row>
        <row r="1562">
          <cell r="B1562">
            <v>1560</v>
          </cell>
          <cell r="C1562" t="str">
            <v>CGGA_1560</v>
          </cell>
          <cell r="E1562" t="str">
            <v>郭晓磊</v>
          </cell>
          <cell r="F1562">
            <v>15490</v>
          </cell>
          <cell r="G1562">
            <v>41481</v>
          </cell>
          <cell r="H1562" t="str">
            <v>大脑胶质瘤病（额、丘脑、基底节，双；脑干）；继发性癫痫</v>
          </cell>
          <cell r="J1562" t="str">
            <v>女</v>
          </cell>
          <cell r="K1562">
            <v>35</v>
          </cell>
          <cell r="L1562" t="str">
            <v>A</v>
          </cell>
          <cell r="M1562" t="str">
            <v>缺失</v>
          </cell>
          <cell r="N1562" t="str">
            <v>18335282999 13934770269</v>
          </cell>
          <cell r="O1562" t="str">
            <v>间歇性突发肢体抽搐及意识丧失1月</v>
          </cell>
          <cell r="P1562" t="str">
            <v>缺失</v>
          </cell>
          <cell r="Q1562" t="str">
            <v>缺失</v>
          </cell>
          <cell r="R1562" t="str">
            <v>缺失</v>
          </cell>
          <cell r="S1562" t="str">
            <v>缺失</v>
          </cell>
          <cell r="T1562">
            <v>41485</v>
          </cell>
          <cell r="V1562" t="str">
            <v>冠切左额开颅肿瘤切除术</v>
          </cell>
          <cell r="W1562" t="str">
            <v>大部分切除</v>
          </cell>
          <cell r="X1562" t="str">
            <v>部分切除</v>
          </cell>
          <cell r="Y1562">
            <v>7986</v>
          </cell>
          <cell r="Z1562" t="str">
            <v>GBM</v>
          </cell>
          <cell r="AA1562" t="str">
            <v>GBM(WHO IV)</v>
          </cell>
          <cell r="AB1562">
            <v>4</v>
          </cell>
          <cell r="AC1562" t="str">
            <v>（左额叶）胶质母细胞瘤，WHOⅣ级。</v>
          </cell>
          <cell r="AD1562" t="str">
            <v>部分切除</v>
          </cell>
          <cell r="AE1562">
            <v>41494</v>
          </cell>
          <cell r="AF1562" t="str">
            <v>大脑胶质瘤病（额、丘脑、基底节，双；脑干）；继发性癫痫</v>
          </cell>
          <cell r="AG1562">
            <v>42047</v>
          </cell>
          <cell r="AH1562" t="str">
            <v>终止</v>
          </cell>
          <cell r="AI1562">
            <v>459</v>
          </cell>
          <cell r="AJ1562">
            <v>1</v>
          </cell>
          <cell r="AK1562">
            <v>459</v>
          </cell>
          <cell r="AL1562">
            <v>1</v>
          </cell>
          <cell r="AM1562">
            <v>562</v>
          </cell>
          <cell r="AN1562" t="str">
            <v>缺失</v>
          </cell>
          <cell r="AO1562">
            <v>1</v>
          </cell>
          <cell r="AP1562" t="str">
            <v>缺失</v>
          </cell>
          <cell r="AQ1562">
            <v>1</v>
          </cell>
          <cell r="AS1562" t="str">
            <v>原发</v>
          </cell>
          <cell r="AU1562" t="str">
            <v>突变</v>
          </cell>
          <cell r="AV1562" t="str">
            <v>突变</v>
          </cell>
          <cell r="AW1562" t="str">
            <v>无共缺失</v>
          </cell>
          <cell r="AX1562" t="str">
            <v>甲基化</v>
          </cell>
          <cell r="AY1562" t="str">
            <v>NA</v>
          </cell>
          <cell r="AZ1562" t="str">
            <v>NA</v>
          </cell>
          <cell r="BA1562" t="str">
            <v>有</v>
          </cell>
          <cell r="BB1562" t="str">
            <v>无</v>
          </cell>
          <cell r="BC1562" t="str">
            <v>不详</v>
          </cell>
          <cell r="BD1562" t="str">
            <v>无癫痫发作</v>
          </cell>
        </row>
        <row r="1563">
          <cell r="B1563">
            <v>1561</v>
          </cell>
          <cell r="C1563" t="str">
            <v>CGGA_1561</v>
          </cell>
          <cell r="E1563" t="str">
            <v>赵清晨</v>
          </cell>
          <cell r="F1563">
            <v>15578</v>
          </cell>
          <cell r="G1563">
            <v>41489</v>
          </cell>
          <cell r="H1563" t="str">
            <v>胶质瘤（额，左）</v>
          </cell>
          <cell r="J1563" t="str">
            <v>男</v>
          </cell>
          <cell r="K1563">
            <v>34</v>
          </cell>
          <cell r="L1563" t="str">
            <v>A</v>
          </cell>
          <cell r="M1563" t="str">
            <v>缺失</v>
          </cell>
          <cell r="N1563">
            <v>18801330695</v>
          </cell>
          <cell r="O1563" t="str">
            <v>突发抽搐2次头晕2天</v>
          </cell>
          <cell r="P1563" t="str">
            <v>缺失</v>
          </cell>
          <cell r="Q1563" t="str">
            <v>缺失</v>
          </cell>
          <cell r="R1563" t="str">
            <v>缺失</v>
          </cell>
          <cell r="S1563" t="str">
            <v>缺失</v>
          </cell>
          <cell r="T1563">
            <v>41494</v>
          </cell>
          <cell r="V1563" t="str">
            <v>左额顶开颅肿瘤切除术</v>
          </cell>
          <cell r="W1563" t="str">
            <v>全切</v>
          </cell>
          <cell r="X1563" t="str">
            <v>全切除</v>
          </cell>
          <cell r="Y1563">
            <v>8037</v>
          </cell>
          <cell r="Z1563" t="str">
            <v>AOA</v>
          </cell>
          <cell r="AA1563" t="str">
            <v>AOA(WHO III)</v>
          </cell>
          <cell r="AB1563">
            <v>3</v>
          </cell>
          <cell r="AC1563" t="str">
            <v>（左额叶）间变性星形细胞瘤，散在分布少量少枝成份，WHOⅢ级 。</v>
          </cell>
          <cell r="AD1563" t="str">
            <v>全切除</v>
          </cell>
          <cell r="AE1563">
            <v>41509</v>
          </cell>
          <cell r="AF1563" t="str">
            <v>间变星形细胞瘤（额，左）</v>
          </cell>
          <cell r="AH1563" t="str">
            <v>未终止</v>
          </cell>
          <cell r="AI1563">
            <v>3283</v>
          </cell>
          <cell r="AJ1563">
            <v>0</v>
          </cell>
          <cell r="AK1563">
            <v>3283</v>
          </cell>
          <cell r="AL1563">
            <v>0</v>
          </cell>
          <cell r="AM1563">
            <v>3283</v>
          </cell>
          <cell r="AN1563" t="str">
            <v>无</v>
          </cell>
          <cell r="AO1563">
            <v>0</v>
          </cell>
          <cell r="AP1563" t="str">
            <v>泰道</v>
          </cell>
          <cell r="AQ1563">
            <v>1</v>
          </cell>
          <cell r="AS1563">
            <v>0</v>
          </cell>
          <cell r="AU1563" t="str">
            <v>NA</v>
          </cell>
          <cell r="AV1563" t="str">
            <v>NA</v>
          </cell>
          <cell r="AW1563" t="str">
            <v>NA</v>
          </cell>
          <cell r="AX1563" t="str">
            <v>NA</v>
          </cell>
          <cell r="AY1563" t="str">
            <v>NA</v>
          </cell>
          <cell r="AZ1563" t="str">
            <v>NA</v>
          </cell>
          <cell r="BA1563" t="str">
            <v>有</v>
          </cell>
          <cell r="BB1563">
            <v>0</v>
          </cell>
          <cell r="BD1563" t="str">
            <v>奥卡西平一日两片，术后半年停药，0癫痫发作。</v>
          </cell>
        </row>
        <row r="1564">
          <cell r="B1564">
            <v>1562</v>
          </cell>
          <cell r="C1564" t="str">
            <v>CGGA_1562</v>
          </cell>
          <cell r="E1564" t="str">
            <v>薛义平</v>
          </cell>
          <cell r="F1564">
            <v>15545</v>
          </cell>
          <cell r="G1564">
            <v>41486</v>
          </cell>
          <cell r="H1564" t="str">
            <v>胶质瘤（额、颞、岛，右）</v>
          </cell>
          <cell r="J1564" t="str">
            <v>男</v>
          </cell>
          <cell r="K1564">
            <v>51</v>
          </cell>
          <cell r="L1564" t="str">
            <v>B</v>
          </cell>
          <cell r="M1564" t="str">
            <v>缺失</v>
          </cell>
          <cell r="N1564">
            <v>13753986373</v>
          </cell>
          <cell r="O1564" t="str">
            <v>间断头晕2个月，加重15天</v>
          </cell>
          <cell r="P1564" t="str">
            <v>缺失</v>
          </cell>
          <cell r="Q1564" t="str">
            <v>缺失</v>
          </cell>
          <cell r="R1564" t="str">
            <v>缺失</v>
          </cell>
          <cell r="S1564" t="str">
            <v>缺失</v>
          </cell>
          <cell r="T1564">
            <v>41493</v>
          </cell>
          <cell r="V1564" t="str">
            <v>右额颞开颅肿瘤切除术</v>
          </cell>
          <cell r="W1564" t="str">
            <v>全切</v>
          </cell>
          <cell r="X1564" t="str">
            <v>全切除</v>
          </cell>
          <cell r="Y1564">
            <v>8033</v>
          </cell>
          <cell r="Z1564" t="str">
            <v>AO</v>
          </cell>
          <cell r="AA1564" t="str">
            <v>AO(WHO III)</v>
          </cell>
          <cell r="AB1564">
            <v>3</v>
          </cell>
          <cell r="AC1564" t="str">
            <v>(右岛叶）少枝胶质细胞瘤，部分细胞生长活跃，WHOⅡ-Ⅲ级。</v>
          </cell>
          <cell r="AD1564" t="str">
            <v>全切除</v>
          </cell>
          <cell r="AE1564">
            <v>41507</v>
          </cell>
          <cell r="AF1564" t="str">
            <v>间变少枝胶质细胞瘤（额、颞、岛，右）</v>
          </cell>
          <cell r="AG1564">
            <v>43676</v>
          </cell>
          <cell r="AH1564" t="str">
            <v>终止</v>
          </cell>
          <cell r="AI1564">
            <v>2032</v>
          </cell>
          <cell r="AJ1564">
            <v>1</v>
          </cell>
          <cell r="AK1564">
            <v>2032</v>
          </cell>
          <cell r="AL1564">
            <v>1</v>
          </cell>
          <cell r="AM1564">
            <v>2183</v>
          </cell>
          <cell r="AN1564" t="str">
            <v>放</v>
          </cell>
          <cell r="AO1564">
            <v>1</v>
          </cell>
          <cell r="AP1564" t="str">
            <v>化疗同步</v>
          </cell>
          <cell r="AQ1564">
            <v>1</v>
          </cell>
          <cell r="AS1564" t="str">
            <v>原发</v>
          </cell>
          <cell r="AU1564" t="str">
            <v>突变</v>
          </cell>
          <cell r="AV1564" t="str">
            <v>突变</v>
          </cell>
          <cell r="AW1564" t="str">
            <v>共缺失</v>
          </cell>
          <cell r="AX1564" t="str">
            <v>甲基化</v>
          </cell>
          <cell r="AY1564" t="str">
            <v>NA</v>
          </cell>
          <cell r="AZ1564" t="str">
            <v>NA</v>
          </cell>
          <cell r="BA1564" t="str">
            <v>无</v>
          </cell>
          <cell r="BB1564" t="str">
            <v>无</v>
          </cell>
          <cell r="BC1564" t="str">
            <v>不详</v>
          </cell>
          <cell r="BD1564" t="str">
            <v>无癫痫发作、脑梗</v>
          </cell>
        </row>
        <row r="1565">
          <cell r="B1565">
            <v>1563</v>
          </cell>
          <cell r="C1565" t="str">
            <v>CGGA_1563</v>
          </cell>
          <cell r="E1565" t="str">
            <v>陈淑娟</v>
          </cell>
          <cell r="F1565">
            <v>15618</v>
          </cell>
          <cell r="G1565">
            <v>41492</v>
          </cell>
          <cell r="H1565" t="str">
            <v>胶质瘤（顶，右）；继发性癫痫</v>
          </cell>
          <cell r="J1565" t="str">
            <v>女</v>
          </cell>
          <cell r="K1565">
            <v>32</v>
          </cell>
          <cell r="L1565" t="str">
            <v>O</v>
          </cell>
          <cell r="M1565" t="str">
            <v>缺失</v>
          </cell>
          <cell r="N1565" t="str">
            <v>13461695948 未接 18503722718 空号</v>
          </cell>
          <cell r="O1565" t="str">
            <v>间歇性突发四肢抽搐伴意识丧失4年</v>
          </cell>
          <cell r="P1565" t="str">
            <v>缺失</v>
          </cell>
          <cell r="Q1565" t="str">
            <v>缺失</v>
          </cell>
          <cell r="R1565" t="str">
            <v>缺失</v>
          </cell>
          <cell r="S1565" t="str">
            <v>缺失</v>
          </cell>
          <cell r="T1565">
            <v>41495</v>
          </cell>
          <cell r="V1565" t="str">
            <v>右顶枕开颅肿瘤切除术</v>
          </cell>
          <cell r="W1565" t="str">
            <v>全切</v>
          </cell>
          <cell r="X1565" t="str">
            <v>全切除</v>
          </cell>
          <cell r="Y1565">
            <v>8050</v>
          </cell>
          <cell r="Z1565" t="str">
            <v>A</v>
          </cell>
          <cell r="AA1565" t="str">
            <v>A(WHO II)</v>
          </cell>
          <cell r="AB1565">
            <v>2</v>
          </cell>
          <cell r="AC1565" t="str">
            <v xml:space="preserve">（右顶叶）星形细胞瘤，WHOⅡ级。建议会诊！
</v>
          </cell>
          <cell r="AD1565" t="str">
            <v>全切除</v>
          </cell>
          <cell r="AE1565">
            <v>41503</v>
          </cell>
          <cell r="AF1565" t="str">
            <v>星形细胞瘤（顶，右）；继发性癫痫</v>
          </cell>
          <cell r="AH1565" t="str">
            <v>未终止</v>
          </cell>
          <cell r="AI1565">
            <v>3282</v>
          </cell>
          <cell r="AJ1565">
            <v>0</v>
          </cell>
          <cell r="AK1565">
            <v>3282</v>
          </cell>
          <cell r="AL1565">
            <v>0</v>
          </cell>
          <cell r="AM1565">
            <v>3282</v>
          </cell>
          <cell r="AN1565" t="str">
            <v>无</v>
          </cell>
          <cell r="AO1565">
            <v>0</v>
          </cell>
          <cell r="AP1565" t="str">
            <v>化疗</v>
          </cell>
          <cell r="AQ1565">
            <v>1</v>
          </cell>
          <cell r="AS1565">
            <v>0</v>
          </cell>
          <cell r="AU1565" t="str">
            <v>无突变</v>
          </cell>
          <cell r="AV1565" t="str">
            <v>NA</v>
          </cell>
          <cell r="AW1565" t="str">
            <v>无共缺失</v>
          </cell>
          <cell r="AX1565" t="str">
            <v>NA</v>
          </cell>
          <cell r="AY1565" t="str">
            <v>NA</v>
          </cell>
          <cell r="AZ1565" t="str">
            <v>NA</v>
          </cell>
          <cell r="BA1565" t="str">
            <v>有</v>
          </cell>
          <cell r="BB1565">
            <v>0</v>
          </cell>
          <cell r="BD1565" t="str">
            <v>开始服用奥卡西平，0癫痫发作，停药</v>
          </cell>
        </row>
        <row r="1566">
          <cell r="B1566">
            <v>1564</v>
          </cell>
          <cell r="C1566" t="str">
            <v>CGGA_1564</v>
          </cell>
          <cell r="E1566" t="str">
            <v>杨建强</v>
          </cell>
          <cell r="F1566">
            <v>15615</v>
          </cell>
          <cell r="G1566">
            <v>41492</v>
          </cell>
          <cell r="H1566" t="str">
            <v>胶质瘤（颞、岛、基底节，右）</v>
          </cell>
          <cell r="J1566" t="str">
            <v>男</v>
          </cell>
          <cell r="K1566">
            <v>48</v>
          </cell>
          <cell r="L1566" t="str">
            <v>A</v>
          </cell>
          <cell r="M1566" t="str">
            <v>缺失</v>
          </cell>
          <cell r="N1566" t="str">
            <v>18692013429 15112392229</v>
          </cell>
          <cell r="O1566" t="str">
            <v>左侧肢体活动不利力进行性加重2周</v>
          </cell>
          <cell r="P1566" t="str">
            <v>缺失</v>
          </cell>
          <cell r="Q1566" t="str">
            <v>缺失</v>
          </cell>
          <cell r="R1566" t="str">
            <v>缺失</v>
          </cell>
          <cell r="S1566" t="str">
            <v>缺失</v>
          </cell>
          <cell r="T1566">
            <v>41498</v>
          </cell>
          <cell r="V1566" t="str">
            <v>右额颞开颅肿瘤切除术</v>
          </cell>
          <cell r="W1566" t="str">
            <v>大部分切除</v>
          </cell>
          <cell r="X1566" t="str">
            <v>部分切除</v>
          </cell>
          <cell r="Y1566">
            <v>8051</v>
          </cell>
          <cell r="Z1566" t="str">
            <v>GBM</v>
          </cell>
          <cell r="AA1566" t="str">
            <v>GBM(WHO IV)</v>
          </cell>
          <cell r="AB1566">
            <v>4</v>
          </cell>
          <cell r="AC1566" t="str">
            <v>（右颞岛叶）胶质母细胞瘤，WHOⅣ级。</v>
          </cell>
          <cell r="AD1566" t="str">
            <v>部分切除</v>
          </cell>
          <cell r="AE1566">
            <v>41513</v>
          </cell>
          <cell r="AF1566" t="str">
            <v>胶质母细胞瘤（颞、岛、基底节，右）</v>
          </cell>
          <cell r="AG1566">
            <v>41844</v>
          </cell>
          <cell r="AH1566" t="str">
            <v>终止</v>
          </cell>
          <cell r="AI1566">
            <v>190</v>
          </cell>
          <cell r="AJ1566">
            <v>1</v>
          </cell>
          <cell r="AK1566">
            <v>111</v>
          </cell>
          <cell r="AL1566">
            <v>1</v>
          </cell>
          <cell r="AM1566">
            <v>346</v>
          </cell>
          <cell r="AN1566" t="str">
            <v>缺失</v>
          </cell>
          <cell r="AO1566">
            <v>1</v>
          </cell>
          <cell r="AP1566" t="str">
            <v>缺失</v>
          </cell>
          <cell r="AQ1566">
            <v>1</v>
          </cell>
          <cell r="AS1566" t="str">
            <v>原发</v>
          </cell>
          <cell r="AU1566" t="str">
            <v>无突变</v>
          </cell>
          <cell r="AV1566" t="str">
            <v>无突变</v>
          </cell>
          <cell r="AW1566" t="str">
            <v>无共缺失</v>
          </cell>
          <cell r="AX1566" t="str">
            <v>无甲基化</v>
          </cell>
          <cell r="AY1566" t="str">
            <v>NA</v>
          </cell>
          <cell r="AZ1566" t="str">
            <v>NA</v>
          </cell>
          <cell r="BA1566" t="str">
            <v>无</v>
          </cell>
          <cell r="BB1566" t="str">
            <v>无</v>
          </cell>
          <cell r="BD1566" t="str">
            <v>奥卡西平一天两片，吐的症状比较明显。</v>
          </cell>
        </row>
        <row r="1567">
          <cell r="B1567">
            <v>1565</v>
          </cell>
          <cell r="C1567" t="str">
            <v>CGGA_1565</v>
          </cell>
          <cell r="E1567" t="str">
            <v>黄明丽</v>
          </cell>
          <cell r="F1567">
            <v>15592</v>
          </cell>
          <cell r="G1567">
            <v>41491</v>
          </cell>
          <cell r="H1567" t="str">
            <v>胶质瘤（顶，右）</v>
          </cell>
          <cell r="J1567" t="str">
            <v>女</v>
          </cell>
          <cell r="K1567">
            <v>23</v>
          </cell>
          <cell r="L1567" t="str">
            <v>O</v>
          </cell>
          <cell r="M1567" t="str">
            <v>130527199004012226</v>
          </cell>
          <cell r="N1567">
            <v>15931982206</v>
          </cell>
          <cell r="O1567" t="str">
            <v>左上肢活动障碍20余天</v>
          </cell>
          <cell r="P1567" t="str">
            <v>缺失</v>
          </cell>
          <cell r="Q1567" t="str">
            <v>缺失</v>
          </cell>
          <cell r="R1567" t="str">
            <v>缺失</v>
          </cell>
          <cell r="S1567" t="str">
            <v>缺失</v>
          </cell>
          <cell r="T1567">
            <v>41498</v>
          </cell>
          <cell r="V1567" t="str">
            <v>右额顶开颅肿瘤切除术</v>
          </cell>
          <cell r="W1567" t="str">
            <v>全切</v>
          </cell>
          <cell r="X1567" t="str">
            <v>全切除</v>
          </cell>
          <cell r="Y1567">
            <v>8061</v>
          </cell>
          <cell r="Z1567" t="str">
            <v>AA</v>
          </cell>
          <cell r="AA1567" t="str">
            <v>AA(WHO III)</v>
          </cell>
          <cell r="AB1567">
            <v>3</v>
          </cell>
          <cell r="AC1567" t="str">
            <v>（右顶叶）少枝星形细胞瘤，部分细胞生长活跃，分子层可见肿瘤细胞浸润，WHOⅡ-Ⅲ级。</v>
          </cell>
          <cell r="AD1567" t="str">
            <v>全切除</v>
          </cell>
          <cell r="AE1567">
            <v>41523</v>
          </cell>
          <cell r="AF1567" t="str">
            <v>少枝星形细胞瘤，Ⅱ-Ⅲ（顶，右）；硬膜外血肿（额，右）</v>
          </cell>
          <cell r="AG1567">
            <v>42915</v>
          </cell>
          <cell r="AH1567" t="str">
            <v>未终止</v>
          </cell>
          <cell r="AI1567">
            <v>1417</v>
          </cell>
          <cell r="AJ1567">
            <v>0</v>
          </cell>
          <cell r="AK1567">
            <v>1417</v>
          </cell>
          <cell r="AL1567">
            <v>0</v>
          </cell>
          <cell r="AM1567">
            <v>1417</v>
          </cell>
          <cell r="AN1567" t="str">
            <v>缺失</v>
          </cell>
          <cell r="AO1567">
            <v>0</v>
          </cell>
          <cell r="AP1567" t="str">
            <v>缺失</v>
          </cell>
          <cell r="AQ1567">
            <v>0</v>
          </cell>
          <cell r="AS1567" t="str">
            <v>原发</v>
          </cell>
          <cell r="AU1567" t="str">
            <v>突变</v>
          </cell>
          <cell r="AV1567" t="str">
            <v>NA</v>
          </cell>
          <cell r="AW1567" t="str">
            <v>无共缺失</v>
          </cell>
          <cell r="AX1567" t="str">
            <v>NA</v>
          </cell>
          <cell r="AY1567" t="str">
            <v>NA</v>
          </cell>
          <cell r="AZ1567" t="str">
            <v>NA</v>
          </cell>
          <cell r="BA1567" t="str">
            <v>无</v>
          </cell>
          <cell r="BB1567" t="str">
            <v>无</v>
          </cell>
          <cell r="BC1567" t="str">
            <v>不详</v>
          </cell>
          <cell r="BD1567" t="str">
            <v>无癫痫发作</v>
          </cell>
        </row>
        <row r="1568">
          <cell r="B1568">
            <v>1566</v>
          </cell>
          <cell r="C1568" t="str">
            <v>CGGA_1566</v>
          </cell>
          <cell r="E1568" t="str">
            <v>蔡云</v>
          </cell>
          <cell r="F1568">
            <v>15620</v>
          </cell>
          <cell r="G1568">
            <v>41492</v>
          </cell>
          <cell r="H1568" t="str">
            <v>胶质瘤（额，颞，岛叶，右）</v>
          </cell>
          <cell r="J1568" t="str">
            <v>女</v>
          </cell>
          <cell r="K1568">
            <v>43</v>
          </cell>
          <cell r="L1568" t="str">
            <v>O</v>
          </cell>
          <cell r="M1568" t="str">
            <v>缺失</v>
          </cell>
          <cell r="N1568" t="str">
            <v>13013709726（本人）13801453081 13852500759（哥）</v>
          </cell>
          <cell r="O1568" t="str">
            <v>阵发性口周及左上肢麻木半年余</v>
          </cell>
          <cell r="P1568" t="str">
            <v>缺失</v>
          </cell>
          <cell r="Q1568" t="str">
            <v>缺失</v>
          </cell>
          <cell r="R1568" t="str">
            <v>缺失</v>
          </cell>
          <cell r="S1568" t="str">
            <v>缺失</v>
          </cell>
          <cell r="T1568">
            <v>41498</v>
          </cell>
          <cell r="V1568" t="str">
            <v>右额颞开颅肿瘤切除术</v>
          </cell>
          <cell r="W1568" t="str">
            <v>全切</v>
          </cell>
          <cell r="X1568" t="str">
            <v>全切除</v>
          </cell>
          <cell r="Y1568">
            <v>8055</v>
          </cell>
          <cell r="Z1568" t="str">
            <v>AO</v>
          </cell>
          <cell r="AA1568" t="str">
            <v>AOA(WHO III)</v>
          </cell>
          <cell r="AB1568">
            <v>3</v>
          </cell>
          <cell r="AC1568" t="str">
            <v xml:space="preserve">(右岛叶)间变少枝胶质细胞瘤，蛛网膜下腔肿瘤细胞浸润，并伴散在钙化，WHOⅢ级。
</v>
          </cell>
          <cell r="AD1568" t="str">
            <v>全切除</v>
          </cell>
          <cell r="AE1568">
            <v>41508</v>
          </cell>
          <cell r="AF1568" t="str">
            <v>间变少枝胶质细胞瘤（额，颞，岛叶，右）</v>
          </cell>
          <cell r="AH1568" t="str">
            <v>未终止</v>
          </cell>
          <cell r="AI1568">
            <v>3279</v>
          </cell>
          <cell r="AJ1568">
            <v>0</v>
          </cell>
          <cell r="AK1568">
            <v>3279</v>
          </cell>
          <cell r="AL1568">
            <v>0</v>
          </cell>
          <cell r="AM1568">
            <v>3279</v>
          </cell>
          <cell r="AN1568" t="str">
            <v>放疗</v>
          </cell>
          <cell r="AO1568">
            <v>1</v>
          </cell>
          <cell r="AP1568" t="str">
            <v>替莫脞胺</v>
          </cell>
          <cell r="AQ1568">
            <v>1</v>
          </cell>
          <cell r="AS1568">
            <v>0</v>
          </cell>
          <cell r="AU1568" t="str">
            <v>突变</v>
          </cell>
          <cell r="AV1568" t="str">
            <v>突变</v>
          </cell>
          <cell r="AW1568" t="str">
            <v>共缺失</v>
          </cell>
          <cell r="AX1568" t="str">
            <v>甲基化</v>
          </cell>
          <cell r="AY1568" t="str">
            <v>NA</v>
          </cell>
          <cell r="AZ1568" t="str">
            <v>NA</v>
          </cell>
          <cell r="BA1568">
            <v>0</v>
          </cell>
          <cell r="BB1568">
            <v>0</v>
          </cell>
          <cell r="BC1568">
            <v>0</v>
          </cell>
          <cell r="BD1568" t="str">
            <v>0癫痫发作，未服用癫痫药</v>
          </cell>
        </row>
        <row r="1569">
          <cell r="B1569">
            <v>1567</v>
          </cell>
          <cell r="C1569" t="str">
            <v>CGGA_1567</v>
          </cell>
          <cell r="E1569" t="str">
            <v>焦君</v>
          </cell>
          <cell r="F1569">
            <v>15646</v>
          </cell>
          <cell r="G1569">
            <v>41494</v>
          </cell>
          <cell r="H1569" t="str">
            <v>胶质瘤（颞、岛，左）；继发性癫痫</v>
          </cell>
          <cell r="J1569" t="str">
            <v>女</v>
          </cell>
          <cell r="K1569">
            <v>48</v>
          </cell>
          <cell r="L1569" t="str">
            <v>AB</v>
          </cell>
          <cell r="M1569" t="str">
            <v>缺失</v>
          </cell>
          <cell r="N1569" t="str">
            <v>18905367966 18905368166</v>
          </cell>
          <cell r="O1569" t="str">
            <v>间断性突发头晕及闻及异味2月</v>
          </cell>
          <cell r="P1569" t="str">
            <v>缺失</v>
          </cell>
          <cell r="Q1569" t="str">
            <v>缺失</v>
          </cell>
          <cell r="R1569" t="str">
            <v>缺失</v>
          </cell>
          <cell r="S1569" t="str">
            <v>缺失</v>
          </cell>
          <cell r="T1569">
            <v>41499</v>
          </cell>
          <cell r="V1569" t="str">
            <v>左额颞开颅肿瘤切除术</v>
          </cell>
          <cell r="W1569" t="str">
            <v>全切</v>
          </cell>
          <cell r="X1569" t="str">
            <v>全切除</v>
          </cell>
          <cell r="Y1569">
            <v>8066</v>
          </cell>
          <cell r="Z1569" t="str">
            <v>AA</v>
          </cell>
          <cell r="AA1569" t="str">
            <v>AA(WHO III)</v>
          </cell>
          <cell r="AB1569">
            <v>3</v>
          </cell>
          <cell r="AC1569" t="str">
            <v>（左颞叶）少枝胶质细胞瘤，局灶细胞生长活跃，WHOⅡ-Ⅲ级。</v>
          </cell>
          <cell r="AD1569" t="str">
            <v>全切除</v>
          </cell>
          <cell r="AE1569">
            <v>41509</v>
          </cell>
          <cell r="AF1569" t="str">
            <v>少枝胶质细胞瘤（颞、岛，左）；继发性癫痫</v>
          </cell>
          <cell r="AG1569">
            <v>42494</v>
          </cell>
          <cell r="AH1569" t="str">
            <v>终止</v>
          </cell>
          <cell r="AI1569">
            <v>840</v>
          </cell>
          <cell r="AJ1569">
            <v>1</v>
          </cell>
          <cell r="AK1569">
            <v>840</v>
          </cell>
          <cell r="AL1569">
            <v>1</v>
          </cell>
          <cell r="AM1569">
            <v>995</v>
          </cell>
          <cell r="AN1569" t="str">
            <v>缺失</v>
          </cell>
          <cell r="AO1569">
            <v>1</v>
          </cell>
          <cell r="AP1569" t="str">
            <v>缺失</v>
          </cell>
          <cell r="AQ1569">
            <v>1</v>
          </cell>
          <cell r="AS1569" t="str">
            <v>原发</v>
          </cell>
          <cell r="AU1569" t="str">
            <v>突变</v>
          </cell>
          <cell r="AV1569" t="str">
            <v>NA</v>
          </cell>
          <cell r="AW1569" t="str">
            <v>无共缺失</v>
          </cell>
          <cell r="AX1569" t="str">
            <v>NA</v>
          </cell>
          <cell r="AY1569" t="str">
            <v>NA</v>
          </cell>
          <cell r="AZ1569" t="str">
            <v>NA</v>
          </cell>
          <cell r="BA1569" t="str">
            <v>有</v>
          </cell>
          <cell r="BB1569" t="str">
            <v>无</v>
          </cell>
          <cell r="BD1569" t="str">
            <v>未有癫痫发作，未服用抗癫痫药物</v>
          </cell>
        </row>
        <row r="1570">
          <cell r="B1570">
            <v>1568</v>
          </cell>
          <cell r="C1570" t="str">
            <v>CGGA_1568</v>
          </cell>
          <cell r="E1570" t="str">
            <v>卢国佳</v>
          </cell>
          <cell r="F1570">
            <v>15657</v>
          </cell>
          <cell r="G1570">
            <v>41494</v>
          </cell>
          <cell r="H1570" t="str">
            <v>胶质瘤（额，左）？</v>
          </cell>
          <cell r="J1570" t="str">
            <v>女</v>
          </cell>
          <cell r="K1570">
            <v>26</v>
          </cell>
          <cell r="L1570" t="str">
            <v>O</v>
          </cell>
          <cell r="M1570" t="str">
            <v>150430198709280767</v>
          </cell>
          <cell r="N1570" t="str">
            <v>13500654932（停机）无人接听</v>
          </cell>
          <cell r="O1570" t="str">
            <v>癫痫发作后意识不清约10分钟</v>
          </cell>
          <cell r="P1570" t="str">
            <v>缺失</v>
          </cell>
          <cell r="Q1570" t="str">
            <v>缺失</v>
          </cell>
          <cell r="R1570" t="str">
            <v>缺失</v>
          </cell>
          <cell r="S1570" t="str">
            <v>缺失</v>
          </cell>
          <cell r="T1570">
            <v>41499</v>
          </cell>
          <cell r="V1570" t="str">
            <v>左额顶开颅肿瘤切除术</v>
          </cell>
          <cell r="W1570" t="str">
            <v>全切</v>
          </cell>
          <cell r="X1570" t="str">
            <v>全切除</v>
          </cell>
          <cell r="Y1570">
            <v>8067</v>
          </cell>
          <cell r="Z1570" t="str">
            <v>AA</v>
          </cell>
          <cell r="AA1570" t="str">
            <v>AA(WHO III)</v>
          </cell>
          <cell r="AB1570">
            <v>3</v>
          </cell>
          <cell r="AC1570" t="str">
            <v>（左额叶）弥漫性星形细胞瘤，部分细胞生长活跃，WHOⅡ-Ⅲ级。</v>
          </cell>
          <cell r="AD1570" t="str">
            <v>全切除</v>
          </cell>
          <cell r="AE1570">
            <v>41509</v>
          </cell>
          <cell r="AF1570" t="str">
            <v>星形细胞瘤II-III级（额，左）</v>
          </cell>
          <cell r="AG1570">
            <v>41844</v>
          </cell>
          <cell r="AH1570" t="str">
            <v>未终止</v>
          </cell>
          <cell r="AI1570">
            <v>345</v>
          </cell>
          <cell r="AJ1570">
            <v>0</v>
          </cell>
          <cell r="AK1570">
            <v>345</v>
          </cell>
          <cell r="AL1570">
            <v>0</v>
          </cell>
          <cell r="AM1570">
            <v>345</v>
          </cell>
          <cell r="AN1570" t="str">
            <v>缺失</v>
          </cell>
          <cell r="AO1570">
            <v>0</v>
          </cell>
          <cell r="AP1570" t="str">
            <v>缺失</v>
          </cell>
          <cell r="AQ1570">
            <v>0</v>
          </cell>
          <cell r="AS1570" t="str">
            <v>原发</v>
          </cell>
          <cell r="AU1570" t="str">
            <v>NA</v>
          </cell>
          <cell r="AV1570" t="str">
            <v>NA</v>
          </cell>
          <cell r="AW1570" t="str">
            <v>无共缺失</v>
          </cell>
          <cell r="AX1570" t="str">
            <v>NA</v>
          </cell>
          <cell r="AY1570" t="str">
            <v>NA</v>
          </cell>
          <cell r="AZ1570" t="str">
            <v>NA</v>
          </cell>
          <cell r="BA1570" t="str">
            <v>有</v>
          </cell>
          <cell r="BB1570" t="str">
            <v>无</v>
          </cell>
          <cell r="BC1570" t="str">
            <v>不详</v>
          </cell>
          <cell r="BD1570" t="str">
            <v>无</v>
          </cell>
        </row>
        <row r="1571">
          <cell r="B1571">
            <v>1569</v>
          </cell>
          <cell r="C1571" t="str">
            <v>CGGA_1569</v>
          </cell>
          <cell r="E1571" t="str">
            <v>陈莹</v>
          </cell>
          <cell r="F1571">
            <v>15526</v>
          </cell>
          <cell r="G1571">
            <v>41485</v>
          </cell>
          <cell r="H1571" t="str">
            <v>胶质瘤（额，左）</v>
          </cell>
          <cell r="J1571" t="str">
            <v>女</v>
          </cell>
          <cell r="K1571">
            <v>27</v>
          </cell>
          <cell r="L1571" t="str">
            <v>O</v>
          </cell>
          <cell r="M1571" t="str">
            <v>622301198310050588</v>
          </cell>
          <cell r="N1571">
            <v>15829039978</v>
          </cell>
          <cell r="O1571" t="str">
            <v>间断性头晕恶心18个月，抽搐一次</v>
          </cell>
          <cell r="P1571" t="str">
            <v>缺失</v>
          </cell>
          <cell r="Q1571" t="str">
            <v>缺失</v>
          </cell>
          <cell r="R1571" t="str">
            <v>缺失</v>
          </cell>
          <cell r="S1571" t="str">
            <v>缺失</v>
          </cell>
          <cell r="T1571">
            <v>41500</v>
          </cell>
          <cell r="V1571" t="str">
            <v>左额开颅肿瘤切除术</v>
          </cell>
          <cell r="W1571" t="str">
            <v>全切</v>
          </cell>
          <cell r="X1571" t="str">
            <v>全切除</v>
          </cell>
          <cell r="Y1571">
            <v>8072</v>
          </cell>
          <cell r="Z1571" t="str">
            <v>AO</v>
          </cell>
          <cell r="AA1571" t="str">
            <v>AO(WHO III)</v>
          </cell>
          <cell r="AB1571">
            <v>3</v>
          </cell>
          <cell r="AC1571" t="str">
            <v>（左额叶）少枝星形细胞瘤，部分细胞生长活跃，WHOⅡ-Ⅲ级。</v>
          </cell>
          <cell r="AD1571" t="str">
            <v>全切除</v>
          </cell>
          <cell r="AE1571">
            <v>41512</v>
          </cell>
          <cell r="AF1571" t="str">
            <v>少枝星形细胞瘤（额，左）</v>
          </cell>
          <cell r="AG1571">
            <v>42906</v>
          </cell>
          <cell r="AH1571" t="str">
            <v>未终止</v>
          </cell>
          <cell r="AI1571">
            <v>1406</v>
          </cell>
          <cell r="AJ1571">
            <v>0</v>
          </cell>
          <cell r="AK1571">
            <v>1406</v>
          </cell>
          <cell r="AL1571">
            <v>0</v>
          </cell>
          <cell r="AM1571">
            <v>1406</v>
          </cell>
          <cell r="AN1571" t="str">
            <v>缺失</v>
          </cell>
          <cell r="AO1571">
            <v>0</v>
          </cell>
          <cell r="AP1571" t="str">
            <v>缺失</v>
          </cell>
          <cell r="AQ1571">
            <v>0</v>
          </cell>
          <cell r="AS1571" t="str">
            <v>原发</v>
          </cell>
          <cell r="AU1571" t="str">
            <v>无突变</v>
          </cell>
          <cell r="AV1571" t="str">
            <v>NA</v>
          </cell>
          <cell r="AW1571" t="str">
            <v>共缺失</v>
          </cell>
          <cell r="AX1571" t="str">
            <v>NA</v>
          </cell>
          <cell r="AY1571" t="str">
            <v>NA</v>
          </cell>
          <cell r="AZ1571" t="str">
            <v>NA</v>
          </cell>
          <cell r="BA1571" t="str">
            <v>有</v>
          </cell>
          <cell r="BB1571" t="str">
            <v>无</v>
          </cell>
          <cell r="BC1571" t="str">
            <v>不详</v>
          </cell>
          <cell r="BD1571" t="str">
            <v>无癫痫发作</v>
          </cell>
        </row>
        <row r="1572">
          <cell r="B1572">
            <v>1570</v>
          </cell>
          <cell r="C1572" t="str">
            <v>CGGA_1570</v>
          </cell>
          <cell r="E1572" t="str">
            <v>孟庆海</v>
          </cell>
          <cell r="F1572">
            <v>15737</v>
          </cell>
          <cell r="G1572">
            <v>41501</v>
          </cell>
          <cell r="H1572" t="str">
            <v>胶质瘤？（颞，底节，左）</v>
          </cell>
          <cell r="J1572" t="str">
            <v>男</v>
          </cell>
          <cell r="K1572">
            <v>34</v>
          </cell>
          <cell r="L1572" t="str">
            <v>B</v>
          </cell>
          <cell r="M1572" t="str">
            <v>缺失</v>
          </cell>
          <cell r="N1572" t="str">
            <v>13654828887未接</v>
          </cell>
          <cell r="O1572" t="str">
            <v>发作性全身内脏不适半年余</v>
          </cell>
          <cell r="P1572" t="str">
            <v>缺失</v>
          </cell>
          <cell r="Q1572" t="str">
            <v>缺失</v>
          </cell>
          <cell r="R1572" t="str">
            <v>缺失</v>
          </cell>
          <cell r="S1572" t="str">
            <v>缺失</v>
          </cell>
          <cell r="T1572">
            <v>41506</v>
          </cell>
          <cell r="V1572" t="str">
            <v>左额颞开颅肿瘤切除术</v>
          </cell>
          <cell r="W1572" t="str">
            <v>全切</v>
          </cell>
          <cell r="X1572" t="str">
            <v>全切除</v>
          </cell>
          <cell r="Y1572">
            <v>8104</v>
          </cell>
          <cell r="Z1572" t="str">
            <v>GBM</v>
          </cell>
          <cell r="AA1572" t="str">
            <v>GBM(WHO IV)</v>
          </cell>
          <cell r="AB1572">
            <v>4</v>
          </cell>
          <cell r="AC1572" t="str">
            <v>（左颞叶）胶质母细胞瘤，部分呈PNET形态结构，伴大片状坏死，WHOⅣ级。</v>
          </cell>
          <cell r="AD1572" t="str">
            <v>全切除</v>
          </cell>
          <cell r="AE1572">
            <v>41517</v>
          </cell>
          <cell r="AF1572" t="str">
            <v>胶质母细胞瘤（颞，底节，左）</v>
          </cell>
          <cell r="AG1572">
            <v>42122</v>
          </cell>
          <cell r="AH1572" t="str">
            <v>终止</v>
          </cell>
          <cell r="AI1572">
            <v>214</v>
          </cell>
          <cell r="AJ1572">
            <v>1</v>
          </cell>
          <cell r="AK1572">
            <v>165</v>
          </cell>
          <cell r="AL1572">
            <v>1</v>
          </cell>
          <cell r="AM1572">
            <v>616</v>
          </cell>
          <cell r="AN1572" t="str">
            <v>缺失</v>
          </cell>
          <cell r="AO1572">
            <v>1</v>
          </cell>
          <cell r="AP1572" t="str">
            <v>缺失</v>
          </cell>
          <cell r="AQ1572">
            <v>1</v>
          </cell>
          <cell r="AS1572" t="str">
            <v>原发</v>
          </cell>
          <cell r="AU1572" t="str">
            <v>突变</v>
          </cell>
          <cell r="AV1572" t="str">
            <v>突变</v>
          </cell>
          <cell r="AW1572" t="str">
            <v>NA</v>
          </cell>
          <cell r="AX1572" t="str">
            <v>甲基化</v>
          </cell>
          <cell r="AY1572" t="str">
            <v>NA</v>
          </cell>
          <cell r="AZ1572" t="str">
            <v>NA</v>
          </cell>
          <cell r="BA1572" t="str">
            <v>有</v>
          </cell>
          <cell r="BB1572" t="str">
            <v>无</v>
          </cell>
          <cell r="BC1572" t="str">
            <v>不详</v>
          </cell>
          <cell r="BD1572" t="str">
            <v>无</v>
          </cell>
        </row>
        <row r="1573">
          <cell r="B1573">
            <v>1571</v>
          </cell>
          <cell r="C1573" t="str">
            <v>CGGA_1571</v>
          </cell>
          <cell r="E1573" t="str">
            <v>梁光荣</v>
          </cell>
          <cell r="F1573">
            <v>15774</v>
          </cell>
          <cell r="G1573">
            <v>41505</v>
          </cell>
          <cell r="H1573" t="str">
            <v>胶质瘤（额，岛，右）</v>
          </cell>
          <cell r="J1573" t="str">
            <v>女</v>
          </cell>
          <cell r="K1573">
            <v>43</v>
          </cell>
          <cell r="L1573" t="str">
            <v>A</v>
          </cell>
          <cell r="M1573" t="str">
            <v>210402197008192226</v>
          </cell>
          <cell r="N1573" t="str">
            <v>15641392952（空号）</v>
          </cell>
          <cell r="O1573" t="str">
            <v>间断头痛恶心28天</v>
          </cell>
          <cell r="P1573" t="str">
            <v>缺失</v>
          </cell>
          <cell r="Q1573" t="str">
            <v>缺失</v>
          </cell>
          <cell r="R1573" t="str">
            <v>缺失</v>
          </cell>
          <cell r="S1573" t="str">
            <v>缺失</v>
          </cell>
          <cell r="T1573">
            <v>41508</v>
          </cell>
          <cell r="V1573" t="str">
            <v>冠切右额开颅肿瘤切除术</v>
          </cell>
          <cell r="W1573" t="str">
            <v>全切</v>
          </cell>
          <cell r="X1573" t="str">
            <v>全切除</v>
          </cell>
          <cell r="Y1573">
            <v>8128</v>
          </cell>
          <cell r="Z1573" t="str">
            <v>GBM</v>
          </cell>
          <cell r="AA1573" t="str">
            <v>GBM(WHO IV)</v>
          </cell>
          <cell r="AB1573">
            <v>4</v>
          </cell>
          <cell r="AC1573" t="str">
            <v>（左颞叶）胶质母细胞瘤，部分呈PNET形态结构，伴大片状坏死，WHOⅣ级。</v>
          </cell>
          <cell r="AD1573" t="str">
            <v>全切除</v>
          </cell>
          <cell r="AE1573">
            <v>41529</v>
          </cell>
          <cell r="AF1573" t="str">
            <v>少枝胶质细胞瘤II-III级，1p/19qLOH阳性（额岛，右）</v>
          </cell>
          <cell r="AG1573">
            <v>41920</v>
          </cell>
          <cell r="AH1573" t="str">
            <v>未终止</v>
          </cell>
          <cell r="AI1573">
            <v>412</v>
          </cell>
          <cell r="AJ1573">
            <v>0</v>
          </cell>
          <cell r="AK1573">
            <v>412</v>
          </cell>
          <cell r="AL1573">
            <v>0</v>
          </cell>
          <cell r="AM1573">
            <v>412</v>
          </cell>
          <cell r="AN1573" t="str">
            <v>缺失</v>
          </cell>
          <cell r="AO1573">
            <v>1</v>
          </cell>
          <cell r="AP1573" t="str">
            <v>缺失</v>
          </cell>
          <cell r="AQ1573">
            <v>1</v>
          </cell>
          <cell r="AS1573" t="str">
            <v>原发</v>
          </cell>
          <cell r="AU1573" t="str">
            <v>突变</v>
          </cell>
          <cell r="AV1573" t="str">
            <v>突变</v>
          </cell>
          <cell r="AW1573" t="str">
            <v>无共缺失</v>
          </cell>
          <cell r="AX1573" t="str">
            <v>甲基化</v>
          </cell>
          <cell r="AY1573" t="str">
            <v>NA</v>
          </cell>
          <cell r="AZ1573" t="str">
            <v>NA</v>
          </cell>
          <cell r="BA1573" t="str">
            <v>无</v>
          </cell>
          <cell r="BB1573" t="str">
            <v>无</v>
          </cell>
          <cell r="BC1573" t="str">
            <v>不详</v>
          </cell>
          <cell r="BD1573" t="str">
            <v>无癫痫发作</v>
          </cell>
        </row>
        <row r="1574">
          <cell r="B1574">
            <v>1572</v>
          </cell>
          <cell r="C1574" t="str">
            <v>CGGA_1572</v>
          </cell>
          <cell r="E1574" t="str">
            <v>单金花</v>
          </cell>
          <cell r="F1574">
            <v>10948</v>
          </cell>
          <cell r="G1574">
            <v>41507</v>
          </cell>
          <cell r="H1574" t="str">
            <v>复发胶质瘤（顶枕，左）</v>
          </cell>
          <cell r="J1574" t="str">
            <v>女</v>
          </cell>
          <cell r="K1574">
            <v>60</v>
          </cell>
          <cell r="L1574" t="str">
            <v>O</v>
          </cell>
          <cell r="M1574" t="str">
            <v>缺失</v>
          </cell>
          <cell r="N1574" t="str">
            <v>13911337398 13907115258</v>
          </cell>
          <cell r="O1574" t="str">
            <v>脑胶质瘤术后13个月，记忆力下降伴右侧肢体活动不利20天</v>
          </cell>
          <cell r="P1574" t="str">
            <v>缺失</v>
          </cell>
          <cell r="Q1574" t="str">
            <v>缺失</v>
          </cell>
          <cell r="R1574" t="str">
            <v>缺失</v>
          </cell>
          <cell r="S1574" t="str">
            <v>缺失</v>
          </cell>
          <cell r="T1574">
            <v>41511</v>
          </cell>
          <cell r="U1574">
            <v>41091</v>
          </cell>
          <cell r="V1574" t="str">
            <v>左顶枕开颅肿瘤切除术</v>
          </cell>
          <cell r="W1574" t="str">
            <v>全切</v>
          </cell>
          <cell r="X1574" t="str">
            <v>全切除</v>
          </cell>
          <cell r="Y1574">
            <v>8142</v>
          </cell>
          <cell r="Z1574" t="str">
            <v>RGBM?</v>
          </cell>
          <cell r="AA1574" t="str">
            <v>GBM(WHO IV)</v>
          </cell>
          <cell r="AB1574">
            <v>4</v>
          </cell>
          <cell r="AC1574" t="str">
            <v>（左顶叶）胶质母细胞瘤，WHOⅣ级。</v>
          </cell>
          <cell r="AD1574" t="str">
            <v>全切除</v>
          </cell>
          <cell r="AE1574">
            <v>41537</v>
          </cell>
          <cell r="AF1574" t="str">
            <v>胶质母细胞瘤（顶枕，左），胶质瘤术后（颞枕，右），胶质瘤放化疗术后</v>
          </cell>
          <cell r="AG1574">
            <v>41856</v>
          </cell>
          <cell r="AH1574" t="str">
            <v>终止</v>
          </cell>
          <cell r="AI1574">
            <v>160</v>
          </cell>
          <cell r="AJ1574">
            <v>1</v>
          </cell>
          <cell r="AK1574">
            <v>98</v>
          </cell>
          <cell r="AL1574">
            <v>1</v>
          </cell>
          <cell r="AM1574">
            <v>345</v>
          </cell>
          <cell r="AN1574" t="str">
            <v>缺失</v>
          </cell>
          <cell r="AO1574">
            <v>0</v>
          </cell>
          <cell r="AP1574" t="str">
            <v>缺失</v>
          </cell>
          <cell r="AQ1574">
            <v>1</v>
          </cell>
          <cell r="AS1574" t="str">
            <v>复发</v>
          </cell>
          <cell r="AT1574">
            <v>1</v>
          </cell>
          <cell r="AU1574" t="str">
            <v>突变</v>
          </cell>
          <cell r="AV1574" t="str">
            <v>突变</v>
          </cell>
          <cell r="AW1574" t="str">
            <v>无共缺失</v>
          </cell>
          <cell r="AX1574" t="str">
            <v>无甲基化</v>
          </cell>
          <cell r="AY1574" t="str">
            <v>NA</v>
          </cell>
          <cell r="AZ1574" t="str">
            <v>NA</v>
          </cell>
          <cell r="BA1574" t="str">
            <v>无</v>
          </cell>
          <cell r="BB1574" t="str">
            <v>无</v>
          </cell>
          <cell r="BC1574" t="str">
            <v>不详</v>
          </cell>
          <cell r="BD1574" t="str">
            <v>无癫痫发作</v>
          </cell>
        </row>
        <row r="1575">
          <cell r="B1575">
            <v>1573</v>
          </cell>
          <cell r="C1575" t="str">
            <v>CGGA_1573</v>
          </cell>
          <cell r="D1575" t="str">
            <v>CGGA_355, CGGA_1573</v>
          </cell>
          <cell r="E1575" t="str">
            <v>孙田刚</v>
          </cell>
          <cell r="F1575">
            <v>15767</v>
          </cell>
          <cell r="G1575">
            <v>41505</v>
          </cell>
          <cell r="H1575" t="str">
            <v>复发胶质瘤（额、基底节、丘脑，右;半卵园中心，双）；胶质瘤放化疗后；继发性癫痫</v>
          </cell>
          <cell r="J1575" t="str">
            <v>男</v>
          </cell>
          <cell r="K1575">
            <v>40</v>
          </cell>
          <cell r="L1575" t="str">
            <v>B</v>
          </cell>
          <cell r="M1575" t="str">
            <v>缺失</v>
          </cell>
          <cell r="N1575" t="str">
            <v>13801084030 010-65797225</v>
          </cell>
          <cell r="O1575" t="str">
            <v>胶质瘤术后6年，突发肢体抽搐1月</v>
          </cell>
          <cell r="P1575" t="str">
            <v>缺失</v>
          </cell>
          <cell r="Q1575" t="str">
            <v>缺失</v>
          </cell>
          <cell r="R1575" t="str">
            <v>缺失</v>
          </cell>
          <cell r="S1575" t="str">
            <v>缺失</v>
          </cell>
          <cell r="T1575">
            <v>41512</v>
          </cell>
          <cell r="U1575">
            <v>39272</v>
          </cell>
          <cell r="V1575" t="str">
            <v>原冠状切口右额开颅肿瘤切除术</v>
          </cell>
          <cell r="W1575" t="str">
            <v>全切</v>
          </cell>
          <cell r="X1575" t="str">
            <v>全切除</v>
          </cell>
          <cell r="Y1575">
            <v>8145</v>
          </cell>
          <cell r="Z1575" t="str">
            <v>SGBM</v>
          </cell>
          <cell r="AA1575" t="str">
            <v>GBM(WHO IV)</v>
          </cell>
          <cell r="AB1575">
            <v>4</v>
          </cell>
          <cell r="AC1575" t="str">
            <v>（右额叶）胶质母细胞瘤，伴少枝分化，WHOⅣ级。</v>
          </cell>
          <cell r="AD1575" t="str">
            <v>全切除</v>
          </cell>
          <cell r="AE1575">
            <v>41527</v>
          </cell>
          <cell r="AF1575" t="str">
            <v>胶质母细胞瘤（额、基底节、丘脑，右;半卵园中心，双）；胶质瘤放化疗后</v>
          </cell>
          <cell r="AG1575">
            <v>41844</v>
          </cell>
          <cell r="AH1575" t="str">
            <v>终止</v>
          </cell>
          <cell r="AI1575">
            <v>248</v>
          </cell>
          <cell r="AJ1575">
            <v>1</v>
          </cell>
          <cell r="AK1575">
            <v>248</v>
          </cell>
          <cell r="AL1575">
            <v>1</v>
          </cell>
          <cell r="AM1575">
            <v>332</v>
          </cell>
          <cell r="AN1575" t="str">
            <v>缺失</v>
          </cell>
          <cell r="AO1575">
            <v>0</v>
          </cell>
          <cell r="AP1575" t="str">
            <v>缺失</v>
          </cell>
          <cell r="AQ1575">
            <v>1</v>
          </cell>
          <cell r="AS1575" t="str">
            <v>复发</v>
          </cell>
          <cell r="AT1575">
            <v>1</v>
          </cell>
          <cell r="AU1575" t="str">
            <v>突变</v>
          </cell>
          <cell r="AV1575" t="str">
            <v>突变</v>
          </cell>
          <cell r="AW1575" t="str">
            <v>无共缺失</v>
          </cell>
          <cell r="AX1575" t="str">
            <v>甲基化</v>
          </cell>
          <cell r="AY1575" t="str">
            <v>NA</v>
          </cell>
          <cell r="AZ1575" t="str">
            <v>NA</v>
          </cell>
          <cell r="BA1575" t="str">
            <v>有</v>
          </cell>
          <cell r="BB1575" t="str">
            <v>有</v>
          </cell>
          <cell r="BD1575" t="str">
            <v>一个/前有癫痫发作，服用奥卡西平一天两次。</v>
          </cell>
        </row>
        <row r="1576">
          <cell r="B1576">
            <v>1574</v>
          </cell>
          <cell r="C1576" t="str">
            <v>CGGA_1574</v>
          </cell>
          <cell r="E1576" t="str">
            <v>窦延芹</v>
          </cell>
          <cell r="F1576">
            <v>15821</v>
          </cell>
          <cell r="G1576">
            <v>41508</v>
          </cell>
          <cell r="H1576" t="str">
            <v>胶质瘤（颞、岛、基底节，左）；高血压病</v>
          </cell>
          <cell r="J1576" t="str">
            <v>女</v>
          </cell>
          <cell r="K1576">
            <v>58</v>
          </cell>
          <cell r="L1576" t="str">
            <v>AB</v>
          </cell>
          <cell r="M1576" t="str">
            <v>缺失</v>
          </cell>
          <cell r="N1576" t="str">
            <v>13522696175 13810257968</v>
          </cell>
          <cell r="O1576" t="str">
            <v>命名困难2周</v>
          </cell>
          <cell r="P1576" t="str">
            <v>缺失</v>
          </cell>
          <cell r="Q1576" t="str">
            <v>缺失</v>
          </cell>
          <cell r="R1576" t="str">
            <v>缺失</v>
          </cell>
          <cell r="S1576" t="str">
            <v>缺失</v>
          </cell>
          <cell r="T1576">
            <v>41513</v>
          </cell>
          <cell r="V1576" t="str">
            <v>左额颞开颅肿瘤切除术</v>
          </cell>
          <cell r="W1576" t="str">
            <v>近全切</v>
          </cell>
          <cell r="X1576" t="str">
            <v>部分切除</v>
          </cell>
          <cell r="Y1576">
            <v>8149</v>
          </cell>
          <cell r="Z1576" t="str">
            <v>GBM</v>
          </cell>
          <cell r="AA1576" t="str">
            <v>GBM(WHO IV)</v>
          </cell>
          <cell r="AB1576">
            <v>4</v>
          </cell>
          <cell r="AC1576" t="str">
            <v>(左颞、岛叶)胶质母细胞瘤，WHOⅣ级。</v>
          </cell>
          <cell r="AD1576" t="str">
            <v>部分切除</v>
          </cell>
          <cell r="AE1576">
            <v>41523</v>
          </cell>
          <cell r="AF1576" t="str">
            <v>胶质母细胞瘤（颞、岛、基底节、左）；高血压病</v>
          </cell>
          <cell r="AG1576">
            <v>42495</v>
          </cell>
          <cell r="AH1576" t="str">
            <v>终止</v>
          </cell>
          <cell r="AI1576">
            <v>796</v>
          </cell>
          <cell r="AJ1576">
            <v>1</v>
          </cell>
          <cell r="AK1576">
            <v>796</v>
          </cell>
          <cell r="AL1576">
            <v>1</v>
          </cell>
          <cell r="AM1576">
            <v>982</v>
          </cell>
          <cell r="AN1576" t="str">
            <v>缺失</v>
          </cell>
          <cell r="AO1576">
            <v>1</v>
          </cell>
          <cell r="AP1576" t="str">
            <v>缺失</v>
          </cell>
          <cell r="AQ1576">
            <v>1</v>
          </cell>
          <cell r="AS1576" t="str">
            <v>原发</v>
          </cell>
          <cell r="AU1576" t="str">
            <v>无突变</v>
          </cell>
          <cell r="AV1576" t="str">
            <v>无突变</v>
          </cell>
          <cell r="AW1576" t="str">
            <v>NA</v>
          </cell>
          <cell r="AX1576" t="str">
            <v>无甲基化</v>
          </cell>
          <cell r="AY1576" t="str">
            <v>NA</v>
          </cell>
          <cell r="AZ1576" t="str">
            <v>NA</v>
          </cell>
          <cell r="BA1576" t="str">
            <v>无</v>
          </cell>
          <cell r="BB1576" t="str">
            <v>有</v>
          </cell>
          <cell r="BD1576" t="str">
            <v>一直服用奥卡西平，未有癫痫发作。</v>
          </cell>
        </row>
        <row r="1577">
          <cell r="B1577">
            <v>1575</v>
          </cell>
          <cell r="C1577" t="str">
            <v>CGGA_1575</v>
          </cell>
          <cell r="D1577" t="str">
            <v>CGGA_J127, CGGA_1575</v>
          </cell>
          <cell r="E1577" t="str">
            <v>袁林</v>
          </cell>
          <cell r="F1577">
            <v>15807</v>
          </cell>
          <cell r="G1577">
            <v>41507</v>
          </cell>
          <cell r="H1577" t="str">
            <v>复发胶质瘤伴卒中</v>
          </cell>
          <cell r="J1577" t="str">
            <v>男</v>
          </cell>
          <cell r="K1577">
            <v>37</v>
          </cell>
          <cell r="L1577" t="str">
            <v>B</v>
          </cell>
          <cell r="M1577" t="str">
            <v>缺失</v>
          </cell>
          <cell r="N1577" t="str">
            <v>18901034458无法接通</v>
          </cell>
          <cell r="O1577" t="str">
            <v>脑胶质瘤术后2年，头痛伴呕吐1日</v>
          </cell>
          <cell r="P1577" t="str">
            <v>缺失</v>
          </cell>
          <cell r="Q1577" t="str">
            <v>缺失</v>
          </cell>
          <cell r="R1577" t="str">
            <v>缺失</v>
          </cell>
          <cell r="S1577" t="str">
            <v>缺失</v>
          </cell>
          <cell r="T1577">
            <v>41513</v>
          </cell>
          <cell r="U1577">
            <v>40770</v>
          </cell>
          <cell r="V1577" t="str">
            <v>左额颞原切口开颅肿瘤切除术</v>
          </cell>
          <cell r="W1577" t="str">
            <v>全切</v>
          </cell>
          <cell r="X1577" t="str">
            <v>全切除</v>
          </cell>
          <cell r="Y1577">
            <v>8153</v>
          </cell>
          <cell r="Z1577" t="str">
            <v>RAA</v>
          </cell>
          <cell r="AA1577" t="str">
            <v>AA(WHO III)</v>
          </cell>
          <cell r="AB1577">
            <v>3</v>
          </cell>
          <cell r="AC1577" t="str">
            <v>（左额岛）间变少枝星形细胞瘤，伴灶状凝固性坏死，WHOⅢ级.</v>
          </cell>
          <cell r="AD1577" t="str">
            <v>全切除</v>
          </cell>
          <cell r="AE1577">
            <v>41544</v>
          </cell>
          <cell r="AF1577" t="str">
            <v>复发间变少枝星形细胞瘤伴卒中（额、岛，左）</v>
          </cell>
          <cell r="AG1577">
            <v>41793</v>
          </cell>
          <cell r="AH1577" t="str">
            <v>终止</v>
          </cell>
          <cell r="AI1577">
            <v>129</v>
          </cell>
          <cell r="AJ1577">
            <v>1</v>
          </cell>
          <cell r="AK1577">
            <v>129</v>
          </cell>
          <cell r="AL1577">
            <v>1</v>
          </cell>
          <cell r="AM1577">
            <v>280</v>
          </cell>
          <cell r="AN1577" t="str">
            <v>缺失</v>
          </cell>
          <cell r="AO1577">
            <v>0</v>
          </cell>
          <cell r="AP1577" t="str">
            <v>缺失</v>
          </cell>
          <cell r="AQ1577">
            <v>0</v>
          </cell>
          <cell r="AS1577" t="str">
            <v>复发</v>
          </cell>
          <cell r="AT1577">
            <v>1</v>
          </cell>
          <cell r="AU1577" t="str">
            <v>突变</v>
          </cell>
          <cell r="AV1577" t="str">
            <v>突变</v>
          </cell>
          <cell r="AW1577" t="str">
            <v>无共缺失</v>
          </cell>
          <cell r="AX1577" t="str">
            <v>甲基化</v>
          </cell>
          <cell r="AY1577" t="str">
            <v>NA</v>
          </cell>
          <cell r="AZ1577" t="str">
            <v>NA</v>
          </cell>
          <cell r="BA1577" t="str">
            <v>无</v>
          </cell>
          <cell r="BB1577" t="str">
            <v>无</v>
          </cell>
          <cell r="BD1577" t="str">
            <v>2011-8-15左额颞开颅手术（具体不详）</v>
          </cell>
        </row>
        <row r="1578">
          <cell r="B1578">
            <v>1576</v>
          </cell>
          <cell r="C1578" t="str">
            <v>CGGA_1576</v>
          </cell>
          <cell r="E1578" t="str">
            <v>马丛库</v>
          </cell>
          <cell r="F1578">
            <v>15824</v>
          </cell>
          <cell r="G1578">
            <v>41509</v>
          </cell>
          <cell r="H1578" t="str">
            <v>胶质瘤（额，左）；继发性癫痫</v>
          </cell>
          <cell r="J1578" t="str">
            <v>男</v>
          </cell>
          <cell r="K1578">
            <v>48</v>
          </cell>
          <cell r="L1578" t="str">
            <v>A</v>
          </cell>
          <cell r="M1578" t="str">
            <v>缺失</v>
          </cell>
          <cell r="N1578" t="str">
            <v>15568188919 13943756518</v>
          </cell>
          <cell r="O1578" t="str">
            <v>间歇性突发四肢抽搐伴意识不清一月</v>
          </cell>
          <cell r="P1578" t="str">
            <v>缺失</v>
          </cell>
          <cell r="Q1578" t="str">
            <v>缺失</v>
          </cell>
          <cell r="R1578" t="str">
            <v>缺失</v>
          </cell>
          <cell r="S1578" t="str">
            <v>缺失</v>
          </cell>
          <cell r="T1578">
            <v>41514</v>
          </cell>
          <cell r="V1578" t="str">
            <v>左额开颅肿瘤切除术</v>
          </cell>
          <cell r="W1578" t="str">
            <v>全切</v>
          </cell>
          <cell r="X1578" t="str">
            <v>全切除</v>
          </cell>
          <cell r="Y1578">
            <v>8156</v>
          </cell>
          <cell r="Z1578" t="str">
            <v>AO</v>
          </cell>
          <cell r="AA1578" t="str">
            <v>AO(WHO III)</v>
          </cell>
          <cell r="AB1578">
            <v>3</v>
          </cell>
          <cell r="AC1578" t="str">
            <v xml:space="preserve">（左额叶）少枝胶质细胞瘤，部分细胞生长活跃，WHOⅡ-Ⅲ级。
</v>
          </cell>
          <cell r="AD1578" t="str">
            <v>全切除</v>
          </cell>
          <cell r="AE1578">
            <v>41523</v>
          </cell>
          <cell r="AF1578" t="str">
            <v>少枝胶质细胞瘤（额，左）；继发性癫痫</v>
          </cell>
          <cell r="AH1578" t="str">
            <v>未终止</v>
          </cell>
          <cell r="AI1578">
            <v>3263</v>
          </cell>
          <cell r="AJ1578">
            <v>0</v>
          </cell>
          <cell r="AK1578">
            <v>3263</v>
          </cell>
          <cell r="AL1578">
            <v>0</v>
          </cell>
          <cell r="AM1578">
            <v>3263</v>
          </cell>
          <cell r="AN1578" t="str">
            <v>放</v>
          </cell>
          <cell r="AO1578">
            <v>1</v>
          </cell>
          <cell r="AP1578" t="str">
            <v>替莫脞胺</v>
          </cell>
          <cell r="AQ1578">
            <v>1</v>
          </cell>
          <cell r="AS1578">
            <v>0</v>
          </cell>
          <cell r="AU1578" t="str">
            <v>NA</v>
          </cell>
          <cell r="AV1578" t="str">
            <v>NA</v>
          </cell>
          <cell r="AW1578" t="str">
            <v>NA</v>
          </cell>
          <cell r="AX1578" t="str">
            <v>NA</v>
          </cell>
          <cell r="AY1578" t="str">
            <v>NA</v>
          </cell>
          <cell r="AZ1578" t="str">
            <v>NA</v>
          </cell>
          <cell r="BA1578" t="str">
            <v>有</v>
          </cell>
          <cell r="BB1578">
            <v>0</v>
          </cell>
          <cell r="BC1578" t="str">
            <v>奥卡西平</v>
          </cell>
          <cell r="BD1578" t="str">
            <v>0癫痫发作了，服用奥卡西平</v>
          </cell>
        </row>
        <row r="1579">
          <cell r="B1579">
            <v>1577</v>
          </cell>
          <cell r="C1579" t="str">
            <v>CGGA_1577</v>
          </cell>
          <cell r="E1579" t="str">
            <v>李俊辉</v>
          </cell>
          <cell r="F1579">
            <v>12278</v>
          </cell>
          <cell r="G1579">
            <v>41513</v>
          </cell>
          <cell r="H1579" t="str">
            <v>复发胶质瘤（双额、胼胝体，右基底节），糖尿病，陈旧性脑梗塞</v>
          </cell>
          <cell r="J1579" t="str">
            <v>男</v>
          </cell>
          <cell r="K1579">
            <v>50</v>
          </cell>
          <cell r="L1579" t="str">
            <v>A</v>
          </cell>
          <cell r="M1579" t="str">
            <v>缺失</v>
          </cell>
          <cell r="N1579">
            <v>13969826514</v>
          </cell>
          <cell r="O1579" t="str">
            <v>左侧肢体无力8个月，记忆力下降伴行动迟缓1个月</v>
          </cell>
          <cell r="P1579" t="str">
            <v>缺失</v>
          </cell>
          <cell r="Q1579" t="str">
            <v>缺失</v>
          </cell>
          <cell r="R1579" t="str">
            <v>缺失</v>
          </cell>
          <cell r="S1579" t="str">
            <v>缺失</v>
          </cell>
          <cell r="T1579">
            <v>41519</v>
          </cell>
          <cell r="U1579" t="str">
            <v>缺失</v>
          </cell>
          <cell r="V1579" t="str">
            <v>原切口冠切左额开颅肿瘤切除术</v>
          </cell>
          <cell r="W1579" t="str">
            <v>全切</v>
          </cell>
          <cell r="X1579" t="str">
            <v>全切除</v>
          </cell>
          <cell r="Y1579">
            <v>8175</v>
          </cell>
          <cell r="Z1579" t="str">
            <v>SGBM?</v>
          </cell>
          <cell r="AA1579" t="str">
            <v>GBM-O(WHO IV)</v>
          </cell>
          <cell r="AB1579">
            <v>4</v>
          </cell>
          <cell r="AC1579" t="str">
            <v>(胼胝体)胶质母细胞瘤，伴少枝成份，及散在钙化，WHOⅣ级.</v>
          </cell>
          <cell r="AD1579" t="str">
            <v>全切除</v>
          </cell>
          <cell r="AE1579">
            <v>41541</v>
          </cell>
          <cell r="AF1579" t="str">
            <v>继发胶质母细胞瘤（双额、胼胝体，右基底节）；糖尿病，陈旧性脑梗塞，高血压</v>
          </cell>
          <cell r="AG1579">
            <v>42495</v>
          </cell>
          <cell r="AH1579" t="str">
            <v>终止</v>
          </cell>
          <cell r="AI1579">
            <v>455</v>
          </cell>
          <cell r="AJ1579">
            <v>1</v>
          </cell>
          <cell r="AK1579">
            <v>455</v>
          </cell>
          <cell r="AL1579">
            <v>1</v>
          </cell>
          <cell r="AM1579">
            <v>976</v>
          </cell>
          <cell r="AN1579" t="str">
            <v>缺失</v>
          </cell>
          <cell r="AO1579">
            <v>0</v>
          </cell>
          <cell r="AP1579" t="str">
            <v>缺失</v>
          </cell>
          <cell r="AQ1579">
            <v>0</v>
          </cell>
          <cell r="AS1579" t="str">
            <v>复发</v>
          </cell>
          <cell r="AT1579">
            <v>1</v>
          </cell>
          <cell r="AU1579" t="str">
            <v>突变</v>
          </cell>
          <cell r="AV1579" t="str">
            <v>突变</v>
          </cell>
          <cell r="AW1579" t="str">
            <v>共缺失</v>
          </cell>
          <cell r="AX1579" t="str">
            <v>甲基化</v>
          </cell>
          <cell r="AY1579" t="str">
            <v>NA</v>
          </cell>
          <cell r="AZ1579" t="str">
            <v>NA</v>
          </cell>
          <cell r="BA1579" t="str">
            <v>无</v>
          </cell>
          <cell r="BB1579" t="str">
            <v>无</v>
          </cell>
          <cell r="BD1579" t="str">
            <v>2013-11左侧肢体不能动了，2014-1/右侧肢体不能动，失语三个/。2011-3行冠切右额开颅肿瘤切除术（少枝-星形细胞瘤）</v>
          </cell>
        </row>
        <row r="1580">
          <cell r="B1580">
            <v>1578</v>
          </cell>
          <cell r="C1580" t="str">
            <v>CGGA_1578</v>
          </cell>
          <cell r="E1580" t="str">
            <v>张淑香</v>
          </cell>
          <cell r="F1580">
            <v>15886</v>
          </cell>
          <cell r="G1580">
            <v>41515</v>
          </cell>
          <cell r="H1580" t="str">
            <v>复发胶质瘤（额，左；胼胝体）</v>
          </cell>
          <cell r="J1580" t="str">
            <v>女</v>
          </cell>
          <cell r="K1580">
            <v>41</v>
          </cell>
          <cell r="L1580" t="str">
            <v>A</v>
          </cell>
          <cell r="M1580" t="str">
            <v>缺失</v>
          </cell>
          <cell r="N1580" t="str">
            <v>13504670638 15846925720</v>
          </cell>
          <cell r="O1580" t="str">
            <v>胶质瘤术后10月，发现肿瘤复发1月</v>
          </cell>
          <cell r="P1580" t="str">
            <v>缺失</v>
          </cell>
          <cell r="Q1580" t="str">
            <v>缺失</v>
          </cell>
          <cell r="R1580" t="str">
            <v>缺失</v>
          </cell>
          <cell r="S1580" t="str">
            <v>缺失</v>
          </cell>
          <cell r="T1580">
            <v>41519</v>
          </cell>
          <cell r="U1580">
            <v>41183</v>
          </cell>
          <cell r="V1580" t="str">
            <v>原冠状切口左额开颅肿瘤切除术</v>
          </cell>
          <cell r="W1580" t="str">
            <v>大部分切除</v>
          </cell>
          <cell r="X1580" t="str">
            <v>部分切除</v>
          </cell>
          <cell r="Y1580">
            <v>8177</v>
          </cell>
          <cell r="Z1580" t="str">
            <v>RAOA?</v>
          </cell>
          <cell r="AA1580" t="str">
            <v>低级别胶质瘤(级别未知)</v>
          </cell>
          <cell r="AC1580" t="str">
            <v>(左额叶)送检脑组织,白质内片状凝固性坏死及钙化,周围胶质细胞增生，少数细胞轻度异型，考虑为肿瘤细胞。</v>
          </cell>
          <cell r="AD1580" t="str">
            <v>部分切除</v>
          </cell>
          <cell r="AE1580">
            <v>41529</v>
          </cell>
          <cell r="AF1580" t="str">
            <v>复发胶质瘤（额，左；胼胝体）；胶质瘤放化疗后</v>
          </cell>
          <cell r="AH1580" t="str">
            <v>未终止</v>
          </cell>
          <cell r="AI1580">
            <v>3258</v>
          </cell>
          <cell r="AJ1580">
            <v>0</v>
          </cell>
          <cell r="AK1580">
            <v>3258</v>
          </cell>
          <cell r="AL1580">
            <v>0</v>
          </cell>
          <cell r="AM1580">
            <v>3258</v>
          </cell>
          <cell r="AN1580" t="str">
            <v>放</v>
          </cell>
          <cell r="AO1580">
            <v>1</v>
          </cell>
          <cell r="AP1580" t="str">
            <v>替莫脞胺</v>
          </cell>
          <cell r="AQ1580">
            <v>1</v>
          </cell>
          <cell r="AS1580">
            <v>0</v>
          </cell>
          <cell r="AT1580">
            <v>1</v>
          </cell>
          <cell r="AU1580" t="str">
            <v>NA</v>
          </cell>
          <cell r="AV1580" t="str">
            <v>NA</v>
          </cell>
          <cell r="AW1580" t="str">
            <v>NA</v>
          </cell>
          <cell r="AX1580" t="str">
            <v>NA</v>
          </cell>
          <cell r="AY1580" t="str">
            <v>NA</v>
          </cell>
          <cell r="AZ1580" t="str">
            <v>NA</v>
          </cell>
          <cell r="BA1580">
            <v>0</v>
          </cell>
          <cell r="BB1580" t="str">
            <v>缺失</v>
          </cell>
          <cell r="BC1580" t="str">
            <v>缺失</v>
          </cell>
          <cell r="BD1580" t="e">
            <v>#N/A</v>
          </cell>
        </row>
        <row r="1581">
          <cell r="B1581">
            <v>1579</v>
          </cell>
          <cell r="C1581" t="str">
            <v>CGGA_1579</v>
          </cell>
          <cell r="E1581" t="str">
            <v>胡彦华</v>
          </cell>
          <cell r="F1581">
            <v>15859</v>
          </cell>
          <cell r="G1581">
            <v>41513</v>
          </cell>
          <cell r="H1581" t="str">
            <v>胶质瘤（额，左）</v>
          </cell>
          <cell r="J1581" t="str">
            <v>男</v>
          </cell>
          <cell r="K1581">
            <v>37</v>
          </cell>
          <cell r="L1581" t="str">
            <v>B</v>
          </cell>
          <cell r="M1581" t="str">
            <v>缺失</v>
          </cell>
          <cell r="N1581">
            <v>13306332282</v>
          </cell>
          <cell r="O1581" t="str">
            <v>偶发颅内占位1个月</v>
          </cell>
          <cell r="P1581" t="str">
            <v>缺失</v>
          </cell>
          <cell r="Q1581" t="str">
            <v>缺失</v>
          </cell>
          <cell r="R1581" t="str">
            <v>缺失</v>
          </cell>
          <cell r="S1581" t="str">
            <v>缺失</v>
          </cell>
          <cell r="T1581">
            <v>41520</v>
          </cell>
          <cell r="V1581" t="str">
            <v>左额肿瘤切除术</v>
          </cell>
          <cell r="W1581" t="str">
            <v>全切</v>
          </cell>
          <cell r="X1581" t="str">
            <v>全切除</v>
          </cell>
          <cell r="Y1581">
            <v>8180</v>
          </cell>
          <cell r="Z1581" t="str">
            <v>A</v>
          </cell>
          <cell r="AA1581" t="str">
            <v>OA(WHO II)</v>
          </cell>
          <cell r="AB1581">
            <v>2</v>
          </cell>
          <cell r="AC1581" t="str">
            <v>（左额叶）少枝星形细胞瘤，WHOⅡ级。</v>
          </cell>
          <cell r="AD1581" t="str">
            <v>全切除</v>
          </cell>
          <cell r="AE1581">
            <v>41533</v>
          </cell>
          <cell r="AF1581" t="str">
            <v>少枝星形细胞瘤（额，左；1p/19q LOH阴性）</v>
          </cell>
          <cell r="AH1581" t="str">
            <v>未终止</v>
          </cell>
          <cell r="AI1581">
            <v>3257</v>
          </cell>
          <cell r="AJ1581">
            <v>0</v>
          </cell>
          <cell r="AK1581">
            <v>3257</v>
          </cell>
          <cell r="AL1581">
            <v>0</v>
          </cell>
          <cell r="AM1581">
            <v>3257</v>
          </cell>
          <cell r="AN1581" t="str">
            <v>无</v>
          </cell>
          <cell r="AO1581">
            <v>0</v>
          </cell>
          <cell r="AP1581" t="str">
            <v>无</v>
          </cell>
          <cell r="AQ1581">
            <v>0</v>
          </cell>
          <cell r="AS1581">
            <v>0</v>
          </cell>
          <cell r="AU1581" t="str">
            <v>无突变</v>
          </cell>
          <cell r="AV1581" t="str">
            <v>NA</v>
          </cell>
          <cell r="AW1581" t="str">
            <v>无共缺失</v>
          </cell>
          <cell r="AX1581" t="str">
            <v>NA</v>
          </cell>
          <cell r="AY1581" t="str">
            <v>NA</v>
          </cell>
          <cell r="AZ1581" t="str">
            <v>NA</v>
          </cell>
          <cell r="BA1581">
            <v>0</v>
          </cell>
          <cell r="BB1581">
            <v>0</v>
          </cell>
          <cell r="BC1581" t="str">
            <v>不详</v>
          </cell>
        </row>
        <row r="1582">
          <cell r="B1582">
            <v>1580</v>
          </cell>
          <cell r="C1582" t="str">
            <v>CGGA_1580</v>
          </cell>
          <cell r="E1582" t="str">
            <v>邱晓庆</v>
          </cell>
          <cell r="F1582">
            <v>15878</v>
          </cell>
          <cell r="G1582">
            <v>41515</v>
          </cell>
          <cell r="H1582" t="str">
            <v>胶质瘤（额，左；胼胝体);继发性癫痫</v>
          </cell>
          <cell r="J1582" t="str">
            <v>女</v>
          </cell>
          <cell r="K1582">
            <v>34</v>
          </cell>
          <cell r="L1582" t="str">
            <v>B</v>
          </cell>
          <cell r="M1582" t="str">
            <v>缺失</v>
          </cell>
          <cell r="N1582" t="str">
            <v>13810754539 18600988951</v>
          </cell>
          <cell r="O1582" t="str">
            <v>突发意识丧失1次</v>
          </cell>
          <cell r="P1582" t="str">
            <v>缺失</v>
          </cell>
          <cell r="Q1582" t="str">
            <v>缺失</v>
          </cell>
          <cell r="R1582" t="str">
            <v>缺失</v>
          </cell>
          <cell r="S1582" t="str">
            <v>缺失</v>
          </cell>
          <cell r="T1582">
            <v>41520</v>
          </cell>
          <cell r="V1582" t="str">
            <v>左额开颅肿瘤切除术</v>
          </cell>
          <cell r="W1582" t="str">
            <v>近全切</v>
          </cell>
          <cell r="X1582" t="str">
            <v>部分切除</v>
          </cell>
          <cell r="Y1582">
            <v>8189</v>
          </cell>
          <cell r="Z1582" t="str">
            <v>AA</v>
          </cell>
          <cell r="AA1582" t="str">
            <v>AA(WHO III)</v>
          </cell>
          <cell r="AB1582">
            <v>3</v>
          </cell>
          <cell r="AC1582" t="str">
            <v xml:space="preserve">(左额叶)弥漫型星形细胞瘤，部分细胞生长活跃，WHOⅡ-Ⅲ级。
</v>
          </cell>
          <cell r="AD1582" t="str">
            <v>部分切除</v>
          </cell>
          <cell r="AE1582">
            <v>41530</v>
          </cell>
          <cell r="AF1582" t="str">
            <v>星形细胞瘤（额，左；胼胝体）；继发性癫痫</v>
          </cell>
          <cell r="AG1582">
            <v>43214</v>
          </cell>
          <cell r="AH1582" t="str">
            <v>终止</v>
          </cell>
          <cell r="AI1582">
            <v>1581</v>
          </cell>
          <cell r="AJ1582">
            <v>1</v>
          </cell>
          <cell r="AK1582">
            <v>697</v>
          </cell>
          <cell r="AL1582">
            <v>1</v>
          </cell>
          <cell r="AM1582">
            <v>1694</v>
          </cell>
          <cell r="AN1582" t="str">
            <v>缺失</v>
          </cell>
          <cell r="AO1582">
            <v>1</v>
          </cell>
          <cell r="AP1582" t="str">
            <v>缺失</v>
          </cell>
          <cell r="AQ1582">
            <v>1</v>
          </cell>
          <cell r="AS1582" t="str">
            <v>原发</v>
          </cell>
          <cell r="AU1582" t="str">
            <v>突变</v>
          </cell>
          <cell r="AV1582" t="str">
            <v>突变</v>
          </cell>
          <cell r="AW1582" t="str">
            <v>无共缺失</v>
          </cell>
          <cell r="AX1582" t="str">
            <v>无甲基化</v>
          </cell>
          <cell r="AY1582" t="str">
            <v>NA</v>
          </cell>
          <cell r="AZ1582" t="str">
            <v>NA</v>
          </cell>
          <cell r="BA1582" t="str">
            <v>有</v>
          </cell>
          <cell r="BB1582" t="str">
            <v>有</v>
          </cell>
          <cell r="BD1582" t="str">
            <v>癫痫发作5、6次，服用奥卡西平1日两粒。</v>
          </cell>
        </row>
        <row r="1583">
          <cell r="B1583">
            <v>1581</v>
          </cell>
          <cell r="C1583" t="str">
            <v>CGGA_1581</v>
          </cell>
          <cell r="E1583" t="str">
            <v>沈乔伟</v>
          </cell>
          <cell r="F1583">
            <v>15881</v>
          </cell>
          <cell r="G1583">
            <v>41515</v>
          </cell>
          <cell r="H1583" t="str">
            <v>胶质瘤（额，左）</v>
          </cell>
          <cell r="J1583" t="str">
            <v>男</v>
          </cell>
          <cell r="K1583">
            <v>26</v>
          </cell>
          <cell r="L1583" t="str">
            <v>O</v>
          </cell>
          <cell r="M1583" t="str">
            <v>缺失</v>
          </cell>
          <cell r="N1583">
            <v>13805517237</v>
          </cell>
          <cell r="O1583" t="str">
            <v>突发意识丧失6日</v>
          </cell>
          <cell r="P1583" t="str">
            <v>缺失</v>
          </cell>
          <cell r="Q1583" t="str">
            <v>缺失</v>
          </cell>
          <cell r="R1583" t="str">
            <v>缺失</v>
          </cell>
          <cell r="S1583" t="str">
            <v>缺失</v>
          </cell>
          <cell r="T1583">
            <v>41521</v>
          </cell>
          <cell r="V1583" t="str">
            <v>左额开颅肿瘤切除术</v>
          </cell>
          <cell r="W1583" t="str">
            <v>全切</v>
          </cell>
          <cell r="X1583" t="str">
            <v>全切除</v>
          </cell>
          <cell r="Y1583">
            <v>8191</v>
          </cell>
          <cell r="Z1583" t="str">
            <v>OA</v>
          </cell>
          <cell r="AA1583" t="str">
            <v>OA(WHO II)</v>
          </cell>
          <cell r="AB1583">
            <v>2</v>
          </cell>
          <cell r="AC1583" t="str">
            <v>（左额叶）星形细胞瘤，散在部分少枝成份，细胞生长活跃，伴灶性变性坏死，WHOⅡ-Ⅲ级。</v>
          </cell>
          <cell r="AD1583" t="str">
            <v>全切除</v>
          </cell>
          <cell r="AE1583">
            <v>41535</v>
          </cell>
          <cell r="AF1583" t="str">
            <v>星形细胞瘤II-III级（额，左）</v>
          </cell>
          <cell r="AH1583" t="str">
            <v>未终止</v>
          </cell>
          <cell r="AI1583">
            <v>3256</v>
          </cell>
          <cell r="AJ1583">
            <v>0</v>
          </cell>
          <cell r="AK1583">
            <v>3256</v>
          </cell>
          <cell r="AL1583">
            <v>0</v>
          </cell>
          <cell r="AM1583">
            <v>3256</v>
          </cell>
          <cell r="AN1583" t="str">
            <v>放疗</v>
          </cell>
          <cell r="AO1583">
            <v>1</v>
          </cell>
          <cell r="AP1583" t="str">
            <v>替莫脞胺</v>
          </cell>
          <cell r="AQ1583">
            <v>1</v>
          </cell>
          <cell r="AS1583">
            <v>0</v>
          </cell>
          <cell r="AU1583" t="str">
            <v>突变</v>
          </cell>
          <cell r="AV1583" t="str">
            <v>突变</v>
          </cell>
          <cell r="AW1583" t="str">
            <v>NA</v>
          </cell>
          <cell r="AX1583" t="str">
            <v>甲基化</v>
          </cell>
          <cell r="AY1583" t="str">
            <v>NA</v>
          </cell>
          <cell r="AZ1583" t="str">
            <v>NA</v>
          </cell>
          <cell r="BA1583" t="str">
            <v>有</v>
          </cell>
          <cell r="BB1583" t="str">
            <v>有</v>
          </cell>
          <cell r="BD1583" t="str">
            <v>癫痫小发作2次，服用奥卡西平1日两粒。最近3个/没癫痫发作。</v>
          </cell>
        </row>
        <row r="1584">
          <cell r="B1584">
            <v>1582</v>
          </cell>
          <cell r="C1584" t="str">
            <v>NA</v>
          </cell>
          <cell r="D1584" t="str">
            <v>NA</v>
          </cell>
          <cell r="E1584" t="str">
            <v>NA</v>
          </cell>
          <cell r="F1584" t="str">
            <v>NA</v>
          </cell>
          <cell r="G1584" t="str">
            <v>NA</v>
          </cell>
          <cell r="H1584" t="str">
            <v>NA</v>
          </cell>
          <cell r="I1584" t="str">
            <v>NA</v>
          </cell>
          <cell r="J1584" t="str">
            <v>NA</v>
          </cell>
          <cell r="K1584" t="str">
            <v>NA</v>
          </cell>
          <cell r="L1584" t="str">
            <v>NA</v>
          </cell>
          <cell r="M1584" t="str">
            <v>NA</v>
          </cell>
          <cell r="N1584" t="str">
            <v>NA</v>
          </cell>
          <cell r="O1584" t="str">
            <v>NA</v>
          </cell>
          <cell r="P1584" t="str">
            <v>NA</v>
          </cell>
          <cell r="Q1584" t="str">
            <v>NA</v>
          </cell>
          <cell r="R1584" t="str">
            <v>NA</v>
          </cell>
          <cell r="S1584" t="str">
            <v>NA</v>
          </cell>
          <cell r="T1584" t="str">
            <v>NA</v>
          </cell>
          <cell r="U1584" t="str">
            <v>NA</v>
          </cell>
          <cell r="V1584" t="str">
            <v>NA</v>
          </cell>
          <cell r="W1584" t="str">
            <v>NA</v>
          </cell>
          <cell r="X1584" t="str">
            <v>NA</v>
          </cell>
          <cell r="Y1584" t="str">
            <v>NA</v>
          </cell>
          <cell r="Z1584" t="str">
            <v>NA</v>
          </cell>
          <cell r="AA1584" t="str">
            <v>NA</v>
          </cell>
          <cell r="AB1584" t="str">
            <v>NA</v>
          </cell>
          <cell r="AC1584" t="str">
            <v>NA</v>
          </cell>
          <cell r="AD1584" t="str">
            <v>NA</v>
          </cell>
          <cell r="AE1584" t="str">
            <v>NA</v>
          </cell>
          <cell r="AF1584" t="str">
            <v>NA</v>
          </cell>
          <cell r="AG1584" t="str">
            <v>NA</v>
          </cell>
          <cell r="AH1584" t="str">
            <v>NA</v>
          </cell>
          <cell r="AI1584" t="str">
            <v>NA</v>
          </cell>
          <cell r="AJ1584" t="str">
            <v>NA</v>
          </cell>
          <cell r="AK1584" t="str">
            <v>NA</v>
          </cell>
          <cell r="AL1584" t="str">
            <v>NA</v>
          </cell>
          <cell r="AM1584" t="str">
            <v>NA</v>
          </cell>
          <cell r="AN1584" t="str">
            <v>NA</v>
          </cell>
          <cell r="AO1584" t="str">
            <v>NA</v>
          </cell>
          <cell r="AP1584" t="str">
            <v>NA</v>
          </cell>
          <cell r="AQ1584" t="str">
            <v>NA</v>
          </cell>
          <cell r="AS1584" t="str">
            <v>NA</v>
          </cell>
          <cell r="AT1584" t="str">
            <v>NA</v>
          </cell>
          <cell r="AU1584" t="str">
            <v>NA</v>
          </cell>
          <cell r="AV1584" t="str">
            <v>NA</v>
          </cell>
          <cell r="AW1584" t="str">
            <v>NA</v>
          </cell>
          <cell r="AX1584" t="str">
            <v>NA</v>
          </cell>
          <cell r="AY1584" t="str">
            <v>NA</v>
          </cell>
          <cell r="AZ1584" t="str">
            <v>NA</v>
          </cell>
          <cell r="BA1584" t="str">
            <v>NA</v>
          </cell>
          <cell r="BB1584" t="str">
            <v>NA</v>
          </cell>
          <cell r="BC1584" t="str">
            <v>NA</v>
          </cell>
          <cell r="BD1584" t="str">
            <v>NA</v>
          </cell>
        </row>
        <row r="1585">
          <cell r="B1585">
            <v>1583</v>
          </cell>
          <cell r="C1585" t="str">
            <v>CGGA_1583</v>
          </cell>
          <cell r="E1585" t="str">
            <v>严芳</v>
          </cell>
          <cell r="F1585">
            <v>3444</v>
          </cell>
          <cell r="G1585">
            <v>41519</v>
          </cell>
          <cell r="H1585" t="str">
            <v>少枝-星形细胞瘤（双侧额部 胼胝体 左侧岛叶）；癫痫；脑积水术后；乙肝</v>
          </cell>
          <cell r="J1585" t="str">
            <v>女</v>
          </cell>
          <cell r="K1585">
            <v>51</v>
          </cell>
          <cell r="L1585" t="str">
            <v>O</v>
          </cell>
          <cell r="M1585" t="str">
            <v>缺失</v>
          </cell>
          <cell r="N1585">
            <v>13872261083</v>
          </cell>
          <cell r="O1585" t="str">
            <v>间断性头晕10年，头痛5年</v>
          </cell>
          <cell r="P1585" t="str">
            <v>缺失</v>
          </cell>
          <cell r="Q1585" t="str">
            <v>缺失</v>
          </cell>
          <cell r="R1585" t="str">
            <v>缺失</v>
          </cell>
          <cell r="S1585" t="str">
            <v>缺失</v>
          </cell>
          <cell r="T1585">
            <v>41526</v>
          </cell>
          <cell r="V1585" t="str">
            <v>冠切左额开颅肿瘤切除术</v>
          </cell>
          <cell r="W1585" t="str">
            <v>全切</v>
          </cell>
          <cell r="X1585" t="str">
            <v>全切除</v>
          </cell>
          <cell r="Y1585">
            <v>8215</v>
          </cell>
          <cell r="Z1585" t="str">
            <v>A</v>
          </cell>
          <cell r="AA1585" t="str">
            <v>A(WHO II)</v>
          </cell>
          <cell r="AB1585">
            <v>2</v>
          </cell>
          <cell r="AC1585" t="str">
            <v>(左额叶)少枝星形细胞瘤，伴多量钙化，WHOⅡ级。</v>
          </cell>
          <cell r="AD1585" t="str">
            <v>全切除</v>
          </cell>
          <cell r="AE1585">
            <v>41535</v>
          </cell>
          <cell r="AF1585" t="str">
            <v>少枝-星形细胞瘤（双侧额部 胼胝体 左侧岛叶）；2. 癫痫：3.脑积水术后； 4乙肝</v>
          </cell>
          <cell r="AG1585">
            <v>43214</v>
          </cell>
          <cell r="AH1585" t="str">
            <v>终止</v>
          </cell>
          <cell r="AI1585">
            <v>1606</v>
          </cell>
          <cell r="AJ1585">
            <v>1</v>
          </cell>
          <cell r="AK1585">
            <v>1118</v>
          </cell>
          <cell r="AL1585">
            <v>1</v>
          </cell>
          <cell r="AM1585">
            <v>1688</v>
          </cell>
          <cell r="AN1585" t="str">
            <v>缺失</v>
          </cell>
          <cell r="AO1585">
            <v>1</v>
          </cell>
          <cell r="AP1585" t="str">
            <v>缺失</v>
          </cell>
          <cell r="AQ1585">
            <v>0</v>
          </cell>
          <cell r="AS1585" t="str">
            <v>原发</v>
          </cell>
          <cell r="AU1585" t="str">
            <v>NA</v>
          </cell>
          <cell r="AV1585" t="str">
            <v>NA</v>
          </cell>
          <cell r="AW1585" t="str">
            <v>无共缺失</v>
          </cell>
          <cell r="AX1585" t="str">
            <v>NA</v>
          </cell>
          <cell r="AY1585" t="str">
            <v>NA</v>
          </cell>
          <cell r="AZ1585" t="str">
            <v>NA</v>
          </cell>
          <cell r="BA1585" t="str">
            <v>无</v>
          </cell>
          <cell r="BB1585" t="str">
            <v>无</v>
          </cell>
          <cell r="BC1585" t="str">
            <v>卡马西平</v>
          </cell>
          <cell r="BD1585" t="str">
            <v>无癫痫发作。2008年立体定向活检穿刺（少枝-星形细胞瘤）2014上半年有癫痫发作，吃卡马西平后，未在发作过，现继续吃抗癫痫药。</v>
          </cell>
        </row>
        <row r="1586">
          <cell r="B1586">
            <v>1584</v>
          </cell>
          <cell r="C1586" t="str">
            <v>CGGA_1584</v>
          </cell>
          <cell r="E1586" t="str">
            <v>付洪海</v>
          </cell>
          <cell r="F1586">
            <v>15944</v>
          </cell>
          <cell r="G1586">
            <v>41522</v>
          </cell>
          <cell r="H1586" t="str">
            <v>胶质瘤（额、颞、岛，左）</v>
          </cell>
          <cell r="J1586" t="str">
            <v>男</v>
          </cell>
          <cell r="K1586">
            <v>41</v>
          </cell>
          <cell r="L1586" t="str">
            <v>B</v>
          </cell>
          <cell r="M1586" t="str">
            <v>缺失</v>
          </cell>
          <cell r="N1586">
            <v>13504655810</v>
          </cell>
          <cell r="O1586" t="str">
            <v>偶发颅内占位10年</v>
          </cell>
          <cell r="P1586" t="str">
            <v>缺失</v>
          </cell>
          <cell r="Q1586" t="str">
            <v>缺失</v>
          </cell>
          <cell r="R1586" t="str">
            <v>缺失</v>
          </cell>
          <cell r="S1586" t="str">
            <v>缺失</v>
          </cell>
          <cell r="T1586">
            <v>41526</v>
          </cell>
          <cell r="V1586" t="str">
            <v>左额颞开颅肿瘤切除术</v>
          </cell>
          <cell r="W1586" t="str">
            <v>大部分切除</v>
          </cell>
          <cell r="X1586" t="str">
            <v>部分切除</v>
          </cell>
          <cell r="Y1586">
            <v>8214</v>
          </cell>
          <cell r="Z1586" t="str">
            <v>OA</v>
          </cell>
          <cell r="AA1586" t="str">
            <v>OA(WHO II)</v>
          </cell>
          <cell r="AB1586">
            <v>2</v>
          </cell>
          <cell r="AC1586" t="str">
            <v>(左额颞岛)少枝星形细胞瘤，少数细胞增生活跃，WHOⅡ级。</v>
          </cell>
          <cell r="AD1586" t="str">
            <v>部分切除</v>
          </cell>
          <cell r="AE1586">
            <v>41541</v>
          </cell>
          <cell r="AF1586" t="str">
            <v>少枝星形细胞瘤，大脑胶质瘤病（额、颞、岛，左）</v>
          </cell>
          <cell r="AG1586">
            <v>42915</v>
          </cell>
          <cell r="AH1586" t="str">
            <v>终止</v>
          </cell>
          <cell r="AI1586">
            <v>722</v>
          </cell>
          <cell r="AJ1586">
            <v>1</v>
          </cell>
          <cell r="AK1586">
            <v>599</v>
          </cell>
          <cell r="AL1586">
            <v>1</v>
          </cell>
          <cell r="AM1586">
            <v>1389</v>
          </cell>
          <cell r="AN1586" t="str">
            <v>缺失</v>
          </cell>
          <cell r="AO1586">
            <v>0</v>
          </cell>
          <cell r="AP1586" t="str">
            <v>缺失</v>
          </cell>
          <cell r="AQ1586">
            <v>0</v>
          </cell>
          <cell r="AS1586" t="str">
            <v>原发</v>
          </cell>
          <cell r="AU1586" t="str">
            <v>NA</v>
          </cell>
          <cell r="AV1586" t="str">
            <v>NA</v>
          </cell>
          <cell r="AW1586" t="str">
            <v>NA</v>
          </cell>
          <cell r="AX1586" t="str">
            <v>NA</v>
          </cell>
          <cell r="AY1586" t="str">
            <v>NA</v>
          </cell>
          <cell r="AZ1586" t="str">
            <v>NA</v>
          </cell>
          <cell r="BA1586" t="str">
            <v>无</v>
          </cell>
          <cell r="BB1586" t="str">
            <v>无</v>
          </cell>
          <cell r="BC1586" t="str">
            <v>不详</v>
          </cell>
          <cell r="BD1586" t="str">
            <v>无</v>
          </cell>
        </row>
        <row r="1587">
          <cell r="B1587">
            <v>1585</v>
          </cell>
          <cell r="C1587" t="str">
            <v>CGGA_1585</v>
          </cell>
          <cell r="D1587" t="str">
            <v>CGGA_634, CGGA_1585</v>
          </cell>
          <cell r="E1587" t="str">
            <v>金彩玲</v>
          </cell>
          <cell r="F1587">
            <v>15940</v>
          </cell>
          <cell r="G1587">
            <v>41521</v>
          </cell>
          <cell r="H1587" t="str">
            <v>复发胶质瘤（顶，胼胝体压部，右）；胶质瘤放疗后继发性癫痫</v>
          </cell>
          <cell r="J1587" t="str">
            <v>女</v>
          </cell>
          <cell r="K1587">
            <v>40</v>
          </cell>
          <cell r="L1587" t="str">
            <v>A</v>
          </cell>
          <cell r="M1587" t="str">
            <v>缺失</v>
          </cell>
          <cell r="N1587" t="str">
            <v>13832914966 0315-7120126</v>
          </cell>
          <cell r="O1587" t="str">
            <v>右顶枕叶胶质瘤术后5年，发现肿瘤复发2周</v>
          </cell>
          <cell r="P1587" t="str">
            <v>缺失</v>
          </cell>
          <cell r="Q1587" t="str">
            <v>缺失</v>
          </cell>
          <cell r="R1587" t="str">
            <v>缺失</v>
          </cell>
          <cell r="S1587" t="str">
            <v>缺失</v>
          </cell>
          <cell r="T1587">
            <v>41527</v>
          </cell>
          <cell r="U1587">
            <v>39645</v>
          </cell>
          <cell r="V1587" t="str">
            <v>右顶枕原切口开颅肿瘤切除术</v>
          </cell>
          <cell r="W1587" t="str">
            <v>全切</v>
          </cell>
          <cell r="X1587" t="str">
            <v>全切除</v>
          </cell>
          <cell r="Y1587">
            <v>8226</v>
          </cell>
          <cell r="Z1587" t="str">
            <v>SGBM</v>
          </cell>
          <cell r="AA1587" t="str">
            <v>GBM-O(WHO IV)</v>
          </cell>
          <cell r="AB1587">
            <v>4</v>
          </cell>
          <cell r="AC1587" t="str">
            <v>(右顶叶)间变性少枝星形细胞瘤伴胶母变，WHOⅢ-Ⅳ级。</v>
          </cell>
          <cell r="AD1587" t="str">
            <v>全切除</v>
          </cell>
          <cell r="AE1587">
            <v>41525</v>
          </cell>
          <cell r="AF1587" t="str">
            <v>间变少枝星形细胞瘤（顶，胼胝体压部，右）；胶质瘤放疗后；继发性癫痫</v>
          </cell>
          <cell r="AG1587">
            <v>42466</v>
          </cell>
          <cell r="AH1587" t="str">
            <v>终止</v>
          </cell>
          <cell r="AI1587">
            <v>751</v>
          </cell>
          <cell r="AJ1587">
            <v>1</v>
          </cell>
          <cell r="AK1587">
            <v>690</v>
          </cell>
          <cell r="AL1587">
            <v>1</v>
          </cell>
          <cell r="AM1587">
            <v>939</v>
          </cell>
          <cell r="AN1587" t="str">
            <v>缺失</v>
          </cell>
          <cell r="AO1587">
            <v>0</v>
          </cell>
          <cell r="AP1587" t="str">
            <v>缺失</v>
          </cell>
          <cell r="AQ1587">
            <v>1</v>
          </cell>
          <cell r="AS1587" t="str">
            <v>复发</v>
          </cell>
          <cell r="AT1587">
            <v>1</v>
          </cell>
          <cell r="AU1587" t="str">
            <v>无突变</v>
          </cell>
          <cell r="AV1587" t="str">
            <v>无突变</v>
          </cell>
          <cell r="AW1587" t="str">
            <v>共缺失</v>
          </cell>
          <cell r="AX1587" t="str">
            <v>NA</v>
          </cell>
          <cell r="AY1587" t="str">
            <v>NA</v>
          </cell>
          <cell r="AZ1587" t="str">
            <v>NA</v>
          </cell>
          <cell r="BA1587" t="str">
            <v>无</v>
          </cell>
          <cell r="BB1587" t="str">
            <v>有</v>
          </cell>
          <cell r="BD1587" t="str">
            <v>术后未有癫痫发作，服用奥卡西平。2008-7行开颅肿瘤术（少枝星形细胞瘤）</v>
          </cell>
        </row>
        <row r="1588">
          <cell r="B1588">
            <v>1586</v>
          </cell>
          <cell r="C1588" t="str">
            <v>CGGA_1586</v>
          </cell>
          <cell r="E1588" t="str">
            <v>何红雯</v>
          </cell>
          <cell r="F1588">
            <v>15987</v>
          </cell>
          <cell r="G1588">
            <v>41526</v>
          </cell>
          <cell r="H1588" t="str">
            <v>胶质瘤（额、顶，右侧）</v>
          </cell>
          <cell r="J1588" t="str">
            <v>女</v>
          </cell>
          <cell r="K1588">
            <v>55</v>
          </cell>
          <cell r="L1588" t="str">
            <v>B</v>
          </cell>
          <cell r="M1588" t="str">
            <v>缺失</v>
          </cell>
          <cell r="N1588" t="str">
            <v>13293099507 13293099546</v>
          </cell>
          <cell r="O1588" t="str">
            <v>头痛2月，加重5天</v>
          </cell>
          <cell r="P1588" t="str">
            <v>缺失</v>
          </cell>
          <cell r="Q1588" t="str">
            <v>缺失</v>
          </cell>
          <cell r="R1588" t="str">
            <v>缺失</v>
          </cell>
          <cell r="S1588" t="str">
            <v>缺失</v>
          </cell>
          <cell r="T1588">
            <v>41528</v>
          </cell>
          <cell r="V1588" t="str">
            <v>右额颞开颅肿瘤切除术</v>
          </cell>
          <cell r="W1588" t="str">
            <v>全切</v>
          </cell>
          <cell r="X1588" t="str">
            <v>全切除</v>
          </cell>
          <cell r="Y1588">
            <v>8237</v>
          </cell>
          <cell r="Z1588" t="str">
            <v>GBM</v>
          </cell>
          <cell r="AA1588" t="str">
            <v>GBM(WHO IV)</v>
          </cell>
          <cell r="AB1588">
            <v>4</v>
          </cell>
          <cell r="AC1588" t="str">
            <v>（右颞叶）胶质母细胞瘤，伴片状及栅状坏死，WHOⅣ级。</v>
          </cell>
          <cell r="AD1588" t="str">
            <v>全切除</v>
          </cell>
          <cell r="AE1588">
            <v>41539</v>
          </cell>
          <cell r="AF1588" t="str">
            <v>胶质母细胞瘤（额、顶，右侧）</v>
          </cell>
          <cell r="AG1588">
            <v>41872</v>
          </cell>
          <cell r="AH1588" t="str">
            <v>终止</v>
          </cell>
          <cell r="AI1588">
            <v>232</v>
          </cell>
          <cell r="AJ1588">
            <v>1</v>
          </cell>
          <cell r="AK1588">
            <v>232</v>
          </cell>
          <cell r="AL1588">
            <v>1</v>
          </cell>
          <cell r="AM1588">
            <v>344</v>
          </cell>
          <cell r="AN1588" t="str">
            <v>缺失</v>
          </cell>
          <cell r="AO1588">
            <v>1</v>
          </cell>
          <cell r="AP1588" t="str">
            <v>缺失</v>
          </cell>
          <cell r="AQ1588">
            <v>1</v>
          </cell>
          <cell r="AS1588" t="str">
            <v>原发</v>
          </cell>
          <cell r="AU1588" t="str">
            <v>无突变</v>
          </cell>
          <cell r="AV1588" t="str">
            <v>无突变</v>
          </cell>
          <cell r="AW1588" t="str">
            <v>无共缺失</v>
          </cell>
          <cell r="AX1588" t="str">
            <v>无甲基化</v>
          </cell>
          <cell r="AY1588" t="str">
            <v>NA</v>
          </cell>
          <cell r="AZ1588" t="str">
            <v>NA</v>
          </cell>
          <cell r="BA1588" t="str">
            <v>无</v>
          </cell>
          <cell r="BB1588" t="str">
            <v>无</v>
          </cell>
          <cell r="BC1588" t="str">
            <v>奥卡西平</v>
          </cell>
          <cell r="BD1588" t="str">
            <v>无癫痫发作，出院带药服用奥卡西平1日2粒。</v>
          </cell>
        </row>
        <row r="1589">
          <cell r="B1589">
            <v>1587</v>
          </cell>
          <cell r="C1589" t="str">
            <v>CGGA_1587</v>
          </cell>
          <cell r="E1589" t="str">
            <v>叶晓娟</v>
          </cell>
          <cell r="F1589">
            <v>15960</v>
          </cell>
          <cell r="G1589">
            <v>41523</v>
          </cell>
          <cell r="H1589" t="str">
            <v>胶质瘤（额、颞，岛，左）；原发性甲状腺功能减退</v>
          </cell>
          <cell r="J1589" t="str">
            <v>女</v>
          </cell>
          <cell r="K1589">
            <v>30</v>
          </cell>
          <cell r="L1589" t="str">
            <v>B</v>
          </cell>
          <cell r="M1589" t="str">
            <v>缺失</v>
          </cell>
          <cell r="N1589" t="str">
            <v>1356982392 13475455556</v>
          </cell>
          <cell r="O1589" t="str">
            <v>头痛4天</v>
          </cell>
          <cell r="P1589" t="str">
            <v>缺失</v>
          </cell>
          <cell r="Q1589" t="str">
            <v>缺失</v>
          </cell>
          <cell r="R1589" t="str">
            <v>缺失</v>
          </cell>
          <cell r="S1589" t="str">
            <v>缺失</v>
          </cell>
          <cell r="T1589">
            <v>41528</v>
          </cell>
          <cell r="V1589" t="str">
            <v>左额颞开颅肿瘤切除术</v>
          </cell>
          <cell r="W1589" t="str">
            <v>全切</v>
          </cell>
          <cell r="X1589" t="str">
            <v>全切除</v>
          </cell>
          <cell r="Y1589">
            <v>8241</v>
          </cell>
          <cell r="Z1589" t="str">
            <v>AA</v>
          </cell>
          <cell r="AA1589" t="str">
            <v>AA(WHO III)</v>
          </cell>
          <cell r="AB1589">
            <v>3</v>
          </cell>
          <cell r="AC1589" t="str">
            <v>（左额叶）间变性星形细胞瘤，WHOⅢ级。</v>
          </cell>
          <cell r="AD1589" t="str">
            <v>全切除</v>
          </cell>
          <cell r="AE1589">
            <v>41539</v>
          </cell>
          <cell r="AF1589" t="str">
            <v>间变星形细胞瘤（额、颞、岛，左）；原发性甲状腺功能减退</v>
          </cell>
          <cell r="AG1589">
            <v>42495</v>
          </cell>
          <cell r="AH1589" t="str">
            <v>终止</v>
          </cell>
          <cell r="AI1589">
            <v>750</v>
          </cell>
          <cell r="AJ1589">
            <v>1</v>
          </cell>
          <cell r="AK1589">
            <v>750</v>
          </cell>
          <cell r="AL1589">
            <v>1</v>
          </cell>
          <cell r="AM1589">
            <v>967</v>
          </cell>
          <cell r="AN1589" t="str">
            <v>缺失</v>
          </cell>
          <cell r="AO1589">
            <v>0</v>
          </cell>
          <cell r="AP1589" t="str">
            <v>缺失</v>
          </cell>
          <cell r="AQ1589">
            <v>0</v>
          </cell>
          <cell r="AS1589" t="str">
            <v>原发</v>
          </cell>
          <cell r="AU1589" t="str">
            <v>突变</v>
          </cell>
          <cell r="AV1589" t="str">
            <v>NA</v>
          </cell>
          <cell r="AW1589" t="str">
            <v>无共缺失</v>
          </cell>
          <cell r="AX1589" t="str">
            <v>NA</v>
          </cell>
          <cell r="AY1589" t="str">
            <v>NA</v>
          </cell>
          <cell r="AZ1589" t="str">
            <v>NA</v>
          </cell>
          <cell r="BA1589" t="str">
            <v>无</v>
          </cell>
          <cell r="BB1589" t="str">
            <v>无</v>
          </cell>
          <cell r="BD1589" t="str">
            <v>服用中药。奥卡西平吃了3个/，未有癫痫发作，停药。</v>
          </cell>
        </row>
        <row r="1590">
          <cell r="B1590">
            <v>1588</v>
          </cell>
          <cell r="C1590" t="str">
            <v>CGGA_1588</v>
          </cell>
          <cell r="E1590" t="str">
            <v>黄然</v>
          </cell>
          <cell r="F1590">
            <v>16043</v>
          </cell>
          <cell r="G1590">
            <v>41533</v>
          </cell>
          <cell r="H1590" t="str">
            <v>胶质瘤（额、颞、顶、基底节区，左）</v>
          </cell>
          <cell r="J1590" t="str">
            <v>女</v>
          </cell>
          <cell r="K1590">
            <v>24</v>
          </cell>
          <cell r="L1590" t="str">
            <v>A</v>
          </cell>
          <cell r="M1590" t="str">
            <v>缺失</v>
          </cell>
          <cell r="N1590">
            <v>13942034640</v>
          </cell>
          <cell r="O1590" t="str">
            <v>右侧肢体、颜面、舌头感觉麻木1年，间断头晕，头痛3周伴言语不利及反应迟钝</v>
          </cell>
          <cell r="P1590" t="str">
            <v>缺失</v>
          </cell>
          <cell r="Q1590" t="str">
            <v>缺失</v>
          </cell>
          <cell r="R1590" t="str">
            <v>缺失</v>
          </cell>
          <cell r="S1590" t="str">
            <v>缺失</v>
          </cell>
          <cell r="T1590">
            <v>41535</v>
          </cell>
          <cell r="V1590" t="str">
            <v>左额颞顶开颅肿瘤切除术</v>
          </cell>
          <cell r="W1590" t="str">
            <v>全切</v>
          </cell>
          <cell r="X1590" t="str">
            <v>全切除</v>
          </cell>
          <cell r="Y1590">
            <v>8268</v>
          </cell>
          <cell r="Z1590" t="str">
            <v>AA</v>
          </cell>
          <cell r="AA1590" t="str">
            <v>AA(WHO III)</v>
          </cell>
          <cell r="AB1590">
            <v>3</v>
          </cell>
          <cell r="AC1590" t="str">
            <v>（左顶叶）间变星形细胞瘤，散在部分少枝成份，局灶细胞生长活跃，并伴灶状变性坏死及钙化，WHOⅢ级。</v>
          </cell>
          <cell r="AD1590" t="str">
            <v>全切除</v>
          </cell>
          <cell r="AE1590">
            <v>41568</v>
          </cell>
          <cell r="AF1590" t="str">
            <v>间变星形细胞瘤（额、颞、顶、基底节区，左）；头皮愈合不良皮下积液；血象异常</v>
          </cell>
          <cell r="AG1590">
            <v>43538</v>
          </cell>
          <cell r="AH1590" t="str">
            <v>未终止</v>
          </cell>
          <cell r="AI1590">
            <v>2003</v>
          </cell>
          <cell r="AJ1590">
            <v>0</v>
          </cell>
          <cell r="AK1590">
            <v>2003</v>
          </cell>
          <cell r="AL1590">
            <v>0</v>
          </cell>
          <cell r="AM1590">
            <v>2003</v>
          </cell>
          <cell r="AN1590" t="str">
            <v>缺失</v>
          </cell>
          <cell r="AO1590">
            <v>0</v>
          </cell>
          <cell r="AP1590" t="str">
            <v>缺失</v>
          </cell>
          <cell r="AQ1590">
            <v>0</v>
          </cell>
          <cell r="AS1590" t="str">
            <v>原发</v>
          </cell>
          <cell r="AU1590" t="str">
            <v>无突变</v>
          </cell>
          <cell r="AV1590" t="str">
            <v>NA</v>
          </cell>
          <cell r="AW1590" t="str">
            <v>无共缺失</v>
          </cell>
          <cell r="AX1590" t="str">
            <v>NA</v>
          </cell>
          <cell r="AY1590" t="str">
            <v>NA</v>
          </cell>
          <cell r="AZ1590" t="str">
            <v>NA</v>
          </cell>
          <cell r="BA1590" t="str">
            <v>无</v>
          </cell>
          <cell r="BB1590" t="str">
            <v>无</v>
          </cell>
          <cell r="BC1590" t="str">
            <v>不详</v>
          </cell>
          <cell r="BD1590" t="str">
            <v>无</v>
          </cell>
        </row>
        <row r="1591">
          <cell r="B1591">
            <v>1589</v>
          </cell>
          <cell r="C1591" t="str">
            <v>CGGA_1589</v>
          </cell>
          <cell r="E1591" t="str">
            <v>马若飞</v>
          </cell>
          <cell r="F1591">
            <v>16030</v>
          </cell>
          <cell r="G1591">
            <v>41532</v>
          </cell>
          <cell r="H1591" t="str">
            <v>复发胶质瘤（颞、顶，右）；胶质瘤放化疗后；高血压病；高脂血症</v>
          </cell>
          <cell r="J1591" t="str">
            <v>男</v>
          </cell>
          <cell r="K1591">
            <v>49</v>
          </cell>
          <cell r="L1591" t="str">
            <v>B</v>
          </cell>
          <cell r="M1591" t="str">
            <v>缺失</v>
          </cell>
          <cell r="N1591" t="str">
            <v>13793311315未接18266638236空号</v>
          </cell>
          <cell r="O1591" t="str">
            <v>胶质瘤术后1年，发现肿瘤复发2周</v>
          </cell>
          <cell r="P1591" t="str">
            <v>缺失</v>
          </cell>
          <cell r="Q1591" t="str">
            <v>缺失</v>
          </cell>
          <cell r="R1591" t="str">
            <v>缺失</v>
          </cell>
          <cell r="S1591" t="str">
            <v>缺失</v>
          </cell>
          <cell r="T1591">
            <v>41541</v>
          </cell>
          <cell r="U1591">
            <v>41176</v>
          </cell>
          <cell r="V1591" t="str">
            <v>右颞顶原切口开颅肿瘤切除术</v>
          </cell>
          <cell r="W1591" t="str">
            <v>全切</v>
          </cell>
          <cell r="X1591" t="str">
            <v>全切除</v>
          </cell>
          <cell r="Y1591">
            <v>8289</v>
          </cell>
          <cell r="Z1591" t="str">
            <v>RA</v>
          </cell>
          <cell r="AA1591" t="str">
            <v>A(WHO II)</v>
          </cell>
          <cell r="AB1591">
            <v>2</v>
          </cell>
          <cell r="AC1591" t="str">
            <v>（右顶叶）送检水肿脑组织，中央片灶状坏死，坏死边缘散在分布肿瘤细胞，部分细胞核异型性明显，考虑为星形细胞瘤，WHOⅡ级。</v>
          </cell>
          <cell r="AD1591" t="str">
            <v>全切除</v>
          </cell>
          <cell r="AE1591">
            <v>41572</v>
          </cell>
          <cell r="AF1591" t="str">
            <v>复发胶质瘤（颞、顶，右）；胶质瘤放化疗后；高血压病；高脂血症</v>
          </cell>
          <cell r="AG1591">
            <v>42122</v>
          </cell>
          <cell r="AH1591" t="str">
            <v>终止</v>
          </cell>
          <cell r="AI1591">
            <v>342</v>
          </cell>
          <cell r="AJ1591">
            <v>1</v>
          </cell>
          <cell r="AK1591">
            <v>38</v>
          </cell>
          <cell r="AL1591">
            <v>1</v>
          </cell>
          <cell r="AM1591">
            <v>581</v>
          </cell>
          <cell r="AN1591" t="str">
            <v>缺失</v>
          </cell>
          <cell r="AO1591">
            <v>0</v>
          </cell>
          <cell r="AP1591" t="str">
            <v>缺失</v>
          </cell>
          <cell r="AQ1591">
            <v>0</v>
          </cell>
          <cell r="AS1591" t="str">
            <v>复发</v>
          </cell>
          <cell r="AT1591">
            <v>1</v>
          </cell>
          <cell r="AU1591" t="str">
            <v>无突变</v>
          </cell>
          <cell r="AV1591" t="str">
            <v>NA</v>
          </cell>
          <cell r="AW1591" t="str">
            <v>无共缺失</v>
          </cell>
          <cell r="AX1591" t="str">
            <v>NA</v>
          </cell>
          <cell r="AY1591" t="str">
            <v>NA</v>
          </cell>
          <cell r="AZ1591" t="str">
            <v>NA</v>
          </cell>
          <cell r="BA1591" t="str">
            <v>无</v>
          </cell>
          <cell r="BB1591" t="str">
            <v>无</v>
          </cell>
          <cell r="BD1591" t="str">
            <v>2012-8开颅肿瘤切除术（胶质母细胞瘤）</v>
          </cell>
        </row>
        <row r="1592">
          <cell r="B1592">
            <v>1590</v>
          </cell>
          <cell r="C1592" t="str">
            <v>CGGA_1590</v>
          </cell>
          <cell r="E1592" t="str">
            <v>黄春菊</v>
          </cell>
          <cell r="F1592">
            <v>16084</v>
          </cell>
          <cell r="G1592">
            <v>41539</v>
          </cell>
          <cell r="H1592" t="str">
            <v>胶质瘤（额颞岛，左）；脑膜瘤（额，左）</v>
          </cell>
          <cell r="J1592" t="str">
            <v>女</v>
          </cell>
          <cell r="K1592">
            <v>44</v>
          </cell>
          <cell r="L1592" t="str">
            <v>A</v>
          </cell>
          <cell r="M1592" t="str">
            <v>缺失</v>
          </cell>
          <cell r="N1592" t="str">
            <v>15111866087 15111866087</v>
          </cell>
          <cell r="O1592" t="str">
            <v>间断癫痫小发作4个月，右侧肢体麻木1个月加重1周</v>
          </cell>
          <cell r="P1592" t="str">
            <v>缺失</v>
          </cell>
          <cell r="Q1592" t="str">
            <v>缺失</v>
          </cell>
          <cell r="R1592" t="str">
            <v>缺失</v>
          </cell>
          <cell r="S1592" t="str">
            <v>缺失</v>
          </cell>
          <cell r="T1592">
            <v>41542</v>
          </cell>
          <cell r="V1592" t="str">
            <v>左额颞开颅肿瘤切除术</v>
          </cell>
          <cell r="W1592" t="str">
            <v>近全切</v>
          </cell>
          <cell r="X1592" t="str">
            <v>部分切除</v>
          </cell>
          <cell r="Y1592">
            <v>8299</v>
          </cell>
          <cell r="Z1592" t="str">
            <v>AOA</v>
          </cell>
          <cell r="AA1592" t="str">
            <v>AOA(WHO III)</v>
          </cell>
          <cell r="AB1592">
            <v>3</v>
          </cell>
          <cell r="AC1592" t="str">
            <v xml:space="preserve">（左额岛）间变性少枝胶质细胞瘤，WHOⅢ级。
</v>
          </cell>
          <cell r="AD1592" t="str">
            <v>部分切除</v>
          </cell>
          <cell r="AE1592">
            <v>41558</v>
          </cell>
          <cell r="AF1592" t="str">
            <v>间变少枝胶质细胞瘤（额颞岛，左），脑膜瘤(额，左)</v>
          </cell>
          <cell r="AG1592">
            <v>42041</v>
          </cell>
          <cell r="AH1592" t="str">
            <v>终止</v>
          </cell>
          <cell r="AI1592">
            <v>341</v>
          </cell>
          <cell r="AJ1592">
            <v>1</v>
          </cell>
          <cell r="AK1592">
            <v>341</v>
          </cell>
          <cell r="AL1592">
            <v>1</v>
          </cell>
          <cell r="AM1592">
            <v>499</v>
          </cell>
          <cell r="AN1592" t="str">
            <v>缺失</v>
          </cell>
          <cell r="AO1592">
            <v>1</v>
          </cell>
          <cell r="AP1592" t="str">
            <v>缺失</v>
          </cell>
          <cell r="AQ1592">
            <v>0</v>
          </cell>
          <cell r="AS1592" t="str">
            <v>原发</v>
          </cell>
          <cell r="AU1592" t="str">
            <v>突变</v>
          </cell>
          <cell r="AV1592" t="str">
            <v>突变</v>
          </cell>
          <cell r="AW1592" t="str">
            <v>NA</v>
          </cell>
          <cell r="AX1592" t="str">
            <v>甲基化</v>
          </cell>
          <cell r="AY1592" t="str">
            <v>NA</v>
          </cell>
          <cell r="AZ1592" t="str">
            <v>NA</v>
          </cell>
          <cell r="BA1592" t="str">
            <v>有</v>
          </cell>
          <cell r="BB1592" t="str">
            <v>无</v>
          </cell>
          <cell r="BD1592" t="str">
            <v>服用中药。服用奥卡西平1日两粒，偶尔癫痫小发作。</v>
          </cell>
        </row>
        <row r="1593">
          <cell r="B1593">
            <v>1591</v>
          </cell>
          <cell r="C1593" t="str">
            <v>CGGA_1591</v>
          </cell>
          <cell r="D1593" t="str">
            <v>CGGA_1018, CGGA_1591</v>
          </cell>
          <cell r="E1593" t="str">
            <v>李成峰</v>
          </cell>
          <cell r="F1593">
            <v>3565</v>
          </cell>
          <cell r="G1593">
            <v>41542</v>
          </cell>
          <cell r="H1593" t="str">
            <v>复发胶质细胞瘤伴卒中（额、颞，岛，右）</v>
          </cell>
          <cell r="J1593" t="str">
            <v>男</v>
          </cell>
          <cell r="K1593">
            <v>54</v>
          </cell>
          <cell r="L1593" t="str">
            <v>A</v>
          </cell>
          <cell r="M1593" t="str">
            <v>缺失</v>
          </cell>
          <cell r="N1593" t="str">
            <v>13373138193 15801326527</v>
          </cell>
          <cell r="O1593" t="str">
            <v>胶质瘤术后17年，头痛3天，呼之不应1天</v>
          </cell>
          <cell r="P1593" t="str">
            <v>缺失</v>
          </cell>
          <cell r="Q1593" t="str">
            <v>缺失</v>
          </cell>
          <cell r="R1593" t="str">
            <v>缺失</v>
          </cell>
          <cell r="S1593" t="str">
            <v>缺失</v>
          </cell>
          <cell r="T1593">
            <v>41542</v>
          </cell>
          <cell r="U1593">
            <v>35400</v>
          </cell>
          <cell r="V1593" t="str">
            <v>原切口右额颞开颅肿瘤切除术</v>
          </cell>
          <cell r="W1593" t="str">
            <v>全切</v>
          </cell>
          <cell r="X1593" t="str">
            <v>全切除</v>
          </cell>
          <cell r="Y1593">
            <v>8300</v>
          </cell>
          <cell r="Z1593" t="str">
            <v>RAA</v>
          </cell>
          <cell r="AA1593" t="str">
            <v>AA(WHO III)</v>
          </cell>
          <cell r="AB1593">
            <v>3</v>
          </cell>
          <cell r="AC1593" t="str">
            <v>（右侧额颞及丘脑）间变少枝胶质细胞瘤，散在少部分钙化，WHOⅢ级。</v>
          </cell>
          <cell r="AD1593" t="str">
            <v>全切除</v>
          </cell>
          <cell r="AE1593">
            <v>41577</v>
          </cell>
          <cell r="AF1593" t="str">
            <v>间变少枝胶质细胞瘤（额、颞、岛，右）</v>
          </cell>
          <cell r="AG1593">
            <v>42906</v>
          </cell>
          <cell r="AH1593" t="str">
            <v>终止</v>
          </cell>
          <cell r="AI1593">
            <v>1133</v>
          </cell>
          <cell r="AJ1593">
            <v>1</v>
          </cell>
          <cell r="AK1593">
            <v>797</v>
          </cell>
          <cell r="AL1593">
            <v>1</v>
          </cell>
          <cell r="AM1593">
            <v>1364</v>
          </cell>
          <cell r="AN1593" t="str">
            <v>缺失</v>
          </cell>
          <cell r="AO1593">
            <v>0</v>
          </cell>
          <cell r="AP1593" t="str">
            <v>缺失</v>
          </cell>
          <cell r="AQ1593">
            <v>0</v>
          </cell>
          <cell r="AS1593" t="str">
            <v>复发</v>
          </cell>
          <cell r="AT1593">
            <v>4</v>
          </cell>
          <cell r="AU1593" t="str">
            <v>突变</v>
          </cell>
          <cell r="AV1593" t="str">
            <v>突变</v>
          </cell>
          <cell r="AW1593" t="str">
            <v>无共缺失</v>
          </cell>
          <cell r="AX1593" t="str">
            <v>甲基化</v>
          </cell>
          <cell r="AY1593" t="str">
            <v>NA</v>
          </cell>
          <cell r="AZ1593" t="str">
            <v>NA</v>
          </cell>
          <cell r="BA1593" t="str">
            <v>无</v>
          </cell>
          <cell r="BB1593" t="str">
            <v>无</v>
          </cell>
          <cell r="BD1593" t="str">
            <v>96年天坛手术（病理不详）；2009-5当地手术（病理不详）2009-12开颅手术（少枝胶质细胞瘤 额、颞、右）；2013-9手术（间变少枝胶质细胞瘤（额、颞、岛，右）</v>
          </cell>
        </row>
        <row r="1594">
          <cell r="B1594">
            <v>1592</v>
          </cell>
          <cell r="C1594" t="str">
            <v>CGGA_1592</v>
          </cell>
          <cell r="D1594" t="str">
            <v>CGGA_99, CGGA_1592, CGGA_1771</v>
          </cell>
          <cell r="E1594" t="str">
            <v>齐晓华</v>
          </cell>
          <cell r="F1594">
            <v>16119</v>
          </cell>
          <cell r="G1594">
            <v>41540</v>
          </cell>
          <cell r="H1594" t="str">
            <v>复发胶质瘤（额，右）；继发性癫痫</v>
          </cell>
          <cell r="J1594" t="str">
            <v>男</v>
          </cell>
          <cell r="K1594">
            <v>37</v>
          </cell>
          <cell r="L1594" t="str">
            <v>A</v>
          </cell>
          <cell r="M1594" t="str">
            <v>缺失</v>
          </cell>
          <cell r="N1594" t="str">
            <v>13837779107 13958983355</v>
          </cell>
          <cell r="O1594" t="str">
            <v>右额胶质瘤术后间断抽搐7年，发作4小时</v>
          </cell>
          <cell r="P1594" t="str">
            <v>缺失</v>
          </cell>
          <cell r="Q1594" t="str">
            <v>缺失</v>
          </cell>
          <cell r="R1594" t="str">
            <v>缺失</v>
          </cell>
          <cell r="S1594" t="str">
            <v>缺失</v>
          </cell>
          <cell r="T1594">
            <v>41542</v>
          </cell>
          <cell r="U1594">
            <v>38868</v>
          </cell>
          <cell r="V1594" t="str">
            <v>原冠切右额开颅肿瘤切除术</v>
          </cell>
          <cell r="W1594" t="str">
            <v>全切</v>
          </cell>
          <cell r="X1594" t="str">
            <v>全切除</v>
          </cell>
          <cell r="Y1594">
            <v>8301</v>
          </cell>
          <cell r="Z1594" t="str">
            <v>RAO</v>
          </cell>
          <cell r="AA1594" t="str">
            <v>AO(WHO III)</v>
          </cell>
          <cell r="AB1594">
            <v>3</v>
          </cell>
          <cell r="AC1594" t="str">
            <v>（右额叶）间变性少枝星形细胞瘤，分子层可见肿瘤细胞浸润,WHOⅢ级。</v>
          </cell>
          <cell r="AD1594" t="str">
            <v>全切除</v>
          </cell>
          <cell r="AE1594">
            <v>41555</v>
          </cell>
          <cell r="AF1594" t="str">
            <v>间变少枝星形细胞瘤（额，右）；继发性癫痫</v>
          </cell>
          <cell r="AG1594">
            <v>43214</v>
          </cell>
          <cell r="AH1594" t="str">
            <v>终止</v>
          </cell>
          <cell r="AI1594">
            <v>1588</v>
          </cell>
          <cell r="AJ1594">
            <v>1</v>
          </cell>
          <cell r="AK1594">
            <v>1314</v>
          </cell>
          <cell r="AL1594">
            <v>1</v>
          </cell>
          <cell r="AM1594">
            <v>1672</v>
          </cell>
          <cell r="AN1594" t="str">
            <v>缺失</v>
          </cell>
          <cell r="AO1594">
            <v>1</v>
          </cell>
          <cell r="AP1594" t="str">
            <v>缺失</v>
          </cell>
          <cell r="AQ1594">
            <v>1</v>
          </cell>
          <cell r="AS1594" t="str">
            <v>复发</v>
          </cell>
          <cell r="AT1594">
            <v>1</v>
          </cell>
          <cell r="AU1594" t="str">
            <v>突变</v>
          </cell>
          <cell r="AV1594" t="str">
            <v>突变</v>
          </cell>
          <cell r="AW1594" t="str">
            <v>共缺失</v>
          </cell>
          <cell r="AX1594" t="str">
            <v>甲基化</v>
          </cell>
          <cell r="AY1594" t="str">
            <v>NA</v>
          </cell>
          <cell r="AZ1594" t="str">
            <v>NA</v>
          </cell>
          <cell r="BA1594" t="str">
            <v>有</v>
          </cell>
          <cell r="BB1594" t="str">
            <v>有</v>
          </cell>
          <cell r="BD1594" t="str">
            <v>有癫痫发作，口服德巴金控制。2006-5行右额颞叶肿瘤切除术（少枝星形细胞瘤WHO II级）</v>
          </cell>
        </row>
        <row r="1595">
          <cell r="B1595">
            <v>1593</v>
          </cell>
          <cell r="C1595" t="str">
            <v>CGGA_1593</v>
          </cell>
          <cell r="E1595" t="str">
            <v>易震鹏</v>
          </cell>
          <cell r="F1595">
            <v>16106</v>
          </cell>
          <cell r="G1595">
            <v>41540.433067129627</v>
          </cell>
          <cell r="H1595" t="str">
            <v>胶质瘤</v>
          </cell>
          <cell r="J1595" t="str">
            <v>男</v>
          </cell>
          <cell r="K1595">
            <v>27</v>
          </cell>
          <cell r="L1595" t="str">
            <v>B</v>
          </cell>
          <cell r="M1595" t="str">
            <v>缺失</v>
          </cell>
          <cell r="N1595" t="str">
            <v>13950173588 15110292163停机</v>
          </cell>
          <cell r="O1595" t="str">
            <v>头痛头晕14天，反应迟钝伴右侧肢体麻木及右耳听力下降3天</v>
          </cell>
          <cell r="P1595" t="str">
            <v>缺失</v>
          </cell>
          <cell r="Q1595" t="str">
            <v>缺失</v>
          </cell>
          <cell r="R1595" t="str">
            <v>缺失</v>
          </cell>
          <cell r="S1595" t="str">
            <v>缺失</v>
          </cell>
          <cell r="T1595">
            <v>41544</v>
          </cell>
          <cell r="V1595" t="str">
            <v>左额颞入路开颅肿瘤切除术</v>
          </cell>
          <cell r="W1595" t="str">
            <v>部分切除</v>
          </cell>
          <cell r="X1595" t="str">
            <v>部分切除</v>
          </cell>
          <cell r="Y1595">
            <v>8320</v>
          </cell>
          <cell r="Z1595" t="str">
            <v>AOA</v>
          </cell>
          <cell r="AA1595" t="str">
            <v>AOA(WHO III)</v>
          </cell>
          <cell r="AB1595">
            <v>3</v>
          </cell>
          <cell r="AC1595" t="str">
            <v>（左岛叶）少枝星形细胞瘤，WHOⅡ-Ⅲ级。</v>
          </cell>
          <cell r="AD1595" t="str">
            <v>部分切除</v>
          </cell>
          <cell r="AE1595">
            <v>41561</v>
          </cell>
          <cell r="AF1595" t="str">
            <v>间变少枝星形细胞瘤</v>
          </cell>
          <cell r="AG1595">
            <v>42495</v>
          </cell>
          <cell r="AH1595" t="str">
            <v>终止</v>
          </cell>
          <cell r="AI1595">
            <v>886</v>
          </cell>
          <cell r="AJ1595">
            <v>1</v>
          </cell>
          <cell r="AK1595">
            <v>886</v>
          </cell>
          <cell r="AL1595">
            <v>1</v>
          </cell>
          <cell r="AM1595">
            <v>951</v>
          </cell>
          <cell r="AN1595" t="str">
            <v>缺失</v>
          </cell>
          <cell r="AO1595">
            <v>1</v>
          </cell>
          <cell r="AP1595" t="str">
            <v>缺失</v>
          </cell>
          <cell r="AQ1595">
            <v>1</v>
          </cell>
          <cell r="AS1595" t="str">
            <v>原发</v>
          </cell>
          <cell r="AU1595" t="str">
            <v>突变</v>
          </cell>
          <cell r="AV1595" t="str">
            <v>突变</v>
          </cell>
          <cell r="AW1595" t="str">
            <v>NA</v>
          </cell>
          <cell r="AX1595" t="str">
            <v>无甲基化</v>
          </cell>
          <cell r="AY1595" t="str">
            <v>NA</v>
          </cell>
          <cell r="AZ1595" t="str">
            <v>NA</v>
          </cell>
          <cell r="BA1595" t="str">
            <v>无</v>
          </cell>
          <cell r="BB1595" t="str">
            <v>有</v>
          </cell>
          <cell r="BD1595" t="str">
            <v>以前有癫痫，现在基本没有了。</v>
          </cell>
        </row>
        <row r="1596">
          <cell r="B1596">
            <v>1594</v>
          </cell>
          <cell r="C1596" t="str">
            <v>CGGA_1594</v>
          </cell>
          <cell r="D1596" t="str">
            <v>CGGA_1046-1, CGGA_1594</v>
          </cell>
          <cell r="E1596" t="str">
            <v>刘帅</v>
          </cell>
          <cell r="F1596">
            <v>5141</v>
          </cell>
          <cell r="G1596">
            <v>41543.66002314815</v>
          </cell>
          <cell r="H1596" t="str">
            <v>复发胶质瘤（颞，岛，右）</v>
          </cell>
          <cell r="J1596" t="str">
            <v>男</v>
          </cell>
          <cell r="K1596">
            <v>25</v>
          </cell>
          <cell r="L1596" t="str">
            <v>O</v>
          </cell>
          <cell r="M1596" t="str">
            <v>缺失</v>
          </cell>
          <cell r="N1596" t="str">
            <v>15043358888停机 13944721113</v>
          </cell>
          <cell r="O1596" t="str">
            <v>胶质瘤术后3年余，间断性舌部麻木半年，间断癫痫小发作1个月伴食欲下降</v>
          </cell>
          <cell r="P1596" t="str">
            <v>缺失</v>
          </cell>
          <cell r="Q1596" t="str">
            <v>缺失</v>
          </cell>
          <cell r="R1596" t="str">
            <v>缺失</v>
          </cell>
          <cell r="S1596" t="str">
            <v>缺失</v>
          </cell>
          <cell r="T1596">
            <v>41547</v>
          </cell>
          <cell r="U1596">
            <v>40330</v>
          </cell>
          <cell r="V1596" t="str">
            <v>原切口右额颞开颅肿瘤切除术</v>
          </cell>
          <cell r="W1596" t="str">
            <v>全切</v>
          </cell>
          <cell r="X1596" t="str">
            <v>全切除</v>
          </cell>
          <cell r="Y1596">
            <v>8331</v>
          </cell>
          <cell r="Z1596" t="str">
            <v>RA</v>
          </cell>
          <cell r="AA1596" t="str">
            <v>A(WHO II)</v>
          </cell>
          <cell r="AB1596">
            <v>2</v>
          </cell>
          <cell r="AC1596" t="str">
            <v>(右额叶)送检标本，肿瘤细胞弥漫生长，部分细胞分化差，呈原始神经外胚层肿瘤细胞（PNET）结构，部分呈分化好的星形细胞瘤结构。</v>
          </cell>
          <cell r="AD1596" t="str">
            <v>全切除</v>
          </cell>
          <cell r="AE1596">
            <v>41578</v>
          </cell>
          <cell r="AF1596" t="str">
            <v>原始神经外胚层肿瘤部分呈星形细胞瘤结构（颞、底节，右）</v>
          </cell>
          <cell r="AG1596">
            <v>42027</v>
          </cell>
          <cell r="AH1596" t="str">
            <v>未终止</v>
          </cell>
          <cell r="AI1596">
            <v>480</v>
          </cell>
          <cell r="AJ1596">
            <v>0</v>
          </cell>
          <cell r="AK1596">
            <v>480</v>
          </cell>
          <cell r="AL1596">
            <v>0</v>
          </cell>
          <cell r="AM1596">
            <v>480</v>
          </cell>
          <cell r="AN1596" t="str">
            <v>缺失</v>
          </cell>
          <cell r="AO1596">
            <v>0</v>
          </cell>
          <cell r="AP1596" t="str">
            <v>缺失</v>
          </cell>
          <cell r="AQ1596">
            <v>0</v>
          </cell>
          <cell r="AS1596" t="str">
            <v>复发</v>
          </cell>
          <cell r="AT1596">
            <v>1</v>
          </cell>
          <cell r="AU1596" t="str">
            <v>NA</v>
          </cell>
          <cell r="AV1596" t="str">
            <v>NA</v>
          </cell>
          <cell r="AW1596" t="str">
            <v>无共缺失</v>
          </cell>
          <cell r="AX1596" t="str">
            <v>NA</v>
          </cell>
          <cell r="AY1596" t="str">
            <v>NA</v>
          </cell>
          <cell r="AZ1596" t="str">
            <v>NA</v>
          </cell>
          <cell r="BA1596" t="str">
            <v>有</v>
          </cell>
          <cell r="BB1596" t="str">
            <v>无</v>
          </cell>
          <cell r="BD1596" t="str">
            <v>2010-6三博手术（星形细胞瘤颞、右）</v>
          </cell>
        </row>
        <row r="1597">
          <cell r="B1597">
            <v>1595</v>
          </cell>
          <cell r="C1597" t="str">
            <v>CGGA_1595</v>
          </cell>
          <cell r="E1597" t="str">
            <v>盛其红</v>
          </cell>
          <cell r="F1597">
            <v>16168</v>
          </cell>
          <cell r="G1597">
            <v>41546.407013888886</v>
          </cell>
          <cell r="H1597" t="str">
            <v>胶质瘤（顶、颞、左）</v>
          </cell>
          <cell r="J1597" t="str">
            <v>女</v>
          </cell>
          <cell r="K1597">
            <v>34</v>
          </cell>
          <cell r="L1597" t="str">
            <v>O</v>
          </cell>
          <cell r="M1597" t="str">
            <v>缺失</v>
          </cell>
          <cell r="N1597" t="str">
            <v>0571-88385589 13588804229 13906837454</v>
          </cell>
          <cell r="O1597" t="str">
            <v>头痛2年，发现颅内占位5月</v>
          </cell>
          <cell r="P1597" t="str">
            <v>缺失</v>
          </cell>
          <cell r="Q1597" t="str">
            <v>缺失</v>
          </cell>
          <cell r="R1597" t="str">
            <v>缺失</v>
          </cell>
          <cell r="S1597" t="str">
            <v>缺失</v>
          </cell>
          <cell r="T1597">
            <v>41555</v>
          </cell>
          <cell r="V1597" t="str">
            <v>左侧三角区入路肿瘤切除术</v>
          </cell>
          <cell r="W1597" t="str">
            <v>全切</v>
          </cell>
          <cell r="X1597" t="str">
            <v>全切除</v>
          </cell>
          <cell r="Y1597">
            <v>8349</v>
          </cell>
          <cell r="Z1597" t="str">
            <v>GBM</v>
          </cell>
          <cell r="AA1597" t="str">
            <v>GBM(WHO IV)</v>
          </cell>
          <cell r="AB1597">
            <v>4</v>
          </cell>
          <cell r="AC1597" t="str">
            <v>（左顶叶）胶质母细胞瘤，部分伴少枝分化，WHOⅣ级。</v>
          </cell>
          <cell r="AD1597" t="str">
            <v>全切除</v>
          </cell>
          <cell r="AE1597">
            <v>41575</v>
          </cell>
          <cell r="AF1597" t="str">
            <v>胶质母细胞瘤（顶、颞 ，左）</v>
          </cell>
          <cell r="AH1597" t="str">
            <v>未终止</v>
          </cell>
          <cell r="AI1597">
            <v>3222</v>
          </cell>
          <cell r="AJ1597">
            <v>0</v>
          </cell>
          <cell r="AK1597">
            <v>3222</v>
          </cell>
          <cell r="AL1597">
            <v>0</v>
          </cell>
          <cell r="AM1597">
            <v>3222</v>
          </cell>
          <cell r="AN1597" t="str">
            <v>同步</v>
          </cell>
          <cell r="AO1597">
            <v>1</v>
          </cell>
          <cell r="AP1597" t="str">
            <v>1.替莫唑胺5/28方案6个疗程</v>
          </cell>
          <cell r="AQ1597">
            <v>1</v>
          </cell>
          <cell r="AS1597">
            <v>0</v>
          </cell>
          <cell r="AU1597" t="str">
            <v>突变</v>
          </cell>
          <cell r="AV1597" t="str">
            <v>突变</v>
          </cell>
          <cell r="AW1597" t="str">
            <v>无共缺失</v>
          </cell>
          <cell r="AX1597" t="str">
            <v>无甲基化</v>
          </cell>
          <cell r="AY1597" t="str">
            <v>NA</v>
          </cell>
          <cell r="AZ1597" t="str">
            <v>NA</v>
          </cell>
          <cell r="BA1597">
            <v>0</v>
          </cell>
          <cell r="BB1597">
            <v>0</v>
          </cell>
          <cell r="BC1597" t="str">
            <v>不详</v>
          </cell>
          <cell r="BD1597" t="str">
            <v>0癫痫发作</v>
          </cell>
        </row>
        <row r="1598">
          <cell r="B1598">
            <v>1596</v>
          </cell>
          <cell r="C1598" t="str">
            <v>CGGA_1596</v>
          </cell>
          <cell r="E1598" t="str">
            <v>刘国文</v>
          </cell>
          <cell r="F1598">
            <v>16173</v>
          </cell>
          <cell r="G1598">
            <v>41547</v>
          </cell>
          <cell r="H1598" t="str">
            <v>右侧肢体无力，左眼视物模糊1个半/余</v>
          </cell>
          <cell r="J1598" t="str">
            <v>男</v>
          </cell>
          <cell r="K1598">
            <v>63</v>
          </cell>
          <cell r="L1598" t="str">
            <v>B</v>
          </cell>
          <cell r="M1598" t="str">
            <v>缺失</v>
          </cell>
          <cell r="N1598" t="str">
            <v>13663491777 15691837356</v>
          </cell>
          <cell r="O1598" t="str">
            <v>右侧肢体无力、左眼视物模糊1个半月余</v>
          </cell>
          <cell r="P1598" t="str">
            <v>缺失</v>
          </cell>
          <cell r="Q1598" t="str">
            <v>缺失</v>
          </cell>
          <cell r="R1598" t="str">
            <v>缺失</v>
          </cell>
          <cell r="S1598" t="str">
            <v>缺失</v>
          </cell>
          <cell r="T1598">
            <v>41555</v>
          </cell>
          <cell r="V1598" t="str">
            <v>左额顶开颅肿瘤切除术</v>
          </cell>
          <cell r="W1598" t="str">
            <v>全切</v>
          </cell>
          <cell r="X1598" t="str">
            <v>全切除</v>
          </cell>
          <cell r="Y1598">
            <v>8348</v>
          </cell>
          <cell r="Z1598" t="str">
            <v>GBM</v>
          </cell>
          <cell r="AA1598" t="str">
            <v>GBM(WHO IV)</v>
          </cell>
          <cell r="AB1598">
            <v>4</v>
          </cell>
          <cell r="AC1598" t="str">
            <v xml:space="preserve">（左额叶）胶质母细胞瘤，伴明显微血管增生，以及灶状及小片状坏死，WHOⅣ级。 </v>
          </cell>
          <cell r="AD1598" t="str">
            <v>全切除</v>
          </cell>
          <cell r="AE1598">
            <v>41578</v>
          </cell>
          <cell r="AF1598" t="str">
            <v>胶质母细胞瘤</v>
          </cell>
          <cell r="AG1598">
            <v>41872</v>
          </cell>
          <cell r="AH1598" t="str">
            <v>终止</v>
          </cell>
          <cell r="AI1598">
            <v>205</v>
          </cell>
          <cell r="AJ1598">
            <v>1</v>
          </cell>
          <cell r="AK1598">
            <v>166</v>
          </cell>
          <cell r="AL1598">
            <v>1</v>
          </cell>
          <cell r="AM1598">
            <v>317</v>
          </cell>
          <cell r="AN1598" t="str">
            <v>缺失</v>
          </cell>
          <cell r="AO1598">
            <v>1</v>
          </cell>
          <cell r="AP1598" t="str">
            <v>缺失</v>
          </cell>
          <cell r="AQ1598">
            <v>1</v>
          </cell>
          <cell r="AS1598" t="str">
            <v>原发</v>
          </cell>
          <cell r="AU1598" t="str">
            <v>无突变</v>
          </cell>
          <cell r="AV1598" t="str">
            <v>无突变</v>
          </cell>
          <cell r="AW1598" t="str">
            <v>无共缺失</v>
          </cell>
          <cell r="AX1598" t="str">
            <v>甲基化</v>
          </cell>
          <cell r="AY1598" t="str">
            <v>NA</v>
          </cell>
          <cell r="AZ1598" t="str">
            <v>NA</v>
          </cell>
          <cell r="BA1598" t="str">
            <v>无</v>
          </cell>
          <cell r="BB1598" t="str">
            <v>无</v>
          </cell>
          <cell r="BD1598" t="str">
            <v>建议OMAMAYA囊治疗</v>
          </cell>
        </row>
        <row r="1599">
          <cell r="B1599">
            <v>1597</v>
          </cell>
          <cell r="C1599" t="str">
            <v>CGGA_1597</v>
          </cell>
          <cell r="E1599" t="str">
            <v>黎坚</v>
          </cell>
          <cell r="F1599">
            <v>16178</v>
          </cell>
          <cell r="G1599">
            <v>41550.439247685186</v>
          </cell>
          <cell r="H1599" t="str">
            <v>胶质瘤（颞、枕，左）；高血压病</v>
          </cell>
          <cell r="J1599" t="str">
            <v>男</v>
          </cell>
          <cell r="K1599">
            <v>58</v>
          </cell>
          <cell r="L1599" t="str">
            <v>B</v>
          </cell>
          <cell r="M1599" t="str">
            <v>缺失</v>
          </cell>
          <cell r="N1599" t="str">
            <v>15073008098 13278803660</v>
          </cell>
          <cell r="O1599" t="str">
            <v>间歇性头昏6月，突发四肢抽搐伴意识丧失3天</v>
          </cell>
          <cell r="P1599" t="str">
            <v>缺失</v>
          </cell>
          <cell r="Q1599" t="str">
            <v>缺失</v>
          </cell>
          <cell r="R1599" t="str">
            <v>缺失</v>
          </cell>
          <cell r="S1599" t="str">
            <v>缺失</v>
          </cell>
          <cell r="T1599">
            <v>41556</v>
          </cell>
          <cell r="V1599" t="str">
            <v>左颞枕开颅肿瘤切除术</v>
          </cell>
          <cell r="W1599" t="str">
            <v>全切</v>
          </cell>
          <cell r="X1599" t="str">
            <v>全切除</v>
          </cell>
          <cell r="Y1599">
            <v>8355</v>
          </cell>
          <cell r="Z1599" t="str">
            <v>GBM</v>
          </cell>
          <cell r="AA1599" t="str">
            <v>GBM(WHO IV)</v>
          </cell>
          <cell r="AB1599">
            <v>4</v>
          </cell>
          <cell r="AC1599" t="str">
            <v>（左颞叶）胶质母细胞瘤，伴大片坏死，WHOⅣ级。</v>
          </cell>
          <cell r="AD1599" t="str">
            <v>全切除</v>
          </cell>
          <cell r="AE1599">
            <v>41570</v>
          </cell>
          <cell r="AF1599" t="str">
            <v>胶质母细胞瘤（颞、枕，左）；高血压病</v>
          </cell>
          <cell r="AG1599">
            <v>41763</v>
          </cell>
          <cell r="AH1599" t="str">
            <v>终止</v>
          </cell>
          <cell r="AI1599">
            <v>174</v>
          </cell>
          <cell r="AJ1599">
            <v>1</v>
          </cell>
          <cell r="AK1599">
            <v>143</v>
          </cell>
          <cell r="AL1599">
            <v>1</v>
          </cell>
          <cell r="AM1599">
            <v>207</v>
          </cell>
          <cell r="AN1599" t="str">
            <v>缺失</v>
          </cell>
          <cell r="AO1599">
            <v>1</v>
          </cell>
          <cell r="AP1599" t="str">
            <v>缺失</v>
          </cell>
          <cell r="AQ1599">
            <v>0</v>
          </cell>
          <cell r="AS1599" t="str">
            <v>原发</v>
          </cell>
          <cell r="AU1599" t="str">
            <v>无突变</v>
          </cell>
          <cell r="AV1599" t="str">
            <v>无突变</v>
          </cell>
          <cell r="AW1599" t="str">
            <v>无共缺失</v>
          </cell>
          <cell r="AX1599" t="str">
            <v>甲基化</v>
          </cell>
          <cell r="AY1599" t="str">
            <v>NA</v>
          </cell>
          <cell r="AZ1599" t="str">
            <v>NA</v>
          </cell>
          <cell r="BA1599" t="str">
            <v>有</v>
          </cell>
          <cell r="BB1599" t="str">
            <v>无</v>
          </cell>
          <cell r="BD1599" t="str">
            <v>2013-11-11二次手术（胶质母细胞瘤)</v>
          </cell>
        </row>
        <row r="1600">
          <cell r="B1600">
            <v>1598</v>
          </cell>
          <cell r="C1600" t="str">
            <v>CGGA_1598</v>
          </cell>
          <cell r="E1600" t="str">
            <v>李佳佳</v>
          </cell>
          <cell r="F1600">
            <v>16218</v>
          </cell>
          <cell r="G1600">
            <v>41556.483078703706</v>
          </cell>
          <cell r="H1600" t="str">
            <v>胶质瘤（双额、胼胝体）</v>
          </cell>
          <cell r="J1600" t="str">
            <v>男</v>
          </cell>
          <cell r="K1600">
            <v>31</v>
          </cell>
          <cell r="L1600" t="str">
            <v>O</v>
          </cell>
          <cell r="M1600" t="str">
            <v>缺失</v>
          </cell>
          <cell r="N1600" t="str">
            <v>13410665089 15893069131</v>
          </cell>
          <cell r="O1600" t="str">
            <v>偶发颅内占位病变半月余</v>
          </cell>
          <cell r="P1600" t="str">
            <v>缺失</v>
          </cell>
          <cell r="Q1600" t="str">
            <v>缺失</v>
          </cell>
          <cell r="R1600" t="str">
            <v>缺失</v>
          </cell>
          <cell r="S1600" t="str">
            <v>缺失</v>
          </cell>
          <cell r="T1600">
            <v>41561</v>
          </cell>
          <cell r="V1600" t="str">
            <v>冠切右额开颅肿瘤切除术</v>
          </cell>
          <cell r="W1600" t="str">
            <v>大部分切除</v>
          </cell>
          <cell r="X1600" t="str">
            <v>部分切除</v>
          </cell>
          <cell r="Y1600">
            <v>8374</v>
          </cell>
          <cell r="Z1600" t="str">
            <v>AA</v>
          </cell>
          <cell r="AA1600" t="str">
            <v>AA(WHO III)</v>
          </cell>
          <cell r="AB1600">
            <v>3</v>
          </cell>
          <cell r="AC1600" t="str">
            <v>（右额叶）间变性少突星形细胞瘤，WHOIII级。</v>
          </cell>
          <cell r="AD1600" t="str">
            <v>部分切除</v>
          </cell>
          <cell r="AE1600">
            <v>41592</v>
          </cell>
          <cell r="AF1600" t="str">
            <v>间变少枝星形细胞瘤，大脑胶质瘤病（双额、胼胝体）</v>
          </cell>
          <cell r="AG1600">
            <v>42495</v>
          </cell>
          <cell r="AH1600" t="str">
            <v>终止</v>
          </cell>
          <cell r="AI1600">
            <v>564</v>
          </cell>
          <cell r="AJ1600">
            <v>1</v>
          </cell>
          <cell r="AK1600">
            <v>260</v>
          </cell>
          <cell r="AL1600">
            <v>1</v>
          </cell>
          <cell r="AM1600">
            <v>934</v>
          </cell>
          <cell r="AN1600" t="str">
            <v>缺失</v>
          </cell>
          <cell r="AO1600">
            <v>1</v>
          </cell>
          <cell r="AP1600" t="str">
            <v>缺失</v>
          </cell>
          <cell r="AQ1600">
            <v>1</v>
          </cell>
          <cell r="AS1600" t="str">
            <v>原发</v>
          </cell>
          <cell r="AU1600" t="str">
            <v>无突变</v>
          </cell>
          <cell r="AV1600" t="str">
            <v>无突变</v>
          </cell>
          <cell r="AW1600" t="str">
            <v>无共缺失</v>
          </cell>
          <cell r="AX1600" t="str">
            <v>无甲基化</v>
          </cell>
          <cell r="AY1600" t="str">
            <v>NA</v>
          </cell>
          <cell r="AZ1600" t="str">
            <v>NA</v>
          </cell>
          <cell r="BA1600" t="str">
            <v>无</v>
          </cell>
          <cell r="BB1600" t="str">
            <v>有</v>
          </cell>
          <cell r="BD1600" t="str">
            <v>服用德巴金，有癫痫发作，一/一次。</v>
          </cell>
        </row>
        <row r="1601">
          <cell r="B1601">
            <v>1599</v>
          </cell>
          <cell r="C1601" t="str">
            <v>CGGA_1599</v>
          </cell>
          <cell r="E1601" t="str">
            <v>王文</v>
          </cell>
          <cell r="F1601">
            <v>16249</v>
          </cell>
          <cell r="G1601">
            <v>41558.387199074074</v>
          </cell>
          <cell r="H1601" t="str">
            <v>胶质瘤（额、颞、基底节 右）；继发性癫痫；原发高血压病</v>
          </cell>
          <cell r="J1601" t="str">
            <v>男</v>
          </cell>
          <cell r="K1601">
            <v>51</v>
          </cell>
          <cell r="L1601" t="str">
            <v>B</v>
          </cell>
          <cell r="M1601" t="str">
            <v>缺失</v>
          </cell>
          <cell r="N1601" t="str">
            <v>18166887266 18801482293停机</v>
          </cell>
          <cell r="O1601" t="str">
            <v>间断抽搐发作6月</v>
          </cell>
          <cell r="P1601" t="str">
            <v>缺失</v>
          </cell>
          <cell r="Q1601" t="str">
            <v>缺失</v>
          </cell>
          <cell r="R1601" t="str">
            <v>缺失</v>
          </cell>
          <cell r="S1601" t="str">
            <v>缺失</v>
          </cell>
          <cell r="T1601">
            <v>41563</v>
          </cell>
          <cell r="V1601" t="str">
            <v>右额颞开颅肿瘤切除术</v>
          </cell>
          <cell r="W1601" t="str">
            <v>大部分切除</v>
          </cell>
          <cell r="X1601" t="str">
            <v>部分切除</v>
          </cell>
          <cell r="Y1601">
            <v>8386</v>
          </cell>
          <cell r="Z1601" t="str">
            <v>OA</v>
          </cell>
          <cell r="AA1601" t="str">
            <v>OA(WHO II)</v>
          </cell>
          <cell r="AB1601">
            <v>2</v>
          </cell>
          <cell r="AC1601" t="str">
            <v>（右颞叶）少突星形细胞瘤，局部累及脑组织表面，局灶细胞生长活跃，WHOⅡ-Ⅲ级。</v>
          </cell>
          <cell r="AD1601" t="str">
            <v>部分切除</v>
          </cell>
          <cell r="AE1601">
            <v>41577</v>
          </cell>
          <cell r="AF1601" t="str">
            <v>少枝星形细胞瘤（额、颞、基底节 右）；继发性癫痫；原发高血压病</v>
          </cell>
          <cell r="AG1601">
            <v>43441</v>
          </cell>
          <cell r="AH1601" t="str">
            <v>终止</v>
          </cell>
          <cell r="AI1601">
            <v>1719</v>
          </cell>
          <cell r="AJ1601">
            <v>1</v>
          </cell>
          <cell r="AK1601">
            <v>532</v>
          </cell>
          <cell r="AL1601">
            <v>1</v>
          </cell>
          <cell r="AM1601">
            <v>1878</v>
          </cell>
          <cell r="AN1601" t="str">
            <v>同步</v>
          </cell>
          <cell r="AO1601">
            <v>1</v>
          </cell>
          <cell r="AP1601" t="str">
            <v>替莫脞胺</v>
          </cell>
          <cell r="AQ1601">
            <v>1</v>
          </cell>
          <cell r="AS1601" t="str">
            <v>原发</v>
          </cell>
          <cell r="AU1601" t="str">
            <v>突变</v>
          </cell>
          <cell r="AV1601" t="str">
            <v>突变</v>
          </cell>
          <cell r="AW1601" t="str">
            <v>NA</v>
          </cell>
          <cell r="AX1601" t="str">
            <v>甲基化</v>
          </cell>
          <cell r="AY1601" t="str">
            <v>NA</v>
          </cell>
          <cell r="AZ1601" t="str">
            <v>NA</v>
          </cell>
          <cell r="BA1601" t="str">
            <v>有</v>
          </cell>
          <cell r="BB1601" t="str">
            <v>有</v>
          </cell>
          <cell r="BD1601" t="str">
            <v>服用德巴金，早晚各一片，4/17发作癫痫1个多小时，癫痫发作频繁。卧床。</v>
          </cell>
        </row>
        <row r="1602">
          <cell r="B1602">
            <v>1600</v>
          </cell>
          <cell r="C1602" t="str">
            <v>NA</v>
          </cell>
          <cell r="D1602" t="str">
            <v>NA</v>
          </cell>
          <cell r="E1602" t="str">
            <v>NA</v>
          </cell>
          <cell r="F1602" t="str">
            <v>NA</v>
          </cell>
          <cell r="G1602" t="str">
            <v>NA</v>
          </cell>
          <cell r="H1602" t="str">
            <v>NA</v>
          </cell>
          <cell r="I1602" t="str">
            <v>NA</v>
          </cell>
          <cell r="J1602" t="str">
            <v>NA</v>
          </cell>
          <cell r="K1602" t="str">
            <v>NA</v>
          </cell>
          <cell r="L1602" t="str">
            <v>NA</v>
          </cell>
          <cell r="M1602" t="str">
            <v>NA</v>
          </cell>
          <cell r="N1602" t="str">
            <v>NA</v>
          </cell>
          <cell r="O1602" t="str">
            <v>NA</v>
          </cell>
          <cell r="P1602" t="str">
            <v>NA</v>
          </cell>
          <cell r="Q1602" t="str">
            <v>NA</v>
          </cell>
          <cell r="R1602" t="str">
            <v>NA</v>
          </cell>
          <cell r="S1602" t="str">
            <v>NA</v>
          </cell>
          <cell r="T1602" t="str">
            <v>NA</v>
          </cell>
          <cell r="U1602" t="str">
            <v>NA</v>
          </cell>
          <cell r="V1602" t="str">
            <v>NA</v>
          </cell>
          <cell r="W1602" t="str">
            <v>NA</v>
          </cell>
          <cell r="X1602" t="str">
            <v>NA</v>
          </cell>
          <cell r="Y1602" t="str">
            <v>NA</v>
          </cell>
          <cell r="Z1602" t="str">
            <v>NA</v>
          </cell>
          <cell r="AA1602" t="str">
            <v>NA</v>
          </cell>
          <cell r="AB1602" t="str">
            <v>NA</v>
          </cell>
          <cell r="AC1602" t="str">
            <v>NA</v>
          </cell>
          <cell r="AD1602" t="str">
            <v>NA</v>
          </cell>
          <cell r="AE1602" t="str">
            <v>NA</v>
          </cell>
          <cell r="AF1602" t="str">
            <v>NA</v>
          </cell>
          <cell r="AG1602" t="str">
            <v>NA</v>
          </cell>
          <cell r="AH1602" t="str">
            <v>NA</v>
          </cell>
          <cell r="AI1602" t="str">
            <v>NA</v>
          </cell>
          <cell r="AJ1602" t="str">
            <v>NA</v>
          </cell>
          <cell r="AK1602" t="str">
            <v>NA</v>
          </cell>
          <cell r="AL1602" t="str">
            <v>NA</v>
          </cell>
          <cell r="AM1602" t="str">
            <v>NA</v>
          </cell>
          <cell r="AN1602" t="str">
            <v>NA</v>
          </cell>
          <cell r="AO1602" t="str">
            <v>NA</v>
          </cell>
          <cell r="AP1602" t="str">
            <v>NA</v>
          </cell>
          <cell r="AQ1602" t="str">
            <v>NA</v>
          </cell>
          <cell r="AS1602" t="str">
            <v>NA</v>
          </cell>
          <cell r="AT1602" t="str">
            <v>NA</v>
          </cell>
          <cell r="AU1602" t="str">
            <v>NA</v>
          </cell>
          <cell r="AV1602" t="str">
            <v>NA</v>
          </cell>
          <cell r="AW1602" t="str">
            <v>NA</v>
          </cell>
          <cell r="AX1602" t="str">
            <v>NA</v>
          </cell>
          <cell r="AY1602" t="str">
            <v>NA</v>
          </cell>
          <cell r="AZ1602" t="str">
            <v>NA</v>
          </cell>
          <cell r="BA1602" t="str">
            <v>NA</v>
          </cell>
          <cell r="BB1602" t="str">
            <v>NA</v>
          </cell>
          <cell r="BC1602" t="str">
            <v>NA</v>
          </cell>
          <cell r="BD1602" t="str">
            <v>NA</v>
          </cell>
        </row>
        <row r="1603">
          <cell r="B1603">
            <v>1601</v>
          </cell>
          <cell r="C1603" t="str">
            <v>CGGA_1601</v>
          </cell>
          <cell r="E1603" t="str">
            <v>魏清选</v>
          </cell>
          <cell r="F1603">
            <v>16273</v>
          </cell>
          <cell r="G1603">
            <v>41561.3515625</v>
          </cell>
          <cell r="H1603" t="str">
            <v>胶质瘤（颞，左）；2-型糖尿病</v>
          </cell>
          <cell r="J1603" t="str">
            <v>男</v>
          </cell>
          <cell r="K1603">
            <v>66</v>
          </cell>
          <cell r="L1603" t="str">
            <v>O</v>
          </cell>
          <cell r="M1603" t="str">
            <v>缺失</v>
          </cell>
          <cell r="N1603" t="str">
            <v>18805300858 15275303299</v>
          </cell>
          <cell r="O1603" t="str">
            <v>头痛、言语不利2月</v>
          </cell>
          <cell r="P1603" t="str">
            <v>缺失</v>
          </cell>
          <cell r="Q1603" t="str">
            <v>缺失</v>
          </cell>
          <cell r="R1603" t="str">
            <v>缺失</v>
          </cell>
          <cell r="S1603" t="str">
            <v>缺失</v>
          </cell>
          <cell r="T1603">
            <v>41568</v>
          </cell>
          <cell r="V1603" t="str">
            <v>左额颞开颅肿瘤切除术</v>
          </cell>
          <cell r="W1603" t="str">
            <v>全切</v>
          </cell>
          <cell r="X1603" t="str">
            <v>全切除</v>
          </cell>
          <cell r="Y1603">
            <v>8414</v>
          </cell>
          <cell r="Z1603" t="str">
            <v>GBM</v>
          </cell>
          <cell r="AA1603" t="str">
            <v>GBM(WHO IV)</v>
          </cell>
          <cell r="AB1603">
            <v>4</v>
          </cell>
          <cell r="AC1603" t="str">
            <v xml:space="preserve">
（左颞叶）胶质母细胞瘤，伴少突胶质细胞瘤分化，明显微血管反应及片状坏死，WHOⅣ级。
</v>
          </cell>
          <cell r="AD1603" t="str">
            <v>全切除</v>
          </cell>
          <cell r="AE1603">
            <v>41577</v>
          </cell>
          <cell r="AF1603" t="str">
            <v>胶质母细胞瘤（颞，左）；2-型糖尿病</v>
          </cell>
          <cell r="AG1603">
            <v>42509</v>
          </cell>
          <cell r="AH1603" t="str">
            <v>终止</v>
          </cell>
          <cell r="AI1603">
            <v>710</v>
          </cell>
          <cell r="AJ1603">
            <v>1</v>
          </cell>
          <cell r="AK1603">
            <v>710</v>
          </cell>
          <cell r="AL1603">
            <v>1</v>
          </cell>
          <cell r="AM1603">
            <v>941</v>
          </cell>
          <cell r="AN1603" t="str">
            <v>缺失</v>
          </cell>
          <cell r="AO1603">
            <v>1</v>
          </cell>
          <cell r="AP1603" t="str">
            <v>缺失</v>
          </cell>
          <cell r="AQ1603">
            <v>1</v>
          </cell>
          <cell r="AS1603" t="str">
            <v>原发</v>
          </cell>
          <cell r="AU1603" t="str">
            <v>无突变</v>
          </cell>
          <cell r="AV1603" t="str">
            <v>NA</v>
          </cell>
          <cell r="AW1603" t="str">
            <v>无共缺失</v>
          </cell>
          <cell r="AX1603" t="str">
            <v>NA</v>
          </cell>
          <cell r="AY1603" t="str">
            <v>NA</v>
          </cell>
          <cell r="AZ1603" t="str">
            <v>NA</v>
          </cell>
          <cell r="BA1603" t="str">
            <v>无</v>
          </cell>
          <cell r="BB1603" t="str">
            <v>有</v>
          </cell>
          <cell r="BD1603" t="str">
            <v>服用德巴金早一粒，暂时没有癫痫发作。</v>
          </cell>
        </row>
        <row r="1604">
          <cell r="B1604">
            <v>1602</v>
          </cell>
          <cell r="C1604" t="str">
            <v>CGGA_1602</v>
          </cell>
          <cell r="D1604" t="str">
            <v>CGGA_1013, CGGA_1602</v>
          </cell>
          <cell r="E1604" t="str">
            <v>张秀英</v>
          </cell>
          <cell r="F1604">
            <v>3458</v>
          </cell>
          <cell r="G1604">
            <v>41564.459016203706</v>
          </cell>
          <cell r="H1604" t="str">
            <v>复发胶质瘤（颞、枕、额、右）；胶质瘤放疗后</v>
          </cell>
          <cell r="J1604" t="str">
            <v>女</v>
          </cell>
          <cell r="K1604">
            <v>43</v>
          </cell>
          <cell r="L1604" t="str">
            <v>B</v>
          </cell>
          <cell r="M1604" t="str">
            <v>缺失</v>
          </cell>
          <cell r="N1604" t="str">
            <v>13033410585（本人-空号), 18636333761（通话中）13911120786（北京远方亲戚不了解）， 0359－7364053空号, 0359－7364244（空号）</v>
          </cell>
          <cell r="O1604" t="str">
            <v>胶质瘤术后4年，发现肿瘤复发2月</v>
          </cell>
          <cell r="P1604" t="str">
            <v>缺失</v>
          </cell>
          <cell r="Q1604" t="str">
            <v>缺失</v>
          </cell>
          <cell r="R1604" t="str">
            <v>缺失</v>
          </cell>
          <cell r="S1604" t="str">
            <v>缺失</v>
          </cell>
          <cell r="T1604">
            <v>41568</v>
          </cell>
          <cell r="U1604">
            <v>40127</v>
          </cell>
          <cell r="V1604" t="str">
            <v>右颞顶原切口开颅肿瘤切除术</v>
          </cell>
          <cell r="W1604" t="str">
            <v>近全切</v>
          </cell>
          <cell r="X1604" t="str">
            <v>部分切除</v>
          </cell>
          <cell r="Y1604">
            <v>8420</v>
          </cell>
          <cell r="Z1604" t="str">
            <v>SGBM</v>
          </cell>
          <cell r="AA1604" t="str">
            <v>GBM(WHO IV)</v>
          </cell>
          <cell r="AB1604">
            <v>4</v>
          </cell>
          <cell r="AC1604" t="str">
            <v>（右颞叶）间变性星形细胞瘤，伴胶母变，以及明显微血管反应，WHOⅢ-Ⅳ级。</v>
          </cell>
          <cell r="AD1604" t="str">
            <v>部分切除</v>
          </cell>
          <cell r="AE1604">
            <v>41578</v>
          </cell>
          <cell r="AF1604" t="str">
            <v>间变星形细胞瘤</v>
          </cell>
          <cell r="AG1604">
            <v>41872</v>
          </cell>
          <cell r="AH1604" t="str">
            <v>终止</v>
          </cell>
          <cell r="AI1604">
            <v>284</v>
          </cell>
          <cell r="AJ1604">
            <v>1</v>
          </cell>
          <cell r="AK1604">
            <v>148</v>
          </cell>
          <cell r="AL1604">
            <v>1</v>
          </cell>
          <cell r="AM1604">
            <v>304</v>
          </cell>
          <cell r="AN1604" t="str">
            <v>缺失</v>
          </cell>
          <cell r="AO1604">
            <v>0</v>
          </cell>
          <cell r="AP1604" t="str">
            <v>缺失</v>
          </cell>
          <cell r="AQ1604">
            <v>1</v>
          </cell>
          <cell r="AS1604" t="str">
            <v>复发</v>
          </cell>
          <cell r="AT1604">
            <v>1</v>
          </cell>
          <cell r="AU1604" t="str">
            <v>无突变</v>
          </cell>
          <cell r="AV1604" t="str">
            <v>无突变</v>
          </cell>
          <cell r="AW1604" t="str">
            <v>无共缺失</v>
          </cell>
          <cell r="AX1604" t="str">
            <v>甲基化</v>
          </cell>
          <cell r="AY1604" t="str">
            <v>NA</v>
          </cell>
          <cell r="AZ1604" t="str">
            <v>NA</v>
          </cell>
          <cell r="BA1604" t="str">
            <v>无</v>
          </cell>
          <cell r="BB1604" t="str">
            <v>无</v>
          </cell>
          <cell r="BD1604" t="str">
            <v>没有癫痫发作，未服用抗癫痫药。</v>
          </cell>
        </row>
        <row r="1605">
          <cell r="B1605">
            <v>1603</v>
          </cell>
          <cell r="C1605" t="str">
            <v>CGGA_1603</v>
          </cell>
          <cell r="E1605" t="str">
            <v>李松航</v>
          </cell>
          <cell r="F1605">
            <v>15073</v>
          </cell>
          <cell r="G1605">
            <v>41557.347511574073</v>
          </cell>
          <cell r="H1605" t="str">
            <v>胶质瘤复发，胶质瘤放化疗后</v>
          </cell>
          <cell r="J1605" t="str">
            <v>男</v>
          </cell>
          <cell r="K1605">
            <v>18</v>
          </cell>
          <cell r="L1605" t="str">
            <v>O</v>
          </cell>
          <cell r="M1605" t="str">
            <v>缺失</v>
          </cell>
          <cell r="N1605" t="str">
            <v>13508189178 13890978928</v>
          </cell>
          <cell r="O1605" t="str">
            <v>胶质瘤术后复发</v>
          </cell>
          <cell r="P1605" t="str">
            <v>缺失</v>
          </cell>
          <cell r="Q1605" t="str">
            <v>缺失</v>
          </cell>
          <cell r="R1605" t="str">
            <v>缺失</v>
          </cell>
          <cell r="S1605" t="str">
            <v>缺失</v>
          </cell>
          <cell r="T1605">
            <v>41568</v>
          </cell>
          <cell r="U1605" t="str">
            <v>缺失</v>
          </cell>
          <cell r="V1605" t="str">
            <v>右颞枕开颅肿瘤切除术</v>
          </cell>
          <cell r="W1605" t="str">
            <v>大部分切除</v>
          </cell>
          <cell r="X1605" t="str">
            <v>部分切除</v>
          </cell>
          <cell r="Y1605">
            <v>8419</v>
          </cell>
          <cell r="Z1605" t="str">
            <v>RGBM?</v>
          </cell>
          <cell r="AA1605" t="str">
            <v>GBM(WHO IV)</v>
          </cell>
          <cell r="AB1605">
            <v>4</v>
          </cell>
          <cell r="AC1605" t="str">
            <v>（右颞顶）胶质母细胞瘤，伴大片状坏死，WHOⅣ级。</v>
          </cell>
          <cell r="AD1605" t="str">
            <v>部分切除</v>
          </cell>
          <cell r="AE1605">
            <v>41583</v>
          </cell>
          <cell r="AF1605" t="str">
            <v>胶质母细胞瘤；胶质瘤放化疗术后</v>
          </cell>
          <cell r="AG1605">
            <v>42002</v>
          </cell>
          <cell r="AH1605" t="str">
            <v>终止</v>
          </cell>
          <cell r="AI1605">
            <v>356</v>
          </cell>
          <cell r="AJ1605">
            <v>1</v>
          </cell>
          <cell r="AK1605">
            <v>356</v>
          </cell>
          <cell r="AL1605">
            <v>1</v>
          </cell>
          <cell r="AM1605">
            <v>434</v>
          </cell>
          <cell r="AN1605" t="str">
            <v>缺失</v>
          </cell>
          <cell r="AO1605">
            <v>1</v>
          </cell>
          <cell r="AP1605" t="str">
            <v>缺失</v>
          </cell>
          <cell r="AQ1605" t="str">
            <v>其他药化疗</v>
          </cell>
          <cell r="AS1605" t="str">
            <v>复发</v>
          </cell>
          <cell r="AT1605">
            <v>1</v>
          </cell>
          <cell r="AU1605" t="str">
            <v>无突变</v>
          </cell>
          <cell r="AV1605" t="str">
            <v>无突变</v>
          </cell>
          <cell r="AW1605" t="str">
            <v>无共缺失</v>
          </cell>
          <cell r="AX1605" t="str">
            <v>无甲基化</v>
          </cell>
          <cell r="AY1605" t="str">
            <v>NA</v>
          </cell>
          <cell r="AZ1605" t="str">
            <v>NA</v>
          </cell>
          <cell r="BA1605" t="str">
            <v>无</v>
          </cell>
          <cell r="BB1605" t="str">
            <v>无</v>
          </cell>
          <cell r="BD1605" t="str">
            <v>2012-12-16华西医院行右额颞岛叶占位切除（右额颞叶间变型星形细胞瘤）；2013-7-2行原切口开颅肿瘤切除术（间变星形细胞瘤）；无癫痫发作</v>
          </cell>
        </row>
        <row r="1606">
          <cell r="B1606">
            <v>1604</v>
          </cell>
          <cell r="C1606" t="str">
            <v>CGGA_1604</v>
          </cell>
          <cell r="E1606" t="str">
            <v>郭旺东</v>
          </cell>
          <cell r="F1606">
            <v>16349</v>
          </cell>
          <cell r="G1606">
            <v>41564.473761574074</v>
          </cell>
          <cell r="H1606" t="str">
            <v>复发胶质瘤</v>
          </cell>
          <cell r="J1606" t="str">
            <v>男</v>
          </cell>
          <cell r="K1606">
            <v>46</v>
          </cell>
          <cell r="L1606" t="str">
            <v>AB</v>
          </cell>
          <cell r="M1606" t="str">
            <v>缺失</v>
          </cell>
          <cell r="N1606" t="str">
            <v>13934808929 18634235083</v>
          </cell>
          <cell r="O1606" t="str">
            <v>胶质瘤术后复发</v>
          </cell>
          <cell r="P1606" t="str">
            <v>缺失</v>
          </cell>
          <cell r="Q1606" t="str">
            <v>缺失</v>
          </cell>
          <cell r="R1606" t="str">
            <v>缺失</v>
          </cell>
          <cell r="S1606" t="str">
            <v>缺失</v>
          </cell>
          <cell r="T1606">
            <v>41569</v>
          </cell>
          <cell r="U1606" t="str">
            <v>缺失</v>
          </cell>
          <cell r="V1606" t="str">
            <v>原切口右颞枕开颅肿瘤切除术</v>
          </cell>
          <cell r="W1606" t="str">
            <v>全切</v>
          </cell>
          <cell r="X1606" t="str">
            <v>全切除</v>
          </cell>
          <cell r="Y1606">
            <v>8431</v>
          </cell>
          <cell r="Z1606" t="str">
            <v>RGBM?</v>
          </cell>
          <cell r="AA1606" t="str">
            <v>GBM(WHO IV)</v>
          </cell>
          <cell r="AB1606">
            <v>4</v>
          </cell>
          <cell r="AC1606" t="str">
            <v>（右颞叶）胶质母细胞瘤，WHOⅣ级。</v>
          </cell>
          <cell r="AD1606" t="str">
            <v>全切除</v>
          </cell>
          <cell r="AE1606">
            <v>41580</v>
          </cell>
          <cell r="AF1606" t="str">
            <v>复发胶质母细胞瘤</v>
          </cell>
          <cell r="AG1606">
            <v>42698</v>
          </cell>
          <cell r="AH1606" t="str">
            <v>终止</v>
          </cell>
          <cell r="AI1606">
            <v>740</v>
          </cell>
          <cell r="AJ1606">
            <v>1</v>
          </cell>
          <cell r="AK1606">
            <v>740</v>
          </cell>
          <cell r="AL1606">
            <v>1</v>
          </cell>
          <cell r="AM1606">
            <v>1129</v>
          </cell>
          <cell r="AN1606" t="str">
            <v>缺失</v>
          </cell>
          <cell r="AO1606">
            <v>1</v>
          </cell>
          <cell r="AP1606" t="str">
            <v>缺失</v>
          </cell>
          <cell r="AQ1606">
            <v>1</v>
          </cell>
          <cell r="AS1606" t="str">
            <v>复发</v>
          </cell>
          <cell r="AT1606">
            <v>1</v>
          </cell>
          <cell r="AU1606" t="str">
            <v>突变</v>
          </cell>
          <cell r="AV1606" t="str">
            <v>突变</v>
          </cell>
          <cell r="AW1606" t="str">
            <v>无共缺失</v>
          </cell>
          <cell r="AX1606" t="str">
            <v>甲基化</v>
          </cell>
          <cell r="AY1606" t="str">
            <v>NA</v>
          </cell>
          <cell r="AZ1606" t="str">
            <v>NA</v>
          </cell>
          <cell r="BA1606" t="str">
            <v>无</v>
          </cell>
          <cell r="BB1606" t="str">
            <v>无</v>
          </cell>
          <cell r="BD1606" t="str">
            <v>没有癫痫发作。 2012-6右颞枕开颅（间变少枝星形细胞瘤伴胶母变）</v>
          </cell>
        </row>
        <row r="1607">
          <cell r="B1607">
            <v>1605</v>
          </cell>
          <cell r="C1607" t="str">
            <v>CGGA_1605</v>
          </cell>
          <cell r="E1607" t="str">
            <v>宫军强</v>
          </cell>
          <cell r="F1607">
            <v>16484</v>
          </cell>
          <cell r="G1607">
            <v>41576.577534722222</v>
          </cell>
          <cell r="H1607" t="str">
            <v>复发胶质瘤（颞、岛、基底节，左）；胶质瘤放化疗后</v>
          </cell>
          <cell r="J1607" t="str">
            <v>男</v>
          </cell>
          <cell r="K1607">
            <v>34</v>
          </cell>
          <cell r="L1607" t="str">
            <v>O</v>
          </cell>
          <cell r="M1607" t="str">
            <v>缺失</v>
          </cell>
          <cell r="N1607" t="str">
            <v>18537802506</v>
          </cell>
          <cell r="O1607" t="str">
            <v>胶质瘤术后22月，发现肿瘤复发1周</v>
          </cell>
          <cell r="P1607" t="str">
            <v>缺失</v>
          </cell>
          <cell r="Q1607" t="str">
            <v>缺失</v>
          </cell>
          <cell r="R1607" t="str">
            <v>缺失</v>
          </cell>
          <cell r="S1607" t="str">
            <v>缺失</v>
          </cell>
          <cell r="T1607">
            <v>41578</v>
          </cell>
          <cell r="U1607">
            <v>40908</v>
          </cell>
          <cell r="V1607" t="str">
            <v>原冠状切口开颅肿瘤切除术</v>
          </cell>
          <cell r="W1607" t="str">
            <v>全切</v>
          </cell>
          <cell r="X1607" t="str">
            <v>全切除</v>
          </cell>
          <cell r="Y1607">
            <v>8484</v>
          </cell>
          <cell r="Z1607" t="str">
            <v>RGBM?</v>
          </cell>
          <cell r="AA1607" t="str">
            <v>GBM(WHO IV)</v>
          </cell>
          <cell r="AB1607">
            <v>4</v>
          </cell>
          <cell r="AC1607" t="str">
            <v>（左颞叶）胶质母细胞瘤，伴大片坏死，WHOⅣ级。</v>
          </cell>
          <cell r="AD1607" t="str">
            <v>全切除</v>
          </cell>
          <cell r="AE1607">
            <v>41590</v>
          </cell>
          <cell r="AF1607" t="str">
            <v>胶质母细胞瘤（颞、岛、基底节，左）；胶质瘤放化疗后</v>
          </cell>
          <cell r="AG1607">
            <v>41778</v>
          </cell>
          <cell r="AH1607" t="str">
            <v>终止</v>
          </cell>
          <cell r="AI1607">
            <v>321</v>
          </cell>
          <cell r="AJ1607">
            <v>1</v>
          </cell>
          <cell r="AK1607">
            <v>182</v>
          </cell>
          <cell r="AL1607">
            <v>1</v>
          </cell>
          <cell r="AM1607">
            <v>321</v>
          </cell>
          <cell r="AN1607" t="str">
            <v>缺失</v>
          </cell>
          <cell r="AO1607">
            <v>1</v>
          </cell>
          <cell r="AP1607" t="str">
            <v>缺失</v>
          </cell>
          <cell r="AQ1607" t="str">
            <v>其他药化疗</v>
          </cell>
          <cell r="AS1607" t="str">
            <v>复发</v>
          </cell>
          <cell r="AT1607">
            <v>1</v>
          </cell>
          <cell r="AU1607" t="str">
            <v>无突变</v>
          </cell>
          <cell r="AV1607" t="str">
            <v>无突变</v>
          </cell>
          <cell r="AW1607" t="str">
            <v>无共缺失</v>
          </cell>
          <cell r="AX1607" t="str">
            <v>甲基化</v>
          </cell>
          <cell r="AY1607" t="str">
            <v>NA</v>
          </cell>
          <cell r="AZ1607" t="str">
            <v>NA</v>
          </cell>
          <cell r="BA1607" t="str">
            <v>无</v>
          </cell>
          <cell r="BB1607" t="str">
            <v>无</v>
          </cell>
          <cell r="BD1607" t="str">
            <v>2012-9/天坛医院行开颅肿瘤切除术（星形细胞瘤2-3级） 2012-1河南人民医院行开颅肿瘤切除术（星形细胞瘤WHO2-3级）</v>
          </cell>
        </row>
        <row r="1608">
          <cell r="B1608">
            <v>1606</v>
          </cell>
          <cell r="C1608" t="str">
            <v>CGGA_1606</v>
          </cell>
          <cell r="D1608" t="str">
            <v>CGGA_1606, CGGA_1748</v>
          </cell>
          <cell r="E1608" t="str">
            <v>王少敏</v>
          </cell>
          <cell r="F1608">
            <v>16489</v>
          </cell>
          <cell r="G1608">
            <v>41576.899178240739</v>
          </cell>
          <cell r="H1608" t="str">
            <v>胶质瘤（额、胼胝体，右）</v>
          </cell>
          <cell r="J1608" t="str">
            <v>女</v>
          </cell>
          <cell r="K1608">
            <v>28</v>
          </cell>
          <cell r="L1608" t="str">
            <v>AB</v>
          </cell>
          <cell r="M1608" t="str">
            <v>140428198505150828</v>
          </cell>
          <cell r="N1608" t="str">
            <v>15934358340 13935599351</v>
          </cell>
          <cell r="O1608" t="str">
            <v>头痛不适一月，渐加重</v>
          </cell>
          <cell r="P1608" t="str">
            <v>缺失</v>
          </cell>
          <cell r="Q1608" t="str">
            <v>缺失</v>
          </cell>
          <cell r="R1608" t="str">
            <v>缺失</v>
          </cell>
          <cell r="S1608" t="str">
            <v>缺失</v>
          </cell>
          <cell r="T1608">
            <v>41579</v>
          </cell>
          <cell r="V1608" t="str">
            <v>冠切右额开颅肿瘤切除术</v>
          </cell>
          <cell r="W1608" t="str">
            <v>全切</v>
          </cell>
          <cell r="X1608" t="str">
            <v>全切除</v>
          </cell>
          <cell r="Y1608">
            <v>8495</v>
          </cell>
          <cell r="Z1608" t="str">
            <v>AA</v>
          </cell>
          <cell r="AA1608" t="str">
            <v>AA(WHO III)</v>
          </cell>
          <cell r="AB1608">
            <v>3</v>
          </cell>
          <cell r="AC1608" t="str">
            <v>（右额叶）间变性少枝星形细胞瘤，WHOⅢ级。</v>
          </cell>
          <cell r="AD1608" t="str">
            <v>全切除</v>
          </cell>
          <cell r="AE1608">
            <v>41593</v>
          </cell>
          <cell r="AF1608" t="str">
            <v>间变少枝星形细胞瘤（额、胼胝体，右）</v>
          </cell>
          <cell r="AG1608">
            <v>42349</v>
          </cell>
          <cell r="AH1608" t="str">
            <v>终止</v>
          </cell>
          <cell r="AI1608">
            <v>471</v>
          </cell>
          <cell r="AJ1608">
            <v>1</v>
          </cell>
          <cell r="AK1608">
            <v>395</v>
          </cell>
          <cell r="AL1608">
            <v>1</v>
          </cell>
          <cell r="AM1608">
            <v>770</v>
          </cell>
          <cell r="AN1608" t="str">
            <v>缺失</v>
          </cell>
          <cell r="AO1608">
            <v>1</v>
          </cell>
          <cell r="AP1608" t="str">
            <v>缺失</v>
          </cell>
          <cell r="AQ1608">
            <v>1</v>
          </cell>
          <cell r="AS1608" t="str">
            <v>原发</v>
          </cell>
          <cell r="AU1608" t="str">
            <v>突变</v>
          </cell>
          <cell r="AV1608" t="str">
            <v>突变</v>
          </cell>
          <cell r="AW1608" t="str">
            <v>无共缺失</v>
          </cell>
          <cell r="AX1608" t="str">
            <v>无甲基化</v>
          </cell>
          <cell r="AY1608" t="str">
            <v>NA</v>
          </cell>
          <cell r="AZ1608" t="str">
            <v>NA</v>
          </cell>
          <cell r="BA1608" t="str">
            <v>无</v>
          </cell>
          <cell r="BB1608" t="str">
            <v>无</v>
          </cell>
          <cell r="BC1608" t="str">
            <v>不详</v>
          </cell>
          <cell r="BD1608" t="str">
            <v>无癫痫发作服用补血小板的常规药物。</v>
          </cell>
        </row>
        <row r="1609">
          <cell r="B1609">
            <v>1607</v>
          </cell>
          <cell r="C1609" t="str">
            <v>CGGA_1607</v>
          </cell>
          <cell r="E1609" t="str">
            <v>姜丽华</v>
          </cell>
          <cell r="F1609">
            <v>16396</v>
          </cell>
          <cell r="G1609">
            <v>41569.574525462966</v>
          </cell>
          <cell r="H1609" t="str">
            <v>复发胶质瘤（额、胼胝体，左）；胶质瘤放疗术后</v>
          </cell>
          <cell r="J1609" t="str">
            <v>女</v>
          </cell>
          <cell r="K1609">
            <v>35</v>
          </cell>
          <cell r="L1609" t="str">
            <v>A</v>
          </cell>
          <cell r="M1609" t="str">
            <v>缺失</v>
          </cell>
          <cell r="N1609" t="str">
            <v>13357037230 13357054117</v>
          </cell>
          <cell r="O1609" t="str">
            <v>胶质瘤术后4年复发</v>
          </cell>
          <cell r="P1609" t="str">
            <v>缺失</v>
          </cell>
          <cell r="Q1609" t="str">
            <v>缺失</v>
          </cell>
          <cell r="R1609" t="str">
            <v>缺失</v>
          </cell>
          <cell r="S1609" t="str">
            <v>缺失</v>
          </cell>
          <cell r="T1609">
            <v>41584</v>
          </cell>
          <cell r="U1609">
            <v>40123</v>
          </cell>
          <cell r="V1609" t="str">
            <v>原切口左额开颅肿瘤切除术</v>
          </cell>
          <cell r="W1609" t="str">
            <v>全切</v>
          </cell>
          <cell r="X1609" t="str">
            <v>全切除</v>
          </cell>
          <cell r="Y1609">
            <v>8515</v>
          </cell>
          <cell r="Z1609" t="str">
            <v>RO</v>
          </cell>
          <cell r="AA1609" t="str">
            <v>O(WHO II)</v>
          </cell>
          <cell r="AB1609">
            <v>2</v>
          </cell>
          <cell r="AC1609" t="str">
            <v xml:space="preserve">（左额叶）少突星形细胞瘤，部分细胞生长活跃，肿瘤局部侵犯脑组织表面，局灶伴明显微血管反应，WHOⅡ-Ⅲ级。
</v>
          </cell>
          <cell r="AD1609" t="str">
            <v>全切除</v>
          </cell>
          <cell r="AE1609">
            <v>41605</v>
          </cell>
          <cell r="AF1609" t="str">
            <v>复发间变少枝星形细胞瘤（额、胼胝体，左）；胶质瘤放疗术后</v>
          </cell>
          <cell r="AG1609">
            <v>43032</v>
          </cell>
          <cell r="AH1609" t="str">
            <v>终止</v>
          </cell>
          <cell r="AI1609">
            <v>1333</v>
          </cell>
          <cell r="AJ1609">
            <v>1</v>
          </cell>
          <cell r="AK1609">
            <v>1030</v>
          </cell>
          <cell r="AL1609">
            <v>1</v>
          </cell>
          <cell r="AM1609">
            <v>1448</v>
          </cell>
          <cell r="AN1609" t="str">
            <v>缺失</v>
          </cell>
          <cell r="AO1609">
            <v>0</v>
          </cell>
          <cell r="AP1609" t="str">
            <v>缺失</v>
          </cell>
          <cell r="AQ1609">
            <v>1</v>
          </cell>
          <cell r="AS1609" t="str">
            <v>复发</v>
          </cell>
          <cell r="AT1609">
            <v>1</v>
          </cell>
          <cell r="AU1609" t="str">
            <v>突变</v>
          </cell>
          <cell r="AV1609" t="str">
            <v>NA</v>
          </cell>
          <cell r="AW1609" t="str">
            <v>共缺失</v>
          </cell>
          <cell r="AX1609" t="str">
            <v>NA</v>
          </cell>
          <cell r="AY1609" t="str">
            <v>NA</v>
          </cell>
          <cell r="AZ1609" t="str">
            <v>NA</v>
          </cell>
          <cell r="BA1609" t="str">
            <v>无</v>
          </cell>
          <cell r="BB1609" t="str">
            <v>无</v>
          </cell>
          <cell r="BD1609" t="str">
            <v>术后无癫痫。2009-10当地行左额开颅肿瘤切除术（少枝胶质细胞瘤）</v>
          </cell>
        </row>
        <row r="1610">
          <cell r="B1610">
            <v>1608</v>
          </cell>
          <cell r="C1610" t="str">
            <v>CGGA_1608</v>
          </cell>
          <cell r="E1610" t="str">
            <v>王洪成</v>
          </cell>
          <cell r="F1610">
            <v>16526</v>
          </cell>
          <cell r="G1610">
            <v>41579.579421296294</v>
          </cell>
          <cell r="H1610" t="str">
            <v>复发胶质瘤（颞底节，左）</v>
          </cell>
          <cell r="J1610" t="str">
            <v>男</v>
          </cell>
          <cell r="K1610">
            <v>38</v>
          </cell>
          <cell r="L1610" t="str">
            <v>B</v>
          </cell>
          <cell r="M1610" t="str">
            <v>缺失</v>
          </cell>
          <cell r="N1610" t="str">
            <v>15945601737(无人接听） 13945711552（关机）</v>
          </cell>
          <cell r="O1610" t="str">
            <v>胶质瘤术后7年，右侧肢体无力10日</v>
          </cell>
          <cell r="P1610" t="str">
            <v>缺失</v>
          </cell>
          <cell r="Q1610" t="str">
            <v>缺失</v>
          </cell>
          <cell r="R1610" t="str">
            <v>缺失</v>
          </cell>
          <cell r="S1610" t="str">
            <v>缺失</v>
          </cell>
          <cell r="T1610">
            <v>41585</v>
          </cell>
          <cell r="U1610">
            <v>39028</v>
          </cell>
          <cell r="V1610" t="str">
            <v>左颞开颅肿瘤切除术</v>
          </cell>
          <cell r="W1610" t="str">
            <v>全切</v>
          </cell>
          <cell r="X1610" t="str">
            <v>全切除</v>
          </cell>
          <cell r="Y1610">
            <v>8525</v>
          </cell>
          <cell r="Z1610" t="str">
            <v>RAA</v>
          </cell>
          <cell r="AA1610" t="str">
            <v>AA(WHO III)</v>
          </cell>
          <cell r="AB1610">
            <v>3</v>
          </cell>
          <cell r="AC1610" t="str">
            <v>（左颞叶）间变性星形细胞瘤，伴有微血管增生，WHOⅢ级。</v>
          </cell>
          <cell r="AD1610" t="str">
            <v>全切除</v>
          </cell>
          <cell r="AE1610">
            <v>41596</v>
          </cell>
          <cell r="AF1610" t="str">
            <v>复发间变性星形细胞瘤</v>
          </cell>
          <cell r="AG1610">
            <v>43538</v>
          </cell>
          <cell r="AH1610" t="str">
            <v>未终止</v>
          </cell>
          <cell r="AI1610">
            <v>1953</v>
          </cell>
          <cell r="AJ1610">
            <v>0</v>
          </cell>
          <cell r="AK1610">
            <v>1953</v>
          </cell>
          <cell r="AL1610">
            <v>0</v>
          </cell>
          <cell r="AM1610">
            <v>1953</v>
          </cell>
          <cell r="AN1610" t="str">
            <v>放疗</v>
          </cell>
          <cell r="AO1610">
            <v>1</v>
          </cell>
          <cell r="AP1610" t="str">
            <v>无</v>
          </cell>
          <cell r="AQ1610">
            <v>0</v>
          </cell>
          <cell r="AS1610" t="str">
            <v>复发</v>
          </cell>
          <cell r="AT1610">
            <v>1</v>
          </cell>
          <cell r="AU1610" t="str">
            <v>突变</v>
          </cell>
          <cell r="AV1610" t="str">
            <v>突变</v>
          </cell>
          <cell r="AW1610" t="str">
            <v>无共缺失</v>
          </cell>
          <cell r="AX1610" t="str">
            <v>NA</v>
          </cell>
          <cell r="AY1610" t="str">
            <v>NA</v>
          </cell>
          <cell r="AZ1610" t="str">
            <v>NA</v>
          </cell>
          <cell r="BA1610" t="str">
            <v>无</v>
          </cell>
          <cell r="BB1610" t="str">
            <v>无</v>
          </cell>
          <cell r="BD1610" t="str">
            <v>2007-4华山医院行左额颞开颅肿瘤切除术（胶质细胞瘤II级具体忘记）</v>
          </cell>
        </row>
        <row r="1611">
          <cell r="B1611">
            <v>1609</v>
          </cell>
          <cell r="C1611" t="str">
            <v>CGGA_1609</v>
          </cell>
          <cell r="D1611" t="str">
            <v>CGGA_273, CGGA_1609</v>
          </cell>
          <cell r="E1611" t="str">
            <v>黄芝莺</v>
          </cell>
          <cell r="F1611">
            <v>16534</v>
          </cell>
          <cell r="G1611">
            <v>41580.64471064815</v>
          </cell>
          <cell r="H1611" t="str">
            <v>复发胶质瘤（颞、岛，左）；胶质瘤放疗后</v>
          </cell>
          <cell r="J1611" t="str">
            <v>女</v>
          </cell>
          <cell r="K1611">
            <v>41</v>
          </cell>
          <cell r="L1611" t="str">
            <v>O</v>
          </cell>
          <cell r="M1611" t="str">
            <v>缺失</v>
          </cell>
          <cell r="N1611" t="str">
            <v>13509561827 13241112734</v>
          </cell>
          <cell r="O1611" t="str">
            <v>左颞胶质瘤术后6年，头痛进行性加重2月</v>
          </cell>
          <cell r="P1611" t="str">
            <v>缺失</v>
          </cell>
          <cell r="Q1611" t="str">
            <v>缺失</v>
          </cell>
          <cell r="R1611" t="str">
            <v>缺失</v>
          </cell>
          <cell r="S1611" t="str">
            <v>缺失</v>
          </cell>
          <cell r="T1611">
            <v>41585</v>
          </cell>
          <cell r="U1611">
            <v>39153</v>
          </cell>
          <cell r="V1611" t="str">
            <v>左额颞原切口开颅肿瘤切除术</v>
          </cell>
          <cell r="W1611" t="str">
            <v>全切</v>
          </cell>
          <cell r="X1611" t="str">
            <v>全切除</v>
          </cell>
          <cell r="Y1611">
            <v>8532</v>
          </cell>
          <cell r="Z1611" t="str">
            <v>SGBM</v>
          </cell>
          <cell r="AA1611" t="str">
            <v>GBM(WHO IV)</v>
          </cell>
          <cell r="AB1611">
            <v>4</v>
          </cell>
          <cell r="AC1611" t="str">
            <v>（左颞叶)胶质母细胞瘤，部分伴少枝分化，部分呈PNET结构，WHOⅣ级。</v>
          </cell>
          <cell r="AD1611" t="str">
            <v>全切除</v>
          </cell>
          <cell r="AE1611">
            <v>41601</v>
          </cell>
          <cell r="AF1611" t="str">
            <v>胶质母细胞瘤（颞、岛、左）胶质瘤放疗后</v>
          </cell>
          <cell r="AG1611">
            <v>41841</v>
          </cell>
          <cell r="AH1611" t="str">
            <v>终止</v>
          </cell>
          <cell r="AI1611">
            <v>175</v>
          </cell>
          <cell r="AJ1611">
            <v>1</v>
          </cell>
          <cell r="AK1611">
            <v>173</v>
          </cell>
          <cell r="AL1611">
            <v>1</v>
          </cell>
          <cell r="AM1611">
            <v>256</v>
          </cell>
          <cell r="AN1611" t="str">
            <v>缺失</v>
          </cell>
          <cell r="AO1611">
            <v>0</v>
          </cell>
          <cell r="AP1611" t="str">
            <v>缺失</v>
          </cell>
          <cell r="AQ1611">
            <v>0</v>
          </cell>
          <cell r="AS1611" t="str">
            <v>复发</v>
          </cell>
          <cell r="AT1611">
            <v>1</v>
          </cell>
          <cell r="AU1611" t="str">
            <v>突变</v>
          </cell>
          <cell r="AV1611" t="str">
            <v>突变</v>
          </cell>
          <cell r="AW1611" t="str">
            <v>无共缺失</v>
          </cell>
          <cell r="AX1611" t="str">
            <v>甲基化</v>
          </cell>
          <cell r="AY1611" t="str">
            <v>NA</v>
          </cell>
          <cell r="AZ1611" t="str">
            <v>NA</v>
          </cell>
          <cell r="BA1611" t="str">
            <v>无</v>
          </cell>
          <cell r="BB1611" t="str">
            <v>无</v>
          </cell>
          <cell r="BD1611" t="str">
            <v>2007-3-12天坛行左额颞开颅肿瘤切除术（少枝-星形细胞瘤）</v>
          </cell>
        </row>
        <row r="1612">
          <cell r="B1612">
            <v>1610</v>
          </cell>
          <cell r="C1612" t="str">
            <v>CGGA_1610</v>
          </cell>
          <cell r="E1612" t="str">
            <v>任国利</v>
          </cell>
          <cell r="F1612">
            <v>16574</v>
          </cell>
          <cell r="G1612">
            <v>41583.608136574076</v>
          </cell>
          <cell r="H1612" t="str">
            <v>复发胶质瘤（额、基底节，左）；胶质瘤放化疗后；继发性癫痫</v>
          </cell>
          <cell r="J1612" t="str">
            <v>男</v>
          </cell>
          <cell r="K1612">
            <v>39</v>
          </cell>
          <cell r="L1612" t="str">
            <v>A</v>
          </cell>
          <cell r="M1612" t="str">
            <v>缺失</v>
          </cell>
          <cell r="N1612" t="str">
            <v>15886728582 15938972888</v>
          </cell>
          <cell r="O1612" t="str">
            <v>左额胶质瘤术后6年余，突发肢体抽搐1周</v>
          </cell>
          <cell r="P1612" t="str">
            <v>缺失</v>
          </cell>
          <cell r="Q1612" t="str">
            <v>缺失</v>
          </cell>
          <cell r="R1612" t="str">
            <v>缺失</v>
          </cell>
          <cell r="S1612" t="str">
            <v>缺失</v>
          </cell>
          <cell r="T1612">
            <v>41586</v>
          </cell>
          <cell r="U1612">
            <v>39394</v>
          </cell>
          <cell r="V1612" t="str">
            <v>原切口开颅肿瘤切除术</v>
          </cell>
          <cell r="W1612" t="str">
            <v>大部分切除</v>
          </cell>
          <cell r="X1612" t="str">
            <v>部分切除</v>
          </cell>
          <cell r="Y1612">
            <v>8539</v>
          </cell>
          <cell r="Z1612" t="str">
            <v>RAO</v>
          </cell>
          <cell r="AA1612" t="str">
            <v>AO(WHO III)</v>
          </cell>
          <cell r="AB1612">
            <v>3</v>
          </cell>
          <cell r="AC1612" t="str">
            <v>（左基底节）间变少枝星形细胞瘤，WHOⅢ级。</v>
          </cell>
          <cell r="AD1612" t="str">
            <v>部分切除</v>
          </cell>
          <cell r="AE1612" t="str">
            <v>缺失</v>
          </cell>
          <cell r="AF1612" t="str">
            <v>复发间变少枝星形细胞瘤（额、基底节，左）；继发性癫痫；胶质瘤放、化疗后</v>
          </cell>
          <cell r="AG1612">
            <v>42915</v>
          </cell>
          <cell r="AH1612" t="str">
            <v>终止</v>
          </cell>
          <cell r="AI1612">
            <v>1058</v>
          </cell>
          <cell r="AJ1612">
            <v>1</v>
          </cell>
          <cell r="AK1612">
            <v>844</v>
          </cell>
          <cell r="AL1612">
            <v>1</v>
          </cell>
          <cell r="AM1612">
            <v>1329</v>
          </cell>
          <cell r="AN1612" t="str">
            <v>缺失</v>
          </cell>
          <cell r="AO1612">
            <v>1</v>
          </cell>
          <cell r="AP1612" t="str">
            <v>缺失</v>
          </cell>
          <cell r="AQ1612">
            <v>1</v>
          </cell>
          <cell r="AS1612" t="str">
            <v>复发</v>
          </cell>
          <cell r="AT1612">
            <v>1</v>
          </cell>
          <cell r="AU1612" t="str">
            <v>突变</v>
          </cell>
          <cell r="AV1612" t="str">
            <v>突变</v>
          </cell>
          <cell r="AW1612" t="str">
            <v>共缺失</v>
          </cell>
          <cell r="AX1612" t="str">
            <v>甲基化</v>
          </cell>
          <cell r="AY1612" t="str">
            <v>NA</v>
          </cell>
          <cell r="AZ1612" t="str">
            <v>NA</v>
          </cell>
          <cell r="BA1612" t="str">
            <v>有</v>
          </cell>
          <cell r="BB1612" t="str">
            <v>无</v>
          </cell>
          <cell r="BD1612" t="str">
            <v>2007-6-18天坛手术（少枝星形细胞瘤，散在瘤巨细胞）2014-7复发</v>
          </cell>
        </row>
        <row r="1613">
          <cell r="B1613">
            <v>1611</v>
          </cell>
          <cell r="C1613" t="str">
            <v>CGGA_1611</v>
          </cell>
          <cell r="E1613" t="str">
            <v>程婷</v>
          </cell>
          <cell r="F1613">
            <v>16559</v>
          </cell>
          <cell r="G1613">
            <v>41582.662881944445</v>
          </cell>
          <cell r="H1613" t="str">
            <v>胶质母细胞瘤并卒中术后（额，左；胼胝体）；继发性癫痫</v>
          </cell>
          <cell r="J1613" t="str">
            <v>女</v>
          </cell>
          <cell r="K1613">
            <v>30</v>
          </cell>
          <cell r="L1613" t="str">
            <v>O</v>
          </cell>
          <cell r="M1613" t="str">
            <v>缺失</v>
          </cell>
          <cell r="N1613" t="str">
            <v>13810066254 13907912965</v>
          </cell>
          <cell r="O1613" t="str">
            <v>发现颅内占位并术后1月</v>
          </cell>
          <cell r="P1613" t="str">
            <v>缺失</v>
          </cell>
          <cell r="Q1613" t="str">
            <v>缺失</v>
          </cell>
          <cell r="R1613" t="str">
            <v>缺失</v>
          </cell>
          <cell r="S1613" t="str">
            <v>缺失</v>
          </cell>
          <cell r="T1613">
            <v>41589</v>
          </cell>
          <cell r="U1613">
            <v>41558</v>
          </cell>
          <cell r="V1613" t="str">
            <v>左额颞原切口扩大开颅肿瘤切除术</v>
          </cell>
          <cell r="W1613" t="str">
            <v>近全切</v>
          </cell>
          <cell r="X1613" t="str">
            <v>部分切除</v>
          </cell>
          <cell r="Y1613">
            <v>8541</v>
          </cell>
          <cell r="Z1613" t="str">
            <v>RGBM</v>
          </cell>
          <cell r="AA1613" t="str">
            <v>GBM(WHO IV)</v>
          </cell>
          <cell r="AB1613">
            <v>4</v>
          </cell>
          <cell r="AC1613" t="str">
            <v xml:space="preserve">（左额叶）胶质母细胞瘤，伴灶片状坏死，微血管反应明显，WHOⅣ级。
</v>
          </cell>
          <cell r="AD1613" t="str">
            <v>部分切除</v>
          </cell>
          <cell r="AE1613">
            <v>41613</v>
          </cell>
          <cell r="AF1613" t="str">
            <v>胶质母细胞瘤（额，左；胼胝体）；继发性癫痫</v>
          </cell>
          <cell r="AG1613">
            <v>43033</v>
          </cell>
          <cell r="AH1613" t="str">
            <v>终止</v>
          </cell>
          <cell r="AI1613">
            <v>1158</v>
          </cell>
          <cell r="AJ1613">
            <v>1</v>
          </cell>
          <cell r="AK1613">
            <v>963</v>
          </cell>
          <cell r="AL1613">
            <v>1</v>
          </cell>
          <cell r="AM1613">
            <v>1444</v>
          </cell>
          <cell r="AN1613" t="str">
            <v>缺失</v>
          </cell>
          <cell r="AO1613">
            <v>0</v>
          </cell>
          <cell r="AP1613" t="str">
            <v>缺失</v>
          </cell>
          <cell r="AQ1613">
            <v>0</v>
          </cell>
          <cell r="AS1613" t="str">
            <v>复发</v>
          </cell>
          <cell r="AT1613">
            <v>1</v>
          </cell>
          <cell r="AU1613" t="str">
            <v>突变</v>
          </cell>
          <cell r="AV1613" t="str">
            <v>突变</v>
          </cell>
          <cell r="AW1613" t="str">
            <v>无共缺失</v>
          </cell>
          <cell r="AX1613" t="str">
            <v>无甲基化</v>
          </cell>
          <cell r="AY1613" t="str">
            <v>NA</v>
          </cell>
          <cell r="AZ1613" t="str">
            <v>NA</v>
          </cell>
          <cell r="BA1613" t="str">
            <v>无</v>
          </cell>
          <cell r="BB1613" t="str">
            <v>无</v>
          </cell>
          <cell r="BC1613" t="str">
            <v>不详</v>
          </cell>
          <cell r="BD1613" t="str">
            <v>无</v>
          </cell>
        </row>
        <row r="1614">
          <cell r="B1614">
            <v>1612</v>
          </cell>
          <cell r="C1614" t="str">
            <v>CGGA_1612</v>
          </cell>
          <cell r="E1614" t="str">
            <v>范志祥</v>
          </cell>
          <cell r="F1614">
            <v>16592</v>
          </cell>
          <cell r="G1614">
            <v>41584.484849537039</v>
          </cell>
          <cell r="H1614" t="str">
            <v>胶质瘤（额，左）</v>
          </cell>
          <cell r="J1614" t="str">
            <v>男</v>
          </cell>
          <cell r="K1614">
            <v>68</v>
          </cell>
          <cell r="L1614" t="str">
            <v>O</v>
          </cell>
          <cell r="M1614" t="str">
            <v>缺失</v>
          </cell>
          <cell r="N1614" t="str">
            <v>89301159 13522530895 13683153275</v>
          </cell>
          <cell r="O1614" t="str">
            <v>言语不利伴头痛进行性加重2周</v>
          </cell>
          <cell r="P1614" t="str">
            <v>缺失</v>
          </cell>
          <cell r="Q1614" t="str">
            <v>缺失</v>
          </cell>
          <cell r="R1614" t="str">
            <v>缺失</v>
          </cell>
          <cell r="S1614" t="str">
            <v>缺失</v>
          </cell>
          <cell r="T1614">
            <v>41591</v>
          </cell>
          <cell r="V1614" t="str">
            <v>左额颞开颅肿瘤切除术</v>
          </cell>
          <cell r="W1614" t="str">
            <v>全切</v>
          </cell>
          <cell r="X1614" t="str">
            <v>全切除</v>
          </cell>
          <cell r="Y1614">
            <v>8563</v>
          </cell>
          <cell r="Z1614" t="str">
            <v>GBM</v>
          </cell>
          <cell r="AA1614" t="str">
            <v>GBM(WHO IV)</v>
          </cell>
          <cell r="AB1614">
            <v>4</v>
          </cell>
          <cell r="AC1614" t="str">
            <v>（左额叶）胶质母细胞瘤，伴片灶状坏死，WHOⅣ级。</v>
          </cell>
          <cell r="AD1614" t="str">
            <v>全切除</v>
          </cell>
          <cell r="AE1614">
            <v>41603</v>
          </cell>
          <cell r="AF1614" t="str">
            <v>胶质母细胞瘤（额，左）</v>
          </cell>
          <cell r="AG1614">
            <v>42509</v>
          </cell>
          <cell r="AH1614" t="str">
            <v>终止</v>
          </cell>
          <cell r="AI1614">
            <v>718</v>
          </cell>
          <cell r="AJ1614">
            <v>1</v>
          </cell>
          <cell r="AK1614">
            <v>718</v>
          </cell>
          <cell r="AL1614">
            <v>1</v>
          </cell>
          <cell r="AM1614">
            <v>918</v>
          </cell>
          <cell r="AN1614" t="str">
            <v>缺失</v>
          </cell>
          <cell r="AO1614">
            <v>1</v>
          </cell>
          <cell r="AP1614" t="str">
            <v>缺失</v>
          </cell>
          <cell r="AQ1614">
            <v>1</v>
          </cell>
          <cell r="AS1614" t="str">
            <v>原发</v>
          </cell>
          <cell r="AU1614" t="str">
            <v>无突变</v>
          </cell>
          <cell r="AV1614" t="str">
            <v>无突变</v>
          </cell>
          <cell r="AW1614" t="str">
            <v>无共缺失</v>
          </cell>
          <cell r="AX1614" t="str">
            <v>无甲基化</v>
          </cell>
          <cell r="AY1614" t="str">
            <v>NA</v>
          </cell>
          <cell r="AZ1614" t="str">
            <v>NA</v>
          </cell>
          <cell r="BA1614" t="str">
            <v>无</v>
          </cell>
          <cell r="BB1614" t="str">
            <v>无</v>
          </cell>
          <cell r="BC1614" t="str">
            <v>不详</v>
          </cell>
          <cell r="BD1614" t="str">
            <v>无癫痫发作。预后好。</v>
          </cell>
        </row>
        <row r="1615">
          <cell r="B1615">
            <v>1613</v>
          </cell>
          <cell r="C1615" t="str">
            <v>CGGA_1613</v>
          </cell>
          <cell r="E1615" t="str">
            <v>殷子厚</v>
          </cell>
          <cell r="F1615">
            <v>16623</v>
          </cell>
          <cell r="G1615">
            <v>41589.360358796293</v>
          </cell>
          <cell r="H1615" t="str">
            <v>胶质瘤（额、底节，左）</v>
          </cell>
          <cell r="J1615" t="str">
            <v>男</v>
          </cell>
          <cell r="K1615">
            <v>53</v>
          </cell>
          <cell r="L1615" t="str">
            <v>O</v>
          </cell>
          <cell r="M1615" t="str">
            <v>411123196003130017</v>
          </cell>
          <cell r="N1615" t="str">
            <v>13716411750停机 13733956339对方听不见</v>
          </cell>
          <cell r="O1615" t="str">
            <v>偶发颅内占位性病变</v>
          </cell>
          <cell r="P1615" t="str">
            <v>缺失</v>
          </cell>
          <cell r="Q1615" t="str">
            <v>缺失</v>
          </cell>
          <cell r="R1615" t="str">
            <v>缺失</v>
          </cell>
          <cell r="S1615" t="str">
            <v>缺失</v>
          </cell>
          <cell r="T1615">
            <v>41591</v>
          </cell>
          <cell r="V1615" t="str">
            <v>冠切左额开颅肿瘤切除术</v>
          </cell>
          <cell r="W1615" t="str">
            <v>全切</v>
          </cell>
          <cell r="X1615" t="str">
            <v>全切除</v>
          </cell>
          <cell r="Y1615">
            <v>8568</v>
          </cell>
          <cell r="Z1615" t="str">
            <v>GBM</v>
          </cell>
          <cell r="AA1615" t="str">
            <v>GBM(WHO IV)</v>
          </cell>
          <cell r="AB1615">
            <v>4</v>
          </cell>
          <cell r="AC1615" t="str">
            <v>（左岛叶）巨细胞胶质母细胞瘤，伴大片状坏死，WHOⅣ级。</v>
          </cell>
          <cell r="AD1615" t="str">
            <v>全切除</v>
          </cell>
          <cell r="AE1615">
            <v>41605</v>
          </cell>
          <cell r="AF1615" t="str">
            <v>巨细胞胶质母细胞瘤</v>
          </cell>
          <cell r="AG1615">
            <v>41841</v>
          </cell>
          <cell r="AH1615" t="str">
            <v>未终止</v>
          </cell>
          <cell r="AI1615">
            <v>250</v>
          </cell>
          <cell r="AJ1615">
            <v>0</v>
          </cell>
          <cell r="AK1615">
            <v>250</v>
          </cell>
          <cell r="AL1615">
            <v>0</v>
          </cell>
          <cell r="AM1615">
            <v>250</v>
          </cell>
          <cell r="AN1615" t="str">
            <v>缺失</v>
          </cell>
          <cell r="AO1615">
            <v>1</v>
          </cell>
          <cell r="AP1615" t="str">
            <v>缺失</v>
          </cell>
          <cell r="AQ1615">
            <v>1</v>
          </cell>
          <cell r="AS1615" t="str">
            <v>原发</v>
          </cell>
          <cell r="AU1615" t="str">
            <v>无突变</v>
          </cell>
          <cell r="AV1615" t="str">
            <v>无突变</v>
          </cell>
          <cell r="AW1615" t="str">
            <v>无共缺失</v>
          </cell>
          <cell r="AX1615" t="str">
            <v>甲基化</v>
          </cell>
          <cell r="AY1615" t="str">
            <v>NA</v>
          </cell>
          <cell r="AZ1615" t="str">
            <v>NA</v>
          </cell>
          <cell r="BA1615" t="str">
            <v>无</v>
          </cell>
          <cell r="BB1615" t="str">
            <v>无</v>
          </cell>
          <cell r="BC1615" t="str">
            <v>不详</v>
          </cell>
          <cell r="BD1615" t="str">
            <v>无癫痫发作</v>
          </cell>
        </row>
        <row r="1616">
          <cell r="B1616">
            <v>1614</v>
          </cell>
          <cell r="C1616" t="str">
            <v>CGGA_1614</v>
          </cell>
          <cell r="E1616" t="str">
            <v>康连山</v>
          </cell>
          <cell r="F1616">
            <v>16647</v>
          </cell>
          <cell r="G1616">
            <v>41591.36791666667</v>
          </cell>
          <cell r="H1616" t="str">
            <v>复发胶质瘤（额、岛、基底节，左）；胶质瘤放疗后；继发性癫痫</v>
          </cell>
          <cell r="J1616" t="str">
            <v>男</v>
          </cell>
          <cell r="K1616">
            <v>51</v>
          </cell>
          <cell r="L1616" t="str">
            <v>B</v>
          </cell>
          <cell r="M1616" t="str">
            <v>缺失</v>
          </cell>
          <cell r="N1616" t="str">
            <v>13910780072 13522801825</v>
          </cell>
          <cell r="O1616" t="str">
            <v>胶质瘤术后8年，间断突发肢体抽搐伴意识丧失3月</v>
          </cell>
          <cell r="P1616" t="str">
            <v>缺失</v>
          </cell>
          <cell r="Q1616" t="str">
            <v>缺失</v>
          </cell>
          <cell r="R1616" t="str">
            <v>缺失</v>
          </cell>
          <cell r="S1616" t="str">
            <v>缺失</v>
          </cell>
          <cell r="T1616">
            <v>41596</v>
          </cell>
          <cell r="U1616">
            <v>38674</v>
          </cell>
          <cell r="V1616" t="str">
            <v>左额颞原切口开颅肿瘤切除术</v>
          </cell>
          <cell r="W1616" t="str">
            <v>部分切除</v>
          </cell>
          <cell r="X1616" t="str">
            <v>部分切除</v>
          </cell>
          <cell r="Y1616">
            <v>8590</v>
          </cell>
          <cell r="Z1616" t="str">
            <v>RAA</v>
          </cell>
          <cell r="AA1616" t="str">
            <v>AA(WHO III)</v>
          </cell>
          <cell r="AB1616">
            <v>3</v>
          </cell>
          <cell r="AC1616" t="str">
            <v xml:space="preserve">（左岛叶）间变星形细胞瘤，肿瘤细胞弥漫生长，浸润蛛网膜下腔，WHO Ⅲ级。
</v>
          </cell>
          <cell r="AD1616" t="str">
            <v>部分切除</v>
          </cell>
          <cell r="AE1616">
            <v>41605</v>
          </cell>
          <cell r="AF1616" t="str">
            <v>间变星形细胞瘤（额、岛、基底节，左）；胶质瘤放疗后；继发性癫痫</v>
          </cell>
          <cell r="AG1616">
            <v>43033</v>
          </cell>
          <cell r="AH1616" t="str">
            <v>终止</v>
          </cell>
          <cell r="AI1616">
            <v>1079</v>
          </cell>
          <cell r="AJ1616">
            <v>1</v>
          </cell>
          <cell r="AK1616">
            <v>774</v>
          </cell>
          <cell r="AL1616">
            <v>1</v>
          </cell>
          <cell r="AM1616">
            <v>1437</v>
          </cell>
          <cell r="AN1616" t="str">
            <v>缺失</v>
          </cell>
          <cell r="AO1616">
            <v>0</v>
          </cell>
          <cell r="AP1616" t="str">
            <v>缺失</v>
          </cell>
          <cell r="AQ1616">
            <v>1</v>
          </cell>
          <cell r="AS1616" t="str">
            <v>复发</v>
          </cell>
          <cell r="AT1616">
            <v>1</v>
          </cell>
          <cell r="AU1616" t="str">
            <v>突变</v>
          </cell>
          <cell r="AV1616" t="str">
            <v>NA</v>
          </cell>
          <cell r="AW1616" t="str">
            <v>无共缺失</v>
          </cell>
          <cell r="AX1616" t="str">
            <v>NA</v>
          </cell>
          <cell r="AY1616" t="str">
            <v>NA</v>
          </cell>
          <cell r="AZ1616" t="str">
            <v>NA</v>
          </cell>
          <cell r="BA1616" t="str">
            <v>有</v>
          </cell>
          <cell r="BB1616" t="str">
            <v>无</v>
          </cell>
          <cell r="BD1616" t="str">
            <v>2005天坛医院开颅肿瘤切除术（星形细胞瘤）</v>
          </cell>
        </row>
        <row r="1617">
          <cell r="B1617">
            <v>1615</v>
          </cell>
          <cell r="C1617" t="str">
            <v>CGGA_1615</v>
          </cell>
          <cell r="D1617" t="str">
            <v>CGGA_J61, CGGA_1615</v>
          </cell>
          <cell r="E1617" t="str">
            <v>胡英锐</v>
          </cell>
          <cell r="F1617">
            <v>16664</v>
          </cell>
          <cell r="G1617">
            <v>41592.464224537034</v>
          </cell>
          <cell r="H1617" t="str">
            <v>胶质母细胞瘤术后复发（颞、顶，左）；胶质母细胞瘤放化疗术后</v>
          </cell>
          <cell r="J1617" t="str">
            <v>男</v>
          </cell>
          <cell r="K1617">
            <v>48</v>
          </cell>
          <cell r="L1617" t="str">
            <v>A</v>
          </cell>
          <cell r="M1617" t="str">
            <v>缺失</v>
          </cell>
          <cell r="N1617" t="str">
            <v>13704890158 13704890158  13846752650</v>
          </cell>
          <cell r="O1617" t="str">
            <v>胶质瘤术后2年8月，发现复发半年</v>
          </cell>
          <cell r="P1617" t="str">
            <v>缺失</v>
          </cell>
          <cell r="Q1617" t="str">
            <v>缺失</v>
          </cell>
          <cell r="R1617" t="str">
            <v>缺失</v>
          </cell>
          <cell r="S1617" t="str">
            <v>缺失</v>
          </cell>
          <cell r="T1617">
            <v>41596</v>
          </cell>
          <cell r="U1617">
            <v>40986</v>
          </cell>
          <cell r="V1617" t="str">
            <v>左颞枕原切口入路肿瘤切除术</v>
          </cell>
          <cell r="W1617" t="str">
            <v>全切</v>
          </cell>
          <cell r="X1617" t="str">
            <v>全切除</v>
          </cell>
          <cell r="Y1617" t="str">
            <v>缺失</v>
          </cell>
          <cell r="Z1617" t="str">
            <v>RGBM</v>
          </cell>
          <cell r="AA1617" t="str">
            <v>GBM-O(WHO IV)</v>
          </cell>
          <cell r="AB1617">
            <v>4</v>
          </cell>
          <cell r="AC1617" t="str">
            <v>(左颞叶)胶质母细胞瘤,伴水肿,灶状放射性坏死,微血管反应明显,WHOⅣ级。</v>
          </cell>
          <cell r="AD1617" t="str">
            <v>全切除</v>
          </cell>
          <cell r="AE1617">
            <v>41611</v>
          </cell>
          <cell r="AF1617" t="str">
            <v>胶质母细胞瘤术后复发（颞、顶，左）；胶质母细胞瘤放化疗术后</v>
          </cell>
          <cell r="AG1617">
            <v>42453</v>
          </cell>
          <cell r="AH1617" t="str">
            <v>终止</v>
          </cell>
          <cell r="AI1617">
            <v>586</v>
          </cell>
          <cell r="AJ1617">
            <v>1</v>
          </cell>
          <cell r="AK1617">
            <v>195</v>
          </cell>
          <cell r="AL1617">
            <v>1</v>
          </cell>
          <cell r="AM1617">
            <v>857</v>
          </cell>
          <cell r="AN1617" t="str">
            <v>缺失</v>
          </cell>
          <cell r="AO1617">
            <v>0</v>
          </cell>
          <cell r="AP1617" t="str">
            <v>缺失</v>
          </cell>
          <cell r="AQ1617">
            <v>1</v>
          </cell>
          <cell r="AS1617" t="str">
            <v>复发</v>
          </cell>
          <cell r="AT1617">
            <v>1</v>
          </cell>
          <cell r="AU1617" t="str">
            <v>无突变</v>
          </cell>
          <cell r="AV1617" t="str">
            <v>无突变</v>
          </cell>
          <cell r="AW1617" t="str">
            <v>共缺失</v>
          </cell>
          <cell r="AX1617" t="str">
            <v>NA</v>
          </cell>
          <cell r="AY1617" t="str">
            <v>NA</v>
          </cell>
          <cell r="AZ1617" t="str">
            <v>NA</v>
          </cell>
          <cell r="BA1617" t="str">
            <v>无</v>
          </cell>
          <cell r="BB1617" t="str">
            <v>无</v>
          </cell>
          <cell r="BD1617" t="str">
            <v>2011-3天坛手术（胶质母细胞瘤）自服中药（具体不详）无癫痫发作。</v>
          </cell>
        </row>
        <row r="1618">
          <cell r="B1618">
            <v>1616</v>
          </cell>
          <cell r="C1618" t="str">
            <v>NA</v>
          </cell>
          <cell r="D1618" t="str">
            <v>NA</v>
          </cell>
          <cell r="E1618" t="str">
            <v>NA</v>
          </cell>
          <cell r="F1618" t="str">
            <v>NA</v>
          </cell>
          <cell r="G1618" t="str">
            <v>NA</v>
          </cell>
          <cell r="H1618" t="str">
            <v>NA</v>
          </cell>
          <cell r="I1618" t="str">
            <v>NA</v>
          </cell>
          <cell r="J1618" t="str">
            <v>NA</v>
          </cell>
          <cell r="K1618" t="str">
            <v>NA</v>
          </cell>
          <cell r="L1618" t="str">
            <v>NA</v>
          </cell>
          <cell r="M1618" t="str">
            <v>NA</v>
          </cell>
          <cell r="N1618" t="str">
            <v>NA</v>
          </cell>
          <cell r="O1618" t="str">
            <v>NA</v>
          </cell>
          <cell r="P1618" t="str">
            <v>NA</v>
          </cell>
          <cell r="Q1618" t="str">
            <v>NA</v>
          </cell>
          <cell r="R1618" t="str">
            <v>NA</v>
          </cell>
          <cell r="S1618" t="str">
            <v>NA</v>
          </cell>
          <cell r="T1618" t="str">
            <v>NA</v>
          </cell>
          <cell r="U1618" t="str">
            <v>NA</v>
          </cell>
          <cell r="V1618" t="str">
            <v>NA</v>
          </cell>
          <cell r="W1618" t="str">
            <v>NA</v>
          </cell>
          <cell r="X1618" t="str">
            <v>NA</v>
          </cell>
          <cell r="Y1618" t="str">
            <v>NA</v>
          </cell>
          <cell r="Z1618" t="str">
            <v>NA</v>
          </cell>
          <cell r="AA1618" t="str">
            <v>NA</v>
          </cell>
          <cell r="AB1618" t="str">
            <v>NA</v>
          </cell>
          <cell r="AC1618" t="str">
            <v>NA</v>
          </cell>
          <cell r="AD1618" t="str">
            <v>NA</v>
          </cell>
          <cell r="AE1618" t="str">
            <v>NA</v>
          </cell>
          <cell r="AF1618" t="str">
            <v>NA</v>
          </cell>
          <cell r="AG1618" t="str">
            <v>NA</v>
          </cell>
          <cell r="AH1618" t="str">
            <v>NA</v>
          </cell>
          <cell r="AI1618" t="str">
            <v>NA</v>
          </cell>
          <cell r="AJ1618" t="str">
            <v>NA</v>
          </cell>
          <cell r="AK1618" t="str">
            <v>NA</v>
          </cell>
          <cell r="AL1618" t="str">
            <v>NA</v>
          </cell>
          <cell r="AM1618" t="str">
            <v>NA</v>
          </cell>
          <cell r="AN1618" t="str">
            <v>NA</v>
          </cell>
          <cell r="AO1618" t="str">
            <v>NA</v>
          </cell>
          <cell r="AP1618" t="str">
            <v>NA</v>
          </cell>
          <cell r="AQ1618" t="str">
            <v>NA</v>
          </cell>
          <cell r="AS1618" t="str">
            <v>NA</v>
          </cell>
          <cell r="AT1618" t="str">
            <v>NA</v>
          </cell>
          <cell r="AU1618" t="str">
            <v>NA</v>
          </cell>
          <cell r="AV1618" t="str">
            <v>NA</v>
          </cell>
          <cell r="AW1618" t="str">
            <v>NA</v>
          </cell>
          <cell r="AX1618" t="str">
            <v>NA</v>
          </cell>
          <cell r="AY1618" t="str">
            <v>NA</v>
          </cell>
          <cell r="AZ1618" t="str">
            <v>NA</v>
          </cell>
          <cell r="BA1618" t="str">
            <v>NA</v>
          </cell>
          <cell r="BB1618" t="str">
            <v>NA</v>
          </cell>
          <cell r="BC1618" t="str">
            <v>NA</v>
          </cell>
          <cell r="BD1618" t="str">
            <v>NA</v>
          </cell>
        </row>
        <row r="1619">
          <cell r="B1619">
            <v>1617</v>
          </cell>
          <cell r="C1619" t="str">
            <v>CGGA_1617</v>
          </cell>
          <cell r="E1619" t="str">
            <v>侯宪红</v>
          </cell>
          <cell r="F1619">
            <v>16627</v>
          </cell>
          <cell r="G1619">
            <v>41589.439039351855</v>
          </cell>
          <cell r="H1619" t="str">
            <v>胶质瘤（颞、岛，右）</v>
          </cell>
          <cell r="J1619" t="str">
            <v>女</v>
          </cell>
          <cell r="K1619">
            <v>35</v>
          </cell>
          <cell r="L1619" t="str">
            <v>O</v>
          </cell>
          <cell r="M1619" t="str">
            <v>缺失</v>
          </cell>
          <cell r="N1619" t="str">
            <v>13569030161 13460959302</v>
          </cell>
          <cell r="O1619" t="str">
            <v>发作性头晕不适2月余</v>
          </cell>
          <cell r="P1619" t="str">
            <v>缺失</v>
          </cell>
          <cell r="Q1619" t="str">
            <v>缺失</v>
          </cell>
          <cell r="R1619" t="str">
            <v>缺失</v>
          </cell>
          <cell r="S1619" t="str">
            <v>缺失</v>
          </cell>
          <cell r="T1619">
            <v>41603</v>
          </cell>
          <cell r="V1619" t="str">
            <v>右额颞开颅肿瘤切除术</v>
          </cell>
          <cell r="W1619" t="str">
            <v>全切</v>
          </cell>
          <cell r="X1619" t="str">
            <v>全切除</v>
          </cell>
          <cell r="Y1619">
            <v>8628</v>
          </cell>
          <cell r="Z1619" t="str">
            <v>O</v>
          </cell>
          <cell r="AA1619" t="str">
            <v>O(WHO II)</v>
          </cell>
          <cell r="AB1619">
            <v>2</v>
          </cell>
          <cell r="AC1619" t="str">
            <v>（右岛叶）少枝胶质细胞瘤，WHOⅡ级。</v>
          </cell>
          <cell r="AD1619" t="str">
            <v>全切除</v>
          </cell>
          <cell r="AE1619">
            <v>41620</v>
          </cell>
          <cell r="AF1619" t="str">
            <v>少枝胶质细胞瘤（颞、岛，右）</v>
          </cell>
          <cell r="AH1619" t="str">
            <v>未终止</v>
          </cell>
          <cell r="AI1619">
            <v>3174</v>
          </cell>
          <cell r="AJ1619">
            <v>0</v>
          </cell>
          <cell r="AK1619">
            <v>2228</v>
          </cell>
          <cell r="AL1619">
            <v>1</v>
          </cell>
          <cell r="AM1619">
            <v>3174</v>
          </cell>
          <cell r="AN1619" t="str">
            <v>放疗</v>
          </cell>
          <cell r="AO1619">
            <v>1</v>
          </cell>
          <cell r="AP1619" t="str">
            <v>帝清</v>
          </cell>
          <cell r="AQ1619">
            <v>1</v>
          </cell>
          <cell r="AS1619">
            <v>0</v>
          </cell>
          <cell r="AU1619" t="str">
            <v>NA</v>
          </cell>
          <cell r="AV1619" t="str">
            <v>NA</v>
          </cell>
          <cell r="AW1619" t="str">
            <v>共缺失</v>
          </cell>
          <cell r="AX1619" t="str">
            <v>NA</v>
          </cell>
          <cell r="AY1619" t="str">
            <v>NA</v>
          </cell>
          <cell r="AZ1619" t="str">
            <v>NA</v>
          </cell>
          <cell r="BA1619">
            <v>0</v>
          </cell>
          <cell r="BB1619">
            <v>0</v>
          </cell>
          <cell r="BC1619" t="str">
            <v>不详</v>
          </cell>
          <cell r="BD1619" t="str">
            <v>0癫痫发作</v>
          </cell>
        </row>
        <row r="1620">
          <cell r="B1620">
            <v>1618</v>
          </cell>
          <cell r="C1620" t="str">
            <v>CGGA_1618</v>
          </cell>
          <cell r="E1620" t="str">
            <v>陈伟标</v>
          </cell>
          <cell r="F1620">
            <v>16708</v>
          </cell>
          <cell r="G1620">
            <v>41597.41951388889</v>
          </cell>
          <cell r="H1620" t="str">
            <v>胶质瘤（岛，左）；继发性癫痫；频发室性早搏</v>
          </cell>
          <cell r="J1620" t="str">
            <v>男</v>
          </cell>
          <cell r="K1620">
            <v>31</v>
          </cell>
          <cell r="L1620" t="str">
            <v>A</v>
          </cell>
          <cell r="M1620" t="str">
            <v>缺失</v>
          </cell>
          <cell r="N1620" t="str">
            <v>13968550168 13806562857</v>
          </cell>
          <cell r="O1620" t="str">
            <v>间断突发头晕、幻嗅半月余</v>
          </cell>
          <cell r="P1620" t="str">
            <v>缺失</v>
          </cell>
          <cell r="Q1620" t="str">
            <v>缺失</v>
          </cell>
          <cell r="R1620" t="str">
            <v>缺失</v>
          </cell>
          <cell r="S1620" t="str">
            <v>缺失</v>
          </cell>
          <cell r="T1620">
            <v>41599</v>
          </cell>
          <cell r="V1620" t="str">
            <v>左额颞开颅肿瘤切除术</v>
          </cell>
          <cell r="W1620" t="str">
            <v>近全切</v>
          </cell>
          <cell r="X1620" t="str">
            <v>部分切除</v>
          </cell>
          <cell r="Y1620">
            <v>8616</v>
          </cell>
          <cell r="Z1620" t="str">
            <v>AA</v>
          </cell>
          <cell r="AA1620" t="str">
            <v>AOA(WHO III)</v>
          </cell>
          <cell r="AB1620">
            <v>3</v>
          </cell>
          <cell r="AC1620" t="str">
            <v>（左额岛叶）少枝星形细胞瘤，局部细胞生长活跃，WHOⅡ-Ⅲ级。</v>
          </cell>
          <cell r="AD1620" t="str">
            <v>部分切除</v>
          </cell>
          <cell r="AE1620">
            <v>41615</v>
          </cell>
          <cell r="AF1620" t="str">
            <v>少枝星形细胞瘤（岛，左）；继发性癫痫；频发室性早搏</v>
          </cell>
          <cell r="AH1620" t="str">
            <v>未终止</v>
          </cell>
          <cell r="AI1620">
            <v>3178</v>
          </cell>
          <cell r="AJ1620">
            <v>0</v>
          </cell>
          <cell r="AK1620">
            <v>3178</v>
          </cell>
          <cell r="AL1620">
            <v>0</v>
          </cell>
          <cell r="AM1620">
            <v>3178</v>
          </cell>
          <cell r="AN1620" t="str">
            <v>放疗</v>
          </cell>
          <cell r="AO1620">
            <v>1</v>
          </cell>
          <cell r="AP1620" t="str">
            <v>替莫脞胺1年半</v>
          </cell>
          <cell r="AQ1620">
            <v>1</v>
          </cell>
          <cell r="AS1620">
            <v>0</v>
          </cell>
          <cell r="AU1620" t="str">
            <v>突变</v>
          </cell>
          <cell r="AV1620" t="str">
            <v>突变</v>
          </cell>
          <cell r="AW1620" t="str">
            <v>无共缺失</v>
          </cell>
          <cell r="AX1620" t="str">
            <v>无甲基化</v>
          </cell>
          <cell r="AY1620" t="str">
            <v>NA</v>
          </cell>
          <cell r="AZ1620" t="str">
            <v>NA</v>
          </cell>
          <cell r="BA1620" t="str">
            <v>有</v>
          </cell>
          <cell r="BB1620">
            <v>0</v>
          </cell>
          <cell r="BC1620" t="str">
            <v>不详</v>
          </cell>
          <cell r="BD1620" t="str">
            <v>0癫痫发作</v>
          </cell>
        </row>
        <row r="1621">
          <cell r="B1621">
            <v>1619</v>
          </cell>
          <cell r="C1621" t="str">
            <v>CGGA_1619</v>
          </cell>
          <cell r="E1621" t="str">
            <v>燕泽国</v>
          </cell>
          <cell r="F1621">
            <v>16710</v>
          </cell>
          <cell r="G1621">
            <v>41597.459143518521</v>
          </cell>
          <cell r="H1621" t="str">
            <v>胶质瘤（额、岛，右）</v>
          </cell>
          <cell r="J1621" t="str">
            <v>男</v>
          </cell>
          <cell r="K1621">
            <v>44</v>
          </cell>
          <cell r="L1621" t="str">
            <v>B</v>
          </cell>
          <cell r="M1621" t="str">
            <v>缺失</v>
          </cell>
          <cell r="N1621" t="str">
            <v>15166267899（停机） 13255613571 15166262608</v>
          </cell>
          <cell r="O1621" t="str">
            <v>头痛不适1月余</v>
          </cell>
          <cell r="P1621" t="str">
            <v>缺失</v>
          </cell>
          <cell r="Q1621" t="str">
            <v>缺失</v>
          </cell>
          <cell r="R1621" t="str">
            <v>缺失</v>
          </cell>
          <cell r="S1621" t="str">
            <v>缺失</v>
          </cell>
          <cell r="T1621">
            <v>41604</v>
          </cell>
          <cell r="V1621" t="str">
            <v>右额颞开颅肿瘤切除术</v>
          </cell>
          <cell r="W1621" t="str">
            <v>全切</v>
          </cell>
          <cell r="X1621" t="str">
            <v>全切除</v>
          </cell>
          <cell r="Y1621">
            <v>8631</v>
          </cell>
          <cell r="Z1621" t="str">
            <v>AA</v>
          </cell>
          <cell r="AA1621" t="str">
            <v>AA(WHO III)</v>
          </cell>
          <cell r="AB1621">
            <v>3</v>
          </cell>
          <cell r="AC1621" t="str">
            <v xml:space="preserve">（右额颞岛叶）间变性星形细胞瘤，局灶胶母变，WHOⅢ-Ⅳ级。
</v>
          </cell>
          <cell r="AD1621" t="str">
            <v>全切除</v>
          </cell>
          <cell r="AE1621">
            <v>41614</v>
          </cell>
          <cell r="AF1621" t="str">
            <v>胶质母细胞瘤</v>
          </cell>
          <cell r="AG1621">
            <v>42915</v>
          </cell>
          <cell r="AH1621" t="str">
            <v>终止</v>
          </cell>
          <cell r="AI1621">
            <v>766</v>
          </cell>
          <cell r="AJ1621">
            <v>1</v>
          </cell>
          <cell r="AK1621">
            <v>95</v>
          </cell>
          <cell r="AL1621">
            <v>1</v>
          </cell>
          <cell r="AM1621">
            <v>1311</v>
          </cell>
          <cell r="AN1621" t="str">
            <v>缺失</v>
          </cell>
          <cell r="AO1621">
            <v>1</v>
          </cell>
          <cell r="AP1621" t="str">
            <v>缺失</v>
          </cell>
          <cell r="AQ1621">
            <v>1</v>
          </cell>
          <cell r="AS1621" t="str">
            <v>原发</v>
          </cell>
          <cell r="AU1621" t="str">
            <v>突变</v>
          </cell>
          <cell r="AV1621" t="str">
            <v>突变</v>
          </cell>
          <cell r="AW1621" t="str">
            <v>无共缺失</v>
          </cell>
          <cell r="AX1621" t="str">
            <v>甲基化</v>
          </cell>
          <cell r="AY1621" t="str">
            <v>NA</v>
          </cell>
          <cell r="AZ1621" t="str">
            <v>NA</v>
          </cell>
          <cell r="BA1621" t="str">
            <v>无</v>
          </cell>
          <cell r="BB1621" t="str">
            <v>无</v>
          </cell>
          <cell r="BC1621" t="str">
            <v>不详</v>
          </cell>
          <cell r="BD1621" t="str">
            <v>无癫痫发作，2015年4当地中医院手术（天坛医院去做的手术）</v>
          </cell>
        </row>
        <row r="1622">
          <cell r="B1622">
            <v>1620</v>
          </cell>
          <cell r="C1622" t="str">
            <v>CGGA_1620</v>
          </cell>
          <cell r="E1622" t="str">
            <v>邢振兴</v>
          </cell>
          <cell r="F1622">
            <v>16744</v>
          </cell>
          <cell r="G1622">
            <v>41600.350775462961</v>
          </cell>
          <cell r="H1622" t="str">
            <v>胶质瘤（额、胼胝体 右）</v>
          </cell>
          <cell r="J1622" t="str">
            <v>男</v>
          </cell>
          <cell r="K1622">
            <v>51</v>
          </cell>
          <cell r="L1622" t="str">
            <v>B</v>
          </cell>
          <cell r="M1622" t="str">
            <v>缺失</v>
          </cell>
          <cell r="N1622" t="str">
            <v>15515887129空号 15838304571</v>
          </cell>
          <cell r="O1622" t="str">
            <v>间断抽搐4月</v>
          </cell>
          <cell r="P1622" t="str">
            <v>缺失</v>
          </cell>
          <cell r="Q1622" t="str">
            <v>缺失</v>
          </cell>
          <cell r="R1622" t="str">
            <v>缺失</v>
          </cell>
          <cell r="S1622" t="str">
            <v>缺失</v>
          </cell>
          <cell r="T1622">
            <v>41606</v>
          </cell>
          <cell r="V1622" t="str">
            <v>右额开颅肿瘤切除术</v>
          </cell>
          <cell r="W1622" t="str">
            <v>大部分切除</v>
          </cell>
          <cell r="X1622" t="str">
            <v>部分切除</v>
          </cell>
          <cell r="Y1622">
            <v>8644</v>
          </cell>
          <cell r="Z1622" t="str">
            <v>AO</v>
          </cell>
          <cell r="AA1622" t="str">
            <v>AOA(WHO III)</v>
          </cell>
          <cell r="AB1622">
            <v>3</v>
          </cell>
          <cell r="AC1622" t="str">
            <v>（右额叶）少枝星形细胞瘤，以少枝为主，部分细胞生长活跃，并累及脑表面，WHOⅡ-WHOⅢ级。</v>
          </cell>
          <cell r="AD1622" t="str">
            <v>部分切除</v>
          </cell>
          <cell r="AE1622">
            <v>41626</v>
          </cell>
          <cell r="AF1622" t="str">
            <v>少枝星形细胞瘤，WHOⅡ-WHOⅢ级（额、胼胝体 右）继发癫痫</v>
          </cell>
          <cell r="AH1622" t="str">
            <v>未终止</v>
          </cell>
          <cell r="AI1622">
            <v>3171</v>
          </cell>
          <cell r="AJ1622">
            <v>0</v>
          </cell>
          <cell r="AK1622">
            <v>3171</v>
          </cell>
          <cell r="AL1622">
            <v>0</v>
          </cell>
          <cell r="AM1622">
            <v>3171</v>
          </cell>
          <cell r="AN1622" t="str">
            <v>放</v>
          </cell>
          <cell r="AO1622">
            <v>1</v>
          </cell>
          <cell r="AP1622" t="str">
            <v>化疗同步</v>
          </cell>
          <cell r="AQ1622">
            <v>1</v>
          </cell>
          <cell r="AS1622">
            <v>0</v>
          </cell>
          <cell r="AU1622" t="str">
            <v>突变</v>
          </cell>
          <cell r="AV1622" t="str">
            <v>突变</v>
          </cell>
          <cell r="AW1622" t="str">
            <v>共缺失</v>
          </cell>
          <cell r="AX1622" t="str">
            <v>甲基化</v>
          </cell>
          <cell r="AY1622" t="str">
            <v>NA</v>
          </cell>
          <cell r="AZ1622" t="str">
            <v>NA</v>
          </cell>
          <cell r="BA1622" t="str">
            <v>有</v>
          </cell>
          <cell r="BB1622">
            <v>0</v>
          </cell>
          <cell r="BD1622" t="str">
            <v>有癫痫发作。服用丙戊酸钠1200mg/d、苯妥英钠片0.3g/d 2015-6近1年多0癫痫发作史，抗癫痫药以停。</v>
          </cell>
        </row>
        <row r="1623">
          <cell r="B1623">
            <v>1621</v>
          </cell>
          <cell r="C1623" t="str">
            <v>CGGA_1621</v>
          </cell>
          <cell r="E1623" t="str">
            <v>尚晓艳</v>
          </cell>
          <cell r="F1623">
            <v>16786</v>
          </cell>
          <cell r="G1623">
            <v>41604.499988425923</v>
          </cell>
          <cell r="H1623" t="str">
            <v>胶质瘤；继发性癫痫</v>
          </cell>
          <cell r="J1623" t="str">
            <v>女</v>
          </cell>
          <cell r="K1623">
            <v>48</v>
          </cell>
          <cell r="L1623" t="str">
            <v>A</v>
          </cell>
          <cell r="M1623" t="str">
            <v>缺失</v>
          </cell>
          <cell r="N1623" t="str">
            <v>13629224969 15596261965空号</v>
          </cell>
          <cell r="O1623" t="str">
            <v>间断突发四肢抽搐伴意识丧失2周</v>
          </cell>
          <cell r="P1623" t="str">
            <v>缺失</v>
          </cell>
          <cell r="Q1623" t="str">
            <v>缺失</v>
          </cell>
          <cell r="R1623" t="str">
            <v>缺失</v>
          </cell>
          <cell r="S1623" t="str">
            <v>缺失</v>
          </cell>
          <cell r="T1623">
            <v>41607</v>
          </cell>
          <cell r="V1623" t="str">
            <v>右额开颅肿瘤切除术</v>
          </cell>
          <cell r="W1623" t="str">
            <v>全切</v>
          </cell>
          <cell r="X1623" t="str">
            <v>全切除</v>
          </cell>
          <cell r="Y1623">
            <v>8653</v>
          </cell>
          <cell r="Z1623" t="str">
            <v>A</v>
          </cell>
          <cell r="AA1623" t="str">
            <v>OA(WHO II)</v>
          </cell>
          <cell r="AB1623">
            <v>2</v>
          </cell>
          <cell r="AC1623" t="str">
            <v>(右侧额叶)少突星形细胞瘤，以星形细胞成份为主，WHOⅡ级。</v>
          </cell>
          <cell r="AD1623" t="str">
            <v>全切除</v>
          </cell>
          <cell r="AE1623">
            <v>41624</v>
          </cell>
          <cell r="AF1623" t="str">
            <v>少枝-星形细胞瘤；继发性癫痫</v>
          </cell>
          <cell r="AH1623" t="str">
            <v>未终止</v>
          </cell>
          <cell r="AI1623">
            <v>3170</v>
          </cell>
          <cell r="AJ1623">
            <v>0</v>
          </cell>
          <cell r="AK1623">
            <v>3170</v>
          </cell>
          <cell r="AL1623">
            <v>0</v>
          </cell>
          <cell r="AM1623">
            <v>3170</v>
          </cell>
          <cell r="AN1623" t="str">
            <v>放</v>
          </cell>
          <cell r="AO1623">
            <v>1</v>
          </cell>
          <cell r="AP1623" t="str">
            <v>化疗同步</v>
          </cell>
          <cell r="AQ1623">
            <v>1</v>
          </cell>
          <cell r="AS1623">
            <v>0</v>
          </cell>
          <cell r="AU1623" t="str">
            <v>突变</v>
          </cell>
          <cell r="AV1623" t="str">
            <v>NA</v>
          </cell>
          <cell r="AW1623" t="str">
            <v>无共缺失</v>
          </cell>
          <cell r="AX1623" t="str">
            <v>NA</v>
          </cell>
          <cell r="AY1623" t="str">
            <v>NA</v>
          </cell>
          <cell r="AZ1623" t="str">
            <v>NA</v>
          </cell>
          <cell r="BA1623" t="str">
            <v>有</v>
          </cell>
          <cell r="BB1623">
            <v>0</v>
          </cell>
          <cell r="BD1623" t="str">
            <v>奥卡西平一日两次口服,早晚各半片奥卡西平，0癫痫发作。</v>
          </cell>
        </row>
        <row r="1624">
          <cell r="B1624">
            <v>1622</v>
          </cell>
          <cell r="C1624" t="str">
            <v>CGGA_1622</v>
          </cell>
          <cell r="D1624" t="str">
            <v>CGGA_1055, CGGA_1622</v>
          </cell>
          <cell r="E1624" t="str">
            <v>赵先广</v>
          </cell>
          <cell r="F1624">
            <v>6110</v>
          </cell>
          <cell r="G1624">
            <v>41606.476354166669</v>
          </cell>
          <cell r="H1624" t="str">
            <v>复发胶质瘤</v>
          </cell>
          <cell r="J1624" t="str">
            <v>男</v>
          </cell>
          <cell r="K1624">
            <v>46</v>
          </cell>
          <cell r="L1624" t="str">
            <v>AB</v>
          </cell>
          <cell r="M1624" t="str">
            <v>缺失</v>
          </cell>
          <cell r="N1624" t="str">
            <v>0561-2119821 15956109386 18605616161</v>
          </cell>
          <cell r="O1624" t="str">
            <v>胶质瘤术后3年复发</v>
          </cell>
          <cell r="P1624" t="str">
            <v>缺失</v>
          </cell>
          <cell r="Q1624" t="str">
            <v>缺失</v>
          </cell>
          <cell r="R1624" t="str">
            <v>缺失</v>
          </cell>
          <cell r="S1624" t="str">
            <v>缺失</v>
          </cell>
          <cell r="T1624">
            <v>41611</v>
          </cell>
          <cell r="U1624">
            <v>40484</v>
          </cell>
          <cell r="V1624" t="str">
            <v>原切口左侧额颞入路肿瘤切除术</v>
          </cell>
          <cell r="W1624" t="str">
            <v>全切</v>
          </cell>
          <cell r="X1624" t="str">
            <v>全切除</v>
          </cell>
          <cell r="Y1624">
            <v>8668</v>
          </cell>
          <cell r="Z1624" t="str">
            <v>SGBM</v>
          </cell>
          <cell r="AA1624" t="str">
            <v>GBM(WHO IV)</v>
          </cell>
          <cell r="AB1624">
            <v>4</v>
          </cell>
          <cell r="AC1624" t="str">
            <v>(左岛叶)胶质母细胞瘤，伴有大片坏死，肿瘤局部侵犯硬脑膜，WHOⅣ级。</v>
          </cell>
          <cell r="AD1624" t="str">
            <v>全切除</v>
          </cell>
          <cell r="AE1624">
            <v>41625</v>
          </cell>
          <cell r="AF1624" t="str">
            <v>胶质母细胞瘤</v>
          </cell>
          <cell r="AG1624">
            <v>42494</v>
          </cell>
          <cell r="AH1624" t="str">
            <v>终止</v>
          </cell>
          <cell r="AI1624">
            <v>484</v>
          </cell>
          <cell r="AJ1624">
            <v>1</v>
          </cell>
          <cell r="AK1624">
            <v>241</v>
          </cell>
          <cell r="AL1624">
            <v>1</v>
          </cell>
          <cell r="AM1624">
            <v>883</v>
          </cell>
          <cell r="AN1624" t="str">
            <v>缺失</v>
          </cell>
          <cell r="AO1624" t="str">
            <v>NA</v>
          </cell>
          <cell r="AP1624" t="str">
            <v>缺失</v>
          </cell>
          <cell r="AQ1624">
            <v>1</v>
          </cell>
          <cell r="AS1624" t="str">
            <v>复发</v>
          </cell>
          <cell r="AT1624">
            <v>1</v>
          </cell>
          <cell r="AU1624" t="str">
            <v>突变</v>
          </cell>
          <cell r="AV1624" t="str">
            <v>突变</v>
          </cell>
          <cell r="AW1624" t="str">
            <v>无共缺失</v>
          </cell>
          <cell r="AX1624" t="str">
            <v>无甲基化</v>
          </cell>
          <cell r="AY1624" t="str">
            <v>NA</v>
          </cell>
          <cell r="AZ1624" t="str">
            <v>NA</v>
          </cell>
          <cell r="BA1624" t="str">
            <v>无</v>
          </cell>
          <cell r="BB1624" t="str">
            <v>无</v>
          </cell>
          <cell r="BC1624" t="str">
            <v>不详</v>
          </cell>
          <cell r="BD1624" t="str">
            <v>无癫痫发作。2010-11三博手术（星形细胞瘤II-III级）</v>
          </cell>
        </row>
        <row r="1625">
          <cell r="B1625">
            <v>1623</v>
          </cell>
          <cell r="C1625" t="str">
            <v>CGGA_1623</v>
          </cell>
          <cell r="E1625" t="str">
            <v>胡敏</v>
          </cell>
          <cell r="F1625">
            <v>16815</v>
          </cell>
          <cell r="G1625">
            <v>41609.462465277778</v>
          </cell>
          <cell r="H1625" t="str">
            <v>胶质瘤（顶，左）；继发性癫痫</v>
          </cell>
          <cell r="J1625" t="str">
            <v>女</v>
          </cell>
          <cell r="K1625">
            <v>16</v>
          </cell>
          <cell r="L1625" t="str">
            <v>A</v>
          </cell>
          <cell r="M1625" t="str">
            <v>缺失</v>
          </cell>
          <cell r="N1625" t="str">
            <v>13755626350 15083837628</v>
          </cell>
          <cell r="O1625" t="str">
            <v>突发肢体抽搐伴意识丧失1周</v>
          </cell>
          <cell r="P1625" t="str">
            <v>缺失</v>
          </cell>
          <cell r="Q1625" t="str">
            <v>缺失</v>
          </cell>
          <cell r="R1625" t="str">
            <v>缺失</v>
          </cell>
          <cell r="S1625" t="str">
            <v>缺失</v>
          </cell>
          <cell r="T1625">
            <v>41611</v>
          </cell>
          <cell r="V1625" t="str">
            <v>左额顶开颅肿瘤切除术</v>
          </cell>
          <cell r="W1625" t="str">
            <v>全切</v>
          </cell>
          <cell r="X1625" t="str">
            <v>全切除</v>
          </cell>
          <cell r="Y1625">
            <v>8673</v>
          </cell>
          <cell r="Z1625" t="str">
            <v>AA</v>
          </cell>
          <cell r="AA1625" t="str">
            <v>AOA(WHO III)</v>
          </cell>
          <cell r="AB1625">
            <v>3</v>
          </cell>
          <cell r="AC1625" t="str">
            <v>（左顶叶）送检破碎脑组织，镜下见肿瘤细胞弥漫性生长，累及皮层，并于脑组织表面生长。部分区域肿瘤细胞呈梭形；局部瘤细胞密度较高，其间见散在瘤巨细胞；局灶见明显钙化。结合免疫组化标记结果，考虑为神经上皮源性肿瘤，部分呈血管中心性胶质瘤结构；肿瘤表达CD34，少数肿瘤细胞核异型性明显，表达CD68，呈多形性黄色星形细胞瘤结构，WHOⅡ级。</v>
          </cell>
          <cell r="AD1625" t="str">
            <v>全切除</v>
          </cell>
          <cell r="AE1625">
            <v>41624</v>
          </cell>
          <cell r="AF1625" t="str">
            <v>胶质瘤（顶，左）；继发性癫痫</v>
          </cell>
          <cell r="AH1625" t="str">
            <v>未终止</v>
          </cell>
          <cell r="AI1625">
            <v>3166</v>
          </cell>
          <cell r="AJ1625">
            <v>0</v>
          </cell>
          <cell r="AK1625">
            <v>3166</v>
          </cell>
          <cell r="AL1625">
            <v>0</v>
          </cell>
          <cell r="AM1625">
            <v>3166</v>
          </cell>
          <cell r="AN1625" t="str">
            <v>放疗</v>
          </cell>
          <cell r="AO1625">
            <v>1</v>
          </cell>
          <cell r="AP1625" t="str">
            <v>无</v>
          </cell>
          <cell r="AQ1625">
            <v>0</v>
          </cell>
          <cell r="AS1625">
            <v>0</v>
          </cell>
          <cell r="AU1625" t="str">
            <v>无突变</v>
          </cell>
          <cell r="AV1625" t="str">
            <v>NA</v>
          </cell>
          <cell r="AW1625" t="str">
            <v>无共缺失</v>
          </cell>
          <cell r="AX1625" t="str">
            <v>NA</v>
          </cell>
          <cell r="AY1625" t="str">
            <v>NA</v>
          </cell>
          <cell r="AZ1625" t="str">
            <v>NA</v>
          </cell>
          <cell r="BA1625" t="str">
            <v>有</v>
          </cell>
          <cell r="BB1625">
            <v>0</v>
          </cell>
          <cell r="BD1625" t="str">
            <v>术后抗癫痫药物治疗，（卡马西平+德利多），现在继续在吃，2016年2/停药，至今0癫痫。术后0癫痫发作史。</v>
          </cell>
        </row>
        <row r="1626">
          <cell r="B1626">
            <v>1624</v>
          </cell>
          <cell r="C1626" t="str">
            <v>CGGA_1624</v>
          </cell>
          <cell r="E1626" t="str">
            <v>夏玲</v>
          </cell>
          <cell r="F1626">
            <v>16740</v>
          </cell>
          <cell r="G1626">
            <v>41599.589618055557</v>
          </cell>
          <cell r="H1626" t="str">
            <v>复发胶质瘤（额，基底节，左；胼胝体）；胶质瘤放化疗后</v>
          </cell>
          <cell r="J1626" t="str">
            <v>女</v>
          </cell>
          <cell r="K1626">
            <v>27</v>
          </cell>
          <cell r="L1626" t="str">
            <v>O</v>
          </cell>
          <cell r="M1626" t="str">
            <v>缺失</v>
          </cell>
          <cell r="N1626" t="str">
            <v>13601175649 13053133998</v>
          </cell>
          <cell r="O1626" t="str">
            <v>胶质瘤术后3年，头痛，右侧肢体无力进行性加重1月</v>
          </cell>
          <cell r="P1626" t="str">
            <v>缺失</v>
          </cell>
          <cell r="Q1626" t="str">
            <v>缺失</v>
          </cell>
          <cell r="R1626" t="str">
            <v>缺失</v>
          </cell>
          <cell r="S1626" t="str">
            <v>缺失</v>
          </cell>
          <cell r="T1626">
            <v>41612</v>
          </cell>
          <cell r="U1626">
            <v>40516</v>
          </cell>
          <cell r="V1626" t="str">
            <v>左额原切口开颅肿瘤切除术</v>
          </cell>
          <cell r="W1626" t="str">
            <v>全切</v>
          </cell>
          <cell r="X1626" t="str">
            <v>全切除</v>
          </cell>
          <cell r="Y1626">
            <v>8641</v>
          </cell>
          <cell r="Z1626" t="str">
            <v>RGBM?</v>
          </cell>
          <cell r="AA1626" t="str">
            <v>GBM(WHO IV)</v>
          </cell>
          <cell r="AB1626">
            <v>4</v>
          </cell>
          <cell r="AC1626" t="str">
            <v xml:space="preserve">（左额叶）胶质母细胞瘤，部分呈胶质肉瘤改变，WHOⅣ级。
</v>
          </cell>
          <cell r="AD1626" t="str">
            <v>全切除</v>
          </cell>
          <cell r="AE1626">
            <v>41625</v>
          </cell>
          <cell r="AF1626" t="str">
            <v>胶质母细胞瘤(额、基底节，左；胼胝体）；胶质瘤放化疗后</v>
          </cell>
          <cell r="AG1626">
            <v>41828</v>
          </cell>
          <cell r="AH1626" t="str">
            <v>终止</v>
          </cell>
          <cell r="AI1626">
            <v>87</v>
          </cell>
          <cell r="AJ1626">
            <v>1</v>
          </cell>
          <cell r="AK1626" t="str">
            <v>NA</v>
          </cell>
          <cell r="AL1626">
            <v>1</v>
          </cell>
          <cell r="AM1626">
            <v>216</v>
          </cell>
          <cell r="AN1626" t="str">
            <v>缺失</v>
          </cell>
          <cell r="AO1626">
            <v>0</v>
          </cell>
          <cell r="AP1626" t="str">
            <v>缺失</v>
          </cell>
          <cell r="AQ1626">
            <v>0</v>
          </cell>
          <cell r="AS1626" t="str">
            <v>复发</v>
          </cell>
          <cell r="AT1626">
            <v>1</v>
          </cell>
          <cell r="AU1626" t="str">
            <v>突变</v>
          </cell>
          <cell r="AV1626" t="str">
            <v>突变</v>
          </cell>
          <cell r="AW1626" t="str">
            <v>无共缺失</v>
          </cell>
          <cell r="AX1626" t="str">
            <v>甲基化</v>
          </cell>
          <cell r="AY1626" t="str">
            <v>NA</v>
          </cell>
          <cell r="AZ1626" t="str">
            <v>NA</v>
          </cell>
          <cell r="BA1626" t="str">
            <v>无</v>
          </cell>
          <cell r="BB1626" t="str">
            <v>无</v>
          </cell>
          <cell r="BD1626" t="str">
            <v>2010-8行左额开颅肿瘤切除术（星形细胞瘤）</v>
          </cell>
        </row>
        <row r="1627">
          <cell r="B1627">
            <v>1625</v>
          </cell>
          <cell r="C1627" t="str">
            <v>CGGA_1625</v>
          </cell>
          <cell r="D1627" t="str">
            <v>CGGA_721, CGGA_1625</v>
          </cell>
          <cell r="E1627" t="str">
            <v>田传练</v>
          </cell>
          <cell r="F1627">
            <v>16839</v>
          </cell>
          <cell r="G1627">
            <v>41610.966226851851</v>
          </cell>
          <cell r="H1627" t="str">
            <v>复发胶质瘤；胶质瘤放化疗后；继发性癫痫</v>
          </cell>
          <cell r="J1627" t="str">
            <v>男</v>
          </cell>
          <cell r="K1627">
            <v>50</v>
          </cell>
          <cell r="L1627" t="str">
            <v>A</v>
          </cell>
          <cell r="M1627" t="str">
            <v>缺失</v>
          </cell>
          <cell r="N1627" t="str">
            <v>13911539937 18811051213</v>
          </cell>
          <cell r="O1627" t="str">
            <v>胶质瘤术后5年，右侧肢体无力加重1周</v>
          </cell>
          <cell r="P1627" t="str">
            <v>缺失</v>
          </cell>
          <cell r="Q1627" t="str">
            <v>缺失</v>
          </cell>
          <cell r="R1627" t="str">
            <v>缺失</v>
          </cell>
          <cell r="S1627" t="str">
            <v>缺失</v>
          </cell>
          <cell r="T1627">
            <v>41613</v>
          </cell>
          <cell r="U1627">
            <v>39757</v>
          </cell>
          <cell r="V1627" t="str">
            <v>左额颞原切口开颅肿瘤切除术</v>
          </cell>
          <cell r="W1627" t="str">
            <v>全切</v>
          </cell>
          <cell r="X1627" t="str">
            <v>全切除</v>
          </cell>
          <cell r="Y1627">
            <v>8684</v>
          </cell>
          <cell r="Z1627" t="str">
            <v>SGBM</v>
          </cell>
          <cell r="AA1627" t="str">
            <v>GBM(WHO IV)</v>
          </cell>
          <cell r="AB1627">
            <v>4</v>
          </cell>
          <cell r="AC1627" t="str">
            <v>（左颞叶）胶质母细胞瘤，伴有少突胶质细胞分化，WHOⅣ级。</v>
          </cell>
          <cell r="AD1627" t="str">
            <v>全切除</v>
          </cell>
          <cell r="AE1627">
            <v>41633</v>
          </cell>
          <cell r="AF1627" t="str">
            <v>胶质母细胞瘤；胶质瘤放化疗后；继发性癫痫；脑梗死</v>
          </cell>
          <cell r="AG1627">
            <v>42446</v>
          </cell>
          <cell r="AH1627" t="str">
            <v>终止</v>
          </cell>
          <cell r="AI1627">
            <v>696</v>
          </cell>
          <cell r="AJ1627">
            <v>1</v>
          </cell>
          <cell r="AK1627">
            <v>178</v>
          </cell>
          <cell r="AL1627">
            <v>1</v>
          </cell>
          <cell r="AM1627">
            <v>833</v>
          </cell>
          <cell r="AN1627" t="str">
            <v>缺失</v>
          </cell>
          <cell r="AO1627">
            <v>1</v>
          </cell>
          <cell r="AP1627" t="str">
            <v>缺失</v>
          </cell>
          <cell r="AQ1627">
            <v>1</v>
          </cell>
          <cell r="AS1627" t="str">
            <v>复发</v>
          </cell>
          <cell r="AT1627">
            <v>1</v>
          </cell>
          <cell r="AU1627" t="str">
            <v>突变</v>
          </cell>
          <cell r="AV1627" t="str">
            <v>突变</v>
          </cell>
          <cell r="AW1627" t="str">
            <v>无共缺失</v>
          </cell>
          <cell r="AX1627" t="str">
            <v>无甲基化</v>
          </cell>
          <cell r="AY1627" t="str">
            <v>NA</v>
          </cell>
          <cell r="AZ1627" t="str">
            <v>NA</v>
          </cell>
          <cell r="BA1627" t="str">
            <v>无</v>
          </cell>
          <cell r="BB1627" t="str">
            <v>无</v>
          </cell>
          <cell r="BD1627" t="str">
            <v>2008-10天坛手术（少枝胶质细胞瘤）；2010年4电力二次手术，2013年12三博手术， 2014.6复发7-8放疗后化疗至今。化疗药蒂清。</v>
          </cell>
        </row>
        <row r="1628">
          <cell r="B1628">
            <v>1626</v>
          </cell>
          <cell r="C1628" t="str">
            <v>CGGA_1626</v>
          </cell>
          <cell r="E1628" t="str">
            <v>李学俭</v>
          </cell>
          <cell r="F1628">
            <v>16858</v>
          </cell>
          <cell r="G1628">
            <v>41612.480567129627</v>
          </cell>
          <cell r="H1628" t="str">
            <v>胶质瘤（颞，底节，左）；高血压；糖尿病</v>
          </cell>
          <cell r="J1628" t="str">
            <v>男</v>
          </cell>
          <cell r="K1628">
            <v>66</v>
          </cell>
          <cell r="L1628" t="str">
            <v>O</v>
          </cell>
          <cell r="M1628" t="str">
            <v>缺失</v>
          </cell>
          <cell r="N1628" t="str">
            <v>13930880716 13703128921</v>
          </cell>
          <cell r="O1628" t="str">
            <v>进行性言语不利三周</v>
          </cell>
          <cell r="P1628" t="str">
            <v>缺失</v>
          </cell>
          <cell r="Q1628" t="str">
            <v>缺失</v>
          </cell>
          <cell r="R1628" t="str">
            <v>缺失</v>
          </cell>
          <cell r="S1628" t="str">
            <v>缺失</v>
          </cell>
          <cell r="T1628">
            <v>41613</v>
          </cell>
          <cell r="V1628" t="str">
            <v>左额颞开颅肿瘤切除术</v>
          </cell>
          <cell r="W1628" t="str">
            <v>全切</v>
          </cell>
          <cell r="X1628" t="str">
            <v>全切除</v>
          </cell>
          <cell r="Y1628">
            <v>8688</v>
          </cell>
          <cell r="Z1628" t="str">
            <v>GBM</v>
          </cell>
          <cell r="AA1628" t="str">
            <v>GBM(WHO IV)</v>
          </cell>
          <cell r="AB1628">
            <v>4</v>
          </cell>
          <cell r="AC1628" t="str">
            <v>(左颞叶)胶质母细胞瘤，WHOⅣ级。</v>
          </cell>
          <cell r="AD1628" t="str">
            <v>全切除</v>
          </cell>
          <cell r="AE1628">
            <v>41635</v>
          </cell>
          <cell r="AF1628" t="str">
            <v>胶质母细胞瘤（颞，底节，左）；高血压；糖尿病；肺炎</v>
          </cell>
          <cell r="AG1628">
            <v>42509</v>
          </cell>
          <cell r="AH1628" t="str">
            <v>终止</v>
          </cell>
          <cell r="AI1628">
            <v>696</v>
          </cell>
          <cell r="AJ1628">
            <v>1</v>
          </cell>
          <cell r="AK1628">
            <v>696</v>
          </cell>
          <cell r="AL1628">
            <v>1</v>
          </cell>
          <cell r="AM1628">
            <v>896</v>
          </cell>
          <cell r="AN1628" t="str">
            <v>缺失</v>
          </cell>
          <cell r="AO1628">
            <v>1</v>
          </cell>
          <cell r="AP1628" t="str">
            <v>缺失</v>
          </cell>
          <cell r="AQ1628">
            <v>1</v>
          </cell>
          <cell r="AS1628" t="str">
            <v>原发</v>
          </cell>
          <cell r="AU1628" t="str">
            <v>无突变</v>
          </cell>
          <cell r="AV1628" t="str">
            <v>无突变</v>
          </cell>
          <cell r="AW1628" t="str">
            <v>无共缺失</v>
          </cell>
          <cell r="AX1628" t="str">
            <v>无甲基化</v>
          </cell>
          <cell r="AY1628" t="str">
            <v>NA</v>
          </cell>
          <cell r="AZ1628" t="str">
            <v>NA</v>
          </cell>
          <cell r="BA1628" t="str">
            <v>无</v>
          </cell>
          <cell r="BB1628" t="str">
            <v>无</v>
          </cell>
          <cell r="BC1628" t="str">
            <v>不详</v>
          </cell>
          <cell r="BD1628" t="str">
            <v>无癫痫发作</v>
          </cell>
        </row>
        <row r="1629">
          <cell r="B1629">
            <v>1627</v>
          </cell>
          <cell r="C1629" t="str">
            <v>CGGA_1627</v>
          </cell>
          <cell r="E1629" t="str">
            <v>邵明胜</v>
          </cell>
          <cell r="F1629">
            <v>16848</v>
          </cell>
          <cell r="G1629">
            <v>41612.388391203705</v>
          </cell>
          <cell r="H1629" t="str">
            <v>胶质瘤</v>
          </cell>
          <cell r="J1629" t="str">
            <v>男</v>
          </cell>
          <cell r="K1629">
            <v>37</v>
          </cell>
          <cell r="L1629" t="str">
            <v>缺失</v>
          </cell>
          <cell r="M1629" t="str">
            <v>缺失</v>
          </cell>
          <cell r="N1629" t="str">
            <v>18901080195 13331080195 15333156777</v>
          </cell>
          <cell r="O1629" t="str">
            <v>突发肢体无力伴肢体抽动7日</v>
          </cell>
          <cell r="P1629" t="str">
            <v>缺失</v>
          </cell>
          <cell r="Q1629" t="str">
            <v>缺失</v>
          </cell>
          <cell r="R1629" t="str">
            <v>缺失</v>
          </cell>
          <cell r="S1629" t="str">
            <v>缺失</v>
          </cell>
          <cell r="T1629">
            <v>41617</v>
          </cell>
          <cell r="V1629" t="str">
            <v>左顶枕开颅肿瘤切除术</v>
          </cell>
          <cell r="W1629" t="str">
            <v>全切</v>
          </cell>
          <cell r="X1629" t="str">
            <v>全切除</v>
          </cell>
          <cell r="Y1629">
            <v>8703</v>
          </cell>
          <cell r="Z1629" t="str">
            <v>AA</v>
          </cell>
          <cell r="AA1629" t="str">
            <v>AOA(WHO III)</v>
          </cell>
          <cell r="AB1629">
            <v>3</v>
          </cell>
          <cell r="AC1629" t="str">
            <v>（左顶叶）少枝星形细胞瘤，肿瘤累及脑组织表面，局部细胞生长活跃，WHOⅡ-Ⅲ级。</v>
          </cell>
          <cell r="AD1629" t="str">
            <v>全切除</v>
          </cell>
          <cell r="AE1629">
            <v>41636</v>
          </cell>
          <cell r="AF1629" t="str">
            <v>少枝星形细胞瘤II-III级</v>
          </cell>
          <cell r="AH1629" t="str">
            <v>未终止</v>
          </cell>
          <cell r="AI1629">
            <v>3160</v>
          </cell>
          <cell r="AJ1629">
            <v>0</v>
          </cell>
          <cell r="AK1629">
            <v>3160</v>
          </cell>
          <cell r="AL1629">
            <v>0</v>
          </cell>
          <cell r="AM1629">
            <v>3160</v>
          </cell>
          <cell r="AN1629" t="str">
            <v>放</v>
          </cell>
          <cell r="AO1629">
            <v>1</v>
          </cell>
          <cell r="AP1629" t="str">
            <v>泰道18疗程</v>
          </cell>
          <cell r="AQ1629">
            <v>1</v>
          </cell>
          <cell r="AS1629">
            <v>0</v>
          </cell>
          <cell r="AU1629" t="str">
            <v>突变</v>
          </cell>
          <cell r="AV1629" t="str">
            <v>突变</v>
          </cell>
          <cell r="AW1629" t="str">
            <v>无共缺失</v>
          </cell>
          <cell r="AX1629" t="str">
            <v>无甲基化</v>
          </cell>
          <cell r="AY1629" t="str">
            <v>NA</v>
          </cell>
          <cell r="AZ1629" t="str">
            <v>NA</v>
          </cell>
          <cell r="BA1629" t="str">
            <v>有</v>
          </cell>
          <cell r="BB1629">
            <v>0</v>
          </cell>
          <cell r="BC1629" t="str">
            <v>奥卡西平</v>
          </cell>
          <cell r="BD1629" t="str">
            <v>0癫痫发作，服用奥卡西平</v>
          </cell>
        </row>
        <row r="1630">
          <cell r="B1630">
            <v>1628</v>
          </cell>
          <cell r="C1630" t="str">
            <v>CGGA_1628</v>
          </cell>
          <cell r="D1630" t="str">
            <v>CGGA_482, CGGA_1628</v>
          </cell>
          <cell r="E1630" t="str">
            <v>马祝威</v>
          </cell>
          <cell r="F1630">
            <v>16914</v>
          </cell>
          <cell r="G1630">
            <v>41618.585289351853</v>
          </cell>
          <cell r="H1630" t="str">
            <v>复发胶质瘤</v>
          </cell>
          <cell r="J1630" t="str">
            <v>男</v>
          </cell>
          <cell r="K1630">
            <v>51</v>
          </cell>
          <cell r="L1630" t="str">
            <v>O</v>
          </cell>
          <cell r="M1630" t="str">
            <v>缺失</v>
          </cell>
          <cell r="N1630" t="str">
            <v>15210167518 13269888552</v>
          </cell>
          <cell r="O1630" t="str">
            <v>胶质瘤术后5年，小便失禁1月</v>
          </cell>
          <cell r="P1630" t="str">
            <v>缺失</v>
          </cell>
          <cell r="Q1630" t="str">
            <v>缺失</v>
          </cell>
          <cell r="R1630" t="str">
            <v>缺失</v>
          </cell>
          <cell r="S1630" t="str">
            <v>缺失</v>
          </cell>
          <cell r="T1630">
            <v>41620</v>
          </cell>
          <cell r="U1630">
            <v>39463</v>
          </cell>
          <cell r="V1630" t="str">
            <v>冠切右额开颅肿瘤切除术</v>
          </cell>
          <cell r="W1630" t="str">
            <v>全切</v>
          </cell>
          <cell r="X1630" t="str">
            <v>全切除</v>
          </cell>
          <cell r="Y1630">
            <v>8720</v>
          </cell>
          <cell r="Z1630" t="str">
            <v>SGBM</v>
          </cell>
          <cell r="AA1630" t="str">
            <v>GBM-O(WHO IV)</v>
          </cell>
          <cell r="AB1630">
            <v>4</v>
          </cell>
          <cell r="AC1630" t="str">
            <v xml:space="preserve">（左额叶）胶质母细胞瘤，伴少突分化及明显微血管增生，肿瘤弥漫侵犯皮层及脑组织表面，可见放疗后改变，WHOⅣ级。
</v>
          </cell>
          <cell r="AD1630" t="str">
            <v>全切除</v>
          </cell>
          <cell r="AE1630">
            <v>41656</v>
          </cell>
          <cell r="AF1630" t="str">
            <v>继发胶质母细胞瘤</v>
          </cell>
          <cell r="AG1630">
            <v>42205</v>
          </cell>
          <cell r="AH1630" t="str">
            <v>终止</v>
          </cell>
          <cell r="AI1630">
            <v>354</v>
          </cell>
          <cell r="AJ1630">
            <v>1</v>
          </cell>
          <cell r="AK1630">
            <v>232</v>
          </cell>
          <cell r="AL1630">
            <v>1</v>
          </cell>
          <cell r="AM1630">
            <v>585</v>
          </cell>
          <cell r="AN1630" t="str">
            <v>缺失</v>
          </cell>
          <cell r="AO1630">
            <v>0</v>
          </cell>
          <cell r="AP1630" t="str">
            <v>缺失</v>
          </cell>
          <cell r="AQ1630">
            <v>1</v>
          </cell>
          <cell r="AS1630" t="str">
            <v>复发</v>
          </cell>
          <cell r="AT1630">
            <v>1</v>
          </cell>
          <cell r="AU1630" t="str">
            <v>突变</v>
          </cell>
          <cell r="AV1630" t="str">
            <v>突变</v>
          </cell>
          <cell r="AW1630" t="str">
            <v>共缺失</v>
          </cell>
          <cell r="AX1630" t="str">
            <v>甲基化</v>
          </cell>
          <cell r="AY1630" t="str">
            <v>NA</v>
          </cell>
          <cell r="AZ1630" t="str">
            <v>NA</v>
          </cell>
          <cell r="BA1630" t="str">
            <v>无</v>
          </cell>
          <cell r="BB1630" t="str">
            <v>无</v>
          </cell>
          <cell r="BC1630" t="str">
            <v>不详</v>
          </cell>
          <cell r="BD1630" t="str">
            <v>无癫痫发作。2008天坛医院（少枝胶质瘤含星形细胞成分）</v>
          </cell>
        </row>
        <row r="1631">
          <cell r="B1631">
            <v>1629</v>
          </cell>
          <cell r="C1631" t="str">
            <v>CGGA_1629</v>
          </cell>
          <cell r="E1631" t="str">
            <v>魏志龙</v>
          </cell>
          <cell r="F1631">
            <v>16922</v>
          </cell>
          <cell r="G1631">
            <v>41619.476284722223</v>
          </cell>
          <cell r="H1631" t="str">
            <v>胶质瘤（额，右）；继发性癫痫</v>
          </cell>
          <cell r="J1631" t="str">
            <v>男</v>
          </cell>
          <cell r="K1631">
            <v>47</v>
          </cell>
          <cell r="L1631" t="str">
            <v>A</v>
          </cell>
          <cell r="M1631" t="str">
            <v>缺失</v>
          </cell>
          <cell r="N1631" t="str">
            <v>13845409191 15845409707（陪护不了解）</v>
          </cell>
          <cell r="O1631" t="str">
            <v>突发四肢抽搐伴意识不清10天</v>
          </cell>
          <cell r="P1631" t="str">
            <v>缺失</v>
          </cell>
          <cell r="Q1631" t="str">
            <v>缺失</v>
          </cell>
          <cell r="R1631" t="str">
            <v>缺失</v>
          </cell>
          <cell r="S1631" t="str">
            <v>缺失</v>
          </cell>
          <cell r="T1631">
            <v>41624</v>
          </cell>
          <cell r="V1631" t="str">
            <v>右额开颅肿瘤切除术</v>
          </cell>
          <cell r="W1631" t="str">
            <v>全切</v>
          </cell>
          <cell r="X1631" t="str">
            <v>全切除</v>
          </cell>
          <cell r="Y1631">
            <v>8722</v>
          </cell>
          <cell r="Z1631" t="str">
            <v>OA</v>
          </cell>
          <cell r="AA1631" t="str">
            <v>OA(WHO II)</v>
          </cell>
          <cell r="AB1631">
            <v>2</v>
          </cell>
          <cell r="AC1631" t="str">
            <v>（右额叶）少突星形细胞瘤，部分细胞生长活跃，肿瘤广泛弥漫侵犯皮层及脑组织表面，WHOⅡ-Ⅲ级。</v>
          </cell>
          <cell r="AD1631" t="str">
            <v>全切除</v>
          </cell>
          <cell r="AE1631">
            <v>41636</v>
          </cell>
          <cell r="AF1631" t="str">
            <v>少枝-星形细胞瘤；继发性癫痫</v>
          </cell>
          <cell r="AH1631" t="str">
            <v>未终止</v>
          </cell>
          <cell r="AI1631">
            <v>3153</v>
          </cell>
          <cell r="AJ1631">
            <v>0</v>
          </cell>
          <cell r="AK1631">
            <v>3153</v>
          </cell>
          <cell r="AL1631">
            <v>0</v>
          </cell>
          <cell r="AM1631">
            <v>3153</v>
          </cell>
          <cell r="AN1631" t="str">
            <v>放</v>
          </cell>
          <cell r="AO1631">
            <v>1</v>
          </cell>
          <cell r="AP1631" t="str">
            <v>化疗同步</v>
          </cell>
          <cell r="AQ1631">
            <v>1</v>
          </cell>
          <cell r="AS1631">
            <v>0</v>
          </cell>
          <cell r="AU1631" t="str">
            <v>突变</v>
          </cell>
          <cell r="AV1631" t="str">
            <v>突变</v>
          </cell>
          <cell r="AW1631" t="str">
            <v>NA</v>
          </cell>
          <cell r="AX1631" t="str">
            <v>甲基化</v>
          </cell>
          <cell r="AY1631" t="str">
            <v>NA</v>
          </cell>
          <cell r="AZ1631" t="str">
            <v>NA</v>
          </cell>
          <cell r="BA1631" t="str">
            <v>有</v>
          </cell>
          <cell r="BB1631" t="str">
            <v>有</v>
          </cell>
          <cell r="BD1631" t="str">
            <v>大连医院免疫疗法（换血）；奥卡西平1日两片，术后癫痫发作一次，剂量加大，一日2次，一次2片，一直在吃，0发作。</v>
          </cell>
        </row>
        <row r="1632">
          <cell r="B1632">
            <v>1630</v>
          </cell>
          <cell r="C1632" t="str">
            <v>CGGA_1630</v>
          </cell>
          <cell r="E1632" t="str">
            <v>范传彬</v>
          </cell>
          <cell r="F1632">
            <v>16992</v>
          </cell>
          <cell r="G1632">
            <v>41625.58189814815</v>
          </cell>
          <cell r="H1632" t="str">
            <v>胶质瘤</v>
          </cell>
          <cell r="J1632" t="str">
            <v>男</v>
          </cell>
          <cell r="K1632">
            <v>26</v>
          </cell>
          <cell r="L1632" t="str">
            <v>A</v>
          </cell>
          <cell r="M1632" t="str">
            <v>缺失</v>
          </cell>
          <cell r="N1632" t="str">
            <v>15963077400空号 15866651412</v>
          </cell>
          <cell r="O1632" t="str">
            <v>发现颅内占位41天</v>
          </cell>
          <cell r="P1632" t="str">
            <v>缺失</v>
          </cell>
          <cell r="Q1632" t="str">
            <v>缺失</v>
          </cell>
          <cell r="R1632" t="str">
            <v>缺失</v>
          </cell>
          <cell r="S1632" t="str">
            <v>缺失</v>
          </cell>
          <cell r="T1632">
            <v>41626</v>
          </cell>
          <cell r="V1632" t="str">
            <v>左额开颅肿瘤切除术</v>
          </cell>
          <cell r="W1632" t="str">
            <v>全切</v>
          </cell>
          <cell r="X1632" t="str">
            <v>全切除</v>
          </cell>
          <cell r="Y1632">
            <v>8750</v>
          </cell>
          <cell r="Z1632" t="str">
            <v>O</v>
          </cell>
          <cell r="AA1632" t="str">
            <v>O(WHO II)</v>
          </cell>
          <cell r="AB1632">
            <v>2</v>
          </cell>
          <cell r="AC1632" t="str">
            <v>（左额叶)少突胶质细胞瘤，局部肿瘤累及脑组织表面，WHOⅡ级。</v>
          </cell>
          <cell r="AD1632" t="str">
            <v>全切除</v>
          </cell>
          <cell r="AE1632">
            <v>41639</v>
          </cell>
          <cell r="AF1632" t="str">
            <v>少枝胶质细胞瘤</v>
          </cell>
          <cell r="AH1632" t="str">
            <v>未终止</v>
          </cell>
          <cell r="AI1632">
            <v>2644</v>
          </cell>
          <cell r="AJ1632">
            <v>0</v>
          </cell>
          <cell r="AK1632">
            <v>2644</v>
          </cell>
          <cell r="AL1632">
            <v>0</v>
          </cell>
          <cell r="AM1632">
            <v>2644</v>
          </cell>
          <cell r="AN1632">
            <v>0</v>
          </cell>
          <cell r="AP1632">
            <v>0</v>
          </cell>
          <cell r="AS1632">
            <v>0</v>
          </cell>
          <cell r="AU1632" t="str">
            <v>NA</v>
          </cell>
          <cell r="AV1632" t="str">
            <v>NA</v>
          </cell>
          <cell r="AW1632" t="str">
            <v>共缺失</v>
          </cell>
          <cell r="AX1632" t="str">
            <v>NA</v>
          </cell>
          <cell r="AY1632" t="str">
            <v>NA</v>
          </cell>
          <cell r="AZ1632" t="str">
            <v>NA</v>
          </cell>
          <cell r="BA1632">
            <v>0</v>
          </cell>
          <cell r="BB1632">
            <v>0</v>
          </cell>
          <cell r="BD1632" t="str">
            <v>奥卡西平1日两次口服,一个/两天癫痫</v>
          </cell>
        </row>
        <row r="1633">
          <cell r="B1633">
            <v>1631</v>
          </cell>
          <cell r="C1633" t="str">
            <v>CGGA_1631</v>
          </cell>
          <cell r="E1633" t="str">
            <v>马纯梅</v>
          </cell>
          <cell r="F1633">
            <v>19012</v>
          </cell>
          <cell r="G1633">
            <v>41628.418136574073</v>
          </cell>
          <cell r="H1633" t="str">
            <v>复发胶质瘤</v>
          </cell>
          <cell r="J1633" t="str">
            <v>女</v>
          </cell>
          <cell r="K1633">
            <v>58</v>
          </cell>
          <cell r="L1633" t="str">
            <v>O</v>
          </cell>
          <cell r="M1633" t="str">
            <v>缺失</v>
          </cell>
          <cell r="N1633" t="str">
            <v>15081791116 15100095787</v>
          </cell>
          <cell r="O1633" t="str">
            <v>胶质瘤术后近4年，右侧肢体无力及言语不利10余日</v>
          </cell>
          <cell r="P1633" t="str">
            <v>缺失</v>
          </cell>
          <cell r="Q1633" t="str">
            <v>缺失</v>
          </cell>
          <cell r="R1633" t="str">
            <v>缺失</v>
          </cell>
          <cell r="S1633" t="str">
            <v>缺失</v>
          </cell>
          <cell r="T1633">
            <v>41631</v>
          </cell>
          <cell r="U1633">
            <v>40170</v>
          </cell>
          <cell r="V1633" t="str">
            <v>左额原切口开颅肿瘤切除术</v>
          </cell>
          <cell r="W1633" t="str">
            <v>全切</v>
          </cell>
          <cell r="X1633" t="str">
            <v>全切除</v>
          </cell>
          <cell r="Y1633">
            <v>8770</v>
          </cell>
          <cell r="Z1633" t="str">
            <v>RGBM?</v>
          </cell>
          <cell r="AA1633" t="str">
            <v>GBM(WHO IV)</v>
          </cell>
          <cell r="AB1633">
            <v>4</v>
          </cell>
          <cell r="AC1633" t="str">
            <v>(左额叶)间变性星形细胞瘤，伴胶母变，明显微血管反应及放疗后改变，WHOⅢ-Ⅳ级。</v>
          </cell>
          <cell r="AD1633" t="str">
            <v>全切除</v>
          </cell>
          <cell r="AE1633">
            <v>41642</v>
          </cell>
          <cell r="AF1633" t="str">
            <v>间变星形细胞瘤</v>
          </cell>
          <cell r="AG1633">
            <v>41995</v>
          </cell>
          <cell r="AH1633" t="str">
            <v>终止</v>
          </cell>
          <cell r="AI1633">
            <v>221</v>
          </cell>
          <cell r="AJ1633">
            <v>1</v>
          </cell>
          <cell r="AK1633">
            <v>40</v>
          </cell>
          <cell r="AL1633">
            <v>1</v>
          </cell>
          <cell r="AM1633">
            <v>364</v>
          </cell>
          <cell r="AN1633" t="str">
            <v>缺失</v>
          </cell>
          <cell r="AO1633">
            <v>0</v>
          </cell>
          <cell r="AP1633" t="str">
            <v>缺失</v>
          </cell>
          <cell r="AQ1633">
            <v>0</v>
          </cell>
          <cell r="AS1633" t="str">
            <v>复发</v>
          </cell>
          <cell r="AT1633">
            <v>1</v>
          </cell>
          <cell r="AU1633" t="str">
            <v>无突变</v>
          </cell>
          <cell r="AV1633" t="str">
            <v>无突变</v>
          </cell>
          <cell r="AW1633" t="str">
            <v>无共缺失</v>
          </cell>
          <cell r="AX1633" t="str">
            <v>甲基化</v>
          </cell>
          <cell r="AY1633" t="str">
            <v>NA</v>
          </cell>
          <cell r="AZ1633" t="str">
            <v>NA</v>
          </cell>
          <cell r="BA1633" t="str">
            <v>无</v>
          </cell>
          <cell r="BB1633" t="str">
            <v>无</v>
          </cell>
          <cell r="BD1633" t="str">
            <v>2010-1北京天坛医院开颅手术（间变星形细胞瘤）</v>
          </cell>
        </row>
        <row r="1634">
          <cell r="B1634">
            <v>1632</v>
          </cell>
          <cell r="C1634" t="str">
            <v>CGGA_1632</v>
          </cell>
          <cell r="D1634" t="str">
            <v>CGGA_1169, CGGA_1632</v>
          </cell>
          <cell r="E1634" t="str">
            <v>崔岗</v>
          </cell>
          <cell r="F1634">
            <v>8469</v>
          </cell>
          <cell r="G1634">
            <v>41632.577013888891</v>
          </cell>
          <cell r="H1634" t="str">
            <v>复发胶质瘤（颞、岛，右）</v>
          </cell>
          <cell r="J1634" t="str">
            <v>男</v>
          </cell>
          <cell r="K1634">
            <v>32</v>
          </cell>
          <cell r="L1634" t="str">
            <v>B</v>
          </cell>
          <cell r="M1634" t="str">
            <v>缺失</v>
          </cell>
          <cell r="N1634" t="str">
            <v>13339529896 13514606510</v>
          </cell>
          <cell r="O1634" t="str">
            <v>胶质瘤术后3年复发</v>
          </cell>
          <cell r="P1634" t="str">
            <v>缺失</v>
          </cell>
          <cell r="Q1634" t="str">
            <v>缺失</v>
          </cell>
          <cell r="R1634" t="str">
            <v>缺失</v>
          </cell>
          <cell r="S1634" t="str">
            <v>缺失</v>
          </cell>
          <cell r="T1634">
            <v>41634</v>
          </cell>
          <cell r="U1634">
            <v>40538</v>
          </cell>
          <cell r="V1634" t="str">
            <v>右额颞开颅肿瘤切除术</v>
          </cell>
          <cell r="W1634" t="str">
            <v>全切</v>
          </cell>
          <cell r="X1634" t="str">
            <v>全切除</v>
          </cell>
          <cell r="Y1634">
            <v>8786</v>
          </cell>
          <cell r="Z1634" t="str">
            <v>SGBM?</v>
          </cell>
          <cell r="AA1634" t="str">
            <v>GBM(WHO IV)</v>
          </cell>
          <cell r="AB1634">
            <v>4</v>
          </cell>
          <cell r="AC1634" t="str">
            <v>（右颞岛）巨细胞胶质母细胞瘤，WHOⅣ级。</v>
          </cell>
          <cell r="AD1634" t="str">
            <v>全切除</v>
          </cell>
          <cell r="AE1634">
            <v>41654</v>
          </cell>
          <cell r="AF1634" t="str">
            <v>继发胶质母细胞瘤（颞、岛，右）</v>
          </cell>
          <cell r="AG1634">
            <v>42912</v>
          </cell>
          <cell r="AH1634" t="str">
            <v>终止</v>
          </cell>
          <cell r="AI1634">
            <v>888</v>
          </cell>
          <cell r="AJ1634">
            <v>1</v>
          </cell>
          <cell r="AK1634">
            <v>827</v>
          </cell>
          <cell r="AL1634">
            <v>1</v>
          </cell>
          <cell r="AM1634">
            <v>1278</v>
          </cell>
          <cell r="AN1634" t="str">
            <v>缺失</v>
          </cell>
          <cell r="AO1634">
            <v>1</v>
          </cell>
          <cell r="AP1634" t="str">
            <v>缺失</v>
          </cell>
          <cell r="AQ1634">
            <v>1</v>
          </cell>
          <cell r="AS1634" t="str">
            <v>复发</v>
          </cell>
          <cell r="AT1634">
            <v>1</v>
          </cell>
          <cell r="AU1634" t="str">
            <v>突变</v>
          </cell>
          <cell r="AV1634" t="str">
            <v>突变</v>
          </cell>
          <cell r="AW1634" t="str">
            <v>无共缺失</v>
          </cell>
          <cell r="AX1634" t="str">
            <v>无甲基化</v>
          </cell>
          <cell r="AY1634" t="str">
            <v>NA</v>
          </cell>
          <cell r="AZ1634" t="str">
            <v>NA</v>
          </cell>
          <cell r="BA1634" t="str">
            <v>无</v>
          </cell>
          <cell r="BB1634" t="str">
            <v>无</v>
          </cell>
          <cell r="BD1634" t="str">
            <v>颅压高，住院滴甘露醇。无癫痫发作 2013-12-24入院手术治疗</v>
          </cell>
        </row>
        <row r="1635">
          <cell r="B1635">
            <v>1633</v>
          </cell>
          <cell r="C1635" t="str">
            <v>NA</v>
          </cell>
          <cell r="D1635" t="str">
            <v>NA</v>
          </cell>
          <cell r="E1635" t="str">
            <v>NA</v>
          </cell>
          <cell r="F1635" t="str">
            <v>NA</v>
          </cell>
          <cell r="G1635" t="str">
            <v>NA</v>
          </cell>
          <cell r="H1635" t="str">
            <v>NA</v>
          </cell>
          <cell r="I1635" t="str">
            <v>NA</v>
          </cell>
          <cell r="J1635" t="str">
            <v>NA</v>
          </cell>
          <cell r="K1635" t="str">
            <v>NA</v>
          </cell>
          <cell r="L1635" t="str">
            <v>NA</v>
          </cell>
          <cell r="M1635" t="str">
            <v>NA</v>
          </cell>
          <cell r="N1635" t="str">
            <v>NA</v>
          </cell>
          <cell r="O1635" t="str">
            <v>NA</v>
          </cell>
          <cell r="P1635" t="str">
            <v>NA</v>
          </cell>
          <cell r="Q1635" t="str">
            <v>NA</v>
          </cell>
          <cell r="R1635" t="str">
            <v>NA</v>
          </cell>
          <cell r="S1635" t="str">
            <v>NA</v>
          </cell>
          <cell r="T1635" t="str">
            <v>NA</v>
          </cell>
          <cell r="U1635" t="str">
            <v>NA</v>
          </cell>
          <cell r="V1635" t="str">
            <v>NA</v>
          </cell>
          <cell r="W1635" t="str">
            <v>NA</v>
          </cell>
          <cell r="X1635" t="str">
            <v>NA</v>
          </cell>
          <cell r="Y1635" t="str">
            <v>NA</v>
          </cell>
          <cell r="Z1635" t="str">
            <v>NA</v>
          </cell>
          <cell r="AA1635" t="str">
            <v>NA</v>
          </cell>
          <cell r="AB1635" t="str">
            <v>NA</v>
          </cell>
          <cell r="AC1635" t="str">
            <v>NA</v>
          </cell>
          <cell r="AD1635" t="str">
            <v>NA</v>
          </cell>
          <cell r="AE1635" t="str">
            <v>NA</v>
          </cell>
          <cell r="AF1635" t="str">
            <v>NA</v>
          </cell>
          <cell r="AG1635" t="str">
            <v>NA</v>
          </cell>
          <cell r="AH1635" t="str">
            <v>NA</v>
          </cell>
          <cell r="AI1635" t="str">
            <v>NA</v>
          </cell>
          <cell r="AJ1635" t="str">
            <v>NA</v>
          </cell>
          <cell r="AK1635" t="str">
            <v>NA</v>
          </cell>
          <cell r="AL1635" t="str">
            <v>NA</v>
          </cell>
          <cell r="AM1635" t="str">
            <v>NA</v>
          </cell>
          <cell r="AN1635" t="str">
            <v>NA</v>
          </cell>
          <cell r="AO1635" t="str">
            <v>NA</v>
          </cell>
          <cell r="AP1635" t="str">
            <v>NA</v>
          </cell>
          <cell r="AQ1635" t="str">
            <v>NA</v>
          </cell>
          <cell r="AS1635" t="str">
            <v>NA</v>
          </cell>
          <cell r="AT1635" t="str">
            <v>NA</v>
          </cell>
          <cell r="AU1635" t="str">
            <v>NA</v>
          </cell>
          <cell r="AV1635" t="str">
            <v>NA</v>
          </cell>
          <cell r="AW1635" t="str">
            <v>NA</v>
          </cell>
          <cell r="AX1635" t="str">
            <v>NA</v>
          </cell>
          <cell r="AY1635" t="str">
            <v>NA</v>
          </cell>
          <cell r="AZ1635" t="str">
            <v>NA</v>
          </cell>
          <cell r="BA1635" t="str">
            <v>NA</v>
          </cell>
          <cell r="BB1635" t="str">
            <v>NA</v>
          </cell>
          <cell r="BC1635" t="str">
            <v>NA</v>
          </cell>
          <cell r="BD1635" t="str">
            <v>NA</v>
          </cell>
        </row>
        <row r="1636">
          <cell r="B1636">
            <v>1634</v>
          </cell>
          <cell r="C1636" t="str">
            <v>CGGA_1634</v>
          </cell>
          <cell r="E1636" t="str">
            <v>曹建平</v>
          </cell>
          <cell r="F1636">
            <v>17071</v>
          </cell>
          <cell r="G1636">
            <v>41633.601979166669</v>
          </cell>
          <cell r="H1636" t="str">
            <v>胶质瘤（颞、枕，右；胼胝体）</v>
          </cell>
          <cell r="J1636" t="str">
            <v>女</v>
          </cell>
          <cell r="K1636">
            <v>26</v>
          </cell>
          <cell r="L1636" t="str">
            <v>B</v>
          </cell>
          <cell r="M1636" t="str">
            <v>缺失</v>
          </cell>
          <cell r="N1636" t="str">
            <v>13845130708 18846826999</v>
          </cell>
          <cell r="O1636" t="str">
            <v>左眼视物不清3月，枕颈部疼痛半月</v>
          </cell>
          <cell r="P1636" t="str">
            <v>缺失</v>
          </cell>
          <cell r="Q1636" t="str">
            <v>缺失</v>
          </cell>
          <cell r="R1636" t="str">
            <v>缺失</v>
          </cell>
          <cell r="S1636" t="str">
            <v>缺失</v>
          </cell>
          <cell r="T1636">
            <v>41639</v>
          </cell>
          <cell r="V1636" t="str">
            <v>全切</v>
          </cell>
          <cell r="W1636" t="str">
            <v>全切</v>
          </cell>
          <cell r="X1636" t="str">
            <v>全切除</v>
          </cell>
          <cell r="Y1636">
            <v>8806</v>
          </cell>
          <cell r="Z1636" t="str">
            <v>GBM</v>
          </cell>
          <cell r="AA1636" t="str">
            <v>GBM(WHO IV)</v>
          </cell>
          <cell r="AB1636">
            <v>4</v>
          </cell>
          <cell r="AC1636" t="str">
            <v>（右颞枕）胶质母细胞瘤，WHOⅣ级。</v>
          </cell>
          <cell r="AD1636" t="str">
            <v>全切除</v>
          </cell>
          <cell r="AE1636">
            <v>41650</v>
          </cell>
          <cell r="AF1636" t="str">
            <v>胶质母细胞瘤（颞、枕，右；胼胝体）</v>
          </cell>
          <cell r="AG1636">
            <v>42156</v>
          </cell>
          <cell r="AH1636" t="str">
            <v>终止</v>
          </cell>
          <cell r="AI1636">
            <v>366</v>
          </cell>
          <cell r="AJ1636">
            <v>1</v>
          </cell>
          <cell r="AK1636">
            <v>366</v>
          </cell>
          <cell r="AL1636">
            <v>1</v>
          </cell>
          <cell r="AM1636">
            <v>517</v>
          </cell>
          <cell r="AN1636" t="str">
            <v>缺失</v>
          </cell>
          <cell r="AO1636">
            <v>0</v>
          </cell>
          <cell r="AP1636" t="str">
            <v>缺失</v>
          </cell>
          <cell r="AQ1636">
            <v>0</v>
          </cell>
          <cell r="AS1636" t="str">
            <v>原发</v>
          </cell>
          <cell r="AU1636" t="str">
            <v>无突变</v>
          </cell>
          <cell r="AV1636" t="str">
            <v>NA</v>
          </cell>
          <cell r="AW1636" t="str">
            <v>无共缺失</v>
          </cell>
          <cell r="AX1636" t="str">
            <v>NA</v>
          </cell>
          <cell r="AY1636" t="str">
            <v>NA</v>
          </cell>
          <cell r="AZ1636" t="str">
            <v>NA</v>
          </cell>
          <cell r="BA1636" t="str">
            <v>无</v>
          </cell>
          <cell r="BB1636" t="str">
            <v>无</v>
          </cell>
          <cell r="BD1636" t="str">
            <v>体质不好，未进行任何治疗。</v>
          </cell>
        </row>
        <row r="1637">
          <cell r="B1637">
            <v>1635</v>
          </cell>
          <cell r="C1637" t="str">
            <v>CGGA_1635</v>
          </cell>
          <cell r="E1637" t="str">
            <v>胡明慧</v>
          </cell>
          <cell r="F1637">
            <v>17095</v>
          </cell>
          <cell r="G1637">
            <v>41637.3981712963</v>
          </cell>
          <cell r="H1637" t="str">
            <v>神经胶质瘤，继发性癫痫</v>
          </cell>
          <cell r="J1637" t="str">
            <v>女</v>
          </cell>
          <cell r="K1637">
            <v>43</v>
          </cell>
          <cell r="L1637" t="str">
            <v>AB</v>
          </cell>
          <cell r="M1637" t="str">
            <v>缺失</v>
          </cell>
          <cell r="N1637" t="str">
            <v>13522032992 13520620670</v>
          </cell>
          <cell r="O1637" t="str">
            <v>口内异味感5月，渐加重</v>
          </cell>
          <cell r="P1637" t="str">
            <v>缺失</v>
          </cell>
          <cell r="Q1637" t="str">
            <v>缺失</v>
          </cell>
          <cell r="R1637" t="str">
            <v>缺失</v>
          </cell>
          <cell r="S1637" t="str">
            <v>缺失</v>
          </cell>
          <cell r="T1637">
            <v>41642</v>
          </cell>
          <cell r="V1637" t="str">
            <v>左额颞开颅肿瘤切除术</v>
          </cell>
          <cell r="W1637" t="str">
            <v>全切</v>
          </cell>
          <cell r="X1637" t="str">
            <v>全切除</v>
          </cell>
          <cell r="Y1637">
            <v>8815</v>
          </cell>
          <cell r="Z1637" t="str">
            <v>GBM</v>
          </cell>
          <cell r="AA1637" t="str">
            <v>GBM(WHO IV)</v>
          </cell>
          <cell r="AB1637">
            <v>4</v>
          </cell>
          <cell r="AC1637" t="str">
            <v>（左颞叶）胶质母细胞瘤伴部分少突细胞分化，WHOⅣ级。</v>
          </cell>
          <cell r="AD1637" t="str">
            <v>全切除</v>
          </cell>
          <cell r="AE1637">
            <v>41668</v>
          </cell>
          <cell r="AF1637" t="str">
            <v>胶质母细胞瘤（颞、底节，左）；继发性癫痫</v>
          </cell>
          <cell r="AG1637">
            <v>42115</v>
          </cell>
          <cell r="AH1637" t="str">
            <v>终止</v>
          </cell>
          <cell r="AI1637">
            <v>332</v>
          </cell>
          <cell r="AJ1637">
            <v>1</v>
          </cell>
          <cell r="AK1637">
            <v>149</v>
          </cell>
          <cell r="AL1637">
            <v>1</v>
          </cell>
          <cell r="AM1637">
            <v>473</v>
          </cell>
          <cell r="AN1637" t="str">
            <v>缺失</v>
          </cell>
          <cell r="AO1637">
            <v>1</v>
          </cell>
          <cell r="AP1637" t="str">
            <v>缺失</v>
          </cell>
          <cell r="AQ1637">
            <v>1</v>
          </cell>
          <cell r="AS1637" t="str">
            <v>原发</v>
          </cell>
          <cell r="AU1637" t="str">
            <v>无突变</v>
          </cell>
          <cell r="AV1637" t="str">
            <v>NA</v>
          </cell>
          <cell r="AW1637" t="str">
            <v>NA</v>
          </cell>
          <cell r="AX1637" t="str">
            <v>NA</v>
          </cell>
          <cell r="AY1637" t="str">
            <v>NA</v>
          </cell>
          <cell r="AZ1637" t="str">
            <v>NA</v>
          </cell>
          <cell r="BA1637" t="str">
            <v>有</v>
          </cell>
          <cell r="BB1637" t="str">
            <v>无</v>
          </cell>
          <cell r="BC1637" t="str">
            <v>不详</v>
          </cell>
          <cell r="BD1637" t="str">
            <v>无</v>
          </cell>
        </row>
        <row r="1638">
          <cell r="B1638">
            <v>1636</v>
          </cell>
          <cell r="C1638" t="str">
            <v>CGGA_1636</v>
          </cell>
          <cell r="D1638" t="str">
            <v>CGGA_821, CGGA_1259, CGGA_1636</v>
          </cell>
          <cell r="E1638" t="str">
            <v>李仁红</v>
          </cell>
          <cell r="F1638">
            <v>10268</v>
          </cell>
          <cell r="G1638">
            <v>41640.914120370398</v>
          </cell>
          <cell r="H1638" t="str">
            <v>复发胶质瘤伴卒中（额、下丘脑，左）；胶质瘤放化疗后</v>
          </cell>
          <cell r="J1638" t="str">
            <v>女</v>
          </cell>
          <cell r="K1638">
            <v>45</v>
          </cell>
          <cell r="L1638" t="str">
            <v>O</v>
          </cell>
          <cell r="M1638" t="str">
            <v>622822196806114522</v>
          </cell>
          <cell r="N1638" t="str">
            <v>13830410977 18294426996</v>
          </cell>
          <cell r="O1638" t="str">
            <v>复发胶质瘤术后2年，头痛伴呕吐10余日</v>
          </cell>
          <cell r="P1638" t="str">
            <v>缺失</v>
          </cell>
          <cell r="Q1638" t="str">
            <v>缺失</v>
          </cell>
          <cell r="R1638" t="str">
            <v>缺失</v>
          </cell>
          <cell r="S1638" t="str">
            <v>缺失</v>
          </cell>
          <cell r="T1638">
            <v>41645</v>
          </cell>
          <cell r="U1638">
            <v>39884</v>
          </cell>
          <cell r="V1638" t="str">
            <v>原冠状切口左额开颅肿瘤切除术</v>
          </cell>
          <cell r="W1638" t="str">
            <v>全切</v>
          </cell>
          <cell r="X1638" t="str">
            <v>全切除</v>
          </cell>
          <cell r="Y1638">
            <v>8820</v>
          </cell>
          <cell r="Z1638" t="str">
            <v>RA?</v>
          </cell>
          <cell r="AA1638" t="str">
            <v>放射性坏死</v>
          </cell>
          <cell r="AB1638" t="str">
            <v>NA</v>
          </cell>
          <cell r="AC1638" t="str">
            <v>（左额叶）送检为破碎脑组织及伴有机化的凝血组织；部分脑组织液化坏死，可见吞噬细胞反应，散在炎细胞浸润及含铁血黄素沉积，并胶质细胞增生。免疫组化标记结果，胶质细胞增殖指数Ki-67(+1-2%)，个别细胞P53阳性，不除外肿瘤细胞可能。</v>
          </cell>
          <cell r="AD1638" t="str">
            <v>全切除</v>
          </cell>
          <cell r="AE1638">
            <v>41661</v>
          </cell>
          <cell r="AF1638" t="str">
            <v>复发胶质瘤伴卒中，胶质瘤放化疗后</v>
          </cell>
          <cell r="AG1638">
            <v>42892</v>
          </cell>
          <cell r="AH1638" t="str">
            <v>未终止</v>
          </cell>
          <cell r="AI1638">
            <v>1247</v>
          </cell>
          <cell r="AJ1638">
            <v>0</v>
          </cell>
          <cell r="AK1638">
            <v>1247</v>
          </cell>
          <cell r="AL1638">
            <v>0</v>
          </cell>
          <cell r="AM1638">
            <v>1247</v>
          </cell>
          <cell r="AN1638" t="str">
            <v>缺失</v>
          </cell>
          <cell r="AO1638">
            <v>0</v>
          </cell>
          <cell r="AP1638" t="str">
            <v>缺失</v>
          </cell>
          <cell r="AQ1638">
            <v>1</v>
          </cell>
          <cell r="AS1638" t="str">
            <v>复发</v>
          </cell>
          <cell r="AT1638">
            <v>2</v>
          </cell>
          <cell r="AU1638" t="str">
            <v>NA</v>
          </cell>
          <cell r="AV1638" t="str">
            <v>NA</v>
          </cell>
          <cell r="AW1638" t="str">
            <v>NA</v>
          </cell>
          <cell r="AX1638" t="str">
            <v>NA</v>
          </cell>
          <cell r="AY1638" t="str">
            <v>NA</v>
          </cell>
          <cell r="AZ1638" t="str">
            <v>NA</v>
          </cell>
          <cell r="BA1638" t="str">
            <v>无</v>
          </cell>
          <cell r="BB1638" t="str">
            <v>缺失</v>
          </cell>
          <cell r="BC1638" t="str">
            <v>缺失</v>
          </cell>
          <cell r="BD1638" t="e">
            <v>#N/A</v>
          </cell>
        </row>
        <row r="1639">
          <cell r="B1639">
            <v>1637</v>
          </cell>
          <cell r="C1639" t="str">
            <v>CGGA_1637</v>
          </cell>
          <cell r="D1639" t="str">
            <v>CGGA_1459, CGGA_1637</v>
          </cell>
          <cell r="E1639" t="str">
            <v>岳德禄</v>
          </cell>
          <cell r="F1639">
            <v>13232</v>
          </cell>
          <cell r="G1639">
            <v>41644.734942129602</v>
          </cell>
          <cell r="H1639" t="str">
            <v>复发胶质瘤（额、颞、基底节、左）；胶质瘤放、化疗后</v>
          </cell>
          <cell r="J1639" t="str">
            <v>男</v>
          </cell>
          <cell r="K1639">
            <v>56</v>
          </cell>
          <cell r="L1639" t="str">
            <v>A</v>
          </cell>
          <cell r="M1639" t="str">
            <v>450102195711061577</v>
          </cell>
          <cell r="N1639" t="str">
            <v>13877192197 13557399528</v>
          </cell>
          <cell r="O1639" t="str">
            <v>复发胶质瘤术后1年，言语不利，行走不稳半月收住院</v>
          </cell>
          <cell r="P1639" t="str">
            <v>缺失</v>
          </cell>
          <cell r="Q1639" t="str">
            <v>缺失</v>
          </cell>
          <cell r="R1639" t="str">
            <v>缺失</v>
          </cell>
          <cell r="S1639" t="str">
            <v>缺失</v>
          </cell>
          <cell r="T1639">
            <v>41646</v>
          </cell>
          <cell r="U1639">
            <v>40269</v>
          </cell>
          <cell r="V1639" t="str">
            <v>左额颞原口扩大开颅肿瘤切除术</v>
          </cell>
          <cell r="W1639" t="str">
            <v>近全切除</v>
          </cell>
          <cell r="X1639" t="str">
            <v>部分切除</v>
          </cell>
          <cell r="Y1639">
            <v>8825</v>
          </cell>
          <cell r="Z1639" t="str">
            <v>SGBM</v>
          </cell>
          <cell r="AA1639" t="str">
            <v>GBM(WHO IV)</v>
          </cell>
          <cell r="AB1639">
            <v>4</v>
          </cell>
          <cell r="AC1639" t="str">
            <v>（左额叶）胶质母细胞瘤，WHOⅣ级。</v>
          </cell>
          <cell r="AD1639" t="str">
            <v>部分切除</v>
          </cell>
          <cell r="AE1639">
            <v>41663</v>
          </cell>
          <cell r="AF1639" t="str">
            <v>胶质母细胞瘤</v>
          </cell>
          <cell r="AG1639">
            <v>43434</v>
          </cell>
          <cell r="AH1639" t="str">
            <v>终止</v>
          </cell>
          <cell r="AI1639">
            <v>126</v>
          </cell>
          <cell r="AJ1639">
            <v>1</v>
          </cell>
          <cell r="AK1639">
            <v>126</v>
          </cell>
          <cell r="AL1639">
            <v>1</v>
          </cell>
          <cell r="AM1639">
            <v>1788</v>
          </cell>
          <cell r="AN1639" t="str">
            <v>缺失</v>
          </cell>
          <cell r="AO1639">
            <v>0</v>
          </cell>
          <cell r="AP1639" t="str">
            <v>缺失</v>
          </cell>
          <cell r="AQ1639">
            <v>1</v>
          </cell>
          <cell r="AS1639" t="str">
            <v>复发</v>
          </cell>
          <cell r="AT1639">
            <v>2</v>
          </cell>
          <cell r="AU1639" t="str">
            <v>无突变</v>
          </cell>
          <cell r="AV1639" t="str">
            <v>无突变</v>
          </cell>
          <cell r="AW1639" t="str">
            <v>无共缺失</v>
          </cell>
          <cell r="AX1639" t="str">
            <v>甲基化</v>
          </cell>
          <cell r="AY1639" t="str">
            <v>NA</v>
          </cell>
          <cell r="AZ1639" t="str">
            <v>NA</v>
          </cell>
          <cell r="BA1639" t="str">
            <v>无</v>
          </cell>
          <cell r="BB1639" t="str">
            <v>无</v>
          </cell>
          <cell r="BD1639" t="str">
            <v>2010-4天坛手术（间变星形细胞瘤）；2012-12三博手术（间变少枝-星形细胞瘤）</v>
          </cell>
        </row>
        <row r="1640">
          <cell r="B1640">
            <v>1638</v>
          </cell>
          <cell r="C1640" t="str">
            <v>CGGA_1638</v>
          </cell>
          <cell r="D1640" t="str">
            <v>CGGA_1403, CGGA_1638</v>
          </cell>
          <cell r="E1640" t="str">
            <v>魏素芹</v>
          </cell>
          <cell r="F1640">
            <v>12268</v>
          </cell>
          <cell r="G1640">
            <v>41644.650277777801</v>
          </cell>
          <cell r="H1640" t="str">
            <v>胶质母细胞瘤复发（底节、颞、顶，右）</v>
          </cell>
          <cell r="J1640" t="str">
            <v>女</v>
          </cell>
          <cell r="K1640">
            <v>44</v>
          </cell>
          <cell r="L1640" t="str">
            <v>A</v>
          </cell>
          <cell r="M1640" t="str">
            <v>缺失</v>
          </cell>
          <cell r="N1640" t="str">
            <v>13839266505 13803938551</v>
          </cell>
          <cell r="O1640" t="str">
            <v>胶质母细胞瘤术后16月，发现复发10天</v>
          </cell>
          <cell r="P1640" t="str">
            <v>缺失</v>
          </cell>
          <cell r="Q1640" t="str">
            <v>缺失</v>
          </cell>
          <cell r="R1640" t="str">
            <v>缺失</v>
          </cell>
          <cell r="S1640" t="str">
            <v>缺失</v>
          </cell>
          <cell r="T1640">
            <v>41647</v>
          </cell>
          <cell r="U1640">
            <v>41173</v>
          </cell>
          <cell r="V1640" t="str">
            <v>右额颞顶开颅肿瘤切除术</v>
          </cell>
          <cell r="W1640" t="str">
            <v>全切</v>
          </cell>
          <cell r="X1640" t="str">
            <v>全切除</v>
          </cell>
          <cell r="Y1640">
            <v>8835</v>
          </cell>
          <cell r="Z1640" t="str">
            <v>RGBM</v>
          </cell>
          <cell r="AA1640" t="str">
            <v>GBM(WHO IV)</v>
          </cell>
          <cell r="AB1640">
            <v>4</v>
          </cell>
          <cell r="AC1640" t="str">
            <v>标本2-肿瘤：胶质母细胞瘤，WHOⅣ级。</v>
          </cell>
          <cell r="AD1640" t="str">
            <v>全切除</v>
          </cell>
          <cell r="AE1640" t="str">
            <v>缺失</v>
          </cell>
          <cell r="AF1640" t="str">
            <v>复发胶质母细胞瘤（额、底节，右）</v>
          </cell>
          <cell r="AG1640">
            <v>41995</v>
          </cell>
          <cell r="AH1640" t="str">
            <v>终止</v>
          </cell>
          <cell r="AI1640">
            <v>205</v>
          </cell>
          <cell r="AJ1640">
            <v>1</v>
          </cell>
          <cell r="AK1640">
            <v>52</v>
          </cell>
          <cell r="AL1640">
            <v>1</v>
          </cell>
          <cell r="AM1640">
            <v>348</v>
          </cell>
          <cell r="AN1640" t="str">
            <v>缺失</v>
          </cell>
          <cell r="AO1640">
            <v>1</v>
          </cell>
          <cell r="AP1640" t="str">
            <v>缺失</v>
          </cell>
          <cell r="AQ1640">
            <v>0</v>
          </cell>
          <cell r="AS1640" t="str">
            <v>复发</v>
          </cell>
          <cell r="AT1640">
            <v>1</v>
          </cell>
          <cell r="AU1640" t="str">
            <v>无突变</v>
          </cell>
          <cell r="AV1640" t="str">
            <v>无突变</v>
          </cell>
          <cell r="AW1640" t="str">
            <v>无共缺失</v>
          </cell>
          <cell r="AX1640" t="str">
            <v>甲基化</v>
          </cell>
          <cell r="AY1640" t="str">
            <v>NA</v>
          </cell>
          <cell r="AZ1640" t="str">
            <v>NA</v>
          </cell>
          <cell r="BA1640" t="str">
            <v>无</v>
          </cell>
          <cell r="BB1640" t="str">
            <v>无</v>
          </cell>
          <cell r="BD1640" t="str">
            <v>2012-9我院手术（胶质母细胞瘤）</v>
          </cell>
        </row>
        <row r="1641">
          <cell r="B1641">
            <v>1639</v>
          </cell>
          <cell r="C1641" t="str">
            <v>CGGA_1639</v>
          </cell>
          <cell r="E1641" t="str">
            <v>田树海</v>
          </cell>
          <cell r="F1641">
            <v>17170</v>
          </cell>
          <cell r="G1641">
            <v>41647.381446759297</v>
          </cell>
          <cell r="H1641" t="str">
            <v>胶质瘤（扣带回，右；胼胝体）</v>
          </cell>
          <cell r="J1641" t="str">
            <v>男</v>
          </cell>
          <cell r="K1641">
            <v>61</v>
          </cell>
          <cell r="L1641" t="str">
            <v>A</v>
          </cell>
          <cell r="M1641" t="str">
            <v>缺失</v>
          </cell>
          <cell r="N1641" t="str">
            <v>13810605316 15611881748</v>
          </cell>
          <cell r="O1641" t="str">
            <v>胶质瘤（扣带回，右；胼胝体）</v>
          </cell>
          <cell r="P1641" t="str">
            <v>缺失</v>
          </cell>
          <cell r="Q1641" t="str">
            <v>缺失</v>
          </cell>
          <cell r="R1641" t="str">
            <v>缺失</v>
          </cell>
          <cell r="S1641" t="str">
            <v>缺失</v>
          </cell>
          <cell r="T1641">
            <v>41652</v>
          </cell>
          <cell r="V1641" t="str">
            <v>右额开颅肿瘤切除术</v>
          </cell>
          <cell r="W1641" t="str">
            <v>全切</v>
          </cell>
          <cell r="X1641" t="str">
            <v>全切除</v>
          </cell>
          <cell r="Y1641">
            <v>8856</v>
          </cell>
          <cell r="Z1641" t="str">
            <v>A</v>
          </cell>
          <cell r="AA1641" t="str">
            <v>A(WHO II)</v>
          </cell>
          <cell r="AB1641">
            <v>2</v>
          </cell>
          <cell r="AC1641" t="str">
            <v>（右扣带回）星形细胞瘤，WHOⅡ级</v>
          </cell>
          <cell r="AD1641" t="str">
            <v>全切除</v>
          </cell>
          <cell r="AE1641">
            <v>41662</v>
          </cell>
          <cell r="AF1641" t="str">
            <v>星形细胞瘤（扣带回，右；胼胝体）</v>
          </cell>
          <cell r="AH1641" t="str">
            <v>未终止</v>
          </cell>
          <cell r="AI1641">
            <v>3125</v>
          </cell>
          <cell r="AJ1641">
            <v>0</v>
          </cell>
          <cell r="AK1641">
            <v>3125</v>
          </cell>
          <cell r="AL1641">
            <v>0</v>
          </cell>
          <cell r="AM1641">
            <v>3125</v>
          </cell>
          <cell r="AN1641" t="str">
            <v>放疗</v>
          </cell>
          <cell r="AO1641">
            <v>1</v>
          </cell>
          <cell r="AP1641" t="str">
            <v>无</v>
          </cell>
          <cell r="AQ1641">
            <v>0</v>
          </cell>
          <cell r="AS1641">
            <v>0</v>
          </cell>
          <cell r="AU1641" t="str">
            <v>NA</v>
          </cell>
          <cell r="AV1641" t="str">
            <v>NA</v>
          </cell>
          <cell r="AW1641" t="str">
            <v>NA</v>
          </cell>
          <cell r="AX1641" t="str">
            <v>NA</v>
          </cell>
          <cell r="AY1641" t="str">
            <v>NA</v>
          </cell>
          <cell r="AZ1641" t="str">
            <v>NA</v>
          </cell>
          <cell r="BA1641">
            <v>0</v>
          </cell>
          <cell r="BB1641">
            <v>0</v>
          </cell>
          <cell r="BD1641" t="str">
            <v>奥卡西平1日两片，天坛开的中药</v>
          </cell>
        </row>
        <row r="1642">
          <cell r="B1642">
            <v>1640</v>
          </cell>
          <cell r="C1642" t="str">
            <v>CGGA_1640</v>
          </cell>
          <cell r="E1642" t="str">
            <v>王好忠</v>
          </cell>
          <cell r="F1642">
            <v>17159</v>
          </cell>
          <cell r="G1642">
            <v>41646.579490740703</v>
          </cell>
          <cell r="H1642" t="str">
            <v>恶性神经胶质瘤 癫痫</v>
          </cell>
          <cell r="J1642" t="str">
            <v>男</v>
          </cell>
          <cell r="K1642">
            <v>55</v>
          </cell>
          <cell r="L1642" t="str">
            <v>B</v>
          </cell>
          <cell r="M1642" t="str">
            <v>缺失</v>
          </cell>
          <cell r="N1642" t="str">
            <v>15120004608 13914992007</v>
          </cell>
          <cell r="O1642" t="str">
            <v>患者因间断抽搐1月收入院</v>
          </cell>
          <cell r="P1642" t="str">
            <v>缺失</v>
          </cell>
          <cell r="Q1642" t="str">
            <v>缺失</v>
          </cell>
          <cell r="R1642" t="str">
            <v>缺失</v>
          </cell>
          <cell r="S1642" t="str">
            <v>缺失</v>
          </cell>
          <cell r="T1642">
            <v>41652</v>
          </cell>
          <cell r="V1642" t="str">
            <v>右额颞开颅肿瘤</v>
          </cell>
          <cell r="W1642" t="str">
            <v>全切</v>
          </cell>
          <cell r="X1642" t="str">
            <v>全切除</v>
          </cell>
          <cell r="Y1642">
            <v>8857</v>
          </cell>
          <cell r="Z1642" t="str">
            <v>AA</v>
          </cell>
          <cell r="AA1642" t="str">
            <v>AOA(WHO III)</v>
          </cell>
          <cell r="AB1642">
            <v>3</v>
          </cell>
          <cell r="AC1642" t="str">
            <v>（右额）间变少突胶质细胞瘤，WHOⅢ级。</v>
          </cell>
          <cell r="AD1642" t="str">
            <v>全切除</v>
          </cell>
          <cell r="AE1642">
            <v>41666</v>
          </cell>
          <cell r="AF1642" t="str">
            <v>间变少枝胶质细胞瘤 癫痫</v>
          </cell>
          <cell r="AH1642" t="str">
            <v>未终止</v>
          </cell>
          <cell r="AI1642">
            <v>3125</v>
          </cell>
          <cell r="AJ1642">
            <v>0</v>
          </cell>
          <cell r="AK1642" t="e">
            <v>#VALUE!</v>
          </cell>
          <cell r="AL1642" t="str">
            <v>TBD</v>
          </cell>
          <cell r="AM1642">
            <v>3125</v>
          </cell>
          <cell r="AN1642" t="str">
            <v>放</v>
          </cell>
          <cell r="AO1642">
            <v>1</v>
          </cell>
          <cell r="AP1642" t="str">
            <v>化疗同步</v>
          </cell>
          <cell r="AQ1642">
            <v>1</v>
          </cell>
          <cell r="AS1642">
            <v>0</v>
          </cell>
          <cell r="AU1642" t="str">
            <v>突变</v>
          </cell>
          <cell r="AV1642" t="str">
            <v>突变</v>
          </cell>
          <cell r="AW1642" t="str">
            <v>无共缺失</v>
          </cell>
          <cell r="AX1642" t="str">
            <v>无甲基化</v>
          </cell>
          <cell r="AY1642" t="str">
            <v>NA</v>
          </cell>
          <cell r="AZ1642" t="str">
            <v>NA</v>
          </cell>
          <cell r="BA1642" t="str">
            <v>有</v>
          </cell>
          <cell r="BB1642">
            <v>0</v>
          </cell>
          <cell r="BD1642" t="str">
            <v>服用奥卡西平1年后停药，术后0癫痫发作史。</v>
          </cell>
        </row>
        <row r="1643">
          <cell r="B1643">
            <v>1641</v>
          </cell>
          <cell r="C1643" t="str">
            <v>CGGA_1641</v>
          </cell>
          <cell r="E1643" t="str">
            <v>王凤英</v>
          </cell>
          <cell r="F1643">
            <v>17185</v>
          </cell>
          <cell r="G1643">
            <v>41648.303645833301</v>
          </cell>
          <cell r="H1643" t="str">
            <v>复发胶质瘤</v>
          </cell>
          <cell r="J1643" t="str">
            <v>女</v>
          </cell>
          <cell r="K1643">
            <v>57</v>
          </cell>
          <cell r="L1643" t="str">
            <v>B</v>
          </cell>
          <cell r="M1643" t="str">
            <v>缺失</v>
          </cell>
          <cell r="N1643" t="str">
            <v>13811259438 （关机）13901196880</v>
          </cell>
          <cell r="O1643" t="str">
            <v>胶质母细胞瘤术后4月，头痛10天，收入院。</v>
          </cell>
          <cell r="P1643" t="str">
            <v>缺失</v>
          </cell>
          <cell r="Q1643" t="str">
            <v>缺失</v>
          </cell>
          <cell r="R1643" t="str">
            <v>缺失</v>
          </cell>
          <cell r="S1643" t="str">
            <v>缺失</v>
          </cell>
          <cell r="T1643">
            <v>41653</v>
          </cell>
          <cell r="U1643">
            <v>41531</v>
          </cell>
          <cell r="V1643" t="str">
            <v>原切口右额开颅肿瘤切除术</v>
          </cell>
          <cell r="W1643" t="str">
            <v>全切</v>
          </cell>
          <cell r="X1643" t="str">
            <v>全切除</v>
          </cell>
          <cell r="Y1643">
            <v>8861</v>
          </cell>
          <cell r="Z1643" t="str">
            <v>RGBM</v>
          </cell>
          <cell r="AA1643" t="str">
            <v>GBM(WHO IV)</v>
          </cell>
          <cell r="AB1643">
            <v>4</v>
          </cell>
          <cell r="AC1643" t="str">
            <v>（右额）胶质母细胞瘤，WHOⅣ级</v>
          </cell>
          <cell r="AD1643" t="str">
            <v>全切除</v>
          </cell>
          <cell r="AE1643">
            <v>41666</v>
          </cell>
          <cell r="AF1643" t="str">
            <v>复发胶质母细胞瘤（额、底节，右）</v>
          </cell>
          <cell r="AG1643">
            <v>42156</v>
          </cell>
          <cell r="AH1643" t="str">
            <v>终止</v>
          </cell>
          <cell r="AI1643">
            <v>291</v>
          </cell>
          <cell r="AJ1643">
            <v>1</v>
          </cell>
          <cell r="AK1643">
            <v>291</v>
          </cell>
          <cell r="AL1643">
            <v>1</v>
          </cell>
          <cell r="AM1643">
            <v>503</v>
          </cell>
          <cell r="AN1643" t="str">
            <v>缺失</v>
          </cell>
          <cell r="AO1643">
            <v>1</v>
          </cell>
          <cell r="AP1643" t="str">
            <v>缺失</v>
          </cell>
          <cell r="AQ1643">
            <v>1</v>
          </cell>
          <cell r="AS1643" t="str">
            <v>复发</v>
          </cell>
          <cell r="AT1643">
            <v>1</v>
          </cell>
          <cell r="AU1643" t="str">
            <v>无突变</v>
          </cell>
          <cell r="AV1643" t="str">
            <v>无突变</v>
          </cell>
          <cell r="AW1643" t="str">
            <v>无共缺失</v>
          </cell>
          <cell r="AX1643" t="str">
            <v>甲基化</v>
          </cell>
          <cell r="AY1643" t="str">
            <v>NA</v>
          </cell>
          <cell r="AZ1643" t="str">
            <v>NA</v>
          </cell>
          <cell r="BA1643" t="str">
            <v>无</v>
          </cell>
          <cell r="BB1643" t="str">
            <v>无</v>
          </cell>
          <cell r="BD1643" t="str">
            <v>2013-9宣武医院行手术（胶质母细胞瘤）</v>
          </cell>
        </row>
        <row r="1644">
          <cell r="B1644">
            <v>1642</v>
          </cell>
          <cell r="C1644" t="str">
            <v>CGGA_1642</v>
          </cell>
          <cell r="E1644" t="str">
            <v>李庆良</v>
          </cell>
          <cell r="F1644">
            <v>17203</v>
          </cell>
          <cell r="G1644">
            <v>41649.623344907399</v>
          </cell>
          <cell r="H1644" t="str">
            <v>胶质瘤（岛，左）；高血压；高脂血症</v>
          </cell>
          <cell r="J1644" t="str">
            <v>男</v>
          </cell>
          <cell r="K1644">
            <v>48</v>
          </cell>
          <cell r="L1644" t="str">
            <v>O</v>
          </cell>
          <cell r="M1644" t="str">
            <v>缺失</v>
          </cell>
          <cell r="N1644" t="str">
            <v>13937578937 13837579960</v>
          </cell>
          <cell r="O1644" t="str">
            <v>因发现左岛叶病变10天收入院</v>
          </cell>
          <cell r="P1644" t="str">
            <v>缺失</v>
          </cell>
          <cell r="Q1644" t="str">
            <v>缺失</v>
          </cell>
          <cell r="R1644" t="str">
            <v>缺失</v>
          </cell>
          <cell r="S1644" t="str">
            <v>缺失</v>
          </cell>
          <cell r="T1644">
            <v>41653</v>
          </cell>
          <cell r="V1644" t="str">
            <v>左额颞开颅肿瘤切除术</v>
          </cell>
          <cell r="W1644" t="str">
            <v>全切</v>
          </cell>
          <cell r="X1644" t="str">
            <v>全切除</v>
          </cell>
          <cell r="Y1644">
            <v>8860</v>
          </cell>
          <cell r="Z1644" t="str">
            <v>A</v>
          </cell>
          <cell r="AA1644" t="str">
            <v>A(WHO II)</v>
          </cell>
          <cell r="AB1644">
            <v>2</v>
          </cell>
          <cell r="AC1644" t="str">
            <v>（左岛叶）星形细胞瘤，WHOⅡ级.</v>
          </cell>
          <cell r="AD1644" t="str">
            <v>全切除</v>
          </cell>
          <cell r="AE1644">
            <v>41661</v>
          </cell>
          <cell r="AF1644" t="str">
            <v>星形细胞瘤（岛，左）；高血压；高脂血症</v>
          </cell>
          <cell r="AH1644" t="str">
            <v>未终止</v>
          </cell>
          <cell r="AI1644">
            <v>3124</v>
          </cell>
          <cell r="AJ1644">
            <v>0</v>
          </cell>
          <cell r="AK1644">
            <v>3124</v>
          </cell>
          <cell r="AL1644">
            <v>0</v>
          </cell>
          <cell r="AM1644">
            <v>3124</v>
          </cell>
          <cell r="AN1644" t="str">
            <v>放疗</v>
          </cell>
          <cell r="AO1644">
            <v>1</v>
          </cell>
          <cell r="AP1644" t="str">
            <v>无</v>
          </cell>
          <cell r="AQ1644">
            <v>0</v>
          </cell>
          <cell r="AS1644">
            <v>0</v>
          </cell>
          <cell r="AU1644" t="str">
            <v>突变</v>
          </cell>
          <cell r="AV1644" t="str">
            <v>NA</v>
          </cell>
          <cell r="AW1644" t="str">
            <v>无共缺失</v>
          </cell>
          <cell r="AX1644" t="str">
            <v>NA</v>
          </cell>
          <cell r="AY1644" t="str">
            <v>NA</v>
          </cell>
          <cell r="AZ1644" t="str">
            <v>NA</v>
          </cell>
          <cell r="BA1644">
            <v>0</v>
          </cell>
          <cell r="BB1644">
            <v>0</v>
          </cell>
          <cell r="BC1644" t="str">
            <v>不详</v>
          </cell>
          <cell r="BD1644" t="str">
            <v>0癫痫发作</v>
          </cell>
        </row>
        <row r="1645">
          <cell r="B1645">
            <v>1643</v>
          </cell>
          <cell r="C1645" t="str">
            <v>CGGA_1643</v>
          </cell>
          <cell r="E1645" t="str">
            <v>曹玉和</v>
          </cell>
          <cell r="F1645">
            <v>17322</v>
          </cell>
          <cell r="G1645">
            <v>41665.452962962998</v>
          </cell>
          <cell r="H1645" t="str">
            <v>胶质瘤（额、颞、岛及基底节，左）；继发性癫痫</v>
          </cell>
          <cell r="J1645" t="str">
            <v>女</v>
          </cell>
          <cell r="K1645">
            <v>50</v>
          </cell>
          <cell r="L1645" t="str">
            <v>B</v>
          </cell>
          <cell r="M1645" t="str">
            <v>缺失</v>
          </cell>
          <cell r="N1645" t="str">
            <v>13717326594（来电转移） 13717061323（空号）</v>
          </cell>
          <cell r="O1645" t="str">
            <v>间歇性突发口角抽搐伴言语不能半月</v>
          </cell>
          <cell r="P1645" t="str">
            <v>缺失</v>
          </cell>
          <cell r="Q1645" t="str">
            <v>缺失</v>
          </cell>
          <cell r="R1645" t="str">
            <v>缺失</v>
          </cell>
          <cell r="S1645" t="str">
            <v>缺失</v>
          </cell>
          <cell r="T1645">
            <v>41667</v>
          </cell>
          <cell r="V1645" t="str">
            <v>左额颞开颅肿瘤切除术</v>
          </cell>
          <cell r="W1645" t="str">
            <v>近全切除</v>
          </cell>
          <cell r="X1645" t="str">
            <v>部分切除</v>
          </cell>
          <cell r="Y1645">
            <v>8917</v>
          </cell>
          <cell r="Z1645" t="str">
            <v>GBM</v>
          </cell>
          <cell r="AA1645" t="str">
            <v>GBM(WHO IV)</v>
          </cell>
          <cell r="AB1645">
            <v>4</v>
          </cell>
          <cell r="AC1645" t="str">
            <v>（左颞岛叶）胶质母细胞瘤，WHOⅣ级。</v>
          </cell>
          <cell r="AD1645" t="str">
            <v>部分切除</v>
          </cell>
          <cell r="AE1645">
            <v>41681</v>
          </cell>
          <cell r="AF1645" t="str">
            <v>胶质母细胞瘤；继发性癫痫</v>
          </cell>
          <cell r="AG1645">
            <v>41837</v>
          </cell>
          <cell r="AH1645" t="str">
            <v>未终止</v>
          </cell>
          <cell r="AI1645" t="str">
            <v>NA</v>
          </cell>
          <cell r="AJ1645" t="str">
            <v>NA</v>
          </cell>
          <cell r="AK1645" t="str">
            <v>NA</v>
          </cell>
          <cell r="AL1645" t="str">
            <v>NA</v>
          </cell>
          <cell r="AM1645">
            <v>170</v>
          </cell>
          <cell r="AN1645" t="str">
            <v>缺失</v>
          </cell>
          <cell r="AO1645" t="str">
            <v>NA</v>
          </cell>
          <cell r="AP1645" t="str">
            <v>缺失</v>
          </cell>
          <cell r="AQ1645" t="str">
            <v>NA</v>
          </cell>
          <cell r="AS1645" t="str">
            <v>原发</v>
          </cell>
          <cell r="AU1645" t="str">
            <v>无突变</v>
          </cell>
          <cell r="AV1645" t="str">
            <v>NA</v>
          </cell>
          <cell r="AW1645" t="str">
            <v>无共缺失</v>
          </cell>
          <cell r="AX1645" t="str">
            <v>NA</v>
          </cell>
          <cell r="AY1645" t="str">
            <v>NA</v>
          </cell>
          <cell r="AZ1645" t="str">
            <v>NA</v>
          </cell>
          <cell r="BA1645" t="str">
            <v>有</v>
          </cell>
          <cell r="BB1645" t="str">
            <v>缺失</v>
          </cell>
          <cell r="BD1645" t="str">
            <v>缺失</v>
          </cell>
        </row>
        <row r="1646">
          <cell r="B1646">
            <v>1644</v>
          </cell>
          <cell r="C1646" t="str">
            <v>CGGA_1644</v>
          </cell>
          <cell r="E1646" t="str">
            <v>张平</v>
          </cell>
          <cell r="F1646">
            <v>17334</v>
          </cell>
          <cell r="G1646">
            <v>41673.606180555602</v>
          </cell>
          <cell r="H1646" t="str">
            <v>胶质瘤（颞、顶及基底节，右）；继发性癫痫；2-型糖尿病</v>
          </cell>
          <cell r="J1646" t="str">
            <v>男</v>
          </cell>
          <cell r="K1646">
            <v>48</v>
          </cell>
          <cell r="L1646" t="str">
            <v>O</v>
          </cell>
          <cell r="M1646" t="str">
            <v>缺失</v>
          </cell>
          <cell r="N1646" t="str">
            <v>18952269663 13261868473</v>
          </cell>
          <cell r="O1646" t="str">
            <v>头昏伴左侧肢体无力1月</v>
          </cell>
          <cell r="P1646" t="str">
            <v>缺失</v>
          </cell>
          <cell r="Q1646" t="str">
            <v>缺失</v>
          </cell>
          <cell r="R1646" t="str">
            <v>缺失</v>
          </cell>
          <cell r="S1646" t="str">
            <v>缺失</v>
          </cell>
          <cell r="T1646">
            <v>41679</v>
          </cell>
          <cell r="V1646" t="str">
            <v>右颞顶开颅肿瘤切除术</v>
          </cell>
          <cell r="W1646" t="str">
            <v>全切</v>
          </cell>
          <cell r="X1646" t="str">
            <v>全切除</v>
          </cell>
          <cell r="Y1646">
            <v>8924</v>
          </cell>
          <cell r="Z1646" t="str">
            <v>GBM</v>
          </cell>
          <cell r="AA1646" t="str">
            <v>GBM(WHO IV)</v>
          </cell>
          <cell r="AB1646">
            <v>4</v>
          </cell>
          <cell r="AC1646" t="str">
            <v>（右颞、顶叶）胶质母细胞瘤，WHOⅣ级</v>
          </cell>
          <cell r="AD1646" t="str">
            <v>全切除</v>
          </cell>
          <cell r="AE1646">
            <v>41690</v>
          </cell>
          <cell r="AF1646" t="str">
            <v>胶质母细胞瘤；继发性癫痫；2-型糖尿病</v>
          </cell>
          <cell r="AG1646">
            <v>41995</v>
          </cell>
          <cell r="AH1646" t="str">
            <v>终止</v>
          </cell>
          <cell r="AI1646">
            <v>173</v>
          </cell>
          <cell r="AJ1646">
            <v>1</v>
          </cell>
          <cell r="AK1646">
            <v>81</v>
          </cell>
          <cell r="AL1646">
            <v>1</v>
          </cell>
          <cell r="AM1646">
            <v>316</v>
          </cell>
          <cell r="AN1646" t="str">
            <v>缺失</v>
          </cell>
          <cell r="AO1646">
            <v>1</v>
          </cell>
          <cell r="AP1646" t="str">
            <v>缺失</v>
          </cell>
          <cell r="AQ1646">
            <v>1</v>
          </cell>
          <cell r="AS1646" t="str">
            <v>原发</v>
          </cell>
          <cell r="AU1646" t="str">
            <v>无突变</v>
          </cell>
          <cell r="AV1646" t="str">
            <v>无突变</v>
          </cell>
          <cell r="AW1646" t="str">
            <v>无共缺失</v>
          </cell>
          <cell r="AX1646" t="str">
            <v>甲基化</v>
          </cell>
          <cell r="AY1646" t="str">
            <v>NA</v>
          </cell>
          <cell r="AZ1646" t="str">
            <v>NA</v>
          </cell>
          <cell r="BA1646" t="str">
            <v>无</v>
          </cell>
          <cell r="BB1646" t="str">
            <v>无</v>
          </cell>
          <cell r="BC1646" t="str">
            <v>不详</v>
          </cell>
          <cell r="BD1646" t="str">
            <v>无</v>
          </cell>
        </row>
        <row r="1647">
          <cell r="B1647">
            <v>1645</v>
          </cell>
          <cell r="C1647" t="str">
            <v>CGGA_1645</v>
          </cell>
          <cell r="E1647" t="str">
            <v>韩杰</v>
          </cell>
          <cell r="F1647">
            <v>17356</v>
          </cell>
          <cell r="G1647">
            <v>41678.336956018502</v>
          </cell>
          <cell r="H1647" t="str">
            <v>神经胶质瘤，继发性癫痫</v>
          </cell>
          <cell r="J1647" t="str">
            <v>男</v>
          </cell>
          <cell r="K1647">
            <v>59</v>
          </cell>
          <cell r="L1647" t="str">
            <v>AB</v>
          </cell>
          <cell r="M1647" t="str">
            <v>缺失</v>
          </cell>
          <cell r="N1647" t="str">
            <v>024-53967886 13624238558 18610035087</v>
          </cell>
          <cell r="O1647" t="str">
            <v>因突发意识丧失一次收入院</v>
          </cell>
          <cell r="P1647" t="str">
            <v>缺失</v>
          </cell>
          <cell r="Q1647" t="str">
            <v>缺失</v>
          </cell>
          <cell r="R1647" t="str">
            <v>缺失</v>
          </cell>
          <cell r="S1647" t="str">
            <v>缺失</v>
          </cell>
          <cell r="T1647">
            <v>41681</v>
          </cell>
          <cell r="V1647" t="str">
            <v>左额颞开颅肿瘤切除术</v>
          </cell>
          <cell r="W1647" t="str">
            <v>大部分切除</v>
          </cell>
          <cell r="X1647" t="str">
            <v>部分切除</v>
          </cell>
          <cell r="Y1647">
            <v>8934</v>
          </cell>
          <cell r="Z1647" t="str">
            <v>AA</v>
          </cell>
          <cell r="AA1647" t="str">
            <v>AA(WHO III)</v>
          </cell>
          <cell r="AB1647">
            <v>3</v>
          </cell>
          <cell r="AC1647" t="str">
            <v>（左额叶）星形细胞瘤，部分细胞生长活跃，WHOⅡ-Ⅲ级。</v>
          </cell>
          <cell r="AD1647" t="str">
            <v>部分切除</v>
          </cell>
          <cell r="AE1647">
            <v>41691</v>
          </cell>
          <cell r="AF1647" t="str">
            <v>（左额叶）星形细胞瘤，部分细胞生长活跃，WHOⅡ-Ⅲ级。</v>
          </cell>
          <cell r="AG1647">
            <v>43677</v>
          </cell>
          <cell r="AH1647" t="str">
            <v>未终止</v>
          </cell>
          <cell r="AI1647">
            <v>1996</v>
          </cell>
          <cell r="AJ1647">
            <v>0</v>
          </cell>
          <cell r="AK1647">
            <v>1996</v>
          </cell>
          <cell r="AL1647">
            <v>0</v>
          </cell>
          <cell r="AM1647">
            <v>1996</v>
          </cell>
          <cell r="AN1647" t="str">
            <v>放疗</v>
          </cell>
          <cell r="AO1647">
            <v>1</v>
          </cell>
          <cell r="AP1647" t="str">
            <v>化疗</v>
          </cell>
          <cell r="AQ1647">
            <v>1</v>
          </cell>
          <cell r="AS1647" t="str">
            <v>原发</v>
          </cell>
          <cell r="AU1647" t="str">
            <v>突变</v>
          </cell>
          <cell r="AV1647" t="str">
            <v>突变</v>
          </cell>
          <cell r="AW1647" t="str">
            <v>无共缺失</v>
          </cell>
          <cell r="AX1647" t="str">
            <v>甲基化</v>
          </cell>
          <cell r="AY1647" t="str">
            <v>NA</v>
          </cell>
          <cell r="AZ1647" t="str">
            <v>NA</v>
          </cell>
          <cell r="BA1647" t="str">
            <v>有</v>
          </cell>
          <cell r="BB1647" t="str">
            <v>无</v>
          </cell>
          <cell r="BC1647" t="str">
            <v>不详</v>
          </cell>
          <cell r="BD1647" t="str">
            <v>无癫痫发作</v>
          </cell>
        </row>
        <row r="1648">
          <cell r="B1648">
            <v>1646</v>
          </cell>
          <cell r="C1648" t="str">
            <v>CGGA_1646</v>
          </cell>
          <cell r="E1648" t="str">
            <v>宋建林</v>
          </cell>
          <cell r="F1648">
            <v>8120</v>
          </cell>
          <cell r="G1648">
            <v>41681.552835648101</v>
          </cell>
          <cell r="H1648" t="str">
            <v>复发胶质瘤（额、左）？；胶质瘤放化疗后</v>
          </cell>
          <cell r="J1648" t="str">
            <v>男</v>
          </cell>
          <cell r="K1648">
            <v>54</v>
          </cell>
          <cell r="L1648" t="str">
            <v>O</v>
          </cell>
          <cell r="M1648" t="str">
            <v>缺失</v>
          </cell>
          <cell r="N1648" t="str">
            <v>13845676408 13803381213</v>
          </cell>
          <cell r="O1648" t="str">
            <v>间变星形细胞瘤术后复发</v>
          </cell>
          <cell r="P1648" t="str">
            <v>缺失</v>
          </cell>
          <cell r="Q1648" t="str">
            <v>缺失</v>
          </cell>
          <cell r="R1648" t="str">
            <v>缺失</v>
          </cell>
          <cell r="S1648" t="str">
            <v>缺失</v>
          </cell>
          <cell r="T1648">
            <v>41683</v>
          </cell>
          <cell r="U1648" t="str">
            <v>缺失</v>
          </cell>
          <cell r="V1648" t="str">
            <v>原切口关口左额开颅肿瘤切除术</v>
          </cell>
          <cell r="W1648" t="str">
            <v>全切</v>
          </cell>
          <cell r="X1648" t="str">
            <v>全切除</v>
          </cell>
          <cell r="Y1648">
            <v>8949</v>
          </cell>
          <cell r="Z1648" t="str">
            <v>SGBM</v>
          </cell>
          <cell r="AA1648" t="str">
            <v>GBM(WHO IV)</v>
          </cell>
          <cell r="AB1648">
            <v>4</v>
          </cell>
          <cell r="AC1648" t="str">
            <v>（左基底节区）胶质母细胞瘤，WHOⅣ级</v>
          </cell>
          <cell r="AD1648" t="str">
            <v>全切除</v>
          </cell>
          <cell r="AE1648">
            <v>41703</v>
          </cell>
          <cell r="AF1648" t="str">
            <v>胶质母细胞瘤（基底节，左）；胶质瘤放化疗后</v>
          </cell>
          <cell r="AG1648">
            <v>41995</v>
          </cell>
          <cell r="AH1648" t="str">
            <v>终止</v>
          </cell>
          <cell r="AI1648">
            <v>200</v>
          </cell>
          <cell r="AJ1648">
            <v>1</v>
          </cell>
          <cell r="AK1648">
            <v>77</v>
          </cell>
          <cell r="AL1648">
            <v>1</v>
          </cell>
          <cell r="AM1648">
            <v>312</v>
          </cell>
          <cell r="AN1648" t="str">
            <v>缺失</v>
          </cell>
          <cell r="AO1648">
            <v>0</v>
          </cell>
          <cell r="AP1648" t="str">
            <v>缺失</v>
          </cell>
          <cell r="AQ1648">
            <v>0</v>
          </cell>
          <cell r="AS1648" t="str">
            <v>复发</v>
          </cell>
          <cell r="AT1648">
            <v>1</v>
          </cell>
          <cell r="AU1648" t="str">
            <v>无突变</v>
          </cell>
          <cell r="AV1648" t="str">
            <v>NA</v>
          </cell>
          <cell r="AW1648" t="str">
            <v>无共缺失</v>
          </cell>
          <cell r="AX1648" t="str">
            <v>NA</v>
          </cell>
          <cell r="AY1648" t="str">
            <v>NA</v>
          </cell>
          <cell r="AZ1648" t="str">
            <v>NA</v>
          </cell>
          <cell r="BA1648" t="str">
            <v>无</v>
          </cell>
          <cell r="BB1648" t="str">
            <v>无</v>
          </cell>
          <cell r="BD1648" t="str">
            <v>2011-7三博开颅手术（星形细胞瘤伴局部低密度间变（额、左）WHOII-III级）；2013-5三博手术（间变星形细胞瘤）</v>
          </cell>
        </row>
        <row r="1649">
          <cell r="B1649">
            <v>1647</v>
          </cell>
          <cell r="C1649" t="str">
            <v>CGGA_1647</v>
          </cell>
          <cell r="E1649" t="str">
            <v>梅志刚</v>
          </cell>
          <cell r="F1649">
            <v>17393</v>
          </cell>
          <cell r="G1649">
            <v>41681.494143518503</v>
          </cell>
          <cell r="H1649" t="str">
            <v>胶质瘤（额、顶、半卵园中心、扣带回、胼胝体，右）继发性癫痫</v>
          </cell>
          <cell r="J1649" t="str">
            <v>男</v>
          </cell>
          <cell r="K1649">
            <v>40</v>
          </cell>
          <cell r="L1649" t="str">
            <v>B</v>
          </cell>
          <cell r="M1649" t="str">
            <v>缺失</v>
          </cell>
          <cell r="N1649" t="str">
            <v>13671390877 66366565</v>
          </cell>
          <cell r="O1649" t="str">
            <v>癫痫发作一次</v>
          </cell>
          <cell r="P1649" t="str">
            <v>缺失</v>
          </cell>
          <cell r="Q1649" t="str">
            <v>缺失</v>
          </cell>
          <cell r="R1649" t="str">
            <v>缺失</v>
          </cell>
          <cell r="S1649" t="str">
            <v>缺失</v>
          </cell>
          <cell r="T1649">
            <v>41690</v>
          </cell>
          <cell r="V1649" t="str">
            <v>右额开颅肿瘤切除术</v>
          </cell>
          <cell r="W1649" t="str">
            <v>近全切除</v>
          </cell>
          <cell r="X1649" t="str">
            <v>部分切除</v>
          </cell>
          <cell r="Y1649">
            <v>8946</v>
          </cell>
          <cell r="Z1649" t="str">
            <v>O</v>
          </cell>
          <cell r="AA1649" t="str">
            <v>O(WHO II)</v>
          </cell>
          <cell r="AB1649">
            <v>2</v>
          </cell>
          <cell r="AC1649" t="str">
            <v>（右扣带回）少枝胶质细胞瘤，WHOⅡ级。</v>
          </cell>
          <cell r="AD1649" t="str">
            <v>部分切除</v>
          </cell>
          <cell r="AE1649">
            <v>41701</v>
          </cell>
          <cell r="AF1649" t="str">
            <v>少枝胶质细胞瘤、继发性癫痫</v>
          </cell>
          <cell r="AH1649" t="str">
            <v>未终止</v>
          </cell>
          <cell r="AI1649">
            <v>3087</v>
          </cell>
          <cell r="AJ1649">
            <v>0</v>
          </cell>
          <cell r="AK1649">
            <v>3087</v>
          </cell>
          <cell r="AL1649">
            <v>0</v>
          </cell>
          <cell r="AM1649">
            <v>3087</v>
          </cell>
          <cell r="AN1649" t="str">
            <v>放疗</v>
          </cell>
          <cell r="AO1649">
            <v>1</v>
          </cell>
          <cell r="AP1649" t="str">
            <v>贝伐单珠抗</v>
          </cell>
          <cell r="AQ1649">
            <v>1</v>
          </cell>
          <cell r="AS1649">
            <v>0</v>
          </cell>
          <cell r="AU1649" t="str">
            <v>NA</v>
          </cell>
          <cell r="AV1649" t="str">
            <v>NA</v>
          </cell>
          <cell r="AW1649" t="str">
            <v>共缺失</v>
          </cell>
          <cell r="AX1649" t="str">
            <v>NA</v>
          </cell>
          <cell r="AY1649" t="str">
            <v>NA</v>
          </cell>
          <cell r="AZ1649" t="str">
            <v>NA</v>
          </cell>
          <cell r="BA1649" t="str">
            <v>有</v>
          </cell>
          <cell r="BB1649">
            <v>0</v>
          </cell>
          <cell r="BD1649" t="str">
            <v>术后一日服用三片抗癫痫药3/，已停药。（空总）0癫痫发作史。</v>
          </cell>
        </row>
        <row r="1650">
          <cell r="B1650">
            <v>1648</v>
          </cell>
          <cell r="C1650" t="str">
            <v>CGGA_1648</v>
          </cell>
          <cell r="E1650" t="str">
            <v>孙洪伟</v>
          </cell>
          <cell r="F1650">
            <v>17485</v>
          </cell>
          <cell r="G1650">
            <v>41688</v>
          </cell>
          <cell r="H1650" t="str">
            <v>胶质瘤（额，双，岛，基底节，左）</v>
          </cell>
          <cell r="J1650" t="str">
            <v>女</v>
          </cell>
          <cell r="K1650">
            <v>45</v>
          </cell>
          <cell r="L1650" t="str">
            <v>A</v>
          </cell>
          <cell r="M1650" t="str">
            <v>缺失</v>
          </cell>
          <cell r="N1650" t="str">
            <v>13837357808 15903024315</v>
          </cell>
          <cell r="O1650" t="str">
            <v>反应迟钝、记忆力减退3月</v>
          </cell>
          <cell r="P1650" t="str">
            <v>缺失</v>
          </cell>
          <cell r="Q1650" t="str">
            <v>缺失</v>
          </cell>
          <cell r="R1650" t="str">
            <v>缺失</v>
          </cell>
          <cell r="S1650" t="str">
            <v>缺失</v>
          </cell>
          <cell r="T1650">
            <v>41694</v>
          </cell>
          <cell r="V1650" t="str">
            <v>冠切双额开颅肿瘤切除术</v>
          </cell>
          <cell r="W1650" t="str">
            <v>全切</v>
          </cell>
          <cell r="X1650" t="str">
            <v>全切除</v>
          </cell>
          <cell r="Y1650">
            <v>8995</v>
          </cell>
          <cell r="Z1650" t="str">
            <v>AO</v>
          </cell>
          <cell r="AA1650" t="str">
            <v>AO(WHO III)</v>
          </cell>
          <cell r="AB1650">
            <v>3</v>
          </cell>
          <cell r="AC1650" t="str">
            <v>（右额叶、左额叶）少枝星形细胞瘤，部分细胞生长活跃，WHOⅡ-Ⅲ级。</v>
          </cell>
          <cell r="AD1650" t="str">
            <v>全切除</v>
          </cell>
          <cell r="AE1650">
            <v>41722</v>
          </cell>
          <cell r="AF1650" t="str">
            <v>少枝星形细胞瘤（额、双、岛、基底节，左）</v>
          </cell>
          <cell r="AG1650">
            <v>43441</v>
          </cell>
          <cell r="AH1650" t="str">
            <v>未终止</v>
          </cell>
          <cell r="AI1650">
            <v>1747</v>
          </cell>
          <cell r="AJ1650">
            <v>0</v>
          </cell>
          <cell r="AK1650">
            <v>1747</v>
          </cell>
          <cell r="AL1650">
            <v>0</v>
          </cell>
          <cell r="AM1650">
            <v>1747</v>
          </cell>
          <cell r="AN1650" t="str">
            <v>缺失</v>
          </cell>
          <cell r="AO1650">
            <v>1</v>
          </cell>
          <cell r="AP1650" t="str">
            <v>缺失</v>
          </cell>
          <cell r="AQ1650">
            <v>1</v>
          </cell>
          <cell r="AS1650" t="str">
            <v>原发</v>
          </cell>
          <cell r="AU1650" t="str">
            <v>NA</v>
          </cell>
          <cell r="AV1650" t="str">
            <v>NA</v>
          </cell>
          <cell r="AW1650" t="str">
            <v>共缺失</v>
          </cell>
          <cell r="AX1650" t="str">
            <v>NA</v>
          </cell>
          <cell r="AY1650" t="str">
            <v>NA</v>
          </cell>
          <cell r="AZ1650" t="str">
            <v>NA</v>
          </cell>
          <cell r="BA1650" t="str">
            <v>无</v>
          </cell>
          <cell r="BB1650" t="str">
            <v>无</v>
          </cell>
          <cell r="BD1650" t="str">
            <v>奥卡西平一日两次口服抗癫痫半年后停药，无癫痫发作史</v>
          </cell>
        </row>
        <row r="1651">
          <cell r="B1651">
            <v>1649</v>
          </cell>
          <cell r="C1651" t="str">
            <v>CGGA_1649</v>
          </cell>
          <cell r="E1651" t="str">
            <v>陈昌结</v>
          </cell>
          <cell r="F1651">
            <v>17444</v>
          </cell>
          <cell r="G1651">
            <v>41685</v>
          </cell>
          <cell r="H1651" t="str">
            <v>神经胶质瘤</v>
          </cell>
          <cell r="J1651" t="str">
            <v>男</v>
          </cell>
          <cell r="K1651">
            <v>36</v>
          </cell>
          <cell r="L1651" t="str">
            <v>B</v>
          </cell>
          <cell r="M1651" t="str">
            <v>缺失</v>
          </cell>
          <cell r="N1651">
            <v>13317996901</v>
          </cell>
          <cell r="O1651" t="str">
            <v>突发意识丧失1次</v>
          </cell>
          <cell r="P1651" t="str">
            <v>缺失</v>
          </cell>
          <cell r="Q1651" t="str">
            <v>缺失</v>
          </cell>
          <cell r="R1651" t="str">
            <v>缺失</v>
          </cell>
          <cell r="S1651" t="str">
            <v>缺失</v>
          </cell>
          <cell r="T1651">
            <v>41694</v>
          </cell>
          <cell r="V1651" t="str">
            <v>左额开颅肿瘤切除术</v>
          </cell>
          <cell r="W1651" t="str">
            <v>全切除</v>
          </cell>
          <cell r="X1651" t="str">
            <v>全切除</v>
          </cell>
          <cell r="Y1651">
            <v>8994</v>
          </cell>
          <cell r="Z1651" t="str">
            <v>O</v>
          </cell>
          <cell r="AA1651" t="str">
            <v>OA(WHO II)</v>
          </cell>
          <cell r="AB1651">
            <v>2</v>
          </cell>
          <cell r="AC1651" t="str">
            <v>（左额叶）少突星形细胞瘤，以少突细胞成份为主，部分细胞生长活跃，肿瘤累及脑表，可见散在钙化，WHOⅡ-Ⅲ级。</v>
          </cell>
          <cell r="AD1651" t="str">
            <v>全切除</v>
          </cell>
          <cell r="AE1651">
            <v>41705</v>
          </cell>
          <cell r="AF1651" t="str">
            <v>少枝胶质细胞瘤II-III级 症状性癫痫</v>
          </cell>
          <cell r="AH1651" t="str">
            <v>未终止</v>
          </cell>
          <cell r="AI1651">
            <v>3083</v>
          </cell>
          <cell r="AJ1651">
            <v>0</v>
          </cell>
          <cell r="AK1651">
            <v>3083</v>
          </cell>
          <cell r="AL1651">
            <v>0</v>
          </cell>
          <cell r="AM1651">
            <v>3083</v>
          </cell>
          <cell r="AN1651" t="str">
            <v>放疗</v>
          </cell>
          <cell r="AO1651">
            <v>1</v>
          </cell>
          <cell r="AP1651" t="str">
            <v>替莫脞胺</v>
          </cell>
          <cell r="AQ1651">
            <v>1</v>
          </cell>
          <cell r="AS1651">
            <v>0</v>
          </cell>
          <cell r="AU1651" t="str">
            <v>突变</v>
          </cell>
          <cell r="AV1651" t="str">
            <v>NA</v>
          </cell>
          <cell r="AW1651" t="str">
            <v>共缺失</v>
          </cell>
          <cell r="AX1651" t="str">
            <v>NA</v>
          </cell>
          <cell r="AY1651" t="str">
            <v>NA</v>
          </cell>
          <cell r="AZ1651" t="str">
            <v>NA</v>
          </cell>
          <cell r="BA1651" t="str">
            <v>有</v>
          </cell>
          <cell r="BB1651">
            <v>0</v>
          </cell>
          <cell r="BD1651" t="str">
            <v>奥卡西平一日两次口服1年停药后0癫痫发作</v>
          </cell>
        </row>
        <row r="1652">
          <cell r="B1652">
            <v>1650</v>
          </cell>
          <cell r="C1652" t="str">
            <v>CGGA_1650</v>
          </cell>
          <cell r="E1652" t="str">
            <v>张海磊</v>
          </cell>
          <cell r="F1652">
            <v>17343</v>
          </cell>
          <cell r="G1652">
            <v>41677</v>
          </cell>
          <cell r="H1652" t="str">
            <v>额颞叶恶性肿瘤 症状性癫痫</v>
          </cell>
          <cell r="J1652" t="str">
            <v>男</v>
          </cell>
          <cell r="K1652">
            <v>36</v>
          </cell>
          <cell r="L1652" t="str">
            <v>B</v>
          </cell>
          <cell r="M1652" t="str">
            <v>缺失</v>
          </cell>
          <cell r="N1652" t="str">
            <v>18633056706（空号）15512152759（夫妻）张敬</v>
          </cell>
          <cell r="O1652" t="str">
            <v>突发肢体抽搐伴意识丧失1次</v>
          </cell>
          <cell r="P1652" t="str">
            <v>缺失</v>
          </cell>
          <cell r="Q1652" t="str">
            <v>缺失</v>
          </cell>
          <cell r="R1652" t="str">
            <v>缺失</v>
          </cell>
          <cell r="S1652" t="str">
            <v>缺失</v>
          </cell>
          <cell r="T1652">
            <v>41696</v>
          </cell>
          <cell r="V1652" t="str">
            <v>右额颞开颅肿瘤切除术</v>
          </cell>
          <cell r="W1652" t="str">
            <v>全切</v>
          </cell>
          <cell r="X1652" t="str">
            <v>全切除</v>
          </cell>
          <cell r="Y1652">
            <v>9010</v>
          </cell>
          <cell r="Z1652" t="str">
            <v>GBM</v>
          </cell>
          <cell r="AA1652" t="str">
            <v>GBM(WHO IV)</v>
          </cell>
          <cell r="AB1652">
            <v>4</v>
          </cell>
          <cell r="AC1652" t="str">
            <v>(右额颞叶、鞍上、胼胝体、基底节)胶质母细胞瘤，WHOⅣ级。</v>
          </cell>
          <cell r="AD1652" t="str">
            <v>全切除</v>
          </cell>
          <cell r="AE1652">
            <v>41711</v>
          </cell>
          <cell r="AF1652" t="str">
            <v>额颞叶胶质母细胞瘤 症状性癫痫</v>
          </cell>
          <cell r="AG1652">
            <v>43215</v>
          </cell>
          <cell r="AH1652" t="str">
            <v>终止</v>
          </cell>
          <cell r="AI1652">
            <v>1283</v>
          </cell>
          <cell r="AJ1652">
            <v>1</v>
          </cell>
          <cell r="AK1652">
            <v>1009</v>
          </cell>
          <cell r="AL1652">
            <v>1</v>
          </cell>
          <cell r="AM1652">
            <v>1519</v>
          </cell>
          <cell r="AN1652" t="str">
            <v>缺失</v>
          </cell>
          <cell r="AO1652">
            <v>1</v>
          </cell>
          <cell r="AP1652" t="str">
            <v>缺失</v>
          </cell>
          <cell r="AQ1652">
            <v>1</v>
          </cell>
          <cell r="AS1652" t="str">
            <v>原发</v>
          </cell>
          <cell r="AU1652" t="str">
            <v>突变</v>
          </cell>
          <cell r="AV1652" t="str">
            <v>NA</v>
          </cell>
          <cell r="AW1652" t="str">
            <v>无共缺失</v>
          </cell>
          <cell r="AX1652" t="str">
            <v>NA</v>
          </cell>
          <cell r="AY1652" t="str">
            <v>NA</v>
          </cell>
          <cell r="AZ1652" t="str">
            <v>NA</v>
          </cell>
          <cell r="BA1652" t="str">
            <v>有</v>
          </cell>
          <cell r="BB1652" t="str">
            <v>无</v>
          </cell>
          <cell r="BD1652" t="str">
            <v>奥卡西平一日两次口服3个/停药后无癫痫发作</v>
          </cell>
        </row>
        <row r="1653">
          <cell r="B1653">
            <v>1651</v>
          </cell>
          <cell r="C1653" t="str">
            <v>CGGA_1651</v>
          </cell>
          <cell r="E1653" t="str">
            <v>史桂忠</v>
          </cell>
          <cell r="F1653">
            <v>17141</v>
          </cell>
          <cell r="G1653">
            <v>41645</v>
          </cell>
          <cell r="H1653" t="str">
            <v>复发胶质瘤（额，颞，岛，基底节，右）</v>
          </cell>
          <cell r="J1653" t="str">
            <v>女</v>
          </cell>
          <cell r="K1653">
            <v>44</v>
          </cell>
          <cell r="L1653" t="str">
            <v>B</v>
          </cell>
          <cell r="M1653" t="str">
            <v>缺失</v>
          </cell>
          <cell r="N1653" t="str">
            <v>13789758808 15847568088</v>
          </cell>
          <cell r="O1653" t="str">
            <v>胶质瘤术后8年，突发肢体抽搐伴意识丧失发作频次增多2月</v>
          </cell>
          <cell r="P1653" t="str">
            <v>缺失</v>
          </cell>
          <cell r="Q1653" t="str">
            <v>缺失</v>
          </cell>
          <cell r="R1653" t="str">
            <v>缺失</v>
          </cell>
          <cell r="S1653" t="str">
            <v>缺失</v>
          </cell>
          <cell r="T1653">
            <v>41649</v>
          </cell>
          <cell r="U1653">
            <v>38727</v>
          </cell>
          <cell r="V1653" t="str">
            <v>右颞原切口开颅肿瘤切除术</v>
          </cell>
          <cell r="W1653" t="str">
            <v>近全切</v>
          </cell>
          <cell r="X1653" t="str">
            <v>部分切除</v>
          </cell>
          <cell r="Y1653">
            <v>8843</v>
          </cell>
          <cell r="Z1653" t="str">
            <v>RA</v>
          </cell>
          <cell r="AA1653" t="str">
            <v>A(WHO II)</v>
          </cell>
          <cell r="AB1653">
            <v>2</v>
          </cell>
          <cell r="AC1653" t="str">
            <v>(右颞叶)星形细胞瘤，WHOⅡ级。</v>
          </cell>
          <cell r="AD1653" t="str">
            <v>部分切除</v>
          </cell>
          <cell r="AE1653">
            <v>41659</v>
          </cell>
          <cell r="AF1653" t="str">
            <v>星形细胞瘤（额、颞、岛、基底节，右）</v>
          </cell>
          <cell r="AG1653">
            <v>42744</v>
          </cell>
          <cell r="AH1653" t="str">
            <v>终止</v>
          </cell>
          <cell r="AI1653">
            <v>842</v>
          </cell>
          <cell r="AJ1653">
            <v>1</v>
          </cell>
          <cell r="AK1653">
            <v>842</v>
          </cell>
          <cell r="AL1653">
            <v>1</v>
          </cell>
          <cell r="AM1653">
            <v>1095</v>
          </cell>
          <cell r="AN1653" t="str">
            <v>缺失</v>
          </cell>
          <cell r="AO1653">
            <v>0</v>
          </cell>
          <cell r="AP1653" t="str">
            <v>缺失</v>
          </cell>
          <cell r="AQ1653">
            <v>1</v>
          </cell>
          <cell r="AS1653" t="str">
            <v>复发</v>
          </cell>
          <cell r="AT1653">
            <v>1</v>
          </cell>
          <cell r="AU1653" t="str">
            <v>突变</v>
          </cell>
          <cell r="AV1653" t="str">
            <v>NA</v>
          </cell>
          <cell r="AW1653" t="str">
            <v>无共缺失</v>
          </cell>
          <cell r="AX1653" t="str">
            <v>NA</v>
          </cell>
          <cell r="AY1653" t="str">
            <v>NA</v>
          </cell>
          <cell r="AZ1653" t="str">
            <v>NA</v>
          </cell>
          <cell r="BA1653" t="str">
            <v>有</v>
          </cell>
          <cell r="BB1653" t="str">
            <v>无</v>
          </cell>
          <cell r="BD1653" t="str">
            <v>术后抗癫痫奥卡西平一日两次口服.在吃药。</v>
          </cell>
        </row>
        <row r="1654">
          <cell r="B1654">
            <v>1652</v>
          </cell>
          <cell r="C1654" t="str">
            <v>CGGA_1652</v>
          </cell>
          <cell r="D1654" t="str">
            <v>CGGA_356, CGGA_1652</v>
          </cell>
          <cell r="E1654" t="str">
            <v>李翔</v>
          </cell>
          <cell r="F1654">
            <v>17595</v>
          </cell>
          <cell r="G1654">
            <v>41697</v>
          </cell>
          <cell r="H1654" t="str">
            <v>复发胶质瘤（额，左） 症状性癫痫</v>
          </cell>
          <cell r="J1654" t="str">
            <v>男</v>
          </cell>
          <cell r="K1654">
            <v>36</v>
          </cell>
          <cell r="L1654" t="str">
            <v>B</v>
          </cell>
          <cell r="M1654" t="str">
            <v>缺失</v>
          </cell>
          <cell r="N1654" t="str">
            <v>15330220300 13903411590</v>
          </cell>
          <cell r="O1654" t="str">
            <v>间歇性突发四肢抽搐伴意识丧失7年</v>
          </cell>
          <cell r="P1654" t="str">
            <v>缺失</v>
          </cell>
          <cell r="Q1654" t="str">
            <v>缺失</v>
          </cell>
          <cell r="R1654" t="str">
            <v>缺失</v>
          </cell>
          <cell r="S1654" t="str">
            <v>缺失</v>
          </cell>
          <cell r="T1654">
            <v>41702</v>
          </cell>
          <cell r="U1654">
            <v>39272</v>
          </cell>
          <cell r="V1654" t="str">
            <v>左额原切口开颅肿瘤切除术</v>
          </cell>
          <cell r="W1654" t="str">
            <v>全切</v>
          </cell>
          <cell r="X1654" t="str">
            <v>全切除</v>
          </cell>
          <cell r="Y1654">
            <v>9055</v>
          </cell>
          <cell r="Z1654" t="str">
            <v>SGBM</v>
          </cell>
          <cell r="AA1654" t="str">
            <v>GBM-O(WHO IV)</v>
          </cell>
          <cell r="AB1654">
            <v>4</v>
          </cell>
          <cell r="AC1654" t="str">
            <v>（左额叶）间变性少突星形细胞瘤，以少突胶质细胞成份为主，伴胶母变，可见明显微血管反应，WHOⅢ-Ⅳ级。</v>
          </cell>
          <cell r="AD1654" t="str">
            <v>全切除</v>
          </cell>
          <cell r="AE1654">
            <v>41716</v>
          </cell>
          <cell r="AF1654" t="str">
            <v>胶质母细胞瘤（额，左） 症状性癫痫 胶质瘤放化疗 高血压病</v>
          </cell>
          <cell r="AG1654">
            <v>42744</v>
          </cell>
          <cell r="AH1654" t="str">
            <v>终止</v>
          </cell>
          <cell r="AI1654">
            <v>976</v>
          </cell>
          <cell r="AJ1654">
            <v>1</v>
          </cell>
          <cell r="AK1654">
            <v>576</v>
          </cell>
          <cell r="AL1654">
            <v>1</v>
          </cell>
          <cell r="AM1654">
            <v>1042</v>
          </cell>
          <cell r="AN1654" t="str">
            <v>缺失</v>
          </cell>
          <cell r="AO1654">
            <v>1</v>
          </cell>
          <cell r="AP1654" t="str">
            <v>缺失</v>
          </cell>
          <cell r="AQ1654">
            <v>1</v>
          </cell>
          <cell r="AS1654" t="str">
            <v>复发</v>
          </cell>
          <cell r="AT1654">
            <v>1</v>
          </cell>
          <cell r="AU1654" t="str">
            <v>突变</v>
          </cell>
          <cell r="AV1654" t="str">
            <v>NA</v>
          </cell>
          <cell r="AW1654" t="str">
            <v>共缺失</v>
          </cell>
          <cell r="AX1654" t="str">
            <v>NA</v>
          </cell>
          <cell r="AY1654" t="str">
            <v>NA</v>
          </cell>
          <cell r="AZ1654" t="str">
            <v>NA</v>
          </cell>
          <cell r="BA1654" t="str">
            <v>无</v>
          </cell>
          <cell r="BB1654" t="str">
            <v>缺失</v>
          </cell>
          <cell r="BC1654" t="str">
            <v>缺失</v>
          </cell>
          <cell r="BD1654" t="e">
            <v>#N/A</v>
          </cell>
        </row>
        <row r="1655">
          <cell r="B1655">
            <v>1653</v>
          </cell>
          <cell r="C1655" t="str">
            <v>CGGA_1653</v>
          </cell>
          <cell r="E1655" t="str">
            <v>李胜珍</v>
          </cell>
          <cell r="F1655">
            <v>17569</v>
          </cell>
          <cell r="G1655">
            <v>41695</v>
          </cell>
          <cell r="H1655" t="str">
            <v>胶质瘤，继发性癫痫</v>
          </cell>
          <cell r="J1655" t="str">
            <v>女</v>
          </cell>
          <cell r="K1655">
            <v>47</v>
          </cell>
          <cell r="L1655" t="str">
            <v>O</v>
          </cell>
          <cell r="M1655" t="str">
            <v>缺失</v>
          </cell>
          <cell r="N1655" t="str">
            <v>王继忠（夫妻）18740290787/王宁（儿子）15142951410</v>
          </cell>
          <cell r="O1655" t="str">
            <v>间歇性突发四肢抽搐伴意识丧失2周</v>
          </cell>
          <cell r="P1655" t="str">
            <v>缺失</v>
          </cell>
          <cell r="Q1655" t="str">
            <v>缺失</v>
          </cell>
          <cell r="R1655" t="str">
            <v>缺失</v>
          </cell>
          <cell r="S1655" t="str">
            <v>缺失</v>
          </cell>
          <cell r="T1655">
            <v>41702</v>
          </cell>
          <cell r="V1655" t="str">
            <v>左额颞开颅肿瘤切除术</v>
          </cell>
          <cell r="W1655" t="str">
            <v>全切</v>
          </cell>
          <cell r="X1655" t="str">
            <v>全切除</v>
          </cell>
          <cell r="Y1655" t="str">
            <v>B0009060</v>
          </cell>
          <cell r="Z1655" t="str">
            <v>A</v>
          </cell>
          <cell r="AA1655" t="str">
            <v>OA(WHO II)</v>
          </cell>
          <cell r="AB1655">
            <v>2</v>
          </cell>
          <cell r="AC1655" t="str">
            <v>（左额叶）少突星形细胞瘤，WHO II级</v>
          </cell>
          <cell r="AD1655" t="str">
            <v>全切除</v>
          </cell>
          <cell r="AE1655">
            <v>41712</v>
          </cell>
          <cell r="AF1655" t="str">
            <v xml:space="preserve">少枝-星形细胞瘤；继发性癫痫 </v>
          </cell>
          <cell r="AH1655" t="str">
            <v>未终止</v>
          </cell>
          <cell r="AI1655">
            <v>3075</v>
          </cell>
          <cell r="AJ1655">
            <v>0</v>
          </cell>
          <cell r="AK1655">
            <v>3075</v>
          </cell>
          <cell r="AL1655">
            <v>0</v>
          </cell>
          <cell r="AM1655">
            <v>3075</v>
          </cell>
          <cell r="AN1655" t="str">
            <v>放疗</v>
          </cell>
          <cell r="AO1655">
            <v>1</v>
          </cell>
          <cell r="AP1655" t="str">
            <v>无</v>
          </cell>
          <cell r="AQ1655">
            <v>0</v>
          </cell>
          <cell r="AS1655">
            <v>0</v>
          </cell>
          <cell r="AU1655" t="str">
            <v>NA</v>
          </cell>
          <cell r="AV1655" t="str">
            <v>NA</v>
          </cell>
          <cell r="AW1655" t="str">
            <v>无共缺失</v>
          </cell>
          <cell r="AX1655" t="str">
            <v>NA</v>
          </cell>
          <cell r="AY1655" t="str">
            <v>NA</v>
          </cell>
          <cell r="AZ1655" t="str">
            <v>NA</v>
          </cell>
          <cell r="BA1655" t="str">
            <v>有</v>
          </cell>
          <cell r="BB1655">
            <v>0</v>
          </cell>
          <cell r="BD1655" t="str">
            <v>奥卡西平 ，发作时吃药。</v>
          </cell>
        </row>
        <row r="1656">
          <cell r="B1656">
            <v>1654</v>
          </cell>
          <cell r="C1656" t="str">
            <v>CGGA_1654</v>
          </cell>
          <cell r="E1656" t="str">
            <v>季永堂</v>
          </cell>
          <cell r="F1656">
            <v>17514</v>
          </cell>
          <cell r="G1656">
            <v>41690</v>
          </cell>
          <cell r="H1656" t="str">
            <v>胶质瘤</v>
          </cell>
          <cell r="J1656" t="str">
            <v>男</v>
          </cell>
          <cell r="K1656">
            <v>61</v>
          </cell>
          <cell r="L1656" t="str">
            <v>B</v>
          </cell>
          <cell r="M1656" t="str">
            <v>缺失</v>
          </cell>
          <cell r="N1656" t="str">
            <v>15845659696（错）</v>
          </cell>
          <cell r="O1656" t="str">
            <v>意外发现颅内占位1月</v>
          </cell>
          <cell r="P1656" t="str">
            <v>缺失</v>
          </cell>
          <cell r="Q1656" t="str">
            <v>缺失</v>
          </cell>
          <cell r="R1656" t="str">
            <v>缺失</v>
          </cell>
          <cell r="S1656" t="str">
            <v>缺失</v>
          </cell>
          <cell r="T1656">
            <v>41702</v>
          </cell>
          <cell r="V1656" t="str">
            <v>冠切左额开颅肿瘤切除术</v>
          </cell>
          <cell r="W1656" t="str">
            <v>全切</v>
          </cell>
          <cell r="X1656" t="str">
            <v>全切除</v>
          </cell>
          <cell r="Y1656" t="str">
            <v>B0009052</v>
          </cell>
          <cell r="Z1656" t="str">
            <v>GBM</v>
          </cell>
          <cell r="AA1656" t="str">
            <v>GBM(WHO IV)</v>
          </cell>
          <cell r="AB1656">
            <v>4</v>
          </cell>
          <cell r="AC1656" t="str">
            <v>(左额叶）胶质母细胞瘤，伴有大片坏死，WHO4级</v>
          </cell>
          <cell r="AD1656" t="str">
            <v>全切除</v>
          </cell>
          <cell r="AE1656">
            <v>41718</v>
          </cell>
          <cell r="AF1656" t="str">
            <v>胶质母细胞瘤</v>
          </cell>
          <cell r="AG1656" t="str">
            <v>缺失</v>
          </cell>
          <cell r="AH1656" t="str">
            <v>未终止</v>
          </cell>
          <cell r="AI1656" t="str">
            <v>NA</v>
          </cell>
          <cell r="AJ1656" t="str">
            <v>NA</v>
          </cell>
          <cell r="AK1656" t="str">
            <v>NA</v>
          </cell>
          <cell r="AL1656" t="str">
            <v>NA</v>
          </cell>
          <cell r="AM1656" t="str">
            <v>NA</v>
          </cell>
          <cell r="AN1656" t="str">
            <v>缺失</v>
          </cell>
          <cell r="AO1656" t="str">
            <v>NA</v>
          </cell>
          <cell r="AP1656" t="str">
            <v>缺失</v>
          </cell>
          <cell r="AQ1656" t="str">
            <v>NA</v>
          </cell>
          <cell r="AS1656" t="str">
            <v>原发</v>
          </cell>
          <cell r="AU1656" t="str">
            <v>无突变</v>
          </cell>
          <cell r="AV1656" t="str">
            <v>NA</v>
          </cell>
          <cell r="AW1656" t="str">
            <v>无共缺失</v>
          </cell>
          <cell r="AX1656" t="str">
            <v>NA</v>
          </cell>
          <cell r="AY1656" t="str">
            <v>NA</v>
          </cell>
          <cell r="AZ1656" t="str">
            <v>NA</v>
          </cell>
          <cell r="BA1656" t="str">
            <v>无</v>
          </cell>
          <cell r="BB1656" t="str">
            <v>无</v>
          </cell>
          <cell r="BD1656" t="str">
            <v xml:space="preserve">1.奥卡西平 </v>
          </cell>
        </row>
        <row r="1657">
          <cell r="B1657">
            <v>1655</v>
          </cell>
          <cell r="C1657" t="str">
            <v>CGGA_1655</v>
          </cell>
          <cell r="E1657" t="str">
            <v>郭雯彪</v>
          </cell>
          <cell r="F1657">
            <v>17614</v>
          </cell>
          <cell r="G1657">
            <v>41698</v>
          </cell>
          <cell r="H1657" t="str">
            <v>胶质瘤（额，左）</v>
          </cell>
          <cell r="J1657" t="str">
            <v>男</v>
          </cell>
          <cell r="K1657">
            <v>48</v>
          </cell>
          <cell r="L1657" t="str">
            <v>A</v>
          </cell>
          <cell r="M1657" t="str">
            <v>230102196503031633</v>
          </cell>
          <cell r="N1657" t="str">
            <v>13366246557暂停服务</v>
          </cell>
          <cell r="O1657" t="str">
            <v>偶发头晕1月，2周前行头CT发现颅内占位</v>
          </cell>
          <cell r="P1657" t="str">
            <v>缺失</v>
          </cell>
          <cell r="Q1657" t="str">
            <v>缺失</v>
          </cell>
          <cell r="R1657" t="str">
            <v>缺失</v>
          </cell>
          <cell r="S1657" t="str">
            <v>缺失</v>
          </cell>
          <cell r="T1657">
            <v>41703</v>
          </cell>
          <cell r="V1657" t="str">
            <v>左额开颅肿瘤切除术</v>
          </cell>
          <cell r="W1657" t="str">
            <v>全切</v>
          </cell>
          <cell r="X1657" t="str">
            <v>全切除</v>
          </cell>
          <cell r="Y1657" t="str">
            <v>B0009066</v>
          </cell>
          <cell r="Z1657" t="str">
            <v>A</v>
          </cell>
          <cell r="AA1657" t="str">
            <v>A(WHO II)</v>
          </cell>
          <cell r="AB1657">
            <v>2</v>
          </cell>
          <cell r="AC1657" t="str">
            <v>（左额叶）少突星形细胞瘤，WHO II级</v>
          </cell>
          <cell r="AD1657" t="str">
            <v>全切除</v>
          </cell>
          <cell r="AE1657">
            <v>41713</v>
          </cell>
          <cell r="AF1657" t="str">
            <v>少枝星形细胞瘤</v>
          </cell>
          <cell r="AG1657">
            <v>42912</v>
          </cell>
          <cell r="AH1657" t="str">
            <v>未终止</v>
          </cell>
          <cell r="AI1657">
            <v>1209</v>
          </cell>
          <cell r="AJ1657">
            <v>0</v>
          </cell>
          <cell r="AK1657">
            <v>1209</v>
          </cell>
          <cell r="AL1657">
            <v>0</v>
          </cell>
          <cell r="AM1657">
            <v>1209</v>
          </cell>
          <cell r="AN1657" t="str">
            <v>缺失</v>
          </cell>
          <cell r="AO1657">
            <v>1</v>
          </cell>
          <cell r="AP1657" t="str">
            <v>缺失</v>
          </cell>
          <cell r="AQ1657">
            <v>0</v>
          </cell>
          <cell r="AS1657" t="str">
            <v>原发</v>
          </cell>
          <cell r="AU1657" t="str">
            <v>突变</v>
          </cell>
          <cell r="AV1657" t="str">
            <v>NA</v>
          </cell>
          <cell r="AW1657" t="str">
            <v>无共缺失</v>
          </cell>
          <cell r="AX1657" t="str">
            <v>NA</v>
          </cell>
          <cell r="AY1657" t="str">
            <v>NA</v>
          </cell>
          <cell r="AZ1657" t="str">
            <v>NA</v>
          </cell>
          <cell r="BA1657" t="str">
            <v>无</v>
          </cell>
          <cell r="BB1657" t="str">
            <v>有</v>
          </cell>
          <cell r="BD1657" t="str">
            <v>口服奥卡西平 1年多，癫痫小发作1次，准备逐渐减量停药。</v>
          </cell>
        </row>
        <row r="1658">
          <cell r="B1658">
            <v>1656</v>
          </cell>
          <cell r="C1658" t="str">
            <v>CGGA_1656</v>
          </cell>
          <cell r="E1658" t="str">
            <v>吴旭东</v>
          </cell>
          <cell r="F1658">
            <v>16250</v>
          </cell>
          <cell r="G1658">
            <v>41701</v>
          </cell>
          <cell r="H1658" t="str">
            <v>复发性胶质瘤</v>
          </cell>
          <cell r="J1658" t="str">
            <v>男</v>
          </cell>
          <cell r="K1658">
            <v>56</v>
          </cell>
          <cell r="L1658" t="str">
            <v>AB</v>
          </cell>
          <cell r="M1658" t="str">
            <v>缺失</v>
          </cell>
          <cell r="N1658" t="str">
            <v>和相彩：13639623169；吴柯：15939121669</v>
          </cell>
          <cell r="O1658" t="str">
            <v>胶质瘤术后1年，左侧肢体活动不利及麻木不适1月</v>
          </cell>
          <cell r="P1658" t="str">
            <v>缺失</v>
          </cell>
          <cell r="Q1658" t="str">
            <v>缺失</v>
          </cell>
          <cell r="R1658" t="str">
            <v>缺失</v>
          </cell>
          <cell r="S1658" t="str">
            <v>缺失</v>
          </cell>
          <cell r="T1658">
            <v>41703</v>
          </cell>
          <cell r="U1658">
            <v>41338</v>
          </cell>
          <cell r="V1658" t="str">
            <v>右额顶原切口扩大开颅肿瘤切除术</v>
          </cell>
          <cell r="W1658" t="str">
            <v>全切</v>
          </cell>
          <cell r="X1658" t="str">
            <v>全切除</v>
          </cell>
          <cell r="Y1658" t="str">
            <v>B0009068</v>
          </cell>
          <cell r="Z1658" t="str">
            <v>RGBM?</v>
          </cell>
          <cell r="AA1658" t="str">
            <v>GBM(WHO IV)</v>
          </cell>
          <cell r="AB1658">
            <v>4</v>
          </cell>
          <cell r="AC1658" t="str">
            <v>（右顶叶）胶质母细胞瘤，WHO 4级</v>
          </cell>
          <cell r="AD1658" t="str">
            <v>全切除</v>
          </cell>
          <cell r="AE1658">
            <v>41712</v>
          </cell>
          <cell r="AF1658" t="str">
            <v>胶质母细胞瘤（额，顶，右），继发性癫痫，胶质瘤放疗后</v>
          </cell>
          <cell r="AG1658">
            <v>42136</v>
          </cell>
          <cell r="AH1658" t="str">
            <v>终止</v>
          </cell>
          <cell r="AI1658">
            <v>149</v>
          </cell>
          <cell r="AJ1658">
            <v>1</v>
          </cell>
          <cell r="AK1658" t="str">
            <v>NA</v>
          </cell>
          <cell r="AL1658">
            <v>1</v>
          </cell>
          <cell r="AM1658">
            <v>433</v>
          </cell>
          <cell r="AN1658" t="str">
            <v>缺失</v>
          </cell>
          <cell r="AO1658">
            <v>0</v>
          </cell>
          <cell r="AP1658" t="str">
            <v>缺失</v>
          </cell>
          <cell r="AQ1658">
            <v>1</v>
          </cell>
          <cell r="AS1658" t="str">
            <v>复发</v>
          </cell>
          <cell r="AT1658">
            <v>1</v>
          </cell>
          <cell r="AU1658" t="str">
            <v>无突变</v>
          </cell>
          <cell r="AV1658" t="str">
            <v>NA</v>
          </cell>
          <cell r="AW1658" t="str">
            <v>无共缺失</v>
          </cell>
          <cell r="AX1658" t="str">
            <v>NA</v>
          </cell>
          <cell r="AY1658" t="str">
            <v>NA</v>
          </cell>
          <cell r="AZ1658" t="str">
            <v>NA</v>
          </cell>
          <cell r="BA1658" t="str">
            <v>无</v>
          </cell>
          <cell r="BB1658" t="str">
            <v>无</v>
          </cell>
          <cell r="BD1658" t="str">
            <v>卡马西平</v>
          </cell>
        </row>
        <row r="1659">
          <cell r="B1659">
            <v>1657</v>
          </cell>
          <cell r="C1659" t="str">
            <v>CGGA_1657</v>
          </cell>
          <cell r="E1659" t="str">
            <v>吴蓉蓉</v>
          </cell>
          <cell r="F1659">
            <v>17632</v>
          </cell>
          <cell r="G1659">
            <v>41701</v>
          </cell>
          <cell r="H1659" t="str">
            <v>右顶叶占位病变，癫痫</v>
          </cell>
          <cell r="J1659" t="str">
            <v>女</v>
          </cell>
          <cell r="K1659">
            <v>20</v>
          </cell>
          <cell r="L1659" t="str">
            <v>A</v>
          </cell>
          <cell r="M1659" t="str">
            <v>缺失</v>
          </cell>
          <cell r="N1659">
            <v>13734073360</v>
          </cell>
          <cell r="O1659" t="str">
            <v>间断性意识丧失5次10个月</v>
          </cell>
          <cell r="P1659" t="str">
            <v>缺失</v>
          </cell>
          <cell r="Q1659" t="str">
            <v>缺失</v>
          </cell>
          <cell r="R1659" t="str">
            <v>缺失</v>
          </cell>
          <cell r="S1659" t="str">
            <v>缺失</v>
          </cell>
          <cell r="T1659">
            <v>41704</v>
          </cell>
          <cell r="V1659" t="str">
            <v>右顶枕开颅肿瘤切除术</v>
          </cell>
          <cell r="W1659" t="str">
            <v>全切</v>
          </cell>
          <cell r="X1659" t="str">
            <v>全切除</v>
          </cell>
          <cell r="Y1659" t="str">
            <v>B0009075</v>
          </cell>
          <cell r="Z1659" t="str">
            <v>AA</v>
          </cell>
          <cell r="AA1659" t="str">
            <v>AOA(WHO III)</v>
          </cell>
          <cell r="AB1659">
            <v>3</v>
          </cell>
          <cell r="AC1659" t="str">
            <v>(右顶叶）少突胶质细胞瘤，伴有间质粘液样变性，WHO II级</v>
          </cell>
          <cell r="AD1659" t="str">
            <v>全切除</v>
          </cell>
          <cell r="AE1659">
            <v>41713</v>
          </cell>
          <cell r="AF1659" t="str">
            <v>少枝胶质细胞瘤，症状性癫痫</v>
          </cell>
          <cell r="AH1659" t="str">
            <v>未终止</v>
          </cell>
          <cell r="AI1659">
            <v>3073</v>
          </cell>
          <cell r="AJ1659">
            <v>0</v>
          </cell>
          <cell r="AK1659">
            <v>3073</v>
          </cell>
          <cell r="AL1659">
            <v>0</v>
          </cell>
          <cell r="AM1659">
            <v>3073</v>
          </cell>
          <cell r="AN1659" t="str">
            <v>无</v>
          </cell>
          <cell r="AO1659">
            <v>0</v>
          </cell>
          <cell r="AP1659" t="str">
            <v>无</v>
          </cell>
          <cell r="AQ1659">
            <v>0</v>
          </cell>
          <cell r="AS1659">
            <v>0</v>
          </cell>
          <cell r="AU1659" t="str">
            <v>NA</v>
          </cell>
          <cell r="AV1659" t="str">
            <v>NA</v>
          </cell>
          <cell r="AW1659" t="str">
            <v>无共缺失</v>
          </cell>
          <cell r="AX1659" t="str">
            <v>NA</v>
          </cell>
          <cell r="AY1659" t="str">
            <v>NA</v>
          </cell>
          <cell r="AZ1659" t="str">
            <v>NA</v>
          </cell>
          <cell r="BA1659" t="str">
            <v>有</v>
          </cell>
          <cell r="BB1659">
            <v>0</v>
          </cell>
          <cell r="BD1659" t="str">
            <v>口服奥卡西平7个/ 抗癫痫停药，0癫痫发作史</v>
          </cell>
        </row>
        <row r="1660">
          <cell r="B1660">
            <v>1658</v>
          </cell>
          <cell r="C1660" t="str">
            <v>CGGA_1658</v>
          </cell>
          <cell r="E1660" t="str">
            <v>王丽荣</v>
          </cell>
          <cell r="F1660">
            <v>17365</v>
          </cell>
          <cell r="G1660">
            <v>41702</v>
          </cell>
          <cell r="H1660" t="str">
            <v>复发胶质瘤（顶，枕，右）症状性癫痫，甲状腺功能减退</v>
          </cell>
          <cell r="J1660" t="str">
            <v>女</v>
          </cell>
          <cell r="K1660">
            <v>64</v>
          </cell>
          <cell r="L1660" t="str">
            <v>O</v>
          </cell>
          <cell r="M1660" t="str">
            <v>缺失</v>
          </cell>
          <cell r="N1660" t="str">
            <v>13801267686（配偶）18611696868（儿子）</v>
          </cell>
          <cell r="O1660" t="str">
            <v>胶质瘤术后1年余，左侧肢体活动不利，加重3周。</v>
          </cell>
          <cell r="P1660" t="str">
            <v>缺失</v>
          </cell>
          <cell r="Q1660" t="str">
            <v>缺失</v>
          </cell>
          <cell r="R1660" t="str">
            <v>缺失</v>
          </cell>
          <cell r="S1660" t="str">
            <v>缺失</v>
          </cell>
          <cell r="T1660">
            <v>41708</v>
          </cell>
          <cell r="U1660">
            <v>41620</v>
          </cell>
          <cell r="V1660" t="str">
            <v>右额顶愿切口开颅切除术</v>
          </cell>
          <cell r="W1660" t="str">
            <v>分块全切除</v>
          </cell>
          <cell r="X1660" t="str">
            <v>全切除</v>
          </cell>
          <cell r="Y1660">
            <v>9090</v>
          </cell>
          <cell r="Z1660" t="str">
            <v>RGBM?</v>
          </cell>
          <cell r="AA1660" t="str">
            <v>胶质瘤(级别未知)</v>
          </cell>
          <cell r="AB1660" t="str">
            <v>NA</v>
          </cell>
          <cell r="AC1660" t="str">
            <v>（右顶叶）送检水肿脑组织，中央为片状凝固性坏死及玻璃样变性血管，坏死周围胶质细胞增生，散在少许核异型细胞，考虑为肿瘤细胞。</v>
          </cell>
          <cell r="AD1660" t="str">
            <v>全切除</v>
          </cell>
          <cell r="AE1660">
            <v>41719</v>
          </cell>
          <cell r="AF1660" t="str">
            <v>复发胶质瘤（顶，枕，右）症状性癫痫，低血钾症，甲状腺功能减退</v>
          </cell>
          <cell r="AG1660">
            <v>43441</v>
          </cell>
          <cell r="AH1660" t="str">
            <v>终止</v>
          </cell>
          <cell r="AI1660">
            <v>1574</v>
          </cell>
          <cell r="AJ1660">
            <v>1</v>
          </cell>
          <cell r="AK1660">
            <v>328</v>
          </cell>
          <cell r="AL1660">
            <v>1</v>
          </cell>
          <cell r="AM1660">
            <v>1733</v>
          </cell>
          <cell r="AN1660" t="str">
            <v>放疗</v>
          </cell>
          <cell r="AO1660">
            <v>1</v>
          </cell>
          <cell r="AP1660" t="str">
            <v>化疗同步</v>
          </cell>
          <cell r="AQ1660">
            <v>1</v>
          </cell>
          <cell r="AS1660" t="str">
            <v>复发</v>
          </cell>
          <cell r="AT1660">
            <v>1</v>
          </cell>
          <cell r="AU1660" t="str">
            <v>无突变</v>
          </cell>
          <cell r="AV1660" t="str">
            <v>NA</v>
          </cell>
          <cell r="AW1660" t="str">
            <v>无共缺失</v>
          </cell>
          <cell r="AX1660" t="str">
            <v>NA</v>
          </cell>
          <cell r="AY1660" t="str">
            <v>NA</v>
          </cell>
          <cell r="AZ1660" t="str">
            <v>NA</v>
          </cell>
          <cell r="BA1660" t="str">
            <v>无</v>
          </cell>
          <cell r="BB1660" t="str">
            <v>无</v>
          </cell>
          <cell r="BD1660" t="str">
            <v>升白治疗</v>
          </cell>
        </row>
        <row r="1661">
          <cell r="B1661">
            <v>1659</v>
          </cell>
          <cell r="C1661" t="str">
            <v>CGGA_1659</v>
          </cell>
          <cell r="D1661" t="str">
            <v>CGGA_1266, CGGA_1659</v>
          </cell>
          <cell r="E1661" t="str">
            <v>张云松</v>
          </cell>
          <cell r="F1661">
            <v>3103</v>
          </cell>
          <cell r="G1661">
            <v>41703</v>
          </cell>
          <cell r="H1661" t="str">
            <v>胶质母细胞瘤术后、胶质母细胞瘤化疗后、复发胶质母细胞瘤（底节、右）</v>
          </cell>
          <cell r="J1661" t="str">
            <v>男</v>
          </cell>
          <cell r="K1661">
            <v>24</v>
          </cell>
          <cell r="L1661" t="str">
            <v>O</v>
          </cell>
          <cell r="M1661" t="str">
            <v>缺失</v>
          </cell>
          <cell r="N1661" t="str">
            <v>13872248959（父）13872256702（母）</v>
          </cell>
          <cell r="O1661" t="str">
            <v>右额胶母术后4年半，发现复发1周</v>
          </cell>
          <cell r="P1661" t="str">
            <v>缺失</v>
          </cell>
          <cell r="Q1661" t="str">
            <v>缺失</v>
          </cell>
          <cell r="R1661" t="str">
            <v>缺失</v>
          </cell>
          <cell r="S1661" t="str">
            <v>缺失</v>
          </cell>
          <cell r="T1661">
            <v>41708</v>
          </cell>
          <cell r="U1661">
            <v>40082</v>
          </cell>
          <cell r="V1661" t="str">
            <v>原切口右额开颅肿瘤切除术</v>
          </cell>
          <cell r="W1661" t="str">
            <v>全切</v>
          </cell>
          <cell r="X1661" t="str">
            <v>全切除</v>
          </cell>
          <cell r="Y1661">
            <v>9095</v>
          </cell>
          <cell r="Z1661" t="str">
            <v>RGBM</v>
          </cell>
          <cell r="AA1661" t="str">
            <v>GBM(WHO IV)</v>
          </cell>
          <cell r="AB1661">
            <v>4</v>
          </cell>
          <cell r="AC1661" t="str">
            <v>（右额叶）胶质母细胞瘤，WHOⅣ级。</v>
          </cell>
          <cell r="AD1661" t="str">
            <v>全切除</v>
          </cell>
          <cell r="AE1661">
            <v>41741</v>
          </cell>
          <cell r="AF1661" t="str">
            <v>复发胶质母细胞瘤（底节，右）</v>
          </cell>
          <cell r="AG1661">
            <v>42137</v>
          </cell>
          <cell r="AH1661" t="str">
            <v>终止</v>
          </cell>
          <cell r="AI1661">
            <v>387</v>
          </cell>
          <cell r="AJ1661">
            <v>1</v>
          </cell>
          <cell r="AK1661">
            <v>297</v>
          </cell>
          <cell r="AL1661">
            <v>1</v>
          </cell>
          <cell r="AM1661">
            <v>429</v>
          </cell>
          <cell r="AN1661" t="str">
            <v>缺失</v>
          </cell>
          <cell r="AO1661">
            <v>0</v>
          </cell>
          <cell r="AP1661" t="str">
            <v>缺失</v>
          </cell>
          <cell r="AQ1661">
            <v>1</v>
          </cell>
          <cell r="AS1661" t="str">
            <v>复发</v>
          </cell>
          <cell r="AT1661">
            <v>2</v>
          </cell>
          <cell r="AU1661" t="str">
            <v>无突变</v>
          </cell>
          <cell r="AV1661" t="str">
            <v>NA</v>
          </cell>
          <cell r="AW1661" t="str">
            <v>无共缺失</v>
          </cell>
          <cell r="AX1661" t="str">
            <v>NA</v>
          </cell>
          <cell r="AY1661" t="str">
            <v>NA</v>
          </cell>
          <cell r="AZ1661" t="str">
            <v>NA</v>
          </cell>
          <cell r="BA1661" t="str">
            <v>无</v>
          </cell>
          <cell r="BB1661" t="str">
            <v>无</v>
          </cell>
          <cell r="BC1661" t="str">
            <v>不详</v>
          </cell>
          <cell r="BD1661" t="str">
            <v>无</v>
          </cell>
        </row>
        <row r="1662">
          <cell r="B1662">
            <v>1660</v>
          </cell>
          <cell r="C1662" t="str">
            <v>CGGA_1660</v>
          </cell>
          <cell r="E1662" t="str">
            <v>刘占稳</v>
          </cell>
          <cell r="F1662">
            <v>17665</v>
          </cell>
          <cell r="G1662">
            <v>41702</v>
          </cell>
          <cell r="H1662" t="str">
            <v>神经胶质瘤</v>
          </cell>
          <cell r="J1662" t="str">
            <v>男</v>
          </cell>
          <cell r="K1662">
            <v>41</v>
          </cell>
          <cell r="L1662" t="str">
            <v>缺失</v>
          </cell>
          <cell r="M1662" t="str">
            <v>130621197208021237</v>
          </cell>
          <cell r="N1662" t="str">
            <v>15830832418（错）</v>
          </cell>
          <cell r="O1662" t="str">
            <v>头痛不适1周</v>
          </cell>
          <cell r="P1662" t="str">
            <v>缺失</v>
          </cell>
          <cell r="Q1662" t="str">
            <v>缺失</v>
          </cell>
          <cell r="R1662" t="str">
            <v>缺失</v>
          </cell>
          <cell r="S1662" t="str">
            <v>缺失</v>
          </cell>
          <cell r="T1662">
            <v>41709</v>
          </cell>
          <cell r="V1662" t="str">
            <v>右额开颅肿瘤切除出</v>
          </cell>
          <cell r="W1662" t="str">
            <v>全切除</v>
          </cell>
          <cell r="X1662" t="str">
            <v>全切除</v>
          </cell>
          <cell r="Y1662">
            <v>9102</v>
          </cell>
          <cell r="Z1662" t="str">
            <v>O</v>
          </cell>
          <cell r="AA1662" t="str">
            <v>O(WHO II)</v>
          </cell>
          <cell r="AB1662">
            <v>2</v>
          </cell>
          <cell r="AC1662" t="str">
            <v>（右额叶）少突星形细胞瘤，以少突细胞成份为主，局部累及脑表，WHOⅡ级。</v>
          </cell>
          <cell r="AD1662" t="str">
            <v>全切除</v>
          </cell>
          <cell r="AE1662">
            <v>41722</v>
          </cell>
          <cell r="AF1662" t="str">
            <v>少枝胶质细胞瘤</v>
          </cell>
          <cell r="AG1662">
            <v>42142</v>
          </cell>
          <cell r="AH1662" t="str">
            <v>未终止</v>
          </cell>
          <cell r="AI1662" t="str">
            <v>NA</v>
          </cell>
          <cell r="AJ1662" t="str">
            <v>NA</v>
          </cell>
          <cell r="AK1662" t="str">
            <v>NA</v>
          </cell>
          <cell r="AL1662" t="str">
            <v>NA</v>
          </cell>
          <cell r="AM1662">
            <v>433</v>
          </cell>
          <cell r="AN1662" t="str">
            <v>缺失</v>
          </cell>
          <cell r="AO1662">
            <v>1</v>
          </cell>
          <cell r="AP1662" t="str">
            <v>缺失</v>
          </cell>
          <cell r="AQ1662">
            <v>1</v>
          </cell>
          <cell r="AS1662" t="str">
            <v>原发</v>
          </cell>
          <cell r="AU1662" t="str">
            <v>无突变</v>
          </cell>
          <cell r="AV1662" t="str">
            <v>NA</v>
          </cell>
          <cell r="AW1662" t="str">
            <v>共缺失</v>
          </cell>
          <cell r="AX1662" t="str">
            <v>NA</v>
          </cell>
          <cell r="AY1662" t="str">
            <v>NA</v>
          </cell>
          <cell r="AZ1662" t="str">
            <v>NA</v>
          </cell>
          <cell r="BA1662" t="str">
            <v>无</v>
          </cell>
          <cell r="BB1662" t="str">
            <v>缺失</v>
          </cell>
          <cell r="BD1662" t="str">
            <v>缺失</v>
          </cell>
        </row>
        <row r="1663">
          <cell r="B1663">
            <v>1661</v>
          </cell>
          <cell r="C1663" t="str">
            <v>CGGA_1661</v>
          </cell>
          <cell r="E1663" t="str">
            <v>曹春玲</v>
          </cell>
          <cell r="F1663">
            <v>17719</v>
          </cell>
          <cell r="G1663">
            <v>41708</v>
          </cell>
          <cell r="H1663" t="str">
            <v>胶质瘤（颞，右）</v>
          </cell>
          <cell r="J1663" t="str">
            <v>女</v>
          </cell>
          <cell r="K1663">
            <v>42</v>
          </cell>
          <cell r="L1663" t="str">
            <v>B</v>
          </cell>
          <cell r="M1663" t="str">
            <v>缺失</v>
          </cell>
          <cell r="N1663">
            <v>18796211098</v>
          </cell>
          <cell r="O1663" t="str">
            <v>头昏/头痛10余天</v>
          </cell>
          <cell r="P1663" t="str">
            <v>缺失</v>
          </cell>
          <cell r="Q1663" t="str">
            <v>缺失</v>
          </cell>
          <cell r="R1663" t="str">
            <v>缺失</v>
          </cell>
          <cell r="S1663" t="str">
            <v>缺失</v>
          </cell>
          <cell r="T1663">
            <v>41710</v>
          </cell>
          <cell r="V1663" t="str">
            <v>右额颞开颅肿瘤切除术</v>
          </cell>
          <cell r="W1663" t="str">
            <v>全切</v>
          </cell>
          <cell r="X1663" t="str">
            <v>全切除</v>
          </cell>
          <cell r="Y1663" t="str">
            <v>B0009111</v>
          </cell>
          <cell r="Z1663" t="str">
            <v>AA</v>
          </cell>
          <cell r="AA1663" t="str">
            <v>AA(WHO III)</v>
          </cell>
          <cell r="AB1663">
            <v>3</v>
          </cell>
          <cell r="AC1663" t="str">
            <v>（右颞叶）星形细胞瘤，部分细胞生长活跃，WHO II-III级</v>
          </cell>
          <cell r="AD1663" t="str">
            <v>全切除</v>
          </cell>
          <cell r="AE1663">
            <v>41720</v>
          </cell>
          <cell r="AF1663" t="str">
            <v>星形细胞瘤（颞，右）</v>
          </cell>
          <cell r="AH1663" t="str">
            <v>未终止</v>
          </cell>
          <cell r="AI1663">
            <v>3067</v>
          </cell>
          <cell r="AJ1663">
            <v>0</v>
          </cell>
          <cell r="AK1663">
            <v>3067</v>
          </cell>
          <cell r="AL1663">
            <v>0</v>
          </cell>
          <cell r="AM1663">
            <v>3067</v>
          </cell>
          <cell r="AN1663" t="str">
            <v>放疗</v>
          </cell>
          <cell r="AO1663">
            <v>1</v>
          </cell>
          <cell r="AP1663" t="str">
            <v>泰道1年</v>
          </cell>
          <cell r="AQ1663">
            <v>1</v>
          </cell>
          <cell r="AS1663">
            <v>0</v>
          </cell>
          <cell r="AU1663" t="str">
            <v>NA</v>
          </cell>
          <cell r="AV1663" t="str">
            <v>NA</v>
          </cell>
          <cell r="AW1663" t="str">
            <v>无共缺失</v>
          </cell>
          <cell r="AX1663" t="str">
            <v>NA</v>
          </cell>
          <cell r="AY1663" t="str">
            <v>NA</v>
          </cell>
          <cell r="AZ1663" t="str">
            <v>NA</v>
          </cell>
          <cell r="BA1663">
            <v>0</v>
          </cell>
          <cell r="BB1663">
            <v>0</v>
          </cell>
          <cell r="BD1663" t="str">
            <v>口服左乙拉西坦，术后0癫痫发作史</v>
          </cell>
        </row>
        <row r="1664">
          <cell r="B1664">
            <v>1662</v>
          </cell>
          <cell r="C1664" t="str">
            <v>CGGA_1662</v>
          </cell>
          <cell r="E1664" t="str">
            <v>韩庆珍</v>
          </cell>
          <cell r="F1664">
            <v>17820</v>
          </cell>
          <cell r="G1664">
            <v>41716</v>
          </cell>
          <cell r="H1664" t="str">
            <v>恶性神经胶质瘤</v>
          </cell>
          <cell r="J1664" t="str">
            <v>女</v>
          </cell>
          <cell r="K1664">
            <v>55</v>
          </cell>
          <cell r="L1664" t="str">
            <v>O</v>
          </cell>
          <cell r="M1664" t="str">
            <v>21022219580923812x</v>
          </cell>
          <cell r="N1664">
            <v>13941170796</v>
          </cell>
          <cell r="O1664" t="str">
            <v>间断头痛，左手麻木半年</v>
          </cell>
          <cell r="P1664" t="str">
            <v>缺失</v>
          </cell>
          <cell r="Q1664" t="str">
            <v>缺失</v>
          </cell>
          <cell r="R1664" t="str">
            <v>缺失</v>
          </cell>
          <cell r="S1664" t="str">
            <v>缺失</v>
          </cell>
          <cell r="T1664">
            <v>41722</v>
          </cell>
          <cell r="V1664" t="str">
            <v>右额颞开颅肿瘤切除术</v>
          </cell>
          <cell r="W1664" t="str">
            <v>近全切</v>
          </cell>
          <cell r="X1664" t="str">
            <v>部分切除</v>
          </cell>
          <cell r="Y1664" t="str">
            <v>B0009192</v>
          </cell>
          <cell r="Z1664" t="str">
            <v>O</v>
          </cell>
          <cell r="AA1664" t="str">
            <v>O(WHO II)</v>
          </cell>
          <cell r="AB1664">
            <v>2</v>
          </cell>
          <cell r="AC1664" t="str">
            <v>（右额颞岛）少突星形细胞瘤，伴散在钙化，WHO2级</v>
          </cell>
          <cell r="AD1664" t="str">
            <v>部分切除</v>
          </cell>
          <cell r="AE1664">
            <v>41743</v>
          </cell>
          <cell r="AF1664" t="str">
            <v>右额颞岛少枝星形细胞瘤</v>
          </cell>
          <cell r="AG1664">
            <v>43215</v>
          </cell>
          <cell r="AH1664" t="str">
            <v>未终止</v>
          </cell>
          <cell r="AI1664">
            <v>1493</v>
          </cell>
          <cell r="AJ1664">
            <v>0</v>
          </cell>
          <cell r="AK1664">
            <v>1379</v>
          </cell>
          <cell r="AL1664">
            <v>1</v>
          </cell>
          <cell r="AM1664">
            <v>1493</v>
          </cell>
          <cell r="AN1664" t="str">
            <v>缺失</v>
          </cell>
          <cell r="AO1664">
            <v>1</v>
          </cell>
          <cell r="AP1664" t="str">
            <v>缺失</v>
          </cell>
          <cell r="AQ1664">
            <v>0</v>
          </cell>
          <cell r="AS1664" t="str">
            <v>原发</v>
          </cell>
          <cell r="AU1664" t="str">
            <v>突变</v>
          </cell>
          <cell r="AV1664" t="str">
            <v>NA</v>
          </cell>
          <cell r="AW1664" t="str">
            <v>共缺失</v>
          </cell>
          <cell r="AX1664" t="str">
            <v>NA</v>
          </cell>
          <cell r="AY1664" t="str">
            <v>NA</v>
          </cell>
          <cell r="AZ1664" t="str">
            <v>NA</v>
          </cell>
          <cell r="BA1664" t="str">
            <v>无</v>
          </cell>
          <cell r="BB1664" t="str">
            <v>无</v>
          </cell>
          <cell r="BD1664" t="str">
            <v>口服奥卡西平3/停药，无癫痫发作。</v>
          </cell>
        </row>
        <row r="1665">
          <cell r="B1665">
            <v>1663</v>
          </cell>
          <cell r="C1665" t="str">
            <v>CGGA_1663</v>
          </cell>
          <cell r="E1665" t="str">
            <v>孙建民</v>
          </cell>
          <cell r="F1665">
            <v>12234</v>
          </cell>
          <cell r="G1665">
            <v>41708</v>
          </cell>
          <cell r="H1665" t="str">
            <v>复发胶质瘤（额左），高血压，胶质瘤放化疗后</v>
          </cell>
          <cell r="J1665" t="str">
            <v>男</v>
          </cell>
          <cell r="K1665">
            <v>61</v>
          </cell>
          <cell r="L1665" t="str">
            <v>B</v>
          </cell>
          <cell r="M1665" t="str">
            <v>缺失</v>
          </cell>
          <cell r="N1665" t="str">
            <v>15145253733（女儿）13846210019（配偶）</v>
          </cell>
          <cell r="O1665" t="str">
            <v>胶质瘤术后18月，反应迟钝伴右侧肢体活动不利1月余</v>
          </cell>
          <cell r="P1665" t="str">
            <v>缺失</v>
          </cell>
          <cell r="Q1665" t="str">
            <v>缺失</v>
          </cell>
          <cell r="R1665" t="str">
            <v>缺失</v>
          </cell>
          <cell r="S1665" t="str">
            <v>缺失</v>
          </cell>
          <cell r="T1665">
            <v>41722</v>
          </cell>
          <cell r="U1665">
            <v>41153</v>
          </cell>
          <cell r="V1665" t="str">
            <v>原切口冠切左额开颅肿瘤切除术</v>
          </cell>
          <cell r="W1665" t="str">
            <v>分块全切除</v>
          </cell>
          <cell r="X1665" t="str">
            <v>全切除</v>
          </cell>
          <cell r="Y1665">
            <v>9190</v>
          </cell>
          <cell r="Z1665" t="str">
            <v>RGBM?</v>
          </cell>
          <cell r="AA1665" t="str">
            <v>放射性坏死</v>
          </cell>
          <cell r="AB1665" t="str">
            <v>NA</v>
          </cell>
          <cell r="AC1665" t="str">
            <v>（左额叶）送检脑组织，其内见多发片状坏死，小血管增生，血管壁增厚及玻璃样变性（放疗后改变）；伴有明显胶质细胞增生，个别细胞核有异型性，考虑为肿瘤细胞。</v>
          </cell>
          <cell r="AD1665" t="str">
            <v>全切除</v>
          </cell>
          <cell r="AE1665">
            <v>41733</v>
          </cell>
          <cell r="AF1665" t="str">
            <v>复发胶质瘤（额左），高血压，胶质瘤放化疗后</v>
          </cell>
          <cell r="AG1665">
            <v>42137</v>
          </cell>
          <cell r="AH1665" t="str">
            <v>终止</v>
          </cell>
          <cell r="AI1665">
            <v>290</v>
          </cell>
          <cell r="AJ1665">
            <v>1</v>
          </cell>
          <cell r="AK1665" t="str">
            <v>NA</v>
          </cell>
          <cell r="AL1665">
            <v>1</v>
          </cell>
          <cell r="AM1665">
            <v>415</v>
          </cell>
          <cell r="AN1665" t="str">
            <v>缺失</v>
          </cell>
          <cell r="AO1665">
            <v>0</v>
          </cell>
          <cell r="AP1665" t="str">
            <v>缺失</v>
          </cell>
          <cell r="AQ1665">
            <v>1</v>
          </cell>
          <cell r="AS1665" t="str">
            <v>复发</v>
          </cell>
          <cell r="AT1665">
            <v>1</v>
          </cell>
          <cell r="AU1665" t="str">
            <v>无突变</v>
          </cell>
          <cell r="AV1665" t="str">
            <v>NA</v>
          </cell>
          <cell r="AW1665" t="str">
            <v>无共缺失</v>
          </cell>
          <cell r="AX1665" t="str">
            <v>NA</v>
          </cell>
          <cell r="AY1665" t="str">
            <v>NA</v>
          </cell>
          <cell r="AZ1665" t="str">
            <v>NA</v>
          </cell>
          <cell r="BA1665" t="str">
            <v>无</v>
          </cell>
          <cell r="BB1665" t="str">
            <v>无</v>
          </cell>
          <cell r="BD1665" t="str">
            <v>奥卡西平1日两片，1次1片</v>
          </cell>
        </row>
        <row r="1666">
          <cell r="B1666">
            <v>1664</v>
          </cell>
          <cell r="C1666" t="str">
            <v>CGGA_1664</v>
          </cell>
          <cell r="E1666" t="str">
            <v>朱永红</v>
          </cell>
          <cell r="F1666">
            <v>17863</v>
          </cell>
          <cell r="G1666">
            <v>41721</v>
          </cell>
          <cell r="H1666" t="str">
            <v>神经胶质瘤</v>
          </cell>
          <cell r="J1666" t="str">
            <v>女</v>
          </cell>
          <cell r="K1666">
            <v>40</v>
          </cell>
          <cell r="L1666" t="str">
            <v>O</v>
          </cell>
          <cell r="M1666" t="str">
            <v>缺失</v>
          </cell>
          <cell r="N1666">
            <v>13848246902</v>
          </cell>
          <cell r="O1666" t="str">
            <v>间断性癫痫发作6年</v>
          </cell>
          <cell r="P1666" t="str">
            <v>缺失</v>
          </cell>
          <cell r="Q1666" t="str">
            <v>缺失</v>
          </cell>
          <cell r="R1666" t="str">
            <v>缺失</v>
          </cell>
          <cell r="S1666" t="str">
            <v>缺失</v>
          </cell>
          <cell r="T1666">
            <v>41724</v>
          </cell>
          <cell r="V1666" t="str">
            <v>冠切右额开颅肿瘤切除术</v>
          </cell>
          <cell r="W1666" t="str">
            <v>全切</v>
          </cell>
          <cell r="X1666" t="str">
            <v>全切除</v>
          </cell>
          <cell r="Y1666" t="str">
            <v>B0009202</v>
          </cell>
          <cell r="Z1666" t="str">
            <v>O</v>
          </cell>
          <cell r="AA1666" t="str">
            <v>O(WHO II)</v>
          </cell>
          <cell r="AB1666">
            <v>2</v>
          </cell>
          <cell r="AC1666" t="str">
            <v>（右额叶）少枝胶质细胞瘤，WHOII级</v>
          </cell>
          <cell r="AD1666" t="str">
            <v>全切除</v>
          </cell>
          <cell r="AE1666">
            <v>41743</v>
          </cell>
          <cell r="AF1666" t="str">
            <v>少枝胶质细胞瘤；大脑胶质瘤病；继发癫痫</v>
          </cell>
          <cell r="AG1666">
            <v>43441</v>
          </cell>
          <cell r="AH1666" t="str">
            <v>终止</v>
          </cell>
          <cell r="AI1666">
            <v>1528</v>
          </cell>
          <cell r="AJ1666">
            <v>1</v>
          </cell>
          <cell r="AK1666">
            <v>1528</v>
          </cell>
          <cell r="AL1666">
            <v>1</v>
          </cell>
          <cell r="AM1666">
            <v>1717</v>
          </cell>
          <cell r="AN1666" t="str">
            <v>放疗</v>
          </cell>
          <cell r="AO1666">
            <v>1</v>
          </cell>
          <cell r="AP1666" t="str">
            <v>化疗同步</v>
          </cell>
          <cell r="AQ1666">
            <v>1</v>
          </cell>
          <cell r="AS1666" t="str">
            <v>原发</v>
          </cell>
          <cell r="AU1666" t="str">
            <v>突变</v>
          </cell>
          <cell r="AV1666" t="str">
            <v>NA</v>
          </cell>
          <cell r="AW1666" t="str">
            <v>共缺失</v>
          </cell>
          <cell r="AX1666" t="str">
            <v>NA</v>
          </cell>
          <cell r="AY1666" t="str">
            <v>NA</v>
          </cell>
          <cell r="AZ1666" t="str">
            <v>NA</v>
          </cell>
          <cell r="BA1666" t="str">
            <v>有</v>
          </cell>
          <cell r="BB1666" t="str">
            <v>有</v>
          </cell>
          <cell r="BD1666" t="str">
            <v>2016-5积液过多，做引流手术术。后有癫痫发作，减量发作，口服奥卡西平 早晚各一片，无发作。一直在吃。</v>
          </cell>
        </row>
        <row r="1667">
          <cell r="B1667">
            <v>1665</v>
          </cell>
          <cell r="C1667" t="str">
            <v>CGGA_1665</v>
          </cell>
          <cell r="D1667" t="str">
            <v>CGGA_1665, CGGA_1772</v>
          </cell>
          <cell r="E1667" t="str">
            <v>唐宏伟</v>
          </cell>
          <cell r="F1667">
            <v>13430</v>
          </cell>
          <cell r="G1667">
            <v>41722</v>
          </cell>
          <cell r="H1667" t="str">
            <v>复发胶质瘤，继发性癫痫</v>
          </cell>
          <cell r="J1667" t="str">
            <v>男</v>
          </cell>
          <cell r="K1667">
            <v>39</v>
          </cell>
          <cell r="L1667" t="str">
            <v>B</v>
          </cell>
          <cell r="M1667" t="str">
            <v>缺失</v>
          </cell>
          <cell r="N1667" t="str">
            <v>张洪平：15904409922；唐敏：13552486999</v>
          </cell>
          <cell r="O1667" t="str">
            <v>胶质瘤术后1年余，头昏头痛1周</v>
          </cell>
          <cell r="P1667" t="str">
            <v>缺失</v>
          </cell>
          <cell r="Q1667" t="str">
            <v>缺失</v>
          </cell>
          <cell r="R1667" t="str">
            <v>缺失</v>
          </cell>
          <cell r="S1667" t="str">
            <v>缺失</v>
          </cell>
          <cell r="T1667">
            <v>41725</v>
          </cell>
          <cell r="U1667">
            <v>41360</v>
          </cell>
          <cell r="V1667" t="str">
            <v>右额颞开颅肿瘤切除术</v>
          </cell>
          <cell r="W1667" t="str">
            <v>全切</v>
          </cell>
          <cell r="X1667" t="str">
            <v>全切除</v>
          </cell>
          <cell r="Y1667" t="str">
            <v>B0009209</v>
          </cell>
          <cell r="Z1667" t="str">
            <v>SGBM?</v>
          </cell>
          <cell r="AA1667" t="str">
            <v>GBM(WHO IV)</v>
          </cell>
          <cell r="AB1667">
            <v>4</v>
          </cell>
          <cell r="AC1667" t="str">
            <v>（右额叶）胶质母细胞瘤，伴栅状坏死级片状放射性坏死，WHO4级</v>
          </cell>
          <cell r="AD1667" t="str">
            <v>全切除</v>
          </cell>
          <cell r="AE1667">
            <v>41735</v>
          </cell>
          <cell r="AF1667" t="str">
            <v>胶质母细胞瘤，继发性癫痫，胶质瘤放化疗后</v>
          </cell>
          <cell r="AG1667">
            <v>42482</v>
          </cell>
          <cell r="AH1667" t="str">
            <v>终止</v>
          </cell>
          <cell r="AI1667">
            <v>440</v>
          </cell>
          <cell r="AJ1667">
            <v>1</v>
          </cell>
          <cell r="AK1667">
            <v>356</v>
          </cell>
          <cell r="AL1667">
            <v>1</v>
          </cell>
          <cell r="AM1667">
            <v>757</v>
          </cell>
          <cell r="AN1667" t="str">
            <v>缺失</v>
          </cell>
          <cell r="AO1667">
            <v>0</v>
          </cell>
          <cell r="AP1667" t="str">
            <v>缺失</v>
          </cell>
          <cell r="AQ1667">
            <v>1</v>
          </cell>
          <cell r="AS1667" t="str">
            <v>复发</v>
          </cell>
          <cell r="AT1667">
            <v>1</v>
          </cell>
          <cell r="AU1667" t="str">
            <v>无突变</v>
          </cell>
          <cell r="AV1667" t="str">
            <v>NA</v>
          </cell>
          <cell r="AW1667" t="str">
            <v>无共缺失</v>
          </cell>
          <cell r="AX1667" t="str">
            <v>NA</v>
          </cell>
          <cell r="AY1667" t="str">
            <v>NA</v>
          </cell>
          <cell r="AZ1667" t="str">
            <v>NA</v>
          </cell>
          <cell r="BA1667" t="str">
            <v>无</v>
          </cell>
          <cell r="BB1667" t="str">
            <v>无</v>
          </cell>
          <cell r="BD1667" t="str">
            <v>1.抗癫痫；2.卡马西平；3.2015-3-18日肿瘤复发于三博行开颅手术治疗（胶质母细胞瘤，WHO4级）</v>
          </cell>
        </row>
        <row r="1668">
          <cell r="B1668">
            <v>1666</v>
          </cell>
          <cell r="C1668" t="str">
            <v>CGGA_1666</v>
          </cell>
          <cell r="E1668" t="str">
            <v>石铁钢</v>
          </cell>
          <cell r="F1668">
            <v>18006</v>
          </cell>
          <cell r="G1668">
            <v>41733</v>
          </cell>
          <cell r="H1668" t="str">
            <v>颅内占位性病变（左颞叶），胶质瘤？</v>
          </cell>
          <cell r="J1668" t="str">
            <v>男</v>
          </cell>
          <cell r="K1668">
            <v>60</v>
          </cell>
          <cell r="L1668" t="str">
            <v>A</v>
          </cell>
          <cell r="M1668" t="str">
            <v>缺失</v>
          </cell>
          <cell r="N1668">
            <v>18001350726</v>
          </cell>
          <cell r="O1668" t="str">
            <v>言语不利2个月，加重1个月</v>
          </cell>
          <cell r="P1668" t="str">
            <v>缺失</v>
          </cell>
          <cell r="Q1668" t="str">
            <v>缺失</v>
          </cell>
          <cell r="R1668" t="str">
            <v>缺失</v>
          </cell>
          <cell r="S1668" t="str">
            <v>缺失</v>
          </cell>
          <cell r="T1668">
            <v>41737</v>
          </cell>
          <cell r="V1668" t="str">
            <v>左颞枕开颅肿瘤切除术</v>
          </cell>
          <cell r="W1668" t="str">
            <v>全切</v>
          </cell>
          <cell r="X1668" t="str">
            <v>全切除</v>
          </cell>
          <cell r="Y1668" t="str">
            <v>B0009272</v>
          </cell>
          <cell r="Z1668" t="str">
            <v>GBM</v>
          </cell>
          <cell r="AA1668" t="str">
            <v>GBM(WHO IV)</v>
          </cell>
          <cell r="AB1668">
            <v>4</v>
          </cell>
          <cell r="AC1668" t="str">
            <v>(左颞叶）巨细胞胶质母细胞瘤，WHOⅣ级</v>
          </cell>
          <cell r="AD1668" t="str">
            <v>全切除</v>
          </cell>
          <cell r="AE1668">
            <v>41753</v>
          </cell>
          <cell r="AF1668" t="str">
            <v>胶质母细胞瘤（颞枕，左）</v>
          </cell>
          <cell r="AG1668" t="str">
            <v>住院期间死亡</v>
          </cell>
          <cell r="AH1668" t="str">
            <v>终止</v>
          </cell>
          <cell r="AI1668">
            <v>249</v>
          </cell>
          <cell r="AJ1668">
            <v>1</v>
          </cell>
          <cell r="AK1668">
            <v>228</v>
          </cell>
          <cell r="AL1668">
            <v>1</v>
          </cell>
          <cell r="AM1668">
            <v>249</v>
          </cell>
          <cell r="AN1668">
            <v>0</v>
          </cell>
          <cell r="AO1668">
            <v>1</v>
          </cell>
          <cell r="AP1668">
            <v>0</v>
          </cell>
          <cell r="AQ1668" t="str">
            <v>NA</v>
          </cell>
          <cell r="AS1668" t="str">
            <v>原发</v>
          </cell>
          <cell r="AU1668" t="str">
            <v>无突变</v>
          </cell>
          <cell r="AV1668" t="str">
            <v>NA</v>
          </cell>
          <cell r="AW1668" t="str">
            <v>NA</v>
          </cell>
          <cell r="AX1668" t="str">
            <v>NA</v>
          </cell>
          <cell r="AY1668" t="str">
            <v>NA</v>
          </cell>
          <cell r="AZ1668" t="str">
            <v>NA</v>
          </cell>
          <cell r="BA1668" t="str">
            <v>无</v>
          </cell>
          <cell r="BB1668" t="str">
            <v>无</v>
          </cell>
          <cell r="BD1668" t="str">
            <v>2014-11-26肿瘤复发后于三博行开颅手术（胶质肉瘤，伴大片状坏死）</v>
          </cell>
        </row>
        <row r="1669">
          <cell r="B1669">
            <v>1667</v>
          </cell>
          <cell r="C1669" t="str">
            <v>CGGA_1667</v>
          </cell>
          <cell r="E1669" t="str">
            <v>赵雪梅</v>
          </cell>
          <cell r="F1669">
            <v>18029</v>
          </cell>
          <cell r="G1669">
            <v>41737</v>
          </cell>
          <cell r="H1669" t="str">
            <v>恶性肿瘤（顶）</v>
          </cell>
          <cell r="J1669" t="str">
            <v>女</v>
          </cell>
          <cell r="K1669">
            <v>40</v>
          </cell>
          <cell r="L1669" t="str">
            <v>O</v>
          </cell>
          <cell r="M1669" t="str">
            <v>缺失</v>
          </cell>
          <cell r="N1669" t="str">
            <v>周军军（夫妻）13644725847/赵利生（兄弟姐妹）15947239380</v>
          </cell>
          <cell r="O1669" t="str">
            <v>头晕头痛1月</v>
          </cell>
          <cell r="P1669" t="str">
            <v>缺失</v>
          </cell>
          <cell r="Q1669" t="str">
            <v>缺失</v>
          </cell>
          <cell r="R1669" t="str">
            <v>缺失</v>
          </cell>
          <cell r="S1669" t="str">
            <v>缺失</v>
          </cell>
          <cell r="T1669">
            <v>41739</v>
          </cell>
          <cell r="V1669" t="str">
            <v>右顶开颅</v>
          </cell>
          <cell r="W1669" t="str">
            <v>分块全切除</v>
          </cell>
          <cell r="X1669" t="str">
            <v>全切除</v>
          </cell>
          <cell r="Y1669" t="str">
            <v>B0009281</v>
          </cell>
          <cell r="Z1669" t="str">
            <v>AO</v>
          </cell>
          <cell r="AA1669" t="str">
            <v>AO(WHO III)</v>
          </cell>
          <cell r="AB1669">
            <v>3</v>
          </cell>
          <cell r="AC1669" t="str">
            <v>（右顶叶）少枝胶质细胞瘤，肿瘤局部累计脑表，瘤细胞增殖活性较高，WHOII-III级</v>
          </cell>
          <cell r="AD1669" t="str">
            <v>全切除</v>
          </cell>
          <cell r="AE1669">
            <v>41751</v>
          </cell>
          <cell r="AF1669" t="str">
            <v>少枝胶质细胞瘤（顶右）</v>
          </cell>
          <cell r="AH1669" t="str">
            <v>未终止</v>
          </cell>
          <cell r="AI1669">
            <v>3038</v>
          </cell>
          <cell r="AJ1669">
            <v>0</v>
          </cell>
          <cell r="AK1669">
            <v>3038</v>
          </cell>
          <cell r="AL1669">
            <v>0</v>
          </cell>
          <cell r="AM1669">
            <v>3038</v>
          </cell>
          <cell r="AN1669" t="str">
            <v>放疗</v>
          </cell>
          <cell r="AO1669">
            <v>1</v>
          </cell>
          <cell r="AP1669" t="str">
            <v>替莫脞胺</v>
          </cell>
          <cell r="AQ1669">
            <v>1</v>
          </cell>
          <cell r="AS1669">
            <v>0</v>
          </cell>
          <cell r="AU1669" t="str">
            <v>突变</v>
          </cell>
          <cell r="AV1669" t="str">
            <v>NA</v>
          </cell>
          <cell r="AW1669" t="str">
            <v>共缺失</v>
          </cell>
          <cell r="AX1669" t="str">
            <v>NA</v>
          </cell>
          <cell r="AY1669" t="str">
            <v>NA</v>
          </cell>
          <cell r="AZ1669" t="str">
            <v>NA</v>
          </cell>
          <cell r="BA1669">
            <v>0</v>
          </cell>
          <cell r="BB1669">
            <v>0</v>
          </cell>
          <cell r="BC1669" t="str">
            <v>不详</v>
          </cell>
        </row>
        <row r="1670">
          <cell r="B1670">
            <v>1668</v>
          </cell>
          <cell r="C1670" t="str">
            <v>CGGA_1668</v>
          </cell>
          <cell r="D1670" t="str">
            <v>CGGA_1668, CGGA_1969, CGGA_2017</v>
          </cell>
          <cell r="E1670" t="str">
            <v>王艳惠</v>
          </cell>
          <cell r="F1670">
            <v>18017</v>
          </cell>
          <cell r="G1670">
            <v>41737</v>
          </cell>
          <cell r="H1670" t="str">
            <v>胶质瘤（额岛左）</v>
          </cell>
          <cell r="J1670" t="str">
            <v>女</v>
          </cell>
          <cell r="K1670">
            <v>46</v>
          </cell>
          <cell r="L1670" t="str">
            <v>A</v>
          </cell>
          <cell r="M1670" t="str">
            <v>210727196708061242</v>
          </cell>
          <cell r="N1670" t="str">
            <v>宋福忠（夫妻）15041687100/王艳春（姐妹）15841897508</v>
          </cell>
          <cell r="O1670" t="str">
            <v>言语不利</v>
          </cell>
          <cell r="P1670" t="str">
            <v>缺失</v>
          </cell>
          <cell r="Q1670" t="str">
            <v>缺失</v>
          </cell>
          <cell r="R1670" t="str">
            <v>缺失</v>
          </cell>
          <cell r="S1670" t="str">
            <v>缺失</v>
          </cell>
          <cell r="T1670">
            <v>41743</v>
          </cell>
          <cell r="V1670" t="str">
            <v>冠切左额开颅</v>
          </cell>
          <cell r="W1670" t="str">
            <v>分块近全切除</v>
          </cell>
          <cell r="X1670" t="str">
            <v>部分切除</v>
          </cell>
          <cell r="Y1670" t="str">
            <v>B0009302</v>
          </cell>
          <cell r="Z1670" t="str">
            <v>AOA</v>
          </cell>
          <cell r="AA1670" t="str">
            <v>AOA(WHO III)</v>
          </cell>
          <cell r="AB1670">
            <v>3</v>
          </cell>
          <cell r="AC1670" t="str">
            <v>（左额岛）少枝星形细胞瘤，局灶细胞生长活跃，WHO II-III级</v>
          </cell>
          <cell r="AD1670" t="str">
            <v>部分切除</v>
          </cell>
          <cell r="AE1670">
            <v>41757</v>
          </cell>
          <cell r="AF1670" t="str">
            <v>少枝星形细胞（额岛左胼胝体）</v>
          </cell>
          <cell r="AG1670">
            <v>43215</v>
          </cell>
          <cell r="AH1670" t="str">
            <v>终止</v>
          </cell>
          <cell r="AI1670">
            <v>1052</v>
          </cell>
          <cell r="AJ1670">
            <v>1</v>
          </cell>
          <cell r="AK1670">
            <v>901</v>
          </cell>
          <cell r="AL1670">
            <v>1</v>
          </cell>
          <cell r="AM1670">
            <v>1472</v>
          </cell>
          <cell r="AN1670" t="str">
            <v>缺失</v>
          </cell>
          <cell r="AO1670">
            <v>1</v>
          </cell>
          <cell r="AP1670" t="str">
            <v>缺失</v>
          </cell>
          <cell r="AQ1670">
            <v>0</v>
          </cell>
          <cell r="AS1670" t="str">
            <v>原发</v>
          </cell>
          <cell r="AU1670" t="str">
            <v>NA</v>
          </cell>
          <cell r="AV1670" t="str">
            <v>NA</v>
          </cell>
          <cell r="AW1670" t="str">
            <v>NA</v>
          </cell>
          <cell r="AX1670" t="str">
            <v>NA</v>
          </cell>
          <cell r="AY1670" t="str">
            <v>NA</v>
          </cell>
          <cell r="AZ1670" t="str">
            <v>NA</v>
          </cell>
          <cell r="BA1670" t="str">
            <v>无</v>
          </cell>
          <cell r="BB1670" t="str">
            <v>无</v>
          </cell>
          <cell r="BD1670" t="str">
            <v>2016-10手术，2017-1手术抗癫痫药1年，无癫痫发作，准备停药。</v>
          </cell>
        </row>
        <row r="1671">
          <cell r="B1671">
            <v>1669</v>
          </cell>
          <cell r="C1671" t="str">
            <v>CGGA_1669</v>
          </cell>
          <cell r="E1671" t="str">
            <v>韩淑玲</v>
          </cell>
          <cell r="F1671">
            <v>18081</v>
          </cell>
          <cell r="G1671">
            <v>41741</v>
          </cell>
          <cell r="H1671" t="str">
            <v>颅内占位性病变（左侧颞叶，岛叶及基底节区）</v>
          </cell>
          <cell r="J1671" t="str">
            <v>女</v>
          </cell>
          <cell r="K1671">
            <v>44</v>
          </cell>
          <cell r="L1671" t="str">
            <v>B</v>
          </cell>
          <cell r="M1671" t="str">
            <v>缺失</v>
          </cell>
          <cell r="N1671">
            <v>13700165672</v>
          </cell>
          <cell r="O1671" t="str">
            <v>胡言乱语3-4天</v>
          </cell>
          <cell r="P1671" t="str">
            <v>缺失</v>
          </cell>
          <cell r="Q1671" t="str">
            <v>缺失</v>
          </cell>
          <cell r="R1671" t="str">
            <v>缺失</v>
          </cell>
          <cell r="S1671" t="str">
            <v>缺失</v>
          </cell>
          <cell r="T1671">
            <v>41744</v>
          </cell>
          <cell r="V1671" t="str">
            <v>左额颞开颅肿瘤切除术</v>
          </cell>
          <cell r="W1671" t="str">
            <v>全切</v>
          </cell>
          <cell r="X1671" t="str">
            <v>全切除</v>
          </cell>
          <cell r="Y1671" t="str">
            <v>B0009308</v>
          </cell>
          <cell r="Z1671" t="str">
            <v>AA</v>
          </cell>
          <cell r="AA1671" t="str">
            <v>AA(WHO III)</v>
          </cell>
          <cell r="AB1671">
            <v>3</v>
          </cell>
          <cell r="AC1671" t="str">
            <v>（左额，颞，岛）间变性少突星形细胞瘤，WHOⅢ级</v>
          </cell>
          <cell r="AD1671" t="str">
            <v>全切除</v>
          </cell>
          <cell r="AE1671">
            <v>41757</v>
          </cell>
          <cell r="AF1671" t="str">
            <v>间变少枝星形细胞瘤（左侧颞叶，岛叶，顶叶及基底节区）</v>
          </cell>
          <cell r="AG1671">
            <v>42142</v>
          </cell>
          <cell r="AH1671" t="str">
            <v>终止</v>
          </cell>
          <cell r="AI1671">
            <v>139</v>
          </cell>
          <cell r="AJ1671">
            <v>1</v>
          </cell>
          <cell r="AK1671" t="str">
            <v>NA</v>
          </cell>
          <cell r="AL1671">
            <v>1</v>
          </cell>
          <cell r="AM1671">
            <v>398</v>
          </cell>
          <cell r="AN1671" t="str">
            <v>缺失</v>
          </cell>
          <cell r="AO1671">
            <v>0</v>
          </cell>
          <cell r="AP1671" t="str">
            <v>缺失</v>
          </cell>
          <cell r="AQ1671">
            <v>0</v>
          </cell>
          <cell r="AS1671" t="str">
            <v>原发</v>
          </cell>
          <cell r="AU1671" t="str">
            <v>无突变</v>
          </cell>
          <cell r="AV1671" t="str">
            <v>NA</v>
          </cell>
          <cell r="AW1671" t="str">
            <v>无共缺失</v>
          </cell>
          <cell r="AX1671" t="str">
            <v>NA</v>
          </cell>
          <cell r="AY1671" t="str">
            <v>NA</v>
          </cell>
          <cell r="AZ1671" t="str">
            <v>NA</v>
          </cell>
          <cell r="BA1671" t="str">
            <v>无</v>
          </cell>
          <cell r="BB1671" t="str">
            <v>无</v>
          </cell>
          <cell r="BD1671" t="str">
            <v xml:space="preserve">奥卡西平 </v>
          </cell>
        </row>
        <row r="1672">
          <cell r="B1672">
            <v>1670</v>
          </cell>
          <cell r="C1672" t="str">
            <v>CGGA_1670</v>
          </cell>
          <cell r="E1672" t="str">
            <v>刘婷婷</v>
          </cell>
          <cell r="F1672">
            <v>18121</v>
          </cell>
          <cell r="G1672">
            <v>41744</v>
          </cell>
          <cell r="H1672" t="str">
            <v>复发胶质瘤（额左）胶质瘤放疗后继发性癫痫</v>
          </cell>
          <cell r="J1672" t="str">
            <v>女</v>
          </cell>
          <cell r="K1672">
            <v>30</v>
          </cell>
          <cell r="L1672" t="str">
            <v>O</v>
          </cell>
          <cell r="M1672" t="str">
            <v>62010419830504004X</v>
          </cell>
          <cell r="N1672" t="str">
            <v>杨环（夫妻）不接电话13519310376/王继莲（父母）13669345845</v>
          </cell>
          <cell r="O1672" t="str">
            <v>右下肢麻木</v>
          </cell>
          <cell r="P1672" t="str">
            <v>缺失</v>
          </cell>
          <cell r="Q1672" t="str">
            <v>缺失</v>
          </cell>
          <cell r="R1672" t="str">
            <v>缺失</v>
          </cell>
          <cell r="S1672" t="str">
            <v>缺失</v>
          </cell>
          <cell r="T1672">
            <v>41747</v>
          </cell>
          <cell r="U1672" t="str">
            <v>缺失</v>
          </cell>
          <cell r="V1672" t="str">
            <v>左额原切口开颅</v>
          </cell>
          <cell r="W1672" t="str">
            <v>分块全切除</v>
          </cell>
          <cell r="X1672" t="str">
            <v>全切除</v>
          </cell>
          <cell r="Y1672" t="str">
            <v>B0009336</v>
          </cell>
          <cell r="Z1672" t="str">
            <v>RAA</v>
          </cell>
          <cell r="AA1672" t="str">
            <v>AA(WHO III)</v>
          </cell>
          <cell r="AB1672">
            <v>3</v>
          </cell>
          <cell r="AC1672" t="str">
            <v>（左额叶）间变性星形细胞瘤，局灶见微血管增生，WHO III级</v>
          </cell>
          <cell r="AD1672" t="str">
            <v>全切除</v>
          </cell>
          <cell r="AE1672">
            <v>41759</v>
          </cell>
          <cell r="AF1672" t="str">
            <v>间变星形细胞瘤（额左）胶质瘤放疗后继发性癫痫</v>
          </cell>
          <cell r="AG1672">
            <v>43434</v>
          </cell>
          <cell r="AH1672" t="str">
            <v>终止</v>
          </cell>
          <cell r="AI1672">
            <v>365</v>
          </cell>
          <cell r="AJ1672">
            <v>1</v>
          </cell>
          <cell r="AK1672">
            <v>365</v>
          </cell>
          <cell r="AL1672">
            <v>1</v>
          </cell>
          <cell r="AM1672">
            <v>1687</v>
          </cell>
          <cell r="AN1672" t="str">
            <v>缺失</v>
          </cell>
          <cell r="AO1672">
            <v>0</v>
          </cell>
          <cell r="AP1672" t="str">
            <v>缺失</v>
          </cell>
          <cell r="AQ1672">
            <v>1</v>
          </cell>
          <cell r="AS1672" t="str">
            <v>复发</v>
          </cell>
          <cell r="AT1672">
            <v>1</v>
          </cell>
          <cell r="AU1672" t="str">
            <v>无突变</v>
          </cell>
          <cell r="AV1672" t="str">
            <v>NA</v>
          </cell>
          <cell r="AW1672" t="str">
            <v>无共缺失</v>
          </cell>
          <cell r="AX1672" t="str">
            <v>NA</v>
          </cell>
          <cell r="AY1672" t="str">
            <v>NA</v>
          </cell>
          <cell r="AZ1672" t="str">
            <v>NA</v>
          </cell>
          <cell r="BA1672" t="str">
            <v>无</v>
          </cell>
          <cell r="BB1672" t="str">
            <v>无</v>
          </cell>
          <cell r="BD1672" t="str">
            <v>抗癫痫（丙戊酸钠），无癫痫发作史，巨说，病人一走。</v>
          </cell>
        </row>
        <row r="1673">
          <cell r="B1673">
            <v>1671</v>
          </cell>
          <cell r="C1673" t="str">
            <v>CGGA_1671</v>
          </cell>
          <cell r="E1673" t="str">
            <v>付玲</v>
          </cell>
          <cell r="F1673">
            <v>18148</v>
          </cell>
          <cell r="G1673">
            <v>41745</v>
          </cell>
          <cell r="H1673" t="str">
            <v>颅内占位性病变</v>
          </cell>
          <cell r="J1673" t="str">
            <v>女</v>
          </cell>
          <cell r="K1673">
            <v>26</v>
          </cell>
          <cell r="L1673" t="str">
            <v>AB</v>
          </cell>
          <cell r="M1673" t="str">
            <v>缺失</v>
          </cell>
          <cell r="N1673">
            <v>18510087330</v>
          </cell>
          <cell r="O1673" t="str">
            <v>抽搐发作3次6日</v>
          </cell>
          <cell r="P1673" t="str">
            <v>缺失</v>
          </cell>
          <cell r="Q1673" t="str">
            <v>缺失</v>
          </cell>
          <cell r="R1673" t="str">
            <v>缺失</v>
          </cell>
          <cell r="S1673" t="str">
            <v>缺失</v>
          </cell>
          <cell r="T1673">
            <v>41751</v>
          </cell>
          <cell r="V1673" t="str">
            <v>左额开颅肿瘤切除术</v>
          </cell>
          <cell r="W1673" t="str">
            <v>缺失</v>
          </cell>
          <cell r="X1673" t="str">
            <v>全切除</v>
          </cell>
          <cell r="Y1673" t="str">
            <v>B0009346</v>
          </cell>
          <cell r="Z1673" t="str">
            <v>AA</v>
          </cell>
          <cell r="AA1673" t="str">
            <v>AOA(WHO III)</v>
          </cell>
          <cell r="AB1673">
            <v>3</v>
          </cell>
          <cell r="AC1673" t="str">
            <v>（左额叶）间变性少突星形细胞瘤，WHOⅢ级</v>
          </cell>
          <cell r="AD1673" t="str">
            <v>全切除</v>
          </cell>
          <cell r="AE1673">
            <v>41764</v>
          </cell>
          <cell r="AF1673" t="str">
            <v>间变性少枝星型细胞瘤（左额叶），继发性癫痫</v>
          </cell>
          <cell r="AH1673" t="str">
            <v>未终止</v>
          </cell>
          <cell r="AI1673">
            <v>3026</v>
          </cell>
          <cell r="AJ1673">
            <v>0</v>
          </cell>
          <cell r="AK1673">
            <v>3026</v>
          </cell>
          <cell r="AL1673">
            <v>0</v>
          </cell>
          <cell r="AM1673">
            <v>3026</v>
          </cell>
          <cell r="AN1673" t="str">
            <v>同步</v>
          </cell>
          <cell r="AO1673">
            <v>1</v>
          </cell>
          <cell r="AP1673" t="str">
            <v>替莫脞胺24疗程</v>
          </cell>
          <cell r="AQ1673">
            <v>1</v>
          </cell>
          <cell r="AS1673">
            <v>0</v>
          </cell>
          <cell r="AU1673" t="str">
            <v>突变</v>
          </cell>
          <cell r="AV1673" t="str">
            <v>NA</v>
          </cell>
          <cell r="AW1673" t="str">
            <v>无共缺失</v>
          </cell>
          <cell r="AX1673" t="str">
            <v>NA</v>
          </cell>
          <cell r="AY1673" t="str">
            <v>NA</v>
          </cell>
          <cell r="AZ1673" t="str">
            <v>NA</v>
          </cell>
          <cell r="BA1673" t="str">
            <v>有</v>
          </cell>
          <cell r="BB1673">
            <v>0</v>
          </cell>
          <cell r="BD1673" t="str">
            <v>术后口服奥卡西平 ，因术前有癫痫发作，未敢停药。吃药0癫痫发作。</v>
          </cell>
        </row>
        <row r="1674">
          <cell r="B1674">
            <v>1672</v>
          </cell>
          <cell r="C1674" t="str">
            <v>CGGA_1672</v>
          </cell>
          <cell r="E1674" t="str">
            <v>何玉梅</v>
          </cell>
          <cell r="F1674">
            <v>18207</v>
          </cell>
          <cell r="G1674">
            <v>41751</v>
          </cell>
          <cell r="H1674" t="str">
            <v>胶质瘤（额顶，右），继发性癫痫</v>
          </cell>
          <cell r="J1674" t="str">
            <v>女</v>
          </cell>
          <cell r="K1674">
            <v>49</v>
          </cell>
          <cell r="L1674" t="str">
            <v>O</v>
          </cell>
          <cell r="M1674" t="str">
            <v>缺失</v>
          </cell>
          <cell r="N1674" t="str">
            <v>15101552669（空号）</v>
          </cell>
          <cell r="O1674" t="str">
            <v>左侧肢体无力4-5年，抽搐3次10日</v>
          </cell>
          <cell r="P1674" t="str">
            <v>缺失</v>
          </cell>
          <cell r="Q1674" t="str">
            <v>缺失</v>
          </cell>
          <cell r="R1674" t="str">
            <v>缺失</v>
          </cell>
          <cell r="S1674" t="str">
            <v>缺失</v>
          </cell>
          <cell r="T1674">
            <v>41757</v>
          </cell>
          <cell r="V1674" t="str">
            <v>右额顶开颅肿瘤切除术</v>
          </cell>
          <cell r="W1674" t="str">
            <v>大部切除</v>
          </cell>
          <cell r="X1674" t="str">
            <v>全切除</v>
          </cell>
          <cell r="Y1674" t="str">
            <v>B0009381</v>
          </cell>
          <cell r="Z1674" t="str">
            <v>AA</v>
          </cell>
          <cell r="AA1674" t="str">
            <v>AA(WHO III)</v>
          </cell>
          <cell r="AB1674">
            <v>3</v>
          </cell>
          <cell r="AC1674" t="str">
            <v>(右额/顶叶）少突星形细胞瘤，局部细胞生长活跃，WHO II-III级</v>
          </cell>
          <cell r="AD1674" t="str">
            <v>全切除</v>
          </cell>
          <cell r="AE1674">
            <v>41772</v>
          </cell>
          <cell r="AF1674" t="str">
            <v>间变少枝星形细胞瘤（右额顶部），继发性癫痫</v>
          </cell>
          <cell r="AG1674" t="str">
            <v>缺失</v>
          </cell>
          <cell r="AH1674" t="str">
            <v>未终止</v>
          </cell>
          <cell r="AI1674" t="str">
            <v>NA</v>
          </cell>
          <cell r="AJ1674" t="str">
            <v>NA</v>
          </cell>
          <cell r="AK1674" t="str">
            <v>NA</v>
          </cell>
          <cell r="AL1674" t="str">
            <v>NA</v>
          </cell>
          <cell r="AM1674" t="str">
            <v>NA</v>
          </cell>
          <cell r="AN1674" t="str">
            <v>缺失</v>
          </cell>
          <cell r="AO1674" t="str">
            <v>NA</v>
          </cell>
          <cell r="AP1674" t="str">
            <v>缺失</v>
          </cell>
          <cell r="AQ1674" t="str">
            <v>NA</v>
          </cell>
          <cell r="AS1674" t="str">
            <v>原发</v>
          </cell>
          <cell r="AU1674" t="str">
            <v>NA</v>
          </cell>
          <cell r="AV1674" t="str">
            <v>NA</v>
          </cell>
          <cell r="AW1674" t="str">
            <v>无共缺失</v>
          </cell>
          <cell r="AX1674" t="str">
            <v>NA</v>
          </cell>
          <cell r="AY1674" t="str">
            <v>NA</v>
          </cell>
          <cell r="AZ1674" t="str">
            <v>NA</v>
          </cell>
          <cell r="BA1674" t="str">
            <v>有</v>
          </cell>
          <cell r="BB1674" t="str">
            <v>无</v>
          </cell>
          <cell r="BD1674" t="str">
            <v xml:space="preserve">奥卡西平 </v>
          </cell>
        </row>
        <row r="1675">
          <cell r="B1675">
            <v>1673</v>
          </cell>
          <cell r="C1675" t="str">
            <v>CGGA_1673</v>
          </cell>
          <cell r="E1675" t="str">
            <v>王欣蕾</v>
          </cell>
          <cell r="F1675">
            <v>18210</v>
          </cell>
          <cell r="G1675">
            <v>41751</v>
          </cell>
          <cell r="H1675" t="str">
            <v>岛叶恶性肿瘤</v>
          </cell>
          <cell r="J1675" t="str">
            <v>女</v>
          </cell>
          <cell r="K1675">
            <v>23</v>
          </cell>
          <cell r="L1675" t="str">
            <v>AB</v>
          </cell>
          <cell r="M1675" t="str">
            <v>缺失</v>
          </cell>
          <cell r="N1675" t="str">
            <v>13836356697（父）18249371300（母）</v>
          </cell>
          <cell r="O1675" t="str">
            <v>间歇性左半身发作性麻木1月</v>
          </cell>
          <cell r="P1675" t="str">
            <v>缺失</v>
          </cell>
          <cell r="Q1675" t="str">
            <v>缺失</v>
          </cell>
          <cell r="R1675" t="str">
            <v>缺失</v>
          </cell>
          <cell r="S1675" t="str">
            <v>缺失</v>
          </cell>
          <cell r="T1675">
            <v>41758</v>
          </cell>
          <cell r="V1675" t="str">
            <v>右额颞开颅肿瘤切除术</v>
          </cell>
          <cell r="W1675" t="str">
            <v>全切</v>
          </cell>
          <cell r="X1675" t="str">
            <v>全切除</v>
          </cell>
          <cell r="Y1675">
            <v>9389</v>
          </cell>
          <cell r="Z1675" t="str">
            <v>A</v>
          </cell>
          <cell r="AA1675" t="str">
            <v>OA(WHO II)</v>
          </cell>
          <cell r="AB1675">
            <v>2</v>
          </cell>
          <cell r="AC1675" t="str">
            <v>（右岛叶）少突星形细胞瘤，WHOⅡ级。</v>
          </cell>
          <cell r="AD1675" t="str">
            <v>全切除</v>
          </cell>
          <cell r="AE1675">
            <v>41772</v>
          </cell>
          <cell r="AF1675" t="str">
            <v>少突星型细胞瘤（岛、右），继发性癫痫</v>
          </cell>
          <cell r="AH1675" t="str">
            <v>未终止</v>
          </cell>
          <cell r="AI1675">
            <v>3019</v>
          </cell>
          <cell r="AJ1675">
            <v>0</v>
          </cell>
          <cell r="AK1675">
            <v>1773</v>
          </cell>
          <cell r="AL1675">
            <v>1</v>
          </cell>
          <cell r="AM1675">
            <v>3019</v>
          </cell>
          <cell r="AN1675" t="str">
            <v>放疗30</v>
          </cell>
          <cell r="AO1675">
            <v>1</v>
          </cell>
          <cell r="AP1675" t="str">
            <v>帝清</v>
          </cell>
          <cell r="AQ1675">
            <v>1</v>
          </cell>
          <cell r="AS1675">
            <v>0</v>
          </cell>
          <cell r="AU1675" t="str">
            <v>突变</v>
          </cell>
          <cell r="AV1675" t="str">
            <v>NA</v>
          </cell>
          <cell r="AW1675" t="str">
            <v>无共缺失</v>
          </cell>
          <cell r="AX1675" t="str">
            <v>NA</v>
          </cell>
          <cell r="AY1675" t="str">
            <v>NA</v>
          </cell>
          <cell r="AZ1675" t="str">
            <v>NA</v>
          </cell>
          <cell r="BA1675" t="str">
            <v>有</v>
          </cell>
          <cell r="BB1675">
            <v>0</v>
          </cell>
          <cell r="BD1675" t="str">
            <v>左乙西坦一日两次口服，术后吃抗癫痫药3/后停药，0癫痫发作。</v>
          </cell>
        </row>
        <row r="1676">
          <cell r="B1676">
            <v>1674</v>
          </cell>
          <cell r="C1676" t="str">
            <v>CGGA_1674</v>
          </cell>
          <cell r="E1676" t="str">
            <v>林原</v>
          </cell>
          <cell r="F1676">
            <v>18241</v>
          </cell>
          <cell r="G1676">
            <v>41753</v>
          </cell>
          <cell r="H1676" t="str">
            <v>复发胶质瘤</v>
          </cell>
          <cell r="J1676" t="str">
            <v>男</v>
          </cell>
          <cell r="K1676">
            <v>32</v>
          </cell>
          <cell r="L1676" t="str">
            <v>AB</v>
          </cell>
          <cell r="M1676" t="str">
            <v>缺失</v>
          </cell>
          <cell r="N1676">
            <v>13941033641</v>
          </cell>
          <cell r="O1676" t="str">
            <v>颅内胶质瘤术后一年，右侧肢体活动不利</v>
          </cell>
          <cell r="P1676" t="str">
            <v>缺失</v>
          </cell>
          <cell r="Q1676" t="str">
            <v>缺失</v>
          </cell>
          <cell r="R1676" t="str">
            <v>缺失</v>
          </cell>
          <cell r="S1676" t="str">
            <v>缺失</v>
          </cell>
          <cell r="T1676">
            <v>41759</v>
          </cell>
          <cell r="U1676">
            <v>41394</v>
          </cell>
          <cell r="V1676" t="str">
            <v>冠切左额开颅肿瘤切除术</v>
          </cell>
          <cell r="W1676" t="str">
            <v>全切</v>
          </cell>
          <cell r="X1676" t="str">
            <v>全切除</v>
          </cell>
          <cell r="Y1676" t="str">
            <v>B0009395</v>
          </cell>
          <cell r="Z1676" t="str">
            <v>SGBM?</v>
          </cell>
          <cell r="AA1676" t="str">
            <v>GBM(WHO IV)</v>
          </cell>
          <cell r="AB1676">
            <v>4</v>
          </cell>
          <cell r="AC1676" t="str">
            <v>（左顶，额叶）胶质母细胞瘤，WHO4级</v>
          </cell>
          <cell r="AD1676" t="str">
            <v>全切除</v>
          </cell>
          <cell r="AE1676">
            <v>41781</v>
          </cell>
          <cell r="AF1676" t="str">
            <v>胶质母细胞瘤</v>
          </cell>
          <cell r="AG1676">
            <v>42915</v>
          </cell>
          <cell r="AH1676" t="str">
            <v>终止</v>
          </cell>
          <cell r="AI1676">
            <v>62</v>
          </cell>
          <cell r="AJ1676">
            <v>1</v>
          </cell>
          <cell r="AK1676">
            <v>62</v>
          </cell>
          <cell r="AL1676">
            <v>1</v>
          </cell>
          <cell r="AM1676">
            <v>1156</v>
          </cell>
          <cell r="AN1676" t="str">
            <v>缺失</v>
          </cell>
          <cell r="AO1676">
            <v>0</v>
          </cell>
          <cell r="AP1676" t="str">
            <v>缺失</v>
          </cell>
          <cell r="AQ1676">
            <v>0</v>
          </cell>
          <cell r="AS1676" t="str">
            <v>复发</v>
          </cell>
          <cell r="AT1676">
            <v>1</v>
          </cell>
          <cell r="AU1676" t="str">
            <v>无突变</v>
          </cell>
          <cell r="AV1676" t="str">
            <v>NA</v>
          </cell>
          <cell r="AW1676" t="str">
            <v>无共缺失</v>
          </cell>
          <cell r="AX1676" t="str">
            <v>NA</v>
          </cell>
          <cell r="AY1676" t="str">
            <v>NA</v>
          </cell>
          <cell r="AZ1676" t="str">
            <v>NA</v>
          </cell>
          <cell r="BA1676" t="str">
            <v>无</v>
          </cell>
          <cell r="BB1676" t="str">
            <v>无</v>
          </cell>
          <cell r="BD1676" t="str">
            <v xml:space="preserve">1.奥卡西平 </v>
          </cell>
        </row>
        <row r="1677">
          <cell r="B1677">
            <v>1675</v>
          </cell>
          <cell r="C1677" t="str">
            <v>CGGA_1675</v>
          </cell>
          <cell r="E1677" t="str">
            <v>蒋建辉</v>
          </cell>
          <cell r="F1677">
            <v>18306</v>
          </cell>
          <cell r="G1677">
            <v>41762</v>
          </cell>
          <cell r="H1677" t="str">
            <v>胶质瘤（额、基底节，左；胼胝体）</v>
          </cell>
          <cell r="J1677" t="str">
            <v>男</v>
          </cell>
          <cell r="K1677">
            <v>38</v>
          </cell>
          <cell r="L1677" t="str">
            <v>B</v>
          </cell>
          <cell r="M1677" t="str">
            <v>缺失</v>
          </cell>
          <cell r="N1677">
            <v>18622959286</v>
          </cell>
          <cell r="O1677" t="str">
            <v>头昏、头痛半年</v>
          </cell>
          <cell r="P1677" t="str">
            <v>缺失</v>
          </cell>
          <cell r="Q1677" t="str">
            <v>缺失</v>
          </cell>
          <cell r="R1677" t="str">
            <v>缺失</v>
          </cell>
          <cell r="S1677" t="str">
            <v>缺失</v>
          </cell>
          <cell r="T1677">
            <v>41765</v>
          </cell>
          <cell r="V1677" t="str">
            <v>冠切左额开颅肿瘤切除术</v>
          </cell>
          <cell r="W1677" t="str">
            <v>全切</v>
          </cell>
          <cell r="X1677" t="str">
            <v>全切除</v>
          </cell>
          <cell r="Y1677">
            <v>9415</v>
          </cell>
          <cell r="Z1677" t="str">
            <v>AA</v>
          </cell>
          <cell r="AA1677" t="str">
            <v>AA(WHO III)</v>
          </cell>
          <cell r="AB1677">
            <v>3</v>
          </cell>
          <cell r="AC1677" t="str">
            <v>（左额叶）星形细胞瘤，部分细胞生长活跃，肿瘤细胞弥漫侵犯皮层及脑表，WHOⅡ-Ⅲ级。</v>
          </cell>
          <cell r="AD1677" t="str">
            <v>全切除</v>
          </cell>
          <cell r="AE1677">
            <v>41780</v>
          </cell>
          <cell r="AF1677" t="str">
            <v>星形细胞瘤（额、基底节，左；胼胝体） 高血压病</v>
          </cell>
          <cell r="AH1677" t="str">
            <v>未终止</v>
          </cell>
          <cell r="AI1677">
            <v>3012</v>
          </cell>
          <cell r="AJ1677">
            <v>0</v>
          </cell>
          <cell r="AK1677">
            <v>3012</v>
          </cell>
          <cell r="AL1677">
            <v>0</v>
          </cell>
          <cell r="AM1677">
            <v>3012</v>
          </cell>
          <cell r="AN1677" t="str">
            <v>同步</v>
          </cell>
          <cell r="AO1677">
            <v>1</v>
          </cell>
          <cell r="AP1677" t="str">
            <v>替莫脞胺</v>
          </cell>
          <cell r="AQ1677">
            <v>1</v>
          </cell>
          <cell r="AS1677">
            <v>0</v>
          </cell>
          <cell r="AU1677" t="str">
            <v>突变</v>
          </cell>
          <cell r="AV1677" t="str">
            <v>NA</v>
          </cell>
          <cell r="AW1677" t="str">
            <v>无共缺失</v>
          </cell>
          <cell r="AX1677" t="str">
            <v>NA</v>
          </cell>
          <cell r="AY1677" t="str">
            <v>NA</v>
          </cell>
          <cell r="AZ1677" t="str">
            <v>NA</v>
          </cell>
          <cell r="BA1677">
            <v>0</v>
          </cell>
          <cell r="BB1677">
            <v>0</v>
          </cell>
          <cell r="BD1677" t="str">
            <v>术后奥卡西平一日两次，口服半年停药，0癫痫发作史。</v>
          </cell>
        </row>
        <row r="1678">
          <cell r="B1678">
            <v>1676</v>
          </cell>
          <cell r="C1678" t="str">
            <v>CGGA_1676</v>
          </cell>
          <cell r="D1678" t="str">
            <v>CGGA_1113, CGGA_1676</v>
          </cell>
          <cell r="E1678" t="str">
            <v>梁永利</v>
          </cell>
          <cell r="F1678">
            <v>7180</v>
          </cell>
          <cell r="G1678">
            <v>41767</v>
          </cell>
          <cell r="H1678" t="str">
            <v>复发恶性神经胶质瘤（额，基底节区，胼胝体，右）</v>
          </cell>
          <cell r="J1678" t="str">
            <v>男</v>
          </cell>
          <cell r="K1678">
            <v>38</v>
          </cell>
          <cell r="L1678" t="str">
            <v>O</v>
          </cell>
          <cell r="M1678" t="str">
            <v>缺失</v>
          </cell>
          <cell r="N1678" t="str">
            <v>13947523687（配偶）13804757745（兄弟）</v>
          </cell>
          <cell r="O1678" t="str">
            <v>反复癫痫发作12年，胶质瘤术后3年，头痛加重1周。</v>
          </cell>
          <cell r="P1678" t="str">
            <v>缺失</v>
          </cell>
          <cell r="Q1678" t="str">
            <v>缺失</v>
          </cell>
          <cell r="R1678" t="str">
            <v>缺失</v>
          </cell>
          <cell r="S1678" t="str">
            <v>缺失</v>
          </cell>
          <cell r="T1678">
            <v>41772</v>
          </cell>
          <cell r="U1678">
            <v>40618</v>
          </cell>
          <cell r="V1678" t="str">
            <v>原切口右额顶开颅肿瘤切除术</v>
          </cell>
          <cell r="W1678" t="str">
            <v>镜下将病变分块全切除</v>
          </cell>
          <cell r="X1678" t="str">
            <v>全切除</v>
          </cell>
          <cell r="Y1678">
            <v>9456</v>
          </cell>
          <cell r="Z1678" t="str">
            <v>SGBM</v>
          </cell>
          <cell r="AA1678" t="str">
            <v>GBM(WHO IV)</v>
          </cell>
          <cell r="AB1678">
            <v>4</v>
          </cell>
          <cell r="AC1678" t="str">
            <v>（右基底节）胶质母细胞瘤，伴有少突胶质细胞分化，肿瘤细胞局部累及脑表，WHOⅣ级。</v>
          </cell>
          <cell r="AD1678" t="str">
            <v>全切除</v>
          </cell>
          <cell r="AE1678">
            <v>41810</v>
          </cell>
          <cell r="AF1678" t="str">
            <v>继发胶质母细胞瘤（额顶。基底节，胼胝体，右）</v>
          </cell>
          <cell r="AG1678">
            <v>42115</v>
          </cell>
          <cell r="AH1678" t="str">
            <v>终止</v>
          </cell>
          <cell r="AI1678">
            <v>111</v>
          </cell>
          <cell r="AJ1678">
            <v>1</v>
          </cell>
          <cell r="AK1678">
            <v>111</v>
          </cell>
          <cell r="AL1678">
            <v>1</v>
          </cell>
          <cell r="AM1678">
            <v>343</v>
          </cell>
          <cell r="AN1678" t="str">
            <v>缺失</v>
          </cell>
          <cell r="AO1678">
            <v>0</v>
          </cell>
          <cell r="AP1678" t="str">
            <v>缺失</v>
          </cell>
          <cell r="AQ1678">
            <v>1</v>
          </cell>
          <cell r="AS1678" t="str">
            <v>复发</v>
          </cell>
          <cell r="AT1678">
            <v>1</v>
          </cell>
          <cell r="AU1678" t="str">
            <v>无突变</v>
          </cell>
          <cell r="AV1678" t="str">
            <v>NA</v>
          </cell>
          <cell r="AW1678" t="str">
            <v>无共缺失</v>
          </cell>
          <cell r="AX1678" t="str">
            <v>NA</v>
          </cell>
          <cell r="AY1678" t="str">
            <v>NA</v>
          </cell>
          <cell r="AZ1678" t="str">
            <v>NA</v>
          </cell>
          <cell r="BA1678" t="str">
            <v>有</v>
          </cell>
          <cell r="BB1678" t="str">
            <v>无</v>
          </cell>
          <cell r="BD1678" t="str">
            <v>2011-3手术，抗癫痫德巴金早晚2次，1次片</v>
          </cell>
        </row>
        <row r="1679">
          <cell r="B1679">
            <v>1677</v>
          </cell>
          <cell r="C1679" t="str">
            <v>CGGA_1677</v>
          </cell>
          <cell r="E1679" t="str">
            <v>杨丽丽</v>
          </cell>
          <cell r="F1679">
            <v>18353</v>
          </cell>
          <cell r="G1679">
            <v>41765</v>
          </cell>
          <cell r="H1679" t="str">
            <v>额顶叶恶性肿瘤</v>
          </cell>
          <cell r="J1679" t="str">
            <v>女</v>
          </cell>
          <cell r="K1679">
            <v>39</v>
          </cell>
          <cell r="L1679" t="str">
            <v>B</v>
          </cell>
          <cell r="M1679" t="str">
            <v>缺失</v>
          </cell>
          <cell r="N1679" t="str">
            <v>18631112841空号（配偶）13050487701空号（父母）</v>
          </cell>
          <cell r="O1679" t="str">
            <v>头疼1月，加重伴恶心、呕吐3周</v>
          </cell>
          <cell r="P1679" t="str">
            <v>缺失</v>
          </cell>
          <cell r="Q1679" t="str">
            <v>缺失</v>
          </cell>
          <cell r="R1679" t="str">
            <v>缺失</v>
          </cell>
          <cell r="S1679" t="str">
            <v>缺失</v>
          </cell>
          <cell r="T1679">
            <v>41773</v>
          </cell>
          <cell r="V1679" t="str">
            <v>左额顶开颅肿瘤切除术</v>
          </cell>
          <cell r="W1679" t="str">
            <v>分块切除</v>
          </cell>
          <cell r="X1679" t="str">
            <v>全切除</v>
          </cell>
          <cell r="Y1679">
            <v>9467</v>
          </cell>
          <cell r="Z1679" t="str">
            <v>A</v>
          </cell>
          <cell r="AA1679" t="str">
            <v>A(WHO II)</v>
          </cell>
          <cell r="AB1679">
            <v>2</v>
          </cell>
          <cell r="AC1679" t="str">
            <v>（右顶叶）星形细胞瘤，瘤细胞弥漫浸润皮层并侵犯脑表，WHOⅡ级。</v>
          </cell>
          <cell r="AD1679" t="str">
            <v>全切除</v>
          </cell>
          <cell r="AE1679">
            <v>41785</v>
          </cell>
          <cell r="AF1679" t="str">
            <v>额顶叶恶性肿瘤</v>
          </cell>
          <cell r="AG1679" t="str">
            <v>缺失</v>
          </cell>
          <cell r="AH1679" t="str">
            <v>未终止</v>
          </cell>
          <cell r="AI1679" t="str">
            <v>NA</v>
          </cell>
          <cell r="AJ1679" t="str">
            <v>NA</v>
          </cell>
          <cell r="AK1679" t="str">
            <v>NA</v>
          </cell>
          <cell r="AL1679" t="str">
            <v>NA</v>
          </cell>
          <cell r="AM1679" t="str">
            <v>NA</v>
          </cell>
          <cell r="AN1679" t="str">
            <v>缺失</v>
          </cell>
          <cell r="AO1679" t="str">
            <v>NA</v>
          </cell>
          <cell r="AP1679" t="str">
            <v>缺失</v>
          </cell>
          <cell r="AQ1679" t="str">
            <v>NA</v>
          </cell>
          <cell r="AS1679" t="str">
            <v>原发</v>
          </cell>
          <cell r="AU1679" t="str">
            <v>NA</v>
          </cell>
          <cell r="AV1679" t="str">
            <v>NA</v>
          </cell>
          <cell r="AW1679" t="str">
            <v>无共缺失</v>
          </cell>
          <cell r="AX1679" t="str">
            <v>NA</v>
          </cell>
          <cell r="AY1679" t="str">
            <v>NA</v>
          </cell>
          <cell r="AZ1679" t="str">
            <v>NA</v>
          </cell>
          <cell r="BA1679" t="str">
            <v>无</v>
          </cell>
          <cell r="BB1679" t="str">
            <v>缺失</v>
          </cell>
          <cell r="BD1679" t="str">
            <v>缺失</v>
          </cell>
        </row>
        <row r="1680">
          <cell r="B1680">
            <v>1678</v>
          </cell>
          <cell r="C1680" t="str">
            <v>CGGA_1678</v>
          </cell>
          <cell r="E1680" t="str">
            <v>金雷</v>
          </cell>
          <cell r="F1680">
            <v>18406</v>
          </cell>
          <cell r="G1680">
            <v>41771</v>
          </cell>
          <cell r="H1680" t="str">
            <v>胶质瘤（额叶、胼胝体、右侧基底节）</v>
          </cell>
          <cell r="J1680" t="str">
            <v>男</v>
          </cell>
          <cell r="K1680">
            <v>51</v>
          </cell>
          <cell r="L1680" t="str">
            <v>B</v>
          </cell>
          <cell r="M1680" t="str">
            <v>缺失</v>
          </cell>
          <cell r="N1680">
            <v>13910765305</v>
          </cell>
          <cell r="O1680" t="str">
            <v>头痛2月，加重一周</v>
          </cell>
          <cell r="P1680" t="str">
            <v>缺失</v>
          </cell>
          <cell r="Q1680" t="str">
            <v>缺失</v>
          </cell>
          <cell r="R1680" t="str">
            <v>缺失</v>
          </cell>
          <cell r="S1680" t="str">
            <v>缺失</v>
          </cell>
          <cell r="T1680">
            <v>41773</v>
          </cell>
          <cell r="V1680" t="str">
            <v>右额开颅肿瘤切除术</v>
          </cell>
          <cell r="W1680" t="str">
            <v>全切除</v>
          </cell>
          <cell r="X1680" t="str">
            <v>全切除</v>
          </cell>
          <cell r="Y1680">
            <v>9466</v>
          </cell>
          <cell r="Z1680" t="str">
            <v>GBM</v>
          </cell>
          <cell r="AA1680" t="str">
            <v>GBM(WHO IV)</v>
          </cell>
          <cell r="AB1680">
            <v>4</v>
          </cell>
          <cell r="AC1680" t="str">
            <v>（右基底节）胶质母细胞瘤，WHOⅣ级。</v>
          </cell>
          <cell r="AD1680" t="str">
            <v>全切除</v>
          </cell>
          <cell r="AE1680">
            <v>41790</v>
          </cell>
          <cell r="AF1680" t="str">
            <v>胶质母细胞瘤（双额、胼胝体、右侧基底节）</v>
          </cell>
          <cell r="AG1680">
            <v>42488</v>
          </cell>
          <cell r="AH1680" t="str">
            <v>终止</v>
          </cell>
          <cell r="AI1680">
            <v>657</v>
          </cell>
          <cell r="AJ1680">
            <v>1</v>
          </cell>
          <cell r="AK1680">
            <v>657</v>
          </cell>
          <cell r="AL1680">
            <v>1</v>
          </cell>
          <cell r="AM1680">
            <v>715</v>
          </cell>
          <cell r="AN1680" t="str">
            <v>缺失</v>
          </cell>
          <cell r="AO1680">
            <v>1</v>
          </cell>
          <cell r="AP1680" t="str">
            <v>缺失</v>
          </cell>
          <cell r="AQ1680">
            <v>1</v>
          </cell>
          <cell r="AS1680" t="str">
            <v>原发</v>
          </cell>
          <cell r="AU1680" t="str">
            <v>无突变</v>
          </cell>
          <cell r="AV1680" t="str">
            <v>NA</v>
          </cell>
          <cell r="AW1680" t="str">
            <v>NA</v>
          </cell>
          <cell r="AX1680" t="str">
            <v>NA</v>
          </cell>
          <cell r="AY1680" t="str">
            <v>NA</v>
          </cell>
          <cell r="AZ1680" t="str">
            <v>NA</v>
          </cell>
          <cell r="BA1680" t="str">
            <v>无</v>
          </cell>
          <cell r="BB1680" t="str">
            <v>无</v>
          </cell>
          <cell r="BD1680" t="str">
            <v>术后未抗癫痫，2015-4小发作一次，吃了几天药后停药，无癫痫发作。</v>
          </cell>
        </row>
        <row r="1681">
          <cell r="B1681">
            <v>1679</v>
          </cell>
          <cell r="C1681" t="str">
            <v>CGGA_1679</v>
          </cell>
          <cell r="E1681" t="str">
            <v>折永林</v>
          </cell>
          <cell r="F1681">
            <v>18310</v>
          </cell>
          <cell r="G1681">
            <v>41763</v>
          </cell>
          <cell r="H1681" t="str">
            <v>神经胶质瘤</v>
          </cell>
          <cell r="J1681" t="str">
            <v>女</v>
          </cell>
          <cell r="K1681">
            <v>52</v>
          </cell>
          <cell r="L1681" t="str">
            <v>O</v>
          </cell>
          <cell r="M1681" t="str">
            <v>缺失</v>
          </cell>
          <cell r="N1681" t="str">
            <v>15147537270（配偶）18804772612（儿子）</v>
          </cell>
          <cell r="O1681" t="str">
            <v>20天前癫痫发作两次</v>
          </cell>
          <cell r="P1681" t="str">
            <v>缺失</v>
          </cell>
          <cell r="Q1681" t="str">
            <v>缺失</v>
          </cell>
          <cell r="R1681" t="str">
            <v>缺失</v>
          </cell>
          <cell r="S1681" t="str">
            <v>缺失</v>
          </cell>
          <cell r="T1681">
            <v>41773</v>
          </cell>
          <cell r="V1681" t="str">
            <v>额叶病损切除术</v>
          </cell>
          <cell r="W1681" t="str">
            <v>分块切除</v>
          </cell>
          <cell r="X1681" t="str">
            <v>全切除</v>
          </cell>
          <cell r="Y1681">
            <v>9470</v>
          </cell>
          <cell r="Z1681" t="str">
            <v>AO</v>
          </cell>
          <cell r="AA1681" t="str">
            <v>AOA(WHO III)</v>
          </cell>
          <cell r="AB1681">
            <v>3</v>
          </cell>
          <cell r="AC1681" t="str">
            <v xml:space="preserve">（右额叶）少突星形细胞瘤，局部细胞间变，肿瘤累及脑表，WHOⅡ-Ⅲ级。 </v>
          </cell>
          <cell r="AD1681" t="str">
            <v>全切除</v>
          </cell>
          <cell r="AE1681">
            <v>41785</v>
          </cell>
          <cell r="AF1681" t="str">
            <v>额叶恶性肿瘤</v>
          </cell>
          <cell r="AH1681" t="str">
            <v>未终止</v>
          </cell>
          <cell r="AI1681">
            <v>3004</v>
          </cell>
          <cell r="AJ1681">
            <v>0</v>
          </cell>
          <cell r="AK1681">
            <v>3004</v>
          </cell>
          <cell r="AL1681">
            <v>0</v>
          </cell>
          <cell r="AM1681">
            <v>3004</v>
          </cell>
          <cell r="AN1681" t="str">
            <v>放疗</v>
          </cell>
          <cell r="AO1681">
            <v>1</v>
          </cell>
          <cell r="AP1681" t="str">
            <v>化疗记不清</v>
          </cell>
          <cell r="AQ1681">
            <v>1</v>
          </cell>
          <cell r="AS1681">
            <v>0</v>
          </cell>
          <cell r="AU1681" t="str">
            <v>突变</v>
          </cell>
          <cell r="AV1681" t="str">
            <v>NA</v>
          </cell>
          <cell r="AW1681" t="str">
            <v>共缺失</v>
          </cell>
          <cell r="AX1681" t="str">
            <v>NA</v>
          </cell>
          <cell r="AY1681" t="str">
            <v>NA</v>
          </cell>
          <cell r="AZ1681" t="str">
            <v>NA</v>
          </cell>
          <cell r="BA1681" t="str">
            <v>有</v>
          </cell>
          <cell r="BB1681">
            <v>0</v>
          </cell>
          <cell r="BC1681" t="str">
            <v>不详</v>
          </cell>
        </row>
        <row r="1682">
          <cell r="B1682">
            <v>1680</v>
          </cell>
          <cell r="C1682" t="str">
            <v>CGGA_1680</v>
          </cell>
          <cell r="E1682" t="str">
            <v>胡贵省</v>
          </cell>
          <cell r="F1682">
            <v>18379</v>
          </cell>
          <cell r="G1682">
            <v>41767</v>
          </cell>
          <cell r="H1682" t="str">
            <v>额叶恶性肿瘤</v>
          </cell>
          <cell r="J1682" t="str">
            <v>男</v>
          </cell>
          <cell r="K1682">
            <v>45</v>
          </cell>
          <cell r="L1682" t="str">
            <v>B</v>
          </cell>
          <cell r="M1682" t="str">
            <v>缺失</v>
          </cell>
          <cell r="N1682" t="str">
            <v>13666385587（配偶）或15263555091</v>
          </cell>
          <cell r="O1682" t="str">
            <v>头昏20天</v>
          </cell>
          <cell r="P1682" t="str">
            <v>缺失</v>
          </cell>
          <cell r="Q1682" t="str">
            <v>缺失</v>
          </cell>
          <cell r="R1682" t="str">
            <v>缺失</v>
          </cell>
          <cell r="S1682" t="str">
            <v>缺失</v>
          </cell>
          <cell r="T1682">
            <v>41774</v>
          </cell>
          <cell r="V1682" t="str">
            <v>右额开颅肿瘤切除术</v>
          </cell>
          <cell r="W1682" t="str">
            <v>全切除</v>
          </cell>
          <cell r="X1682" t="str">
            <v>全切除</v>
          </cell>
          <cell r="Y1682">
            <v>9479</v>
          </cell>
          <cell r="Z1682" t="str">
            <v>AA</v>
          </cell>
          <cell r="AA1682" t="str">
            <v>AA(WHO III)</v>
          </cell>
          <cell r="AB1682">
            <v>3</v>
          </cell>
          <cell r="AC1682" t="str">
            <v>（右额叶）间变性星形细胞瘤，肿瘤细胞弥漫侵犯皮层及脑表，WHOⅢ级。</v>
          </cell>
          <cell r="AD1682" t="str">
            <v>全切除</v>
          </cell>
          <cell r="AE1682">
            <v>41787</v>
          </cell>
          <cell r="AF1682" t="str">
            <v>额叶恶性肿瘤、间变星型细胞瘤</v>
          </cell>
          <cell r="AG1682">
            <v>42488</v>
          </cell>
          <cell r="AH1682" t="str">
            <v>终止</v>
          </cell>
          <cell r="AI1682">
            <v>596</v>
          </cell>
          <cell r="AJ1682">
            <v>1</v>
          </cell>
          <cell r="AK1682">
            <v>596</v>
          </cell>
          <cell r="AL1682">
            <v>1</v>
          </cell>
          <cell r="AM1682">
            <v>714</v>
          </cell>
          <cell r="AN1682" t="str">
            <v>缺失</v>
          </cell>
          <cell r="AO1682">
            <v>1</v>
          </cell>
          <cell r="AP1682" t="str">
            <v>缺失</v>
          </cell>
          <cell r="AQ1682">
            <v>1</v>
          </cell>
          <cell r="AS1682" t="str">
            <v>原发</v>
          </cell>
          <cell r="AU1682" t="str">
            <v>突变</v>
          </cell>
          <cell r="AV1682" t="str">
            <v>NA</v>
          </cell>
          <cell r="AW1682" t="str">
            <v>无共缺失</v>
          </cell>
          <cell r="AX1682" t="str">
            <v>NA</v>
          </cell>
          <cell r="AY1682" t="str">
            <v>NA</v>
          </cell>
          <cell r="AZ1682" t="str">
            <v>NA</v>
          </cell>
          <cell r="BA1682" t="str">
            <v>无</v>
          </cell>
          <cell r="BB1682" t="str">
            <v>无</v>
          </cell>
          <cell r="BD1682" t="str">
            <v>2014-6-1胶质瘤术后5周发热5天住院，卡马西平一日两次口服，无癫痫发作。</v>
          </cell>
        </row>
        <row r="1683">
          <cell r="B1683">
            <v>1681</v>
          </cell>
          <cell r="C1683" t="str">
            <v>CGGA_1681</v>
          </cell>
          <cell r="E1683" t="str">
            <v>姜广东</v>
          </cell>
          <cell r="F1683">
            <v>18404</v>
          </cell>
          <cell r="G1683">
            <v>41771</v>
          </cell>
          <cell r="H1683" t="str">
            <v>恶性神经胶质瘤（左侧额叶、岛叶）</v>
          </cell>
          <cell r="J1683" t="str">
            <v>女</v>
          </cell>
          <cell r="K1683">
            <v>58</v>
          </cell>
          <cell r="L1683" t="str">
            <v>B</v>
          </cell>
          <cell r="M1683" t="str">
            <v>缺失</v>
          </cell>
          <cell r="N1683" t="str">
            <v>13359930991（女）或15326600120</v>
          </cell>
          <cell r="O1683" t="str">
            <v>言语不利伴右手麻木2月余</v>
          </cell>
          <cell r="P1683" t="str">
            <v>缺失</v>
          </cell>
          <cell r="Q1683" t="str">
            <v>缺失</v>
          </cell>
          <cell r="R1683" t="str">
            <v>缺失</v>
          </cell>
          <cell r="S1683" t="str">
            <v>缺失</v>
          </cell>
          <cell r="T1683">
            <v>41779</v>
          </cell>
          <cell r="V1683" t="str">
            <v>左额颞开颅肿瘤切除术</v>
          </cell>
          <cell r="W1683" t="str">
            <v>分块切除</v>
          </cell>
          <cell r="X1683" t="str">
            <v>全切除</v>
          </cell>
          <cell r="Y1683">
            <v>9516</v>
          </cell>
          <cell r="Z1683" t="str">
            <v>GBM-O</v>
          </cell>
          <cell r="AA1683" t="str">
            <v>GBM-O(WHO IV)</v>
          </cell>
          <cell r="AB1683">
            <v>4</v>
          </cell>
          <cell r="AC1683" t="str">
            <v>(左额岛)胶质母细胞瘤，肿瘤细胞局部累及脑表，WHOⅣ级。</v>
          </cell>
          <cell r="AD1683" t="str">
            <v>全切除</v>
          </cell>
          <cell r="AE1683">
            <v>41797</v>
          </cell>
          <cell r="AF1683" t="str">
            <v>额叶恶性肿瘤（左）</v>
          </cell>
          <cell r="AG1683">
            <v>42488</v>
          </cell>
          <cell r="AH1683" t="str">
            <v>终止</v>
          </cell>
          <cell r="AI1683">
            <v>346</v>
          </cell>
          <cell r="AJ1683">
            <v>1</v>
          </cell>
          <cell r="AK1683">
            <v>285</v>
          </cell>
          <cell r="AL1683">
            <v>1</v>
          </cell>
          <cell r="AM1683">
            <v>709</v>
          </cell>
          <cell r="AN1683" t="str">
            <v>缺失</v>
          </cell>
          <cell r="AO1683">
            <v>1</v>
          </cell>
          <cell r="AP1683" t="str">
            <v>缺失</v>
          </cell>
          <cell r="AQ1683">
            <v>1</v>
          </cell>
          <cell r="AS1683" t="str">
            <v>原发</v>
          </cell>
          <cell r="AU1683" t="str">
            <v>无突变</v>
          </cell>
          <cell r="AV1683" t="str">
            <v>NA</v>
          </cell>
          <cell r="AW1683" t="str">
            <v>共缺失</v>
          </cell>
          <cell r="AX1683" t="str">
            <v>NA</v>
          </cell>
          <cell r="AY1683" t="str">
            <v>NA</v>
          </cell>
          <cell r="AZ1683" t="str">
            <v>NA</v>
          </cell>
          <cell r="BA1683" t="str">
            <v>无</v>
          </cell>
          <cell r="BB1683" t="str">
            <v>无</v>
          </cell>
          <cell r="BD1683" t="str">
            <v>奥卡西平早晚各一片口服</v>
          </cell>
        </row>
        <row r="1684">
          <cell r="B1684">
            <v>1682</v>
          </cell>
          <cell r="C1684" t="str">
            <v>CGGA_1682</v>
          </cell>
          <cell r="D1684" t="str">
            <v>CGGA_1353, CGGA_1682</v>
          </cell>
          <cell r="E1684" t="str">
            <v>张正</v>
          </cell>
          <cell r="F1684">
            <v>11497</v>
          </cell>
          <cell r="G1684">
            <v>41776</v>
          </cell>
          <cell r="H1684" t="str">
            <v>复发胶质瘤（颞胼胝体右）放化疗后</v>
          </cell>
          <cell r="J1684" t="str">
            <v>男</v>
          </cell>
          <cell r="K1684">
            <v>67</v>
          </cell>
          <cell r="L1684" t="str">
            <v>B</v>
          </cell>
          <cell r="M1684" t="str">
            <v>缺失</v>
          </cell>
          <cell r="N1684" t="str">
            <v>张毅（父子）13691001515/张蕊（父女） 18651170433空号</v>
          </cell>
          <cell r="O1684" t="str">
            <v>嗜睡记忆力减退半月</v>
          </cell>
          <cell r="P1684" t="str">
            <v>缺失</v>
          </cell>
          <cell r="Q1684" t="str">
            <v>缺失</v>
          </cell>
          <cell r="R1684" t="str">
            <v>缺失</v>
          </cell>
          <cell r="S1684" t="str">
            <v>缺失</v>
          </cell>
          <cell r="T1684">
            <v>41780</v>
          </cell>
          <cell r="U1684">
            <v>41103</v>
          </cell>
          <cell r="V1684" t="str">
            <v>右颞顶原切口</v>
          </cell>
          <cell r="W1684" t="str">
            <v>分块全切除</v>
          </cell>
          <cell r="X1684" t="str">
            <v>全切除</v>
          </cell>
          <cell r="Y1684" t="str">
            <v>B0009519</v>
          </cell>
          <cell r="Z1684" t="str">
            <v>RGBM</v>
          </cell>
          <cell r="AA1684" t="str">
            <v>GBM(WHO IV)</v>
          </cell>
          <cell r="AB1684">
            <v>4</v>
          </cell>
          <cell r="AC1684" t="str">
            <v>（右颞）胶质母细胞瘤，肿瘤局部进犯脑表，WHO IV级</v>
          </cell>
          <cell r="AD1684" t="str">
            <v>全切除</v>
          </cell>
          <cell r="AE1684">
            <v>41792</v>
          </cell>
          <cell r="AF1684" t="str">
            <v>胶质母细胞瘤（颞右）</v>
          </cell>
          <cell r="AG1684">
            <v>42488</v>
          </cell>
          <cell r="AH1684" t="str">
            <v>终止</v>
          </cell>
          <cell r="AI1684">
            <v>345</v>
          </cell>
          <cell r="AJ1684">
            <v>1</v>
          </cell>
          <cell r="AK1684">
            <v>345</v>
          </cell>
          <cell r="AL1684">
            <v>1</v>
          </cell>
          <cell r="AM1684">
            <v>708</v>
          </cell>
          <cell r="AN1684" t="str">
            <v>缺失</v>
          </cell>
          <cell r="AO1684">
            <v>0</v>
          </cell>
          <cell r="AP1684" t="str">
            <v>缺失</v>
          </cell>
          <cell r="AQ1684">
            <v>0</v>
          </cell>
          <cell r="AS1684" t="str">
            <v>复发</v>
          </cell>
          <cell r="AT1684">
            <v>1</v>
          </cell>
          <cell r="AU1684" t="str">
            <v>无突变</v>
          </cell>
          <cell r="AV1684" t="str">
            <v>NA</v>
          </cell>
          <cell r="AW1684" t="str">
            <v>无共缺失</v>
          </cell>
          <cell r="AX1684" t="str">
            <v>NA</v>
          </cell>
          <cell r="AY1684" t="str">
            <v>NA</v>
          </cell>
          <cell r="AZ1684" t="str">
            <v>NA</v>
          </cell>
          <cell r="BA1684" t="str">
            <v>无</v>
          </cell>
          <cell r="BB1684" t="str">
            <v>无</v>
          </cell>
          <cell r="BD1684" t="str">
            <v xml:space="preserve">奥卡西平 </v>
          </cell>
        </row>
        <row r="1685">
          <cell r="B1685">
            <v>1683</v>
          </cell>
          <cell r="C1685" t="str">
            <v>CGGA_1683</v>
          </cell>
          <cell r="D1685" t="str">
            <v>CGGA_1356, CGGA_1683</v>
          </cell>
          <cell r="E1685" t="str">
            <v>王万录</v>
          </cell>
          <cell r="F1685">
            <v>11496</v>
          </cell>
          <cell r="G1685">
            <v>41774</v>
          </cell>
          <cell r="H1685" t="str">
            <v>复发神经胶质瘤（额顶，左）</v>
          </cell>
          <cell r="J1685" t="str">
            <v>男</v>
          </cell>
          <cell r="K1685">
            <v>54</v>
          </cell>
          <cell r="L1685" t="str">
            <v>B</v>
          </cell>
          <cell r="M1685" t="str">
            <v>缺失</v>
          </cell>
          <cell r="N1685" t="str">
            <v>13910350593（女儿）13716341652（夫妻）</v>
          </cell>
          <cell r="O1685" t="str">
            <v>胶质瘤术后2年，言语不清2月</v>
          </cell>
          <cell r="P1685" t="str">
            <v>缺失</v>
          </cell>
          <cell r="Q1685" t="str">
            <v>缺失</v>
          </cell>
          <cell r="R1685" t="str">
            <v>缺失</v>
          </cell>
          <cell r="S1685" t="str">
            <v>缺失</v>
          </cell>
          <cell r="T1685">
            <v>41780</v>
          </cell>
          <cell r="U1685">
            <v>39645</v>
          </cell>
          <cell r="V1685" t="str">
            <v>原切口左额顶开颅肿瘤切除术</v>
          </cell>
          <cell r="W1685" t="str">
            <v>近全切除</v>
          </cell>
          <cell r="X1685" t="str">
            <v>部分切除</v>
          </cell>
          <cell r="Y1685">
            <v>9524</v>
          </cell>
          <cell r="Z1685" t="str">
            <v>SGBM</v>
          </cell>
          <cell r="AA1685" t="str">
            <v>GBM(WHO IV)</v>
          </cell>
          <cell r="AB1685">
            <v>4</v>
          </cell>
          <cell r="AC1685" t="str">
            <v>（左顶叶）间变性星形细胞瘤，伴胶母变，可见散在钙化，WHOⅢ-Ⅳ级。</v>
          </cell>
          <cell r="AD1685" t="str">
            <v>部分切除</v>
          </cell>
          <cell r="AE1685">
            <v>41789</v>
          </cell>
          <cell r="AF1685" t="str">
            <v>继发胶质母细胞瘤（额顶，左）</v>
          </cell>
          <cell r="AG1685">
            <v>42139</v>
          </cell>
          <cell r="AH1685" t="str">
            <v>终止</v>
          </cell>
          <cell r="AI1685">
            <v>256</v>
          </cell>
          <cell r="AJ1685">
            <v>1</v>
          </cell>
          <cell r="AK1685">
            <v>164</v>
          </cell>
          <cell r="AL1685">
            <v>1</v>
          </cell>
          <cell r="AM1685">
            <v>359</v>
          </cell>
          <cell r="AN1685" t="str">
            <v>缺失</v>
          </cell>
          <cell r="AO1685">
            <v>1</v>
          </cell>
          <cell r="AP1685" t="str">
            <v>缺失</v>
          </cell>
          <cell r="AQ1685">
            <v>1</v>
          </cell>
          <cell r="AS1685" t="str">
            <v>复发</v>
          </cell>
          <cell r="AT1685">
            <v>2</v>
          </cell>
          <cell r="AU1685" t="str">
            <v>突变</v>
          </cell>
          <cell r="AV1685" t="str">
            <v>NA</v>
          </cell>
          <cell r="AW1685" t="str">
            <v>无共缺失</v>
          </cell>
          <cell r="AX1685" t="str">
            <v>NA</v>
          </cell>
          <cell r="AY1685" t="str">
            <v>NA</v>
          </cell>
          <cell r="AZ1685" t="str">
            <v>NA</v>
          </cell>
          <cell r="BA1685" t="str">
            <v>无</v>
          </cell>
          <cell r="BB1685" t="str">
            <v>无</v>
          </cell>
          <cell r="BD1685" t="str">
            <v>奥卡西平早晚各一片口服</v>
          </cell>
        </row>
        <row r="1686">
          <cell r="B1686">
            <v>1684</v>
          </cell>
          <cell r="C1686" t="str">
            <v>CGGA_1684</v>
          </cell>
          <cell r="E1686" t="str">
            <v>谢晓明</v>
          </cell>
          <cell r="F1686">
            <v>18358</v>
          </cell>
          <cell r="G1686">
            <v>41773</v>
          </cell>
          <cell r="H1686" t="str">
            <v>额颞叶恶性肿瘤 肝硬化</v>
          </cell>
          <cell r="J1686" t="str">
            <v>男</v>
          </cell>
          <cell r="K1686">
            <v>51</v>
          </cell>
          <cell r="L1686" t="str">
            <v>A</v>
          </cell>
          <cell r="M1686" t="str">
            <v>缺失</v>
          </cell>
          <cell r="N1686" t="str">
            <v>18610614202（停机）</v>
          </cell>
          <cell r="O1686" t="str">
            <v>间断意识不清，四肢抽搐一年，头痛2月，加重一周</v>
          </cell>
          <cell r="P1686" t="str">
            <v>缺失</v>
          </cell>
          <cell r="Q1686" t="str">
            <v>缺失</v>
          </cell>
          <cell r="R1686" t="str">
            <v>缺失</v>
          </cell>
          <cell r="S1686" t="str">
            <v>缺失</v>
          </cell>
          <cell r="T1686">
            <v>41780</v>
          </cell>
          <cell r="V1686" t="str">
            <v>右额颞开颅肿瘤切除术</v>
          </cell>
          <cell r="W1686" t="str">
            <v>分块全切除</v>
          </cell>
          <cell r="X1686" t="str">
            <v>全切除</v>
          </cell>
          <cell r="Y1686">
            <v>9488</v>
          </cell>
          <cell r="Z1686" t="str">
            <v>GBM</v>
          </cell>
          <cell r="AA1686" t="str">
            <v>GBM(WHO IV)</v>
          </cell>
          <cell r="AB1686">
            <v>4</v>
          </cell>
          <cell r="AC1686" t="str">
            <v>（右岛叶）胶质母细胞瘤，伴有大片坏死，WHOⅣ级。</v>
          </cell>
          <cell r="AD1686" t="str">
            <v>全切除</v>
          </cell>
          <cell r="AE1686">
            <v>41808</v>
          </cell>
          <cell r="AF1686" t="str">
            <v>额颞叶恶性肿瘤、症状性癫痫（继发性癫痫）、肝硬化</v>
          </cell>
          <cell r="AG1686" t="str">
            <v>缺失</v>
          </cell>
          <cell r="AH1686" t="str">
            <v>未终止</v>
          </cell>
          <cell r="AI1686" t="str">
            <v>NA</v>
          </cell>
          <cell r="AJ1686" t="str">
            <v>NA</v>
          </cell>
          <cell r="AK1686" t="str">
            <v>NA</v>
          </cell>
          <cell r="AL1686" t="str">
            <v>NA</v>
          </cell>
          <cell r="AM1686" t="str">
            <v>NA</v>
          </cell>
          <cell r="AN1686" t="str">
            <v>缺失</v>
          </cell>
          <cell r="AO1686" t="str">
            <v>NA</v>
          </cell>
          <cell r="AP1686" t="str">
            <v>缺失</v>
          </cell>
          <cell r="AQ1686" t="str">
            <v>NA</v>
          </cell>
          <cell r="AS1686" t="str">
            <v>原发</v>
          </cell>
          <cell r="AU1686" t="str">
            <v>无突变</v>
          </cell>
          <cell r="AV1686" t="str">
            <v>NA</v>
          </cell>
          <cell r="AW1686" t="str">
            <v>无共缺失</v>
          </cell>
          <cell r="AX1686" t="str">
            <v>NA</v>
          </cell>
          <cell r="AY1686" t="str">
            <v>NA</v>
          </cell>
          <cell r="AZ1686" t="str">
            <v>NA</v>
          </cell>
          <cell r="BA1686" t="str">
            <v>有</v>
          </cell>
          <cell r="BB1686" t="str">
            <v>缺失</v>
          </cell>
          <cell r="BD1686" t="str">
            <v>缺失</v>
          </cell>
        </row>
        <row r="1687">
          <cell r="B1687">
            <v>1685</v>
          </cell>
          <cell r="C1687" t="str">
            <v>CGGA_1685</v>
          </cell>
          <cell r="E1687" t="str">
            <v>曹宇</v>
          </cell>
          <cell r="F1687">
            <v>18464</v>
          </cell>
          <cell r="G1687">
            <v>41775</v>
          </cell>
          <cell r="H1687" t="str">
            <v>顶叶恶性肿瘤</v>
          </cell>
          <cell r="J1687" t="str">
            <v>男</v>
          </cell>
          <cell r="K1687">
            <v>33</v>
          </cell>
          <cell r="L1687" t="str">
            <v>A</v>
          </cell>
          <cell r="M1687" t="str">
            <v>缺失</v>
          </cell>
          <cell r="N1687" t="str">
            <v>13763599944（配偶）13614522655（父母）</v>
          </cell>
          <cell r="O1687" t="str">
            <v>胶质瘤术后3年，头痛2天</v>
          </cell>
          <cell r="P1687" t="str">
            <v>缺失</v>
          </cell>
          <cell r="Q1687" t="str">
            <v>缺失</v>
          </cell>
          <cell r="R1687" t="str">
            <v>缺失</v>
          </cell>
          <cell r="S1687" t="str">
            <v>缺失</v>
          </cell>
          <cell r="T1687">
            <v>41780</v>
          </cell>
          <cell r="U1687">
            <v>40684</v>
          </cell>
          <cell r="V1687" t="str">
            <v>左顶原切口开颅肿瘤切除术</v>
          </cell>
          <cell r="W1687" t="str">
            <v>分块全切除</v>
          </cell>
          <cell r="X1687" t="str">
            <v>全切除</v>
          </cell>
          <cell r="Y1687">
            <v>9507</v>
          </cell>
          <cell r="Z1687" t="str">
            <v>RAA</v>
          </cell>
          <cell r="AA1687" t="str">
            <v>AA(WHO III)</v>
          </cell>
          <cell r="AB1687">
            <v>3</v>
          </cell>
          <cell r="AC1687" t="str">
            <v>（左顶叶）间变性星形细胞瘤，肿瘤浸润脑表面，WHOⅢ级。</v>
          </cell>
          <cell r="AD1687" t="str">
            <v>全切除</v>
          </cell>
          <cell r="AE1687">
            <v>41793</v>
          </cell>
          <cell r="AF1687" t="str">
            <v>间变星型细胞瘤（顶叶、左叶）</v>
          </cell>
          <cell r="AG1687">
            <v>42139</v>
          </cell>
          <cell r="AH1687" t="str">
            <v>终止</v>
          </cell>
          <cell r="AI1687">
            <v>225</v>
          </cell>
          <cell r="AJ1687">
            <v>1</v>
          </cell>
          <cell r="AK1687">
            <v>103</v>
          </cell>
          <cell r="AL1687">
            <v>1</v>
          </cell>
          <cell r="AM1687">
            <v>359</v>
          </cell>
          <cell r="AN1687" t="str">
            <v>缺失</v>
          </cell>
          <cell r="AO1687">
            <v>0</v>
          </cell>
          <cell r="AP1687" t="str">
            <v>缺失</v>
          </cell>
          <cell r="AQ1687">
            <v>1</v>
          </cell>
          <cell r="AS1687" t="str">
            <v>复发</v>
          </cell>
          <cell r="AT1687">
            <v>1</v>
          </cell>
          <cell r="AU1687" t="str">
            <v>突变</v>
          </cell>
          <cell r="AV1687" t="str">
            <v>NA</v>
          </cell>
          <cell r="AW1687" t="str">
            <v>无共缺失</v>
          </cell>
          <cell r="AX1687" t="str">
            <v>NA</v>
          </cell>
          <cell r="AY1687" t="str">
            <v>NA</v>
          </cell>
          <cell r="AZ1687" t="str">
            <v>NA</v>
          </cell>
          <cell r="BA1687" t="str">
            <v>无</v>
          </cell>
          <cell r="BB1687" t="str">
            <v>无</v>
          </cell>
          <cell r="BD1687" t="str">
            <v>左乙拉西坦片一日两次口服</v>
          </cell>
        </row>
        <row r="1688">
          <cell r="B1688">
            <v>1686</v>
          </cell>
          <cell r="C1688" t="str">
            <v>CGGA_1686</v>
          </cell>
          <cell r="E1688" t="str">
            <v>潘/翔</v>
          </cell>
          <cell r="F1688">
            <v>18516</v>
          </cell>
          <cell r="G1688">
            <v>41780</v>
          </cell>
          <cell r="H1688" t="str">
            <v>颅内占位性病变</v>
          </cell>
          <cell r="J1688" t="str">
            <v>男</v>
          </cell>
          <cell r="K1688">
            <v>27</v>
          </cell>
          <cell r="L1688" t="str">
            <v>O</v>
          </cell>
          <cell r="M1688" t="str">
            <v>13092719861103001X</v>
          </cell>
          <cell r="N1688" t="str">
            <v>13816144068（兄妹）停机13503173565（父母）电话有误</v>
          </cell>
          <cell r="O1688" t="str">
            <v>头痛头晕2月余。发现颅内占位1周</v>
          </cell>
          <cell r="P1688" t="str">
            <v>缺失</v>
          </cell>
          <cell r="Q1688" t="str">
            <v>缺失</v>
          </cell>
          <cell r="R1688" t="str">
            <v>缺失</v>
          </cell>
          <cell r="S1688" t="str">
            <v>缺失</v>
          </cell>
          <cell r="T1688">
            <v>41787</v>
          </cell>
          <cell r="V1688" t="str">
            <v>右颞枕开颅肿瘤切除术</v>
          </cell>
          <cell r="W1688" t="str">
            <v>全切除</v>
          </cell>
          <cell r="X1688" t="str">
            <v>全切除</v>
          </cell>
          <cell r="Y1688">
            <v>9562</v>
          </cell>
          <cell r="Z1688" t="str">
            <v>AA</v>
          </cell>
          <cell r="AA1688" t="str">
            <v>AA(WHO III)</v>
          </cell>
          <cell r="AB1688">
            <v>3</v>
          </cell>
          <cell r="AC1688" t="str">
            <v>（右颞叶）间变性星形细胞瘤，WHOⅢ级。</v>
          </cell>
          <cell r="AD1688" t="str">
            <v>全切除</v>
          </cell>
          <cell r="AE1688">
            <v>41803</v>
          </cell>
          <cell r="AF1688" t="str">
            <v>间变星型细胞瘤（颞枕叶、丘脑）</v>
          </cell>
          <cell r="AG1688">
            <v>43434</v>
          </cell>
          <cell r="AH1688" t="str">
            <v>终止</v>
          </cell>
          <cell r="AI1688">
            <v>745</v>
          </cell>
          <cell r="AJ1688">
            <v>1</v>
          </cell>
          <cell r="AK1688">
            <v>745</v>
          </cell>
          <cell r="AL1688">
            <v>1</v>
          </cell>
          <cell r="AM1688">
            <v>1647</v>
          </cell>
          <cell r="AN1688" t="str">
            <v>缺失</v>
          </cell>
          <cell r="AO1688">
            <v>0</v>
          </cell>
          <cell r="AP1688" t="str">
            <v>缺失</v>
          </cell>
          <cell r="AQ1688">
            <v>1</v>
          </cell>
          <cell r="AS1688" t="str">
            <v>原发</v>
          </cell>
          <cell r="AU1688" t="str">
            <v>无突变</v>
          </cell>
          <cell r="AV1688" t="str">
            <v>NA</v>
          </cell>
          <cell r="AW1688" t="str">
            <v>无共缺失</v>
          </cell>
          <cell r="AX1688" t="str">
            <v>NA</v>
          </cell>
          <cell r="AY1688" t="str">
            <v>NA</v>
          </cell>
          <cell r="AZ1688" t="str">
            <v>NA</v>
          </cell>
          <cell r="BA1688" t="str">
            <v>无</v>
          </cell>
          <cell r="BB1688" t="str">
            <v>无</v>
          </cell>
          <cell r="BD1688" t="str">
            <v>奥卡西平一日两次口服</v>
          </cell>
        </row>
        <row r="1689">
          <cell r="B1689">
            <v>1687</v>
          </cell>
          <cell r="C1689" t="str">
            <v>CGGA_1687</v>
          </cell>
          <cell r="D1689" t="str">
            <v>CGGA_1687, CGGA_1781, CGGA_1911</v>
          </cell>
          <cell r="E1689" t="str">
            <v>赵露源</v>
          </cell>
          <cell r="F1689">
            <v>18675</v>
          </cell>
          <cell r="G1689">
            <v>41799</v>
          </cell>
          <cell r="H1689" t="str">
            <v>额叶恶性肿瘤</v>
          </cell>
          <cell r="J1689" t="str">
            <v>男</v>
          </cell>
          <cell r="K1689">
            <v>14</v>
          </cell>
          <cell r="L1689" t="str">
            <v>B</v>
          </cell>
          <cell r="M1689" t="str">
            <v>410811200005190073</v>
          </cell>
          <cell r="N1689" t="str">
            <v>13839169880（父）15839105023（母）</v>
          </cell>
          <cell r="O1689" t="str">
            <v>头痛、呕吐进行性加重1月</v>
          </cell>
          <cell r="P1689" t="str">
            <v>2年前因头痛于三博医院行颅内肿瘤切除术，左额上、中回，深达胼胝体，囊实性，7*6*6cm，术后病理GBM。术后放疗29次，同步TMZ化疗。1年前MRI示肿瘤复发，2015.3.30行颅内肿瘤切除术，术后病理GBM。术后12周期TMZ化疗。2月前MRI示肿瘤复发。</v>
          </cell>
          <cell r="Q1689" t="str">
            <v>体健</v>
          </cell>
          <cell r="R1689" t="str">
            <v>无特殊</v>
          </cell>
          <cell r="S1689" t="str">
            <v>缺失</v>
          </cell>
          <cell r="T1689">
            <v>41801</v>
          </cell>
          <cell r="V1689" t="str">
            <v>冠切左额开颅肿瘤切除术</v>
          </cell>
          <cell r="W1689" t="str">
            <v>左额叶，师兄，灰红色，质韧，边界不清，血供丰富，4*3.5*3.5cm。</v>
          </cell>
          <cell r="X1689" t="str">
            <v>全切除</v>
          </cell>
          <cell r="Y1689" t="str">
            <v>缺失</v>
          </cell>
          <cell r="Z1689" t="str">
            <v>GBM</v>
          </cell>
          <cell r="AA1689" t="str">
            <v>GBM(WHO IV)</v>
          </cell>
          <cell r="AB1689">
            <v>4</v>
          </cell>
          <cell r="AC1689" t="str">
            <v>（右额叶）巨细胞胶质母细胞瘤，伴有大片坏死，WHOⅣ级。</v>
          </cell>
          <cell r="AD1689" t="str">
            <v>全切除</v>
          </cell>
          <cell r="AE1689">
            <v>41813</v>
          </cell>
          <cell r="AF1689" t="str">
            <v>胶质母细胞瘤（额叶）</v>
          </cell>
          <cell r="AH1689" t="str">
            <v>未终止</v>
          </cell>
          <cell r="AI1689">
            <v>2976</v>
          </cell>
          <cell r="AJ1689">
            <v>0</v>
          </cell>
          <cell r="AK1689">
            <v>294</v>
          </cell>
          <cell r="AL1689">
            <v>1</v>
          </cell>
          <cell r="AM1689">
            <v>2976</v>
          </cell>
          <cell r="AN1689" t="str">
            <v>放疗</v>
          </cell>
          <cell r="AO1689">
            <v>1</v>
          </cell>
          <cell r="AP1689" t="str">
            <v>替莫脞胺</v>
          </cell>
          <cell r="AQ1689">
            <v>1</v>
          </cell>
          <cell r="AS1689">
            <v>0</v>
          </cell>
          <cell r="AU1689" t="str">
            <v>无突变</v>
          </cell>
          <cell r="AV1689" t="str">
            <v>NA</v>
          </cell>
          <cell r="AW1689" t="str">
            <v>无共缺失</v>
          </cell>
          <cell r="AX1689" t="str">
            <v>NA</v>
          </cell>
          <cell r="AY1689" t="str">
            <v>NA</v>
          </cell>
          <cell r="AZ1689" t="str">
            <v>NA</v>
          </cell>
          <cell r="BA1689">
            <v>0</v>
          </cell>
          <cell r="BB1689" t="str">
            <v>有</v>
          </cell>
          <cell r="BD1689" t="str">
            <v>口服丙戊酸钠缓释片.2017-3有癫痫小发作。</v>
          </cell>
        </row>
        <row r="1690">
          <cell r="B1690">
            <v>1688</v>
          </cell>
          <cell r="C1690" t="str">
            <v>CGGA_1688</v>
          </cell>
          <cell r="D1690" t="str">
            <v>CGGA_1487, CGGA_1688</v>
          </cell>
          <cell r="E1690" t="str">
            <v>何书芳（何书芝）</v>
          </cell>
          <cell r="F1690">
            <v>13660</v>
          </cell>
          <cell r="G1690">
            <v>41798</v>
          </cell>
          <cell r="H1690" t="str">
            <v>额叶恶性肿瘤、继发性癫痫</v>
          </cell>
          <cell r="J1690" t="str">
            <v>女</v>
          </cell>
          <cell r="K1690">
            <v>51</v>
          </cell>
          <cell r="L1690" t="str">
            <v>AB</v>
          </cell>
          <cell r="M1690" t="str">
            <v>缺失</v>
          </cell>
          <cell r="N1690" t="str">
            <v>13811095039（儿子）</v>
          </cell>
          <cell r="O1690" t="str">
            <v>胶质瘤术后16个月复发</v>
          </cell>
          <cell r="P1690" t="str">
            <v>缺失</v>
          </cell>
          <cell r="Q1690" t="str">
            <v>缺失</v>
          </cell>
          <cell r="R1690" t="str">
            <v>缺失</v>
          </cell>
          <cell r="S1690" t="str">
            <v>缺失</v>
          </cell>
          <cell r="T1690">
            <v>41801</v>
          </cell>
          <cell r="U1690">
            <v>39505</v>
          </cell>
          <cell r="V1690" t="str">
            <v>大脑病损切除术</v>
          </cell>
          <cell r="W1690" t="str">
            <v>缺失</v>
          </cell>
          <cell r="X1690" t="str">
            <v>全切除</v>
          </cell>
          <cell r="Y1690">
            <v>9633</v>
          </cell>
          <cell r="Z1690" t="str">
            <v>RAA</v>
          </cell>
          <cell r="AA1690" t="str">
            <v>AA(WHO III)</v>
          </cell>
          <cell r="AB1690">
            <v>3</v>
          </cell>
          <cell r="AC1690" t="str">
            <v>（左额叶）星形细胞瘤，局灶间变，WHOⅢ级。</v>
          </cell>
          <cell r="AD1690" t="str">
            <v>全切除</v>
          </cell>
          <cell r="AE1690">
            <v>41813</v>
          </cell>
          <cell r="AF1690" t="str">
            <v>额叶恶性肿瘤、继发性癫痫</v>
          </cell>
          <cell r="AG1690">
            <v>42139</v>
          </cell>
          <cell r="AH1690" t="str">
            <v>终止</v>
          </cell>
          <cell r="AI1690">
            <v>51</v>
          </cell>
          <cell r="AJ1690">
            <v>1</v>
          </cell>
          <cell r="AK1690" t="str">
            <v>NA</v>
          </cell>
          <cell r="AL1690">
            <v>1</v>
          </cell>
          <cell r="AM1690">
            <v>338</v>
          </cell>
          <cell r="AN1690" t="str">
            <v>缺失</v>
          </cell>
          <cell r="AO1690">
            <v>0</v>
          </cell>
          <cell r="AP1690" t="str">
            <v>缺失</v>
          </cell>
          <cell r="AQ1690">
            <v>0</v>
          </cell>
          <cell r="AS1690" t="str">
            <v>复发</v>
          </cell>
          <cell r="AT1690">
            <v>2</v>
          </cell>
          <cell r="AU1690" t="str">
            <v>无突变</v>
          </cell>
          <cell r="AV1690" t="str">
            <v>NA</v>
          </cell>
          <cell r="AW1690" t="str">
            <v>无共缺失</v>
          </cell>
          <cell r="AX1690" t="str">
            <v>NA</v>
          </cell>
          <cell r="AY1690" t="str">
            <v>NA</v>
          </cell>
          <cell r="AZ1690" t="str">
            <v>NA</v>
          </cell>
          <cell r="BA1690" t="str">
            <v>无</v>
          </cell>
          <cell r="BB1690" t="str">
            <v>无</v>
          </cell>
          <cell r="BC1690" t="str">
            <v>不详</v>
          </cell>
          <cell r="BD1690" t="str">
            <v>无</v>
          </cell>
        </row>
        <row r="1691">
          <cell r="B1691">
            <v>1689</v>
          </cell>
          <cell r="C1691" t="str">
            <v>CGGA_1689</v>
          </cell>
          <cell r="E1691" t="str">
            <v>苏启来</v>
          </cell>
          <cell r="F1691">
            <v>18703</v>
          </cell>
          <cell r="G1691">
            <v>41801</v>
          </cell>
          <cell r="H1691" t="str">
            <v>颅内占位性病变</v>
          </cell>
          <cell r="J1691" t="str">
            <v>男</v>
          </cell>
          <cell r="K1691">
            <v>45</v>
          </cell>
          <cell r="L1691" t="str">
            <v>AB</v>
          </cell>
          <cell r="M1691" t="str">
            <v>缺失</v>
          </cell>
          <cell r="N1691" t="str">
            <v>13955666895（配偶）13955640391（其他）</v>
          </cell>
          <cell r="O1691" t="str">
            <v>发作性头昏2月</v>
          </cell>
          <cell r="P1691" t="str">
            <v>缺失</v>
          </cell>
          <cell r="Q1691" t="str">
            <v>缺失</v>
          </cell>
          <cell r="R1691" t="str">
            <v>缺失</v>
          </cell>
          <cell r="S1691" t="str">
            <v>缺失</v>
          </cell>
          <cell r="T1691">
            <v>41801</v>
          </cell>
          <cell r="V1691" t="str">
            <v>左额颞开颅肿瘤切除术</v>
          </cell>
          <cell r="W1691" t="str">
            <v>全切</v>
          </cell>
          <cell r="X1691" t="str">
            <v>全切除</v>
          </cell>
          <cell r="Y1691">
            <v>9666</v>
          </cell>
          <cell r="Z1691" t="str">
            <v>A</v>
          </cell>
          <cell r="AA1691" t="str">
            <v>A(WHO II)</v>
          </cell>
          <cell r="AB1691">
            <v>2</v>
          </cell>
          <cell r="AC1691" t="str">
            <v>（左颞叶）星形细胞瘤，WHOⅡ级。</v>
          </cell>
          <cell r="AD1691" t="str">
            <v>全切除</v>
          </cell>
          <cell r="AE1691">
            <v>41820</v>
          </cell>
          <cell r="AF1691" t="str">
            <v>大脑胶质瘤病</v>
          </cell>
          <cell r="AH1691" t="str">
            <v>未终止</v>
          </cell>
          <cell r="AI1691">
            <v>2976</v>
          </cell>
          <cell r="AJ1691">
            <v>0</v>
          </cell>
          <cell r="AK1691">
            <v>2976</v>
          </cell>
          <cell r="AL1691">
            <v>0</v>
          </cell>
          <cell r="AM1691">
            <v>2976</v>
          </cell>
          <cell r="AN1691" t="str">
            <v>放疗</v>
          </cell>
          <cell r="AO1691">
            <v>1</v>
          </cell>
          <cell r="AP1691" t="str">
            <v>化疗用药记不清</v>
          </cell>
          <cell r="AQ1691">
            <v>1</v>
          </cell>
          <cell r="AS1691">
            <v>0</v>
          </cell>
          <cell r="AU1691" t="str">
            <v>突变</v>
          </cell>
          <cell r="AV1691" t="str">
            <v>NA</v>
          </cell>
          <cell r="AW1691" t="str">
            <v>无共缺失</v>
          </cell>
          <cell r="AX1691" t="str">
            <v>NA</v>
          </cell>
          <cell r="AY1691" t="str">
            <v>NA</v>
          </cell>
          <cell r="AZ1691" t="str">
            <v>NA</v>
          </cell>
          <cell r="BA1691">
            <v>0</v>
          </cell>
          <cell r="BB1691">
            <v>0</v>
          </cell>
          <cell r="BD1691" t="str">
            <v>术后奥卡西平一日两次口服，已停药，0癫痫发作史。</v>
          </cell>
        </row>
        <row r="1692">
          <cell r="B1692">
            <v>1690</v>
          </cell>
          <cell r="C1692" t="str">
            <v>CGGA_1690</v>
          </cell>
          <cell r="E1692" t="str">
            <v>陈建平</v>
          </cell>
          <cell r="F1692">
            <v>18764</v>
          </cell>
          <cell r="G1692">
            <v>41807</v>
          </cell>
          <cell r="H1692" t="str">
            <v>恶性神经胶质瘤（额颞岛，右）</v>
          </cell>
          <cell r="J1692" t="str">
            <v>男</v>
          </cell>
          <cell r="K1692">
            <v>60</v>
          </cell>
          <cell r="L1692" t="str">
            <v>O</v>
          </cell>
          <cell r="M1692" t="str">
            <v>缺失</v>
          </cell>
          <cell r="N1692">
            <v>13681167665</v>
          </cell>
          <cell r="O1692" t="str">
            <v>头痛头晕伴记忆力下降3月</v>
          </cell>
          <cell r="P1692" t="str">
            <v>缺失</v>
          </cell>
          <cell r="Q1692" t="str">
            <v>缺失</v>
          </cell>
          <cell r="R1692" t="str">
            <v>缺失</v>
          </cell>
          <cell r="S1692" t="str">
            <v>缺失</v>
          </cell>
          <cell r="T1692">
            <v>41809</v>
          </cell>
          <cell r="V1692" t="str">
            <v>右额颞开颅肿瘤切除术</v>
          </cell>
          <cell r="W1692" t="str">
            <v>全切</v>
          </cell>
          <cell r="X1692" t="str">
            <v>全切除</v>
          </cell>
          <cell r="Y1692">
            <v>9677</v>
          </cell>
          <cell r="Z1692" t="str">
            <v>GBM</v>
          </cell>
          <cell r="AA1692" t="str">
            <v>GBM(WHO IV)</v>
          </cell>
          <cell r="AB1692">
            <v>4</v>
          </cell>
          <cell r="AC1692" t="str">
            <v>（右颞岛叶）胶质母细胞瘤，局部肿瘤累及脑表，WHOⅣ级。</v>
          </cell>
          <cell r="AD1692" t="str">
            <v>全切除</v>
          </cell>
          <cell r="AE1692">
            <v>41824</v>
          </cell>
          <cell r="AF1692" t="str">
            <v>胶质母细胞瘤，高血压，糖尿病</v>
          </cell>
          <cell r="AG1692">
            <v>42488</v>
          </cell>
          <cell r="AH1692" t="str">
            <v>终止</v>
          </cell>
          <cell r="AI1692">
            <v>592</v>
          </cell>
          <cell r="AJ1692">
            <v>1</v>
          </cell>
          <cell r="AK1692">
            <v>377</v>
          </cell>
          <cell r="AL1692">
            <v>1</v>
          </cell>
          <cell r="AM1692">
            <v>679</v>
          </cell>
          <cell r="AN1692" t="str">
            <v>缺失</v>
          </cell>
          <cell r="AO1692">
            <v>1</v>
          </cell>
          <cell r="AP1692" t="str">
            <v>缺失</v>
          </cell>
          <cell r="AQ1692">
            <v>1</v>
          </cell>
          <cell r="AS1692" t="str">
            <v>原发</v>
          </cell>
          <cell r="AU1692" t="str">
            <v>无突变</v>
          </cell>
          <cell r="AV1692" t="str">
            <v>NA</v>
          </cell>
          <cell r="AW1692" t="str">
            <v>无共缺失</v>
          </cell>
          <cell r="AX1692" t="str">
            <v>NA</v>
          </cell>
          <cell r="AY1692" t="str">
            <v>NA</v>
          </cell>
          <cell r="AZ1692" t="str">
            <v>NA</v>
          </cell>
          <cell r="BA1692" t="str">
            <v>无</v>
          </cell>
          <cell r="BB1692" t="str">
            <v>有</v>
          </cell>
          <cell r="BD1692" t="str">
            <v>术后癫痫发作一次，吃抗癫痫药，奥卡西平一日两次口服，未停药。</v>
          </cell>
        </row>
        <row r="1693">
          <cell r="B1693">
            <v>1691</v>
          </cell>
          <cell r="C1693" t="str">
            <v>CGGA_1691</v>
          </cell>
          <cell r="E1693" t="str">
            <v>安利敏</v>
          </cell>
          <cell r="F1693">
            <v>18755</v>
          </cell>
          <cell r="G1693">
            <v>41807</v>
          </cell>
          <cell r="H1693" t="str">
            <v>顶叶恶性肿瘤</v>
          </cell>
          <cell r="J1693" t="str">
            <v>男</v>
          </cell>
          <cell r="K1693">
            <v>38</v>
          </cell>
          <cell r="L1693" t="str">
            <v>B</v>
          </cell>
          <cell r="M1693" t="str">
            <v>130434197605275215</v>
          </cell>
          <cell r="N1693" t="str">
            <v>15030409804空号（配偶）18231019255（兄妹）空号</v>
          </cell>
          <cell r="O1693" t="str">
            <v>间断抽搐伴意识丧失40余天</v>
          </cell>
          <cell r="P1693" t="str">
            <v>缺失</v>
          </cell>
          <cell r="Q1693" t="str">
            <v>缺失</v>
          </cell>
          <cell r="R1693" t="str">
            <v>缺失</v>
          </cell>
          <cell r="S1693" t="str">
            <v>缺失</v>
          </cell>
          <cell r="T1693">
            <v>41810</v>
          </cell>
          <cell r="V1693" t="str">
            <v>右额顶开颅肿瘤切除术</v>
          </cell>
          <cell r="W1693" t="str">
            <v>全切</v>
          </cell>
          <cell r="X1693" t="str">
            <v>全切除</v>
          </cell>
          <cell r="Y1693">
            <v>9683</v>
          </cell>
          <cell r="Z1693" t="str">
            <v>A</v>
          </cell>
          <cell r="AA1693" t="str">
            <v>A(WHO II)</v>
          </cell>
          <cell r="AB1693">
            <v>2</v>
          </cell>
          <cell r="AC1693" t="str">
            <v>（右额叶）星形细胞瘤，WHOⅡ级。</v>
          </cell>
          <cell r="AD1693" t="str">
            <v>全切除</v>
          </cell>
          <cell r="AE1693">
            <v>41823</v>
          </cell>
          <cell r="AF1693" t="str">
            <v>额顶交界星型细胞瘤</v>
          </cell>
          <cell r="AG1693">
            <v>42142</v>
          </cell>
          <cell r="AH1693" t="str">
            <v>未终止</v>
          </cell>
          <cell r="AI1693">
            <v>332</v>
          </cell>
          <cell r="AJ1693">
            <v>0</v>
          </cell>
          <cell r="AK1693">
            <v>332</v>
          </cell>
          <cell r="AL1693">
            <v>0</v>
          </cell>
          <cell r="AM1693">
            <v>332</v>
          </cell>
          <cell r="AN1693" t="str">
            <v>缺失</v>
          </cell>
          <cell r="AO1693">
            <v>1</v>
          </cell>
          <cell r="AP1693" t="str">
            <v>缺失</v>
          </cell>
          <cell r="AQ1693">
            <v>0</v>
          </cell>
          <cell r="AS1693" t="str">
            <v>原发</v>
          </cell>
          <cell r="AU1693" t="str">
            <v>NA</v>
          </cell>
          <cell r="AV1693" t="str">
            <v>NA</v>
          </cell>
          <cell r="AW1693" t="str">
            <v>NA</v>
          </cell>
          <cell r="AX1693" t="str">
            <v>NA</v>
          </cell>
          <cell r="AY1693" t="str">
            <v>NA</v>
          </cell>
          <cell r="AZ1693" t="str">
            <v>NA</v>
          </cell>
          <cell r="BA1693" t="str">
            <v>有</v>
          </cell>
          <cell r="BB1693" t="str">
            <v>无</v>
          </cell>
          <cell r="BD1693" t="str">
            <v>奥卡西平一日两次口服</v>
          </cell>
        </row>
        <row r="1694">
          <cell r="B1694">
            <v>1692</v>
          </cell>
          <cell r="C1694" t="str">
            <v>CGGA_1692</v>
          </cell>
          <cell r="E1694" t="str">
            <v>任雪涛</v>
          </cell>
          <cell r="F1694">
            <v>18879</v>
          </cell>
          <cell r="G1694">
            <v>41817</v>
          </cell>
          <cell r="H1694" t="str">
            <v>复发胶质瘤（额颞岛叶，左）；继发性癫痫</v>
          </cell>
          <cell r="J1694" t="str">
            <v>男</v>
          </cell>
          <cell r="K1694">
            <v>50</v>
          </cell>
          <cell r="L1694" t="str">
            <v>O</v>
          </cell>
          <cell r="M1694" t="str">
            <v>330622196404040012</v>
          </cell>
          <cell r="N1694" t="str">
            <v>13797099819（配偶）13901090238（其他）</v>
          </cell>
          <cell r="O1694" t="str">
            <v>胶质瘤术后9年，抽风一次</v>
          </cell>
          <cell r="P1694" t="str">
            <v>缺失</v>
          </cell>
          <cell r="Q1694" t="str">
            <v>缺失</v>
          </cell>
          <cell r="R1694" t="str">
            <v>缺失</v>
          </cell>
          <cell r="S1694" t="str">
            <v>缺失</v>
          </cell>
          <cell r="T1694">
            <v>41822</v>
          </cell>
          <cell r="U1694">
            <v>38535</v>
          </cell>
          <cell r="V1694" t="str">
            <v>原切口左额颞开颅肿瘤切除术</v>
          </cell>
          <cell r="W1694" t="str">
            <v>左侧额顶交界，低节，灰红色，质地中等，边界不清，血供丰富，3*4*4cm大小</v>
          </cell>
          <cell r="X1694" t="str">
            <v>全切除</v>
          </cell>
          <cell r="Y1694">
            <v>9752</v>
          </cell>
          <cell r="Z1694" t="str">
            <v>SGBM?</v>
          </cell>
          <cell r="AA1694" t="str">
            <v>GBM(WHO IV)</v>
          </cell>
          <cell r="AB1694">
            <v>4</v>
          </cell>
          <cell r="AC1694" t="str">
            <v>(左额颞岛)胶质母细胞瘤，部分呈原始神经外胚层肿瘤（PNET）结构，肿瘤细胞累及脑表，局灶累及蛛网膜下腔，伴有小片状坏死，WHOⅣ级。</v>
          </cell>
          <cell r="AD1694" t="str">
            <v>全切除</v>
          </cell>
          <cell r="AE1694">
            <v>41834</v>
          </cell>
          <cell r="AF1694" t="str">
            <v>复发胶质母细胞瘤（额、底节，左）</v>
          </cell>
          <cell r="AG1694">
            <v>43434</v>
          </cell>
          <cell r="AH1694" t="str">
            <v>终止</v>
          </cell>
          <cell r="AI1694">
            <v>366</v>
          </cell>
          <cell r="AJ1694">
            <v>1</v>
          </cell>
          <cell r="AK1694">
            <v>366</v>
          </cell>
          <cell r="AL1694">
            <v>1</v>
          </cell>
          <cell r="AM1694">
            <v>1612</v>
          </cell>
          <cell r="AN1694" t="str">
            <v>缺失</v>
          </cell>
          <cell r="AO1694">
            <v>0</v>
          </cell>
          <cell r="AP1694" t="str">
            <v>缺失</v>
          </cell>
          <cell r="AQ1694">
            <v>1</v>
          </cell>
          <cell r="AS1694" t="str">
            <v>复发</v>
          </cell>
          <cell r="AT1694">
            <v>1</v>
          </cell>
          <cell r="AU1694" t="str">
            <v>NA</v>
          </cell>
          <cell r="AV1694" t="str">
            <v>NA</v>
          </cell>
          <cell r="AW1694" t="str">
            <v>NA</v>
          </cell>
          <cell r="AX1694" t="str">
            <v>NA</v>
          </cell>
          <cell r="AY1694" t="str">
            <v>NA</v>
          </cell>
          <cell r="AZ1694" t="str">
            <v>NA</v>
          </cell>
          <cell r="BA1694" t="str">
            <v>有</v>
          </cell>
          <cell r="BB1694" t="str">
            <v>有</v>
          </cell>
          <cell r="BD1694" t="str">
            <v>术后抗癫痫奥卡西平一日两次口服.发作过3次。</v>
          </cell>
        </row>
        <row r="1695">
          <cell r="B1695">
            <v>1693</v>
          </cell>
          <cell r="C1695" t="str">
            <v>CGGA_1693</v>
          </cell>
          <cell r="E1695" t="str">
            <v>周兴民</v>
          </cell>
          <cell r="F1695">
            <v>18866</v>
          </cell>
          <cell r="G1695">
            <v>41816</v>
          </cell>
          <cell r="H1695" t="str">
            <v>胶质细胞瘤</v>
          </cell>
          <cell r="J1695" t="str">
            <v>男</v>
          </cell>
          <cell r="K1695">
            <v>61</v>
          </cell>
          <cell r="L1695" t="str">
            <v>A</v>
          </cell>
          <cell r="M1695" t="str">
            <v>缺失</v>
          </cell>
          <cell r="N1695" t="str">
            <v>13919530837（女）18993333858（其他）</v>
          </cell>
          <cell r="O1695" t="str">
            <v>头晕一月伴左下肢站立不稳</v>
          </cell>
          <cell r="P1695" t="str">
            <v>缺失</v>
          </cell>
          <cell r="Q1695" t="str">
            <v>缺失</v>
          </cell>
          <cell r="R1695" t="str">
            <v>缺失</v>
          </cell>
          <cell r="S1695" t="str">
            <v>缺失</v>
          </cell>
          <cell r="T1695">
            <v>41822</v>
          </cell>
          <cell r="V1695" t="str">
            <v>左额颞开颅肿瘤切除术</v>
          </cell>
          <cell r="W1695" t="str">
            <v>病变左侧额叶，颞叶及基底节区，肿瘤实性，边界清楚，灰红色，部分伴卒中出血，7*8cm大小</v>
          </cell>
          <cell r="X1695" t="str">
            <v>部分切除</v>
          </cell>
          <cell r="Y1695">
            <v>9748</v>
          </cell>
          <cell r="Z1695" t="str">
            <v>AA</v>
          </cell>
          <cell r="AA1695" t="str">
            <v>AA(WHO III)</v>
          </cell>
          <cell r="AB1695">
            <v>3</v>
          </cell>
          <cell r="AC1695" t="str">
            <v>（左侧额颞岛）少突胶质细胞肿瘤，细胞生长活跃，伴小血管及血管内皮细胞增生，可见局灶坏死，考虑为间变性少突胶质细胞瘤，WHOⅢ级。</v>
          </cell>
          <cell r="AD1695" t="str">
            <v>部分切除</v>
          </cell>
          <cell r="AE1695">
            <v>41835</v>
          </cell>
          <cell r="AF1695" t="str">
            <v>间变少枝胶质细胞瘤、高血压、甲减</v>
          </cell>
          <cell r="AG1695">
            <v>42488</v>
          </cell>
          <cell r="AH1695" t="str">
            <v>终止</v>
          </cell>
          <cell r="AI1695">
            <v>517</v>
          </cell>
          <cell r="AJ1695">
            <v>1</v>
          </cell>
          <cell r="AK1695">
            <v>517</v>
          </cell>
          <cell r="AL1695">
            <v>1</v>
          </cell>
          <cell r="AM1695">
            <v>666</v>
          </cell>
          <cell r="AN1695" t="str">
            <v>缺失</v>
          </cell>
          <cell r="AO1695">
            <v>1</v>
          </cell>
          <cell r="AP1695" t="str">
            <v>缺失</v>
          </cell>
          <cell r="AQ1695">
            <v>1</v>
          </cell>
          <cell r="AS1695" t="str">
            <v>原发</v>
          </cell>
          <cell r="AU1695" t="str">
            <v>NA</v>
          </cell>
          <cell r="AV1695" t="str">
            <v>NA</v>
          </cell>
          <cell r="AW1695" t="str">
            <v>无共缺失</v>
          </cell>
          <cell r="AX1695" t="str">
            <v>NA</v>
          </cell>
          <cell r="AY1695" t="str">
            <v>NA</v>
          </cell>
          <cell r="AZ1695" t="str">
            <v>NA</v>
          </cell>
          <cell r="BA1695" t="str">
            <v>无</v>
          </cell>
          <cell r="BB1695" t="str">
            <v>无</v>
          </cell>
          <cell r="BD1695" t="str">
            <v>优甲乐1-2片每日，奥卡西平一日两次口服，准备停药。</v>
          </cell>
        </row>
        <row r="1696">
          <cell r="B1696">
            <v>1694</v>
          </cell>
          <cell r="C1696" t="str">
            <v>CGGA_1694</v>
          </cell>
          <cell r="E1696" t="str">
            <v>于守平（于方平）</v>
          </cell>
          <cell r="F1696">
            <v>18919</v>
          </cell>
          <cell r="G1696">
            <v>41820</v>
          </cell>
          <cell r="H1696" t="str">
            <v>胶质瘤</v>
          </cell>
          <cell r="J1696" t="str">
            <v>男</v>
          </cell>
          <cell r="K1696">
            <v>55</v>
          </cell>
          <cell r="L1696" t="str">
            <v>A</v>
          </cell>
          <cell r="M1696" t="str">
            <v>缺失</v>
          </cell>
          <cell r="N1696" t="str">
            <v>于建国（子）：13934984922/刘映（兄弟姐妹）：15601084939</v>
          </cell>
          <cell r="O1696" t="str">
            <v>间歇性头痛2月，加重伴呕吐1周</v>
          </cell>
          <cell r="P1696" t="str">
            <v>缺失</v>
          </cell>
          <cell r="Q1696" t="str">
            <v>缺失</v>
          </cell>
          <cell r="R1696" t="str">
            <v>缺失</v>
          </cell>
          <cell r="S1696" t="str">
            <v>缺失</v>
          </cell>
          <cell r="T1696">
            <v>41823</v>
          </cell>
          <cell r="V1696" t="str">
            <v>左额颞开颅肿瘤切除术</v>
          </cell>
          <cell r="W1696" t="str">
            <v>全切</v>
          </cell>
          <cell r="X1696" t="str">
            <v>全切除</v>
          </cell>
          <cell r="Y1696" t="str">
            <v>B0009759</v>
          </cell>
          <cell r="Z1696" t="str">
            <v>GBM</v>
          </cell>
          <cell r="AA1696" t="str">
            <v>GBM(WHO IV)</v>
          </cell>
          <cell r="AB1696">
            <v>4</v>
          </cell>
          <cell r="AC1696" t="str">
            <v>（左颞叶）胶质母细胞瘤，WHOⅣ级。</v>
          </cell>
          <cell r="AD1696" t="str">
            <v>全切除</v>
          </cell>
          <cell r="AE1696">
            <v>41836</v>
          </cell>
          <cell r="AF1696" t="str">
            <v>胶质母细胞瘤</v>
          </cell>
          <cell r="AG1696">
            <v>42488</v>
          </cell>
          <cell r="AH1696" t="str">
            <v>终止</v>
          </cell>
          <cell r="AI1696">
            <v>624</v>
          </cell>
          <cell r="AJ1696">
            <v>1</v>
          </cell>
          <cell r="AK1696">
            <v>624</v>
          </cell>
          <cell r="AL1696">
            <v>1</v>
          </cell>
          <cell r="AM1696">
            <v>665</v>
          </cell>
          <cell r="AN1696" t="str">
            <v>缺失</v>
          </cell>
          <cell r="AO1696">
            <v>1</v>
          </cell>
          <cell r="AP1696" t="str">
            <v>缺失</v>
          </cell>
          <cell r="AQ1696">
            <v>1</v>
          </cell>
          <cell r="AS1696" t="str">
            <v>原发</v>
          </cell>
          <cell r="AU1696" t="str">
            <v>无突变</v>
          </cell>
          <cell r="AV1696" t="str">
            <v>NA</v>
          </cell>
          <cell r="AW1696" t="str">
            <v>无共缺失</v>
          </cell>
          <cell r="AX1696" t="str">
            <v>NA</v>
          </cell>
          <cell r="AY1696" t="str">
            <v>NA</v>
          </cell>
          <cell r="AZ1696" t="str">
            <v>NA</v>
          </cell>
          <cell r="BA1696" t="str">
            <v>无</v>
          </cell>
          <cell r="BB1696" t="str">
            <v>无</v>
          </cell>
          <cell r="BD1696" t="str">
            <v>术后抗癫痫奥卡西平口服，已停药，无癫痫发作史。</v>
          </cell>
        </row>
        <row r="1697">
          <cell r="B1697">
            <v>1695</v>
          </cell>
          <cell r="C1697" t="str">
            <v>CGGA_1695</v>
          </cell>
          <cell r="E1697" t="str">
            <v>董胜天</v>
          </cell>
          <cell r="F1697">
            <v>18896</v>
          </cell>
          <cell r="G1697">
            <v>41820</v>
          </cell>
          <cell r="H1697" t="str">
            <v>复发胶质瘤，症状性癫痫</v>
          </cell>
          <cell r="J1697" t="str">
            <v>男</v>
          </cell>
          <cell r="K1697">
            <v>45</v>
          </cell>
          <cell r="L1697" t="str">
            <v>O</v>
          </cell>
          <cell r="M1697" t="str">
            <v>缺失</v>
          </cell>
          <cell r="N1697" t="str">
            <v>娄玉霞（夫妻）：13709944689/董贵天（兄弟姐妹）：13899694995</v>
          </cell>
          <cell r="O1697" t="str">
            <v>胶质瘤术后9年，右侧肢体抽搐发作频繁伴左下肢无力2月</v>
          </cell>
          <cell r="P1697" t="str">
            <v>缺失</v>
          </cell>
          <cell r="Q1697" t="str">
            <v>缺失</v>
          </cell>
          <cell r="R1697" t="str">
            <v>缺失</v>
          </cell>
          <cell r="S1697" t="str">
            <v>缺失</v>
          </cell>
          <cell r="T1697">
            <v>41825</v>
          </cell>
          <cell r="U1697">
            <v>38538</v>
          </cell>
          <cell r="V1697" t="str">
            <v>左额顶原切口开颅肿瘤切除术</v>
          </cell>
          <cell r="W1697" t="str">
            <v>全切</v>
          </cell>
          <cell r="X1697" t="str">
            <v>全切除</v>
          </cell>
          <cell r="Y1697" t="str">
            <v>B0009768</v>
          </cell>
          <cell r="Z1697" t="str">
            <v>RAA</v>
          </cell>
          <cell r="AA1697" t="str">
            <v>AA(WHO III)</v>
          </cell>
          <cell r="AB1697">
            <v>3</v>
          </cell>
          <cell r="AC1697" t="str">
            <v>（左额叶）星形细胞瘤，局灶细胞生长活跃，WHOⅡ-Ⅲ级。</v>
          </cell>
          <cell r="AD1697" t="str">
            <v>全切除</v>
          </cell>
          <cell r="AE1697">
            <v>41838</v>
          </cell>
          <cell r="AF1697" t="str">
            <v>星形细胞瘤，症状性癫痫</v>
          </cell>
          <cell r="AH1697" t="str">
            <v>未终止</v>
          </cell>
          <cell r="AI1697">
            <v>2952</v>
          </cell>
          <cell r="AJ1697">
            <v>0</v>
          </cell>
          <cell r="AK1697">
            <v>2952</v>
          </cell>
          <cell r="AL1697">
            <v>0</v>
          </cell>
          <cell r="AM1697">
            <v>2952</v>
          </cell>
          <cell r="AN1697" t="str">
            <v>同步</v>
          </cell>
          <cell r="AO1697">
            <v>1</v>
          </cell>
          <cell r="AP1697" t="str">
            <v>泰道</v>
          </cell>
          <cell r="AQ1697">
            <v>1</v>
          </cell>
          <cell r="AS1697">
            <v>0</v>
          </cell>
          <cell r="AT1697">
            <v>1</v>
          </cell>
          <cell r="AU1697" t="str">
            <v>突变</v>
          </cell>
          <cell r="AV1697" t="str">
            <v>NA</v>
          </cell>
          <cell r="AW1697" t="str">
            <v>无共缺失</v>
          </cell>
          <cell r="AX1697" t="str">
            <v>NA</v>
          </cell>
          <cell r="AY1697" t="str">
            <v>NA</v>
          </cell>
          <cell r="AZ1697" t="str">
            <v>NA</v>
          </cell>
          <cell r="BA1697" t="str">
            <v>有</v>
          </cell>
          <cell r="BB1697">
            <v>0</v>
          </cell>
          <cell r="BD1697" t="str">
            <v>1. 未知 2.术后继续抗癫痫治疗。</v>
          </cell>
        </row>
        <row r="1698">
          <cell r="B1698">
            <v>1696</v>
          </cell>
          <cell r="C1698" t="str">
            <v>CGGA_1696</v>
          </cell>
          <cell r="E1698" t="str">
            <v>张天义</v>
          </cell>
          <cell r="F1698">
            <v>18967</v>
          </cell>
          <cell r="G1698">
            <v>41823</v>
          </cell>
          <cell r="H1698" t="str">
            <v>额叶恶性肿瘤</v>
          </cell>
          <cell r="J1698" t="str">
            <v>男</v>
          </cell>
          <cell r="K1698">
            <v>72</v>
          </cell>
          <cell r="L1698" t="str">
            <v>AB</v>
          </cell>
          <cell r="M1698" t="str">
            <v>110108194112184239</v>
          </cell>
          <cell r="N1698" t="str">
            <v>13811032823（子） 010-66803681（配偶）</v>
          </cell>
          <cell r="O1698" t="str">
            <v>右侧上肢无力，持物不稳2月</v>
          </cell>
          <cell r="P1698" t="str">
            <v>2月前出现右侧上肢发抖，无其他不适，MRI示颅内占位。</v>
          </cell>
          <cell r="Q1698" t="str">
            <v>体健</v>
          </cell>
          <cell r="R1698" t="str">
            <v>无特殊</v>
          </cell>
          <cell r="S1698" t="str">
            <v>60</v>
          </cell>
          <cell r="T1698">
            <v>41828</v>
          </cell>
          <cell r="V1698" t="str">
            <v>冠切左额开颅肿瘤切除术</v>
          </cell>
          <cell r="W1698" t="str">
            <v>左侧额叶，底节，实性，灰红色，边界不清，血供丰富，有囊变，8*8*7cm</v>
          </cell>
          <cell r="X1698" t="str">
            <v>全切除</v>
          </cell>
          <cell r="Y1698">
            <v>9778</v>
          </cell>
          <cell r="Z1698" t="str">
            <v>AA</v>
          </cell>
          <cell r="AA1698" t="str">
            <v>AA(WHO III)</v>
          </cell>
          <cell r="AB1698">
            <v>3</v>
          </cell>
          <cell r="AC1698" t="str">
            <v>（左额叶）星形细胞瘤，部分细胞生长活跃，伴有畸形血管丛、新鲜及陈旧性出血，WHOⅡ-Ⅲ级。建议外院会诊！</v>
          </cell>
          <cell r="AD1698" t="str">
            <v>全切除</v>
          </cell>
          <cell r="AE1698">
            <v>41858</v>
          </cell>
          <cell r="AF1698" t="str">
            <v xml:space="preserve">星形胶质细胞II-III级 尿崩 </v>
          </cell>
          <cell r="AG1698">
            <v>43033</v>
          </cell>
          <cell r="AH1698" t="str">
            <v>未终止</v>
          </cell>
          <cell r="AI1698">
            <v>1205</v>
          </cell>
          <cell r="AJ1698">
            <v>0</v>
          </cell>
          <cell r="AK1698">
            <v>1205</v>
          </cell>
          <cell r="AL1698">
            <v>0</v>
          </cell>
          <cell r="AM1698">
            <v>1205</v>
          </cell>
          <cell r="AN1698" t="str">
            <v>缺失</v>
          </cell>
          <cell r="AO1698">
            <v>1</v>
          </cell>
          <cell r="AP1698" t="str">
            <v>缺失</v>
          </cell>
          <cell r="AQ1698">
            <v>1</v>
          </cell>
          <cell r="AS1698" t="str">
            <v>原发</v>
          </cell>
          <cell r="AU1698" t="str">
            <v>无突变</v>
          </cell>
          <cell r="AV1698" t="str">
            <v>NA</v>
          </cell>
          <cell r="AW1698" t="str">
            <v>NA</v>
          </cell>
          <cell r="AX1698" t="str">
            <v>NA</v>
          </cell>
          <cell r="AY1698" t="str">
            <v>NA</v>
          </cell>
          <cell r="AZ1698" t="str">
            <v>NA</v>
          </cell>
          <cell r="BA1698" t="str">
            <v>无</v>
          </cell>
          <cell r="BB1698" t="str">
            <v>无</v>
          </cell>
          <cell r="BD1698" t="str">
            <v>术后奥卡西平一日两次口服，无癫痫发作史。</v>
          </cell>
        </row>
        <row r="1699">
          <cell r="B1699">
            <v>1697</v>
          </cell>
          <cell r="C1699" t="str">
            <v>CGGA_1697</v>
          </cell>
          <cell r="E1699" t="str">
            <v>叶春莉</v>
          </cell>
          <cell r="F1699">
            <v>11699</v>
          </cell>
          <cell r="G1699">
            <v>41826</v>
          </cell>
          <cell r="H1699" t="str">
            <v>恶性胶质瘤（左侧，颞枕交界；右侧小脑半球）</v>
          </cell>
          <cell r="J1699" t="str">
            <v>女</v>
          </cell>
          <cell r="K1699">
            <v>47</v>
          </cell>
          <cell r="L1699" t="str">
            <v>B</v>
          </cell>
          <cell r="M1699" t="str">
            <v>330326196703163425</v>
          </cell>
          <cell r="N1699" t="str">
            <v>15213349345（女） 63650668</v>
          </cell>
          <cell r="O1699" t="str">
            <v>言语不利2年余，加重1月</v>
          </cell>
          <cell r="P1699" t="str">
            <v>2012年7月3日上海华山医院开颅肿瘤切除，2012年7/31日三博行颅内肿瘤切除，诊断GBM，术后常规放化疗。1/前右侧肢体麻木，MRI示颅内占位</v>
          </cell>
          <cell r="Q1699" t="str">
            <v>体健</v>
          </cell>
          <cell r="R1699" t="str">
            <v>无特殊</v>
          </cell>
          <cell r="S1699" t="str">
            <v>90</v>
          </cell>
          <cell r="T1699">
            <v>41829</v>
          </cell>
          <cell r="U1699">
            <v>41121</v>
          </cell>
          <cell r="V1699" t="str">
            <v>左颞枕原开颅肿瘤切除术</v>
          </cell>
          <cell r="W1699" t="str">
            <v>左颞顶枕交界处，灰红色，质韧，4.5*4.5*4cm</v>
          </cell>
          <cell r="X1699" t="str">
            <v>全切除</v>
          </cell>
          <cell r="Y1699">
            <v>9789</v>
          </cell>
          <cell r="Z1699" t="str">
            <v>RGBM</v>
          </cell>
          <cell r="AA1699" t="str">
            <v>GBM(WHO IV)</v>
          </cell>
          <cell r="AB1699">
            <v>4</v>
          </cell>
          <cell r="AC1699" t="str">
            <v>（左颞枕）胶质母细胞瘤，伴有片状坏死，WHOⅣ级。</v>
          </cell>
          <cell r="AD1699" t="str">
            <v>全切除</v>
          </cell>
          <cell r="AE1699">
            <v>41841</v>
          </cell>
          <cell r="AF1699" t="str">
            <v>复发胶质母细胞瘤（左侧，颞枕交界，右侧小脑半球）</v>
          </cell>
          <cell r="AG1699">
            <v>43434</v>
          </cell>
          <cell r="AH1699" t="str">
            <v>终止</v>
          </cell>
          <cell r="AI1699">
            <v>89</v>
          </cell>
          <cell r="AJ1699">
            <v>1</v>
          </cell>
          <cell r="AK1699">
            <v>89</v>
          </cell>
          <cell r="AL1699">
            <v>1</v>
          </cell>
          <cell r="AM1699">
            <v>1605</v>
          </cell>
          <cell r="AN1699" t="str">
            <v>缺失</v>
          </cell>
          <cell r="AO1699">
            <v>0</v>
          </cell>
          <cell r="AP1699" t="str">
            <v>缺失</v>
          </cell>
          <cell r="AQ1699">
            <v>1</v>
          </cell>
          <cell r="AS1699" t="str">
            <v>复发</v>
          </cell>
          <cell r="AT1699">
            <v>1</v>
          </cell>
          <cell r="AU1699" t="str">
            <v>无突变</v>
          </cell>
          <cell r="AV1699" t="str">
            <v>NA</v>
          </cell>
          <cell r="AW1699" t="str">
            <v>无共缺失</v>
          </cell>
          <cell r="AX1699" t="str">
            <v>NA</v>
          </cell>
          <cell r="AY1699" t="str">
            <v>NA</v>
          </cell>
          <cell r="AZ1699" t="str">
            <v>NA</v>
          </cell>
          <cell r="BA1699" t="str">
            <v>无</v>
          </cell>
          <cell r="BB1699" t="str">
            <v>缺失</v>
          </cell>
          <cell r="BD1699" t="str">
            <v>缺失</v>
          </cell>
        </row>
        <row r="1700">
          <cell r="B1700">
            <v>1698</v>
          </cell>
          <cell r="C1700" t="str">
            <v>CGGA_1698</v>
          </cell>
          <cell r="E1700" t="str">
            <v>吴成林</v>
          </cell>
          <cell r="F1700">
            <v>18981</v>
          </cell>
          <cell r="G1700">
            <v>41826</v>
          </cell>
          <cell r="H1700" t="str">
            <v>大脑胶质瘤病</v>
          </cell>
          <cell r="J1700" t="str">
            <v>女</v>
          </cell>
          <cell r="K1700">
            <v>55</v>
          </cell>
          <cell r="L1700" t="str">
            <v>O</v>
          </cell>
          <cell r="M1700" t="str">
            <v>缺失</v>
          </cell>
          <cell r="N1700" t="str">
            <v>姜玉伟（儿子）：13634845697/姜兰（女儿）：15164649586</v>
          </cell>
          <cell r="O1700" t="str">
            <v>行走不稳2月，加重伴头痛5日</v>
          </cell>
          <cell r="P1700" t="str">
            <v>缺失</v>
          </cell>
          <cell r="Q1700" t="str">
            <v>缺失</v>
          </cell>
          <cell r="R1700" t="str">
            <v>缺失</v>
          </cell>
          <cell r="S1700" t="str">
            <v>缺失</v>
          </cell>
          <cell r="T1700">
            <v>41829</v>
          </cell>
          <cell r="V1700" t="str">
            <v>右额开颅肿瘤切除术</v>
          </cell>
          <cell r="W1700" t="str">
            <v>近全切</v>
          </cell>
          <cell r="X1700" t="str">
            <v>部分切除</v>
          </cell>
          <cell r="Y1700" t="str">
            <v>B0009784</v>
          </cell>
          <cell r="Z1700" t="str">
            <v>GBM</v>
          </cell>
          <cell r="AA1700" t="str">
            <v>GBM(WHO IV)</v>
          </cell>
          <cell r="AB1700">
            <v>4</v>
          </cell>
          <cell r="AC1700" t="str">
            <v>（右额叶）胶质母细胞瘤，瘤细胞弥漫浸润并脑表累及，WHOⅣ级。</v>
          </cell>
          <cell r="AD1700" t="str">
            <v>部分切除</v>
          </cell>
          <cell r="AE1700">
            <v>41841</v>
          </cell>
          <cell r="AF1700" t="str">
            <v>大脑胶质瘤病</v>
          </cell>
          <cell r="AG1700">
            <v>42146</v>
          </cell>
          <cell r="AH1700" t="str">
            <v>终止</v>
          </cell>
          <cell r="AI1700">
            <v>388</v>
          </cell>
          <cell r="AJ1700">
            <v>1</v>
          </cell>
          <cell r="AK1700" t="str">
            <v>NA</v>
          </cell>
          <cell r="AL1700">
            <v>1</v>
          </cell>
          <cell r="AM1700">
            <v>317</v>
          </cell>
          <cell r="AN1700" t="str">
            <v>缺失</v>
          </cell>
          <cell r="AO1700">
            <v>0</v>
          </cell>
          <cell r="AP1700" t="str">
            <v>缺失</v>
          </cell>
          <cell r="AQ1700">
            <v>0</v>
          </cell>
          <cell r="AS1700" t="str">
            <v>原发</v>
          </cell>
          <cell r="AU1700" t="str">
            <v>无突变</v>
          </cell>
          <cell r="AV1700" t="str">
            <v>NA</v>
          </cell>
          <cell r="AW1700" t="str">
            <v>无共缺失</v>
          </cell>
          <cell r="AX1700" t="str">
            <v>NA</v>
          </cell>
          <cell r="AY1700" t="str">
            <v>NA</v>
          </cell>
          <cell r="AZ1700" t="str">
            <v>NA</v>
          </cell>
          <cell r="BA1700" t="str">
            <v>无</v>
          </cell>
          <cell r="BB1700" t="str">
            <v>无</v>
          </cell>
          <cell r="BD1700" t="str">
            <v>奥卡西平</v>
          </cell>
        </row>
        <row r="1701">
          <cell r="B1701">
            <v>1699</v>
          </cell>
          <cell r="C1701" t="str">
            <v>CGGA_1699</v>
          </cell>
          <cell r="E1701" t="str">
            <v>杨俊丽</v>
          </cell>
          <cell r="F1701">
            <v>19008</v>
          </cell>
          <cell r="G1701">
            <v>41828</v>
          </cell>
          <cell r="H1701" t="str">
            <v>胶质瘤</v>
          </cell>
          <cell r="J1701" t="str">
            <v>女</v>
          </cell>
          <cell r="K1701">
            <v>41</v>
          </cell>
          <cell r="L1701" t="str">
            <v>A</v>
          </cell>
          <cell r="M1701" t="str">
            <v>缺失</v>
          </cell>
          <cell r="N1701" t="str">
            <v>梅利忠（夫妻）：1584838978（无法接通）/杨文革（兄弟姐妹）：13674838066(未接）</v>
          </cell>
          <cell r="O1701" t="str">
            <v>全身乏力，易激惹2年，头痛3日</v>
          </cell>
          <cell r="P1701" t="str">
            <v>缺失</v>
          </cell>
          <cell r="Q1701" t="str">
            <v>缺失</v>
          </cell>
          <cell r="R1701" t="str">
            <v>缺失</v>
          </cell>
          <cell r="S1701" t="str">
            <v>缺失</v>
          </cell>
          <cell r="T1701">
            <v>41831</v>
          </cell>
          <cell r="V1701" t="str">
            <v>冠切右额颞开颅肿瘤切除术</v>
          </cell>
          <cell r="W1701" t="str">
            <v>全切</v>
          </cell>
          <cell r="X1701" t="str">
            <v>全切除</v>
          </cell>
          <cell r="Y1701" t="str">
            <v>B0009804</v>
          </cell>
          <cell r="Z1701" t="str">
            <v>GBM</v>
          </cell>
          <cell r="AA1701" t="str">
            <v>GBM(WHO IV)</v>
          </cell>
          <cell r="AB1701">
            <v>4</v>
          </cell>
          <cell r="AC1701" t="str">
            <v>（右额叶）胶质母细胞瘤，伴少突胶质细胞分化及多量钙化，WHOⅣ级。</v>
          </cell>
          <cell r="AD1701" t="str">
            <v>全切除</v>
          </cell>
          <cell r="AE1701">
            <v>41866</v>
          </cell>
          <cell r="AF1701" t="str">
            <v>胶质母细胞瘤</v>
          </cell>
          <cell r="AH1701" t="str">
            <v>未终止</v>
          </cell>
          <cell r="AI1701">
            <v>2287</v>
          </cell>
          <cell r="AJ1701">
            <v>0</v>
          </cell>
          <cell r="AK1701" t="e">
            <v>#VALUE!</v>
          </cell>
          <cell r="AL1701" t="str">
            <v>TBD</v>
          </cell>
          <cell r="AM1701">
            <v>2287</v>
          </cell>
          <cell r="AN1701" t="str">
            <v>无</v>
          </cell>
          <cell r="AO1701">
            <v>0</v>
          </cell>
          <cell r="AP1701" t="str">
            <v>化疗</v>
          </cell>
          <cell r="AQ1701">
            <v>1</v>
          </cell>
          <cell r="AS1701">
            <v>0</v>
          </cell>
          <cell r="AU1701" t="str">
            <v>突变</v>
          </cell>
          <cell r="AV1701" t="str">
            <v>NA</v>
          </cell>
          <cell r="AW1701" t="str">
            <v>NA</v>
          </cell>
          <cell r="AX1701" t="str">
            <v>NA</v>
          </cell>
          <cell r="AY1701" t="str">
            <v>NA</v>
          </cell>
          <cell r="AZ1701" t="str">
            <v>NA</v>
          </cell>
          <cell r="BA1701">
            <v>0</v>
          </cell>
          <cell r="BB1701" t="str">
            <v>缺失</v>
          </cell>
          <cell r="BD1701" t="str">
            <v>缺失</v>
          </cell>
        </row>
        <row r="1702">
          <cell r="B1702">
            <v>1700</v>
          </cell>
          <cell r="C1702" t="str">
            <v>CGGA_1700</v>
          </cell>
          <cell r="E1702" t="str">
            <v>程河</v>
          </cell>
          <cell r="F1702">
            <v>19112</v>
          </cell>
          <cell r="G1702">
            <v>41836</v>
          </cell>
          <cell r="H1702" t="str">
            <v>顶叶恶性肿瘤（额顶，左） 继发性癫痫</v>
          </cell>
          <cell r="J1702" t="str">
            <v>男</v>
          </cell>
          <cell r="K1702">
            <v>49</v>
          </cell>
          <cell r="L1702" t="str">
            <v>A</v>
          </cell>
          <cell r="M1702" t="str">
            <v>130424196509223119</v>
          </cell>
          <cell r="N1702" t="str">
            <v>13436749318（女） 13910595376（子）</v>
          </cell>
          <cell r="O1702" t="str">
            <v>突发抽风一次，右侧肢体活动不利3天</v>
          </cell>
          <cell r="P1702" t="str">
            <v>8天前无诱因全身癫痫大发作，口服抗癫痫药物，MRI示颅内占位</v>
          </cell>
          <cell r="Q1702" t="str">
            <v>体健</v>
          </cell>
          <cell r="R1702" t="str">
            <v>无特殊</v>
          </cell>
          <cell r="S1702" t="str">
            <v>40</v>
          </cell>
          <cell r="T1702">
            <v>41843</v>
          </cell>
          <cell r="V1702" t="str">
            <v>左额顶开颅肿瘤切除术</v>
          </cell>
          <cell r="W1702" t="str">
            <v>左额，侵及中央前回，灰红色，质地中等，实性，边界不清，5*6*6cm</v>
          </cell>
          <cell r="X1702" t="str">
            <v>全切除</v>
          </cell>
          <cell r="Y1702">
            <v>9858</v>
          </cell>
          <cell r="Z1702" t="str">
            <v>AO</v>
          </cell>
          <cell r="AA1702" t="str">
            <v>AOA(WHO III)</v>
          </cell>
          <cell r="AB1702">
            <v>3</v>
          </cell>
          <cell r="AC1702" t="str">
            <v>（左额叶）少突星形细胞瘤，以少突成份为主，部分细胞生长活跃，伴有散在钙化，WHOⅡ-Ⅲ级。</v>
          </cell>
          <cell r="AD1702" t="str">
            <v>全切除</v>
          </cell>
          <cell r="AE1702">
            <v>41864</v>
          </cell>
          <cell r="AF1702" t="str">
            <v>少枝星形细胞瘤II-III级  继发性癫痫</v>
          </cell>
          <cell r="AH1702" t="str">
            <v>未终止</v>
          </cell>
          <cell r="AI1702">
            <v>2934</v>
          </cell>
          <cell r="AJ1702">
            <v>0</v>
          </cell>
          <cell r="AK1702" t="e">
            <v>#VALUE!</v>
          </cell>
          <cell r="AL1702" t="str">
            <v>TBD</v>
          </cell>
          <cell r="AM1702">
            <v>2934</v>
          </cell>
          <cell r="AN1702">
            <v>0</v>
          </cell>
          <cell r="AP1702">
            <v>0</v>
          </cell>
          <cell r="AS1702">
            <v>0</v>
          </cell>
          <cell r="AU1702" t="str">
            <v>突变</v>
          </cell>
          <cell r="AV1702" t="str">
            <v>NA</v>
          </cell>
          <cell r="AW1702" t="str">
            <v>共缺失</v>
          </cell>
          <cell r="AX1702" t="str">
            <v>NA</v>
          </cell>
          <cell r="AY1702" t="str">
            <v>NA</v>
          </cell>
          <cell r="AZ1702" t="str">
            <v>NA</v>
          </cell>
          <cell r="BA1702" t="str">
            <v>有</v>
          </cell>
          <cell r="BB1702" t="str">
            <v>有</v>
          </cell>
          <cell r="BD1702" t="str">
            <v>术后偶有癫痫发作，奥卡西平及左乙西坦一日两次口服。钠低想换抗癫痫药</v>
          </cell>
        </row>
        <row r="1703">
          <cell r="B1703">
            <v>1701</v>
          </cell>
          <cell r="C1703" t="str">
            <v>CGGA_1701</v>
          </cell>
          <cell r="E1703" t="str">
            <v>张宪全</v>
          </cell>
          <cell r="F1703">
            <v>19160</v>
          </cell>
          <cell r="G1703">
            <v>41840</v>
          </cell>
          <cell r="H1703" t="str">
            <v>恶性神经胶质瘤（额，左） 继发性癫痫</v>
          </cell>
          <cell r="J1703" t="str">
            <v>男</v>
          </cell>
          <cell r="K1703">
            <v>44</v>
          </cell>
          <cell r="L1703" t="str">
            <v>B</v>
          </cell>
          <cell r="M1703" t="str">
            <v>缺失</v>
          </cell>
          <cell r="N1703">
            <v>13937883580</v>
          </cell>
          <cell r="O1703" t="str">
            <v>间断意识丧失，肢体抽搐一年</v>
          </cell>
          <cell r="P1703" t="str">
            <v>缺失</v>
          </cell>
          <cell r="Q1703" t="str">
            <v>缺失</v>
          </cell>
          <cell r="R1703" t="str">
            <v>缺失</v>
          </cell>
          <cell r="S1703" t="str">
            <v>缺失</v>
          </cell>
          <cell r="T1703">
            <v>41843</v>
          </cell>
          <cell r="V1703" t="str">
            <v>左额开颅肿瘤切除术</v>
          </cell>
          <cell r="W1703" t="str">
            <v>全切</v>
          </cell>
          <cell r="X1703" t="str">
            <v>全切除</v>
          </cell>
          <cell r="Y1703">
            <v>9870</v>
          </cell>
          <cell r="Z1703" t="str">
            <v>AO</v>
          </cell>
          <cell r="AA1703" t="str">
            <v>AO(WHO III)</v>
          </cell>
          <cell r="AB1703">
            <v>3</v>
          </cell>
          <cell r="AC1703" t="str">
            <v>（左额叶）少突星形细胞瘤，部分细胞生长活跃，肿瘤细胞弥漫生长并累及脑表，局灶累及蛛网膜下腔，WHOⅡ-Ⅲ级。</v>
          </cell>
          <cell r="AD1703" t="str">
            <v>全切除</v>
          </cell>
          <cell r="AE1703">
            <v>41859</v>
          </cell>
          <cell r="AF1703" t="str">
            <v>少枝星形细胞瘤II-III级  继发性癫痫</v>
          </cell>
          <cell r="AG1703">
            <v>43539</v>
          </cell>
          <cell r="AH1703" t="str">
            <v>未终止</v>
          </cell>
          <cell r="AI1703">
            <v>1696</v>
          </cell>
          <cell r="AJ1703">
            <v>0</v>
          </cell>
          <cell r="AK1703">
            <v>1696</v>
          </cell>
          <cell r="AL1703">
            <v>0</v>
          </cell>
          <cell r="AM1703">
            <v>1696</v>
          </cell>
          <cell r="AN1703" t="str">
            <v>缺失</v>
          </cell>
          <cell r="AO1703">
            <v>1</v>
          </cell>
          <cell r="AP1703" t="str">
            <v>缺失</v>
          </cell>
          <cell r="AQ1703">
            <v>0</v>
          </cell>
          <cell r="AS1703" t="str">
            <v>原发</v>
          </cell>
          <cell r="AU1703" t="str">
            <v>突变</v>
          </cell>
          <cell r="AV1703" t="str">
            <v>NA</v>
          </cell>
          <cell r="AW1703" t="str">
            <v>共缺失</v>
          </cell>
          <cell r="AX1703" t="str">
            <v>NA</v>
          </cell>
          <cell r="AY1703" t="str">
            <v>NA</v>
          </cell>
          <cell r="AZ1703" t="str">
            <v>NA</v>
          </cell>
          <cell r="BA1703" t="str">
            <v>有</v>
          </cell>
          <cell r="BB1703" t="str">
            <v>无</v>
          </cell>
          <cell r="BC1703" t="str">
            <v>不详</v>
          </cell>
          <cell r="BD1703" t="str">
            <v>无</v>
          </cell>
        </row>
        <row r="1704">
          <cell r="B1704">
            <v>1702</v>
          </cell>
          <cell r="C1704" t="str">
            <v>CGGA_1702</v>
          </cell>
          <cell r="D1704" t="str">
            <v>CGGA_1410, CGGA_1702</v>
          </cell>
          <cell r="E1704" t="str">
            <v>吴丽华</v>
          </cell>
          <cell r="F1704">
            <v>12368</v>
          </cell>
          <cell r="G1704">
            <v>41837</v>
          </cell>
          <cell r="H1704" t="str">
            <v>复发胶质瘤（颞、基底节，左） 症状性癫痫</v>
          </cell>
          <cell r="J1704" t="str">
            <v>女</v>
          </cell>
          <cell r="K1704">
            <v>29</v>
          </cell>
          <cell r="L1704" t="str">
            <v>A</v>
          </cell>
          <cell r="M1704" t="str">
            <v>缺失</v>
          </cell>
          <cell r="N1704" t="str">
            <v>18255617833（兄弟姐妹） 0556-8778219（父母）</v>
          </cell>
          <cell r="O1704" t="str">
            <v>胶质瘤术后2年，言语笨拙、右半身麻木加重2周</v>
          </cell>
          <cell r="P1704" t="str">
            <v>缺失</v>
          </cell>
          <cell r="Q1704" t="str">
            <v>缺失</v>
          </cell>
          <cell r="R1704" t="str">
            <v>缺失</v>
          </cell>
          <cell r="S1704" t="str">
            <v>缺失</v>
          </cell>
          <cell r="T1704">
            <v>41848</v>
          </cell>
          <cell r="U1704">
            <v>41191</v>
          </cell>
          <cell r="V1704" t="str">
            <v>左颞原切口开颅肿瘤切除术</v>
          </cell>
          <cell r="W1704" t="str">
            <v>右额、颞、海马，枕叶及底节，实性，灰白，10*10*8cm</v>
          </cell>
          <cell r="X1704" t="str">
            <v>全切除</v>
          </cell>
          <cell r="Y1704">
            <v>9888</v>
          </cell>
          <cell r="Z1704" t="str">
            <v>RGBM</v>
          </cell>
          <cell r="AA1704" t="str">
            <v>GBM(WHO IV)</v>
          </cell>
          <cell r="AB1704">
            <v>4</v>
          </cell>
          <cell r="AC1704" t="str">
            <v>（左颞叶）胶质母细胞瘤，WHOⅣ级。</v>
          </cell>
          <cell r="AD1704" t="str">
            <v>全切除</v>
          </cell>
          <cell r="AE1704">
            <v>41864</v>
          </cell>
          <cell r="AF1704" t="str">
            <v>胶质母细胞瘤（颞、基底节，左） 症状性癫痫</v>
          </cell>
          <cell r="AG1704">
            <v>42040</v>
          </cell>
          <cell r="AH1704" t="str">
            <v>终止</v>
          </cell>
          <cell r="AI1704">
            <v>168</v>
          </cell>
          <cell r="AJ1704">
            <v>1</v>
          </cell>
          <cell r="AK1704">
            <v>168</v>
          </cell>
          <cell r="AL1704">
            <v>1</v>
          </cell>
          <cell r="AM1704">
            <v>192</v>
          </cell>
          <cell r="AN1704" t="str">
            <v>缺失</v>
          </cell>
          <cell r="AO1704">
            <v>0</v>
          </cell>
          <cell r="AP1704" t="str">
            <v>缺失</v>
          </cell>
          <cell r="AQ1704">
            <v>0</v>
          </cell>
          <cell r="AS1704" t="str">
            <v>复发</v>
          </cell>
          <cell r="AT1704">
            <v>1</v>
          </cell>
          <cell r="AU1704" t="str">
            <v>无突变</v>
          </cell>
          <cell r="AV1704" t="str">
            <v>NA</v>
          </cell>
          <cell r="AW1704" t="str">
            <v>无共缺失</v>
          </cell>
          <cell r="AX1704" t="str">
            <v>NA</v>
          </cell>
          <cell r="AY1704" t="str">
            <v>NA</v>
          </cell>
          <cell r="AZ1704" t="str">
            <v>NA</v>
          </cell>
          <cell r="BA1704" t="str">
            <v>无</v>
          </cell>
          <cell r="BB1704" t="str">
            <v>无</v>
          </cell>
          <cell r="BC1704" t="str">
            <v>不详</v>
          </cell>
          <cell r="BD1704" t="str">
            <v>无癫痫发作</v>
          </cell>
        </row>
        <row r="1705">
          <cell r="B1705">
            <v>1703</v>
          </cell>
          <cell r="C1705" t="str">
            <v>CGGA_1703</v>
          </cell>
          <cell r="E1705" t="str">
            <v>郭非/</v>
          </cell>
          <cell r="F1705">
            <v>19238</v>
          </cell>
          <cell r="G1705">
            <v>41845</v>
          </cell>
          <cell r="H1705" t="str">
            <v>恶性神经胶质瘤（额颞岛，基底节，右）继发性癫痫</v>
          </cell>
          <cell r="J1705" t="str">
            <v>女</v>
          </cell>
          <cell r="K1705">
            <v>30</v>
          </cell>
          <cell r="L1705" t="str">
            <v>B</v>
          </cell>
          <cell r="M1705" t="str">
            <v>410423198308175923</v>
          </cell>
          <cell r="N1705" t="str">
            <v>13456421807（配偶） 13103652188（兄弟姐妹）</v>
          </cell>
          <cell r="O1705" t="str">
            <v>间断意识不清，肢体抽搐3年余</v>
          </cell>
          <cell r="P1705" t="str">
            <v>3年前间断意识不清，肢体抽搐，口服抗癫痫药物，近1年失神发作。</v>
          </cell>
          <cell r="Q1705" t="str">
            <v>体健</v>
          </cell>
          <cell r="R1705" t="str">
            <v>无特殊</v>
          </cell>
          <cell r="S1705" t="str">
            <v>60</v>
          </cell>
          <cell r="T1705">
            <v>41849</v>
          </cell>
          <cell r="V1705" t="str">
            <v>右额颞开颅肿瘤切除术</v>
          </cell>
          <cell r="W1705" t="str">
            <v>全切</v>
          </cell>
          <cell r="X1705" t="str">
            <v>全切除</v>
          </cell>
          <cell r="Y1705">
            <v>9898</v>
          </cell>
          <cell r="Z1705" t="str">
            <v>A</v>
          </cell>
          <cell r="AA1705" t="str">
            <v>A(WHO II)</v>
          </cell>
          <cell r="AB1705">
            <v>2</v>
          </cell>
          <cell r="AC1705" t="str">
            <v>（右颞叶）少突星形细胞瘤，肿瘤细胞弥漫性生长并累及脑表，WHOⅡ级。</v>
          </cell>
          <cell r="AD1705" t="str">
            <v>全切除</v>
          </cell>
          <cell r="AE1705">
            <v>41865</v>
          </cell>
          <cell r="AF1705" t="str">
            <v>少枝星形细胞瘤（额颞岛、基底节，右） 继发性癫痫</v>
          </cell>
          <cell r="AG1705">
            <v>43441</v>
          </cell>
          <cell r="AH1705" t="str">
            <v>未终止</v>
          </cell>
          <cell r="AI1705">
            <v>1592</v>
          </cell>
          <cell r="AJ1705">
            <v>0</v>
          </cell>
          <cell r="AK1705">
            <v>1592</v>
          </cell>
          <cell r="AL1705">
            <v>0</v>
          </cell>
          <cell r="AM1705">
            <v>1592</v>
          </cell>
          <cell r="AN1705" t="str">
            <v>缺失</v>
          </cell>
          <cell r="AO1705">
            <v>1</v>
          </cell>
          <cell r="AP1705" t="str">
            <v>缺失</v>
          </cell>
          <cell r="AQ1705">
            <v>1</v>
          </cell>
          <cell r="AS1705" t="str">
            <v>原发</v>
          </cell>
          <cell r="AU1705" t="str">
            <v>突变</v>
          </cell>
          <cell r="AV1705" t="str">
            <v>NA</v>
          </cell>
          <cell r="AW1705" t="str">
            <v>无共缺失</v>
          </cell>
          <cell r="AX1705" t="str">
            <v>NA</v>
          </cell>
          <cell r="AY1705" t="str">
            <v>NA</v>
          </cell>
          <cell r="AZ1705" t="str">
            <v>NA</v>
          </cell>
          <cell r="BA1705" t="str">
            <v>有</v>
          </cell>
          <cell r="BB1705" t="str">
            <v>无</v>
          </cell>
          <cell r="BD1705" t="str">
            <v>术后3/奥卡西平一日两次口服，无发作，停药后发作，口服丙茂酸纳和奥卡西平一日两次，改为一日一次。</v>
          </cell>
        </row>
        <row r="1706">
          <cell r="B1706">
            <v>1704</v>
          </cell>
          <cell r="C1706" t="str">
            <v>CGGA_1704</v>
          </cell>
          <cell r="E1706" t="str">
            <v>杨艳丽</v>
          </cell>
          <cell r="F1706">
            <v>19317</v>
          </cell>
          <cell r="G1706">
            <v>41851</v>
          </cell>
          <cell r="H1706" t="str">
            <v>胶质瘤（颞，左） 继发性癫痫</v>
          </cell>
          <cell r="J1706" t="str">
            <v>女</v>
          </cell>
          <cell r="K1706">
            <v>32</v>
          </cell>
          <cell r="L1706" t="str">
            <v>B</v>
          </cell>
          <cell r="M1706" t="str">
            <v>缺失</v>
          </cell>
          <cell r="N1706" t="str">
            <v>13910063988（父母） 13269199556（配偶）</v>
          </cell>
          <cell r="O1706" t="str">
            <v>间歇性突发晕倒50天</v>
          </cell>
          <cell r="P1706" t="str">
            <v>缺失</v>
          </cell>
          <cell r="Q1706" t="str">
            <v>缺失</v>
          </cell>
          <cell r="R1706" t="str">
            <v>缺失</v>
          </cell>
          <cell r="S1706" t="str">
            <v>缺失</v>
          </cell>
          <cell r="T1706">
            <v>41855</v>
          </cell>
          <cell r="V1706" t="str">
            <v>左额颞开颅肿瘤切除术</v>
          </cell>
          <cell r="W1706" t="str">
            <v>全切</v>
          </cell>
          <cell r="X1706" t="str">
            <v>全切除</v>
          </cell>
          <cell r="Y1706">
            <v>9928</v>
          </cell>
          <cell r="Z1706" t="str">
            <v>A</v>
          </cell>
          <cell r="AA1706" t="str">
            <v>A(WHO II)</v>
          </cell>
          <cell r="AB1706">
            <v>2</v>
          </cell>
          <cell r="AC1706" t="str">
            <v>（左颞叶）星形细胞瘤，肿瘤细胞弥漫性生长并累及脑表，WHOⅡ级。</v>
          </cell>
          <cell r="AD1706" t="str">
            <v>全切除</v>
          </cell>
          <cell r="AE1706">
            <v>41866</v>
          </cell>
          <cell r="AF1706" t="str">
            <v>星形细胞瘤（颞，左） 症状性癫痫</v>
          </cell>
          <cell r="AH1706" t="str">
            <v>未终止</v>
          </cell>
          <cell r="AI1706">
            <v>2922</v>
          </cell>
          <cell r="AJ1706">
            <v>0</v>
          </cell>
          <cell r="AK1706">
            <v>2922</v>
          </cell>
          <cell r="AL1706">
            <v>0</v>
          </cell>
          <cell r="AM1706">
            <v>2922</v>
          </cell>
          <cell r="AN1706" t="str">
            <v>30次</v>
          </cell>
          <cell r="AO1706">
            <v>1</v>
          </cell>
          <cell r="AP1706" t="str">
            <v>无</v>
          </cell>
          <cell r="AQ1706">
            <v>0</v>
          </cell>
          <cell r="AS1706">
            <v>0</v>
          </cell>
          <cell r="AU1706" t="str">
            <v>无突变</v>
          </cell>
          <cell r="AV1706" t="str">
            <v>NA</v>
          </cell>
          <cell r="AW1706" t="str">
            <v>无共缺失</v>
          </cell>
          <cell r="AX1706" t="str">
            <v>NA</v>
          </cell>
          <cell r="AY1706" t="str">
            <v>NA</v>
          </cell>
          <cell r="AZ1706" t="str">
            <v>NA</v>
          </cell>
          <cell r="BA1706" t="str">
            <v>有</v>
          </cell>
          <cell r="BB1706">
            <v>0</v>
          </cell>
          <cell r="BD1706" t="str">
            <v>术后抗癫痫奥卡西平一日两次口服一直在吃，术后0癫痫发作史。</v>
          </cell>
        </row>
        <row r="1707">
          <cell r="B1707">
            <v>1705</v>
          </cell>
          <cell r="C1707" t="str">
            <v>NA</v>
          </cell>
          <cell r="D1707" t="str">
            <v>NA</v>
          </cell>
          <cell r="E1707" t="str">
            <v>NA</v>
          </cell>
          <cell r="F1707" t="str">
            <v>NA</v>
          </cell>
          <cell r="G1707" t="str">
            <v>NA</v>
          </cell>
          <cell r="H1707" t="str">
            <v>NA</v>
          </cell>
          <cell r="I1707" t="str">
            <v>NA</v>
          </cell>
          <cell r="J1707" t="str">
            <v>NA</v>
          </cell>
          <cell r="K1707" t="str">
            <v>NA</v>
          </cell>
          <cell r="L1707" t="str">
            <v>NA</v>
          </cell>
          <cell r="M1707" t="str">
            <v>NA</v>
          </cell>
          <cell r="N1707" t="str">
            <v>NA</v>
          </cell>
          <cell r="O1707" t="str">
            <v>NA</v>
          </cell>
          <cell r="P1707" t="str">
            <v>NA</v>
          </cell>
          <cell r="Q1707" t="str">
            <v>NA</v>
          </cell>
          <cell r="R1707" t="str">
            <v>NA</v>
          </cell>
          <cell r="S1707" t="str">
            <v>NA</v>
          </cell>
          <cell r="T1707" t="str">
            <v>NA</v>
          </cell>
          <cell r="U1707" t="str">
            <v>NA</v>
          </cell>
          <cell r="V1707" t="str">
            <v>NA</v>
          </cell>
          <cell r="W1707" t="str">
            <v>NA</v>
          </cell>
          <cell r="X1707" t="str">
            <v>NA</v>
          </cell>
          <cell r="Y1707" t="str">
            <v>NA</v>
          </cell>
          <cell r="Z1707" t="str">
            <v>NA</v>
          </cell>
          <cell r="AA1707" t="str">
            <v>NA</v>
          </cell>
          <cell r="AB1707" t="str">
            <v>NA</v>
          </cell>
          <cell r="AC1707" t="str">
            <v>NA</v>
          </cell>
          <cell r="AD1707" t="str">
            <v>NA</v>
          </cell>
          <cell r="AE1707" t="str">
            <v>NA</v>
          </cell>
          <cell r="AF1707" t="str">
            <v>NA</v>
          </cell>
          <cell r="AG1707" t="str">
            <v>NA</v>
          </cell>
          <cell r="AH1707" t="str">
            <v>NA</v>
          </cell>
          <cell r="AI1707" t="str">
            <v>NA</v>
          </cell>
          <cell r="AJ1707" t="str">
            <v>NA</v>
          </cell>
          <cell r="AK1707" t="str">
            <v>NA</v>
          </cell>
          <cell r="AL1707" t="str">
            <v>NA</v>
          </cell>
          <cell r="AM1707" t="str">
            <v>NA</v>
          </cell>
          <cell r="AN1707" t="str">
            <v>NA</v>
          </cell>
          <cell r="AO1707" t="str">
            <v>NA</v>
          </cell>
          <cell r="AP1707" t="str">
            <v>NA</v>
          </cell>
          <cell r="AQ1707" t="str">
            <v>NA</v>
          </cell>
          <cell r="AS1707" t="str">
            <v>NA</v>
          </cell>
          <cell r="AT1707" t="str">
            <v>NA</v>
          </cell>
          <cell r="AU1707" t="str">
            <v>NA</v>
          </cell>
          <cell r="AV1707" t="str">
            <v>NA</v>
          </cell>
          <cell r="AW1707" t="str">
            <v>NA</v>
          </cell>
          <cell r="AX1707" t="str">
            <v>NA</v>
          </cell>
          <cell r="AY1707" t="str">
            <v>NA</v>
          </cell>
          <cell r="AZ1707" t="str">
            <v>NA</v>
          </cell>
          <cell r="BA1707" t="str">
            <v>NA</v>
          </cell>
          <cell r="BB1707" t="str">
            <v>NA</v>
          </cell>
          <cell r="BC1707" t="str">
            <v>NA</v>
          </cell>
          <cell r="BD1707" t="str">
            <v>NA</v>
          </cell>
        </row>
        <row r="1708">
          <cell r="B1708">
            <v>1706</v>
          </cell>
          <cell r="C1708" t="str">
            <v>CGGA_1706</v>
          </cell>
          <cell r="E1708" t="str">
            <v>刘双涛</v>
          </cell>
          <cell r="F1708">
            <v>19278</v>
          </cell>
          <cell r="G1708">
            <v>41849</v>
          </cell>
          <cell r="H1708" t="str">
            <v>胶质瘤（额、基底节，右） 脑膜瘤（蝶骨嵴，左）</v>
          </cell>
          <cell r="J1708" t="str">
            <v>男</v>
          </cell>
          <cell r="K1708">
            <v>60</v>
          </cell>
          <cell r="L1708" t="str">
            <v>B</v>
          </cell>
          <cell r="M1708" t="str">
            <v>130925195402166010</v>
          </cell>
          <cell r="N1708" t="str">
            <v>13833798277（子） 15030787555</v>
          </cell>
          <cell r="O1708" t="str">
            <v>头痛、头昏1月，加重嗜睡伴思维迟钝1周</v>
          </cell>
          <cell r="P1708" t="str">
            <v>1月前无诱因头痛，行走不稳，逐渐加重，1周前精神淡漠，CT发现颅内占位。</v>
          </cell>
          <cell r="Q1708" t="str">
            <v>体健</v>
          </cell>
          <cell r="R1708" t="str">
            <v>吸烟30年  20支/天</v>
          </cell>
          <cell r="S1708" t="str">
            <v>70</v>
          </cell>
          <cell r="T1708">
            <v>41851</v>
          </cell>
          <cell r="V1708" t="str">
            <v>右额开颅肿瘤切除术</v>
          </cell>
          <cell r="W1708" t="str">
            <v>右额上、中回，实性，边界不清，深达底节，6*5*5cm</v>
          </cell>
          <cell r="X1708" t="str">
            <v>全切除</v>
          </cell>
          <cell r="Y1708" t="str">
            <v>缺失</v>
          </cell>
          <cell r="Z1708" t="str">
            <v>GBM</v>
          </cell>
          <cell r="AA1708" t="str">
            <v>GBM(WHO IV)</v>
          </cell>
          <cell r="AB1708">
            <v>4</v>
          </cell>
          <cell r="AC1708" t="str">
            <v>(右额叶)胶质母细胞瘤，肿瘤细胞累及脑表及蛛网膜下腔，伴大片坏死，WHOⅣ级。</v>
          </cell>
          <cell r="AD1708" t="str">
            <v>全切除</v>
          </cell>
          <cell r="AE1708">
            <v>41860</v>
          </cell>
          <cell r="AF1708" t="str">
            <v>胶质瘤（额、基底节，右） 脑膜瘤（蝶骨嵴，左）</v>
          </cell>
          <cell r="AH1708" t="str">
            <v>未终止</v>
          </cell>
          <cell r="AI1708">
            <v>2926</v>
          </cell>
          <cell r="AJ1708">
            <v>0</v>
          </cell>
          <cell r="AK1708">
            <v>2926</v>
          </cell>
          <cell r="AL1708">
            <v>0</v>
          </cell>
          <cell r="AM1708">
            <v>2926</v>
          </cell>
          <cell r="AN1708" t="str">
            <v>同步</v>
          </cell>
          <cell r="AO1708">
            <v>1</v>
          </cell>
          <cell r="AP1708" t="str">
            <v>帝清2年</v>
          </cell>
          <cell r="AQ1708">
            <v>1</v>
          </cell>
          <cell r="AS1708">
            <v>0</v>
          </cell>
          <cell r="AU1708" t="str">
            <v>无突变</v>
          </cell>
          <cell r="AV1708" t="str">
            <v>NA</v>
          </cell>
          <cell r="AW1708" t="str">
            <v>无共缺失</v>
          </cell>
          <cell r="AX1708" t="str">
            <v>NA</v>
          </cell>
          <cell r="AY1708" t="str">
            <v>NA</v>
          </cell>
          <cell r="AZ1708" t="str">
            <v>NA</v>
          </cell>
          <cell r="BA1708">
            <v>0</v>
          </cell>
          <cell r="BB1708" t="str">
            <v>缺失</v>
          </cell>
          <cell r="BC1708" t="str">
            <v>缺失</v>
          </cell>
          <cell r="BD1708" t="e">
            <v>#N/A</v>
          </cell>
        </row>
        <row r="1709">
          <cell r="B1709">
            <v>1707</v>
          </cell>
          <cell r="C1709" t="str">
            <v>CGGA_1707</v>
          </cell>
          <cell r="E1709" t="str">
            <v>何娟</v>
          </cell>
          <cell r="F1709">
            <v>11288</v>
          </cell>
          <cell r="G1709">
            <v>41849</v>
          </cell>
          <cell r="H1709" t="str">
            <v>胶质瘤术后（额、底节，左） 放化疗术后 小脑种植</v>
          </cell>
          <cell r="J1709" t="str">
            <v>女</v>
          </cell>
          <cell r="K1709">
            <v>33</v>
          </cell>
          <cell r="L1709" t="str">
            <v>B</v>
          </cell>
          <cell r="M1709" t="str">
            <v>342423198109080028</v>
          </cell>
          <cell r="N1709">
            <v>13966251234</v>
          </cell>
          <cell r="O1709" t="str">
            <v>胶质瘤术后两年，头晕4月</v>
          </cell>
          <cell r="P1709" t="str">
            <v>6年前无诱因出现头痛、恶心、呕吐，2012.1.10于南京军区总医院行肿瘤切除，诊断为间变OA，术后20天行同步放化疗，术后4周期TMZ(5/28)化疗。术后5月发行复发，2012.6.25于三博脑科医院行肿瘤近全切除术，诊断为AOA。4月前出现头晕，MRI示肿瘤复发。</v>
          </cell>
          <cell r="Q1709" t="str">
            <v>体健</v>
          </cell>
          <cell r="R1709" t="str">
            <v>无特殊</v>
          </cell>
          <cell r="S1709" t="str">
            <v>60</v>
          </cell>
          <cell r="T1709">
            <v>41856</v>
          </cell>
          <cell r="U1709">
            <v>40918</v>
          </cell>
          <cell r="V1709" t="str">
            <v>枕下后正中入路肿瘤切除术</v>
          </cell>
          <cell r="W1709" t="str">
            <v>小脑蚓部左侧，小脑扁桃体肿瘤，灰红色，实性，4cm</v>
          </cell>
          <cell r="X1709" t="str">
            <v>全切除</v>
          </cell>
          <cell r="Y1709">
            <v>9933</v>
          </cell>
          <cell r="Z1709" t="str">
            <v>SGBM</v>
          </cell>
          <cell r="AA1709" t="str">
            <v>GBM(WHO IV)</v>
          </cell>
          <cell r="AB1709">
            <v>4</v>
          </cell>
          <cell r="AC1709" t="str">
            <v>（小脑）小细胞胶质母细胞瘤，蛛网膜下腔肿瘤细胞浸润，WHOⅣ级。</v>
          </cell>
          <cell r="AD1709" t="str">
            <v>全切除</v>
          </cell>
          <cell r="AE1709">
            <v>41869</v>
          </cell>
          <cell r="AF1709" t="str">
            <v>胶质瘤术后（额、底节，左） 放化疗术后 小脑种植</v>
          </cell>
          <cell r="AG1709">
            <v>42142</v>
          </cell>
          <cell r="AH1709" t="str">
            <v>终止</v>
          </cell>
          <cell r="AI1709">
            <v>239</v>
          </cell>
          <cell r="AJ1709">
            <v>1</v>
          </cell>
          <cell r="AK1709" t="str">
            <v>NA</v>
          </cell>
          <cell r="AL1709">
            <v>1</v>
          </cell>
          <cell r="AM1709">
            <v>286</v>
          </cell>
          <cell r="AN1709" t="str">
            <v>缺失</v>
          </cell>
          <cell r="AO1709">
            <v>0</v>
          </cell>
          <cell r="AP1709" t="str">
            <v>缺失</v>
          </cell>
          <cell r="AQ1709">
            <v>1</v>
          </cell>
          <cell r="AS1709" t="str">
            <v>复发</v>
          </cell>
          <cell r="AT1709">
            <v>2</v>
          </cell>
          <cell r="AU1709" t="str">
            <v>无突变</v>
          </cell>
          <cell r="AV1709" t="str">
            <v>NA</v>
          </cell>
          <cell r="AW1709" t="str">
            <v>无共缺失</v>
          </cell>
          <cell r="AX1709" t="str">
            <v>NA</v>
          </cell>
          <cell r="AY1709" t="str">
            <v>NA</v>
          </cell>
          <cell r="AZ1709" t="str">
            <v>NA</v>
          </cell>
          <cell r="BA1709" t="str">
            <v>无</v>
          </cell>
          <cell r="BB1709" t="str">
            <v>无</v>
          </cell>
          <cell r="BC1709" t="str">
            <v>不详</v>
          </cell>
          <cell r="BD1709" t="str">
            <v>无</v>
          </cell>
        </row>
        <row r="1710">
          <cell r="B1710">
            <v>1708</v>
          </cell>
          <cell r="C1710" t="str">
            <v>CGGA_1708</v>
          </cell>
          <cell r="E1710" t="str">
            <v>纪丽华</v>
          </cell>
          <cell r="F1710">
            <v>19360</v>
          </cell>
          <cell r="G1710">
            <v>41855</v>
          </cell>
          <cell r="H1710" t="str">
            <v>额叶恶性肿瘤</v>
          </cell>
          <cell r="J1710" t="str">
            <v>女</v>
          </cell>
          <cell r="K1710">
            <v>54</v>
          </cell>
          <cell r="L1710" t="str">
            <v>AB</v>
          </cell>
          <cell r="M1710" t="str">
            <v>缺失</v>
          </cell>
          <cell r="N1710">
            <v>13555921585</v>
          </cell>
          <cell r="O1710" t="str">
            <v>进展性少语、头痛伴右侧肢体无力1月余</v>
          </cell>
          <cell r="P1710" t="str">
            <v>缺失</v>
          </cell>
          <cell r="Q1710" t="str">
            <v>缺失</v>
          </cell>
          <cell r="R1710" t="str">
            <v>缺失</v>
          </cell>
          <cell r="S1710" t="str">
            <v>缺失</v>
          </cell>
          <cell r="T1710">
            <v>41857</v>
          </cell>
          <cell r="V1710" t="str">
            <v>额叶病损切除术</v>
          </cell>
          <cell r="W1710" t="str">
            <v>缺失</v>
          </cell>
          <cell r="X1710" t="str">
            <v>全切除</v>
          </cell>
          <cell r="Y1710">
            <v>9943</v>
          </cell>
          <cell r="Z1710" t="str">
            <v>GBM</v>
          </cell>
          <cell r="AA1710" t="str">
            <v>GBM(WHO IV)</v>
          </cell>
          <cell r="AB1710">
            <v>4</v>
          </cell>
          <cell r="AC1710" t="str">
            <v>(左额扣带回及额下回)胶质母细胞瘤，其中扣带回为巨细胞胶质母细胞瘤，WHOⅣ级。</v>
          </cell>
          <cell r="AD1710" t="str">
            <v>全切除</v>
          </cell>
          <cell r="AE1710">
            <v>41867</v>
          </cell>
          <cell r="AF1710" t="str">
            <v>额叶恶性肿瘤</v>
          </cell>
          <cell r="AG1710">
            <v>43215</v>
          </cell>
          <cell r="AH1710" t="str">
            <v>终止</v>
          </cell>
          <cell r="AI1710">
            <v>1122</v>
          </cell>
          <cell r="AJ1710">
            <v>1</v>
          </cell>
          <cell r="AK1710" t="str">
            <v>NA</v>
          </cell>
          <cell r="AL1710">
            <v>1</v>
          </cell>
          <cell r="AM1710">
            <v>1358</v>
          </cell>
          <cell r="AN1710" t="str">
            <v>缺失</v>
          </cell>
          <cell r="AO1710">
            <v>1</v>
          </cell>
          <cell r="AP1710" t="str">
            <v>缺失</v>
          </cell>
          <cell r="AQ1710">
            <v>1</v>
          </cell>
          <cell r="AS1710" t="str">
            <v>原发</v>
          </cell>
          <cell r="AU1710" t="str">
            <v>无突变</v>
          </cell>
          <cell r="AV1710" t="str">
            <v>NA</v>
          </cell>
          <cell r="AW1710" t="str">
            <v>无共缺失</v>
          </cell>
          <cell r="AX1710" t="str">
            <v>NA</v>
          </cell>
          <cell r="AY1710" t="str">
            <v>NA</v>
          </cell>
          <cell r="AZ1710" t="str">
            <v>NA</v>
          </cell>
          <cell r="BA1710" t="str">
            <v>无</v>
          </cell>
          <cell r="BB1710" t="str">
            <v>有</v>
          </cell>
          <cell r="BD1710" t="str">
            <v>抗癫痫药吃3/后停药，癫痫小发作次，再未发作过。2017-2复发在当地二次术后。</v>
          </cell>
        </row>
        <row r="1711">
          <cell r="B1711">
            <v>1709</v>
          </cell>
          <cell r="C1711" t="str">
            <v>CGGA_1709</v>
          </cell>
          <cell r="E1711" t="str">
            <v>钟兴府</v>
          </cell>
          <cell r="F1711">
            <v>19404</v>
          </cell>
          <cell r="G1711">
            <v>41858</v>
          </cell>
          <cell r="H1711" t="str">
            <v>胶质瘤</v>
          </cell>
          <cell r="J1711" t="str">
            <v>男</v>
          </cell>
          <cell r="K1711">
            <v>47</v>
          </cell>
          <cell r="L1711" t="str">
            <v>A</v>
          </cell>
          <cell r="M1711" t="str">
            <v>缺失</v>
          </cell>
          <cell r="N1711" t="str">
            <v>陈宁（女婿）：13156294111/赵林（夫妻）：0532-66696066</v>
          </cell>
          <cell r="O1711" t="str">
            <v>头痛，呕吐渐行加重1月</v>
          </cell>
          <cell r="P1711" t="str">
            <v>缺失</v>
          </cell>
          <cell r="Q1711" t="str">
            <v>缺失</v>
          </cell>
          <cell r="R1711" t="str">
            <v>缺失</v>
          </cell>
          <cell r="S1711" t="str">
            <v>缺失</v>
          </cell>
          <cell r="T1711">
            <v>41863</v>
          </cell>
          <cell r="V1711" t="str">
            <v>冠切左额开颅肿瘤切除术</v>
          </cell>
          <cell r="W1711" t="str">
            <v>全切</v>
          </cell>
          <cell r="X1711" t="str">
            <v>全切除</v>
          </cell>
          <cell r="Y1711" t="str">
            <v>B0009967</v>
          </cell>
          <cell r="Z1711" t="str">
            <v>GBM</v>
          </cell>
          <cell r="AA1711" t="str">
            <v>GBM(WHO IV)</v>
          </cell>
          <cell r="AB1711">
            <v>4</v>
          </cell>
          <cell r="AC1711" t="str">
            <v>（左额叶）胶质母细胞瘤，WHOⅣ级。</v>
          </cell>
          <cell r="AD1711" t="str">
            <v>全切除</v>
          </cell>
          <cell r="AE1711">
            <v>41873</v>
          </cell>
          <cell r="AF1711" t="str">
            <v>胶质母细胞瘤</v>
          </cell>
          <cell r="AG1711">
            <v>42491</v>
          </cell>
          <cell r="AH1711" t="str">
            <v>终止</v>
          </cell>
          <cell r="AI1711">
            <v>415</v>
          </cell>
          <cell r="AJ1711">
            <v>1</v>
          </cell>
          <cell r="AK1711">
            <v>173</v>
          </cell>
          <cell r="AL1711">
            <v>1</v>
          </cell>
          <cell r="AM1711">
            <v>628</v>
          </cell>
          <cell r="AN1711" t="str">
            <v>缺失</v>
          </cell>
          <cell r="AO1711">
            <v>1</v>
          </cell>
          <cell r="AP1711" t="str">
            <v>缺失</v>
          </cell>
          <cell r="AQ1711">
            <v>1</v>
          </cell>
          <cell r="AS1711" t="str">
            <v>原发</v>
          </cell>
          <cell r="AU1711" t="str">
            <v>无突变</v>
          </cell>
          <cell r="AV1711" t="str">
            <v>NA</v>
          </cell>
          <cell r="AW1711" t="str">
            <v>无共缺失</v>
          </cell>
          <cell r="AX1711" t="str">
            <v>NA</v>
          </cell>
          <cell r="AY1711" t="str">
            <v>NA</v>
          </cell>
          <cell r="AZ1711" t="str">
            <v>NA</v>
          </cell>
          <cell r="BA1711" t="str">
            <v>无</v>
          </cell>
          <cell r="BB1711" t="str">
            <v>无</v>
          </cell>
          <cell r="BD1711" t="str">
            <v>奥卡西平</v>
          </cell>
        </row>
        <row r="1712">
          <cell r="B1712">
            <v>1710</v>
          </cell>
          <cell r="C1712" t="str">
            <v>CGGA_1710</v>
          </cell>
          <cell r="E1712" t="str">
            <v>宿智慧</v>
          </cell>
          <cell r="F1712">
            <v>19503</v>
          </cell>
          <cell r="G1712">
            <v>41868</v>
          </cell>
          <cell r="H1712" t="str">
            <v>星形神经胶质瘤复发？ 症状性癫痫：脑积水</v>
          </cell>
          <cell r="J1712" t="str">
            <v>男</v>
          </cell>
          <cell r="K1712">
            <v>29</v>
          </cell>
          <cell r="L1712" t="str">
            <v>AB</v>
          </cell>
          <cell r="M1712" t="str">
            <v>15262819850301021X</v>
          </cell>
          <cell r="N1712" t="str">
            <v>13948495639（父母） 15048485067（父母）</v>
          </cell>
          <cell r="O1712" t="str">
            <v>脑瘤术后9年，失语8月，右肢体无力1周</v>
          </cell>
          <cell r="P1712" t="str">
            <v>9年前因癫痫于当地诊断为做额颞占位，北京医院手术切除肿瘤，诊断为星形细胞瘤，术后未辅助治疗，癫痫偶有发作，1-2次/月，8月前出现眼前飞物，CT示胶质瘤复发，北京医院行肿瘤切除+去骨瓣减压术，术后病理胶质细胞增生。1月前出现癫痫大发作，言语功能丧失，MEI示颅内占位，入我院治疗。</v>
          </cell>
          <cell r="Q1712" t="str">
            <v>体健</v>
          </cell>
          <cell r="R1712" t="str">
            <v>无特殊</v>
          </cell>
          <cell r="S1712" t="str">
            <v>20</v>
          </cell>
          <cell r="T1712">
            <v>41870</v>
          </cell>
          <cell r="U1712">
            <v>38583</v>
          </cell>
          <cell r="V1712" t="str">
            <v>右额开颅肿瘤切除术</v>
          </cell>
          <cell r="W1712" t="str">
            <v>右额扣带回肿瘤，累及胼胝体向脑室内部压迫，灰红色，实性，6*7*7cm</v>
          </cell>
          <cell r="X1712" t="str">
            <v>全切除</v>
          </cell>
          <cell r="Y1712">
            <v>9997</v>
          </cell>
          <cell r="Z1712" t="str">
            <v>SGBM</v>
          </cell>
          <cell r="AA1712" t="str">
            <v>GBM(WHO IV)</v>
          </cell>
          <cell r="AB1712">
            <v>4</v>
          </cell>
          <cell r="AC1712" t="str">
            <v>（右额叶）巨细胞胶质母细胞瘤，WHOⅣ级。</v>
          </cell>
          <cell r="AD1712" t="str">
            <v>全切除</v>
          </cell>
          <cell r="AE1712">
            <v>41905</v>
          </cell>
          <cell r="AF1712" t="str">
            <v>胶质母细胞瘤，症状性癫痫，胶质瘤术后，去骨瓣术后</v>
          </cell>
          <cell r="AG1712">
            <v>42142</v>
          </cell>
          <cell r="AH1712" t="str">
            <v>终止</v>
          </cell>
          <cell r="AI1712">
            <v>135</v>
          </cell>
          <cell r="AJ1712">
            <v>1</v>
          </cell>
          <cell r="AK1712" t="str">
            <v>NA</v>
          </cell>
          <cell r="AL1712">
            <v>1</v>
          </cell>
          <cell r="AM1712">
            <v>272</v>
          </cell>
          <cell r="AN1712" t="str">
            <v>缺失</v>
          </cell>
          <cell r="AO1712" t="str">
            <v>NA</v>
          </cell>
          <cell r="AP1712" t="str">
            <v>缺失</v>
          </cell>
          <cell r="AQ1712" t="str">
            <v>NA</v>
          </cell>
          <cell r="AS1712" t="str">
            <v>复发</v>
          </cell>
          <cell r="AT1712">
            <v>1</v>
          </cell>
          <cell r="AU1712" t="str">
            <v>突变</v>
          </cell>
          <cell r="AV1712" t="str">
            <v>NA</v>
          </cell>
          <cell r="AW1712" t="str">
            <v>无共缺失</v>
          </cell>
          <cell r="AX1712" t="str">
            <v>NA</v>
          </cell>
          <cell r="AY1712" t="str">
            <v>NA</v>
          </cell>
          <cell r="AZ1712" t="str">
            <v>NA</v>
          </cell>
          <cell r="BA1712" t="str">
            <v>有</v>
          </cell>
          <cell r="BB1712" t="str">
            <v>无</v>
          </cell>
          <cell r="BD1712" t="str">
            <v>德巴金一日三次口服，左乙拉西坦一日两次口服</v>
          </cell>
        </row>
        <row r="1713">
          <cell r="B1713">
            <v>1711</v>
          </cell>
          <cell r="C1713" t="str">
            <v>CGGA_1711</v>
          </cell>
          <cell r="D1713" t="str">
            <v>CGGA_J87, CGGA_1711</v>
          </cell>
          <cell r="E1713" t="str">
            <v>王润祥</v>
          </cell>
          <cell r="F1713">
            <v>19565</v>
          </cell>
          <cell r="G1713">
            <v>41872</v>
          </cell>
          <cell r="H1713" t="str">
            <v>右额肿瘤术后复发</v>
          </cell>
          <cell r="J1713" t="str">
            <v>男</v>
          </cell>
          <cell r="K1713">
            <v>57</v>
          </cell>
          <cell r="L1713" t="str">
            <v>B</v>
          </cell>
          <cell r="M1713" t="str">
            <v>142601196511111311</v>
          </cell>
          <cell r="N1713" t="str">
            <v>13623431929（女） 15034380058</v>
          </cell>
          <cell r="O1713" t="str">
            <v>脑胶质瘤术后3年，双下肢乏力半年</v>
          </cell>
          <cell r="P1713" t="str">
            <v>3年前头晕，闻及异味，MRI诊断为胶质瘤，于天坛医院行手术治疗，术后诊断为星形细胞瘤。半年前双下肢无力，嗅觉敏感，诊断为胶质瘤术后复发。</v>
          </cell>
          <cell r="Q1713" t="str">
            <v>体健</v>
          </cell>
          <cell r="R1713" t="str">
            <v>无特殊</v>
          </cell>
          <cell r="S1713" t="str">
            <v>60</v>
          </cell>
          <cell r="T1713">
            <v>41877</v>
          </cell>
          <cell r="U1713" t="str">
            <v>缺失</v>
          </cell>
          <cell r="V1713" t="str">
            <v>原切口右额颞开颅肿瘤术</v>
          </cell>
          <cell r="W1713" t="str">
            <v>右侧额叶，颞叶，底节肿瘤，边界不清，血供丰富，8*10*10cm</v>
          </cell>
          <cell r="X1713" t="str">
            <v>全切除</v>
          </cell>
          <cell r="Y1713">
            <v>10037</v>
          </cell>
          <cell r="Z1713" t="str">
            <v>SGBM</v>
          </cell>
          <cell r="AA1713" t="str">
            <v>GBM(WHO IV)</v>
          </cell>
          <cell r="AB1713">
            <v>4</v>
          </cell>
          <cell r="AC1713" t="str">
            <v>(右额叶)胶质母细胞瘤，肿瘤细胞弥漫性生长，局部累及脑表，WHOⅣ级。</v>
          </cell>
          <cell r="AD1713" t="str">
            <v>全切除</v>
          </cell>
          <cell r="AE1713">
            <v>41911</v>
          </cell>
          <cell r="AF1713" t="str">
            <v>胶质母细胞瘤</v>
          </cell>
          <cell r="AG1713">
            <v>42446</v>
          </cell>
          <cell r="AH1713" t="str">
            <v>终止</v>
          </cell>
          <cell r="AI1713">
            <v>432</v>
          </cell>
          <cell r="AJ1713">
            <v>1</v>
          </cell>
          <cell r="AK1713" t="str">
            <v>NA</v>
          </cell>
          <cell r="AL1713">
            <v>1</v>
          </cell>
          <cell r="AM1713">
            <v>569</v>
          </cell>
          <cell r="AN1713" t="str">
            <v>缺失</v>
          </cell>
          <cell r="AO1713">
            <v>0</v>
          </cell>
          <cell r="AP1713" t="str">
            <v>缺失</v>
          </cell>
          <cell r="AQ1713">
            <v>0</v>
          </cell>
          <cell r="AS1713" t="str">
            <v>复发</v>
          </cell>
          <cell r="AT1713">
            <v>2</v>
          </cell>
          <cell r="AU1713" t="str">
            <v>突变</v>
          </cell>
          <cell r="AV1713" t="str">
            <v>NA</v>
          </cell>
          <cell r="AW1713" t="str">
            <v>无共缺失</v>
          </cell>
          <cell r="AX1713" t="str">
            <v>NA</v>
          </cell>
          <cell r="AY1713" t="str">
            <v>NA</v>
          </cell>
          <cell r="AZ1713" t="str">
            <v>NA</v>
          </cell>
          <cell r="BA1713" t="str">
            <v>无</v>
          </cell>
          <cell r="BB1713" t="str">
            <v>有</v>
          </cell>
          <cell r="BD1713" t="str">
            <v>有癫痫发作，口服德巴金。 2014-8-26三博二次手术。</v>
          </cell>
        </row>
        <row r="1714">
          <cell r="B1714">
            <v>1712</v>
          </cell>
          <cell r="C1714" t="str">
            <v>NA</v>
          </cell>
          <cell r="D1714" t="str">
            <v>NA</v>
          </cell>
          <cell r="E1714" t="str">
            <v>NA</v>
          </cell>
          <cell r="F1714" t="str">
            <v>NA</v>
          </cell>
          <cell r="G1714" t="str">
            <v>NA</v>
          </cell>
          <cell r="H1714" t="str">
            <v>NA</v>
          </cell>
          <cell r="I1714" t="str">
            <v>NA</v>
          </cell>
          <cell r="J1714" t="str">
            <v>NA</v>
          </cell>
          <cell r="K1714" t="str">
            <v>NA</v>
          </cell>
          <cell r="L1714" t="str">
            <v>NA</v>
          </cell>
          <cell r="M1714" t="str">
            <v>NA</v>
          </cell>
          <cell r="N1714" t="str">
            <v>NA</v>
          </cell>
          <cell r="O1714" t="str">
            <v>NA</v>
          </cell>
          <cell r="P1714" t="str">
            <v>NA</v>
          </cell>
          <cell r="Q1714" t="str">
            <v>NA</v>
          </cell>
          <cell r="R1714" t="str">
            <v>NA</v>
          </cell>
          <cell r="S1714" t="str">
            <v>NA</v>
          </cell>
          <cell r="T1714" t="str">
            <v>NA</v>
          </cell>
          <cell r="U1714" t="str">
            <v>NA</v>
          </cell>
          <cell r="V1714" t="str">
            <v>NA</v>
          </cell>
          <cell r="W1714" t="str">
            <v>NA</v>
          </cell>
          <cell r="X1714" t="str">
            <v>NA</v>
          </cell>
          <cell r="Y1714" t="str">
            <v>NA</v>
          </cell>
          <cell r="Z1714" t="str">
            <v>NA</v>
          </cell>
          <cell r="AA1714" t="str">
            <v>NA</v>
          </cell>
          <cell r="AB1714" t="str">
            <v>NA</v>
          </cell>
          <cell r="AC1714" t="str">
            <v>NA</v>
          </cell>
          <cell r="AD1714" t="str">
            <v>NA</v>
          </cell>
          <cell r="AE1714" t="str">
            <v>NA</v>
          </cell>
          <cell r="AF1714" t="str">
            <v>NA</v>
          </cell>
          <cell r="AG1714" t="str">
            <v>NA</v>
          </cell>
          <cell r="AH1714" t="str">
            <v>NA</v>
          </cell>
          <cell r="AI1714" t="str">
            <v>NA</v>
          </cell>
          <cell r="AJ1714" t="str">
            <v>NA</v>
          </cell>
          <cell r="AK1714" t="str">
            <v>NA</v>
          </cell>
          <cell r="AL1714" t="str">
            <v>NA</v>
          </cell>
          <cell r="AM1714" t="str">
            <v>NA</v>
          </cell>
          <cell r="AN1714" t="str">
            <v>NA</v>
          </cell>
          <cell r="AO1714" t="str">
            <v>NA</v>
          </cell>
          <cell r="AP1714" t="str">
            <v>NA</v>
          </cell>
          <cell r="AQ1714" t="str">
            <v>NA</v>
          </cell>
          <cell r="AS1714" t="str">
            <v>NA</v>
          </cell>
          <cell r="AT1714" t="str">
            <v>NA</v>
          </cell>
          <cell r="AU1714" t="str">
            <v>NA</v>
          </cell>
          <cell r="AV1714" t="str">
            <v>NA</v>
          </cell>
          <cell r="AW1714" t="str">
            <v>NA</v>
          </cell>
          <cell r="AX1714" t="str">
            <v>NA</v>
          </cell>
          <cell r="AY1714" t="str">
            <v>NA</v>
          </cell>
          <cell r="AZ1714" t="str">
            <v>NA</v>
          </cell>
          <cell r="BA1714" t="str">
            <v>NA</v>
          </cell>
          <cell r="BB1714" t="str">
            <v>NA</v>
          </cell>
          <cell r="BC1714" t="str">
            <v>NA</v>
          </cell>
          <cell r="BD1714" t="str">
            <v>NA</v>
          </cell>
        </row>
        <row r="1715">
          <cell r="B1715">
            <v>1713</v>
          </cell>
          <cell r="C1715" t="str">
            <v>CGGA_1713</v>
          </cell>
          <cell r="E1715" t="str">
            <v>何守军</v>
          </cell>
          <cell r="F1715">
            <v>19681</v>
          </cell>
          <cell r="G1715">
            <v>41883</v>
          </cell>
          <cell r="H1715" t="str">
            <v>右顶枕占位性病变 右股骨粗隆间骨折术后</v>
          </cell>
          <cell r="J1715" t="str">
            <v>男</v>
          </cell>
          <cell r="K1715">
            <v>62</v>
          </cell>
          <cell r="L1715" t="str">
            <v>B</v>
          </cell>
          <cell r="M1715" t="str">
            <v>230226195201150057</v>
          </cell>
          <cell r="N1715" t="str">
            <v>13946905929（女） 13284902825（配偶）</v>
          </cell>
          <cell r="O1715" t="str">
            <v>进展性头痛1月半</v>
          </cell>
          <cell r="P1715" t="str">
            <v>1月半来无诱因出现头痛，头晕恶心，头痛进行性加重，左侧肢体笨拙，MRI示颅内占位</v>
          </cell>
          <cell r="Q1715" t="str">
            <v>4年前股骨粗隆间骨折，高血压1年余</v>
          </cell>
          <cell r="R1715" t="str">
            <v>无特殊</v>
          </cell>
          <cell r="S1715" t="str">
            <v>70</v>
          </cell>
          <cell r="T1715">
            <v>41885</v>
          </cell>
          <cell r="V1715" t="str">
            <v>右顶开颅肿瘤切除术</v>
          </cell>
          <cell r="W1715" t="str">
            <v>右顶叶，灰红色，质韧，边界不清，中央坏死，深达扣带回，5*4*4cm</v>
          </cell>
          <cell r="X1715" t="str">
            <v>全切除</v>
          </cell>
          <cell r="Y1715">
            <v>10069</v>
          </cell>
          <cell r="Z1715" t="str">
            <v>GBM</v>
          </cell>
          <cell r="AA1715" t="str">
            <v>GBM(WHO IV)</v>
          </cell>
          <cell r="AB1715">
            <v>4</v>
          </cell>
          <cell r="AC1715" t="str">
            <v>（右顶枕）胶质母细胞瘤，伴有少突胶质细胞分化，WHOⅣ级。</v>
          </cell>
          <cell r="AD1715" t="str">
            <v>全切除</v>
          </cell>
          <cell r="AE1715">
            <v>41897</v>
          </cell>
          <cell r="AF1715" t="str">
            <v>胶质母细胞瘤（顶，枕，右） 右股骨粗隆间骨折术后</v>
          </cell>
          <cell r="AG1715">
            <v>42485</v>
          </cell>
          <cell r="AH1715" t="str">
            <v>终止</v>
          </cell>
          <cell r="AI1715">
            <v>332</v>
          </cell>
          <cell r="AJ1715">
            <v>1</v>
          </cell>
          <cell r="AK1715">
            <v>332</v>
          </cell>
          <cell r="AL1715">
            <v>1</v>
          </cell>
          <cell r="AM1715">
            <v>600</v>
          </cell>
          <cell r="AN1715" t="str">
            <v>缺失</v>
          </cell>
          <cell r="AO1715">
            <v>1</v>
          </cell>
          <cell r="AP1715" t="str">
            <v>缺失</v>
          </cell>
          <cell r="AQ1715">
            <v>1</v>
          </cell>
          <cell r="AS1715" t="str">
            <v>原发</v>
          </cell>
          <cell r="AU1715" t="str">
            <v>无突变</v>
          </cell>
          <cell r="AV1715" t="str">
            <v>NA</v>
          </cell>
          <cell r="AW1715" t="str">
            <v>无共缺失</v>
          </cell>
          <cell r="AX1715" t="str">
            <v>NA</v>
          </cell>
          <cell r="AY1715" t="str">
            <v>NA</v>
          </cell>
          <cell r="AZ1715" t="str">
            <v>NA</v>
          </cell>
          <cell r="BA1715" t="str">
            <v>无</v>
          </cell>
          <cell r="BB1715" t="str">
            <v>无</v>
          </cell>
          <cell r="BD1715" t="str">
            <v>术后抗癫痫奥卡西平一日两次口服口服3/停药，无癫痫发作。</v>
          </cell>
        </row>
        <row r="1716">
          <cell r="B1716">
            <v>1714</v>
          </cell>
          <cell r="C1716" t="str">
            <v>CGGA_1714</v>
          </cell>
          <cell r="E1716" t="str">
            <v>谷晨明</v>
          </cell>
          <cell r="F1716">
            <v>19654</v>
          </cell>
          <cell r="G1716">
            <v>41879</v>
          </cell>
          <cell r="H1716" t="str">
            <v>颅内占位性病变</v>
          </cell>
          <cell r="J1716" t="str">
            <v>女</v>
          </cell>
          <cell r="K1716">
            <v>37</v>
          </cell>
          <cell r="L1716" t="str">
            <v>AB</v>
          </cell>
          <cell r="M1716" t="str">
            <v>130603197610110622</v>
          </cell>
          <cell r="N1716" t="str">
            <v>13931246717（配偶） 15301062703（兄弟姐妹）</v>
          </cell>
          <cell r="O1716" t="str">
            <v>反复头晕头痛2年，加剧5天</v>
          </cell>
          <cell r="P1716" t="str">
            <v>2年前MRI发现双额占位，无症状，未行手术治疗。2年来偶有头晕，1年前复查发现颅内肿瘤增大，拒绝手术，5天前无诱因出现头晕呕吐，复查MRI示肿瘤增大。</v>
          </cell>
          <cell r="Q1716" t="str">
            <v>体健</v>
          </cell>
          <cell r="R1716" t="str">
            <v>无特殊</v>
          </cell>
          <cell r="S1716" t="str">
            <v>70</v>
          </cell>
          <cell r="T1716">
            <v>41885</v>
          </cell>
          <cell r="V1716" t="str">
            <v>右额开颅肿瘤切除术</v>
          </cell>
          <cell r="W1716" t="str">
            <v>右额及胼胝体，灰红色，实性，6*6*7cm</v>
          </cell>
          <cell r="X1716" t="str">
            <v>部分切除</v>
          </cell>
          <cell r="Y1716">
            <v>10067</v>
          </cell>
          <cell r="Z1716" t="str">
            <v>AO</v>
          </cell>
          <cell r="AA1716" t="str">
            <v>AOA(WHO III)</v>
          </cell>
          <cell r="AB1716">
            <v>3</v>
          </cell>
          <cell r="AC1716" t="str">
            <v>（右额叶）少突星形细胞瘤，以少突为主，部分细胞生长活跃，肿瘤细胞弥漫性生长并累及脑表，伴有多量钙化，WHOⅡ-Ⅲ级。</v>
          </cell>
          <cell r="AD1716" t="str">
            <v>部分切除</v>
          </cell>
          <cell r="AE1716">
            <v>41901</v>
          </cell>
          <cell r="AF1716" t="str">
            <v>少枝星形细胞瘤II-III级</v>
          </cell>
          <cell r="AH1716" t="str">
            <v>未终止</v>
          </cell>
          <cell r="AI1716">
            <v>2892</v>
          </cell>
          <cell r="AJ1716">
            <v>0</v>
          </cell>
          <cell r="AK1716">
            <v>2892</v>
          </cell>
          <cell r="AL1716">
            <v>0</v>
          </cell>
          <cell r="AM1716">
            <v>2892</v>
          </cell>
          <cell r="AN1716" t="str">
            <v>放疗</v>
          </cell>
          <cell r="AO1716">
            <v>1</v>
          </cell>
          <cell r="AP1716" t="str">
            <v>化疗同步</v>
          </cell>
          <cell r="AQ1716">
            <v>1</v>
          </cell>
          <cell r="AS1716">
            <v>0</v>
          </cell>
          <cell r="AU1716" t="str">
            <v>NA</v>
          </cell>
          <cell r="AV1716" t="str">
            <v>NA</v>
          </cell>
          <cell r="AW1716" t="str">
            <v>共缺失</v>
          </cell>
          <cell r="AX1716" t="str">
            <v>NA</v>
          </cell>
          <cell r="AY1716" t="str">
            <v>NA</v>
          </cell>
          <cell r="AZ1716" t="str">
            <v>NA</v>
          </cell>
          <cell r="BA1716">
            <v>0</v>
          </cell>
          <cell r="BB1716">
            <v>0</v>
          </cell>
          <cell r="BD1716" t="str">
            <v>奥卡西平一日两次口服</v>
          </cell>
        </row>
        <row r="1717">
          <cell r="B1717">
            <v>1715</v>
          </cell>
          <cell r="C1717" t="str">
            <v>CGGA_1715</v>
          </cell>
          <cell r="E1717" t="str">
            <v>葛金玉</v>
          </cell>
          <cell r="F1717">
            <v>19700</v>
          </cell>
          <cell r="G1717">
            <v>41884</v>
          </cell>
          <cell r="H1717" t="str">
            <v>胶质瘤</v>
          </cell>
          <cell r="J1717" t="str">
            <v>女</v>
          </cell>
          <cell r="K1717">
            <v>12</v>
          </cell>
          <cell r="L1717" t="str">
            <v>O</v>
          </cell>
          <cell r="M1717" t="str">
            <v>缺失</v>
          </cell>
          <cell r="N1717" t="str">
            <v>关晶（父母）：13836552556/葛敬财（父母）：15764672994</v>
          </cell>
          <cell r="O1717" t="str">
            <v>间歇性突发四肢强直发作伴意识不清1年</v>
          </cell>
          <cell r="P1717" t="str">
            <v>缺失</v>
          </cell>
          <cell r="Q1717" t="str">
            <v>缺失</v>
          </cell>
          <cell r="R1717" t="str">
            <v>缺失</v>
          </cell>
          <cell r="S1717" t="str">
            <v>缺失</v>
          </cell>
          <cell r="T1717">
            <v>41886</v>
          </cell>
          <cell r="V1717" t="str">
            <v>右额颞开颅肿瘤切除术</v>
          </cell>
          <cell r="W1717" t="str">
            <v>近全切</v>
          </cell>
          <cell r="X1717" t="str">
            <v>部分切除</v>
          </cell>
          <cell r="Y1717" t="str">
            <v>B0010081</v>
          </cell>
          <cell r="Z1717" t="str">
            <v>A</v>
          </cell>
          <cell r="AA1717" t="str">
            <v>O(WHO II)</v>
          </cell>
          <cell r="AB1717">
            <v>2</v>
          </cell>
          <cell r="AC1717" t="str">
            <v>（右颞叶）少枝胶质细胞瘤，WHOⅡ级</v>
          </cell>
          <cell r="AD1717" t="str">
            <v>部分切除</v>
          </cell>
          <cell r="AE1717">
            <v>41904</v>
          </cell>
          <cell r="AF1717" t="str">
            <v>少突胶质细胞瘤，症状性癫痫</v>
          </cell>
          <cell r="AH1717" t="str">
            <v>未终止</v>
          </cell>
          <cell r="AI1717">
            <v>2891</v>
          </cell>
          <cell r="AJ1717">
            <v>0</v>
          </cell>
          <cell r="AK1717">
            <v>2891</v>
          </cell>
          <cell r="AL1717">
            <v>0</v>
          </cell>
          <cell r="AM1717">
            <v>2891</v>
          </cell>
          <cell r="AN1717" t="str">
            <v>无</v>
          </cell>
          <cell r="AO1717">
            <v>0</v>
          </cell>
          <cell r="AP1717" t="str">
            <v>无</v>
          </cell>
          <cell r="AQ1717">
            <v>0</v>
          </cell>
          <cell r="AS1717">
            <v>0</v>
          </cell>
          <cell r="AU1717" t="str">
            <v>无突变</v>
          </cell>
          <cell r="AV1717" t="str">
            <v>NA</v>
          </cell>
          <cell r="AW1717" t="str">
            <v>无共缺失</v>
          </cell>
          <cell r="AX1717" t="str">
            <v>NA</v>
          </cell>
          <cell r="AY1717" t="str">
            <v>NA</v>
          </cell>
          <cell r="AZ1717" t="str">
            <v>NA</v>
          </cell>
          <cell r="BA1717" t="str">
            <v>有</v>
          </cell>
          <cell r="BB1717">
            <v>0</v>
          </cell>
          <cell r="BD1717" t="str">
            <v>术后口服左乙拉西坦片口服3/停药，0癫痫发作史。</v>
          </cell>
        </row>
        <row r="1718">
          <cell r="B1718">
            <v>1716</v>
          </cell>
          <cell r="C1718" t="str">
            <v>CGGA_1716</v>
          </cell>
          <cell r="D1718" t="str">
            <v>CGGA_1300, CGGA_1716</v>
          </cell>
          <cell r="E1718" t="str">
            <v>王瑛华</v>
          </cell>
          <cell r="F1718">
            <v>10781</v>
          </cell>
          <cell r="G1718">
            <v>41880</v>
          </cell>
          <cell r="H1718" t="str">
            <v>颅内占位性病变 右颞顶胶质瘤术后</v>
          </cell>
          <cell r="J1718" t="str">
            <v>男</v>
          </cell>
          <cell r="K1718">
            <v>38</v>
          </cell>
          <cell r="L1718" t="str">
            <v>O</v>
          </cell>
          <cell r="M1718" t="str">
            <v>420107197612264139</v>
          </cell>
          <cell r="N1718" t="str">
            <v>18971091797（父母）</v>
          </cell>
          <cell r="O1718" t="str">
            <v>脑瘤术后2年，突发头痛、呕吐1周</v>
          </cell>
          <cell r="P1718" t="str">
            <v>缺失</v>
          </cell>
          <cell r="Q1718" t="str">
            <v>缺失</v>
          </cell>
          <cell r="R1718" t="str">
            <v>缺失</v>
          </cell>
          <cell r="S1718" t="str">
            <v>缺失</v>
          </cell>
          <cell r="T1718">
            <v>41883</v>
          </cell>
          <cell r="U1718">
            <v>41033</v>
          </cell>
          <cell r="V1718" t="str">
            <v>枕下后正中入路肿瘤切除术</v>
          </cell>
          <cell r="W1718" t="str">
            <v>全切</v>
          </cell>
          <cell r="X1718" t="str">
            <v>全切除</v>
          </cell>
          <cell r="Y1718">
            <v>10055</v>
          </cell>
          <cell r="Z1718" t="str">
            <v>RAA</v>
          </cell>
          <cell r="AA1718" t="str">
            <v>AA(WHO III)</v>
          </cell>
          <cell r="AB1718">
            <v>3</v>
          </cell>
          <cell r="AC1718" t="str">
            <v>（小脑）星形细胞瘤，WHOⅡ-Ⅲ级。</v>
          </cell>
          <cell r="AD1718" t="str">
            <v>全切除</v>
          </cell>
          <cell r="AE1718">
            <v>41898</v>
          </cell>
          <cell r="AF1718" t="str">
            <v>间变星形细胞瘤（小脑，右） 右颞顶胶质瘤术后，放化疗后</v>
          </cell>
          <cell r="AG1718">
            <v>43434</v>
          </cell>
          <cell r="AH1718" t="str">
            <v>终止</v>
          </cell>
          <cell r="AI1718">
            <v>951</v>
          </cell>
          <cell r="AJ1718">
            <v>1</v>
          </cell>
          <cell r="AK1718">
            <v>822</v>
          </cell>
          <cell r="AL1718">
            <v>1</v>
          </cell>
          <cell r="AM1718">
            <v>1551</v>
          </cell>
          <cell r="AN1718" t="str">
            <v>缺失</v>
          </cell>
          <cell r="AO1718">
            <v>0</v>
          </cell>
          <cell r="AP1718" t="str">
            <v>缺失</v>
          </cell>
          <cell r="AQ1718">
            <v>1</v>
          </cell>
          <cell r="AS1718" t="str">
            <v>复发</v>
          </cell>
          <cell r="AT1718">
            <v>1</v>
          </cell>
          <cell r="AU1718" t="str">
            <v>突变</v>
          </cell>
          <cell r="AV1718" t="str">
            <v>NA</v>
          </cell>
          <cell r="AW1718" t="str">
            <v>无共缺失</v>
          </cell>
          <cell r="AX1718" t="str">
            <v>NA</v>
          </cell>
          <cell r="AY1718" t="str">
            <v>NA</v>
          </cell>
          <cell r="AZ1718" t="str">
            <v>NA</v>
          </cell>
          <cell r="BA1718" t="str">
            <v>无</v>
          </cell>
          <cell r="BB1718" t="str">
            <v>无</v>
          </cell>
          <cell r="BD1718" t="str">
            <v>2011-6行4°烧伤植皮术，一直服用抗癫痫药物 2014-9开颅手术</v>
          </cell>
        </row>
        <row r="1719">
          <cell r="B1719">
            <v>1717</v>
          </cell>
          <cell r="C1719" t="str">
            <v>CGGA_1717</v>
          </cell>
          <cell r="D1719" t="str">
            <v>CGGA_1717, CGGA_1813</v>
          </cell>
          <cell r="E1719" t="str">
            <v>李广玉</v>
          </cell>
          <cell r="F1719">
            <v>19759</v>
          </cell>
          <cell r="G1719">
            <v>41890</v>
          </cell>
          <cell r="H1719" t="str">
            <v>颅内占位性病变</v>
          </cell>
          <cell r="J1719" t="str">
            <v>男</v>
          </cell>
          <cell r="K1719">
            <v>35</v>
          </cell>
          <cell r="L1719" t="str">
            <v>AB</v>
          </cell>
          <cell r="M1719" t="str">
            <v>缺失</v>
          </cell>
          <cell r="N1719" t="str">
            <v>沈季华（夫妻）：13693120650/李银玉（兄弟姐妹）：13621226378</v>
          </cell>
          <cell r="O1719" t="str">
            <v>头痛3月余，复视，右下肢活动不利10日</v>
          </cell>
          <cell r="P1719" t="str">
            <v>缺失</v>
          </cell>
          <cell r="Q1719" t="str">
            <v>缺失</v>
          </cell>
          <cell r="R1719" t="str">
            <v>缺失</v>
          </cell>
          <cell r="S1719" t="str">
            <v>缺失</v>
          </cell>
          <cell r="T1719">
            <v>41894</v>
          </cell>
          <cell r="V1719" t="str">
            <v>双额开颅肿瘤切除术</v>
          </cell>
          <cell r="W1719" t="str">
            <v>全切</v>
          </cell>
          <cell r="X1719" t="str">
            <v>全切除</v>
          </cell>
          <cell r="Y1719" t="str">
            <v>B0010115</v>
          </cell>
          <cell r="Z1719" t="str">
            <v>AA</v>
          </cell>
          <cell r="AA1719" t="str">
            <v>AA(WHO III)</v>
          </cell>
          <cell r="AB1719">
            <v>3</v>
          </cell>
          <cell r="AC1719" t="str">
            <v>(左侧胼胝体压部)送检脑组织，镜下大部分为坏死，边缘及坏死之间散在分布形态大小不一的肿瘤细胞，结合免疫表达，考虑为星形细胞瘤，因放疗改变较重，定级困难，请结合临床！</v>
          </cell>
          <cell r="AD1719" t="str">
            <v>全切除</v>
          </cell>
          <cell r="AE1719">
            <v>41920</v>
          </cell>
          <cell r="AF1719" t="str">
            <v>颅内占位性病变发料术后，胶质细胞瘤伴放射性坏死</v>
          </cell>
          <cell r="AG1719">
            <v>42482</v>
          </cell>
          <cell r="AH1719" t="str">
            <v>终止</v>
          </cell>
          <cell r="AI1719">
            <v>384</v>
          </cell>
          <cell r="AJ1719">
            <v>1</v>
          </cell>
          <cell r="AK1719">
            <v>384</v>
          </cell>
          <cell r="AL1719">
            <v>1</v>
          </cell>
          <cell r="AM1719">
            <v>588</v>
          </cell>
          <cell r="AN1719" t="str">
            <v>缺失</v>
          </cell>
          <cell r="AO1719">
            <v>1</v>
          </cell>
          <cell r="AP1719" t="str">
            <v>缺失</v>
          </cell>
          <cell r="AQ1719">
            <v>1</v>
          </cell>
          <cell r="AS1719" t="str">
            <v>原发</v>
          </cell>
          <cell r="AU1719" t="str">
            <v>NA</v>
          </cell>
          <cell r="AV1719" t="str">
            <v>NA</v>
          </cell>
          <cell r="AW1719" t="str">
            <v>NA</v>
          </cell>
          <cell r="AX1719" t="str">
            <v>NA</v>
          </cell>
          <cell r="AY1719" t="str">
            <v>NA</v>
          </cell>
          <cell r="AZ1719" t="str">
            <v>NA</v>
          </cell>
          <cell r="BA1719" t="str">
            <v>无</v>
          </cell>
          <cell r="BB1719" t="str">
            <v>无</v>
          </cell>
          <cell r="BD1719" t="str">
            <v>1.奥卡西平 二次手术2015-7-15</v>
          </cell>
        </row>
        <row r="1720">
          <cell r="B1720">
            <v>1718</v>
          </cell>
          <cell r="C1720" t="str">
            <v>CGGA_1718</v>
          </cell>
          <cell r="E1720" t="str">
            <v>苑博</v>
          </cell>
          <cell r="F1720">
            <v>20019</v>
          </cell>
          <cell r="G1720">
            <v>41921</v>
          </cell>
          <cell r="H1720" t="str">
            <v>胶质瘤，继发性癫痫</v>
          </cell>
          <cell r="J1720" t="str">
            <v>女</v>
          </cell>
          <cell r="K1720">
            <v>37</v>
          </cell>
          <cell r="L1720" t="str">
            <v>B</v>
          </cell>
          <cell r="M1720" t="str">
            <v>缺失</v>
          </cell>
          <cell r="N1720" t="str">
            <v>马燕军（夫妻）：13663728272/苑小波（兄弟姐妹）：18004567006</v>
          </cell>
          <cell r="O1720" t="str">
            <v>头昏/头晕1月</v>
          </cell>
          <cell r="P1720" t="str">
            <v>缺失</v>
          </cell>
          <cell r="Q1720" t="str">
            <v>缺失</v>
          </cell>
          <cell r="R1720" t="str">
            <v>缺失</v>
          </cell>
          <cell r="S1720" t="str">
            <v>缺失</v>
          </cell>
          <cell r="T1720">
            <v>41923</v>
          </cell>
          <cell r="V1720" t="str">
            <v>左顶开颅肿瘤切除术</v>
          </cell>
          <cell r="W1720" t="str">
            <v>全切</v>
          </cell>
          <cell r="X1720" t="str">
            <v>全切除</v>
          </cell>
          <cell r="Y1720" t="str">
            <v>B0010252</v>
          </cell>
          <cell r="Z1720" t="str">
            <v>AA</v>
          </cell>
          <cell r="AA1720" t="str">
            <v>AA(WHO III)</v>
          </cell>
          <cell r="AB1720">
            <v>3</v>
          </cell>
          <cell r="AC1720" t="str">
            <v>（左顶叶）星形细胞瘤，WHOⅡ-Ⅲ级。</v>
          </cell>
          <cell r="AD1720" t="str">
            <v>全切除</v>
          </cell>
          <cell r="AE1720">
            <v>41935</v>
          </cell>
          <cell r="AF1720" t="str">
            <v>星形细胞瘤，继发性癫痫</v>
          </cell>
          <cell r="AH1720" t="str">
            <v>未终止</v>
          </cell>
          <cell r="AI1720">
            <v>2854</v>
          </cell>
          <cell r="AJ1720">
            <v>0</v>
          </cell>
          <cell r="AK1720">
            <v>2854</v>
          </cell>
          <cell r="AL1720">
            <v>0</v>
          </cell>
          <cell r="AM1720">
            <v>2854</v>
          </cell>
          <cell r="AN1720" t="str">
            <v>放</v>
          </cell>
          <cell r="AO1720">
            <v>1</v>
          </cell>
          <cell r="AP1720" t="str">
            <v>化疗同步</v>
          </cell>
          <cell r="AQ1720">
            <v>1</v>
          </cell>
          <cell r="AS1720">
            <v>0</v>
          </cell>
          <cell r="AU1720" t="str">
            <v>突变</v>
          </cell>
          <cell r="AV1720" t="str">
            <v>NA</v>
          </cell>
          <cell r="AW1720" t="str">
            <v>无共缺失</v>
          </cell>
          <cell r="AX1720" t="str">
            <v>NA</v>
          </cell>
          <cell r="AY1720" t="str">
            <v>NA</v>
          </cell>
          <cell r="AZ1720" t="str">
            <v>NA</v>
          </cell>
          <cell r="BA1720">
            <v>0</v>
          </cell>
          <cell r="BB1720">
            <v>0</v>
          </cell>
          <cell r="BD1720" t="str">
            <v>1.奥卡西平，中药治疗</v>
          </cell>
        </row>
        <row r="1721">
          <cell r="B1721">
            <v>1719</v>
          </cell>
          <cell r="C1721" t="str">
            <v>CGGA_1719</v>
          </cell>
          <cell r="D1721" t="str">
            <v>CGGA_1512, CGGA_1719</v>
          </cell>
          <cell r="E1721" t="str">
            <v>李桂芬</v>
          </cell>
          <cell r="F1721">
            <v>14244</v>
          </cell>
          <cell r="G1721">
            <v>41920</v>
          </cell>
          <cell r="H1721" t="str">
            <v>胶质母细胞瘤术后复发 放化疗术后</v>
          </cell>
          <cell r="J1721" t="str">
            <v>女</v>
          </cell>
          <cell r="K1721">
            <v>65</v>
          </cell>
          <cell r="L1721" t="str">
            <v>O</v>
          </cell>
          <cell r="M1721" t="str">
            <v>缺失</v>
          </cell>
          <cell r="N1721">
            <v>13948168178</v>
          </cell>
          <cell r="O1721" t="str">
            <v>颅内胶质瘤术后约3年，发现复发1月</v>
          </cell>
          <cell r="P1721" t="str">
            <v>缺失</v>
          </cell>
          <cell r="Q1721" t="str">
            <v>缺失</v>
          </cell>
          <cell r="R1721" t="str">
            <v>缺失</v>
          </cell>
          <cell r="S1721" t="str">
            <v>缺失</v>
          </cell>
          <cell r="T1721">
            <v>41923</v>
          </cell>
          <cell r="U1721">
            <v>40827</v>
          </cell>
          <cell r="V1721" t="str">
            <v>冠切右额开颅肿瘤切除术</v>
          </cell>
          <cell r="W1721" t="str">
            <v>全切除</v>
          </cell>
          <cell r="X1721" t="str">
            <v>全切除</v>
          </cell>
          <cell r="Y1721" t="str">
            <v>缺失</v>
          </cell>
          <cell r="Z1721" t="str">
            <v>SGBM</v>
          </cell>
          <cell r="AA1721" t="str">
            <v>GBM(WHO IV)</v>
          </cell>
          <cell r="AB1721">
            <v>4</v>
          </cell>
          <cell r="AC1721" t="str">
            <v>（右额叶）胶质母细胞瘤,部分呈胶质肉瘤形态结构，WHOⅣ级。</v>
          </cell>
          <cell r="AD1721" t="str">
            <v>全切除</v>
          </cell>
          <cell r="AE1721">
            <v>41935</v>
          </cell>
          <cell r="AF1721" t="str">
            <v>复发胶质母细胞瘤伴胶质肉瘤改变</v>
          </cell>
          <cell r="AG1721">
            <v>42499</v>
          </cell>
          <cell r="AH1721" t="str">
            <v>终止</v>
          </cell>
          <cell r="AI1721">
            <v>202</v>
          </cell>
          <cell r="AJ1721">
            <v>1</v>
          </cell>
          <cell r="AK1721">
            <v>113</v>
          </cell>
          <cell r="AL1721">
            <v>1</v>
          </cell>
          <cell r="AM1721">
            <v>576</v>
          </cell>
          <cell r="AN1721" t="str">
            <v>缺失</v>
          </cell>
          <cell r="AO1721">
            <v>0</v>
          </cell>
          <cell r="AP1721" t="str">
            <v>缺失</v>
          </cell>
          <cell r="AQ1721">
            <v>1</v>
          </cell>
          <cell r="AS1721" t="str">
            <v>复发</v>
          </cell>
          <cell r="AT1721">
            <v>2</v>
          </cell>
          <cell r="AU1721" t="str">
            <v>无突变</v>
          </cell>
          <cell r="AV1721" t="str">
            <v>NA</v>
          </cell>
          <cell r="AW1721" t="str">
            <v>无共缺失</v>
          </cell>
          <cell r="AX1721" t="str">
            <v>NA</v>
          </cell>
          <cell r="AY1721" t="str">
            <v>NA</v>
          </cell>
          <cell r="AZ1721" t="str">
            <v>NA</v>
          </cell>
          <cell r="BA1721" t="str">
            <v>无</v>
          </cell>
          <cell r="BB1721" t="str">
            <v>缺失</v>
          </cell>
          <cell r="BC1721" t="str">
            <v>缺失</v>
          </cell>
          <cell r="BD1721" t="e">
            <v>#N/A</v>
          </cell>
        </row>
        <row r="1722">
          <cell r="B1722">
            <v>1720</v>
          </cell>
          <cell r="C1722" t="str">
            <v>CGGA_1720</v>
          </cell>
          <cell r="E1722" t="str">
            <v>崔学良</v>
          </cell>
          <cell r="F1722">
            <v>20024</v>
          </cell>
          <cell r="G1722">
            <v>41921</v>
          </cell>
          <cell r="H1722" t="str">
            <v>胶质瘤</v>
          </cell>
          <cell r="J1722" t="str">
            <v>男</v>
          </cell>
          <cell r="K1722">
            <v>35</v>
          </cell>
          <cell r="L1722" t="str">
            <v>O</v>
          </cell>
          <cell r="M1722" t="str">
            <v>缺失</v>
          </cell>
          <cell r="N1722" t="str">
            <v>彭晓庆（夫妻）：13810379259/崔文洲（父母）：13716266692</v>
          </cell>
          <cell r="O1722" t="str">
            <v>间歇性头痛1月余</v>
          </cell>
          <cell r="P1722" t="str">
            <v>缺失</v>
          </cell>
          <cell r="Q1722" t="str">
            <v>缺失</v>
          </cell>
          <cell r="R1722" t="str">
            <v>缺失</v>
          </cell>
          <cell r="S1722" t="str">
            <v>缺失</v>
          </cell>
          <cell r="T1722">
            <v>41925</v>
          </cell>
          <cell r="V1722" t="str">
            <v>右额颞开颅肿瘤切除术</v>
          </cell>
          <cell r="W1722" t="str">
            <v>近全切</v>
          </cell>
          <cell r="X1722" t="str">
            <v>部分切除</v>
          </cell>
          <cell r="Y1722" t="str">
            <v>B0010255</v>
          </cell>
          <cell r="Z1722" t="str">
            <v>A</v>
          </cell>
          <cell r="AA1722" t="str">
            <v>OA(WHO II)</v>
          </cell>
          <cell r="AB1722">
            <v>2</v>
          </cell>
          <cell r="AC1722" t="str">
            <v>(右颞岛叶)少枝星形细胞瘤，WHOⅡ级。</v>
          </cell>
          <cell r="AD1722" t="str">
            <v>部分切除</v>
          </cell>
          <cell r="AE1722">
            <v>41937</v>
          </cell>
          <cell r="AF1722" t="str">
            <v>少枝星形细胞瘤（颞，岛，右）</v>
          </cell>
          <cell r="AH1722" t="str">
            <v>未终止</v>
          </cell>
          <cell r="AI1722">
            <v>2853</v>
          </cell>
          <cell r="AJ1722">
            <v>0</v>
          </cell>
          <cell r="AK1722">
            <v>2853</v>
          </cell>
          <cell r="AL1722">
            <v>0</v>
          </cell>
          <cell r="AM1722">
            <v>2853</v>
          </cell>
          <cell r="AN1722" t="str">
            <v>同步</v>
          </cell>
          <cell r="AO1722">
            <v>1</v>
          </cell>
          <cell r="AP1722" t="str">
            <v>帝清6个疗程</v>
          </cell>
          <cell r="AQ1722">
            <v>1</v>
          </cell>
          <cell r="AS1722">
            <v>0</v>
          </cell>
          <cell r="AU1722" t="str">
            <v>突变</v>
          </cell>
          <cell r="AV1722" t="str">
            <v>NA</v>
          </cell>
          <cell r="AW1722" t="str">
            <v>无共缺失</v>
          </cell>
          <cell r="AX1722" t="str">
            <v>NA</v>
          </cell>
          <cell r="AY1722" t="str">
            <v>NA</v>
          </cell>
          <cell r="AZ1722" t="str">
            <v>NA</v>
          </cell>
          <cell r="BA1722">
            <v>0</v>
          </cell>
          <cell r="BB1722" t="str">
            <v>有</v>
          </cell>
          <cell r="BD1722" t="str">
            <v>1.奥卡西平，有癫痫症状</v>
          </cell>
        </row>
        <row r="1723">
          <cell r="B1723">
            <v>1721</v>
          </cell>
          <cell r="C1723" t="str">
            <v>CGGA_1721</v>
          </cell>
          <cell r="E1723" t="str">
            <v>樊双巧</v>
          </cell>
          <cell r="F1723">
            <v>20042</v>
          </cell>
          <cell r="G1723">
            <v>41922</v>
          </cell>
          <cell r="H1723" t="str">
            <v>双额胼胝体胶质细胞瘤</v>
          </cell>
          <cell r="J1723" t="str">
            <v>女</v>
          </cell>
          <cell r="K1723">
            <v>46</v>
          </cell>
          <cell r="L1723" t="str">
            <v>B</v>
          </cell>
          <cell r="M1723" t="str">
            <v>缺失</v>
          </cell>
          <cell r="N1723" t="str">
            <v>牛瑞珍(夫妻）:18295993622/牛力（其他）:13910214151</v>
          </cell>
          <cell r="O1723" t="str">
            <v>头痛20年，加重2月</v>
          </cell>
          <cell r="P1723" t="str">
            <v>缺失</v>
          </cell>
          <cell r="Q1723" t="str">
            <v>缺失</v>
          </cell>
          <cell r="R1723" t="str">
            <v>缺失</v>
          </cell>
          <cell r="S1723" t="str">
            <v>缺失</v>
          </cell>
          <cell r="T1723">
            <v>41925</v>
          </cell>
          <cell r="V1723" t="str">
            <v>冠切右额开颅肿瘤切除术</v>
          </cell>
          <cell r="W1723" t="str">
            <v>未写明</v>
          </cell>
          <cell r="X1723" t="str">
            <v>全切除</v>
          </cell>
          <cell r="Y1723" t="str">
            <v>B0010268</v>
          </cell>
          <cell r="Z1723" t="str">
            <v>AO</v>
          </cell>
          <cell r="AA1723" t="str">
            <v>AO(WHO III)</v>
          </cell>
          <cell r="AB1723">
            <v>3</v>
          </cell>
          <cell r="AC1723" t="str">
            <v>(胼胝体)少突胶质细胞瘤，细胞生长活跃，WHOⅡ-Ⅲ级。</v>
          </cell>
          <cell r="AD1723" t="str">
            <v>全切除</v>
          </cell>
          <cell r="AE1723">
            <v>41943</v>
          </cell>
          <cell r="AF1723" t="str">
            <v>双额胼胝体间变少突胶质细胞瘤</v>
          </cell>
          <cell r="AH1723" t="str">
            <v>未终止</v>
          </cell>
          <cell r="AI1723">
            <v>2853</v>
          </cell>
          <cell r="AJ1723">
            <v>0</v>
          </cell>
          <cell r="AK1723">
            <v>2853</v>
          </cell>
          <cell r="AL1723">
            <v>0</v>
          </cell>
          <cell r="AM1723">
            <v>2853</v>
          </cell>
          <cell r="AN1723" t="str">
            <v>放</v>
          </cell>
          <cell r="AO1723">
            <v>1</v>
          </cell>
          <cell r="AP1723" t="str">
            <v>化疗同步</v>
          </cell>
          <cell r="AQ1723">
            <v>1</v>
          </cell>
          <cell r="AS1723">
            <v>0</v>
          </cell>
          <cell r="AU1723" t="str">
            <v>NA</v>
          </cell>
          <cell r="AV1723" t="str">
            <v>NA</v>
          </cell>
          <cell r="AW1723" t="str">
            <v>共缺失</v>
          </cell>
          <cell r="AX1723" t="str">
            <v>NA</v>
          </cell>
          <cell r="AY1723" t="str">
            <v>NA</v>
          </cell>
          <cell r="AZ1723" t="str">
            <v>NA</v>
          </cell>
          <cell r="BA1723">
            <v>0</v>
          </cell>
          <cell r="BB1723">
            <v>0</v>
          </cell>
          <cell r="BD1723" t="str">
            <v>1.奥卡西平，0任何症状</v>
          </cell>
        </row>
        <row r="1724">
          <cell r="B1724">
            <v>1722</v>
          </cell>
          <cell r="C1724" t="str">
            <v>CGGA_1722</v>
          </cell>
          <cell r="E1724" t="str">
            <v>周金梅</v>
          </cell>
          <cell r="F1724">
            <v>20101</v>
          </cell>
          <cell r="G1724">
            <v>41926</v>
          </cell>
          <cell r="H1724" t="str">
            <v>胶质瘤（额，左）</v>
          </cell>
          <cell r="J1724" t="str">
            <v>女</v>
          </cell>
          <cell r="K1724">
            <v>60</v>
          </cell>
          <cell r="L1724" t="str">
            <v>O</v>
          </cell>
          <cell r="M1724" t="str">
            <v>缺失</v>
          </cell>
          <cell r="N1724" t="str">
            <v>13483007803（配偶） 15810967940（女）</v>
          </cell>
          <cell r="O1724" t="str">
            <v>失认、失语1周</v>
          </cell>
          <cell r="P1724" t="str">
            <v>缺失</v>
          </cell>
          <cell r="Q1724" t="str">
            <v>缺失</v>
          </cell>
          <cell r="R1724" t="str">
            <v>缺失</v>
          </cell>
          <cell r="S1724" t="str">
            <v>缺失</v>
          </cell>
          <cell r="T1724">
            <v>41929</v>
          </cell>
          <cell r="V1724" t="str">
            <v>左额颞开颅肿瘤切除术</v>
          </cell>
          <cell r="W1724" t="str">
            <v>全切</v>
          </cell>
          <cell r="X1724" t="str">
            <v>全切除</v>
          </cell>
          <cell r="Y1724">
            <v>10293</v>
          </cell>
          <cell r="Z1724" t="str">
            <v>GBM</v>
          </cell>
          <cell r="AA1724" t="str">
            <v>GBM(WHO IV)</v>
          </cell>
          <cell r="AB1724">
            <v>4</v>
          </cell>
          <cell r="AC1724" t="str">
            <v>（左额叶）胶质母细胞瘤，WHOⅣ级</v>
          </cell>
          <cell r="AD1724" t="str">
            <v>全切除</v>
          </cell>
          <cell r="AE1724">
            <v>41936</v>
          </cell>
          <cell r="AF1724" t="str">
            <v>胶质母细胞瘤（额，左）</v>
          </cell>
          <cell r="AG1724">
            <v>42461</v>
          </cell>
          <cell r="AH1724" t="str">
            <v>终止</v>
          </cell>
          <cell r="AI1724">
            <v>349</v>
          </cell>
          <cell r="AJ1724">
            <v>1</v>
          </cell>
          <cell r="AK1724">
            <v>349</v>
          </cell>
          <cell r="AL1724">
            <v>1</v>
          </cell>
          <cell r="AM1724">
            <v>532</v>
          </cell>
          <cell r="AN1724" t="str">
            <v>缺失</v>
          </cell>
          <cell r="AO1724">
            <v>1</v>
          </cell>
          <cell r="AP1724" t="str">
            <v>缺失</v>
          </cell>
          <cell r="AQ1724">
            <v>1</v>
          </cell>
          <cell r="AS1724" t="str">
            <v>原发</v>
          </cell>
          <cell r="AU1724" t="str">
            <v>无突变</v>
          </cell>
          <cell r="AV1724" t="str">
            <v>NA</v>
          </cell>
          <cell r="AW1724" t="str">
            <v>NA</v>
          </cell>
          <cell r="AX1724" t="str">
            <v>NA</v>
          </cell>
          <cell r="AY1724" t="str">
            <v>NA</v>
          </cell>
          <cell r="AZ1724" t="str">
            <v>NA</v>
          </cell>
          <cell r="BA1724" t="str">
            <v>无</v>
          </cell>
          <cell r="BB1724" t="str">
            <v>无</v>
          </cell>
          <cell r="BD1724" t="str">
            <v>术后奥卡西平一日两次口服4个/停药，无癫痫发作史。</v>
          </cell>
        </row>
        <row r="1725">
          <cell r="B1725">
            <v>1723</v>
          </cell>
          <cell r="C1725" t="str">
            <v>CGGA_1723</v>
          </cell>
          <cell r="E1725" t="str">
            <v>魏春丽</v>
          </cell>
          <cell r="F1725">
            <v>20114</v>
          </cell>
          <cell r="G1725">
            <v>41928</v>
          </cell>
          <cell r="H1725" t="str">
            <v>左额胶质瘤</v>
          </cell>
          <cell r="J1725" t="str">
            <v>女</v>
          </cell>
          <cell r="K1725">
            <v>39</v>
          </cell>
          <cell r="L1725" t="str">
            <v>B</v>
          </cell>
          <cell r="M1725" t="str">
            <v>缺失</v>
          </cell>
          <cell r="N1725" t="str">
            <v>魏秀艳（兄弟姐妹）：15245259997/曹永恒（夫妻）：15174659663</v>
          </cell>
          <cell r="O1725" t="str">
            <v>查体发现颅内占位10天</v>
          </cell>
          <cell r="P1725" t="str">
            <v>缺失</v>
          </cell>
          <cell r="Q1725" t="str">
            <v>缺失</v>
          </cell>
          <cell r="R1725" t="str">
            <v>缺失</v>
          </cell>
          <cell r="S1725" t="str">
            <v>缺失</v>
          </cell>
          <cell r="T1725">
            <v>41933</v>
          </cell>
          <cell r="V1725" t="str">
            <v>左额开颅肿瘤切除术</v>
          </cell>
          <cell r="W1725" t="str">
            <v>全切</v>
          </cell>
          <cell r="X1725" t="str">
            <v>全切除</v>
          </cell>
          <cell r="Y1725" t="str">
            <v>B0010306</v>
          </cell>
          <cell r="Z1725" t="str">
            <v>AO</v>
          </cell>
          <cell r="AA1725" t="str">
            <v>AOA(WHO III)</v>
          </cell>
          <cell r="AB1725">
            <v>3</v>
          </cell>
          <cell r="AC1725" t="str">
            <v>（左额叶）间变性少突胶质细胞瘤，肿瘤累及脑表面，WHOⅢ级。</v>
          </cell>
          <cell r="AD1725" t="str">
            <v>全切除</v>
          </cell>
          <cell r="AE1725">
            <v>41944</v>
          </cell>
          <cell r="AF1725" t="str">
            <v>间变少突胶质细胞瘤（左额），伴1p/19q 阳性</v>
          </cell>
          <cell r="AH1725" t="str">
            <v>未终止</v>
          </cell>
          <cell r="AI1725">
            <v>2845</v>
          </cell>
          <cell r="AJ1725">
            <v>0</v>
          </cell>
          <cell r="AK1725">
            <v>2845</v>
          </cell>
          <cell r="AL1725">
            <v>0</v>
          </cell>
          <cell r="AM1725">
            <v>2845</v>
          </cell>
          <cell r="AN1725" t="str">
            <v>放疗</v>
          </cell>
          <cell r="AO1725">
            <v>1</v>
          </cell>
          <cell r="AP1725" t="str">
            <v>替莫脞胺1年</v>
          </cell>
          <cell r="AQ1725">
            <v>1</v>
          </cell>
          <cell r="AS1725">
            <v>0</v>
          </cell>
          <cell r="AU1725" t="str">
            <v>突变</v>
          </cell>
          <cell r="AV1725" t="str">
            <v>NA</v>
          </cell>
          <cell r="AW1725" t="str">
            <v>共缺失</v>
          </cell>
          <cell r="AX1725" t="str">
            <v>NA</v>
          </cell>
          <cell r="AY1725" t="str">
            <v>NA</v>
          </cell>
          <cell r="AZ1725" t="str">
            <v>NA</v>
          </cell>
          <cell r="BA1725">
            <v>0</v>
          </cell>
          <cell r="BB1725">
            <v>0</v>
          </cell>
          <cell r="BD1725" t="str">
            <v>1.奥卡西平带药，0癫痫发作</v>
          </cell>
        </row>
        <row r="1726">
          <cell r="B1726">
            <v>1724</v>
          </cell>
          <cell r="C1726" t="str">
            <v>NA</v>
          </cell>
          <cell r="D1726" t="str">
            <v>NA</v>
          </cell>
          <cell r="E1726" t="str">
            <v>NA</v>
          </cell>
          <cell r="F1726" t="str">
            <v>NA</v>
          </cell>
          <cell r="G1726" t="str">
            <v>NA</v>
          </cell>
          <cell r="H1726" t="str">
            <v>NA</v>
          </cell>
          <cell r="I1726" t="str">
            <v>NA</v>
          </cell>
          <cell r="J1726" t="str">
            <v>NA</v>
          </cell>
          <cell r="K1726" t="str">
            <v>NA</v>
          </cell>
          <cell r="L1726" t="str">
            <v>NA</v>
          </cell>
          <cell r="M1726" t="str">
            <v>NA</v>
          </cell>
          <cell r="N1726" t="str">
            <v>NA</v>
          </cell>
          <cell r="O1726" t="str">
            <v>NA</v>
          </cell>
          <cell r="P1726" t="str">
            <v>NA</v>
          </cell>
          <cell r="Q1726" t="str">
            <v>NA</v>
          </cell>
          <cell r="R1726" t="str">
            <v>NA</v>
          </cell>
          <cell r="S1726" t="str">
            <v>NA</v>
          </cell>
          <cell r="T1726" t="str">
            <v>NA</v>
          </cell>
          <cell r="U1726" t="str">
            <v>NA</v>
          </cell>
          <cell r="V1726" t="str">
            <v>NA</v>
          </cell>
          <cell r="W1726" t="str">
            <v>NA</v>
          </cell>
          <cell r="X1726" t="str">
            <v>NA</v>
          </cell>
          <cell r="Y1726" t="str">
            <v>NA</v>
          </cell>
          <cell r="Z1726" t="str">
            <v>NA</v>
          </cell>
          <cell r="AA1726" t="str">
            <v>NA</v>
          </cell>
          <cell r="AB1726" t="str">
            <v>NA</v>
          </cell>
          <cell r="AC1726" t="str">
            <v>NA</v>
          </cell>
          <cell r="AD1726" t="str">
            <v>NA</v>
          </cell>
          <cell r="AE1726" t="str">
            <v>NA</v>
          </cell>
          <cell r="AF1726" t="str">
            <v>NA</v>
          </cell>
          <cell r="AG1726" t="str">
            <v>NA</v>
          </cell>
          <cell r="AH1726" t="str">
            <v>NA</v>
          </cell>
          <cell r="AI1726" t="str">
            <v>NA</v>
          </cell>
          <cell r="AJ1726" t="str">
            <v>NA</v>
          </cell>
          <cell r="AK1726" t="str">
            <v>NA</v>
          </cell>
          <cell r="AL1726" t="str">
            <v>NA</v>
          </cell>
          <cell r="AM1726" t="str">
            <v>NA</v>
          </cell>
          <cell r="AN1726" t="str">
            <v>NA</v>
          </cell>
          <cell r="AO1726" t="str">
            <v>NA</v>
          </cell>
          <cell r="AP1726" t="str">
            <v>NA</v>
          </cell>
          <cell r="AQ1726" t="str">
            <v>NA</v>
          </cell>
          <cell r="AS1726" t="str">
            <v>NA</v>
          </cell>
          <cell r="AT1726" t="str">
            <v>NA</v>
          </cell>
          <cell r="AU1726" t="str">
            <v>NA</v>
          </cell>
          <cell r="AV1726" t="str">
            <v>NA</v>
          </cell>
          <cell r="AW1726" t="str">
            <v>NA</v>
          </cell>
          <cell r="AX1726" t="str">
            <v>NA</v>
          </cell>
          <cell r="AY1726" t="str">
            <v>NA</v>
          </cell>
          <cell r="AZ1726" t="str">
            <v>NA</v>
          </cell>
          <cell r="BA1726" t="str">
            <v>NA</v>
          </cell>
          <cell r="BB1726" t="str">
            <v>NA</v>
          </cell>
          <cell r="BC1726" t="str">
            <v>NA</v>
          </cell>
          <cell r="BD1726" t="str">
            <v>NA</v>
          </cell>
        </row>
        <row r="1727">
          <cell r="B1727">
            <v>1725</v>
          </cell>
          <cell r="C1727" t="str">
            <v>CGGA_1725</v>
          </cell>
          <cell r="E1727" t="str">
            <v>王莉蓉</v>
          </cell>
          <cell r="F1727">
            <v>20116</v>
          </cell>
          <cell r="G1727">
            <v>41928</v>
          </cell>
          <cell r="H1727" t="str">
            <v>颅内占位性病变</v>
          </cell>
          <cell r="J1727" t="str">
            <v>女</v>
          </cell>
          <cell r="K1727">
            <v>33</v>
          </cell>
          <cell r="L1727" t="str">
            <v>O</v>
          </cell>
          <cell r="M1727" t="str">
            <v>缺失</v>
          </cell>
          <cell r="N1727" t="str">
            <v>何志伟（夫妻）：13913980758/马菊萍（其他）：13851545718</v>
          </cell>
          <cell r="O1727" t="str">
            <v>头痛半月余</v>
          </cell>
          <cell r="P1727" t="str">
            <v>缺失</v>
          </cell>
          <cell r="Q1727" t="str">
            <v>缺失</v>
          </cell>
          <cell r="R1727" t="str">
            <v>缺失</v>
          </cell>
          <cell r="S1727" t="str">
            <v>缺失</v>
          </cell>
          <cell r="T1727">
            <v>41933</v>
          </cell>
          <cell r="V1727" t="str">
            <v>冠切右额开颅肿瘤切除术</v>
          </cell>
          <cell r="W1727" t="str">
            <v>近全切</v>
          </cell>
          <cell r="X1727" t="str">
            <v>部分切除</v>
          </cell>
          <cell r="Y1727" t="str">
            <v>B0010313</v>
          </cell>
          <cell r="Z1727" t="str">
            <v>AO</v>
          </cell>
          <cell r="AA1727" t="str">
            <v>AOA(WHO III)</v>
          </cell>
          <cell r="AB1727">
            <v>3</v>
          </cell>
          <cell r="AC1727" t="str">
            <v>（右额叶、基底节）间变性少突星形细胞瘤，以少突细胞成份为主，伴多灶状坏死及多量钙化，肿瘤细胞累及脑表面，WHOⅢ级。</v>
          </cell>
          <cell r="AD1727" t="str">
            <v>部分切除</v>
          </cell>
          <cell r="AE1727">
            <v>41944</v>
          </cell>
          <cell r="AF1727" t="str">
            <v>间变性少枝星形细胞瘤</v>
          </cell>
          <cell r="AH1727" t="str">
            <v>未终止</v>
          </cell>
          <cell r="AI1727">
            <v>2845</v>
          </cell>
          <cell r="AJ1727">
            <v>0</v>
          </cell>
          <cell r="AK1727">
            <v>2845</v>
          </cell>
          <cell r="AL1727">
            <v>0</v>
          </cell>
          <cell r="AM1727">
            <v>2845</v>
          </cell>
          <cell r="AN1727" t="str">
            <v>同步</v>
          </cell>
          <cell r="AO1727">
            <v>1</v>
          </cell>
          <cell r="AP1727" t="str">
            <v>替莫脞胺</v>
          </cell>
          <cell r="AQ1727">
            <v>1</v>
          </cell>
          <cell r="AS1727">
            <v>0</v>
          </cell>
          <cell r="AU1727" t="str">
            <v>突变</v>
          </cell>
          <cell r="AV1727" t="str">
            <v>NA</v>
          </cell>
          <cell r="AW1727" t="str">
            <v>共缺失</v>
          </cell>
          <cell r="AX1727" t="str">
            <v>NA</v>
          </cell>
          <cell r="AY1727" t="str">
            <v>NA</v>
          </cell>
          <cell r="AZ1727" t="str">
            <v>NA</v>
          </cell>
          <cell r="BA1727">
            <v>0</v>
          </cell>
          <cell r="BB1727">
            <v>0</v>
          </cell>
          <cell r="BD1727" t="str">
            <v>1.左乙拉西坦片口服</v>
          </cell>
        </row>
        <row r="1728">
          <cell r="B1728">
            <v>1726</v>
          </cell>
          <cell r="C1728" t="str">
            <v>CGGA_1726</v>
          </cell>
          <cell r="E1728" t="str">
            <v>魏大鹏</v>
          </cell>
          <cell r="F1728">
            <v>20153</v>
          </cell>
          <cell r="G1728">
            <v>41932</v>
          </cell>
          <cell r="H1728" t="str">
            <v>神经胶质瘤术后复发，症状性癫痫</v>
          </cell>
          <cell r="J1728" t="str">
            <v>男</v>
          </cell>
          <cell r="K1728">
            <v>33</v>
          </cell>
          <cell r="L1728" t="str">
            <v>AB</v>
          </cell>
          <cell r="M1728" t="str">
            <v>缺失</v>
          </cell>
          <cell r="N1728" t="str">
            <v>魏振环（父母）：15124237720/魏慧娜（兄弟姐妹：15840706356</v>
          </cell>
          <cell r="O1728" t="str">
            <v>颅内胶质瘤术后2年余</v>
          </cell>
          <cell r="P1728" t="str">
            <v>缺失</v>
          </cell>
          <cell r="Q1728" t="str">
            <v>缺失</v>
          </cell>
          <cell r="R1728" t="str">
            <v>缺失</v>
          </cell>
          <cell r="S1728" t="str">
            <v>缺失</v>
          </cell>
          <cell r="T1728">
            <v>41936</v>
          </cell>
          <cell r="U1728">
            <v>41206</v>
          </cell>
          <cell r="V1728" t="str">
            <v>原切口左额开颅肿瘤切除术</v>
          </cell>
          <cell r="W1728" t="str">
            <v>全切</v>
          </cell>
          <cell r="X1728" t="str">
            <v>全切除</v>
          </cell>
          <cell r="Y1728" t="str">
            <v>B0010330</v>
          </cell>
          <cell r="Z1728" t="str">
            <v>SGBM?</v>
          </cell>
          <cell r="AA1728" t="str">
            <v>GBM(WHO IV)</v>
          </cell>
          <cell r="AB1728">
            <v>4</v>
          </cell>
          <cell r="AC1728" t="str">
            <v>（左额叶）胶质母细胞瘤，WHOⅣ级。</v>
          </cell>
          <cell r="AD1728" t="str">
            <v>全切除</v>
          </cell>
          <cell r="AE1728">
            <v>41964</v>
          </cell>
          <cell r="AF1728" t="str">
            <v>复发胶质母细胞瘤；放化疗术后，症状性癫痫</v>
          </cell>
          <cell r="AG1728">
            <v>42146</v>
          </cell>
          <cell r="AH1728" t="str">
            <v>终止</v>
          </cell>
          <cell r="AI1728">
            <v>69</v>
          </cell>
          <cell r="AJ1728">
            <v>1</v>
          </cell>
          <cell r="AK1728" t="str">
            <v>NA</v>
          </cell>
          <cell r="AL1728">
            <v>1</v>
          </cell>
          <cell r="AM1728">
            <v>210</v>
          </cell>
          <cell r="AN1728" t="str">
            <v>缺失</v>
          </cell>
          <cell r="AO1728">
            <v>0</v>
          </cell>
          <cell r="AP1728" t="str">
            <v>缺失</v>
          </cell>
          <cell r="AQ1728">
            <v>1</v>
          </cell>
          <cell r="AS1728" t="str">
            <v>复发</v>
          </cell>
          <cell r="AT1728">
            <v>1</v>
          </cell>
          <cell r="AU1728" t="str">
            <v>突变</v>
          </cell>
          <cell r="AV1728" t="str">
            <v>NA</v>
          </cell>
          <cell r="AW1728" t="str">
            <v>无共缺失</v>
          </cell>
          <cell r="AX1728" t="str">
            <v>NA</v>
          </cell>
          <cell r="AY1728" t="str">
            <v>NA</v>
          </cell>
          <cell r="AZ1728" t="str">
            <v>NA</v>
          </cell>
          <cell r="BA1728" t="str">
            <v>无</v>
          </cell>
          <cell r="BB1728" t="str">
            <v>无</v>
          </cell>
          <cell r="BD1728" t="str">
            <v>奥卡西平</v>
          </cell>
        </row>
        <row r="1729">
          <cell r="B1729">
            <v>1727</v>
          </cell>
          <cell r="C1729" t="str">
            <v>CGGA_1727</v>
          </cell>
          <cell r="E1729" t="str">
            <v>唐在庆</v>
          </cell>
          <cell r="F1729">
            <v>20142</v>
          </cell>
          <cell r="G1729">
            <v>41935</v>
          </cell>
          <cell r="H1729" t="str">
            <v>颅内占位性病变，胶质细胞瘤</v>
          </cell>
          <cell r="J1729" t="str">
            <v>男</v>
          </cell>
          <cell r="K1729">
            <v>48</v>
          </cell>
          <cell r="L1729" t="str">
            <v>A</v>
          </cell>
          <cell r="M1729" t="str">
            <v>缺失</v>
          </cell>
          <cell r="N1729" t="str">
            <v>张德稳（夫妻）：13110010819/唐国兵（儿子）：18622065855</v>
          </cell>
          <cell r="O1729" t="str">
            <v>头晕3月</v>
          </cell>
          <cell r="P1729" t="str">
            <v>缺失</v>
          </cell>
          <cell r="Q1729" t="str">
            <v>缺失</v>
          </cell>
          <cell r="R1729" t="str">
            <v>缺失</v>
          </cell>
          <cell r="S1729" t="str">
            <v>缺失</v>
          </cell>
          <cell r="T1729">
            <v>41939</v>
          </cell>
          <cell r="V1729" t="str">
            <v>左额颞开颅肿瘤切除术</v>
          </cell>
          <cell r="W1729" t="str">
            <v>全切</v>
          </cell>
          <cell r="X1729" t="str">
            <v>全切除</v>
          </cell>
          <cell r="Y1729" t="str">
            <v>B0010339</v>
          </cell>
          <cell r="Z1729" t="str">
            <v>GBM</v>
          </cell>
          <cell r="AA1729" t="str">
            <v>GBM(WHO IV)</v>
          </cell>
          <cell r="AB1729">
            <v>4</v>
          </cell>
          <cell r="AC1729" t="str">
            <v>（左额叶）胶质母细胞瘤，部分细胞伴少突分化，WHOⅣ级。</v>
          </cell>
          <cell r="AD1729" t="str">
            <v>全切除</v>
          </cell>
          <cell r="AE1729">
            <v>41950</v>
          </cell>
          <cell r="AF1729" t="str">
            <v>胶质母细胞瘤</v>
          </cell>
          <cell r="AH1729" t="str">
            <v>未终止</v>
          </cell>
          <cell r="AI1729">
            <v>2839</v>
          </cell>
          <cell r="AJ1729">
            <v>0</v>
          </cell>
          <cell r="AK1729">
            <v>583</v>
          </cell>
          <cell r="AL1729">
            <v>1</v>
          </cell>
          <cell r="AM1729">
            <v>2839</v>
          </cell>
          <cell r="AN1729" t="str">
            <v>同步</v>
          </cell>
          <cell r="AO1729">
            <v>1</v>
          </cell>
          <cell r="AP1729" t="str">
            <v>替莫脞胺</v>
          </cell>
          <cell r="AQ1729">
            <v>1</v>
          </cell>
          <cell r="AS1729">
            <v>0</v>
          </cell>
          <cell r="AU1729" t="str">
            <v>突变</v>
          </cell>
          <cell r="AV1729" t="str">
            <v>NA</v>
          </cell>
          <cell r="AW1729" t="str">
            <v>无共缺失</v>
          </cell>
          <cell r="AX1729" t="str">
            <v>NA</v>
          </cell>
          <cell r="AY1729" t="str">
            <v>NA</v>
          </cell>
          <cell r="AZ1729" t="str">
            <v>NA</v>
          </cell>
          <cell r="BA1729">
            <v>0</v>
          </cell>
          <cell r="BB1729">
            <v>0</v>
          </cell>
          <cell r="BD1729" t="str">
            <v>1.奥卡西平，0癫痫症状</v>
          </cell>
        </row>
        <row r="1730">
          <cell r="B1730">
            <v>1728</v>
          </cell>
          <cell r="C1730" t="str">
            <v>CGGA_1728</v>
          </cell>
          <cell r="E1730" t="str">
            <v>刘敬利</v>
          </cell>
          <cell r="F1730">
            <v>20192</v>
          </cell>
          <cell r="G1730">
            <v>41935</v>
          </cell>
          <cell r="H1730" t="str">
            <v>颅内占位性病变</v>
          </cell>
          <cell r="J1730" t="str">
            <v>男</v>
          </cell>
          <cell r="K1730">
            <v>45</v>
          </cell>
          <cell r="L1730" t="str">
            <v>A</v>
          </cell>
          <cell r="M1730" t="str">
            <v>缺失</v>
          </cell>
          <cell r="N1730" t="str">
            <v>李侠（夫妻）：13366833688/刘敬刚（兄弟姐妹）：13283258557</v>
          </cell>
          <cell r="O1730" t="str">
            <v>反复头痛3月余</v>
          </cell>
          <cell r="P1730" t="str">
            <v>缺失</v>
          </cell>
          <cell r="Q1730" t="str">
            <v>缺失</v>
          </cell>
          <cell r="R1730" t="str">
            <v>缺失</v>
          </cell>
          <cell r="S1730" t="str">
            <v>缺失</v>
          </cell>
          <cell r="T1730">
            <v>41942</v>
          </cell>
          <cell r="V1730" t="str">
            <v>左额开颅肿瘤切除术</v>
          </cell>
          <cell r="W1730" t="str">
            <v>近全切</v>
          </cell>
          <cell r="X1730" t="str">
            <v>部分切除</v>
          </cell>
          <cell r="Y1730" t="str">
            <v>B0010368</v>
          </cell>
          <cell r="Z1730" t="str">
            <v>GBM</v>
          </cell>
          <cell r="AA1730" t="str">
            <v>GBM(WHO IV)</v>
          </cell>
          <cell r="AB1730">
            <v>4</v>
          </cell>
          <cell r="AC1730" t="str">
            <v xml:space="preserve">左额、胼胝体、基底节）胶质母细胞瘤伴点灶状钙化，局部累及脑表面，WHOⅣ级。
</v>
          </cell>
          <cell r="AD1730" t="str">
            <v>部分切除</v>
          </cell>
          <cell r="AE1730">
            <v>41967</v>
          </cell>
          <cell r="AF1730" t="str">
            <v>胶质母细胞瘤，颅内感染</v>
          </cell>
          <cell r="AG1730">
            <v>42915</v>
          </cell>
          <cell r="AH1730" t="str">
            <v>终止</v>
          </cell>
          <cell r="AI1730">
            <v>917</v>
          </cell>
          <cell r="AJ1730">
            <v>1</v>
          </cell>
          <cell r="AK1730">
            <v>244</v>
          </cell>
          <cell r="AL1730">
            <v>1</v>
          </cell>
          <cell r="AM1730">
            <v>973</v>
          </cell>
          <cell r="AN1730" t="str">
            <v>缺失</v>
          </cell>
          <cell r="AO1730">
            <v>1</v>
          </cell>
          <cell r="AP1730" t="str">
            <v>缺失</v>
          </cell>
          <cell r="AQ1730">
            <v>1</v>
          </cell>
          <cell r="AS1730" t="str">
            <v>原发</v>
          </cell>
          <cell r="AU1730" t="str">
            <v>突变</v>
          </cell>
          <cell r="AV1730" t="str">
            <v>NA</v>
          </cell>
          <cell r="AW1730" t="str">
            <v>无共缺失</v>
          </cell>
          <cell r="AX1730" t="str">
            <v>NA</v>
          </cell>
          <cell r="AY1730" t="str">
            <v>NA</v>
          </cell>
          <cell r="AZ1730" t="str">
            <v>NA</v>
          </cell>
          <cell r="BA1730" t="str">
            <v>无</v>
          </cell>
          <cell r="BB1730" t="str">
            <v>无</v>
          </cell>
          <cell r="BD1730" t="str">
            <v>1.利可君 一日三次口服</v>
          </cell>
        </row>
        <row r="1731">
          <cell r="B1731">
            <v>1729</v>
          </cell>
          <cell r="C1731" t="str">
            <v>CGGA_1729</v>
          </cell>
          <cell r="E1731" t="str">
            <v>高应棉</v>
          </cell>
          <cell r="F1731">
            <v>20201</v>
          </cell>
          <cell r="G1731">
            <v>41935</v>
          </cell>
          <cell r="H1731" t="str">
            <v>额叶恶性肿瘤，症状性癫痫</v>
          </cell>
          <cell r="J1731" t="str">
            <v>男</v>
          </cell>
          <cell r="K1731">
            <v>52</v>
          </cell>
          <cell r="L1731" t="str">
            <v>B</v>
          </cell>
          <cell r="M1731" t="str">
            <v>缺失</v>
          </cell>
          <cell r="N1731" t="str">
            <v>孙尚（儿子）：15001056829/刘秋兰（夫妻：13241896925</v>
          </cell>
          <cell r="O1731" t="str">
            <v>颅内胶质母细胞瘤术后2年余</v>
          </cell>
          <cell r="P1731" t="str">
            <v>缺失</v>
          </cell>
          <cell r="Q1731" t="str">
            <v>缺失</v>
          </cell>
          <cell r="R1731" t="str">
            <v>缺失</v>
          </cell>
          <cell r="S1731" t="str">
            <v>缺失</v>
          </cell>
          <cell r="T1731">
            <v>41942</v>
          </cell>
          <cell r="U1731">
            <v>41212</v>
          </cell>
          <cell r="V1731" t="str">
            <v>右额开颅肿瘤切除术</v>
          </cell>
          <cell r="W1731" t="str">
            <v>全切</v>
          </cell>
          <cell r="X1731" t="str">
            <v>全切除</v>
          </cell>
          <cell r="Y1731" t="str">
            <v>B0010369</v>
          </cell>
          <cell r="Z1731" t="str">
            <v>RGBM</v>
          </cell>
          <cell r="AA1731" t="str">
            <v>GBM(WHO IV)</v>
          </cell>
          <cell r="AB1731">
            <v>4</v>
          </cell>
          <cell r="AC1731" t="str">
            <v>（右额叶）胶质母细胞瘤，WHOⅣ级。</v>
          </cell>
          <cell r="AD1731" t="str">
            <v>全切除</v>
          </cell>
          <cell r="AE1731">
            <v>41968</v>
          </cell>
          <cell r="AF1731" t="str">
            <v>复发胶质母细胞瘤，症状性癫痫</v>
          </cell>
          <cell r="AG1731">
            <v>42404</v>
          </cell>
          <cell r="AH1731" t="str">
            <v>终止</v>
          </cell>
          <cell r="AI1731">
            <v>244</v>
          </cell>
          <cell r="AJ1731">
            <v>1</v>
          </cell>
          <cell r="AK1731">
            <v>153</v>
          </cell>
          <cell r="AL1731">
            <v>1</v>
          </cell>
          <cell r="AM1731">
            <v>462</v>
          </cell>
          <cell r="AN1731" t="str">
            <v>缺失</v>
          </cell>
          <cell r="AO1731">
            <v>0</v>
          </cell>
          <cell r="AP1731" t="str">
            <v>缺失</v>
          </cell>
          <cell r="AQ1731">
            <v>1</v>
          </cell>
          <cell r="AS1731" t="str">
            <v>复发</v>
          </cell>
          <cell r="AT1731">
            <v>1</v>
          </cell>
          <cell r="AU1731" t="str">
            <v>无突变</v>
          </cell>
          <cell r="AV1731" t="str">
            <v>NA</v>
          </cell>
          <cell r="AW1731" t="str">
            <v>无共缺失</v>
          </cell>
          <cell r="AX1731" t="str">
            <v>NA</v>
          </cell>
          <cell r="AY1731" t="str">
            <v>NA</v>
          </cell>
          <cell r="AZ1731" t="str">
            <v>NA</v>
          </cell>
          <cell r="BA1731" t="str">
            <v>无</v>
          </cell>
          <cell r="BB1731" t="str">
            <v>无</v>
          </cell>
          <cell r="BD1731" t="str">
            <v>1.不详  2.术后奥卡西平一日两次口服，无癫痫发作。</v>
          </cell>
        </row>
        <row r="1732">
          <cell r="B1732">
            <v>1730</v>
          </cell>
          <cell r="C1732" t="str">
            <v>CGGA_1730</v>
          </cell>
          <cell r="E1732" t="str">
            <v>张仪</v>
          </cell>
          <cell r="F1732">
            <v>5859</v>
          </cell>
          <cell r="G1732">
            <v>41941</v>
          </cell>
          <cell r="H1732" t="str">
            <v>神经胶质瘤术后复发</v>
          </cell>
          <cell r="J1732" t="str">
            <v>男</v>
          </cell>
          <cell r="K1732">
            <v>45</v>
          </cell>
          <cell r="L1732" t="str">
            <v>A</v>
          </cell>
          <cell r="M1732" t="str">
            <v>缺失</v>
          </cell>
          <cell r="N1732" t="str">
            <v>13671199006（配偶）66134805（兄弟姐妹）</v>
          </cell>
          <cell r="O1732" t="str">
            <v>胶质瘤术后4年余，3个月前复发。</v>
          </cell>
          <cell r="P1732" t="str">
            <v>缺失</v>
          </cell>
          <cell r="Q1732" t="str">
            <v>缺失</v>
          </cell>
          <cell r="R1732" t="str">
            <v>缺失</v>
          </cell>
          <cell r="S1732" t="str">
            <v>缺失</v>
          </cell>
          <cell r="T1732">
            <v>41943</v>
          </cell>
          <cell r="U1732">
            <v>40482</v>
          </cell>
          <cell r="V1732" t="str">
            <v>原切口右额颞开颅肿瘤术</v>
          </cell>
          <cell r="W1732" t="str">
            <v>全切除</v>
          </cell>
          <cell r="X1732" t="str">
            <v>全切除</v>
          </cell>
          <cell r="Y1732" t="str">
            <v>B0010379</v>
          </cell>
          <cell r="Z1732" t="str">
            <v>SGBM?</v>
          </cell>
          <cell r="AA1732" t="str">
            <v>GBM(WHO IV)</v>
          </cell>
          <cell r="AB1732">
            <v>4</v>
          </cell>
          <cell r="AC1732" t="str">
            <v>（右岛叶）胶质母细胞瘤，WHOⅣ级。</v>
          </cell>
          <cell r="AD1732" t="str">
            <v>全切除</v>
          </cell>
          <cell r="AE1732">
            <v>41968</v>
          </cell>
          <cell r="AF1732" t="str">
            <v>复发胶质母细胞瘤，带状疱疹。</v>
          </cell>
          <cell r="AG1732">
            <v>42404</v>
          </cell>
          <cell r="AH1732" t="str">
            <v>终止</v>
          </cell>
          <cell r="AI1732">
            <v>242</v>
          </cell>
          <cell r="AJ1732">
            <v>1</v>
          </cell>
          <cell r="AK1732">
            <v>121</v>
          </cell>
          <cell r="AL1732">
            <v>1</v>
          </cell>
          <cell r="AM1732">
            <v>461</v>
          </cell>
          <cell r="AN1732" t="str">
            <v>缺失</v>
          </cell>
          <cell r="AO1732">
            <v>0</v>
          </cell>
          <cell r="AP1732" t="str">
            <v>缺失</v>
          </cell>
          <cell r="AQ1732">
            <v>1</v>
          </cell>
          <cell r="AS1732" t="str">
            <v>复发</v>
          </cell>
          <cell r="AT1732">
            <v>1</v>
          </cell>
          <cell r="AU1732" t="str">
            <v>NA</v>
          </cell>
          <cell r="AV1732" t="str">
            <v>NA</v>
          </cell>
          <cell r="AW1732" t="str">
            <v>NA</v>
          </cell>
          <cell r="AX1732" t="str">
            <v>NA</v>
          </cell>
          <cell r="AY1732" t="str">
            <v>NA</v>
          </cell>
          <cell r="AZ1732" t="str">
            <v>NA</v>
          </cell>
          <cell r="BA1732" t="str">
            <v>无</v>
          </cell>
          <cell r="BB1732" t="str">
            <v>无</v>
          </cell>
          <cell r="BC1732" t="str">
            <v>不详</v>
          </cell>
          <cell r="BD1732" t="str">
            <v>无</v>
          </cell>
        </row>
        <row r="1733">
          <cell r="B1733">
            <v>1731</v>
          </cell>
          <cell r="C1733" t="str">
            <v>CGGA_1731</v>
          </cell>
          <cell r="E1733" t="str">
            <v>马利平</v>
          </cell>
          <cell r="F1733">
            <v>20224</v>
          </cell>
          <cell r="G1733">
            <v>41939</v>
          </cell>
          <cell r="H1733" t="str">
            <v>颅内占位性病变，症状性癫痫</v>
          </cell>
          <cell r="J1733" t="str">
            <v>女</v>
          </cell>
          <cell r="K1733">
            <v>45</v>
          </cell>
          <cell r="L1733" t="str">
            <v>A</v>
          </cell>
          <cell r="M1733" t="str">
            <v>缺失</v>
          </cell>
          <cell r="N1733" t="str">
            <v>马安（母子）：18392233344/兄弟姐妹：13991060180</v>
          </cell>
          <cell r="O1733" t="str">
            <v>反复小便失禁1年余，抽搐2次</v>
          </cell>
          <cell r="P1733" t="str">
            <v>缺失</v>
          </cell>
          <cell r="Q1733" t="str">
            <v>缺失</v>
          </cell>
          <cell r="R1733" t="str">
            <v>缺失</v>
          </cell>
          <cell r="S1733" t="str">
            <v>缺失</v>
          </cell>
          <cell r="T1733">
            <v>41943</v>
          </cell>
          <cell r="V1733" t="str">
            <v>左额开颅肿瘤切除术</v>
          </cell>
          <cell r="W1733" t="str">
            <v>全切</v>
          </cell>
          <cell r="X1733" t="str">
            <v>全切除</v>
          </cell>
          <cell r="Y1733" t="str">
            <v>B0010378</v>
          </cell>
          <cell r="Z1733" t="str">
            <v>AA</v>
          </cell>
          <cell r="AA1733" t="str">
            <v>AOA(WHO III)</v>
          </cell>
          <cell r="AB1733">
            <v>3</v>
          </cell>
          <cell r="AC1733" t="str">
            <v>（左额叶）间变性少突星形细胞瘤，WHOⅢ级。</v>
          </cell>
          <cell r="AD1733" t="str">
            <v>全切除</v>
          </cell>
          <cell r="AE1733">
            <v>41953</v>
          </cell>
          <cell r="AF1733" t="str">
            <v>间变性少突星形细胞瘤（WHO 3级）；症状性癫痫</v>
          </cell>
          <cell r="AH1733" t="str">
            <v>未终止</v>
          </cell>
          <cell r="AI1733">
            <v>2835</v>
          </cell>
          <cell r="AJ1733">
            <v>0</v>
          </cell>
          <cell r="AK1733">
            <v>2835</v>
          </cell>
          <cell r="AL1733">
            <v>0</v>
          </cell>
          <cell r="AM1733">
            <v>2835</v>
          </cell>
          <cell r="AN1733" t="str">
            <v>放</v>
          </cell>
          <cell r="AO1733">
            <v>1</v>
          </cell>
          <cell r="AP1733" t="str">
            <v>化疗同步</v>
          </cell>
          <cell r="AQ1733">
            <v>1</v>
          </cell>
          <cell r="AS1733">
            <v>0</v>
          </cell>
          <cell r="AU1733" t="str">
            <v>突变</v>
          </cell>
          <cell r="AV1733" t="str">
            <v>NA</v>
          </cell>
          <cell r="AW1733" t="str">
            <v>无共缺失</v>
          </cell>
          <cell r="AX1733" t="str">
            <v>NA</v>
          </cell>
          <cell r="AY1733" t="str">
            <v>NA</v>
          </cell>
          <cell r="AZ1733" t="str">
            <v>NA</v>
          </cell>
          <cell r="BA1733" t="str">
            <v>有</v>
          </cell>
          <cell r="BB1733">
            <v>0</v>
          </cell>
          <cell r="BC1733" t="str">
            <v>不详</v>
          </cell>
        </row>
        <row r="1734">
          <cell r="B1734">
            <v>1732</v>
          </cell>
          <cell r="C1734" t="str">
            <v>NA</v>
          </cell>
          <cell r="D1734" t="str">
            <v>NA</v>
          </cell>
          <cell r="E1734" t="str">
            <v>NA</v>
          </cell>
          <cell r="F1734" t="str">
            <v>NA</v>
          </cell>
          <cell r="G1734" t="str">
            <v>NA</v>
          </cell>
          <cell r="H1734" t="str">
            <v>NA</v>
          </cell>
          <cell r="I1734" t="str">
            <v>NA</v>
          </cell>
          <cell r="J1734" t="str">
            <v>NA</v>
          </cell>
          <cell r="K1734" t="str">
            <v>NA</v>
          </cell>
          <cell r="L1734" t="str">
            <v>NA</v>
          </cell>
          <cell r="M1734" t="str">
            <v>NA</v>
          </cell>
          <cell r="N1734" t="str">
            <v>NA</v>
          </cell>
          <cell r="O1734" t="str">
            <v>NA</v>
          </cell>
          <cell r="P1734" t="str">
            <v>NA</v>
          </cell>
          <cell r="Q1734" t="str">
            <v>NA</v>
          </cell>
          <cell r="R1734" t="str">
            <v>NA</v>
          </cell>
          <cell r="S1734" t="str">
            <v>NA</v>
          </cell>
          <cell r="T1734" t="str">
            <v>NA</v>
          </cell>
          <cell r="U1734" t="str">
            <v>NA</v>
          </cell>
          <cell r="V1734" t="str">
            <v>NA</v>
          </cell>
          <cell r="W1734" t="str">
            <v>NA</v>
          </cell>
          <cell r="X1734" t="str">
            <v>NA</v>
          </cell>
          <cell r="Y1734" t="str">
            <v>NA</v>
          </cell>
          <cell r="Z1734" t="str">
            <v>NA</v>
          </cell>
          <cell r="AA1734" t="str">
            <v>NA</v>
          </cell>
          <cell r="AB1734" t="str">
            <v>NA</v>
          </cell>
          <cell r="AC1734" t="str">
            <v>NA</v>
          </cell>
          <cell r="AD1734" t="str">
            <v>NA</v>
          </cell>
          <cell r="AE1734" t="str">
            <v>NA</v>
          </cell>
          <cell r="AF1734" t="str">
            <v>NA</v>
          </cell>
          <cell r="AG1734" t="str">
            <v>NA</v>
          </cell>
          <cell r="AH1734" t="str">
            <v>NA</v>
          </cell>
          <cell r="AI1734" t="str">
            <v>NA</v>
          </cell>
          <cell r="AJ1734" t="str">
            <v>NA</v>
          </cell>
          <cell r="AK1734" t="str">
            <v>NA</v>
          </cell>
          <cell r="AL1734" t="str">
            <v>NA</v>
          </cell>
          <cell r="AM1734" t="str">
            <v>NA</v>
          </cell>
          <cell r="AN1734" t="str">
            <v>NA</v>
          </cell>
          <cell r="AO1734" t="str">
            <v>NA</v>
          </cell>
          <cell r="AP1734" t="str">
            <v>NA</v>
          </cell>
          <cell r="AQ1734" t="str">
            <v>NA</v>
          </cell>
          <cell r="AS1734" t="str">
            <v>NA</v>
          </cell>
          <cell r="AT1734" t="str">
            <v>NA</v>
          </cell>
          <cell r="AU1734" t="str">
            <v>NA</v>
          </cell>
          <cell r="AV1734" t="str">
            <v>NA</v>
          </cell>
          <cell r="AW1734" t="str">
            <v>NA</v>
          </cell>
          <cell r="AX1734" t="str">
            <v>NA</v>
          </cell>
          <cell r="AY1734" t="str">
            <v>NA</v>
          </cell>
          <cell r="AZ1734" t="str">
            <v>NA</v>
          </cell>
          <cell r="BA1734" t="str">
            <v>NA</v>
          </cell>
          <cell r="BB1734" t="str">
            <v>NA</v>
          </cell>
          <cell r="BC1734" t="str">
            <v>NA</v>
          </cell>
          <cell r="BD1734" t="str">
            <v>NA</v>
          </cell>
        </row>
        <row r="1735">
          <cell r="B1735">
            <v>1733</v>
          </cell>
          <cell r="C1735" t="str">
            <v>CGGA_1733</v>
          </cell>
          <cell r="E1735" t="str">
            <v>高鹏</v>
          </cell>
          <cell r="F1735">
            <v>20369</v>
          </cell>
          <cell r="G1735">
            <v>41950</v>
          </cell>
          <cell r="H1735" t="str">
            <v>复发胶质瘤</v>
          </cell>
          <cell r="J1735" t="str">
            <v>男</v>
          </cell>
          <cell r="K1735">
            <v>36</v>
          </cell>
          <cell r="L1735" t="str">
            <v>B</v>
          </cell>
          <cell r="M1735" t="str">
            <v>缺失</v>
          </cell>
          <cell r="N1735" t="str">
            <v>赵素云（父母）：15130340295/安爱莲（夫妻）：15130276295</v>
          </cell>
          <cell r="O1735" t="str">
            <v>胶质瘤术后3年，头痛伴言语欠流利4天</v>
          </cell>
          <cell r="P1735" t="str">
            <v>缺失</v>
          </cell>
          <cell r="Q1735" t="str">
            <v>缺失</v>
          </cell>
          <cell r="R1735" t="str">
            <v>缺失</v>
          </cell>
          <cell r="S1735" t="str">
            <v>缺失</v>
          </cell>
          <cell r="T1735">
            <v>41954</v>
          </cell>
          <cell r="U1735">
            <v>40858</v>
          </cell>
          <cell r="V1735" t="str">
            <v>左额颞开颅肿瘤切除术</v>
          </cell>
          <cell r="W1735" t="str">
            <v>全切</v>
          </cell>
          <cell r="X1735" t="str">
            <v>全切除</v>
          </cell>
          <cell r="Y1735" t="str">
            <v>B0010436</v>
          </cell>
          <cell r="Z1735" t="str">
            <v>SGBM?</v>
          </cell>
          <cell r="AA1735" t="str">
            <v>GBM(WHO IV)</v>
          </cell>
          <cell r="AB1735">
            <v>4</v>
          </cell>
          <cell r="AC1735" t="str">
            <v>(左额叶)胶质母细胞瘤,WHOⅣ级。</v>
          </cell>
          <cell r="AD1735" t="str">
            <v>全切除</v>
          </cell>
          <cell r="AE1735">
            <v>41964</v>
          </cell>
          <cell r="AF1735" t="str">
            <v>复发胶质母细胞瘤</v>
          </cell>
          <cell r="AG1735">
            <v>42349</v>
          </cell>
          <cell r="AH1735" t="str">
            <v>终止</v>
          </cell>
          <cell r="AI1735">
            <v>324</v>
          </cell>
          <cell r="AJ1735">
            <v>1</v>
          </cell>
          <cell r="AK1735">
            <v>263</v>
          </cell>
          <cell r="AL1735">
            <v>1</v>
          </cell>
          <cell r="AM1735">
            <v>395</v>
          </cell>
          <cell r="AN1735" t="str">
            <v>缺失</v>
          </cell>
          <cell r="AO1735">
            <v>0</v>
          </cell>
          <cell r="AP1735" t="str">
            <v>缺失</v>
          </cell>
          <cell r="AQ1735">
            <v>1</v>
          </cell>
          <cell r="AS1735" t="str">
            <v>复发</v>
          </cell>
          <cell r="AT1735">
            <v>1</v>
          </cell>
          <cell r="AU1735" t="str">
            <v>突变</v>
          </cell>
          <cell r="AV1735" t="str">
            <v>NA</v>
          </cell>
          <cell r="AW1735" t="str">
            <v>无共缺失</v>
          </cell>
          <cell r="AX1735" t="str">
            <v>NA</v>
          </cell>
          <cell r="AY1735" t="str">
            <v>NA</v>
          </cell>
          <cell r="AZ1735" t="str">
            <v>NA</v>
          </cell>
          <cell r="BA1735" t="str">
            <v>无</v>
          </cell>
          <cell r="BB1735" t="str">
            <v>无</v>
          </cell>
          <cell r="BD1735" t="str">
            <v>1.  2.奥卡西平</v>
          </cell>
        </row>
        <row r="1736">
          <cell r="B1736">
            <v>1734</v>
          </cell>
          <cell r="C1736" t="str">
            <v>CGGA_1734</v>
          </cell>
          <cell r="E1736" t="str">
            <v>李雪岩</v>
          </cell>
          <cell r="F1736">
            <v>20373</v>
          </cell>
          <cell r="G1736">
            <v>41953</v>
          </cell>
          <cell r="H1736" t="str">
            <v>颅内恶性肿瘤，症状性癫痫</v>
          </cell>
          <cell r="J1736" t="str">
            <v>男</v>
          </cell>
          <cell r="K1736">
            <v>42</v>
          </cell>
          <cell r="L1736" t="str">
            <v>B</v>
          </cell>
          <cell r="M1736" t="str">
            <v>缺失</v>
          </cell>
          <cell r="N1736" t="str">
            <v>王丹宏（夫妻）：18604373646/徐立英（父母）：13089208068</v>
          </cell>
          <cell r="O1736" t="str">
            <v>左额胶质瘤术后2年版，四肢抽搐伴意识丧失加重半年</v>
          </cell>
          <cell r="P1736" t="str">
            <v>缺失</v>
          </cell>
          <cell r="Q1736" t="str">
            <v>缺失</v>
          </cell>
          <cell r="R1736" t="str">
            <v>缺失</v>
          </cell>
          <cell r="S1736" t="str">
            <v>缺失</v>
          </cell>
          <cell r="T1736">
            <v>41954</v>
          </cell>
          <cell r="U1736">
            <v>41040</v>
          </cell>
          <cell r="V1736" t="str">
            <v>原切口左额开颅肿瘤切除术</v>
          </cell>
          <cell r="W1736" t="str">
            <v>全切</v>
          </cell>
          <cell r="X1736" t="str">
            <v>全切除</v>
          </cell>
          <cell r="Y1736" t="str">
            <v>B0010449</v>
          </cell>
          <cell r="Z1736" t="str">
            <v>SGBM?</v>
          </cell>
          <cell r="AA1736" t="str">
            <v>GBM(WHO IV)</v>
          </cell>
          <cell r="AB1736">
            <v>4</v>
          </cell>
          <cell r="AC1736" t="str">
            <v>（左额叶）胶质母细胞瘤，并肿瘤细胞累及脑表，WHOⅣ级。</v>
          </cell>
          <cell r="AD1736" t="str">
            <v>全切除</v>
          </cell>
          <cell r="AE1736">
            <v>41967</v>
          </cell>
          <cell r="AF1736" t="str">
            <v>胶质母细胞瘤，症状性癫痫</v>
          </cell>
          <cell r="AH1736" t="str">
            <v>未终止</v>
          </cell>
          <cell r="AI1736">
            <v>2824</v>
          </cell>
          <cell r="AJ1736">
            <v>0</v>
          </cell>
          <cell r="AK1736">
            <v>1968</v>
          </cell>
          <cell r="AL1736">
            <v>1</v>
          </cell>
          <cell r="AM1736">
            <v>2824</v>
          </cell>
          <cell r="AN1736" t="str">
            <v>无</v>
          </cell>
          <cell r="AO1736">
            <v>0</v>
          </cell>
          <cell r="AP1736" t="str">
            <v>泰道</v>
          </cell>
          <cell r="AQ1736">
            <v>1</v>
          </cell>
          <cell r="AS1736">
            <v>0</v>
          </cell>
          <cell r="AT1736">
            <v>1</v>
          </cell>
          <cell r="AU1736" t="str">
            <v>突变</v>
          </cell>
          <cell r="AV1736" t="str">
            <v>NA</v>
          </cell>
          <cell r="AW1736" t="str">
            <v>无共缺失</v>
          </cell>
          <cell r="AX1736" t="str">
            <v>NA</v>
          </cell>
          <cell r="AY1736" t="str">
            <v>NA</v>
          </cell>
          <cell r="AZ1736" t="str">
            <v>NA</v>
          </cell>
          <cell r="BA1736" t="str">
            <v>有</v>
          </cell>
          <cell r="BB1736">
            <v>0</v>
          </cell>
          <cell r="BD1736" t="str">
            <v>1. 2.丙戊酸钠口服</v>
          </cell>
        </row>
        <row r="1737">
          <cell r="B1737">
            <v>1735</v>
          </cell>
          <cell r="C1737" t="str">
            <v>CGGA_1735</v>
          </cell>
          <cell r="E1737" t="str">
            <v>王伟滨</v>
          </cell>
          <cell r="F1737">
            <v>20346</v>
          </cell>
          <cell r="G1737">
            <v>41948</v>
          </cell>
          <cell r="H1737" t="str">
            <v>胶质瘤</v>
          </cell>
          <cell r="J1737" t="str">
            <v>男</v>
          </cell>
          <cell r="K1737">
            <v>54</v>
          </cell>
          <cell r="L1737" t="str">
            <v>A</v>
          </cell>
          <cell r="M1737" t="str">
            <v>缺失</v>
          </cell>
          <cell r="N1737" t="str">
            <v>王珊珊（女）：13136677575/朱淑东（夫妻）：13895778386</v>
          </cell>
          <cell r="O1737" t="str">
            <v>反复头痛3个月</v>
          </cell>
          <cell r="P1737" t="str">
            <v>缺失</v>
          </cell>
          <cell r="Q1737" t="str">
            <v>缺失</v>
          </cell>
          <cell r="R1737" t="str">
            <v>缺失</v>
          </cell>
          <cell r="S1737" t="str">
            <v>缺失</v>
          </cell>
          <cell r="T1737">
            <v>41954</v>
          </cell>
          <cell r="V1737" t="str">
            <v>左额颞开颅肿瘤切除术</v>
          </cell>
          <cell r="W1737" t="str">
            <v>近全切</v>
          </cell>
          <cell r="X1737" t="str">
            <v>部分切除</v>
          </cell>
          <cell r="Y1737" t="str">
            <v>B0010435</v>
          </cell>
          <cell r="Z1737" t="str">
            <v>GBM</v>
          </cell>
          <cell r="AA1737" t="str">
            <v>GBM(WHO IV)</v>
          </cell>
          <cell r="AB1737">
            <v>4</v>
          </cell>
          <cell r="AC1737" t="str">
            <v>(左颞岛)胶质母细胞瘤,WHOⅣ级。</v>
          </cell>
          <cell r="AD1737" t="str">
            <v>部分切除</v>
          </cell>
          <cell r="AE1737">
            <v>41971</v>
          </cell>
          <cell r="AF1737" t="str">
            <v>胶质母细胞瘤。肺炎</v>
          </cell>
          <cell r="AG1737">
            <v>43215</v>
          </cell>
          <cell r="AH1737" t="str">
            <v>终止</v>
          </cell>
          <cell r="AI1737">
            <v>813</v>
          </cell>
          <cell r="AJ1737">
            <v>1</v>
          </cell>
          <cell r="AK1737">
            <v>660</v>
          </cell>
          <cell r="AL1737">
            <v>1</v>
          </cell>
          <cell r="AM1737">
            <v>1261</v>
          </cell>
          <cell r="AN1737" t="str">
            <v>缺失</v>
          </cell>
          <cell r="AO1737">
            <v>1</v>
          </cell>
          <cell r="AP1737" t="str">
            <v>缺失</v>
          </cell>
          <cell r="AQ1737">
            <v>1</v>
          </cell>
          <cell r="AS1737" t="str">
            <v>原发</v>
          </cell>
          <cell r="AU1737" t="str">
            <v>无突变</v>
          </cell>
          <cell r="AV1737" t="str">
            <v>NA</v>
          </cell>
          <cell r="AW1737" t="str">
            <v>无共缺失</v>
          </cell>
          <cell r="AX1737" t="str">
            <v>NA</v>
          </cell>
          <cell r="AY1737" t="str">
            <v>NA</v>
          </cell>
          <cell r="AZ1737" t="str">
            <v>NA</v>
          </cell>
          <cell r="BA1737" t="str">
            <v>无</v>
          </cell>
          <cell r="BB1737" t="str">
            <v>有</v>
          </cell>
          <cell r="BD1737" t="str">
            <v>有癫痫发作，服用奥卡西平。</v>
          </cell>
        </row>
        <row r="1738">
          <cell r="B1738">
            <v>1736</v>
          </cell>
          <cell r="C1738" t="str">
            <v>CGGA_1736</v>
          </cell>
          <cell r="E1738" t="str">
            <v>聂英</v>
          </cell>
          <cell r="F1738">
            <v>20406</v>
          </cell>
          <cell r="G1738">
            <v>41955</v>
          </cell>
          <cell r="H1738" t="str">
            <v>颅内占位性病变</v>
          </cell>
          <cell r="J1738" t="str">
            <v>女</v>
          </cell>
          <cell r="K1738">
            <v>57</v>
          </cell>
          <cell r="L1738" t="str">
            <v>O</v>
          </cell>
          <cell r="M1738" t="str">
            <v>缺失</v>
          </cell>
          <cell r="N1738" t="str">
            <v>聂丽（兄弟姐妹）：13009275683/聂玲（兄弟姐妹）：15941009808</v>
          </cell>
          <cell r="O1738" t="str">
            <v>间歇性头痛2月</v>
          </cell>
          <cell r="P1738" t="str">
            <v>缺失</v>
          </cell>
          <cell r="Q1738" t="str">
            <v>缺失</v>
          </cell>
          <cell r="R1738" t="str">
            <v>缺失</v>
          </cell>
          <cell r="S1738" t="str">
            <v>缺失</v>
          </cell>
          <cell r="T1738">
            <v>41960</v>
          </cell>
          <cell r="V1738" t="str">
            <v>冠切右额开颅肿瘤切除术</v>
          </cell>
          <cell r="W1738" t="str">
            <v>全切</v>
          </cell>
          <cell r="X1738" t="str">
            <v>全切除</v>
          </cell>
          <cell r="Y1738" t="str">
            <v>B0010465</v>
          </cell>
          <cell r="Z1738" t="str">
            <v>GBM</v>
          </cell>
          <cell r="AA1738" t="str">
            <v>GBM(WHO IV)</v>
          </cell>
          <cell r="AB1738">
            <v>4</v>
          </cell>
          <cell r="AC1738" t="str">
            <v>（右额叶）间变性星形细胞瘤胶母变，伴有大片状、栅状坏死及多量钙化，WHOⅢ-Ⅳ级。</v>
          </cell>
          <cell r="AD1738" t="str">
            <v>全切除</v>
          </cell>
          <cell r="AE1738">
            <v>41977</v>
          </cell>
          <cell r="AF1738" t="str">
            <v>胶质母细胞瘤</v>
          </cell>
          <cell r="AG1738">
            <v>42915</v>
          </cell>
          <cell r="AH1738" t="str">
            <v>终止</v>
          </cell>
          <cell r="AI1738">
            <v>938</v>
          </cell>
          <cell r="AJ1738">
            <v>1</v>
          </cell>
          <cell r="AK1738">
            <v>470</v>
          </cell>
          <cell r="AL1738">
            <v>1</v>
          </cell>
          <cell r="AM1738">
            <v>955</v>
          </cell>
          <cell r="AN1738" t="str">
            <v>缺失</v>
          </cell>
          <cell r="AO1738">
            <v>1</v>
          </cell>
          <cell r="AP1738" t="str">
            <v>缺失</v>
          </cell>
          <cell r="AQ1738">
            <v>1</v>
          </cell>
          <cell r="AS1738" t="str">
            <v>原发</v>
          </cell>
          <cell r="AU1738" t="str">
            <v>无突变</v>
          </cell>
          <cell r="AV1738" t="str">
            <v>NA</v>
          </cell>
          <cell r="AW1738" t="str">
            <v>无共缺失</v>
          </cell>
          <cell r="AX1738" t="str">
            <v>NA</v>
          </cell>
          <cell r="AY1738" t="str">
            <v>NA</v>
          </cell>
          <cell r="AZ1738" t="str">
            <v>NA</v>
          </cell>
          <cell r="BA1738" t="str">
            <v>无</v>
          </cell>
          <cell r="BB1738" t="str">
            <v>无</v>
          </cell>
          <cell r="BC1738" t="str">
            <v>不详</v>
          </cell>
          <cell r="BD1738" t="str">
            <v>无</v>
          </cell>
        </row>
        <row r="1739">
          <cell r="B1739">
            <v>1737</v>
          </cell>
          <cell r="C1739" t="str">
            <v>CGGA_1737</v>
          </cell>
          <cell r="E1739" t="str">
            <v>徐凯</v>
          </cell>
          <cell r="F1739">
            <v>20510</v>
          </cell>
          <cell r="G1739">
            <v>41963</v>
          </cell>
          <cell r="H1739" t="str">
            <v>颅内恶性肿瘤</v>
          </cell>
          <cell r="J1739" t="str">
            <v>男</v>
          </cell>
          <cell r="K1739">
            <v>33</v>
          </cell>
          <cell r="L1739" t="str">
            <v>AB</v>
          </cell>
          <cell r="M1739" t="str">
            <v>422127198109300018</v>
          </cell>
          <cell r="N1739">
            <v>18671323809</v>
          </cell>
          <cell r="O1739" t="str">
            <v>突发意识丧失，四肢抽搐伴右侧肢体无力三周余</v>
          </cell>
          <cell r="P1739" t="str">
            <v>三周前无诱因出现右侧制图无力，意识丧失，四肢抽搐，MRI示颅内占位</v>
          </cell>
          <cell r="Q1739" t="str">
            <v>体健</v>
          </cell>
          <cell r="R1739" t="str">
            <v>无特殊</v>
          </cell>
          <cell r="S1739" t="str">
            <v>90</v>
          </cell>
          <cell r="T1739">
            <v>41967</v>
          </cell>
          <cell r="V1739" t="str">
            <v>左额顶开颅肿瘤切除术</v>
          </cell>
          <cell r="W1739" t="str">
            <v>左侧中央后回旁中央小叶，灰白色，质地中等，实性，边界不清，3*4*4cm</v>
          </cell>
          <cell r="X1739" t="str">
            <v>全切除</v>
          </cell>
          <cell r="Y1739">
            <v>10503</v>
          </cell>
          <cell r="Z1739" t="str">
            <v>AO</v>
          </cell>
          <cell r="AA1739" t="str">
            <v>AO(WHO III)</v>
          </cell>
          <cell r="AB1739">
            <v>3</v>
          </cell>
          <cell r="AC1739" t="str">
            <v>（左顶叶）少突胶质细胞瘤，部分细胞生长活跃，WHOⅡ-Ⅲ级。</v>
          </cell>
          <cell r="AD1739" t="str">
            <v>全切除</v>
          </cell>
          <cell r="AE1739">
            <v>41981</v>
          </cell>
          <cell r="AF1739" t="str">
            <v>少枝星形细胞瘤（额、顶，左）</v>
          </cell>
          <cell r="AH1739" t="str">
            <v>未终止</v>
          </cell>
          <cell r="AI1739">
            <v>2811</v>
          </cell>
          <cell r="AJ1739">
            <v>0</v>
          </cell>
          <cell r="AK1739">
            <v>2811</v>
          </cell>
          <cell r="AL1739">
            <v>0</v>
          </cell>
          <cell r="AM1739">
            <v>2811</v>
          </cell>
          <cell r="AN1739" t="str">
            <v>放</v>
          </cell>
          <cell r="AO1739">
            <v>1</v>
          </cell>
          <cell r="AP1739" t="str">
            <v>化疗同步</v>
          </cell>
          <cell r="AQ1739">
            <v>1</v>
          </cell>
          <cell r="AS1739">
            <v>0</v>
          </cell>
          <cell r="AU1739" t="str">
            <v>突变</v>
          </cell>
          <cell r="AV1739" t="str">
            <v>NA</v>
          </cell>
          <cell r="AW1739" t="str">
            <v>共缺失</v>
          </cell>
          <cell r="AX1739" t="str">
            <v>NA</v>
          </cell>
          <cell r="AY1739" t="str">
            <v>NA</v>
          </cell>
          <cell r="AZ1739" t="str">
            <v>NA</v>
          </cell>
          <cell r="BA1739" t="str">
            <v>有</v>
          </cell>
          <cell r="BB1739">
            <v>0</v>
          </cell>
          <cell r="BC1739" t="str">
            <v>不详</v>
          </cell>
        </row>
        <row r="1740">
          <cell r="B1740">
            <v>1738</v>
          </cell>
          <cell r="C1740" t="str">
            <v>CGGA_1738</v>
          </cell>
          <cell r="E1740" t="str">
            <v>朱性永</v>
          </cell>
          <cell r="F1740">
            <v>20435</v>
          </cell>
          <cell r="G1740">
            <v>41957</v>
          </cell>
          <cell r="H1740" t="str">
            <v>颅内占位性病变，继发性癫痫</v>
          </cell>
          <cell r="J1740" t="str">
            <v>男</v>
          </cell>
          <cell r="K1740">
            <v>49</v>
          </cell>
          <cell r="L1740" t="str">
            <v>B</v>
          </cell>
          <cell r="M1740" t="str">
            <v>缺失</v>
          </cell>
          <cell r="N1740" t="str">
            <v>朱晓梅（夫妻）：13663909868/朱思远（儿子）：13837359651</v>
          </cell>
          <cell r="O1740" t="str">
            <v>反复头晕4月余</v>
          </cell>
          <cell r="P1740" t="str">
            <v>缺失</v>
          </cell>
          <cell r="Q1740" t="str">
            <v>缺失</v>
          </cell>
          <cell r="R1740" t="str">
            <v>缺失</v>
          </cell>
          <cell r="S1740" t="str">
            <v>缺失</v>
          </cell>
          <cell r="T1740">
            <v>41961</v>
          </cell>
          <cell r="V1740" t="str">
            <v>右额开颅肿瘤切除术</v>
          </cell>
          <cell r="W1740" t="str">
            <v>全切</v>
          </cell>
          <cell r="X1740" t="str">
            <v>全切除</v>
          </cell>
          <cell r="Y1740" t="str">
            <v>B0010471</v>
          </cell>
          <cell r="Z1740" t="str">
            <v>AO</v>
          </cell>
          <cell r="AA1740" t="str">
            <v>AO(WHO III)</v>
          </cell>
          <cell r="AB1740">
            <v>3</v>
          </cell>
          <cell r="AC1740" t="str">
            <v>（右额叶）间变性星形细胞瘤，WHOⅢ级。</v>
          </cell>
          <cell r="AD1740" t="str">
            <v>全切除</v>
          </cell>
          <cell r="AE1740">
            <v>41972</v>
          </cell>
          <cell r="AF1740" t="str">
            <v>间变星形细胞瘤，继发性癫痫</v>
          </cell>
          <cell r="AG1740">
            <v>42466</v>
          </cell>
          <cell r="AH1740" t="str">
            <v>终止</v>
          </cell>
          <cell r="AI1740">
            <v>469</v>
          </cell>
          <cell r="AJ1740">
            <v>1</v>
          </cell>
          <cell r="AK1740">
            <v>195</v>
          </cell>
          <cell r="AL1740">
            <v>1</v>
          </cell>
          <cell r="AM1740">
            <v>505</v>
          </cell>
          <cell r="AN1740" t="str">
            <v>缺失</v>
          </cell>
          <cell r="AO1740">
            <v>1</v>
          </cell>
          <cell r="AP1740" t="str">
            <v>缺失</v>
          </cell>
          <cell r="AQ1740">
            <v>1</v>
          </cell>
          <cell r="AS1740" t="str">
            <v>原发</v>
          </cell>
          <cell r="AU1740" t="str">
            <v>无突变</v>
          </cell>
          <cell r="AV1740" t="str">
            <v>NA</v>
          </cell>
          <cell r="AW1740" t="str">
            <v>共缺失</v>
          </cell>
          <cell r="AX1740" t="str">
            <v>NA</v>
          </cell>
          <cell r="AY1740" t="str">
            <v>NA</v>
          </cell>
          <cell r="AZ1740" t="str">
            <v>NA</v>
          </cell>
          <cell r="BA1740" t="str">
            <v>无</v>
          </cell>
          <cell r="BB1740" t="str">
            <v>无</v>
          </cell>
          <cell r="BD1740" t="str">
            <v>1.左乙拉西坦片口服</v>
          </cell>
        </row>
        <row r="1741">
          <cell r="B1741">
            <v>1739</v>
          </cell>
          <cell r="C1741" t="str">
            <v>CGGA_1739</v>
          </cell>
          <cell r="E1741" t="str">
            <v>李新</v>
          </cell>
          <cell r="F1741">
            <v>20590</v>
          </cell>
          <cell r="G1741">
            <v>41970</v>
          </cell>
          <cell r="H1741" t="str">
            <v>颅内恶性肿瘤</v>
          </cell>
          <cell r="J1741" t="str">
            <v>男</v>
          </cell>
          <cell r="K1741">
            <v>45</v>
          </cell>
          <cell r="L1741" t="str">
            <v>A</v>
          </cell>
          <cell r="M1741" t="str">
            <v>缺失</v>
          </cell>
          <cell r="N1741" t="str">
            <v>15041490256（夫妻）；13304945566（兄弟）</v>
          </cell>
          <cell r="O1741" t="str">
            <v>2013年北京医院手术少枝胶质细胞瘤II级右额胶质瘤术后1年，头晕伴反应迟缓半个月</v>
          </cell>
          <cell r="P1741" t="str">
            <v>缺失</v>
          </cell>
          <cell r="Q1741" t="str">
            <v>缺失</v>
          </cell>
          <cell r="R1741" t="str">
            <v>缺失</v>
          </cell>
          <cell r="S1741" t="str">
            <v>缺失</v>
          </cell>
          <cell r="T1741">
            <v>41976</v>
          </cell>
          <cell r="U1741">
            <v>41611</v>
          </cell>
          <cell r="V1741" t="str">
            <v>原切口开颅肿瘤切除术</v>
          </cell>
          <cell r="W1741" t="str">
            <v>大部切除</v>
          </cell>
          <cell r="X1741" t="str">
            <v>全切除</v>
          </cell>
          <cell r="Y1741" t="str">
            <v>B00110561</v>
          </cell>
          <cell r="Z1741" t="str">
            <v>RAO</v>
          </cell>
          <cell r="AA1741" t="str">
            <v>AO(WHO III)</v>
          </cell>
          <cell r="AB1741">
            <v>3</v>
          </cell>
          <cell r="AC1741" t="str">
            <v>（左额叶）间变性少突星形细胞瘤，以少突成份为主，伴钙化及大片状坏死，WHOⅢ级。</v>
          </cell>
          <cell r="AD1741" t="str">
            <v>全切除</v>
          </cell>
          <cell r="AE1741">
            <v>41989</v>
          </cell>
          <cell r="AF1741" t="str">
            <v>颅内恶性肿瘤（双额，胼胝体）；间变性少突星形细胞瘤</v>
          </cell>
          <cell r="AG1741">
            <v>42915</v>
          </cell>
          <cell r="AH1741" t="str">
            <v>终止</v>
          </cell>
          <cell r="AI1741">
            <v>515</v>
          </cell>
          <cell r="AJ1741">
            <v>1</v>
          </cell>
          <cell r="AK1741">
            <v>454</v>
          </cell>
          <cell r="AL1741">
            <v>1</v>
          </cell>
          <cell r="AM1741">
            <v>939</v>
          </cell>
          <cell r="AN1741" t="str">
            <v>缺失</v>
          </cell>
          <cell r="AO1741">
            <v>0</v>
          </cell>
          <cell r="AP1741" t="str">
            <v>缺失</v>
          </cell>
          <cell r="AQ1741">
            <v>1</v>
          </cell>
          <cell r="AS1741" t="str">
            <v>复发</v>
          </cell>
          <cell r="AT1741">
            <v>1</v>
          </cell>
          <cell r="AU1741" t="str">
            <v>突变</v>
          </cell>
          <cell r="AV1741" t="str">
            <v>NA</v>
          </cell>
          <cell r="AW1741" t="str">
            <v>共缺失</v>
          </cell>
          <cell r="AX1741" t="str">
            <v>NA</v>
          </cell>
          <cell r="AY1741" t="str">
            <v>NA</v>
          </cell>
          <cell r="AZ1741" t="str">
            <v>NA</v>
          </cell>
          <cell r="BA1741" t="str">
            <v>无</v>
          </cell>
          <cell r="BB1741" t="str">
            <v>无</v>
          </cell>
          <cell r="BD1741" t="str">
            <v>1.奥卡西平</v>
          </cell>
        </row>
        <row r="1742">
          <cell r="B1742">
            <v>1740</v>
          </cell>
          <cell r="C1742" t="str">
            <v>CGGA_1740</v>
          </cell>
          <cell r="E1742" t="str">
            <v>刘淑芬（刘芬）</v>
          </cell>
          <cell r="F1742">
            <v>20586</v>
          </cell>
          <cell r="G1742">
            <v>41970</v>
          </cell>
          <cell r="H1742" t="str">
            <v>颅内占位性病变（颞叶、岛叶、基底节，右侧） 高血压病</v>
          </cell>
          <cell r="J1742" t="str">
            <v>女</v>
          </cell>
          <cell r="K1742">
            <v>50</v>
          </cell>
          <cell r="L1742" t="str">
            <v>O</v>
          </cell>
          <cell r="M1742" t="str">
            <v>缺失</v>
          </cell>
          <cell r="N1742" t="str">
            <v>13504899045（女） 18345400255（配偶）</v>
          </cell>
          <cell r="O1742" t="str">
            <v>头痛、头晕、头胀3月余</v>
          </cell>
          <cell r="P1742" t="str">
            <v>缺失</v>
          </cell>
          <cell r="Q1742" t="str">
            <v>缺失</v>
          </cell>
          <cell r="R1742" t="str">
            <v>缺失</v>
          </cell>
          <cell r="S1742" t="str">
            <v>缺失</v>
          </cell>
          <cell r="T1742">
            <v>41976</v>
          </cell>
          <cell r="V1742" t="str">
            <v>右额颞开颅肿瘤切除术</v>
          </cell>
          <cell r="W1742" t="str">
            <v>近全切</v>
          </cell>
          <cell r="X1742" t="str">
            <v>部分切除</v>
          </cell>
          <cell r="Y1742">
            <v>10552</v>
          </cell>
          <cell r="Z1742" t="str">
            <v>GBM</v>
          </cell>
          <cell r="AA1742" t="str">
            <v>GBM(WHO IV)</v>
          </cell>
          <cell r="AB1742">
            <v>4</v>
          </cell>
          <cell r="AC1742" t="str">
            <v>（右颞岛）胶质母细胞瘤，伴有少突分化，WHOⅣ级。</v>
          </cell>
          <cell r="AD1742" t="str">
            <v>部分切除</v>
          </cell>
          <cell r="AE1742">
            <v>41989</v>
          </cell>
          <cell r="AF1742" t="str">
            <v>胶质母细胞瘤（颞、岛、基底节，右侧）高血压病</v>
          </cell>
          <cell r="AG1742">
            <v>42461</v>
          </cell>
          <cell r="AH1742" t="str">
            <v>终止</v>
          </cell>
          <cell r="AI1742">
            <v>363</v>
          </cell>
          <cell r="AJ1742">
            <v>1</v>
          </cell>
          <cell r="AK1742" t="str">
            <v>NA</v>
          </cell>
          <cell r="AL1742">
            <v>1</v>
          </cell>
          <cell r="AM1742">
            <v>485</v>
          </cell>
          <cell r="AN1742" t="str">
            <v>缺失</v>
          </cell>
          <cell r="AO1742">
            <v>0</v>
          </cell>
          <cell r="AP1742" t="str">
            <v>缺失</v>
          </cell>
          <cell r="AQ1742">
            <v>0</v>
          </cell>
          <cell r="AS1742" t="str">
            <v>原发</v>
          </cell>
          <cell r="AU1742" t="str">
            <v>无突变</v>
          </cell>
          <cell r="AV1742" t="str">
            <v>NA</v>
          </cell>
          <cell r="AW1742" t="str">
            <v>无共缺失</v>
          </cell>
          <cell r="AX1742" t="str">
            <v>NA</v>
          </cell>
          <cell r="AY1742" t="str">
            <v>NA</v>
          </cell>
          <cell r="AZ1742" t="str">
            <v>NA</v>
          </cell>
          <cell r="BA1742" t="str">
            <v>无</v>
          </cell>
          <cell r="BB1742" t="str">
            <v>无</v>
          </cell>
          <cell r="BD1742" t="str">
            <v>奥卡西平一日两次口服</v>
          </cell>
        </row>
        <row r="1743">
          <cell r="B1743">
            <v>1741</v>
          </cell>
          <cell r="C1743" t="str">
            <v>NA</v>
          </cell>
          <cell r="D1743" t="str">
            <v>NA</v>
          </cell>
          <cell r="E1743" t="str">
            <v>NA</v>
          </cell>
          <cell r="F1743" t="str">
            <v>NA</v>
          </cell>
          <cell r="G1743" t="str">
            <v>NA</v>
          </cell>
          <cell r="H1743" t="str">
            <v>NA</v>
          </cell>
          <cell r="I1743" t="str">
            <v>NA</v>
          </cell>
          <cell r="J1743" t="str">
            <v>NA</v>
          </cell>
          <cell r="K1743" t="str">
            <v>NA</v>
          </cell>
          <cell r="L1743" t="str">
            <v>NA</v>
          </cell>
          <cell r="M1743" t="str">
            <v>NA</v>
          </cell>
          <cell r="N1743" t="str">
            <v>NA</v>
          </cell>
          <cell r="O1743" t="str">
            <v>NA</v>
          </cell>
          <cell r="P1743" t="str">
            <v>NA</v>
          </cell>
          <cell r="Q1743" t="str">
            <v>NA</v>
          </cell>
          <cell r="R1743" t="str">
            <v>NA</v>
          </cell>
          <cell r="S1743" t="str">
            <v>NA</v>
          </cell>
          <cell r="T1743" t="str">
            <v>NA</v>
          </cell>
          <cell r="U1743" t="str">
            <v>NA</v>
          </cell>
          <cell r="V1743" t="str">
            <v>NA</v>
          </cell>
          <cell r="W1743" t="str">
            <v>NA</v>
          </cell>
          <cell r="X1743" t="str">
            <v>NA</v>
          </cell>
          <cell r="Y1743" t="str">
            <v>NA</v>
          </cell>
          <cell r="Z1743" t="str">
            <v>NA</v>
          </cell>
          <cell r="AA1743" t="str">
            <v>NA</v>
          </cell>
          <cell r="AB1743" t="str">
            <v>NA</v>
          </cell>
          <cell r="AC1743" t="str">
            <v>NA</v>
          </cell>
          <cell r="AD1743" t="str">
            <v>NA</v>
          </cell>
          <cell r="AE1743" t="str">
            <v>NA</v>
          </cell>
          <cell r="AF1743" t="str">
            <v>NA</v>
          </cell>
          <cell r="AG1743" t="str">
            <v>NA</v>
          </cell>
          <cell r="AH1743" t="str">
            <v>NA</v>
          </cell>
          <cell r="AI1743" t="str">
            <v>NA</v>
          </cell>
          <cell r="AJ1743" t="str">
            <v>NA</v>
          </cell>
          <cell r="AK1743" t="str">
            <v>NA</v>
          </cell>
          <cell r="AL1743" t="str">
            <v>NA</v>
          </cell>
          <cell r="AM1743" t="str">
            <v>NA</v>
          </cell>
          <cell r="AN1743" t="str">
            <v>NA</v>
          </cell>
          <cell r="AO1743" t="str">
            <v>NA</v>
          </cell>
          <cell r="AP1743" t="str">
            <v>NA</v>
          </cell>
          <cell r="AQ1743" t="str">
            <v>NA</v>
          </cell>
          <cell r="AS1743" t="str">
            <v>NA</v>
          </cell>
          <cell r="AT1743" t="str">
            <v>NA</v>
          </cell>
          <cell r="AU1743" t="str">
            <v>NA</v>
          </cell>
          <cell r="AV1743" t="str">
            <v>NA</v>
          </cell>
          <cell r="AW1743" t="str">
            <v>NA</v>
          </cell>
          <cell r="AX1743" t="str">
            <v>NA</v>
          </cell>
          <cell r="AY1743" t="str">
            <v>NA</v>
          </cell>
          <cell r="AZ1743" t="str">
            <v>NA</v>
          </cell>
          <cell r="BA1743" t="str">
            <v>NA</v>
          </cell>
          <cell r="BB1743" t="str">
            <v>NA</v>
          </cell>
          <cell r="BC1743" t="str">
            <v>NA</v>
          </cell>
          <cell r="BD1743" t="str">
            <v>NA</v>
          </cell>
        </row>
        <row r="1744">
          <cell r="B1744">
            <v>1742</v>
          </cell>
          <cell r="C1744" t="str">
            <v>NA</v>
          </cell>
          <cell r="D1744" t="str">
            <v>NA</v>
          </cell>
          <cell r="E1744" t="str">
            <v>NA</v>
          </cell>
          <cell r="F1744" t="str">
            <v>NA</v>
          </cell>
          <cell r="G1744" t="str">
            <v>NA</v>
          </cell>
          <cell r="H1744" t="str">
            <v>NA</v>
          </cell>
          <cell r="I1744" t="str">
            <v>NA</v>
          </cell>
          <cell r="J1744" t="str">
            <v>NA</v>
          </cell>
          <cell r="K1744" t="str">
            <v>NA</v>
          </cell>
          <cell r="L1744" t="str">
            <v>NA</v>
          </cell>
          <cell r="M1744" t="str">
            <v>NA</v>
          </cell>
          <cell r="N1744" t="str">
            <v>NA</v>
          </cell>
          <cell r="O1744" t="str">
            <v>NA</v>
          </cell>
          <cell r="P1744" t="str">
            <v>NA</v>
          </cell>
          <cell r="Q1744" t="str">
            <v>NA</v>
          </cell>
          <cell r="R1744" t="str">
            <v>NA</v>
          </cell>
          <cell r="S1744" t="str">
            <v>NA</v>
          </cell>
          <cell r="T1744" t="str">
            <v>NA</v>
          </cell>
          <cell r="U1744" t="str">
            <v>NA</v>
          </cell>
          <cell r="V1744" t="str">
            <v>NA</v>
          </cell>
          <cell r="W1744" t="str">
            <v>NA</v>
          </cell>
          <cell r="X1744" t="str">
            <v>NA</v>
          </cell>
          <cell r="Y1744" t="str">
            <v>NA</v>
          </cell>
          <cell r="Z1744" t="str">
            <v>NA</v>
          </cell>
          <cell r="AA1744" t="str">
            <v>NA</v>
          </cell>
          <cell r="AB1744" t="str">
            <v>NA</v>
          </cell>
          <cell r="AC1744" t="str">
            <v>NA</v>
          </cell>
          <cell r="AD1744" t="str">
            <v>NA</v>
          </cell>
          <cell r="AE1744" t="str">
            <v>NA</v>
          </cell>
          <cell r="AF1744" t="str">
            <v>NA</v>
          </cell>
          <cell r="AG1744" t="str">
            <v>NA</v>
          </cell>
          <cell r="AH1744" t="str">
            <v>NA</v>
          </cell>
          <cell r="AI1744" t="str">
            <v>NA</v>
          </cell>
          <cell r="AJ1744" t="str">
            <v>NA</v>
          </cell>
          <cell r="AK1744" t="str">
            <v>NA</v>
          </cell>
          <cell r="AL1744" t="str">
            <v>NA</v>
          </cell>
          <cell r="AM1744" t="str">
            <v>NA</v>
          </cell>
          <cell r="AN1744" t="str">
            <v>NA</v>
          </cell>
          <cell r="AO1744" t="str">
            <v>NA</v>
          </cell>
          <cell r="AP1744" t="str">
            <v>NA</v>
          </cell>
          <cell r="AQ1744" t="str">
            <v>NA</v>
          </cell>
          <cell r="AS1744" t="str">
            <v>NA</v>
          </cell>
          <cell r="AT1744" t="str">
            <v>NA</v>
          </cell>
          <cell r="AU1744" t="str">
            <v>NA</v>
          </cell>
          <cell r="AV1744" t="str">
            <v>NA</v>
          </cell>
          <cell r="AW1744" t="str">
            <v>NA</v>
          </cell>
          <cell r="AX1744" t="str">
            <v>NA</v>
          </cell>
          <cell r="AY1744" t="str">
            <v>NA</v>
          </cell>
          <cell r="AZ1744" t="str">
            <v>NA</v>
          </cell>
          <cell r="BA1744" t="str">
            <v>NA</v>
          </cell>
          <cell r="BB1744" t="str">
            <v>NA</v>
          </cell>
          <cell r="BC1744" t="str">
            <v>NA</v>
          </cell>
          <cell r="BD1744" t="str">
            <v>NA</v>
          </cell>
        </row>
        <row r="1745">
          <cell r="B1745">
            <v>1743</v>
          </cell>
          <cell r="C1745" t="str">
            <v>CGGA_1743</v>
          </cell>
          <cell r="E1745" t="str">
            <v>何艳萍</v>
          </cell>
          <cell r="F1745">
            <v>20630</v>
          </cell>
          <cell r="G1745">
            <v>41975</v>
          </cell>
          <cell r="H1745" t="str">
            <v>颅内占位性病变 高血压 脂肪肝</v>
          </cell>
          <cell r="J1745" t="str">
            <v>女</v>
          </cell>
          <cell r="K1745">
            <v>47</v>
          </cell>
          <cell r="L1745" t="str">
            <v>AB</v>
          </cell>
          <cell r="M1745" t="str">
            <v>210724196705274024</v>
          </cell>
          <cell r="N1745" t="str">
            <v>13940609965（女） 15134168560</v>
          </cell>
          <cell r="O1745" t="str">
            <v>头痛两年余，检查发现颅内占位性病变半月余</v>
          </cell>
          <cell r="P1745" t="str">
            <v>2年余前无诱因头痛，未诊治，半年前MRI示颅内占位</v>
          </cell>
          <cell r="Q1745" t="str">
            <v>体健</v>
          </cell>
          <cell r="R1745" t="str">
            <v>无特殊</v>
          </cell>
          <cell r="S1745" t="str">
            <v>100</v>
          </cell>
          <cell r="T1745">
            <v>41983</v>
          </cell>
          <cell r="V1745" t="str">
            <v>额颞叶病损切除术</v>
          </cell>
          <cell r="W1745" t="str">
            <v>右额颞岛叶肿瘤</v>
          </cell>
          <cell r="X1745" t="str">
            <v>全切除</v>
          </cell>
          <cell r="Y1745">
            <v>10600</v>
          </cell>
          <cell r="Z1745" t="str">
            <v>AA</v>
          </cell>
          <cell r="AA1745" t="str">
            <v>AA(WHO III)</v>
          </cell>
          <cell r="AB1745">
            <v>3</v>
          </cell>
          <cell r="AC1745" t="str">
            <v>(右颞岛)少突星形细胞瘤，局灶细胞生长活跃，WHOⅡ-Ⅲ级。</v>
          </cell>
          <cell r="AD1745" t="str">
            <v>全切除</v>
          </cell>
          <cell r="AE1745">
            <v>42011</v>
          </cell>
          <cell r="AF1745" t="str">
            <v>少突胶质细胞 高血压 脂肪肝</v>
          </cell>
          <cell r="AG1745">
            <v>43442</v>
          </cell>
          <cell r="AH1745" t="str">
            <v>终止</v>
          </cell>
          <cell r="AI1745">
            <v>1361</v>
          </cell>
          <cell r="AJ1745">
            <v>1</v>
          </cell>
          <cell r="AK1745">
            <v>1208</v>
          </cell>
          <cell r="AL1745">
            <v>1</v>
          </cell>
          <cell r="AM1745">
            <v>1459</v>
          </cell>
          <cell r="AN1745" t="str">
            <v>放</v>
          </cell>
          <cell r="AO1745">
            <v>1</v>
          </cell>
          <cell r="AP1745" t="str">
            <v>化疗</v>
          </cell>
          <cell r="AQ1745">
            <v>1</v>
          </cell>
          <cell r="AS1745" t="str">
            <v>原发</v>
          </cell>
          <cell r="AU1745" t="str">
            <v>突变</v>
          </cell>
          <cell r="AV1745" t="str">
            <v>NA</v>
          </cell>
          <cell r="AW1745" t="str">
            <v>无共缺失</v>
          </cell>
          <cell r="AX1745" t="str">
            <v>NA</v>
          </cell>
          <cell r="AY1745" t="str">
            <v>NA</v>
          </cell>
          <cell r="AZ1745" t="str">
            <v>NA</v>
          </cell>
          <cell r="BA1745" t="str">
            <v>无</v>
          </cell>
          <cell r="BB1745" t="str">
            <v>无</v>
          </cell>
          <cell r="BC1745" t="str">
            <v>不详</v>
          </cell>
          <cell r="BD1745" t="str">
            <v>无</v>
          </cell>
        </row>
        <row r="1746">
          <cell r="B1746">
            <v>1744</v>
          </cell>
          <cell r="C1746" t="str">
            <v>CGGA_1744</v>
          </cell>
          <cell r="E1746" t="str">
            <v>张财善</v>
          </cell>
          <cell r="F1746">
            <v>20678</v>
          </cell>
          <cell r="G1746">
            <v>41981</v>
          </cell>
          <cell r="H1746" t="str">
            <v>颅内占位性病变（颞、枕、顶，左侧）混合型高脂血症</v>
          </cell>
          <cell r="J1746" t="str">
            <v>男</v>
          </cell>
          <cell r="K1746">
            <v>51</v>
          </cell>
          <cell r="L1746" t="str">
            <v>O</v>
          </cell>
          <cell r="M1746" t="str">
            <v>320924196303285333</v>
          </cell>
          <cell r="N1746" t="str">
            <v>13626200300（配偶）15601226028（女）</v>
          </cell>
          <cell r="O1746" t="str">
            <v>记忆力下降半年</v>
          </cell>
          <cell r="P1746" t="str">
            <v>半年前无明显诱因记忆力下降，失读，无头痛头晕，无肢体异常，入我院诊治。</v>
          </cell>
          <cell r="Q1746" t="str">
            <v>体健</v>
          </cell>
          <cell r="R1746" t="str">
            <v>性格随和外向，吸烟30年，20支/日，饮酒每日一次，每次250g</v>
          </cell>
          <cell r="S1746" t="str">
            <v>80</v>
          </cell>
          <cell r="T1746">
            <v>41983</v>
          </cell>
          <cell r="V1746" t="str">
            <v>左颞枕开颅肿瘤切除术</v>
          </cell>
          <cell r="W1746" t="str">
            <v>左额颞顶交界区肿瘤，实性，灰红色，边界不清，瘤内多量坏死组织，大小6.5*6*5cm</v>
          </cell>
          <cell r="X1746" t="str">
            <v>全切除</v>
          </cell>
          <cell r="Y1746">
            <v>10601</v>
          </cell>
          <cell r="Z1746" t="str">
            <v>GBM</v>
          </cell>
          <cell r="AA1746" t="str">
            <v>GBM(WHO IV)</v>
          </cell>
          <cell r="AB1746">
            <v>4</v>
          </cell>
          <cell r="AC1746" t="str">
            <v>(左顶枕)胶质母细胞瘤，伴大片状坏死及多发栅状坏死，WHOⅣ级。</v>
          </cell>
          <cell r="AD1746" t="str">
            <v>全切除</v>
          </cell>
          <cell r="AE1746">
            <v>41999</v>
          </cell>
          <cell r="AF1746" t="str">
            <v>胶质母细胞瘤（颞、枕、顶，左侧）混合型高脂血症</v>
          </cell>
          <cell r="AH1746" t="str">
            <v>未终止</v>
          </cell>
          <cell r="AI1746">
            <v>2795</v>
          </cell>
          <cell r="AJ1746">
            <v>0</v>
          </cell>
          <cell r="AK1746">
            <v>2795</v>
          </cell>
          <cell r="AL1746">
            <v>0</v>
          </cell>
          <cell r="AM1746">
            <v>2795</v>
          </cell>
          <cell r="AN1746" t="str">
            <v>同步</v>
          </cell>
          <cell r="AO1746">
            <v>1</v>
          </cell>
          <cell r="AP1746" t="str">
            <v>替莫脞胺 2年</v>
          </cell>
          <cell r="AQ1746">
            <v>1</v>
          </cell>
          <cell r="AS1746">
            <v>0</v>
          </cell>
          <cell r="AU1746" t="str">
            <v>NA</v>
          </cell>
          <cell r="AV1746" t="str">
            <v>NA</v>
          </cell>
          <cell r="AW1746" t="str">
            <v>无共缺失</v>
          </cell>
          <cell r="AX1746" t="str">
            <v>NA</v>
          </cell>
          <cell r="AY1746" t="str">
            <v>NA</v>
          </cell>
          <cell r="AZ1746" t="str">
            <v>NA</v>
          </cell>
          <cell r="BA1746">
            <v>0</v>
          </cell>
          <cell r="BB1746">
            <v>0</v>
          </cell>
          <cell r="BD1746" t="str">
            <v>丙戊酸钠缓释片一日两次口服</v>
          </cell>
        </row>
        <row r="1747">
          <cell r="B1747">
            <v>1745</v>
          </cell>
          <cell r="C1747" t="str">
            <v>CGGA_1745</v>
          </cell>
          <cell r="E1747" t="str">
            <v>刘立秋</v>
          </cell>
          <cell r="F1747">
            <v>20755</v>
          </cell>
          <cell r="G1747">
            <v>41987</v>
          </cell>
          <cell r="H1747" t="str">
            <v>颅内占位性病变（颞，左侧）</v>
          </cell>
          <cell r="J1747" t="str">
            <v>女</v>
          </cell>
          <cell r="K1747">
            <v>45</v>
          </cell>
          <cell r="L1747" t="str">
            <v>A</v>
          </cell>
          <cell r="M1747" t="str">
            <v>232330196907150143</v>
          </cell>
          <cell r="N1747" t="str">
            <v>13089970266（配偶） 13804566168（兄弟姐妹）</v>
          </cell>
          <cell r="O1747" t="str">
            <v>头痛1周</v>
          </cell>
          <cell r="P1747" t="str">
            <v>1周前无诱因头痛，无其他不适，MRI报占位</v>
          </cell>
          <cell r="Q1747" t="str">
            <v>体健</v>
          </cell>
          <cell r="R1747" t="str">
            <v>顺产一子</v>
          </cell>
          <cell r="S1747" t="str">
            <v>90</v>
          </cell>
          <cell r="T1747">
            <v>41990</v>
          </cell>
          <cell r="V1747" t="str">
            <v>左额颞开颅肿瘤切除术</v>
          </cell>
          <cell r="W1747" t="str">
            <v>左颞叶肿瘤，浸润性增长，质韧，边界不清，6*5*5cm大小</v>
          </cell>
          <cell r="X1747" t="str">
            <v>全切除</v>
          </cell>
          <cell r="Y1747">
            <v>10634</v>
          </cell>
          <cell r="Z1747" t="str">
            <v>AOA</v>
          </cell>
          <cell r="AA1747" t="str">
            <v>AOA(WHO III)</v>
          </cell>
          <cell r="AB1747">
            <v>3</v>
          </cell>
          <cell r="AC1747" t="str">
            <v>（左颞叶）少突星形细胞瘤伴散在钙化，局部细胞生长活跃并累及脑表面，WHOⅡ-Ⅲ级。</v>
          </cell>
          <cell r="AD1747" t="str">
            <v>全切除</v>
          </cell>
          <cell r="AE1747">
            <v>42003</v>
          </cell>
          <cell r="AF1747" t="str">
            <v>少突星型细胞瘤（颞，左）</v>
          </cell>
          <cell r="AH1747" t="str">
            <v>未终止</v>
          </cell>
          <cell r="AI1747">
            <v>2788</v>
          </cell>
          <cell r="AJ1747">
            <v>0</v>
          </cell>
          <cell r="AK1747">
            <v>2788</v>
          </cell>
          <cell r="AL1747">
            <v>0</v>
          </cell>
          <cell r="AM1747">
            <v>2788</v>
          </cell>
          <cell r="AN1747" t="str">
            <v>放疗</v>
          </cell>
          <cell r="AO1747">
            <v>1</v>
          </cell>
          <cell r="AP1747" t="str">
            <v>无</v>
          </cell>
          <cell r="AQ1747">
            <v>0</v>
          </cell>
          <cell r="AS1747">
            <v>0</v>
          </cell>
          <cell r="AU1747" t="str">
            <v>突变</v>
          </cell>
          <cell r="AV1747" t="str">
            <v>NA</v>
          </cell>
          <cell r="AW1747" t="str">
            <v>NA</v>
          </cell>
          <cell r="AX1747" t="str">
            <v>NA</v>
          </cell>
          <cell r="AY1747" t="str">
            <v>NA</v>
          </cell>
          <cell r="AZ1747" t="str">
            <v>NA</v>
          </cell>
          <cell r="BA1747">
            <v>0</v>
          </cell>
          <cell r="BB1747">
            <v>0</v>
          </cell>
          <cell r="BC1747" t="str">
            <v>不详</v>
          </cell>
          <cell r="BD1747" t="str">
            <v>0癫痫发作</v>
          </cell>
        </row>
        <row r="1748">
          <cell r="B1748">
            <v>1746</v>
          </cell>
          <cell r="C1748" t="str">
            <v>NA</v>
          </cell>
          <cell r="D1748" t="str">
            <v>NA</v>
          </cell>
          <cell r="E1748" t="str">
            <v>NA</v>
          </cell>
          <cell r="F1748" t="str">
            <v>NA</v>
          </cell>
          <cell r="G1748" t="str">
            <v>NA</v>
          </cell>
          <cell r="H1748" t="str">
            <v>NA</v>
          </cell>
          <cell r="I1748" t="str">
            <v>NA</v>
          </cell>
          <cell r="J1748" t="str">
            <v>NA</v>
          </cell>
          <cell r="K1748" t="str">
            <v>NA</v>
          </cell>
          <cell r="L1748" t="str">
            <v>NA</v>
          </cell>
          <cell r="M1748" t="str">
            <v>NA</v>
          </cell>
          <cell r="N1748" t="str">
            <v>NA</v>
          </cell>
          <cell r="O1748" t="str">
            <v>NA</v>
          </cell>
          <cell r="P1748" t="str">
            <v>NA</v>
          </cell>
          <cell r="Q1748" t="str">
            <v>NA</v>
          </cell>
          <cell r="R1748" t="str">
            <v>NA</v>
          </cell>
          <cell r="S1748" t="str">
            <v>NA</v>
          </cell>
          <cell r="T1748" t="str">
            <v>NA</v>
          </cell>
          <cell r="U1748" t="str">
            <v>NA</v>
          </cell>
          <cell r="V1748" t="str">
            <v>NA</v>
          </cell>
          <cell r="W1748" t="str">
            <v>NA</v>
          </cell>
          <cell r="X1748" t="str">
            <v>NA</v>
          </cell>
          <cell r="Y1748" t="str">
            <v>NA</v>
          </cell>
          <cell r="Z1748" t="str">
            <v>NA</v>
          </cell>
          <cell r="AA1748" t="str">
            <v>NA</v>
          </cell>
          <cell r="AB1748" t="str">
            <v>NA</v>
          </cell>
          <cell r="AC1748" t="str">
            <v>NA</v>
          </cell>
          <cell r="AD1748" t="str">
            <v>NA</v>
          </cell>
          <cell r="AE1748" t="str">
            <v>NA</v>
          </cell>
          <cell r="AF1748" t="str">
            <v>NA</v>
          </cell>
          <cell r="AG1748" t="str">
            <v>NA</v>
          </cell>
          <cell r="AH1748" t="str">
            <v>NA</v>
          </cell>
          <cell r="AI1748" t="str">
            <v>NA</v>
          </cell>
          <cell r="AJ1748" t="str">
            <v>NA</v>
          </cell>
          <cell r="AK1748" t="str">
            <v>NA</v>
          </cell>
          <cell r="AL1748" t="str">
            <v>NA</v>
          </cell>
          <cell r="AM1748" t="str">
            <v>NA</v>
          </cell>
          <cell r="AN1748" t="str">
            <v>NA</v>
          </cell>
          <cell r="AO1748" t="str">
            <v>NA</v>
          </cell>
          <cell r="AP1748" t="str">
            <v>NA</v>
          </cell>
          <cell r="AQ1748" t="str">
            <v>NA</v>
          </cell>
          <cell r="AS1748" t="str">
            <v>NA</v>
          </cell>
          <cell r="AT1748" t="str">
            <v>NA</v>
          </cell>
          <cell r="AU1748" t="str">
            <v>NA</v>
          </cell>
          <cell r="AV1748" t="str">
            <v>NA</v>
          </cell>
          <cell r="AW1748" t="str">
            <v>NA</v>
          </cell>
          <cell r="AX1748" t="str">
            <v>NA</v>
          </cell>
          <cell r="AY1748" t="str">
            <v>NA</v>
          </cell>
          <cell r="AZ1748" t="str">
            <v>NA</v>
          </cell>
          <cell r="BA1748" t="str">
            <v>NA</v>
          </cell>
          <cell r="BB1748" t="str">
            <v>NA</v>
          </cell>
          <cell r="BC1748" t="str">
            <v>NA</v>
          </cell>
          <cell r="BD1748" t="str">
            <v>NA</v>
          </cell>
        </row>
        <row r="1749">
          <cell r="B1749">
            <v>1747</v>
          </cell>
          <cell r="C1749" t="str">
            <v>CGGA_1747</v>
          </cell>
          <cell r="E1749" t="str">
            <v>张绪艳</v>
          </cell>
          <cell r="F1749">
            <v>20840</v>
          </cell>
          <cell r="G1749">
            <v>41996</v>
          </cell>
          <cell r="H1749" t="str">
            <v>颅内占位性（顶，双；枕、基底节，右；胼胝体）</v>
          </cell>
          <cell r="J1749" t="str">
            <v>女</v>
          </cell>
          <cell r="K1749">
            <v>27</v>
          </cell>
          <cell r="L1749" t="str">
            <v>A</v>
          </cell>
          <cell r="M1749" t="str">
            <v>342201198709010243</v>
          </cell>
          <cell r="N1749" t="str">
            <v>18955778531（配偶） 15905578698（兄弟）</v>
          </cell>
          <cell r="O1749" t="str">
            <v>左前臂、手掌、左小腿感觉减退2月，头痛1周</v>
          </cell>
          <cell r="P1749" t="str">
            <v>2月前无诱因左前臂，手掌，小腿感觉异常，进行性加重，无力，MRI示颅内占位</v>
          </cell>
          <cell r="Q1749" t="str">
            <v>体健</v>
          </cell>
          <cell r="R1749" t="str">
            <v>无特殊</v>
          </cell>
          <cell r="S1749" t="str">
            <v>70</v>
          </cell>
          <cell r="T1749">
            <v>41999</v>
          </cell>
          <cell r="V1749" t="str">
            <v>右顶枕开颅肿瘤切除术</v>
          </cell>
          <cell r="W1749" t="str">
            <v>右顶，枕叶深部，侵及对侧顶枕、底节，实性，10*8*6cm</v>
          </cell>
          <cell r="X1749" t="str">
            <v>全切除</v>
          </cell>
          <cell r="Y1749">
            <v>10698</v>
          </cell>
          <cell r="Z1749" t="str">
            <v>AA</v>
          </cell>
          <cell r="AA1749" t="str">
            <v>AA(WHO III)</v>
          </cell>
          <cell r="AB1749">
            <v>3</v>
          </cell>
          <cell r="AC1749" t="str">
            <v>(右顶叶)少突星形细胞瘤，部分细胞生长活跃，WHOⅡ-Ⅲ级。</v>
          </cell>
          <cell r="AD1749" t="str">
            <v>全切除</v>
          </cell>
          <cell r="AE1749">
            <v>42012</v>
          </cell>
          <cell r="AF1749" t="str">
            <v>少突星形细胞瘤（顶、枕、基底节，右侧；胼胝体，双）</v>
          </cell>
          <cell r="AG1749">
            <v>42349</v>
          </cell>
          <cell r="AH1749" t="str">
            <v>终止</v>
          </cell>
          <cell r="AI1749">
            <v>293</v>
          </cell>
          <cell r="AJ1749">
            <v>1</v>
          </cell>
          <cell r="AK1749">
            <v>279</v>
          </cell>
          <cell r="AL1749">
            <v>1</v>
          </cell>
          <cell r="AM1749">
            <v>350</v>
          </cell>
          <cell r="AN1749" t="str">
            <v>缺失</v>
          </cell>
          <cell r="AO1749">
            <v>1</v>
          </cell>
          <cell r="AP1749" t="str">
            <v>缺失</v>
          </cell>
          <cell r="AQ1749">
            <v>1</v>
          </cell>
          <cell r="AS1749" t="str">
            <v>原发</v>
          </cell>
          <cell r="AU1749" t="str">
            <v>NA</v>
          </cell>
          <cell r="AV1749" t="str">
            <v>NA</v>
          </cell>
          <cell r="AW1749" t="str">
            <v>无共缺失</v>
          </cell>
          <cell r="AX1749" t="str">
            <v>NA</v>
          </cell>
          <cell r="AY1749" t="str">
            <v>NA</v>
          </cell>
          <cell r="AZ1749" t="str">
            <v>NA</v>
          </cell>
          <cell r="BA1749" t="str">
            <v>无</v>
          </cell>
          <cell r="BB1749" t="str">
            <v>无</v>
          </cell>
          <cell r="BD1749" t="str">
            <v>奥卡西平一日两次口服</v>
          </cell>
        </row>
        <row r="1750">
          <cell r="B1750">
            <v>1748</v>
          </cell>
          <cell r="C1750" t="str">
            <v>CGGA_1748</v>
          </cell>
          <cell r="D1750" t="str">
            <v>CGGA_1606, CGGA_1748</v>
          </cell>
          <cell r="E1750" t="str">
            <v>王少敏</v>
          </cell>
          <cell r="F1750">
            <v>16489</v>
          </cell>
          <cell r="G1750">
            <v>42000</v>
          </cell>
          <cell r="H1750" t="str">
            <v>颅内恶性肿瘤</v>
          </cell>
          <cell r="J1750" t="str">
            <v>女</v>
          </cell>
          <cell r="K1750">
            <v>29</v>
          </cell>
          <cell r="L1750" t="str">
            <v>AB</v>
          </cell>
          <cell r="M1750" t="str">
            <v>140428198505150828</v>
          </cell>
          <cell r="N1750" t="str">
            <v>15934358340（配偶）停机 13935599351（父母）</v>
          </cell>
          <cell r="O1750" t="str">
            <v>胶质瘤术后一年余，头晕伴恶心呕吐一周</v>
          </cell>
          <cell r="P1750" t="str">
            <v>1年余前无诱因出现头痛呕吐，无其他不适，2013.11.1三博行手术，术后病理AOA，术后当地行抗癫痫及放疗，TMZ化疗。1周前发现肿瘤复发。</v>
          </cell>
          <cell r="Q1750" t="str">
            <v>体健</v>
          </cell>
          <cell r="R1750" t="str">
            <v>无特殊</v>
          </cell>
          <cell r="S1750" t="str">
            <v>70</v>
          </cell>
          <cell r="T1750">
            <v>42004</v>
          </cell>
          <cell r="U1750">
            <v>41579</v>
          </cell>
          <cell r="V1750" t="str">
            <v>左乙状窦后入路肿瘤切除术</v>
          </cell>
          <cell r="W1750" t="str">
            <v>左侧小脑半球，灰红色，边界不清，4*3.5*3.5cm</v>
          </cell>
          <cell r="X1750" t="str">
            <v>全切除</v>
          </cell>
          <cell r="Y1750">
            <v>10711</v>
          </cell>
          <cell r="Z1750" t="str">
            <v>SGBM</v>
          </cell>
          <cell r="AA1750" t="str">
            <v>GBM(WHO IV)</v>
          </cell>
          <cell r="AB1750">
            <v>4</v>
          </cell>
          <cell r="AC1750" t="str">
            <v>（左小脑）胶质母细胞瘤，WHOⅣ级。</v>
          </cell>
          <cell r="AD1750" t="str">
            <v>全切除</v>
          </cell>
          <cell r="AE1750">
            <v>42016</v>
          </cell>
          <cell r="AF1750" t="str">
            <v>颅内恶性肿瘤（左小脑，右额叶）:胶质母细胞瘤</v>
          </cell>
          <cell r="AG1750">
            <v>42349</v>
          </cell>
          <cell r="AH1750" t="str">
            <v>终止</v>
          </cell>
          <cell r="AI1750">
            <v>46</v>
          </cell>
          <cell r="AJ1750">
            <v>1</v>
          </cell>
          <cell r="AK1750" t="str">
            <v>NA</v>
          </cell>
          <cell r="AL1750">
            <v>1</v>
          </cell>
          <cell r="AM1750">
            <v>345</v>
          </cell>
          <cell r="AN1750" t="str">
            <v>缺失</v>
          </cell>
          <cell r="AO1750">
            <v>0</v>
          </cell>
          <cell r="AP1750" t="str">
            <v>缺失</v>
          </cell>
          <cell r="AQ1750">
            <v>0</v>
          </cell>
          <cell r="AS1750" t="str">
            <v>复发</v>
          </cell>
          <cell r="AT1750">
            <v>1</v>
          </cell>
          <cell r="AU1750" t="str">
            <v>无突变</v>
          </cell>
          <cell r="AV1750" t="str">
            <v>NA</v>
          </cell>
          <cell r="AW1750" t="str">
            <v>无共缺失</v>
          </cell>
          <cell r="AX1750" t="str">
            <v>NA</v>
          </cell>
          <cell r="AY1750" t="str">
            <v>NA</v>
          </cell>
          <cell r="AZ1750" t="str">
            <v>NA</v>
          </cell>
          <cell r="BA1750" t="str">
            <v>有</v>
          </cell>
          <cell r="BB1750" t="str">
            <v>无</v>
          </cell>
          <cell r="BC1750" t="str">
            <v>不详</v>
          </cell>
          <cell r="BD1750" t="str">
            <v>无癫痫发作服用补血小板的常规药物。</v>
          </cell>
        </row>
        <row r="1751">
          <cell r="B1751">
            <v>1749</v>
          </cell>
          <cell r="C1751" t="str">
            <v>CGGA_1749</v>
          </cell>
          <cell r="D1751" t="str">
            <v>CGGA_1749, CGGA_1815</v>
          </cell>
          <cell r="E1751" t="str">
            <v>和会桃</v>
          </cell>
          <cell r="F1751">
            <v>20747</v>
          </cell>
          <cell r="G1751">
            <v>41985</v>
          </cell>
          <cell r="H1751" t="str">
            <v>颅内占位性病变 癫痫</v>
          </cell>
          <cell r="J1751" t="str">
            <v>女</v>
          </cell>
          <cell r="K1751">
            <v>44</v>
          </cell>
          <cell r="L1751" t="str">
            <v>O</v>
          </cell>
          <cell r="M1751" t="str">
            <v>130634197006291927</v>
          </cell>
          <cell r="N1751" t="str">
            <v>18722000004（配偶）15097750100</v>
          </cell>
          <cell r="O1751" t="str">
            <v>左侧肢体不适3月余，加重12天</v>
          </cell>
          <cell r="P1751" t="str">
            <v>3月前无诱因出现左侧下肢不适，无抽搐，MRI考虑脱髓鞘，对症处理无效，12天前来我院，MRI显示颅内占位。</v>
          </cell>
          <cell r="Q1751" t="str">
            <v>体健</v>
          </cell>
          <cell r="R1751" t="str">
            <v>单胎足/顺产</v>
          </cell>
          <cell r="S1751" t="str">
            <v>70</v>
          </cell>
          <cell r="T1751">
            <v>41996</v>
          </cell>
          <cell r="V1751" t="str">
            <v>右额顶开颅肿瘤切除术</v>
          </cell>
          <cell r="W1751" t="str">
            <v>右顶叶侵及中央前回，灰红色，质韧，实性，血供丰富，6*5*5cm大小</v>
          </cell>
          <cell r="X1751" t="str">
            <v>全切除</v>
          </cell>
          <cell r="Y1751">
            <v>10670</v>
          </cell>
          <cell r="Z1751" t="str">
            <v>GBM</v>
          </cell>
          <cell r="AA1751" t="str">
            <v>GBM(WHO IV)</v>
          </cell>
          <cell r="AB1751">
            <v>4</v>
          </cell>
          <cell r="AC1751" t="str">
            <v>(右额叶)胶质母细胞瘤,蛛网膜下腔浸润，WHOⅣ级。</v>
          </cell>
          <cell r="AD1751" t="str">
            <v>全切除</v>
          </cell>
          <cell r="AE1751">
            <v>42010</v>
          </cell>
          <cell r="AF1751" t="str">
            <v>右额顶胶质母细胞瘤 癫痫</v>
          </cell>
          <cell r="AG1751">
            <v>42482</v>
          </cell>
          <cell r="AH1751" t="str">
            <v>终止</v>
          </cell>
          <cell r="AI1751">
            <v>401</v>
          </cell>
          <cell r="AJ1751">
            <v>1</v>
          </cell>
          <cell r="AK1751">
            <v>313</v>
          </cell>
          <cell r="AL1751">
            <v>1</v>
          </cell>
          <cell r="AM1751">
            <v>486</v>
          </cell>
          <cell r="AN1751" t="str">
            <v>缺失</v>
          </cell>
          <cell r="AO1751">
            <v>1</v>
          </cell>
          <cell r="AP1751" t="str">
            <v>缺失</v>
          </cell>
          <cell r="AQ1751">
            <v>1</v>
          </cell>
          <cell r="AS1751" t="str">
            <v>原发</v>
          </cell>
          <cell r="AU1751" t="str">
            <v>无突变</v>
          </cell>
          <cell r="AV1751" t="str">
            <v>NA</v>
          </cell>
          <cell r="AW1751" t="str">
            <v>无共缺失</v>
          </cell>
          <cell r="AX1751" t="str">
            <v>NA</v>
          </cell>
          <cell r="AY1751" t="str">
            <v>NA</v>
          </cell>
          <cell r="AZ1751" t="str">
            <v>NA</v>
          </cell>
          <cell r="BA1751" t="str">
            <v>有</v>
          </cell>
          <cell r="BB1751" t="str">
            <v>无</v>
          </cell>
          <cell r="BD1751" t="str">
            <v>丙戊酸钠缓释片一日两次口服</v>
          </cell>
        </row>
        <row r="1752">
          <cell r="B1752">
            <v>1750</v>
          </cell>
          <cell r="C1752" t="str">
            <v>CGGA_1750</v>
          </cell>
          <cell r="E1752" t="str">
            <v>霍桂平（崔桂平）</v>
          </cell>
          <cell r="F1752">
            <v>20813</v>
          </cell>
          <cell r="G1752">
            <v>41992</v>
          </cell>
          <cell r="H1752" t="str">
            <v>颅内占位性病变 高脂血症</v>
          </cell>
          <cell r="J1752" t="str">
            <v>女</v>
          </cell>
          <cell r="K1752">
            <v>52</v>
          </cell>
          <cell r="L1752" t="str">
            <v>B</v>
          </cell>
          <cell r="M1752" t="str">
            <v>130622196301102420</v>
          </cell>
          <cell r="N1752" t="str">
            <v>15903126967（女） 13103128159（子）</v>
          </cell>
          <cell r="O1752" t="str">
            <v>恶心、呕吐一月余</v>
          </cell>
          <cell r="P1752" t="str">
            <v>1月余前无诱因出现恶心呕吐，MRI示颅内占位。</v>
          </cell>
          <cell r="Q1752" t="str">
            <v>体健</v>
          </cell>
          <cell r="R1752" t="str">
            <v>无特殊</v>
          </cell>
          <cell r="S1752" t="str">
            <v>90</v>
          </cell>
          <cell r="T1752">
            <v>41998</v>
          </cell>
          <cell r="V1752" t="str">
            <v>冠切双额开颅肿瘤切除术</v>
          </cell>
          <cell r="W1752" t="str">
            <v>右额叶，底节去，胼胝体膝部，10*8*8cm</v>
          </cell>
          <cell r="X1752" t="str">
            <v>全切除</v>
          </cell>
          <cell r="Y1752">
            <v>10690</v>
          </cell>
          <cell r="Z1752" t="str">
            <v>GBM</v>
          </cell>
          <cell r="AA1752" t="str">
            <v>GBM(WHO IV)</v>
          </cell>
          <cell r="AB1752">
            <v>4</v>
          </cell>
          <cell r="AC1752" t="str">
            <v>（左额叶）胶质母细胞瘤，WHOⅣ级。</v>
          </cell>
          <cell r="AD1752" t="str">
            <v>全切除</v>
          </cell>
          <cell r="AE1752">
            <v>42016</v>
          </cell>
          <cell r="AF1752" t="str">
            <v>颅内占位性病变（双额，胼胝体):胶质母细胞瘤 高脂血症</v>
          </cell>
          <cell r="AG1752">
            <v>42325</v>
          </cell>
          <cell r="AH1752" t="str">
            <v>终止</v>
          </cell>
          <cell r="AI1752">
            <v>250</v>
          </cell>
          <cell r="AJ1752">
            <v>1</v>
          </cell>
          <cell r="AK1752">
            <v>250</v>
          </cell>
          <cell r="AL1752">
            <v>1</v>
          </cell>
          <cell r="AM1752">
            <v>327</v>
          </cell>
          <cell r="AN1752" t="str">
            <v>缺失</v>
          </cell>
          <cell r="AO1752">
            <v>1</v>
          </cell>
          <cell r="AP1752" t="str">
            <v>缺失</v>
          </cell>
          <cell r="AQ1752">
            <v>1</v>
          </cell>
          <cell r="AS1752" t="str">
            <v>原发</v>
          </cell>
          <cell r="AU1752" t="str">
            <v>无突变</v>
          </cell>
          <cell r="AV1752" t="str">
            <v>NA</v>
          </cell>
          <cell r="AW1752" t="str">
            <v>无共缺失</v>
          </cell>
          <cell r="AX1752" t="str">
            <v>NA</v>
          </cell>
          <cell r="AY1752" t="str">
            <v>NA</v>
          </cell>
          <cell r="AZ1752" t="str">
            <v>NA</v>
          </cell>
          <cell r="BA1752" t="str">
            <v>无</v>
          </cell>
          <cell r="BB1752" t="str">
            <v>无</v>
          </cell>
          <cell r="BD1752" t="str">
            <v>丙戊酸钠缓释片一日两次口服</v>
          </cell>
        </row>
        <row r="1753">
          <cell r="B1753">
            <v>1751</v>
          </cell>
          <cell r="C1753" t="str">
            <v>CGGA_1751</v>
          </cell>
          <cell r="E1753" t="str">
            <v>赵岗</v>
          </cell>
          <cell r="F1753">
            <v>13741</v>
          </cell>
          <cell r="G1753">
            <v>42003</v>
          </cell>
          <cell r="H1753" t="str">
            <v>复发胶质瘤（额，左）胶质瘤放化疗后</v>
          </cell>
          <cell r="J1753" t="str">
            <v>男</v>
          </cell>
          <cell r="K1753">
            <v>31</v>
          </cell>
          <cell r="L1753" t="str">
            <v>B</v>
          </cell>
          <cell r="M1753" t="str">
            <v>缺失</v>
          </cell>
          <cell r="N1753" t="str">
            <v>15953059779（配偶） 13853076935（父母）</v>
          </cell>
          <cell r="O1753" t="str">
            <v>左额胶质瘤术后3年，发现肿瘤复发2周</v>
          </cell>
          <cell r="P1753" t="str">
            <v>缺失</v>
          </cell>
          <cell r="Q1753" t="str">
            <v>缺失</v>
          </cell>
          <cell r="R1753" t="str">
            <v>缺失</v>
          </cell>
          <cell r="S1753" t="str">
            <v>缺失</v>
          </cell>
          <cell r="T1753">
            <v>42004</v>
          </cell>
          <cell r="U1753">
            <v>40908</v>
          </cell>
          <cell r="V1753" t="str">
            <v>原冠状切口左额开颅肿瘤切除术</v>
          </cell>
          <cell r="W1753" t="str">
            <v>全切</v>
          </cell>
          <cell r="X1753" t="str">
            <v>全切除</v>
          </cell>
          <cell r="Y1753">
            <v>10719</v>
          </cell>
          <cell r="Z1753" t="str">
            <v>SGBM?</v>
          </cell>
          <cell r="AA1753" t="str">
            <v>GBM(WHO IV)</v>
          </cell>
          <cell r="AB1753">
            <v>4</v>
          </cell>
          <cell r="AC1753" t="str">
            <v>（左额叶）胶质母细胞瘤，WHOⅣ级。</v>
          </cell>
          <cell r="AD1753" t="str">
            <v>全切除</v>
          </cell>
          <cell r="AE1753">
            <v>42014</v>
          </cell>
          <cell r="AF1753" t="str">
            <v>胶质母细胞瘤（额，左）胶质瘤放化疗后</v>
          </cell>
          <cell r="AG1753">
            <v>42915</v>
          </cell>
          <cell r="AH1753" t="str">
            <v>终止</v>
          </cell>
          <cell r="AI1753">
            <v>548</v>
          </cell>
          <cell r="AJ1753">
            <v>1</v>
          </cell>
          <cell r="AK1753">
            <v>548</v>
          </cell>
          <cell r="AL1753">
            <v>1</v>
          </cell>
          <cell r="AM1753">
            <v>911</v>
          </cell>
          <cell r="AN1753" t="str">
            <v>缺失</v>
          </cell>
          <cell r="AO1753">
            <v>0</v>
          </cell>
          <cell r="AP1753" t="str">
            <v>缺失</v>
          </cell>
          <cell r="AQ1753">
            <v>1</v>
          </cell>
          <cell r="AS1753" t="str">
            <v>复发</v>
          </cell>
          <cell r="AT1753">
            <v>1</v>
          </cell>
          <cell r="AU1753" t="str">
            <v>突变</v>
          </cell>
          <cell r="AV1753" t="str">
            <v>NA</v>
          </cell>
          <cell r="AW1753" t="str">
            <v>NA</v>
          </cell>
          <cell r="AX1753" t="str">
            <v>NA</v>
          </cell>
          <cell r="AY1753" t="str">
            <v>NA</v>
          </cell>
          <cell r="AZ1753" t="str">
            <v>NA</v>
          </cell>
          <cell r="BA1753" t="str">
            <v>无</v>
          </cell>
          <cell r="BB1753" t="str">
            <v>有</v>
          </cell>
          <cell r="BD1753" t="str">
            <v>1.德巴金2.奥卡西平一日两次3.奥卡西平一日两片2015-5-1左右 2、3天发作一次，加量一天4片 11/短则一个星期，长则半/发作一次</v>
          </cell>
        </row>
        <row r="1754">
          <cell r="B1754">
            <v>1752</v>
          </cell>
          <cell r="C1754" t="str">
            <v>CGGA_1752</v>
          </cell>
          <cell r="E1754" t="str">
            <v>李勤</v>
          </cell>
          <cell r="F1754">
            <v>20869</v>
          </cell>
          <cell r="G1754">
            <v>41998</v>
          </cell>
          <cell r="H1754" t="str">
            <v>颅内占位性病变，贫血，低蛋白血症</v>
          </cell>
          <cell r="J1754" t="str">
            <v>女</v>
          </cell>
          <cell r="K1754">
            <v>32</v>
          </cell>
          <cell r="L1754" t="str">
            <v>O</v>
          </cell>
          <cell r="M1754" t="str">
            <v>缺失</v>
          </cell>
          <cell r="N1754" t="str">
            <v>李俊（夫妻）：13807273133/李长江（父母）：13871711708</v>
          </cell>
          <cell r="O1754" t="str">
            <v>小脑术后1年半，头晕伴右侧肢体活动不利1周</v>
          </cell>
          <cell r="P1754" t="str">
            <v>缺失</v>
          </cell>
          <cell r="Q1754" t="str">
            <v>缺失</v>
          </cell>
          <cell r="R1754" t="str">
            <v>缺失</v>
          </cell>
          <cell r="S1754" t="str">
            <v>缺失</v>
          </cell>
          <cell r="T1754">
            <v>42010</v>
          </cell>
          <cell r="U1754">
            <v>41461</v>
          </cell>
          <cell r="V1754" t="str">
            <v>原切口扩大开颅肿瘤切除术</v>
          </cell>
          <cell r="W1754" t="str">
            <v>全切</v>
          </cell>
          <cell r="X1754" t="str">
            <v>全切除</v>
          </cell>
          <cell r="Y1754" t="str">
            <v>缺失</v>
          </cell>
          <cell r="Z1754" t="str">
            <v>SGBM?</v>
          </cell>
          <cell r="AA1754" t="str">
            <v>GBM(WHO IV)</v>
          </cell>
          <cell r="AB1754">
            <v>4</v>
          </cell>
          <cell r="AC1754" t="str">
            <v>（小脑蚓部）胶质母细胞瘤，WHOⅣ级。</v>
          </cell>
          <cell r="AD1754" t="str">
            <v>全切除</v>
          </cell>
          <cell r="AE1754">
            <v>41654</v>
          </cell>
          <cell r="AF1754" t="str">
            <v>胶质母细胞瘤（小脑）（WHO4级）；贫血 低蛋白血症</v>
          </cell>
          <cell r="AG1754">
            <v>42291</v>
          </cell>
          <cell r="AH1754" t="str">
            <v>终止</v>
          </cell>
          <cell r="AI1754">
            <v>176</v>
          </cell>
          <cell r="AJ1754">
            <v>1</v>
          </cell>
          <cell r="AK1754">
            <v>54</v>
          </cell>
          <cell r="AL1754">
            <v>1</v>
          </cell>
          <cell r="AM1754">
            <v>281</v>
          </cell>
          <cell r="AN1754" t="str">
            <v>缺失</v>
          </cell>
          <cell r="AO1754">
            <v>0</v>
          </cell>
          <cell r="AP1754" t="str">
            <v>缺失</v>
          </cell>
          <cell r="AQ1754">
            <v>0</v>
          </cell>
          <cell r="AS1754" t="str">
            <v>复发</v>
          </cell>
          <cell r="AT1754">
            <v>1</v>
          </cell>
          <cell r="AU1754" t="str">
            <v>无突变</v>
          </cell>
          <cell r="AV1754" t="str">
            <v>NA</v>
          </cell>
          <cell r="AW1754" t="str">
            <v>无共缺失</v>
          </cell>
          <cell r="AX1754" t="str">
            <v>NA</v>
          </cell>
          <cell r="AY1754" t="str">
            <v>NA</v>
          </cell>
          <cell r="AZ1754" t="str">
            <v>NA</v>
          </cell>
          <cell r="BA1754" t="str">
            <v>无</v>
          </cell>
          <cell r="BB1754" t="str">
            <v>缺失</v>
          </cell>
          <cell r="BC1754" t="str">
            <v>缺失</v>
          </cell>
          <cell r="BD1754" t="e">
            <v>#N/A</v>
          </cell>
        </row>
        <row r="1755">
          <cell r="B1755">
            <v>1753</v>
          </cell>
          <cell r="C1755" t="str">
            <v>CGGA_1753</v>
          </cell>
          <cell r="E1755" t="str">
            <v>张春峰（张翰峰）</v>
          </cell>
          <cell r="F1755">
            <v>20914</v>
          </cell>
          <cell r="G1755">
            <v>42006</v>
          </cell>
          <cell r="H1755" t="str">
            <v>颅内占位性病变（颞、岛、基底节，右） 高血压病</v>
          </cell>
          <cell r="J1755" t="str">
            <v>男</v>
          </cell>
          <cell r="K1755">
            <v>60</v>
          </cell>
          <cell r="L1755" t="str">
            <v>B</v>
          </cell>
          <cell r="M1755" t="str">
            <v>132926195403150377</v>
          </cell>
          <cell r="N1755" t="str">
            <v>18500152509（女） 13311326162（其他）</v>
          </cell>
          <cell r="O1755" t="str">
            <v>突发左侧肢体无力10天</v>
          </cell>
          <cell r="P1755" t="str">
            <v>10天前无诱因，左侧肢体无力，左侧面瘫，视物不清，MRI显示颅内占位</v>
          </cell>
          <cell r="Q1755" t="str">
            <v>高血压6年，络活喜治疗</v>
          </cell>
          <cell r="R1755" t="str">
            <v>缺失</v>
          </cell>
          <cell r="S1755" t="str">
            <v>80</v>
          </cell>
          <cell r="T1755">
            <v>42009</v>
          </cell>
          <cell r="V1755" t="str">
            <v>右额颞开颅肿瘤切除术</v>
          </cell>
          <cell r="W1755" t="str">
            <v>右侧颞、岛、底节区，囊实性，浸润性生长，6*5*5cm</v>
          </cell>
          <cell r="X1755" t="str">
            <v>全切除</v>
          </cell>
          <cell r="Y1755">
            <v>10729</v>
          </cell>
          <cell r="Z1755" t="str">
            <v>GBM</v>
          </cell>
          <cell r="AA1755" t="str">
            <v>GBM(WHO IV)</v>
          </cell>
          <cell r="AB1755">
            <v>4</v>
          </cell>
          <cell r="AC1755" t="str">
            <v>(右颞叶)胶质母细胞瘤，伴有大片坏死，WHOⅣ级。</v>
          </cell>
          <cell r="AD1755" t="str">
            <v>全切除</v>
          </cell>
          <cell r="AE1755">
            <v>42023</v>
          </cell>
          <cell r="AF1755" t="str">
            <v>胶质母细胞瘤（颞、岛、基底节，右）</v>
          </cell>
          <cell r="AG1755">
            <v>42710</v>
          </cell>
          <cell r="AH1755" t="str">
            <v>终止</v>
          </cell>
          <cell r="AI1755">
            <v>361</v>
          </cell>
          <cell r="AJ1755">
            <v>1</v>
          </cell>
          <cell r="AK1755">
            <v>147</v>
          </cell>
          <cell r="AL1755">
            <v>1</v>
          </cell>
          <cell r="AM1755">
            <v>701</v>
          </cell>
          <cell r="AN1755" t="str">
            <v>缺失</v>
          </cell>
          <cell r="AO1755">
            <v>1</v>
          </cell>
          <cell r="AP1755" t="str">
            <v>缺失</v>
          </cell>
          <cell r="AQ1755">
            <v>1</v>
          </cell>
          <cell r="AS1755" t="str">
            <v>原发</v>
          </cell>
          <cell r="AU1755" t="str">
            <v>NA</v>
          </cell>
          <cell r="AV1755" t="str">
            <v>NA</v>
          </cell>
          <cell r="AW1755" t="str">
            <v>NA</v>
          </cell>
          <cell r="AX1755" t="str">
            <v>NA</v>
          </cell>
          <cell r="AY1755" t="str">
            <v>NA</v>
          </cell>
          <cell r="AZ1755" t="str">
            <v>NA</v>
          </cell>
          <cell r="BA1755" t="str">
            <v>无</v>
          </cell>
          <cell r="BB1755" t="str">
            <v>无</v>
          </cell>
          <cell r="BD1755" t="str">
            <v>奥卡西平一日两次口服</v>
          </cell>
        </row>
        <row r="1756">
          <cell r="B1756">
            <v>1754</v>
          </cell>
          <cell r="C1756" t="str">
            <v>CGGA_1754</v>
          </cell>
          <cell r="E1756" t="str">
            <v>马正强</v>
          </cell>
          <cell r="F1756">
            <v>20960</v>
          </cell>
          <cell r="G1756">
            <v>42009</v>
          </cell>
          <cell r="H1756" t="str">
            <v xml:space="preserve">颅内占位性病变（颞、岛、基底节，右） </v>
          </cell>
          <cell r="J1756" t="str">
            <v>男</v>
          </cell>
          <cell r="K1756">
            <v>47</v>
          </cell>
          <cell r="L1756" t="str">
            <v>A</v>
          </cell>
          <cell r="M1756" t="str">
            <v>652326196801013312</v>
          </cell>
          <cell r="N1756" t="str">
            <v>13999819962（配偶） 15899166287</v>
          </cell>
          <cell r="O1756" t="str">
            <v>头痛15天，加剧8天</v>
          </cell>
          <cell r="P1756" t="str">
            <v>15天前无诱因头痛，8天前头痛加剧伴呕吐，CT示颅内占位</v>
          </cell>
          <cell r="Q1756" t="str">
            <v>体健</v>
          </cell>
          <cell r="R1756" t="str">
            <v>吸烟5年，20-30支/天</v>
          </cell>
          <cell r="S1756" t="str">
            <v>70</v>
          </cell>
          <cell r="T1756">
            <v>42011</v>
          </cell>
          <cell r="V1756" t="str">
            <v>右额颞开颅肿瘤切除术</v>
          </cell>
          <cell r="W1756" t="str">
            <v>右侧颞叶，岛叶，底节，浸润性生长，囊实性，6*5*5cm</v>
          </cell>
          <cell r="X1756" t="str">
            <v>全切除</v>
          </cell>
          <cell r="Y1756">
            <v>10740</v>
          </cell>
          <cell r="Z1756" t="str">
            <v>颅内其他疾病</v>
          </cell>
          <cell r="AA1756" t="str">
            <v>颅内其他疾病</v>
          </cell>
          <cell r="AB1756" t="str">
            <v>NA</v>
          </cell>
          <cell r="AC1756" t="str">
            <v>(右颞叶)胶质肉瘤，伴有大片坏死，WHOⅣ级。</v>
          </cell>
          <cell r="AD1756" t="str">
            <v>全切除</v>
          </cell>
          <cell r="AE1756">
            <v>42025</v>
          </cell>
          <cell r="AF1756" t="str">
            <v>胶质肉瘤（颞、岛、基底节，右）</v>
          </cell>
          <cell r="AG1756">
            <v>42348</v>
          </cell>
          <cell r="AH1756" t="str">
            <v>终止</v>
          </cell>
          <cell r="AI1756">
            <v>289</v>
          </cell>
          <cell r="AJ1756">
            <v>1</v>
          </cell>
          <cell r="AK1756">
            <v>145</v>
          </cell>
          <cell r="AL1756">
            <v>1</v>
          </cell>
          <cell r="AM1756">
            <v>337</v>
          </cell>
          <cell r="AN1756" t="str">
            <v>缺失</v>
          </cell>
          <cell r="AO1756">
            <v>1</v>
          </cell>
          <cell r="AP1756" t="str">
            <v>缺失</v>
          </cell>
          <cell r="AQ1756">
            <v>1</v>
          </cell>
          <cell r="AS1756" t="str">
            <v>原发</v>
          </cell>
          <cell r="AU1756" t="str">
            <v>无突变</v>
          </cell>
          <cell r="AV1756" t="str">
            <v>NA</v>
          </cell>
          <cell r="AW1756" t="str">
            <v>NA</v>
          </cell>
          <cell r="AX1756" t="str">
            <v>NA</v>
          </cell>
          <cell r="AY1756" t="str">
            <v>NA</v>
          </cell>
          <cell r="AZ1756" t="str">
            <v>NA</v>
          </cell>
          <cell r="BA1756" t="str">
            <v>缺失</v>
          </cell>
          <cell r="BB1756" t="str">
            <v>无</v>
          </cell>
          <cell r="BD1756" t="str">
            <v>奥卡西平一日两次口服</v>
          </cell>
        </row>
        <row r="1757">
          <cell r="B1757">
            <v>1755</v>
          </cell>
          <cell r="C1757" t="str">
            <v>CGGA_1755</v>
          </cell>
          <cell r="E1757" t="str">
            <v>张士菊</v>
          </cell>
          <cell r="F1757">
            <v>20983</v>
          </cell>
          <cell r="G1757">
            <v>42011</v>
          </cell>
          <cell r="H1757" t="str">
            <v>颞叶恶性肿瘤</v>
          </cell>
          <cell r="J1757" t="str">
            <v>女</v>
          </cell>
          <cell r="K1757">
            <v>59</v>
          </cell>
          <cell r="L1757" t="str">
            <v>B</v>
          </cell>
          <cell r="M1757" t="str">
            <v>150202195601034X</v>
          </cell>
          <cell r="N1757" t="str">
            <v>13848831794（配偶） 13734729596（女） 18686154236（子）</v>
          </cell>
          <cell r="O1757" t="str">
            <v>间断性头痛4月余，加重伴走路不稳3天</v>
          </cell>
          <cell r="P1757" t="str">
            <v>2014年8月无诱因出现右侧头痛，头晕恶心，包头市医院MRI发现颅内占位，2014年10月23日北京协和医院MRI显示占位无明显增大，行对症处理。</v>
          </cell>
          <cell r="Q1757" t="str">
            <v>糖尿病1年</v>
          </cell>
          <cell r="R1757" t="str">
            <v>两胎足/顺产</v>
          </cell>
          <cell r="S1757" t="str">
            <v>60</v>
          </cell>
          <cell r="T1757">
            <v>42016</v>
          </cell>
          <cell r="V1757" t="str">
            <v>右颞枕开颅肿瘤切除术</v>
          </cell>
          <cell r="W1757" t="str">
            <v>颞下回，颞中回，灰白色，质地脆，血供丰富，4*4*5cm大小</v>
          </cell>
          <cell r="X1757" t="str">
            <v>全切除</v>
          </cell>
          <cell r="Y1757">
            <v>10770</v>
          </cell>
          <cell r="Z1757" t="str">
            <v>GBM</v>
          </cell>
          <cell r="AA1757" t="str">
            <v>GBM(WHO IV)</v>
          </cell>
          <cell r="AB1757">
            <v>4</v>
          </cell>
          <cell r="AC1757" t="str">
            <v>（右颞叶）胶质母细胞瘤，肿瘤细胞累及脑表和局部蛛网膜下腔，WHOⅣ级。</v>
          </cell>
          <cell r="AD1757" t="str">
            <v>全切除</v>
          </cell>
          <cell r="AE1757">
            <v>42034</v>
          </cell>
          <cell r="AF1757" t="str">
            <v>胶质母细胞瘤（右颞叶）</v>
          </cell>
          <cell r="AG1757">
            <v>42348</v>
          </cell>
          <cell r="AH1757" t="str">
            <v>终止</v>
          </cell>
          <cell r="AI1757">
            <v>271</v>
          </cell>
          <cell r="AJ1757">
            <v>1</v>
          </cell>
          <cell r="AK1757">
            <v>170</v>
          </cell>
          <cell r="AL1757">
            <v>1</v>
          </cell>
          <cell r="AM1757">
            <v>332</v>
          </cell>
          <cell r="AN1757" t="str">
            <v>缺失</v>
          </cell>
          <cell r="AO1757">
            <v>1</v>
          </cell>
          <cell r="AP1757" t="str">
            <v>缺失</v>
          </cell>
          <cell r="AQ1757">
            <v>0</v>
          </cell>
          <cell r="AS1757" t="str">
            <v>原发</v>
          </cell>
          <cell r="AU1757" t="str">
            <v>NA</v>
          </cell>
          <cell r="AV1757" t="str">
            <v>NA</v>
          </cell>
          <cell r="AW1757" t="str">
            <v>NA</v>
          </cell>
          <cell r="AX1757" t="str">
            <v>NA</v>
          </cell>
          <cell r="AY1757" t="str">
            <v>NA</v>
          </cell>
          <cell r="AZ1757" t="str">
            <v>NA</v>
          </cell>
          <cell r="BA1757" t="str">
            <v>无</v>
          </cell>
          <cell r="BB1757" t="str">
            <v>缺失</v>
          </cell>
          <cell r="BD1757" t="str">
            <v>缺失</v>
          </cell>
        </row>
        <row r="1758">
          <cell r="B1758">
            <v>1756</v>
          </cell>
          <cell r="C1758" t="str">
            <v>CGGA_1756</v>
          </cell>
          <cell r="E1758" t="str">
            <v>孙一豪（孙蒙）</v>
          </cell>
          <cell r="F1758">
            <v>21008</v>
          </cell>
          <cell r="G1758">
            <v>42012</v>
          </cell>
          <cell r="H1758" t="str">
            <v>颅内占位，脑积水</v>
          </cell>
          <cell r="J1758" t="str">
            <v>男</v>
          </cell>
          <cell r="K1758">
            <v>4</v>
          </cell>
          <cell r="L1758" t="str">
            <v>A</v>
          </cell>
          <cell r="M1758" t="str">
            <v>缺失</v>
          </cell>
          <cell r="N1758" t="str">
            <v>孙超（父母）:18331818881/王站君（父母）:13833863918</v>
          </cell>
          <cell r="O1758" t="str">
            <v>头晕1月余，恶心呕吐一周</v>
          </cell>
          <cell r="P1758" t="str">
            <v>缺失</v>
          </cell>
          <cell r="Q1758" t="str">
            <v>缺失</v>
          </cell>
          <cell r="R1758" t="str">
            <v>缺失</v>
          </cell>
          <cell r="S1758" t="str">
            <v>缺失</v>
          </cell>
          <cell r="T1758">
            <v>42013</v>
          </cell>
          <cell r="V1758" t="str">
            <v>后正中开颅肿瘤切除术</v>
          </cell>
          <cell r="W1758" t="str">
            <v>无</v>
          </cell>
          <cell r="X1758" t="str">
            <v>全切除</v>
          </cell>
          <cell r="Y1758" t="str">
            <v>B0010762</v>
          </cell>
          <cell r="Z1758" t="str">
            <v>A</v>
          </cell>
          <cell r="AA1758" t="str">
            <v>A(WHO II)</v>
          </cell>
          <cell r="AB1758">
            <v>2</v>
          </cell>
          <cell r="AC1758" t="str">
            <v>（小脑蚓部）星形细胞瘤，WHOⅡ级。</v>
          </cell>
          <cell r="AD1758" t="str">
            <v>全切除</v>
          </cell>
          <cell r="AE1758">
            <v>42038</v>
          </cell>
          <cell r="AF1758" t="str">
            <v>星形细胞瘤2级，脑积水</v>
          </cell>
          <cell r="AH1758" t="str">
            <v>未终止</v>
          </cell>
          <cell r="AI1758">
            <v>2765</v>
          </cell>
          <cell r="AJ1758">
            <v>0</v>
          </cell>
          <cell r="AK1758">
            <v>2765</v>
          </cell>
          <cell r="AL1758">
            <v>0</v>
          </cell>
          <cell r="AM1758">
            <v>2765</v>
          </cell>
          <cell r="AN1758" t="str">
            <v>无</v>
          </cell>
          <cell r="AO1758">
            <v>0</v>
          </cell>
          <cell r="AP1758" t="str">
            <v>无</v>
          </cell>
          <cell r="AQ1758">
            <v>0</v>
          </cell>
          <cell r="AS1758">
            <v>0</v>
          </cell>
          <cell r="AU1758" t="str">
            <v>NA</v>
          </cell>
          <cell r="AV1758" t="str">
            <v>NA</v>
          </cell>
          <cell r="AW1758" t="str">
            <v>NA</v>
          </cell>
          <cell r="AX1758" t="str">
            <v>NA</v>
          </cell>
          <cell r="AY1758" t="str">
            <v>NA</v>
          </cell>
          <cell r="AZ1758" t="str">
            <v>NA</v>
          </cell>
          <cell r="BA1758">
            <v>0</v>
          </cell>
          <cell r="BB1758">
            <v>0</v>
          </cell>
          <cell r="BC1758" t="str">
            <v>不详</v>
          </cell>
        </row>
        <row r="1759">
          <cell r="B1759">
            <v>1757</v>
          </cell>
          <cell r="C1759" t="str">
            <v>CGGA_1757</v>
          </cell>
          <cell r="E1759" t="str">
            <v>张春发</v>
          </cell>
          <cell r="F1759">
            <v>21010</v>
          </cell>
          <cell r="G1759">
            <v>42012</v>
          </cell>
          <cell r="H1759" t="str">
            <v>颅内占位，症状性癫痫</v>
          </cell>
          <cell r="J1759" t="str">
            <v>男</v>
          </cell>
          <cell r="K1759">
            <v>53</v>
          </cell>
          <cell r="L1759" t="str">
            <v>O</v>
          </cell>
          <cell r="M1759" t="str">
            <v>缺失</v>
          </cell>
          <cell r="N1759" t="str">
            <v>张淑艳（兄弟姐妹）：13945308668/孙红玉（夫妻）：13704635612</v>
          </cell>
          <cell r="O1759" t="str">
            <v>突发右侧肢体抽搐20天</v>
          </cell>
          <cell r="P1759" t="str">
            <v>缺失</v>
          </cell>
          <cell r="Q1759" t="str">
            <v>缺失</v>
          </cell>
          <cell r="R1759" t="str">
            <v>缺失</v>
          </cell>
          <cell r="S1759" t="str">
            <v>缺失</v>
          </cell>
          <cell r="T1759">
            <v>42017</v>
          </cell>
          <cell r="V1759" t="str">
            <v>左额开颅肿瘤切除术</v>
          </cell>
          <cell r="W1759" t="str">
            <v>全切</v>
          </cell>
          <cell r="X1759" t="str">
            <v>全切除</v>
          </cell>
          <cell r="Y1759" t="str">
            <v>B0010775</v>
          </cell>
          <cell r="Z1759" t="str">
            <v>AA</v>
          </cell>
          <cell r="AA1759" t="str">
            <v>AA(WHO III)</v>
          </cell>
          <cell r="AB1759">
            <v>3</v>
          </cell>
          <cell r="AC1759" t="str">
            <v>（左额叶）星形细胞瘤，部分细胞生长活跃，瘤细胞弥漫浸润皮层并累及脑表，WHOⅡ-Ⅲ级。</v>
          </cell>
          <cell r="AD1759" t="str">
            <v>全切除</v>
          </cell>
          <cell r="AE1759">
            <v>42038</v>
          </cell>
          <cell r="AF1759" t="str">
            <v>星形细胞瘤（WHO2-3级）</v>
          </cell>
          <cell r="AH1759" t="str">
            <v>未终止</v>
          </cell>
          <cell r="AI1759">
            <v>2761</v>
          </cell>
          <cell r="AJ1759">
            <v>0</v>
          </cell>
          <cell r="AK1759">
            <v>2761</v>
          </cell>
          <cell r="AL1759">
            <v>0</v>
          </cell>
          <cell r="AM1759">
            <v>2761</v>
          </cell>
          <cell r="AN1759" t="str">
            <v>无</v>
          </cell>
          <cell r="AO1759">
            <v>0</v>
          </cell>
          <cell r="AP1759" t="str">
            <v>无</v>
          </cell>
          <cell r="AQ1759">
            <v>0</v>
          </cell>
          <cell r="AS1759">
            <v>0</v>
          </cell>
          <cell r="AU1759" t="str">
            <v>NA</v>
          </cell>
          <cell r="AV1759" t="str">
            <v>NA</v>
          </cell>
          <cell r="AW1759" t="str">
            <v>NA</v>
          </cell>
          <cell r="AX1759" t="str">
            <v>NA</v>
          </cell>
          <cell r="AY1759" t="str">
            <v>NA</v>
          </cell>
          <cell r="AZ1759" t="str">
            <v>NA</v>
          </cell>
          <cell r="BA1759" t="str">
            <v>有</v>
          </cell>
          <cell r="BB1759">
            <v>0</v>
          </cell>
          <cell r="BC1759" t="str">
            <v>德巴金+丙戊酸钠</v>
          </cell>
          <cell r="BD1759" t="str">
            <v>1术后丙戊酸钠口服3/0癫痫发作，停药后有发作，在吃丙+德药0发作，目前减量各半办片。</v>
          </cell>
        </row>
        <row r="1760">
          <cell r="B1760">
            <v>1758</v>
          </cell>
          <cell r="C1760" t="str">
            <v>CGGA_1758</v>
          </cell>
          <cell r="D1760" t="str">
            <v>CGGA_1758, CGGA_1865</v>
          </cell>
          <cell r="E1760" t="str">
            <v>樊维艳</v>
          </cell>
          <cell r="F1760">
            <v>20996</v>
          </cell>
          <cell r="G1760">
            <v>42011</v>
          </cell>
          <cell r="H1760" t="str">
            <v>颅内占位性病变（顶叶，右） 感染后甲状腺功能减退症</v>
          </cell>
          <cell r="J1760" t="str">
            <v>女</v>
          </cell>
          <cell r="K1760">
            <v>45</v>
          </cell>
          <cell r="L1760" t="str">
            <v>O</v>
          </cell>
          <cell r="M1760" t="str">
            <v>370121196912237448</v>
          </cell>
          <cell r="N1760" t="str">
            <v>18954162666（配偶） 13791737861（兄弟姐妹）</v>
          </cell>
          <cell r="O1760" t="str">
            <v>头晕一月，左下肢麻木5Ian</v>
          </cell>
          <cell r="P1760" t="str">
            <v>1月前头晕，5天前左下肢麻木，MRI示颅内占位</v>
          </cell>
          <cell r="Q1760" t="str">
            <v>桥本甲状腺炎2年余</v>
          </cell>
          <cell r="R1760" t="str">
            <v>单胎足/顺产</v>
          </cell>
          <cell r="S1760" t="str">
            <v>90</v>
          </cell>
          <cell r="T1760">
            <v>42016</v>
          </cell>
          <cell r="V1760" t="str">
            <v>右额性开颅肿瘤切除术</v>
          </cell>
          <cell r="W1760" t="str">
            <v>右顶叶，灰红色，边界不清，4*4.5*4.5cm</v>
          </cell>
          <cell r="X1760" t="str">
            <v>全切除</v>
          </cell>
          <cell r="Y1760">
            <v>10769</v>
          </cell>
          <cell r="Z1760" t="str">
            <v>GBM</v>
          </cell>
          <cell r="AA1760" t="str">
            <v>GBM(WHO IV)</v>
          </cell>
          <cell r="AB1760">
            <v>4</v>
          </cell>
          <cell r="AC1760" t="str">
            <v>（右顶叶）胶质母细胞瘤，WHOⅣ级。</v>
          </cell>
          <cell r="AD1760" t="str">
            <v>全切除</v>
          </cell>
          <cell r="AE1760">
            <v>42033</v>
          </cell>
          <cell r="AF1760" t="str">
            <v>胶质母细胞瘤（顶叶，右） WHOIV级 感染后甲状腺功能减退</v>
          </cell>
          <cell r="AG1760">
            <v>42631</v>
          </cell>
          <cell r="AH1760" t="str">
            <v>终止</v>
          </cell>
          <cell r="AI1760">
            <v>414</v>
          </cell>
          <cell r="AJ1760">
            <v>1</v>
          </cell>
          <cell r="AK1760" t="str">
            <v>NA</v>
          </cell>
          <cell r="AL1760">
            <v>1</v>
          </cell>
          <cell r="AM1760">
            <v>615</v>
          </cell>
          <cell r="AN1760" t="str">
            <v>缺失</v>
          </cell>
          <cell r="AO1760">
            <v>1</v>
          </cell>
          <cell r="AP1760" t="str">
            <v>缺失</v>
          </cell>
          <cell r="AQ1760">
            <v>1</v>
          </cell>
          <cell r="AS1760" t="str">
            <v>原发</v>
          </cell>
          <cell r="AU1760" t="str">
            <v>无突变</v>
          </cell>
          <cell r="AV1760" t="str">
            <v>NA</v>
          </cell>
          <cell r="AW1760" t="str">
            <v>无共缺失</v>
          </cell>
          <cell r="AX1760" t="str">
            <v>NA</v>
          </cell>
          <cell r="AY1760" t="str">
            <v>NA</v>
          </cell>
          <cell r="AZ1760" t="str">
            <v>NA</v>
          </cell>
          <cell r="BA1760" t="str">
            <v>无</v>
          </cell>
          <cell r="BB1760" t="str">
            <v>无</v>
          </cell>
          <cell r="BC1760" t="str">
            <v>丙戊酸钠</v>
          </cell>
          <cell r="BD1760" t="str">
            <v>丙戊酸钠缓释片一日两次口服，2015-12-3二次手术。</v>
          </cell>
        </row>
        <row r="1761">
          <cell r="B1761">
            <v>1759</v>
          </cell>
          <cell r="C1761" t="str">
            <v>CGGA_1759</v>
          </cell>
          <cell r="E1761" t="str">
            <v>朱叶红</v>
          </cell>
          <cell r="F1761">
            <v>21056</v>
          </cell>
          <cell r="G1761">
            <v>42016</v>
          </cell>
          <cell r="H1761" t="str">
            <v>胶质瘤（颞，右 ） 症状性癫痫</v>
          </cell>
          <cell r="J1761" t="str">
            <v>女</v>
          </cell>
          <cell r="K1761">
            <v>35</v>
          </cell>
          <cell r="L1761" t="str">
            <v>B</v>
          </cell>
          <cell r="M1761" t="str">
            <v>370303197910273122</v>
          </cell>
          <cell r="N1761" t="str">
            <v>13053356646（配偶） 13864436408（父母）</v>
          </cell>
          <cell r="O1761" t="str">
            <v>间歇性癫痫发作1年半</v>
          </cell>
          <cell r="P1761" t="str">
            <v>1年半前无诱因癫痫2次，未治疗，1周前再次癫痫发作2次，MRI显示颅内占位。</v>
          </cell>
          <cell r="Q1761" t="str">
            <v>体健</v>
          </cell>
          <cell r="R1761" t="str">
            <v>1子1女</v>
          </cell>
          <cell r="S1761" t="str">
            <v>90</v>
          </cell>
          <cell r="T1761">
            <v>42018</v>
          </cell>
          <cell r="V1761" t="str">
            <v>右额颞开颅肿瘤切除术</v>
          </cell>
          <cell r="W1761" t="str">
            <v>右侧额叶，浸润性生长，边界不清，5*4*4cm</v>
          </cell>
          <cell r="X1761" t="str">
            <v>全切除</v>
          </cell>
          <cell r="Y1761">
            <v>10788</v>
          </cell>
          <cell r="Z1761" t="str">
            <v>AA</v>
          </cell>
          <cell r="AA1761" t="str">
            <v>AA(WHO III)</v>
          </cell>
          <cell r="AB1761">
            <v>3</v>
          </cell>
          <cell r="AC1761" t="str">
            <v>（右颞叶）星形细胞瘤，部分细胞生长活跃，WHOⅡ-Ⅲ级。</v>
          </cell>
          <cell r="AD1761" t="str">
            <v>全切除</v>
          </cell>
          <cell r="AE1761">
            <v>42026</v>
          </cell>
          <cell r="AF1761" t="str">
            <v>星形细胞瘤（颞，右） 症状性癫痫</v>
          </cell>
          <cell r="AH1761" t="str">
            <v>未终止</v>
          </cell>
          <cell r="AI1761">
            <v>2760</v>
          </cell>
          <cell r="AJ1761">
            <v>0</v>
          </cell>
          <cell r="AK1761">
            <v>2760</v>
          </cell>
          <cell r="AL1761">
            <v>0</v>
          </cell>
          <cell r="AM1761">
            <v>2760</v>
          </cell>
          <cell r="AN1761" t="str">
            <v>放</v>
          </cell>
          <cell r="AO1761">
            <v>1</v>
          </cell>
          <cell r="AP1761" t="str">
            <v>化疗同步</v>
          </cell>
          <cell r="AQ1761">
            <v>1</v>
          </cell>
          <cell r="AS1761">
            <v>0</v>
          </cell>
          <cell r="AU1761" t="str">
            <v>NA</v>
          </cell>
          <cell r="AV1761" t="str">
            <v>NA</v>
          </cell>
          <cell r="AW1761" t="str">
            <v>NA</v>
          </cell>
          <cell r="AX1761" t="str">
            <v>NA</v>
          </cell>
          <cell r="AY1761" t="str">
            <v>NA</v>
          </cell>
          <cell r="AZ1761" t="str">
            <v>NA</v>
          </cell>
          <cell r="BA1761" t="str">
            <v>有</v>
          </cell>
          <cell r="BB1761">
            <v>0</v>
          </cell>
          <cell r="BD1761" t="str">
            <v>术前有癫痫发作，术后丙戊酸钠缓释片一日两次口服半年停药，0癫痫发作史。</v>
          </cell>
        </row>
        <row r="1762">
          <cell r="B1762">
            <v>1760</v>
          </cell>
          <cell r="C1762" t="str">
            <v>CGGA_1760</v>
          </cell>
          <cell r="E1762" t="str">
            <v>王建军</v>
          </cell>
          <cell r="F1762">
            <v>21025</v>
          </cell>
          <cell r="G1762">
            <v>42015</v>
          </cell>
          <cell r="H1762" t="str">
            <v>复发胶质瘤</v>
          </cell>
          <cell r="J1762" t="str">
            <v>男</v>
          </cell>
          <cell r="K1762">
            <v>51</v>
          </cell>
          <cell r="L1762" t="str">
            <v>O</v>
          </cell>
          <cell r="M1762" t="str">
            <v>缺失</v>
          </cell>
          <cell r="N1762" t="str">
            <v>王鑫（儿子）：15611035225/肖立萍（夫妻）：13693163763</v>
          </cell>
          <cell r="O1762" t="str">
            <v>胶质瘤术后5个月，检查发现复发一周</v>
          </cell>
          <cell r="P1762" t="str">
            <v>缺失</v>
          </cell>
          <cell r="Q1762" t="str">
            <v>缺失</v>
          </cell>
          <cell r="R1762" t="str">
            <v>缺失</v>
          </cell>
          <cell r="S1762" t="str">
            <v>缺失</v>
          </cell>
          <cell r="T1762">
            <v>42019</v>
          </cell>
          <cell r="U1762">
            <v>41835</v>
          </cell>
          <cell r="V1762" t="str">
            <v>原切口右额颞开颅肿瘤切除术</v>
          </cell>
          <cell r="W1762" t="str">
            <v>全切</v>
          </cell>
          <cell r="X1762" t="str">
            <v>全切除</v>
          </cell>
          <cell r="Y1762" t="str">
            <v>B0010799</v>
          </cell>
          <cell r="Z1762" t="str">
            <v>RA</v>
          </cell>
          <cell r="AA1762" t="str">
            <v>A(WHO II)</v>
          </cell>
          <cell r="AB1762">
            <v>2</v>
          </cell>
          <cell r="AC1762" t="str">
            <v>（右颞叶）送检脑组织，镜下见胶质细胞弥漫性增生，部分细胞核异型性明显，偶见核分裂像；肿瘤累及海马，局部伴有散在钙化。另见部分脑组织坏死、格子细胞形成。考虑为星形细胞瘤，WHOⅡ级。</v>
          </cell>
          <cell r="AD1762" t="str">
            <v>全切除</v>
          </cell>
          <cell r="AE1762" t="str">
            <v>缺失</v>
          </cell>
          <cell r="AF1762" t="str">
            <v>星形细胞瘤</v>
          </cell>
          <cell r="AG1762">
            <v>42487</v>
          </cell>
          <cell r="AH1762" t="str">
            <v>终止</v>
          </cell>
          <cell r="AI1762">
            <v>459</v>
          </cell>
          <cell r="AJ1762">
            <v>1</v>
          </cell>
          <cell r="AK1762" t="str">
            <v>NA</v>
          </cell>
          <cell r="AL1762">
            <v>1</v>
          </cell>
          <cell r="AM1762">
            <v>468</v>
          </cell>
          <cell r="AN1762" t="str">
            <v>缺失</v>
          </cell>
          <cell r="AO1762">
            <v>0</v>
          </cell>
          <cell r="AP1762" t="str">
            <v>缺失</v>
          </cell>
          <cell r="AQ1762">
            <v>1</v>
          </cell>
          <cell r="AS1762" t="str">
            <v>复发</v>
          </cell>
          <cell r="AT1762">
            <v>1</v>
          </cell>
          <cell r="AU1762" t="str">
            <v>无突变</v>
          </cell>
          <cell r="AV1762" t="str">
            <v>NA</v>
          </cell>
          <cell r="AW1762" t="str">
            <v>无共缺失</v>
          </cell>
          <cell r="AX1762" t="str">
            <v>NA</v>
          </cell>
          <cell r="AY1762" t="str">
            <v>NA</v>
          </cell>
          <cell r="AZ1762" t="str">
            <v>NA</v>
          </cell>
          <cell r="BA1762" t="str">
            <v>无</v>
          </cell>
          <cell r="BB1762" t="str">
            <v>无</v>
          </cell>
          <cell r="BD1762" t="str">
            <v>术后德巴金 ，无癫痫发作。</v>
          </cell>
        </row>
        <row r="1763">
          <cell r="B1763">
            <v>1761</v>
          </cell>
          <cell r="C1763" t="str">
            <v>CGGA_1761</v>
          </cell>
          <cell r="E1763" t="str">
            <v>何波</v>
          </cell>
          <cell r="F1763">
            <v>21029</v>
          </cell>
          <cell r="G1763">
            <v>42015</v>
          </cell>
          <cell r="H1763" t="str">
            <v>颅内占位性病变</v>
          </cell>
          <cell r="J1763" t="str">
            <v>男</v>
          </cell>
          <cell r="K1763">
            <v>31</v>
          </cell>
          <cell r="L1763" t="str">
            <v>B</v>
          </cell>
          <cell r="M1763" t="str">
            <v>缺失</v>
          </cell>
          <cell r="N1763" t="str">
            <v>刘秀芳（父母）：13594319937/何仕祥（父母）：13996857660</v>
          </cell>
          <cell r="O1763" t="str">
            <v>突发癫痫1次，历时11天</v>
          </cell>
          <cell r="P1763" t="str">
            <v>缺失</v>
          </cell>
          <cell r="Q1763" t="str">
            <v>缺失</v>
          </cell>
          <cell r="R1763" t="str">
            <v>缺失</v>
          </cell>
          <cell r="S1763" t="str">
            <v>缺失</v>
          </cell>
          <cell r="T1763">
            <v>42019</v>
          </cell>
          <cell r="V1763" t="str">
            <v>右额开颅肿瘤切除术</v>
          </cell>
          <cell r="W1763" t="str">
            <v>全切</v>
          </cell>
          <cell r="X1763" t="str">
            <v>全切除</v>
          </cell>
          <cell r="Y1763" t="str">
            <v>B0010800</v>
          </cell>
          <cell r="Z1763" t="str">
            <v>O</v>
          </cell>
          <cell r="AA1763" t="str">
            <v>OA(WHO II)</v>
          </cell>
          <cell r="AB1763">
            <v>2</v>
          </cell>
          <cell r="AC1763" t="str">
            <v>（右额上回）少突星形细胞瘤，以少突为主，部分细胞生长活跃，局灶见坏死，伴周边小血管增生，肿瘤细胞弥漫性生长并累及脑表，WHOⅡ-Ⅲ级。</v>
          </cell>
          <cell r="AD1763" t="str">
            <v>全切除</v>
          </cell>
          <cell r="AE1763">
            <v>42030</v>
          </cell>
          <cell r="AF1763" t="str">
            <v>少突星形细胞瘤，WHO2-3级</v>
          </cell>
          <cell r="AH1763" t="str">
            <v>未终止</v>
          </cell>
          <cell r="AI1763">
            <v>2759</v>
          </cell>
          <cell r="AJ1763">
            <v>0</v>
          </cell>
          <cell r="AK1763">
            <v>2759</v>
          </cell>
          <cell r="AL1763">
            <v>0</v>
          </cell>
          <cell r="AM1763">
            <v>2759</v>
          </cell>
          <cell r="AN1763" t="str">
            <v>同步</v>
          </cell>
          <cell r="AO1763">
            <v>1</v>
          </cell>
          <cell r="AP1763" t="str">
            <v>替莫脞胺6疗程</v>
          </cell>
          <cell r="AQ1763">
            <v>1</v>
          </cell>
          <cell r="AS1763">
            <v>0</v>
          </cell>
          <cell r="AU1763" t="str">
            <v>NA</v>
          </cell>
          <cell r="AV1763" t="str">
            <v>NA</v>
          </cell>
          <cell r="AW1763" t="str">
            <v>共缺失</v>
          </cell>
          <cell r="AX1763" t="str">
            <v>NA</v>
          </cell>
          <cell r="AY1763" t="str">
            <v>NA</v>
          </cell>
          <cell r="AZ1763" t="str">
            <v>NA</v>
          </cell>
          <cell r="BA1763" t="str">
            <v>有</v>
          </cell>
          <cell r="BB1763">
            <v>0</v>
          </cell>
          <cell r="BD1763" t="str">
            <v>术后丙戊酸钠口服，0癫痫发作，2017-2/至5/发作2次，吃抗癫痫药，0再发作。</v>
          </cell>
        </row>
        <row r="1764">
          <cell r="B1764">
            <v>1762</v>
          </cell>
          <cell r="C1764" t="str">
            <v>CGGA_1762</v>
          </cell>
          <cell r="E1764" t="str">
            <v>黄春玲</v>
          </cell>
          <cell r="F1764">
            <v>20020</v>
          </cell>
          <cell r="G1764">
            <v>41921</v>
          </cell>
          <cell r="H1764" t="str">
            <v>右额岛胶质瘤</v>
          </cell>
          <cell r="J1764" t="str">
            <v>女</v>
          </cell>
          <cell r="K1764">
            <v>52</v>
          </cell>
          <cell r="L1764" t="str">
            <v>A</v>
          </cell>
          <cell r="M1764" t="str">
            <v>缺失</v>
          </cell>
          <cell r="N1764" t="str">
            <v>尚立富（夫妻）：13694544252/尚广伟（儿子）：18724250410</v>
          </cell>
          <cell r="O1764" t="str">
            <v>头晕1月余</v>
          </cell>
          <cell r="P1764" t="str">
            <v>缺失</v>
          </cell>
          <cell r="Q1764" t="str">
            <v>缺失</v>
          </cell>
          <cell r="R1764" t="str">
            <v>缺失</v>
          </cell>
          <cell r="S1764" t="str">
            <v>缺失</v>
          </cell>
          <cell r="T1764">
            <v>41925</v>
          </cell>
          <cell r="V1764" t="str">
            <v>有额颞开颅肿瘤切除术</v>
          </cell>
          <cell r="W1764" t="str">
            <v>全切</v>
          </cell>
          <cell r="X1764" t="str">
            <v>全切除</v>
          </cell>
          <cell r="Y1764" t="str">
            <v>B0010256</v>
          </cell>
          <cell r="Z1764" t="str">
            <v>AOA</v>
          </cell>
          <cell r="AA1764" t="str">
            <v>AOA(WHO III)</v>
          </cell>
          <cell r="AB1764">
            <v>3</v>
          </cell>
          <cell r="AC1764" t="str">
            <v>（右岛叶）间变性少突胶质细胞瘤，WHOⅢ级。</v>
          </cell>
          <cell r="AD1764" t="str">
            <v>全切除</v>
          </cell>
          <cell r="AE1764">
            <v>41936</v>
          </cell>
          <cell r="AF1764" t="str">
            <v>右额岛间变少枝胶质细胞瘤，1p/19q阳性</v>
          </cell>
          <cell r="AH1764" t="str">
            <v>未终止</v>
          </cell>
          <cell r="AI1764">
            <v>2853</v>
          </cell>
          <cell r="AJ1764">
            <v>0</v>
          </cell>
          <cell r="AK1764">
            <v>80</v>
          </cell>
          <cell r="AL1764">
            <v>1</v>
          </cell>
          <cell r="AM1764">
            <v>2853</v>
          </cell>
          <cell r="AN1764" t="str">
            <v>放</v>
          </cell>
          <cell r="AO1764">
            <v>1</v>
          </cell>
          <cell r="AP1764" t="str">
            <v>化疗同步</v>
          </cell>
          <cell r="AQ1764">
            <v>1</v>
          </cell>
          <cell r="AS1764">
            <v>0</v>
          </cell>
          <cell r="AU1764" t="str">
            <v>NA</v>
          </cell>
          <cell r="AV1764" t="str">
            <v>NA</v>
          </cell>
          <cell r="AW1764" t="str">
            <v>NA</v>
          </cell>
          <cell r="AX1764" t="str">
            <v>NA</v>
          </cell>
          <cell r="AY1764" t="str">
            <v>NA</v>
          </cell>
          <cell r="AZ1764" t="str">
            <v>NA</v>
          </cell>
          <cell r="BA1764">
            <v>0</v>
          </cell>
          <cell r="BB1764">
            <v>0</v>
          </cell>
          <cell r="BD1764" t="str">
            <v>1.奥卡西平 2.2015-11复发二次手术（当地）</v>
          </cell>
        </row>
        <row r="1765">
          <cell r="B1765">
            <v>1763</v>
          </cell>
          <cell r="C1765" t="str">
            <v>CGGA_1763</v>
          </cell>
          <cell r="E1765" t="str">
            <v>宋素红</v>
          </cell>
          <cell r="F1765">
            <v>20838</v>
          </cell>
          <cell r="G1765">
            <v>41996</v>
          </cell>
          <cell r="H1765" t="str">
            <v>颅内占位性病变（额、顶，左）； 继发性癫痫</v>
          </cell>
          <cell r="J1765" t="str">
            <v>男</v>
          </cell>
          <cell r="K1765">
            <v>40</v>
          </cell>
          <cell r="L1765" t="str">
            <v>B</v>
          </cell>
          <cell r="M1765" t="str">
            <v>140428197409081637</v>
          </cell>
          <cell r="N1765" t="str">
            <v>15035532833（子） 13453590350（兄弟姐妹）</v>
          </cell>
          <cell r="O1765" t="str">
            <v>反复右口角抽搐半年</v>
          </cell>
          <cell r="P1765" t="str">
            <v>半年前无诱因右侧口角抽搐，阵发性，口服抗癫痫药物治疗，MRI示胶质瘤</v>
          </cell>
          <cell r="Q1765" t="str">
            <v>体健</v>
          </cell>
          <cell r="R1765" t="str">
            <v>无特殊</v>
          </cell>
          <cell r="S1765" t="str">
            <v>90</v>
          </cell>
          <cell r="T1765">
            <v>42003</v>
          </cell>
          <cell r="V1765" t="str">
            <v>左额切开肿瘤切除术</v>
          </cell>
          <cell r="W1765" t="str">
            <v>中央前回中下部，深达岛叶，实性，灰红色，质软，边界不清，5*4*4cm</v>
          </cell>
          <cell r="X1765" t="str">
            <v>全切除</v>
          </cell>
          <cell r="Y1765">
            <v>10710</v>
          </cell>
          <cell r="Z1765" t="str">
            <v>GBM</v>
          </cell>
          <cell r="AA1765" t="str">
            <v>GBM(WHO IV)</v>
          </cell>
          <cell r="AB1765">
            <v>4</v>
          </cell>
          <cell r="AC1765" t="str">
            <v>（左额叶）间变性少突星形细胞瘤伴胶母变，并累及脑表面，WHOⅢ-Ⅳ级。</v>
          </cell>
          <cell r="AD1765" t="str">
            <v>全切除</v>
          </cell>
          <cell r="AE1765">
            <v>42017</v>
          </cell>
          <cell r="AF1765" t="str">
            <v>间变性少枝星型细胞瘤（额、顶，左），继发性癫痫</v>
          </cell>
          <cell r="AG1765">
            <v>42426</v>
          </cell>
          <cell r="AH1765" t="str">
            <v>终止</v>
          </cell>
          <cell r="AI1765">
            <v>345</v>
          </cell>
          <cell r="AJ1765">
            <v>1</v>
          </cell>
          <cell r="AK1765">
            <v>280</v>
          </cell>
          <cell r="AL1765">
            <v>1</v>
          </cell>
          <cell r="AM1765">
            <v>423</v>
          </cell>
          <cell r="AN1765" t="str">
            <v>缺失</v>
          </cell>
          <cell r="AO1765">
            <v>1</v>
          </cell>
          <cell r="AP1765" t="str">
            <v>缺失</v>
          </cell>
          <cell r="AQ1765">
            <v>1</v>
          </cell>
          <cell r="AS1765" t="str">
            <v>原发</v>
          </cell>
          <cell r="AU1765" t="str">
            <v>NA</v>
          </cell>
          <cell r="AV1765" t="str">
            <v>NA</v>
          </cell>
          <cell r="AW1765" t="str">
            <v>NA</v>
          </cell>
          <cell r="AX1765" t="str">
            <v>NA</v>
          </cell>
          <cell r="AY1765" t="str">
            <v>NA</v>
          </cell>
          <cell r="AZ1765" t="str">
            <v>NA</v>
          </cell>
          <cell r="BA1765" t="str">
            <v>有</v>
          </cell>
          <cell r="BB1765" t="str">
            <v>无</v>
          </cell>
          <cell r="BD1765" t="str">
            <v>奥卡西平一日两次口服
丙戊酸钠缓释片一日两次口服</v>
          </cell>
        </row>
        <row r="1766">
          <cell r="B1766">
            <v>1764</v>
          </cell>
          <cell r="C1766" t="str">
            <v>CGGA_1764</v>
          </cell>
          <cell r="E1766" t="str">
            <v>王海龙</v>
          </cell>
          <cell r="F1766">
            <v>21096</v>
          </cell>
          <cell r="G1766">
            <v>42020</v>
          </cell>
          <cell r="H1766" t="str">
            <v>颅内占位性病变（额，右；胼胝体） 纤维蛋白原减低</v>
          </cell>
          <cell r="J1766" t="str">
            <v>男</v>
          </cell>
          <cell r="K1766">
            <v>33</v>
          </cell>
          <cell r="L1766" t="str">
            <v>A</v>
          </cell>
          <cell r="M1766" t="str">
            <v>370703198107213119</v>
          </cell>
          <cell r="N1766" t="str">
            <v>15306366931（配偶） 13465664937（兄弟姐妹）</v>
          </cell>
          <cell r="O1766" t="str">
            <v>头痛1月，加重伴左下肢乏力10天</v>
          </cell>
          <cell r="P1766" t="str">
            <v>1月前无诱因头痛，无其他不适</v>
          </cell>
          <cell r="Q1766" t="str">
            <v>体健</v>
          </cell>
          <cell r="R1766" t="str">
            <v>吸烟3年，20支/天</v>
          </cell>
          <cell r="S1766" t="str">
            <v>80</v>
          </cell>
          <cell r="T1766">
            <v>42026</v>
          </cell>
          <cell r="V1766" t="str">
            <v>右额开颅肿瘤切除术</v>
          </cell>
          <cell r="W1766" t="str">
            <v>右额上、中回，深达胼胝体，实性，边界不清，6*5*5cm</v>
          </cell>
          <cell r="X1766" t="str">
            <v>全切除</v>
          </cell>
          <cell r="Y1766">
            <v>10836</v>
          </cell>
          <cell r="Z1766" t="str">
            <v>GBM</v>
          </cell>
          <cell r="AA1766" t="str">
            <v>GBM(WHO IV)</v>
          </cell>
          <cell r="AB1766">
            <v>4</v>
          </cell>
          <cell r="AC1766" t="str">
            <v>（右额叶）胶质母细胞瘤，肿瘤累及脑表，伴有散在钙化，WHOⅣ级。</v>
          </cell>
          <cell r="AD1766" t="str">
            <v>全切除</v>
          </cell>
          <cell r="AE1766">
            <v>42038</v>
          </cell>
          <cell r="AF1766" t="str">
            <v>胶质母细胞瘤（额，右；胼胝体）</v>
          </cell>
          <cell r="AG1766">
            <v>42907</v>
          </cell>
          <cell r="AH1766" t="str">
            <v>终止</v>
          </cell>
          <cell r="AI1766">
            <v>710</v>
          </cell>
          <cell r="AJ1766">
            <v>1</v>
          </cell>
          <cell r="AK1766">
            <v>710</v>
          </cell>
          <cell r="AL1766">
            <v>1</v>
          </cell>
          <cell r="AM1766">
            <v>881</v>
          </cell>
          <cell r="AN1766" t="str">
            <v>缺失</v>
          </cell>
          <cell r="AO1766">
            <v>1</v>
          </cell>
          <cell r="AP1766" t="str">
            <v>缺失</v>
          </cell>
          <cell r="AQ1766">
            <v>1</v>
          </cell>
          <cell r="AS1766" t="str">
            <v>原发</v>
          </cell>
          <cell r="AU1766" t="str">
            <v>无突变</v>
          </cell>
          <cell r="AV1766" t="str">
            <v>NA</v>
          </cell>
          <cell r="AW1766" t="str">
            <v>无共缺失</v>
          </cell>
          <cell r="AX1766" t="str">
            <v>NA</v>
          </cell>
          <cell r="AY1766" t="str">
            <v>NA</v>
          </cell>
          <cell r="AZ1766" t="str">
            <v>NA</v>
          </cell>
          <cell r="BA1766" t="str">
            <v>无</v>
          </cell>
          <cell r="BB1766" t="str">
            <v>无</v>
          </cell>
          <cell r="BD1766" t="str">
            <v>奥卡西平一日两次口服，无癫痫发作</v>
          </cell>
        </row>
        <row r="1767">
          <cell r="B1767">
            <v>1765</v>
          </cell>
          <cell r="C1767" t="str">
            <v>CGGA_1765</v>
          </cell>
          <cell r="E1767" t="str">
            <v>强志成</v>
          </cell>
          <cell r="F1767">
            <v>21160</v>
          </cell>
          <cell r="G1767">
            <v>42026</v>
          </cell>
          <cell r="H1767" t="str">
            <v>颅内占位性病变（颞岛叶，基底节，海马，右）</v>
          </cell>
          <cell r="J1767" t="str">
            <v>男</v>
          </cell>
          <cell r="K1767">
            <v>47</v>
          </cell>
          <cell r="L1767" t="str">
            <v>B</v>
          </cell>
          <cell r="M1767" t="str">
            <v>210103196704141815</v>
          </cell>
          <cell r="N1767" t="str">
            <v>18193163332（子）15593190799（配偶）</v>
          </cell>
          <cell r="O1767" t="str">
            <v>左侧手部麻木一月余，突发头痛4小时</v>
          </cell>
          <cell r="P1767" t="str">
            <v>1月前左侧手麻，无其他不适，4小时前突发头痛</v>
          </cell>
          <cell r="Q1767" t="str">
            <v>体健</v>
          </cell>
          <cell r="R1767" t="str">
            <v>吸烟20余年，30支/日</v>
          </cell>
          <cell r="S1767" t="str">
            <v>90</v>
          </cell>
          <cell r="T1767">
            <v>42037</v>
          </cell>
          <cell r="V1767" t="str">
            <v>右额颞开颅肿瘤切除术</v>
          </cell>
          <cell r="W1767" t="str">
            <v>右侧颞叶，底节，边界不清，7.5*6*5cm</v>
          </cell>
          <cell r="X1767" t="str">
            <v>全切除</v>
          </cell>
          <cell r="Y1767">
            <v>10894</v>
          </cell>
          <cell r="Z1767" t="str">
            <v>GBM</v>
          </cell>
          <cell r="AA1767" t="str">
            <v>GBM(WHO IV)</v>
          </cell>
          <cell r="AB1767">
            <v>4</v>
          </cell>
          <cell r="AC1767" t="str">
            <v>（右颞叶）胶质母细胞瘤，伴大片坏死，WHOⅣ级。</v>
          </cell>
          <cell r="AD1767" t="str">
            <v>全切除</v>
          </cell>
          <cell r="AE1767">
            <v>42046</v>
          </cell>
          <cell r="AF1767" t="str">
            <v>胶质母细胞瘤（颞岛叶，基底节，海马，右） WHOIV级</v>
          </cell>
          <cell r="AG1767">
            <v>42348</v>
          </cell>
          <cell r="AH1767" t="str">
            <v>终止</v>
          </cell>
          <cell r="AI1767">
            <v>211</v>
          </cell>
          <cell r="AJ1767">
            <v>1</v>
          </cell>
          <cell r="AK1767">
            <v>119</v>
          </cell>
          <cell r="AL1767">
            <v>1</v>
          </cell>
          <cell r="AM1767">
            <v>311</v>
          </cell>
          <cell r="AN1767" t="str">
            <v>缺失</v>
          </cell>
          <cell r="AO1767">
            <v>1</v>
          </cell>
          <cell r="AP1767" t="str">
            <v>缺失</v>
          </cell>
          <cell r="AQ1767">
            <v>1</v>
          </cell>
          <cell r="AS1767" t="str">
            <v>原发</v>
          </cell>
          <cell r="AU1767" t="str">
            <v>NA</v>
          </cell>
          <cell r="AV1767" t="str">
            <v>NA</v>
          </cell>
          <cell r="AW1767" t="str">
            <v>NA</v>
          </cell>
          <cell r="AX1767" t="str">
            <v>NA</v>
          </cell>
          <cell r="AY1767" t="str">
            <v>NA</v>
          </cell>
          <cell r="AZ1767" t="str">
            <v>NA</v>
          </cell>
          <cell r="BA1767" t="str">
            <v>无</v>
          </cell>
          <cell r="BB1767" t="str">
            <v>无</v>
          </cell>
          <cell r="BD1767" t="str">
            <v>丙戊酸钠缓释片一日两次口服</v>
          </cell>
        </row>
        <row r="1768">
          <cell r="B1768">
            <v>1766</v>
          </cell>
          <cell r="C1768" t="str">
            <v>CGGA_1766</v>
          </cell>
          <cell r="D1768" t="str">
            <v>PD140</v>
          </cell>
          <cell r="E1768" t="str">
            <v>李贵珍/李桂珍</v>
          </cell>
          <cell r="F1768">
            <v>21225</v>
          </cell>
          <cell r="G1768">
            <v>42033</v>
          </cell>
          <cell r="H1768" t="str">
            <v>复发性胶质瘤</v>
          </cell>
          <cell r="J1768" t="str">
            <v>女</v>
          </cell>
          <cell r="K1768">
            <v>52</v>
          </cell>
          <cell r="L1768" t="str">
            <v>AB</v>
          </cell>
          <cell r="M1768" t="str">
            <v>缺失</v>
          </cell>
          <cell r="N1768" t="str">
            <v>孙耀辉（夫妻）：13942272428/孙一佳（女）：18505230263</v>
          </cell>
          <cell r="O1768" t="str">
            <v>右额顶胶质瘤术后放化疗后1年余</v>
          </cell>
          <cell r="P1768" t="str">
            <v>缺失</v>
          </cell>
          <cell r="Q1768" t="str">
            <v>缺失</v>
          </cell>
          <cell r="R1768" t="str">
            <v>缺失</v>
          </cell>
          <cell r="S1768" t="str">
            <v>缺失</v>
          </cell>
          <cell r="T1768">
            <v>42039</v>
          </cell>
          <cell r="U1768">
            <v>41674</v>
          </cell>
          <cell r="V1768" t="str">
            <v>右颞顶原切口开颅肿瘤切除术</v>
          </cell>
          <cell r="W1768" t="str">
            <v>近全切</v>
          </cell>
          <cell r="X1768" t="str">
            <v>部分切除</v>
          </cell>
          <cell r="Y1768" t="str">
            <v>缺失</v>
          </cell>
          <cell r="Z1768" t="str">
            <v>SGBM?</v>
          </cell>
          <cell r="AA1768" t="str">
            <v>GBM(WHO IV)</v>
          </cell>
          <cell r="AB1768">
            <v>4</v>
          </cell>
          <cell r="AC1768" t="str">
            <v>(右颞顶叶)胶质母细胞瘤，WHOⅣ级。</v>
          </cell>
          <cell r="AD1768" t="str">
            <v>部分切除</v>
          </cell>
          <cell r="AE1768">
            <v>42045</v>
          </cell>
          <cell r="AF1768" t="str">
            <v>胶质母细胞瘤</v>
          </cell>
          <cell r="AG1768">
            <v>42906</v>
          </cell>
          <cell r="AH1768" t="str">
            <v>终止</v>
          </cell>
          <cell r="AI1768">
            <v>422</v>
          </cell>
          <cell r="AJ1768">
            <v>1</v>
          </cell>
          <cell r="AK1768">
            <v>362</v>
          </cell>
          <cell r="AL1768">
            <v>1</v>
          </cell>
          <cell r="AM1768">
            <v>867</v>
          </cell>
          <cell r="AN1768" t="str">
            <v>缺失</v>
          </cell>
          <cell r="AO1768">
            <v>0</v>
          </cell>
          <cell r="AP1768" t="str">
            <v>缺失</v>
          </cell>
          <cell r="AQ1768">
            <v>0</v>
          </cell>
          <cell r="AS1768" t="str">
            <v>复发</v>
          </cell>
          <cell r="AT1768">
            <v>1</v>
          </cell>
          <cell r="AU1768" t="str">
            <v>无突变</v>
          </cell>
          <cell r="AV1768" t="str">
            <v>NA</v>
          </cell>
          <cell r="AW1768" t="str">
            <v>无共缺失</v>
          </cell>
          <cell r="AX1768" t="str">
            <v>NA</v>
          </cell>
          <cell r="AY1768" t="str">
            <v>NA</v>
          </cell>
          <cell r="AZ1768" t="str">
            <v>NA</v>
          </cell>
          <cell r="BA1768" t="str">
            <v>无</v>
          </cell>
          <cell r="BB1768" t="str">
            <v>缺失</v>
          </cell>
          <cell r="BC1768" t="str">
            <v>缺失</v>
          </cell>
          <cell r="BD1768" t="e">
            <v>#N/A</v>
          </cell>
        </row>
        <row r="1769">
          <cell r="B1769">
            <v>1767</v>
          </cell>
          <cell r="C1769" t="str">
            <v>CGGA_1767</v>
          </cell>
          <cell r="E1769" t="str">
            <v>郑家文</v>
          </cell>
          <cell r="F1769">
            <v>21243</v>
          </cell>
          <cell r="G1769">
            <v>42036</v>
          </cell>
          <cell r="H1769" t="str">
            <v>额顶叶恶性肿瘤</v>
          </cell>
          <cell r="J1769" t="str">
            <v>男</v>
          </cell>
          <cell r="K1769">
            <v>63</v>
          </cell>
          <cell r="L1769" t="str">
            <v>A</v>
          </cell>
          <cell r="M1769" t="str">
            <v>130705195201041514</v>
          </cell>
          <cell r="N1769" t="str">
            <v>13283311110（子） 18610798588（外甥）</v>
          </cell>
          <cell r="O1769" t="str">
            <v>右侧肢体无力伴麻木进行性加重20日</v>
          </cell>
          <cell r="P1769" t="str">
            <v>20天前无诱因右侧肢体无力伴麻木，语速减慢，MRI示颅内占位</v>
          </cell>
          <cell r="Q1769" t="str">
            <v>体健</v>
          </cell>
          <cell r="R1769" t="str">
            <v>无特殊</v>
          </cell>
          <cell r="S1769" t="str">
            <v>90</v>
          </cell>
          <cell r="T1769">
            <v>42039</v>
          </cell>
          <cell r="V1769" t="str">
            <v>左额顶开颅肿瘤切除术</v>
          </cell>
          <cell r="W1769" t="str">
            <v>左额顶叶，实性，边界不清，灰红色，5*6*6cm</v>
          </cell>
          <cell r="X1769" t="str">
            <v>全切除</v>
          </cell>
          <cell r="Y1769">
            <v>10909</v>
          </cell>
          <cell r="Z1769" t="str">
            <v>GBM</v>
          </cell>
          <cell r="AA1769" t="str">
            <v>GBM(WHO IV)</v>
          </cell>
          <cell r="AB1769">
            <v>4</v>
          </cell>
          <cell r="AC1769" t="str">
            <v>（左顶叶）胶质母细胞瘤，局灶呈巨细胞胶质母细胞瘤形态，伴片状坏死，WHOⅣ级。</v>
          </cell>
          <cell r="AD1769" t="str">
            <v>全切除</v>
          </cell>
          <cell r="AE1769">
            <v>42055</v>
          </cell>
          <cell r="AF1769" t="str">
            <v>胶质母细胞瘤（额顶叶，左）</v>
          </cell>
          <cell r="AG1769">
            <v>43434</v>
          </cell>
          <cell r="AH1769" t="str">
            <v>终止</v>
          </cell>
          <cell r="AI1769">
            <v>86</v>
          </cell>
          <cell r="AJ1769">
            <v>1</v>
          </cell>
          <cell r="AK1769">
            <v>25</v>
          </cell>
          <cell r="AL1769">
            <v>1</v>
          </cell>
          <cell r="AM1769">
            <v>1395</v>
          </cell>
          <cell r="AN1769" t="str">
            <v>缺失</v>
          </cell>
          <cell r="AO1769">
            <v>0</v>
          </cell>
          <cell r="AP1769" t="str">
            <v>缺失</v>
          </cell>
          <cell r="AQ1769">
            <v>0</v>
          </cell>
          <cell r="AS1769" t="str">
            <v>原发</v>
          </cell>
          <cell r="AU1769" t="str">
            <v>无突变</v>
          </cell>
          <cell r="AV1769" t="str">
            <v>NA</v>
          </cell>
          <cell r="AW1769" t="str">
            <v>NA</v>
          </cell>
          <cell r="AX1769" t="str">
            <v>NA</v>
          </cell>
          <cell r="AY1769" t="str">
            <v>NA</v>
          </cell>
          <cell r="AZ1769" t="str">
            <v>NA</v>
          </cell>
          <cell r="BA1769" t="str">
            <v>无</v>
          </cell>
          <cell r="BB1769" t="str">
            <v>无</v>
          </cell>
          <cell r="BC1769" t="str">
            <v>不详</v>
          </cell>
          <cell r="BD1769" t="str">
            <v>无</v>
          </cell>
        </row>
        <row r="1770">
          <cell r="B1770">
            <v>1768</v>
          </cell>
          <cell r="C1770" t="str">
            <v>CGGA_1768</v>
          </cell>
          <cell r="E1770" t="str">
            <v>邹龙文</v>
          </cell>
          <cell r="F1770">
            <v>21329</v>
          </cell>
          <cell r="G1770">
            <v>42046</v>
          </cell>
          <cell r="H1770" t="str">
            <v>胶质瘤，额，双，胼胝体</v>
          </cell>
          <cell r="J1770" t="str">
            <v>男</v>
          </cell>
          <cell r="K1770">
            <v>45</v>
          </cell>
          <cell r="L1770" t="str">
            <v>O</v>
          </cell>
          <cell r="M1770" t="str">
            <v>缺失</v>
          </cell>
          <cell r="N1770">
            <v>18286801752</v>
          </cell>
          <cell r="O1770" t="str">
            <v>间歇性头痛1月余</v>
          </cell>
          <cell r="P1770" t="str">
            <v>缺失</v>
          </cell>
          <cell r="Q1770" t="str">
            <v>缺失</v>
          </cell>
          <cell r="R1770" t="str">
            <v>缺失</v>
          </cell>
          <cell r="S1770" t="str">
            <v>缺失</v>
          </cell>
          <cell r="T1770">
            <v>42048</v>
          </cell>
          <cell r="V1770" t="str">
            <v>右额开颅肿瘤切除术</v>
          </cell>
          <cell r="W1770" t="str">
            <v>近全切</v>
          </cell>
          <cell r="X1770" t="str">
            <v>部分切除</v>
          </cell>
          <cell r="Y1770" t="str">
            <v>B0010956</v>
          </cell>
          <cell r="Z1770" t="str">
            <v>AOA</v>
          </cell>
          <cell r="AA1770" t="str">
            <v>AOA(WHO III)</v>
          </cell>
          <cell r="AB1770">
            <v>3</v>
          </cell>
          <cell r="AC1770" t="str">
            <v>右额叶，间变少突星形细胞瘤，肿瘤细胞弥漫浸润，累及脑表面，伴钙化，WHOIII</v>
          </cell>
          <cell r="AD1770" t="str">
            <v>部分切除</v>
          </cell>
          <cell r="AE1770">
            <v>42062</v>
          </cell>
          <cell r="AF1770" t="str">
            <v>间变少枝星形细胞瘤，额，双，胼胝体</v>
          </cell>
          <cell r="AH1770" t="str">
            <v>未终止</v>
          </cell>
          <cell r="AI1770">
            <v>2730</v>
          </cell>
          <cell r="AJ1770">
            <v>0</v>
          </cell>
          <cell r="AK1770">
            <v>2730</v>
          </cell>
          <cell r="AL1770">
            <v>0</v>
          </cell>
          <cell r="AM1770">
            <v>2730</v>
          </cell>
          <cell r="AN1770" t="str">
            <v>放疗28</v>
          </cell>
          <cell r="AO1770">
            <v>1</v>
          </cell>
          <cell r="AP1770" t="str">
            <v>替莫脞胺</v>
          </cell>
          <cell r="AQ1770">
            <v>1</v>
          </cell>
          <cell r="AS1770">
            <v>0</v>
          </cell>
          <cell r="AU1770" t="str">
            <v>NA</v>
          </cell>
          <cell r="AV1770" t="str">
            <v>NA</v>
          </cell>
          <cell r="AW1770" t="str">
            <v>NA</v>
          </cell>
          <cell r="AX1770" t="str">
            <v>NA</v>
          </cell>
          <cell r="AY1770" t="str">
            <v>NA</v>
          </cell>
          <cell r="AZ1770" t="str">
            <v>NA</v>
          </cell>
          <cell r="BA1770">
            <v>0</v>
          </cell>
          <cell r="BB1770">
            <v>0</v>
          </cell>
          <cell r="BD1770" t="str">
            <v>术后抗癫痫药一停，0癫痫发作史。</v>
          </cell>
        </row>
        <row r="1771">
          <cell r="B1771">
            <v>1769</v>
          </cell>
          <cell r="C1771" t="str">
            <v>CGGA_1769</v>
          </cell>
          <cell r="E1771" t="str">
            <v>单晓岚</v>
          </cell>
          <cell r="F1771">
            <v>21393</v>
          </cell>
          <cell r="G1771">
            <v>42061</v>
          </cell>
          <cell r="H1771" t="str">
            <v>额叶恶性胶质瘤</v>
          </cell>
          <cell r="J1771" t="str">
            <v>女</v>
          </cell>
          <cell r="K1771">
            <v>49</v>
          </cell>
          <cell r="L1771" t="str">
            <v>A</v>
          </cell>
          <cell r="M1771" t="str">
            <v>缺失</v>
          </cell>
          <cell r="N1771">
            <v>13701309605</v>
          </cell>
          <cell r="O1771" t="str">
            <v>头疼，呕吐4天</v>
          </cell>
          <cell r="P1771" t="str">
            <v>缺失</v>
          </cell>
          <cell r="Q1771" t="str">
            <v>缺失</v>
          </cell>
          <cell r="R1771" t="str">
            <v>缺失</v>
          </cell>
          <cell r="S1771" t="str">
            <v>缺失</v>
          </cell>
          <cell r="T1771">
            <v>42065</v>
          </cell>
          <cell r="V1771" t="str">
            <v>右额开颅肿瘤切除术</v>
          </cell>
          <cell r="W1771" t="str">
            <v>全切</v>
          </cell>
          <cell r="X1771" t="str">
            <v>全切除</v>
          </cell>
          <cell r="Y1771" t="str">
            <v>B0010986</v>
          </cell>
          <cell r="Z1771" t="str">
            <v>GBM</v>
          </cell>
          <cell r="AA1771" t="str">
            <v>GBM(WHO IV)</v>
          </cell>
          <cell r="AB1771">
            <v>4</v>
          </cell>
          <cell r="AC1771" t="str">
            <v>右额叶，胶质母细胞瘤，伴大片坏死，WHOIV</v>
          </cell>
          <cell r="AD1771" t="str">
            <v>全切除</v>
          </cell>
          <cell r="AE1771">
            <v>42079</v>
          </cell>
          <cell r="AF1771" t="str">
            <v>胶质母细胞瘤，额，右</v>
          </cell>
          <cell r="AG1771">
            <v>44061</v>
          </cell>
          <cell r="AH1771" t="str">
            <v>终止</v>
          </cell>
          <cell r="AI1771">
            <v>1735</v>
          </cell>
          <cell r="AJ1771">
            <v>1</v>
          </cell>
          <cell r="AK1771">
            <v>426</v>
          </cell>
          <cell r="AL1771">
            <v>1</v>
          </cell>
          <cell r="AM1771">
            <v>1735</v>
          </cell>
          <cell r="AN1771" t="str">
            <v>无</v>
          </cell>
          <cell r="AO1771">
            <v>0</v>
          </cell>
          <cell r="AP1771" t="str">
            <v>泰道</v>
          </cell>
          <cell r="AQ1771">
            <v>1</v>
          </cell>
          <cell r="AS1771" t="str">
            <v>原发</v>
          </cell>
          <cell r="AU1771" t="str">
            <v>无突变</v>
          </cell>
          <cell r="AV1771" t="str">
            <v>NA</v>
          </cell>
          <cell r="AW1771" t="str">
            <v>无共缺失</v>
          </cell>
          <cell r="AX1771" t="str">
            <v>NA</v>
          </cell>
          <cell r="AY1771" t="str">
            <v>NA</v>
          </cell>
          <cell r="AZ1771" t="str">
            <v>NA</v>
          </cell>
          <cell r="BA1771" t="str">
            <v>无</v>
          </cell>
          <cell r="BB1771" t="str">
            <v>无</v>
          </cell>
          <cell r="BC1771" t="str">
            <v>不详</v>
          </cell>
          <cell r="BD1771" t="str">
            <v>无</v>
          </cell>
        </row>
        <row r="1772">
          <cell r="B1772">
            <v>1770</v>
          </cell>
          <cell r="C1772" t="str">
            <v>CGGA_1770</v>
          </cell>
          <cell r="E1772" t="str">
            <v>王立秀</v>
          </cell>
          <cell r="F1772">
            <v>21505</v>
          </cell>
          <cell r="G1772">
            <v>42068</v>
          </cell>
          <cell r="H1772" t="str">
            <v>复发胶质瘤</v>
          </cell>
          <cell r="J1772" t="str">
            <v>女</v>
          </cell>
          <cell r="K1772">
            <v>43</v>
          </cell>
          <cell r="L1772" t="str">
            <v>O</v>
          </cell>
          <cell r="M1772" t="str">
            <v>缺失</v>
          </cell>
          <cell r="N1772">
            <v>13831801929</v>
          </cell>
          <cell r="O1772" t="str">
            <v>头痛伴恶心呕吐3周</v>
          </cell>
          <cell r="P1772" t="str">
            <v>缺失</v>
          </cell>
          <cell r="Q1772" t="str">
            <v>缺失</v>
          </cell>
          <cell r="R1772" t="str">
            <v>缺失</v>
          </cell>
          <cell r="S1772" t="str">
            <v>缺失</v>
          </cell>
          <cell r="T1772">
            <v>42072</v>
          </cell>
          <cell r="U1772" t="str">
            <v>缺失</v>
          </cell>
          <cell r="V1772" t="str">
            <v>左额颞原切口开颅肿瘤切除术</v>
          </cell>
          <cell r="W1772" t="str">
            <v>近全切</v>
          </cell>
          <cell r="X1772" t="str">
            <v>部分切除</v>
          </cell>
          <cell r="Y1772" t="str">
            <v>B0011040</v>
          </cell>
          <cell r="Z1772" t="str">
            <v>RGBM?</v>
          </cell>
          <cell r="AA1772" t="str">
            <v>GBM(WHO IV)</v>
          </cell>
          <cell r="AB1772">
            <v>4</v>
          </cell>
          <cell r="AC1772" t="str">
            <v>左颞叶，胶质母细胞瘤，WHOIV</v>
          </cell>
          <cell r="AD1772" t="str">
            <v>部分切除</v>
          </cell>
          <cell r="AE1772">
            <v>42084</v>
          </cell>
          <cell r="AF1772" t="str">
            <v>胶质母细胞瘤，颞，基底节，左：脑干</v>
          </cell>
          <cell r="AG1772">
            <v>42481</v>
          </cell>
          <cell r="AH1772" t="str">
            <v>终止</v>
          </cell>
          <cell r="AI1772">
            <v>267</v>
          </cell>
          <cell r="AJ1772">
            <v>1</v>
          </cell>
          <cell r="AK1772" t="str">
            <v>NA</v>
          </cell>
          <cell r="AL1772">
            <v>1</v>
          </cell>
          <cell r="AM1772">
            <v>409</v>
          </cell>
          <cell r="AN1772" t="str">
            <v>缺失</v>
          </cell>
          <cell r="AO1772">
            <v>0</v>
          </cell>
          <cell r="AP1772" t="str">
            <v>缺失</v>
          </cell>
          <cell r="AQ1772">
            <v>1</v>
          </cell>
          <cell r="AS1772" t="str">
            <v>复发</v>
          </cell>
          <cell r="AT1772">
            <v>1</v>
          </cell>
          <cell r="AU1772" t="str">
            <v>突变</v>
          </cell>
          <cell r="AV1772" t="str">
            <v>NA</v>
          </cell>
          <cell r="AW1772" t="str">
            <v>无共缺失</v>
          </cell>
          <cell r="AX1772" t="str">
            <v>NA</v>
          </cell>
          <cell r="AY1772" t="str">
            <v>NA</v>
          </cell>
          <cell r="AZ1772" t="str">
            <v>NA</v>
          </cell>
          <cell r="BA1772" t="str">
            <v>无</v>
          </cell>
          <cell r="BB1772" t="str">
            <v>无</v>
          </cell>
          <cell r="BC1772" t="str">
            <v>不详</v>
          </cell>
          <cell r="BD1772" t="str">
            <v>无</v>
          </cell>
        </row>
        <row r="1773">
          <cell r="B1773">
            <v>1771</v>
          </cell>
          <cell r="C1773" t="str">
            <v>CGGA_1771</v>
          </cell>
          <cell r="D1773" t="str">
            <v>CGGA_99, CGGA_1592, CGGA_1771</v>
          </cell>
          <cell r="E1773" t="str">
            <v>齐晓华</v>
          </cell>
          <cell r="F1773">
            <v>16119</v>
          </cell>
          <cell r="G1773">
            <v>42060</v>
          </cell>
          <cell r="H1773" t="str">
            <v>复发胶质瘤（额，右） 症状性癫痫 胶质瘤放化疗后</v>
          </cell>
          <cell r="J1773" t="str">
            <v>男</v>
          </cell>
          <cell r="K1773">
            <v>38</v>
          </cell>
          <cell r="L1773" t="str">
            <v>A</v>
          </cell>
          <cell r="M1773" t="str">
            <v>缺失</v>
          </cell>
          <cell r="N1773" t="str">
            <v>13837779107（兄妹） 13937710227（配偶）</v>
          </cell>
          <cell r="O1773" t="str">
            <v>突发肢体抽搐伴意识丧失1天</v>
          </cell>
          <cell r="P1773" t="str">
            <v>缺失</v>
          </cell>
          <cell r="Q1773" t="str">
            <v>缺失</v>
          </cell>
          <cell r="R1773" t="str">
            <v>缺失</v>
          </cell>
          <cell r="S1773" t="str">
            <v>缺失</v>
          </cell>
          <cell r="T1773">
            <v>42062</v>
          </cell>
          <cell r="U1773">
            <v>38868</v>
          </cell>
          <cell r="V1773" t="str">
            <v>原冠状切口右额开颅肿瘤切除术</v>
          </cell>
          <cell r="W1773" t="str">
            <v>全切</v>
          </cell>
          <cell r="X1773" t="str">
            <v>全切除</v>
          </cell>
          <cell r="Y1773">
            <v>10974</v>
          </cell>
          <cell r="Z1773" t="str">
            <v>RAA</v>
          </cell>
          <cell r="AA1773" t="str">
            <v>AA(WHO III)</v>
          </cell>
          <cell r="AB1773">
            <v>3</v>
          </cell>
          <cell r="AC1773" t="str">
            <v>（右额）间变少突星形胶质细胞瘤，WHOⅢ级。</v>
          </cell>
          <cell r="AD1773" t="str">
            <v>全切除</v>
          </cell>
          <cell r="AE1773">
            <v>42075</v>
          </cell>
          <cell r="AF1773" t="str">
            <v>间变少枝星形胶质细胞瘤 癫痫</v>
          </cell>
          <cell r="AG1773">
            <v>43216</v>
          </cell>
          <cell r="AH1773" t="str">
            <v>终止</v>
          </cell>
          <cell r="AI1773">
            <v>1068</v>
          </cell>
          <cell r="AJ1773">
            <v>1</v>
          </cell>
          <cell r="AK1773">
            <v>794</v>
          </cell>
          <cell r="AL1773">
            <v>1</v>
          </cell>
          <cell r="AM1773">
            <v>1154</v>
          </cell>
          <cell r="AN1773" t="str">
            <v>缺失</v>
          </cell>
          <cell r="AO1773">
            <v>0</v>
          </cell>
          <cell r="AP1773" t="str">
            <v>缺失</v>
          </cell>
          <cell r="AQ1773">
            <v>1</v>
          </cell>
          <cell r="AS1773" t="str">
            <v>复发</v>
          </cell>
          <cell r="AT1773">
            <v>2</v>
          </cell>
          <cell r="AU1773" t="str">
            <v>突变</v>
          </cell>
          <cell r="AV1773" t="str">
            <v>NA</v>
          </cell>
          <cell r="AW1773" t="str">
            <v>无共缺失</v>
          </cell>
          <cell r="AX1773" t="str">
            <v>NA</v>
          </cell>
          <cell r="AY1773" t="str">
            <v>NA</v>
          </cell>
          <cell r="AZ1773" t="str">
            <v>NA</v>
          </cell>
          <cell r="BA1773" t="str">
            <v>有</v>
          </cell>
          <cell r="BB1773" t="str">
            <v>有</v>
          </cell>
          <cell r="BD1773" t="str">
            <v>有癫痫发作，口服德巴金控制。2006-5行右额颞叶肿瘤切除术（少枝星形细胞瘤WHO II级）</v>
          </cell>
        </row>
        <row r="1774">
          <cell r="B1774">
            <v>1772</v>
          </cell>
          <cell r="C1774" t="str">
            <v>CGGA_1772</v>
          </cell>
          <cell r="D1774" t="str">
            <v>CGGA_1665, CGGA_1772</v>
          </cell>
          <cell r="E1774" t="str">
            <v>唐宏伟</v>
          </cell>
          <cell r="F1774">
            <v>13430</v>
          </cell>
          <cell r="G1774">
            <v>42081</v>
          </cell>
          <cell r="H1774" t="str">
            <v>复发胶质瘤</v>
          </cell>
          <cell r="J1774" t="str">
            <v>男</v>
          </cell>
          <cell r="K1774">
            <v>40</v>
          </cell>
          <cell r="L1774" t="str">
            <v>B</v>
          </cell>
          <cell r="M1774" t="str">
            <v>缺失</v>
          </cell>
          <cell r="N1774" t="str">
            <v>15568883789（配偶） 13552486999（兄妹）</v>
          </cell>
          <cell r="O1774" t="str">
            <v>胶质瘤术后2年余，进行性头痛1个半月</v>
          </cell>
          <cell r="P1774" t="str">
            <v>缺失</v>
          </cell>
          <cell r="Q1774" t="str">
            <v>缺失</v>
          </cell>
          <cell r="R1774" t="str">
            <v>缺失</v>
          </cell>
          <cell r="S1774" t="str">
            <v>缺失</v>
          </cell>
          <cell r="T1774">
            <v>42083</v>
          </cell>
          <cell r="U1774">
            <v>41360</v>
          </cell>
          <cell r="V1774" t="str">
            <v>右额颞开颅肿瘤切除术</v>
          </cell>
          <cell r="W1774" t="str">
            <v>全切</v>
          </cell>
          <cell r="X1774" t="str">
            <v>全切除</v>
          </cell>
          <cell r="Y1774">
            <v>11117</v>
          </cell>
          <cell r="Z1774" t="str">
            <v>SGBM?</v>
          </cell>
          <cell r="AA1774" t="str">
            <v>GBM(WHO IV)</v>
          </cell>
          <cell r="AB1774">
            <v>4</v>
          </cell>
          <cell r="AC1774" t="str">
            <v>（右颞）胶质母细胞瘤 WHOIV级</v>
          </cell>
          <cell r="AD1774" t="str">
            <v>全切除</v>
          </cell>
          <cell r="AE1774">
            <v>42096</v>
          </cell>
          <cell r="AF1774" t="str">
            <v>胶质母细胞瘤</v>
          </cell>
          <cell r="AG1774">
            <v>42482</v>
          </cell>
          <cell r="AH1774" t="str">
            <v>终止</v>
          </cell>
          <cell r="AI1774">
            <v>82</v>
          </cell>
          <cell r="AJ1774">
            <v>1</v>
          </cell>
          <cell r="AK1774" t="str">
            <v>NA</v>
          </cell>
          <cell r="AL1774">
            <v>1</v>
          </cell>
          <cell r="AM1774">
            <v>399</v>
          </cell>
          <cell r="AN1774" t="str">
            <v>缺失</v>
          </cell>
          <cell r="AO1774">
            <v>0</v>
          </cell>
          <cell r="AP1774" t="str">
            <v>缺失</v>
          </cell>
          <cell r="AQ1774">
            <v>1</v>
          </cell>
          <cell r="AS1774" t="str">
            <v>复发</v>
          </cell>
          <cell r="AT1774">
            <v>2</v>
          </cell>
          <cell r="AU1774" t="str">
            <v>无突变</v>
          </cell>
          <cell r="AV1774" t="str">
            <v>NA</v>
          </cell>
          <cell r="AW1774" t="str">
            <v>无共缺失</v>
          </cell>
          <cell r="AX1774" t="str">
            <v>NA</v>
          </cell>
          <cell r="AY1774" t="str">
            <v>NA</v>
          </cell>
          <cell r="AZ1774" t="str">
            <v>NA</v>
          </cell>
          <cell r="BA1774" t="str">
            <v>无</v>
          </cell>
          <cell r="BB1774" t="str">
            <v>无</v>
          </cell>
          <cell r="BD1774" t="str">
            <v>1.抗癫痫；2.卡马西平；3.2015-3-18日肿瘤复发于三博行开颅手术治疗（胶质母细胞瘤，WHO4级）</v>
          </cell>
        </row>
        <row r="1775">
          <cell r="B1775">
            <v>1773</v>
          </cell>
          <cell r="C1775" t="str">
            <v>CGGA_1773</v>
          </cell>
          <cell r="E1775" t="str">
            <v>王文甫</v>
          </cell>
          <cell r="F1775">
            <v>20202</v>
          </cell>
          <cell r="G1775">
            <v>42078</v>
          </cell>
          <cell r="H1775" t="str">
            <v>颅内恶性肿瘤</v>
          </cell>
          <cell r="J1775" t="str">
            <v>女</v>
          </cell>
          <cell r="K1775">
            <v>46</v>
          </cell>
          <cell r="L1775" t="str">
            <v>AB</v>
          </cell>
          <cell r="M1775" t="str">
            <v>缺失</v>
          </cell>
          <cell r="N1775">
            <v>13722261333</v>
          </cell>
          <cell r="O1775" t="str">
            <v>胶质瘤术后一年，左侧肢体无力半个月</v>
          </cell>
          <cell r="P1775" t="str">
            <v>缺失</v>
          </cell>
          <cell r="Q1775" t="str">
            <v>缺失</v>
          </cell>
          <cell r="R1775" t="str">
            <v>缺失</v>
          </cell>
          <cell r="S1775" t="str">
            <v>缺失</v>
          </cell>
          <cell r="T1775">
            <v>42082</v>
          </cell>
          <cell r="U1775">
            <v>41717</v>
          </cell>
          <cell r="V1775" t="str">
            <v>右额肿瘤切除术</v>
          </cell>
          <cell r="W1775" t="str">
            <v>全切</v>
          </cell>
          <cell r="X1775" t="str">
            <v>全切除</v>
          </cell>
          <cell r="Y1775" t="str">
            <v>B0011467</v>
          </cell>
          <cell r="Z1775" t="str">
            <v>RGBM?</v>
          </cell>
          <cell r="AA1775" t="str">
            <v>GBM(WHO IV)</v>
          </cell>
          <cell r="AB1775">
            <v>4</v>
          </cell>
          <cell r="AC1775" t="str">
            <v>胶质母细胞瘤，WHOIV</v>
          </cell>
          <cell r="AD1775" t="str">
            <v>全切除</v>
          </cell>
          <cell r="AE1775">
            <v>42109</v>
          </cell>
          <cell r="AF1775" t="str">
            <v>胶质母细胞瘤，额颞顶叶，右，WHOIV</v>
          </cell>
          <cell r="AG1775">
            <v>42481</v>
          </cell>
          <cell r="AH1775" t="str">
            <v>终止</v>
          </cell>
          <cell r="AI1775">
            <v>104</v>
          </cell>
          <cell r="AJ1775">
            <v>1</v>
          </cell>
          <cell r="AK1775">
            <v>104</v>
          </cell>
          <cell r="AL1775">
            <v>1</v>
          </cell>
          <cell r="AM1775">
            <v>399</v>
          </cell>
          <cell r="AN1775" t="str">
            <v>缺失</v>
          </cell>
          <cell r="AO1775">
            <v>1</v>
          </cell>
          <cell r="AP1775" t="str">
            <v>缺失</v>
          </cell>
          <cell r="AQ1775">
            <v>1</v>
          </cell>
          <cell r="AS1775" t="str">
            <v>复发</v>
          </cell>
          <cell r="AT1775">
            <v>1</v>
          </cell>
          <cell r="AU1775" t="str">
            <v>无突变</v>
          </cell>
          <cell r="AV1775" t="str">
            <v>NA</v>
          </cell>
          <cell r="AW1775" t="str">
            <v>无共缺失</v>
          </cell>
          <cell r="AX1775" t="str">
            <v>NA</v>
          </cell>
          <cell r="AY1775" t="str">
            <v>NA</v>
          </cell>
          <cell r="AZ1775" t="str">
            <v>NA</v>
          </cell>
          <cell r="BA1775" t="str">
            <v>无</v>
          </cell>
          <cell r="BB1775" t="str">
            <v>无</v>
          </cell>
          <cell r="BD1775" t="str">
            <v>1.2013年武警医院手术</v>
          </cell>
        </row>
        <row r="1776">
          <cell r="B1776">
            <v>1774</v>
          </cell>
          <cell r="C1776" t="str">
            <v>CGGA_1774</v>
          </cell>
          <cell r="E1776" t="str">
            <v>张战升</v>
          </cell>
          <cell r="F1776">
            <v>21519</v>
          </cell>
          <cell r="G1776">
            <v>42069</v>
          </cell>
          <cell r="H1776" t="str">
            <v>复发胶质瘤 下肢深静脉血栓 胶质瘤放化疗术后</v>
          </cell>
          <cell r="J1776" t="str">
            <v>男</v>
          </cell>
          <cell r="K1776">
            <v>57</v>
          </cell>
          <cell r="L1776" t="str">
            <v>B</v>
          </cell>
          <cell r="M1776" t="str">
            <v>缺失</v>
          </cell>
          <cell r="N1776">
            <v>15225129561</v>
          </cell>
          <cell r="O1776" t="str">
            <v>右侧肢体无力加重一个月</v>
          </cell>
          <cell r="P1776" t="str">
            <v>缺失</v>
          </cell>
          <cell r="Q1776" t="str">
            <v>缺失</v>
          </cell>
          <cell r="R1776" t="str">
            <v>缺失</v>
          </cell>
          <cell r="S1776" t="str">
            <v>缺失</v>
          </cell>
          <cell r="T1776">
            <v>42076</v>
          </cell>
          <cell r="U1776" t="str">
            <v>缺失</v>
          </cell>
          <cell r="V1776" t="str">
            <v>左额开颅肿瘤切除术</v>
          </cell>
          <cell r="W1776" t="str">
            <v>全切</v>
          </cell>
          <cell r="X1776" t="str">
            <v>全切除</v>
          </cell>
          <cell r="Y1776" t="str">
            <v>B0011066</v>
          </cell>
          <cell r="Z1776" t="str">
            <v>RGBM?</v>
          </cell>
          <cell r="AA1776" t="str">
            <v>GBM(WHO IV)</v>
          </cell>
          <cell r="AB1776">
            <v>4</v>
          </cell>
          <cell r="AC1776" t="str">
            <v>左额叶胶质母细胞瘤 WHO IV级</v>
          </cell>
          <cell r="AD1776" t="str">
            <v>全切除</v>
          </cell>
          <cell r="AE1776">
            <v>42090</v>
          </cell>
          <cell r="AF1776" t="str">
            <v>复发胶质母细胞瘤 下肢深静脉血栓形成</v>
          </cell>
          <cell r="AG1776">
            <v>42481</v>
          </cell>
          <cell r="AH1776" t="str">
            <v>终止</v>
          </cell>
          <cell r="AI1776">
            <v>172</v>
          </cell>
          <cell r="AJ1776">
            <v>1</v>
          </cell>
          <cell r="AK1776">
            <v>49</v>
          </cell>
          <cell r="AL1776">
            <v>1</v>
          </cell>
          <cell r="AM1776">
            <v>405</v>
          </cell>
          <cell r="AN1776" t="str">
            <v>缺失</v>
          </cell>
          <cell r="AO1776">
            <v>0</v>
          </cell>
          <cell r="AP1776" t="str">
            <v>缺失</v>
          </cell>
          <cell r="AQ1776">
            <v>1</v>
          </cell>
          <cell r="AS1776" t="str">
            <v>复发</v>
          </cell>
          <cell r="AT1776">
            <v>1</v>
          </cell>
          <cell r="AU1776" t="str">
            <v>NA</v>
          </cell>
          <cell r="AV1776" t="str">
            <v>NA</v>
          </cell>
          <cell r="AW1776" t="str">
            <v>NA</v>
          </cell>
          <cell r="AX1776" t="str">
            <v>NA</v>
          </cell>
          <cell r="AY1776" t="str">
            <v>NA</v>
          </cell>
          <cell r="AZ1776" t="str">
            <v>NA</v>
          </cell>
          <cell r="BA1776" t="str">
            <v>无</v>
          </cell>
          <cell r="BB1776" t="str">
            <v>无</v>
          </cell>
          <cell r="BD1776" t="str">
            <v>丙戊酸钠</v>
          </cell>
        </row>
        <row r="1777">
          <cell r="B1777">
            <v>1775</v>
          </cell>
          <cell r="C1777" t="str">
            <v>CGGA_1775</v>
          </cell>
          <cell r="E1777" t="str">
            <v>田建峰</v>
          </cell>
          <cell r="F1777">
            <v>21521</v>
          </cell>
          <cell r="G1777">
            <v>42069</v>
          </cell>
          <cell r="H1777" t="str">
            <v>左额顶枕胶质瘤，癫痫</v>
          </cell>
          <cell r="J1777" t="str">
            <v>男</v>
          </cell>
          <cell r="K1777">
            <v>37</v>
          </cell>
          <cell r="L1777" t="str">
            <v>O</v>
          </cell>
          <cell r="M1777" t="str">
            <v>41102319770630203x</v>
          </cell>
          <cell r="N1777">
            <v>15893778354</v>
          </cell>
          <cell r="O1777" t="str">
            <v>突发右上肢并面部抽搐一次</v>
          </cell>
          <cell r="P1777" t="str">
            <v>缺失</v>
          </cell>
          <cell r="Q1777" t="str">
            <v>缺失</v>
          </cell>
          <cell r="R1777" t="str">
            <v>缺失</v>
          </cell>
          <cell r="S1777" t="str">
            <v>缺失</v>
          </cell>
          <cell r="T1777">
            <v>42074</v>
          </cell>
          <cell r="V1777" t="str">
            <v>左额顶开颅肿瘤切除术</v>
          </cell>
          <cell r="W1777" t="str">
            <v>全切</v>
          </cell>
          <cell r="X1777" t="str">
            <v>全切除</v>
          </cell>
          <cell r="Y1777" t="str">
            <v>B0011054</v>
          </cell>
          <cell r="Z1777" t="str">
            <v>OA</v>
          </cell>
          <cell r="AA1777" t="str">
            <v>OA(WHO II)</v>
          </cell>
          <cell r="AB1777">
            <v>2</v>
          </cell>
          <cell r="AC1777" t="str">
            <v>左顶叶，少突星形胶质细胞瘤，一少突细胞成分为主，WHOII</v>
          </cell>
          <cell r="AD1777" t="str">
            <v>全切除</v>
          </cell>
          <cell r="AE1777">
            <v>42093</v>
          </cell>
          <cell r="AF1777" t="str">
            <v>少枝胶质细胞瘤</v>
          </cell>
          <cell r="AG1777">
            <v>43216</v>
          </cell>
          <cell r="AH1777" t="str">
            <v>未终止</v>
          </cell>
          <cell r="AI1777">
            <v>1142</v>
          </cell>
          <cell r="AJ1777">
            <v>0</v>
          </cell>
          <cell r="AK1777">
            <v>356</v>
          </cell>
          <cell r="AL1777">
            <v>1</v>
          </cell>
          <cell r="AM1777">
            <v>1142</v>
          </cell>
          <cell r="AN1777" t="str">
            <v>缺失</v>
          </cell>
          <cell r="AO1777">
            <v>1</v>
          </cell>
          <cell r="AP1777" t="str">
            <v>缺失</v>
          </cell>
          <cell r="AQ1777">
            <v>1</v>
          </cell>
          <cell r="AS1777" t="str">
            <v>原发</v>
          </cell>
          <cell r="AU1777" t="str">
            <v>NA</v>
          </cell>
          <cell r="AV1777" t="str">
            <v>NA</v>
          </cell>
          <cell r="AW1777" t="str">
            <v>NA</v>
          </cell>
          <cell r="AX1777" t="str">
            <v>NA</v>
          </cell>
          <cell r="AY1777" t="str">
            <v>NA</v>
          </cell>
          <cell r="AZ1777" t="str">
            <v>NA</v>
          </cell>
          <cell r="BA1777" t="str">
            <v>有</v>
          </cell>
          <cell r="BB1777" t="str">
            <v>无</v>
          </cell>
          <cell r="BD1777" t="str">
            <v>2016-3复发目前正在当地医院，放疗11次，无癫痫发作史.肢体活动不便。</v>
          </cell>
        </row>
        <row r="1778">
          <cell r="B1778">
            <v>1776</v>
          </cell>
          <cell r="C1778" t="str">
            <v>CGGA_1776</v>
          </cell>
          <cell r="D1778" t="str">
            <v>CGGA_1776, CGGA_P106</v>
          </cell>
          <cell r="E1778" t="str">
            <v>母亚铮</v>
          </cell>
          <cell r="F1778">
            <v>21595</v>
          </cell>
          <cell r="G1778">
            <v>42074</v>
          </cell>
          <cell r="H1778" t="str">
            <v>复发胶质瘤（顶，左）</v>
          </cell>
          <cell r="J1778" t="str">
            <v>男</v>
          </cell>
          <cell r="K1778">
            <v>23</v>
          </cell>
          <cell r="L1778" t="str">
            <v>O</v>
          </cell>
          <cell r="M1778" t="str">
            <v>41070219910506101X</v>
          </cell>
          <cell r="N1778" t="str">
            <v>18603733190（父母）</v>
          </cell>
          <cell r="O1778" t="str">
            <v>胶质瘤术后2年，感觉性失语2月，头痛2天</v>
          </cell>
          <cell r="P1778" t="str">
            <v>缺失</v>
          </cell>
          <cell r="Q1778" t="str">
            <v>缺失</v>
          </cell>
          <cell r="R1778" t="str">
            <v>缺失</v>
          </cell>
          <cell r="S1778" t="str">
            <v>缺失</v>
          </cell>
          <cell r="T1778">
            <v>42080</v>
          </cell>
          <cell r="U1778">
            <v>41350</v>
          </cell>
          <cell r="V1778" t="str">
            <v>原冠状切口左顶开颅肿瘤切除术</v>
          </cell>
          <cell r="W1778" t="str">
            <v>全切</v>
          </cell>
          <cell r="X1778" t="str">
            <v>全切除</v>
          </cell>
          <cell r="Y1778">
            <v>11087</v>
          </cell>
          <cell r="Z1778" t="str">
            <v>RGBM?</v>
          </cell>
          <cell r="AA1778" t="str">
            <v>GBM(WHO IV)</v>
          </cell>
          <cell r="AB1778">
            <v>4</v>
          </cell>
          <cell r="AC1778" t="str">
            <v>考虑为神经上皮源性恶性肿瘤，伴有胶质及神经元双向分化</v>
          </cell>
          <cell r="AD1778" t="str">
            <v>全切除</v>
          </cell>
          <cell r="AE1778">
            <v>42090</v>
          </cell>
          <cell r="AF1778" t="str">
            <v>胶质母细胞瘤（顶，左）</v>
          </cell>
          <cell r="AG1778">
            <v>42481</v>
          </cell>
          <cell r="AH1778" t="str">
            <v>终止</v>
          </cell>
          <cell r="AI1778">
            <v>259</v>
          </cell>
          <cell r="AJ1778">
            <v>1</v>
          </cell>
          <cell r="AK1778">
            <v>168</v>
          </cell>
          <cell r="AL1778">
            <v>1</v>
          </cell>
          <cell r="AM1778">
            <v>401</v>
          </cell>
          <cell r="AN1778" t="str">
            <v>缺失</v>
          </cell>
          <cell r="AO1778">
            <v>0</v>
          </cell>
          <cell r="AP1778" t="str">
            <v>缺失</v>
          </cell>
          <cell r="AQ1778">
            <v>1</v>
          </cell>
          <cell r="AS1778" t="str">
            <v>复发</v>
          </cell>
          <cell r="AT1778">
            <v>1</v>
          </cell>
          <cell r="AU1778" t="str">
            <v>无突变</v>
          </cell>
          <cell r="AV1778" t="str">
            <v>NA</v>
          </cell>
          <cell r="AW1778" t="str">
            <v>无共缺失</v>
          </cell>
          <cell r="AX1778" t="str">
            <v>NA</v>
          </cell>
          <cell r="AY1778" t="str">
            <v>NA</v>
          </cell>
          <cell r="AZ1778" t="str">
            <v>NA</v>
          </cell>
          <cell r="BA1778" t="str">
            <v>无</v>
          </cell>
          <cell r="BB1778" t="str">
            <v>有</v>
          </cell>
          <cell r="BD1778" t="str">
            <v>2013年在郑州医院术后，诊断3级。术后口服丙戊酸钠，2/后有癫痫发作史。</v>
          </cell>
        </row>
        <row r="1779">
          <cell r="B1779">
            <v>1777</v>
          </cell>
          <cell r="C1779" t="str">
            <v>NA</v>
          </cell>
          <cell r="D1779" t="str">
            <v>NA</v>
          </cell>
          <cell r="E1779" t="str">
            <v>NA</v>
          </cell>
          <cell r="F1779" t="str">
            <v>NA</v>
          </cell>
          <cell r="G1779" t="str">
            <v>NA</v>
          </cell>
          <cell r="H1779" t="str">
            <v>NA</v>
          </cell>
          <cell r="I1779" t="str">
            <v>NA</v>
          </cell>
          <cell r="J1779" t="str">
            <v>NA</v>
          </cell>
          <cell r="K1779" t="str">
            <v>NA</v>
          </cell>
          <cell r="L1779" t="str">
            <v>NA</v>
          </cell>
          <cell r="M1779" t="str">
            <v>NA</v>
          </cell>
          <cell r="N1779" t="str">
            <v>NA</v>
          </cell>
          <cell r="O1779" t="str">
            <v>NA</v>
          </cell>
          <cell r="P1779" t="str">
            <v>NA</v>
          </cell>
          <cell r="Q1779" t="str">
            <v>NA</v>
          </cell>
          <cell r="R1779" t="str">
            <v>NA</v>
          </cell>
          <cell r="S1779" t="str">
            <v>NA</v>
          </cell>
          <cell r="T1779" t="str">
            <v>NA</v>
          </cell>
          <cell r="U1779" t="str">
            <v>NA</v>
          </cell>
          <cell r="V1779" t="str">
            <v>NA</v>
          </cell>
          <cell r="W1779" t="str">
            <v>NA</v>
          </cell>
          <cell r="X1779" t="str">
            <v>NA</v>
          </cell>
          <cell r="Y1779" t="str">
            <v>NA</v>
          </cell>
          <cell r="Z1779" t="str">
            <v>NA</v>
          </cell>
          <cell r="AA1779" t="str">
            <v>NA</v>
          </cell>
          <cell r="AB1779" t="str">
            <v>NA</v>
          </cell>
          <cell r="AC1779" t="str">
            <v>NA</v>
          </cell>
          <cell r="AD1779" t="str">
            <v>NA</v>
          </cell>
          <cell r="AE1779" t="str">
            <v>NA</v>
          </cell>
          <cell r="AF1779" t="str">
            <v>NA</v>
          </cell>
          <cell r="AG1779" t="str">
            <v>NA</v>
          </cell>
          <cell r="AH1779" t="str">
            <v>NA</v>
          </cell>
          <cell r="AI1779" t="str">
            <v>NA</v>
          </cell>
          <cell r="AJ1779" t="str">
            <v>NA</v>
          </cell>
          <cell r="AK1779" t="str">
            <v>NA</v>
          </cell>
          <cell r="AL1779" t="str">
            <v>NA</v>
          </cell>
          <cell r="AM1779" t="str">
            <v>NA</v>
          </cell>
          <cell r="AN1779" t="str">
            <v>NA</v>
          </cell>
          <cell r="AO1779" t="str">
            <v>NA</v>
          </cell>
          <cell r="AP1779" t="str">
            <v>NA</v>
          </cell>
          <cell r="AQ1779" t="str">
            <v>NA</v>
          </cell>
          <cell r="AS1779" t="str">
            <v>NA</v>
          </cell>
          <cell r="AT1779" t="str">
            <v>NA</v>
          </cell>
          <cell r="AU1779" t="str">
            <v>NA</v>
          </cell>
          <cell r="AV1779" t="str">
            <v>NA</v>
          </cell>
          <cell r="AW1779" t="str">
            <v>NA</v>
          </cell>
          <cell r="AX1779" t="str">
            <v>NA</v>
          </cell>
          <cell r="AY1779" t="str">
            <v>NA</v>
          </cell>
          <cell r="AZ1779" t="str">
            <v>NA</v>
          </cell>
          <cell r="BA1779" t="str">
            <v>NA</v>
          </cell>
          <cell r="BB1779" t="str">
            <v>NA</v>
          </cell>
          <cell r="BC1779" t="str">
            <v>NA</v>
          </cell>
          <cell r="BD1779" t="str">
            <v>NA</v>
          </cell>
        </row>
        <row r="1780">
          <cell r="B1780">
            <v>1778</v>
          </cell>
          <cell r="C1780" t="str">
            <v>NA</v>
          </cell>
          <cell r="D1780" t="str">
            <v>NA</v>
          </cell>
          <cell r="E1780" t="str">
            <v>NA</v>
          </cell>
          <cell r="F1780" t="str">
            <v>NA</v>
          </cell>
          <cell r="G1780" t="str">
            <v>NA</v>
          </cell>
          <cell r="H1780" t="str">
            <v>NA</v>
          </cell>
          <cell r="I1780" t="str">
            <v>NA</v>
          </cell>
          <cell r="J1780" t="str">
            <v>NA</v>
          </cell>
          <cell r="K1780" t="str">
            <v>NA</v>
          </cell>
          <cell r="L1780" t="str">
            <v>NA</v>
          </cell>
          <cell r="M1780" t="str">
            <v>NA</v>
          </cell>
          <cell r="N1780" t="str">
            <v>NA</v>
          </cell>
          <cell r="O1780" t="str">
            <v>NA</v>
          </cell>
          <cell r="P1780" t="str">
            <v>NA</v>
          </cell>
          <cell r="Q1780" t="str">
            <v>NA</v>
          </cell>
          <cell r="R1780" t="str">
            <v>NA</v>
          </cell>
          <cell r="S1780" t="str">
            <v>NA</v>
          </cell>
          <cell r="T1780" t="str">
            <v>NA</v>
          </cell>
          <cell r="U1780" t="str">
            <v>NA</v>
          </cell>
          <cell r="V1780" t="str">
            <v>NA</v>
          </cell>
          <cell r="W1780" t="str">
            <v>NA</v>
          </cell>
          <cell r="X1780" t="str">
            <v>NA</v>
          </cell>
          <cell r="Y1780" t="str">
            <v>NA</v>
          </cell>
          <cell r="Z1780" t="str">
            <v>NA</v>
          </cell>
          <cell r="AA1780" t="str">
            <v>NA</v>
          </cell>
          <cell r="AB1780" t="str">
            <v>NA</v>
          </cell>
          <cell r="AC1780" t="str">
            <v>NA</v>
          </cell>
          <cell r="AD1780" t="str">
            <v>NA</v>
          </cell>
          <cell r="AE1780" t="str">
            <v>NA</v>
          </cell>
          <cell r="AF1780" t="str">
            <v>NA</v>
          </cell>
          <cell r="AG1780" t="str">
            <v>NA</v>
          </cell>
          <cell r="AH1780" t="str">
            <v>NA</v>
          </cell>
          <cell r="AI1780" t="str">
            <v>NA</v>
          </cell>
          <cell r="AJ1780" t="str">
            <v>NA</v>
          </cell>
          <cell r="AK1780" t="str">
            <v>NA</v>
          </cell>
          <cell r="AL1780" t="str">
            <v>NA</v>
          </cell>
          <cell r="AM1780" t="str">
            <v>NA</v>
          </cell>
          <cell r="AN1780" t="str">
            <v>NA</v>
          </cell>
          <cell r="AO1780" t="str">
            <v>NA</v>
          </cell>
          <cell r="AP1780" t="str">
            <v>NA</v>
          </cell>
          <cell r="AQ1780" t="str">
            <v>NA</v>
          </cell>
          <cell r="AS1780" t="str">
            <v>NA</v>
          </cell>
          <cell r="AT1780" t="str">
            <v>NA</v>
          </cell>
          <cell r="AU1780" t="str">
            <v>NA</v>
          </cell>
          <cell r="AV1780" t="str">
            <v>NA</v>
          </cell>
          <cell r="AW1780" t="str">
            <v>NA</v>
          </cell>
          <cell r="AX1780" t="str">
            <v>NA</v>
          </cell>
          <cell r="AY1780" t="str">
            <v>NA</v>
          </cell>
          <cell r="AZ1780" t="str">
            <v>NA</v>
          </cell>
          <cell r="BA1780" t="str">
            <v>NA</v>
          </cell>
          <cell r="BB1780" t="str">
            <v>NA</v>
          </cell>
          <cell r="BC1780" t="str">
            <v>NA</v>
          </cell>
          <cell r="BD1780" t="str">
            <v>NA</v>
          </cell>
        </row>
        <row r="1781">
          <cell r="B1781">
            <v>1779</v>
          </cell>
          <cell r="C1781" t="str">
            <v>CGGA_1779</v>
          </cell>
          <cell r="E1781" t="str">
            <v>郑京京</v>
          </cell>
          <cell r="F1781">
            <v>21716</v>
          </cell>
          <cell r="G1781">
            <v>42084</v>
          </cell>
          <cell r="H1781" t="str">
            <v>颅内占位性病变</v>
          </cell>
          <cell r="J1781" t="str">
            <v>女</v>
          </cell>
          <cell r="K1781">
            <v>52</v>
          </cell>
          <cell r="L1781" t="str">
            <v>B</v>
          </cell>
          <cell r="M1781" t="str">
            <v>缺失</v>
          </cell>
          <cell r="N1781" t="str">
            <v>18920198139（配偶） 15822414848（兄妹）</v>
          </cell>
          <cell r="O1781" t="str">
            <v>头晕三月，突发头痛伴恶心呕吐3小时</v>
          </cell>
          <cell r="P1781" t="str">
            <v>缺失</v>
          </cell>
          <cell r="Q1781" t="str">
            <v>缺失</v>
          </cell>
          <cell r="R1781" t="str">
            <v>缺失</v>
          </cell>
          <cell r="S1781" t="str">
            <v>缺失</v>
          </cell>
          <cell r="T1781">
            <v>42088</v>
          </cell>
          <cell r="V1781" t="str">
            <v>右额开颅肿瘤切除术</v>
          </cell>
          <cell r="W1781" t="str">
            <v>全切</v>
          </cell>
          <cell r="X1781" t="str">
            <v>全切除</v>
          </cell>
          <cell r="Y1781">
            <v>11134</v>
          </cell>
          <cell r="Z1781" t="str">
            <v>AO</v>
          </cell>
          <cell r="AA1781" t="str">
            <v>AO(WHO III)</v>
          </cell>
          <cell r="AB1781">
            <v>3</v>
          </cell>
          <cell r="AC1781" t="str">
            <v>（右额）少突胶质细胞瘤，伴有钙化 WHOII-Ⅲ级</v>
          </cell>
          <cell r="AD1781" t="str">
            <v>全切除</v>
          </cell>
          <cell r="AE1781">
            <v>42102</v>
          </cell>
          <cell r="AF1781" t="str">
            <v>少突胶质细胞瘤（额，右） WHOII-III</v>
          </cell>
          <cell r="AH1781" t="str">
            <v>未终止</v>
          </cell>
          <cell r="AI1781">
            <v>2690</v>
          </cell>
          <cell r="AJ1781">
            <v>0</v>
          </cell>
          <cell r="AK1781">
            <v>2690</v>
          </cell>
          <cell r="AL1781">
            <v>0</v>
          </cell>
          <cell r="AM1781">
            <v>2690</v>
          </cell>
          <cell r="AN1781" t="str">
            <v>放疗</v>
          </cell>
          <cell r="AO1781">
            <v>1</v>
          </cell>
          <cell r="AP1781" t="str">
            <v>替莫脞胺9疗程</v>
          </cell>
          <cell r="AQ1781">
            <v>1</v>
          </cell>
          <cell r="AS1781">
            <v>0</v>
          </cell>
          <cell r="AU1781" t="str">
            <v>NA</v>
          </cell>
          <cell r="AV1781" t="str">
            <v>NA</v>
          </cell>
          <cell r="AW1781" t="str">
            <v>NA</v>
          </cell>
          <cell r="AX1781" t="str">
            <v>NA</v>
          </cell>
          <cell r="AY1781" t="str">
            <v>NA</v>
          </cell>
          <cell r="AZ1781" t="str">
            <v>NA</v>
          </cell>
          <cell r="BA1781">
            <v>0</v>
          </cell>
          <cell r="BB1781">
            <v>0</v>
          </cell>
          <cell r="BD1781" t="str">
            <v>丙戊酸钠已停，0癫痫发作。</v>
          </cell>
        </row>
        <row r="1782">
          <cell r="B1782">
            <v>1780</v>
          </cell>
          <cell r="C1782" t="str">
            <v>CGGA_1780</v>
          </cell>
          <cell r="E1782" t="str">
            <v>王艳秋</v>
          </cell>
          <cell r="F1782">
            <v>21748</v>
          </cell>
          <cell r="G1782">
            <v>42087</v>
          </cell>
          <cell r="H1782" t="str">
            <v>颅内占位性病变</v>
          </cell>
          <cell r="J1782" t="str">
            <v>女</v>
          </cell>
          <cell r="K1782">
            <v>57</v>
          </cell>
          <cell r="L1782" t="str">
            <v>A</v>
          </cell>
          <cell r="M1782" t="str">
            <v>缺失</v>
          </cell>
          <cell r="N1782" t="str">
            <v>18810120153（子） 13009779543（兄妹）</v>
          </cell>
          <cell r="O1782" t="str">
            <v>间断头痛三年余，体检发现颅内占位10天</v>
          </cell>
          <cell r="P1782" t="str">
            <v>缺失</v>
          </cell>
          <cell r="Q1782" t="str">
            <v>缺失</v>
          </cell>
          <cell r="R1782" t="str">
            <v>缺失</v>
          </cell>
          <cell r="S1782" t="str">
            <v>缺失</v>
          </cell>
          <cell r="T1782">
            <v>42093</v>
          </cell>
          <cell r="V1782" t="str">
            <v>左颞开颅肿瘤切除术</v>
          </cell>
          <cell r="W1782" t="str">
            <v>全切</v>
          </cell>
          <cell r="X1782" t="str">
            <v>全切除</v>
          </cell>
          <cell r="Y1782">
            <v>11165</v>
          </cell>
          <cell r="Z1782" t="str">
            <v>GBM</v>
          </cell>
          <cell r="AA1782" t="str">
            <v>GBM(WHO IV)</v>
          </cell>
          <cell r="AB1782">
            <v>4</v>
          </cell>
          <cell r="AC1782" t="str">
            <v>（左颞）胶质母细胞瘤，伴有囊性变 WHOIV级</v>
          </cell>
          <cell r="AD1782" t="str">
            <v>全切除</v>
          </cell>
          <cell r="AE1782">
            <v>42103</v>
          </cell>
          <cell r="AF1782" t="str">
            <v>胶质母细胞瘤（颞，左） WHOIV</v>
          </cell>
          <cell r="AH1782" t="str">
            <v>终止</v>
          </cell>
          <cell r="AI1782">
            <v>2682</v>
          </cell>
          <cell r="AJ1782">
            <v>1</v>
          </cell>
          <cell r="AK1782">
            <v>1067</v>
          </cell>
          <cell r="AL1782">
            <v>1</v>
          </cell>
          <cell r="AM1782">
            <v>2685</v>
          </cell>
          <cell r="AN1782" t="str">
            <v>无</v>
          </cell>
          <cell r="AO1782">
            <v>0</v>
          </cell>
          <cell r="AP1782" t="str">
            <v>替莫脞胺8疗程</v>
          </cell>
          <cell r="AQ1782">
            <v>1</v>
          </cell>
          <cell r="AS1782">
            <v>0</v>
          </cell>
          <cell r="AU1782" t="str">
            <v>无突变</v>
          </cell>
          <cell r="AV1782" t="str">
            <v>NA</v>
          </cell>
          <cell r="AW1782" t="str">
            <v>NA</v>
          </cell>
          <cell r="AX1782" t="str">
            <v>NA</v>
          </cell>
          <cell r="AY1782" t="str">
            <v>NA</v>
          </cell>
          <cell r="AZ1782" t="str">
            <v>NA</v>
          </cell>
          <cell r="BA1782">
            <v>0</v>
          </cell>
          <cell r="BB1782">
            <v>0</v>
          </cell>
          <cell r="BD1782" t="str">
            <v>丙戊酸钠已停，0癫痫发作。</v>
          </cell>
        </row>
        <row r="1783">
          <cell r="B1783">
            <v>1781</v>
          </cell>
          <cell r="C1783" t="str">
            <v>CGGA_1781</v>
          </cell>
          <cell r="D1783" t="str">
            <v>CGGA_1687, CGGA_1781, CGGA_1911</v>
          </cell>
          <cell r="E1783" t="str">
            <v>赵露源</v>
          </cell>
          <cell r="F1783">
            <v>18675</v>
          </cell>
          <cell r="G1783">
            <v>42086</v>
          </cell>
          <cell r="H1783" t="str">
            <v>复发胶质瘤</v>
          </cell>
          <cell r="J1783" t="str">
            <v>男</v>
          </cell>
          <cell r="K1783">
            <v>14</v>
          </cell>
          <cell r="L1783" t="str">
            <v>B</v>
          </cell>
          <cell r="M1783" t="str">
            <v>410811200005190073</v>
          </cell>
          <cell r="N1783" t="str">
            <v>13839169880（父母）15839105023（父母）</v>
          </cell>
          <cell r="O1783" t="str">
            <v>胶质瘤术后9个月，复查发现颅内占位1周</v>
          </cell>
          <cell r="P1783" t="str">
            <v>缺失</v>
          </cell>
          <cell r="Q1783" t="str">
            <v>缺失</v>
          </cell>
          <cell r="R1783" t="str">
            <v>缺失</v>
          </cell>
          <cell r="S1783" t="str">
            <v>缺失</v>
          </cell>
          <cell r="T1783">
            <v>42093</v>
          </cell>
          <cell r="U1783">
            <v>41801</v>
          </cell>
          <cell r="V1783" t="str">
            <v>原冠切口开颅肿瘤切除术</v>
          </cell>
          <cell r="W1783" t="str">
            <v>缺失</v>
          </cell>
          <cell r="X1783" t="str">
            <v>全切除</v>
          </cell>
          <cell r="Y1783" t="str">
            <v>缺失</v>
          </cell>
          <cell r="Z1783" t="str">
            <v>RGBM</v>
          </cell>
          <cell r="AA1783" t="str">
            <v>GBM(WHO IV)</v>
          </cell>
          <cell r="AB1783">
            <v>4</v>
          </cell>
          <cell r="AC1783" t="str">
            <v>缺失</v>
          </cell>
          <cell r="AD1783" t="str">
            <v>全切除</v>
          </cell>
          <cell r="AE1783">
            <v>42105</v>
          </cell>
          <cell r="AF1783" t="str">
            <v>胶质母细胞瘤（额、左）</v>
          </cell>
          <cell r="AG1783">
            <v>43216</v>
          </cell>
          <cell r="AH1783" t="str">
            <v>未终止</v>
          </cell>
          <cell r="AI1783">
            <v>1123</v>
          </cell>
          <cell r="AJ1783">
            <v>0</v>
          </cell>
          <cell r="AK1783">
            <v>1098</v>
          </cell>
          <cell r="AL1783">
            <v>1</v>
          </cell>
          <cell r="AM1783">
            <v>1123</v>
          </cell>
          <cell r="AN1783" t="str">
            <v>缺失</v>
          </cell>
          <cell r="AO1783">
            <v>0</v>
          </cell>
          <cell r="AP1783" t="str">
            <v>缺失</v>
          </cell>
          <cell r="AQ1783">
            <v>1</v>
          </cell>
          <cell r="AS1783" t="str">
            <v>复发</v>
          </cell>
          <cell r="AT1783">
            <v>1</v>
          </cell>
          <cell r="AU1783" t="str">
            <v>NA</v>
          </cell>
          <cell r="AV1783" t="str">
            <v>NA</v>
          </cell>
          <cell r="AW1783" t="str">
            <v>NA</v>
          </cell>
          <cell r="AX1783" t="str">
            <v>NA</v>
          </cell>
          <cell r="AY1783" t="str">
            <v>NA</v>
          </cell>
          <cell r="AZ1783" t="str">
            <v>NA</v>
          </cell>
          <cell r="BA1783" t="str">
            <v>无</v>
          </cell>
          <cell r="BB1783" t="str">
            <v>缺失</v>
          </cell>
          <cell r="BC1783" t="str">
            <v>缺失</v>
          </cell>
          <cell r="BD1783" t="e">
            <v>#N/A</v>
          </cell>
        </row>
        <row r="1784">
          <cell r="B1784">
            <v>1782</v>
          </cell>
          <cell r="C1784" t="str">
            <v>NA</v>
          </cell>
          <cell r="D1784" t="str">
            <v>NA</v>
          </cell>
          <cell r="E1784" t="str">
            <v>NA</v>
          </cell>
          <cell r="F1784" t="str">
            <v>NA</v>
          </cell>
          <cell r="G1784" t="str">
            <v>NA</v>
          </cell>
          <cell r="H1784" t="str">
            <v>NA</v>
          </cell>
          <cell r="I1784" t="str">
            <v>NA</v>
          </cell>
          <cell r="J1784" t="str">
            <v>NA</v>
          </cell>
          <cell r="K1784" t="str">
            <v>NA</v>
          </cell>
          <cell r="L1784" t="str">
            <v>NA</v>
          </cell>
          <cell r="M1784" t="str">
            <v>NA</v>
          </cell>
          <cell r="N1784" t="str">
            <v>NA</v>
          </cell>
          <cell r="O1784" t="str">
            <v>NA</v>
          </cell>
          <cell r="P1784" t="str">
            <v>NA</v>
          </cell>
          <cell r="Q1784" t="str">
            <v>NA</v>
          </cell>
          <cell r="R1784" t="str">
            <v>NA</v>
          </cell>
          <cell r="S1784" t="str">
            <v>NA</v>
          </cell>
          <cell r="T1784" t="str">
            <v>NA</v>
          </cell>
          <cell r="U1784" t="str">
            <v>NA</v>
          </cell>
          <cell r="V1784" t="str">
            <v>NA</v>
          </cell>
          <cell r="W1784" t="str">
            <v>NA</v>
          </cell>
          <cell r="X1784" t="str">
            <v>NA</v>
          </cell>
          <cell r="Y1784" t="str">
            <v>NA</v>
          </cell>
          <cell r="Z1784" t="str">
            <v>NA</v>
          </cell>
          <cell r="AA1784" t="str">
            <v>NA</v>
          </cell>
          <cell r="AB1784" t="str">
            <v>NA</v>
          </cell>
          <cell r="AC1784" t="str">
            <v>NA</v>
          </cell>
          <cell r="AD1784" t="str">
            <v>NA</v>
          </cell>
          <cell r="AE1784" t="str">
            <v>NA</v>
          </cell>
          <cell r="AF1784" t="str">
            <v>NA</v>
          </cell>
          <cell r="AG1784" t="str">
            <v>NA</v>
          </cell>
          <cell r="AH1784" t="str">
            <v>NA</v>
          </cell>
          <cell r="AI1784" t="str">
            <v>NA</v>
          </cell>
          <cell r="AJ1784" t="str">
            <v>NA</v>
          </cell>
          <cell r="AK1784" t="str">
            <v>NA</v>
          </cell>
          <cell r="AL1784" t="str">
            <v>NA</v>
          </cell>
          <cell r="AM1784" t="str">
            <v>NA</v>
          </cell>
          <cell r="AN1784" t="str">
            <v>NA</v>
          </cell>
          <cell r="AO1784" t="str">
            <v>NA</v>
          </cell>
          <cell r="AP1784" t="str">
            <v>NA</v>
          </cell>
          <cell r="AQ1784" t="str">
            <v>NA</v>
          </cell>
          <cell r="AS1784" t="str">
            <v>NA</v>
          </cell>
          <cell r="AT1784" t="str">
            <v>NA</v>
          </cell>
          <cell r="AU1784" t="str">
            <v>NA</v>
          </cell>
          <cell r="AV1784" t="str">
            <v>NA</v>
          </cell>
          <cell r="AW1784" t="str">
            <v>NA</v>
          </cell>
          <cell r="AX1784" t="str">
            <v>NA</v>
          </cell>
          <cell r="AY1784" t="str">
            <v>NA</v>
          </cell>
          <cell r="AZ1784" t="str">
            <v>NA</v>
          </cell>
          <cell r="BA1784" t="str">
            <v>NA</v>
          </cell>
          <cell r="BB1784" t="str">
            <v>NA</v>
          </cell>
          <cell r="BC1784" t="str">
            <v>NA</v>
          </cell>
          <cell r="BD1784" t="str">
            <v>NA</v>
          </cell>
        </row>
        <row r="1785">
          <cell r="B1785">
            <v>1783</v>
          </cell>
          <cell r="C1785" t="str">
            <v>CGGA_1783</v>
          </cell>
          <cell r="E1785" t="str">
            <v>姜淑颖</v>
          </cell>
          <cell r="F1785">
            <v>21816</v>
          </cell>
          <cell r="G1785">
            <v>42093</v>
          </cell>
          <cell r="H1785" t="str">
            <v>颅内占位性病变 症状性癫痫</v>
          </cell>
          <cell r="J1785" t="str">
            <v>女</v>
          </cell>
          <cell r="K1785">
            <v>27</v>
          </cell>
          <cell r="L1785" t="str">
            <v>B</v>
          </cell>
          <cell r="M1785" t="str">
            <v>缺失</v>
          </cell>
          <cell r="N1785" t="str">
            <v>13848878424（母亲）13810238492（其他） 15248697010（兄妹）</v>
          </cell>
          <cell r="O1785" t="str">
            <v>右侧肢体发作性麻木五个月</v>
          </cell>
          <cell r="P1785" t="str">
            <v>缺失</v>
          </cell>
          <cell r="Q1785" t="str">
            <v>缺失</v>
          </cell>
          <cell r="R1785" t="str">
            <v>缺失</v>
          </cell>
          <cell r="S1785" t="str">
            <v>缺失</v>
          </cell>
          <cell r="T1785">
            <v>42101</v>
          </cell>
          <cell r="V1785" t="str">
            <v>左额颞开颅肿瘤切除术</v>
          </cell>
          <cell r="W1785" t="str">
            <v>全切</v>
          </cell>
          <cell r="X1785" t="str">
            <v>全切除</v>
          </cell>
          <cell r="Y1785">
            <v>11234</v>
          </cell>
          <cell r="Z1785" t="str">
            <v>AA</v>
          </cell>
          <cell r="AA1785" t="str">
            <v>AA(WHO III)</v>
          </cell>
          <cell r="AB1785">
            <v>3</v>
          </cell>
          <cell r="AC1785" t="str">
            <v>间变性星形细胞瘤 WHO III</v>
          </cell>
          <cell r="AD1785" t="str">
            <v>全切除</v>
          </cell>
          <cell r="AE1785">
            <v>42111</v>
          </cell>
          <cell r="AF1785" t="str">
            <v>颅内恶性肿瘤（额颞岛，左） 症状性癫痫</v>
          </cell>
          <cell r="AG1785">
            <v>43216</v>
          </cell>
          <cell r="AH1785" t="str">
            <v>终止</v>
          </cell>
          <cell r="AI1785">
            <v>1059</v>
          </cell>
          <cell r="AJ1785">
            <v>1</v>
          </cell>
          <cell r="AK1785">
            <v>878</v>
          </cell>
          <cell r="AL1785">
            <v>1</v>
          </cell>
          <cell r="AM1785">
            <v>1115</v>
          </cell>
          <cell r="AN1785" t="str">
            <v>缺失</v>
          </cell>
          <cell r="AO1785">
            <v>1</v>
          </cell>
          <cell r="AP1785" t="str">
            <v>缺失</v>
          </cell>
          <cell r="AQ1785">
            <v>1</v>
          </cell>
          <cell r="AS1785" t="str">
            <v>原发</v>
          </cell>
          <cell r="AU1785" t="str">
            <v>NA</v>
          </cell>
          <cell r="AV1785" t="str">
            <v>NA</v>
          </cell>
          <cell r="AW1785" t="str">
            <v>NA</v>
          </cell>
          <cell r="AX1785" t="str">
            <v>NA</v>
          </cell>
          <cell r="AY1785" t="str">
            <v>NA</v>
          </cell>
          <cell r="AZ1785" t="str">
            <v>NA</v>
          </cell>
          <cell r="BA1785" t="str">
            <v>有</v>
          </cell>
          <cell r="BB1785" t="str">
            <v>无</v>
          </cell>
          <cell r="BD1785" t="str">
            <v>术后丙戊酸钠一停，无癫痫发作。</v>
          </cell>
        </row>
        <row r="1786">
          <cell r="B1786">
            <v>1784</v>
          </cell>
          <cell r="C1786" t="str">
            <v>CGGA_1784</v>
          </cell>
          <cell r="E1786" t="str">
            <v>张艳珍</v>
          </cell>
          <cell r="F1786">
            <v>21821</v>
          </cell>
          <cell r="G1786">
            <v>42093</v>
          </cell>
          <cell r="H1786" t="str">
            <v>颅内占位性病变 脑出血 高血压</v>
          </cell>
          <cell r="J1786" t="str">
            <v>女</v>
          </cell>
          <cell r="K1786">
            <v>52</v>
          </cell>
          <cell r="L1786" t="str">
            <v>A</v>
          </cell>
          <cell r="M1786" t="str">
            <v>缺失</v>
          </cell>
          <cell r="N1786" t="str">
            <v>13897230843（配偶） 18797184917（女）</v>
          </cell>
          <cell r="O1786" t="str">
            <v>头痛半年余，发现颅内出血伴占位性病变1月余</v>
          </cell>
          <cell r="P1786" t="str">
            <v>缺失</v>
          </cell>
          <cell r="Q1786" t="str">
            <v>缺失</v>
          </cell>
          <cell r="R1786" t="str">
            <v>缺失</v>
          </cell>
          <cell r="S1786" t="str">
            <v>缺失</v>
          </cell>
          <cell r="T1786">
            <v>42096</v>
          </cell>
          <cell r="V1786" t="str">
            <v>右额颞开颅肿瘤切除术</v>
          </cell>
          <cell r="W1786" t="str">
            <v>全切</v>
          </cell>
          <cell r="X1786" t="str">
            <v>全切除</v>
          </cell>
          <cell r="Y1786">
            <v>11200</v>
          </cell>
          <cell r="Z1786" t="str">
            <v>GBM</v>
          </cell>
          <cell r="AA1786" t="str">
            <v>GBM(WHO IV)</v>
          </cell>
          <cell r="AB1786">
            <v>4</v>
          </cell>
          <cell r="AC1786" t="str">
            <v>胶质母细胞瘤，局部钙化及陈旧性出血 WHO IV级</v>
          </cell>
          <cell r="AD1786" t="str">
            <v>全切除</v>
          </cell>
          <cell r="AE1786">
            <v>42112</v>
          </cell>
          <cell r="AF1786" t="str">
            <v>颅内恶性肿瘤（额颞岛，右） 脑出血 高血压</v>
          </cell>
          <cell r="AG1786">
            <v>42481</v>
          </cell>
          <cell r="AH1786" t="str">
            <v>终止</v>
          </cell>
          <cell r="AI1786">
            <v>290</v>
          </cell>
          <cell r="AJ1786">
            <v>1</v>
          </cell>
          <cell r="AK1786">
            <v>213</v>
          </cell>
          <cell r="AL1786">
            <v>1</v>
          </cell>
          <cell r="AM1786">
            <v>385</v>
          </cell>
          <cell r="AN1786" t="str">
            <v>缺失</v>
          </cell>
          <cell r="AO1786">
            <v>1</v>
          </cell>
          <cell r="AP1786" t="str">
            <v>缺失</v>
          </cell>
          <cell r="AQ1786">
            <v>1</v>
          </cell>
          <cell r="AS1786" t="str">
            <v>原发</v>
          </cell>
          <cell r="AU1786" t="str">
            <v>NA</v>
          </cell>
          <cell r="AV1786" t="str">
            <v>NA</v>
          </cell>
          <cell r="AW1786" t="str">
            <v>NA</v>
          </cell>
          <cell r="AX1786" t="str">
            <v>NA</v>
          </cell>
          <cell r="AY1786" t="str">
            <v>NA</v>
          </cell>
          <cell r="AZ1786" t="str">
            <v>NA</v>
          </cell>
          <cell r="BA1786" t="str">
            <v>无</v>
          </cell>
          <cell r="BB1786" t="str">
            <v>无</v>
          </cell>
          <cell r="BD1786" t="str">
            <v>术后丙戊酸钠已停，无癫痫发作。</v>
          </cell>
        </row>
        <row r="1787">
          <cell r="B1787">
            <v>1785</v>
          </cell>
          <cell r="C1787" t="str">
            <v>CGGA_1785</v>
          </cell>
          <cell r="E1787" t="str">
            <v>欧达良</v>
          </cell>
          <cell r="F1787">
            <v>21822</v>
          </cell>
          <cell r="G1787">
            <v>42093</v>
          </cell>
          <cell r="H1787" t="str">
            <v>复发胶质瘤（额，右） 胶质瘤放化疗后</v>
          </cell>
          <cell r="J1787" t="str">
            <v>男</v>
          </cell>
          <cell r="K1787">
            <v>34</v>
          </cell>
          <cell r="L1787" t="str">
            <v>A</v>
          </cell>
          <cell r="M1787" t="str">
            <v>缺失</v>
          </cell>
          <cell r="N1787" t="str">
            <v>13533759142（配偶） 18773744855（父母）</v>
          </cell>
          <cell r="O1787" t="str">
            <v>右额胶质瘤术后4年，癫痫发作7个月</v>
          </cell>
          <cell r="P1787" t="str">
            <v>缺失</v>
          </cell>
          <cell r="Q1787" t="str">
            <v>缺失</v>
          </cell>
          <cell r="R1787" t="str">
            <v>缺失</v>
          </cell>
          <cell r="S1787" t="str">
            <v>缺失</v>
          </cell>
          <cell r="T1787">
            <v>42101</v>
          </cell>
          <cell r="U1787">
            <v>40640</v>
          </cell>
          <cell r="V1787" t="str">
            <v>原冠状切口右额开颅肿瘤切除术</v>
          </cell>
          <cell r="W1787" t="str">
            <v>全切</v>
          </cell>
          <cell r="X1787" t="str">
            <v>全切除</v>
          </cell>
          <cell r="Y1787">
            <v>11224</v>
          </cell>
          <cell r="Z1787" t="str">
            <v>RGBM?</v>
          </cell>
          <cell r="AA1787" t="str">
            <v>GBM(WHO IV)</v>
          </cell>
          <cell r="AB1787">
            <v>4</v>
          </cell>
          <cell r="AC1787" t="str">
            <v>（右额）胶质母细胞瘤， WHO IV级。</v>
          </cell>
          <cell r="AD1787" t="str">
            <v>全切除</v>
          </cell>
          <cell r="AE1787">
            <v>42117</v>
          </cell>
          <cell r="AF1787" t="str">
            <v>胶质母细胞瘤（额，右）</v>
          </cell>
          <cell r="AG1787">
            <v>42481</v>
          </cell>
          <cell r="AH1787" t="str">
            <v>终止</v>
          </cell>
          <cell r="AI1787">
            <v>329</v>
          </cell>
          <cell r="AJ1787">
            <v>1</v>
          </cell>
          <cell r="AK1787">
            <v>269</v>
          </cell>
          <cell r="AL1787">
            <v>1</v>
          </cell>
          <cell r="AM1787">
            <v>380</v>
          </cell>
          <cell r="AN1787" t="str">
            <v>缺失</v>
          </cell>
          <cell r="AO1787">
            <v>1</v>
          </cell>
          <cell r="AP1787" t="str">
            <v>缺失</v>
          </cell>
          <cell r="AQ1787">
            <v>1</v>
          </cell>
          <cell r="AS1787" t="str">
            <v>复发</v>
          </cell>
          <cell r="AT1787">
            <v>1</v>
          </cell>
          <cell r="AU1787" t="str">
            <v>突变</v>
          </cell>
          <cell r="AV1787" t="str">
            <v>NA</v>
          </cell>
          <cell r="AW1787" t="str">
            <v>无共缺失</v>
          </cell>
          <cell r="AX1787" t="str">
            <v>NA</v>
          </cell>
          <cell r="AY1787" t="str">
            <v>NA</v>
          </cell>
          <cell r="AZ1787" t="str">
            <v>NA</v>
          </cell>
          <cell r="BA1787" t="str">
            <v>有</v>
          </cell>
          <cell r="BB1787" t="str">
            <v>有</v>
          </cell>
          <cell r="BD1787" t="str">
            <v>术后口服丙戊酸钠，有癫痫发作史。</v>
          </cell>
        </row>
        <row r="1788">
          <cell r="B1788">
            <v>1786</v>
          </cell>
          <cell r="C1788" t="str">
            <v>CGGA_1786</v>
          </cell>
          <cell r="E1788" t="str">
            <v>耿金瓶</v>
          </cell>
          <cell r="F1788">
            <v>21743</v>
          </cell>
          <cell r="G1788">
            <v>42087</v>
          </cell>
          <cell r="H1788" t="str">
            <v>颅内恶性肿瘤</v>
          </cell>
          <cell r="J1788" t="str">
            <v>女</v>
          </cell>
          <cell r="K1788">
            <v>54</v>
          </cell>
          <cell r="L1788" t="str">
            <v>B</v>
          </cell>
          <cell r="M1788" t="str">
            <v>缺失</v>
          </cell>
          <cell r="N1788">
            <v>13801014816</v>
          </cell>
          <cell r="O1788" t="str">
            <v>颅内肿瘤术后12年，右侧肢体无力伴二便失禁3个月</v>
          </cell>
          <cell r="P1788" t="str">
            <v>缺失</v>
          </cell>
          <cell r="Q1788" t="str">
            <v>缺失</v>
          </cell>
          <cell r="R1788" t="str">
            <v>缺失</v>
          </cell>
          <cell r="S1788" t="str">
            <v>缺失</v>
          </cell>
          <cell r="T1788">
            <v>42102</v>
          </cell>
          <cell r="U1788">
            <v>37719</v>
          </cell>
          <cell r="V1788" t="str">
            <v>原冠状切口左额开颅肿瘤切除术</v>
          </cell>
          <cell r="W1788" t="str">
            <v>全切</v>
          </cell>
          <cell r="X1788" t="str">
            <v>全切除</v>
          </cell>
          <cell r="Y1788">
            <v>11236</v>
          </cell>
          <cell r="Z1788" t="str">
            <v>RAO</v>
          </cell>
          <cell r="AA1788" t="str">
            <v>AO(WHO III)</v>
          </cell>
          <cell r="AB1788">
            <v>3</v>
          </cell>
          <cell r="AC1788" t="str">
            <v>（左额）间变性少突星形细胞瘤 WHO III</v>
          </cell>
          <cell r="AD1788" t="str">
            <v>全切除</v>
          </cell>
          <cell r="AE1788">
            <v>42116</v>
          </cell>
          <cell r="AF1788" t="str">
            <v>间变少突星形细胞瘤（额岛）</v>
          </cell>
          <cell r="AG1788">
            <v>44061</v>
          </cell>
          <cell r="AH1788" t="str">
            <v>终止</v>
          </cell>
          <cell r="AI1788">
            <v>1852</v>
          </cell>
          <cell r="AJ1788">
            <v>1</v>
          </cell>
          <cell r="AK1788">
            <v>1852</v>
          </cell>
          <cell r="AL1788">
            <v>1</v>
          </cell>
          <cell r="AM1788">
            <v>1852</v>
          </cell>
          <cell r="AN1788" t="str">
            <v>放</v>
          </cell>
          <cell r="AO1788">
            <v>1</v>
          </cell>
          <cell r="AP1788" t="str">
            <v>化疗同步</v>
          </cell>
          <cell r="AQ1788">
            <v>1</v>
          </cell>
          <cell r="AS1788" t="str">
            <v>复发</v>
          </cell>
          <cell r="AT1788">
            <v>1</v>
          </cell>
          <cell r="AU1788" t="str">
            <v>突变</v>
          </cell>
          <cell r="AV1788" t="str">
            <v>NA</v>
          </cell>
          <cell r="AW1788" t="str">
            <v>共缺失</v>
          </cell>
          <cell r="AX1788" t="str">
            <v>NA</v>
          </cell>
          <cell r="AY1788" t="str">
            <v>NA</v>
          </cell>
          <cell r="AZ1788" t="str">
            <v>NA</v>
          </cell>
          <cell r="BA1788" t="str">
            <v>无</v>
          </cell>
          <cell r="BB1788" t="str">
            <v>无</v>
          </cell>
          <cell r="BD1788" t="str">
            <v>术后丙戊酸钠，无癫痫发作史。2016-5去复查。</v>
          </cell>
        </row>
        <row r="1789">
          <cell r="B1789">
            <v>1787</v>
          </cell>
          <cell r="C1789" t="str">
            <v>CGGA_1787</v>
          </cell>
          <cell r="E1789" t="str">
            <v>黄新林</v>
          </cell>
          <cell r="F1789">
            <v>21980</v>
          </cell>
          <cell r="G1789">
            <v>42105</v>
          </cell>
          <cell r="H1789" t="str">
            <v>顶枕叶恶性肿瘤</v>
          </cell>
          <cell r="J1789" t="str">
            <v>男</v>
          </cell>
          <cell r="K1789">
            <v>61</v>
          </cell>
          <cell r="L1789" t="str">
            <v>B</v>
          </cell>
          <cell r="M1789" t="str">
            <v>缺失</v>
          </cell>
          <cell r="N1789" t="str">
            <v>15032973084（女） 15131563711（子）</v>
          </cell>
          <cell r="O1789" t="str">
            <v>间断头痛并左侧肢体无力两月</v>
          </cell>
          <cell r="P1789" t="str">
            <v>缺失</v>
          </cell>
          <cell r="Q1789" t="str">
            <v>缺失</v>
          </cell>
          <cell r="R1789" t="str">
            <v>缺失</v>
          </cell>
          <cell r="S1789" t="str">
            <v>缺失</v>
          </cell>
          <cell r="T1789">
            <v>42115</v>
          </cell>
          <cell r="U1789" t="str">
            <v>缺失</v>
          </cell>
          <cell r="V1789" t="str">
            <v>右额枕原切开开颅肿瘤切除术</v>
          </cell>
          <cell r="W1789" t="str">
            <v>全切</v>
          </cell>
          <cell r="X1789" t="str">
            <v>全切除</v>
          </cell>
          <cell r="Y1789">
            <v>11339</v>
          </cell>
          <cell r="Z1789" t="str">
            <v>RGBM?</v>
          </cell>
          <cell r="AA1789" t="str">
            <v>GBM(WHO IV)</v>
          </cell>
          <cell r="AB1789">
            <v>4</v>
          </cell>
          <cell r="AC1789" t="str">
            <v>胶质母细胞瘤</v>
          </cell>
          <cell r="AD1789" t="str">
            <v>全切除</v>
          </cell>
          <cell r="AE1789">
            <v>42129</v>
          </cell>
          <cell r="AF1789" t="str">
            <v>复发胶质母细胞瘤</v>
          </cell>
          <cell r="AG1789">
            <v>43442</v>
          </cell>
          <cell r="AH1789" t="str">
            <v>终止</v>
          </cell>
          <cell r="AI1789">
            <v>194</v>
          </cell>
          <cell r="AJ1789">
            <v>1</v>
          </cell>
          <cell r="AK1789">
            <v>163</v>
          </cell>
          <cell r="AL1789">
            <v>1</v>
          </cell>
          <cell r="AM1789">
            <v>1327</v>
          </cell>
          <cell r="AN1789" t="str">
            <v>无</v>
          </cell>
          <cell r="AO1789">
            <v>0</v>
          </cell>
          <cell r="AP1789" t="str">
            <v>替莫脞胺</v>
          </cell>
          <cell r="AQ1789">
            <v>1</v>
          </cell>
          <cell r="AS1789" t="str">
            <v>复发</v>
          </cell>
          <cell r="AT1789">
            <v>1</v>
          </cell>
          <cell r="AU1789" t="str">
            <v>NA</v>
          </cell>
          <cell r="AV1789" t="str">
            <v>NA</v>
          </cell>
          <cell r="AW1789" t="str">
            <v>NA</v>
          </cell>
          <cell r="AX1789" t="str">
            <v>NA</v>
          </cell>
          <cell r="AY1789" t="str">
            <v>NA</v>
          </cell>
          <cell r="AZ1789" t="str">
            <v>NA</v>
          </cell>
          <cell r="BA1789" t="str">
            <v>无</v>
          </cell>
          <cell r="BB1789" t="str">
            <v>缺失</v>
          </cell>
          <cell r="BC1789" t="str">
            <v>缺失</v>
          </cell>
          <cell r="BD1789" t="e">
            <v>#N/A</v>
          </cell>
        </row>
        <row r="1790">
          <cell r="B1790">
            <v>1788</v>
          </cell>
          <cell r="C1790" t="str">
            <v>CGGA_1788</v>
          </cell>
          <cell r="E1790" t="str">
            <v>邹荆菊</v>
          </cell>
          <cell r="F1790">
            <v>21854</v>
          </cell>
          <cell r="G1790">
            <v>42096</v>
          </cell>
          <cell r="H1790" t="str">
            <v>颅内占位性病变 症状性癫痫</v>
          </cell>
          <cell r="J1790" t="str">
            <v>女</v>
          </cell>
          <cell r="K1790">
            <v>58</v>
          </cell>
          <cell r="L1790" t="str">
            <v>O</v>
          </cell>
          <cell r="M1790" t="str">
            <v>缺失</v>
          </cell>
          <cell r="N1790" t="str">
            <v>13907219858（配偶）  13901159753（女）</v>
          </cell>
          <cell r="O1790" t="str">
            <v>突发意识丧失6小时</v>
          </cell>
          <cell r="P1790" t="str">
            <v>缺失</v>
          </cell>
          <cell r="Q1790" t="str">
            <v>缺失</v>
          </cell>
          <cell r="R1790" t="str">
            <v>缺失</v>
          </cell>
          <cell r="S1790" t="str">
            <v>缺失</v>
          </cell>
          <cell r="T1790">
            <v>42103</v>
          </cell>
          <cell r="V1790" t="str">
            <v>右额开颅肿瘤切除术</v>
          </cell>
          <cell r="W1790" t="str">
            <v>全切</v>
          </cell>
          <cell r="X1790" t="str">
            <v>全切除</v>
          </cell>
          <cell r="Y1790">
            <v>21854</v>
          </cell>
          <cell r="Z1790" t="str">
            <v>GBM</v>
          </cell>
          <cell r="AA1790" t="str">
            <v>GBM(WHO IV)</v>
          </cell>
          <cell r="AB1790">
            <v>4</v>
          </cell>
          <cell r="AC1790" t="str">
            <v>（右额）胶质母细胞瘤， WHO IV级。</v>
          </cell>
          <cell r="AD1790" t="str">
            <v>全切除</v>
          </cell>
          <cell r="AE1790">
            <v>42117</v>
          </cell>
          <cell r="AF1790" t="str">
            <v>胶质母细胞瘤（额顶，右）</v>
          </cell>
          <cell r="AH1790" t="str">
            <v>终止</v>
          </cell>
          <cell r="AI1790">
            <v>2549</v>
          </cell>
          <cell r="AJ1790">
            <v>1</v>
          </cell>
          <cell r="AK1790">
            <v>2214</v>
          </cell>
          <cell r="AL1790">
            <v>1</v>
          </cell>
          <cell r="AM1790">
            <v>2675</v>
          </cell>
          <cell r="AN1790" t="str">
            <v>放疗</v>
          </cell>
          <cell r="AO1790">
            <v>1</v>
          </cell>
          <cell r="AP1790" t="str">
            <v>泰道</v>
          </cell>
          <cell r="AQ1790">
            <v>1</v>
          </cell>
          <cell r="AS1790">
            <v>0</v>
          </cell>
          <cell r="AU1790" t="str">
            <v>NA</v>
          </cell>
          <cell r="AV1790" t="str">
            <v>NA</v>
          </cell>
          <cell r="AW1790" t="str">
            <v>NA</v>
          </cell>
          <cell r="AX1790" t="str">
            <v>NA</v>
          </cell>
          <cell r="AY1790" t="str">
            <v>NA</v>
          </cell>
          <cell r="AZ1790" t="str">
            <v>NA</v>
          </cell>
          <cell r="BA1790" t="str">
            <v>有</v>
          </cell>
          <cell r="BB1790" t="str">
            <v>有</v>
          </cell>
          <cell r="BD1790" t="str">
            <v>术后德巴金3片，放疗期间癫痫发作1次，再0发做过。目前减量到1片半。</v>
          </cell>
        </row>
        <row r="1791">
          <cell r="B1791">
            <v>1789</v>
          </cell>
          <cell r="C1791" t="str">
            <v>CGGA_1789</v>
          </cell>
          <cell r="E1791" t="str">
            <v>苏云婷</v>
          </cell>
          <cell r="F1791">
            <v>22110</v>
          </cell>
          <cell r="G1791">
            <v>42116</v>
          </cell>
          <cell r="H1791" t="str">
            <v>颅内占位性病变（顶枕叶，右）胶质瘤可能大</v>
          </cell>
          <cell r="J1791" t="str">
            <v>女</v>
          </cell>
          <cell r="K1791">
            <v>39</v>
          </cell>
          <cell r="L1791" t="str">
            <v>B</v>
          </cell>
          <cell r="M1791" t="str">
            <v>缺失</v>
          </cell>
          <cell r="N1791" t="str">
            <v>13171484280/15334724883</v>
          </cell>
          <cell r="O1791" t="str">
            <v>头痛伴恶心呕吐一月余，加重伴左眼视物不清2周</v>
          </cell>
          <cell r="P1791" t="str">
            <v>缺失</v>
          </cell>
          <cell r="Q1791" t="str">
            <v>缺失</v>
          </cell>
          <cell r="R1791" t="str">
            <v>缺失</v>
          </cell>
          <cell r="S1791" t="str">
            <v>缺失</v>
          </cell>
          <cell r="T1791">
            <v>42121</v>
          </cell>
          <cell r="V1791" t="str">
            <v>右顶枕开路肿瘤切除术</v>
          </cell>
          <cell r="W1791" t="str">
            <v>分块全切除</v>
          </cell>
          <cell r="X1791" t="str">
            <v>全切除</v>
          </cell>
          <cell r="Y1791" t="str">
            <v>B0011399</v>
          </cell>
          <cell r="Z1791" t="str">
            <v>GBM</v>
          </cell>
          <cell r="AA1791" t="str">
            <v>GBM(WHO IV)</v>
          </cell>
          <cell r="AB1791">
            <v>4</v>
          </cell>
          <cell r="AC1791" t="str">
            <v>（右顶枕）胶质母细胞瘤，WHO IV级</v>
          </cell>
          <cell r="AD1791" t="str">
            <v>全切除</v>
          </cell>
          <cell r="AE1791">
            <v>42143</v>
          </cell>
          <cell r="AF1791" t="str">
            <v>胶质母细胞瘤（顶枕叶，右），WHO IV级</v>
          </cell>
          <cell r="AG1791">
            <v>42485</v>
          </cell>
          <cell r="AH1791" t="str">
            <v>终止</v>
          </cell>
          <cell r="AI1791">
            <v>329</v>
          </cell>
          <cell r="AJ1791">
            <v>1</v>
          </cell>
          <cell r="AK1791">
            <v>245</v>
          </cell>
          <cell r="AL1791">
            <v>1</v>
          </cell>
          <cell r="AM1791">
            <v>364</v>
          </cell>
          <cell r="AN1791" t="str">
            <v>缺失</v>
          </cell>
          <cell r="AO1791">
            <v>1</v>
          </cell>
          <cell r="AP1791" t="str">
            <v>缺失</v>
          </cell>
          <cell r="AQ1791">
            <v>1</v>
          </cell>
          <cell r="AS1791" t="str">
            <v>原发</v>
          </cell>
          <cell r="AU1791" t="str">
            <v>NA</v>
          </cell>
          <cell r="AV1791" t="str">
            <v>NA</v>
          </cell>
          <cell r="AW1791" t="str">
            <v>NA</v>
          </cell>
          <cell r="AX1791" t="str">
            <v>NA</v>
          </cell>
          <cell r="AY1791" t="str">
            <v>NA</v>
          </cell>
          <cell r="AZ1791" t="str">
            <v>NA</v>
          </cell>
          <cell r="BA1791" t="str">
            <v>无</v>
          </cell>
          <cell r="BB1791" t="str">
            <v>无</v>
          </cell>
          <cell r="BC1791" t="str">
            <v>不详</v>
          </cell>
          <cell r="BD1791" t="str">
            <v>无癫痫发作史</v>
          </cell>
        </row>
        <row r="1792">
          <cell r="B1792">
            <v>1790</v>
          </cell>
          <cell r="C1792" t="str">
            <v>CGGA_1790</v>
          </cell>
          <cell r="D1792" t="str">
            <v>CGGA_1790, CGGA_2038</v>
          </cell>
          <cell r="E1792" t="str">
            <v>张伟</v>
          </cell>
          <cell r="F1792">
            <v>21971</v>
          </cell>
          <cell r="G1792">
            <v>42104</v>
          </cell>
          <cell r="H1792" t="str">
            <v>颅内占位性病变（额，右）继发性癫痫</v>
          </cell>
          <cell r="J1792" t="str">
            <v>男</v>
          </cell>
          <cell r="K1792">
            <v>42</v>
          </cell>
          <cell r="L1792" t="str">
            <v>B</v>
          </cell>
          <cell r="M1792" t="str">
            <v>缺失</v>
          </cell>
          <cell r="N1792" t="str">
            <v>15922054061/13207533633</v>
          </cell>
          <cell r="O1792" t="str">
            <v>癫痫发作2月，头痛伴左侧肢体无力1月</v>
          </cell>
          <cell r="P1792" t="str">
            <v>缺失</v>
          </cell>
          <cell r="Q1792" t="str">
            <v>缺失</v>
          </cell>
          <cell r="R1792" t="str">
            <v>缺失</v>
          </cell>
          <cell r="S1792" t="str">
            <v>缺失</v>
          </cell>
          <cell r="T1792">
            <v>42108</v>
          </cell>
          <cell r="V1792" t="str">
            <v>右额开颅肿瘤切除术</v>
          </cell>
          <cell r="W1792" t="str">
            <v>分块全切除</v>
          </cell>
          <cell r="X1792" t="str">
            <v>全切除</v>
          </cell>
          <cell r="Y1792" t="str">
            <v>B0011295</v>
          </cell>
          <cell r="Z1792" t="str">
            <v>GBM</v>
          </cell>
          <cell r="AA1792" t="str">
            <v>GBM(WHO IV)</v>
          </cell>
          <cell r="AB1792">
            <v>4</v>
          </cell>
          <cell r="AC1792" t="str">
            <v>（右额叶）胶质母细胞瘤，伴少突胶质细胞分化，明显微血管增生及灶状坏死，局部肿瘤细胞累及脑表和蛛网膜下腔，WHO IV级</v>
          </cell>
          <cell r="AD1792" t="str">
            <v>全切除</v>
          </cell>
          <cell r="AE1792">
            <v>42116</v>
          </cell>
          <cell r="AF1792" t="str">
            <v>胶质母细胞瘤（额，右）继发性癫痫</v>
          </cell>
          <cell r="AG1792">
            <v>43224</v>
          </cell>
          <cell r="AH1792" t="str">
            <v>终止</v>
          </cell>
          <cell r="AI1792">
            <v>993</v>
          </cell>
          <cell r="AJ1792">
            <v>1</v>
          </cell>
          <cell r="AK1792">
            <v>871</v>
          </cell>
          <cell r="AL1792">
            <v>1</v>
          </cell>
          <cell r="AM1792">
            <v>1116</v>
          </cell>
          <cell r="AN1792" t="str">
            <v>缺失</v>
          </cell>
          <cell r="AO1792">
            <v>1</v>
          </cell>
          <cell r="AP1792" t="str">
            <v>缺失</v>
          </cell>
          <cell r="AQ1792">
            <v>1</v>
          </cell>
          <cell r="AS1792" t="str">
            <v>原发</v>
          </cell>
          <cell r="AU1792" t="str">
            <v>NA</v>
          </cell>
          <cell r="AV1792" t="str">
            <v>NA</v>
          </cell>
          <cell r="AW1792" t="str">
            <v>NA</v>
          </cell>
          <cell r="AX1792" t="str">
            <v>NA</v>
          </cell>
          <cell r="AY1792" t="str">
            <v>NA</v>
          </cell>
          <cell r="AZ1792" t="str">
            <v>NA</v>
          </cell>
          <cell r="BA1792" t="str">
            <v>有</v>
          </cell>
          <cell r="BB1792" t="str">
            <v>有</v>
          </cell>
          <cell r="BD1792" t="str">
            <v>术后抗癫痫口服德巴金，偶有癫痫发作。</v>
          </cell>
        </row>
        <row r="1793">
          <cell r="B1793">
            <v>1791</v>
          </cell>
          <cell r="C1793" t="str">
            <v>CGGA_1791</v>
          </cell>
          <cell r="E1793" t="str">
            <v>吴广周</v>
          </cell>
          <cell r="F1793">
            <v>22143</v>
          </cell>
          <cell r="G1793">
            <v>42118</v>
          </cell>
          <cell r="H1793" t="str">
            <v>颅内占位性病变（额叶，右）；继发性癫痫</v>
          </cell>
          <cell r="J1793" t="str">
            <v>男</v>
          </cell>
          <cell r="K1793">
            <v>55</v>
          </cell>
          <cell r="L1793" t="str">
            <v>A</v>
          </cell>
          <cell r="M1793" t="str">
            <v>缺失</v>
          </cell>
          <cell r="N1793" t="str">
            <v>13837504675/15537518370（被限）</v>
          </cell>
          <cell r="O1793" t="str">
            <v>间断肢体抽搐8个月，左侧肢体无力4个月</v>
          </cell>
          <cell r="P1793" t="str">
            <v>缺失</v>
          </cell>
          <cell r="Q1793" t="str">
            <v>缺失</v>
          </cell>
          <cell r="R1793" t="str">
            <v>缺失</v>
          </cell>
          <cell r="S1793" t="str">
            <v>缺失</v>
          </cell>
          <cell r="T1793">
            <v>42124</v>
          </cell>
          <cell r="V1793" t="str">
            <v>缺失</v>
          </cell>
          <cell r="W1793" t="str">
            <v>缺失</v>
          </cell>
          <cell r="X1793" t="str">
            <v>全切除</v>
          </cell>
          <cell r="Y1793" t="str">
            <v>B0011413</v>
          </cell>
          <cell r="Z1793" t="str">
            <v>AA</v>
          </cell>
          <cell r="AA1793" t="str">
            <v>AA(WHO III)</v>
          </cell>
          <cell r="AB1793">
            <v>3</v>
          </cell>
          <cell r="AC1793" t="str">
            <v>（右额叶）间变性星形细胞瘤，伴胶母变，可见明显微血管增生，WHO III-IV级</v>
          </cell>
          <cell r="AD1793" t="str">
            <v>全切除</v>
          </cell>
          <cell r="AE1793">
            <v>42139</v>
          </cell>
          <cell r="AF1793" t="str">
            <v>间变性星形细胞瘤（额，右，胼胝体）继发性癫痫</v>
          </cell>
          <cell r="AG1793">
            <v>43037</v>
          </cell>
          <cell r="AH1793" t="str">
            <v>终止</v>
          </cell>
          <cell r="AI1793">
            <v>855</v>
          </cell>
          <cell r="AJ1793">
            <v>1</v>
          </cell>
          <cell r="AK1793">
            <v>732</v>
          </cell>
          <cell r="AL1793">
            <v>1</v>
          </cell>
          <cell r="AM1793">
            <v>913</v>
          </cell>
          <cell r="AN1793" t="str">
            <v>缺失</v>
          </cell>
          <cell r="AO1793">
            <v>1</v>
          </cell>
          <cell r="AP1793" t="str">
            <v>缺失</v>
          </cell>
          <cell r="AQ1793">
            <v>1</v>
          </cell>
          <cell r="AS1793" t="str">
            <v>原发</v>
          </cell>
          <cell r="AU1793" t="str">
            <v>无突变</v>
          </cell>
          <cell r="AV1793" t="str">
            <v>NA</v>
          </cell>
          <cell r="AW1793" t="str">
            <v>NA</v>
          </cell>
          <cell r="AX1793" t="str">
            <v>NA</v>
          </cell>
          <cell r="AY1793" t="str">
            <v>NA</v>
          </cell>
          <cell r="AZ1793" t="str">
            <v>NA</v>
          </cell>
          <cell r="BA1793" t="str">
            <v>有</v>
          </cell>
          <cell r="BB1793" t="str">
            <v>有</v>
          </cell>
          <cell r="BD1793" t="str">
            <v>术后有癫痫发作，继续吃药无发作。</v>
          </cell>
        </row>
        <row r="1794">
          <cell r="B1794">
            <v>1792</v>
          </cell>
          <cell r="C1794" t="str">
            <v>NA</v>
          </cell>
          <cell r="D1794" t="str">
            <v>NA</v>
          </cell>
          <cell r="E1794" t="str">
            <v>NA</v>
          </cell>
          <cell r="F1794" t="str">
            <v>NA</v>
          </cell>
          <cell r="G1794" t="str">
            <v>NA</v>
          </cell>
          <cell r="H1794" t="str">
            <v>NA</v>
          </cell>
          <cell r="I1794" t="str">
            <v>NA</v>
          </cell>
          <cell r="J1794" t="str">
            <v>NA</v>
          </cell>
          <cell r="K1794" t="str">
            <v>NA</v>
          </cell>
          <cell r="L1794" t="str">
            <v>NA</v>
          </cell>
          <cell r="M1794" t="str">
            <v>NA</v>
          </cell>
          <cell r="N1794" t="str">
            <v>NA</v>
          </cell>
          <cell r="O1794" t="str">
            <v>NA</v>
          </cell>
          <cell r="P1794" t="str">
            <v>NA</v>
          </cell>
          <cell r="Q1794" t="str">
            <v>NA</v>
          </cell>
          <cell r="R1794" t="str">
            <v>NA</v>
          </cell>
          <cell r="S1794" t="str">
            <v>NA</v>
          </cell>
          <cell r="T1794" t="str">
            <v>NA</v>
          </cell>
          <cell r="U1794" t="str">
            <v>NA</v>
          </cell>
          <cell r="V1794" t="str">
            <v>NA</v>
          </cell>
          <cell r="W1794" t="str">
            <v>NA</v>
          </cell>
          <cell r="X1794" t="str">
            <v>NA</v>
          </cell>
          <cell r="Y1794" t="str">
            <v>NA</v>
          </cell>
          <cell r="Z1794" t="str">
            <v>NA</v>
          </cell>
          <cell r="AA1794" t="str">
            <v>NA</v>
          </cell>
          <cell r="AB1794" t="str">
            <v>NA</v>
          </cell>
          <cell r="AC1794" t="str">
            <v>NA</v>
          </cell>
          <cell r="AD1794" t="str">
            <v>NA</v>
          </cell>
          <cell r="AE1794" t="str">
            <v>NA</v>
          </cell>
          <cell r="AF1794" t="str">
            <v>NA</v>
          </cell>
          <cell r="AG1794" t="str">
            <v>NA</v>
          </cell>
          <cell r="AH1794" t="str">
            <v>NA</v>
          </cell>
          <cell r="AI1794" t="str">
            <v>NA</v>
          </cell>
          <cell r="AJ1794" t="str">
            <v>NA</v>
          </cell>
          <cell r="AK1794" t="str">
            <v>NA</v>
          </cell>
          <cell r="AL1794" t="str">
            <v>NA</v>
          </cell>
          <cell r="AM1794" t="str">
            <v>NA</v>
          </cell>
          <cell r="AN1794" t="str">
            <v>NA</v>
          </cell>
          <cell r="AO1794" t="str">
            <v>NA</v>
          </cell>
          <cell r="AP1794" t="str">
            <v>NA</v>
          </cell>
          <cell r="AQ1794" t="str">
            <v>NA</v>
          </cell>
          <cell r="AS1794" t="str">
            <v>NA</v>
          </cell>
          <cell r="AT1794" t="str">
            <v>NA</v>
          </cell>
          <cell r="AU1794" t="str">
            <v>NA</v>
          </cell>
          <cell r="AV1794" t="str">
            <v>NA</v>
          </cell>
          <cell r="AW1794" t="str">
            <v>NA</v>
          </cell>
          <cell r="AX1794" t="str">
            <v>NA</v>
          </cell>
          <cell r="AY1794" t="str">
            <v>NA</v>
          </cell>
          <cell r="AZ1794" t="str">
            <v>NA</v>
          </cell>
          <cell r="BA1794" t="str">
            <v>NA</v>
          </cell>
          <cell r="BB1794" t="str">
            <v>NA</v>
          </cell>
          <cell r="BC1794" t="str">
            <v>NA</v>
          </cell>
          <cell r="BD1794" t="str">
            <v>NA</v>
          </cell>
        </row>
        <row r="1795">
          <cell r="B1795">
            <v>1793</v>
          </cell>
          <cell r="C1795" t="str">
            <v>CGGA_1793</v>
          </cell>
          <cell r="E1795" t="str">
            <v>冯放</v>
          </cell>
          <cell r="F1795">
            <v>22172</v>
          </cell>
          <cell r="G1795">
            <v>42121</v>
          </cell>
          <cell r="H1795" t="str">
            <v>颅内占位性病变（顶枕，左）胶质瘤可能性大，症状性癫痫（继发性癫痫）</v>
          </cell>
          <cell r="J1795" t="str">
            <v>男</v>
          </cell>
          <cell r="K1795">
            <v>33</v>
          </cell>
          <cell r="L1795" t="str">
            <v>B</v>
          </cell>
          <cell r="M1795" t="str">
            <v>缺失</v>
          </cell>
          <cell r="N1795" t="str">
            <v>18241848333/13304989680</v>
          </cell>
          <cell r="O1795" t="str">
            <v>发作性右眼颞侧视物闪光感2周，头晕伴头痛1周</v>
          </cell>
          <cell r="P1795" t="str">
            <v>缺失</v>
          </cell>
          <cell r="Q1795" t="str">
            <v>缺失</v>
          </cell>
          <cell r="R1795" t="str">
            <v>缺失</v>
          </cell>
          <cell r="S1795" t="str">
            <v>缺失</v>
          </cell>
          <cell r="T1795">
            <v>42124</v>
          </cell>
          <cell r="V1795" t="str">
            <v>左顶枕开颅肿瘤切除术</v>
          </cell>
          <cell r="W1795" t="str">
            <v>分块全切除</v>
          </cell>
          <cell r="X1795" t="str">
            <v>全切除</v>
          </cell>
          <cell r="Y1795" t="str">
            <v>B0011422</v>
          </cell>
          <cell r="Z1795" t="str">
            <v>GBM</v>
          </cell>
          <cell r="AA1795" t="str">
            <v>GBM(WHO IV)</v>
          </cell>
          <cell r="AB1795">
            <v>4</v>
          </cell>
          <cell r="AC1795" t="str">
            <v>(左枕叶）胶质母细胞瘤，WHO IV级</v>
          </cell>
          <cell r="AD1795" t="str">
            <v>全切除</v>
          </cell>
          <cell r="AE1795">
            <v>42149</v>
          </cell>
          <cell r="AF1795" t="str">
            <v>胶质母细胞瘤（顶枕叶，左）WHO IV级，症状性癫痫（继发性癫痫）</v>
          </cell>
          <cell r="AG1795">
            <v>42485</v>
          </cell>
          <cell r="AH1795" t="str">
            <v>终止</v>
          </cell>
          <cell r="AI1795">
            <v>336</v>
          </cell>
          <cell r="AJ1795">
            <v>1</v>
          </cell>
          <cell r="AK1795">
            <v>154</v>
          </cell>
          <cell r="AL1795">
            <v>1</v>
          </cell>
          <cell r="AM1795">
            <v>361</v>
          </cell>
          <cell r="AN1795" t="str">
            <v>缺失</v>
          </cell>
          <cell r="AO1795">
            <v>1</v>
          </cell>
          <cell r="AP1795" t="str">
            <v>缺失</v>
          </cell>
          <cell r="AQ1795">
            <v>1</v>
          </cell>
          <cell r="AS1795" t="str">
            <v>原发</v>
          </cell>
          <cell r="AU1795" t="str">
            <v>NA</v>
          </cell>
          <cell r="AV1795" t="str">
            <v>NA</v>
          </cell>
          <cell r="AW1795" t="str">
            <v>NA</v>
          </cell>
          <cell r="AX1795" t="str">
            <v>NA</v>
          </cell>
          <cell r="AY1795" t="str">
            <v>NA</v>
          </cell>
          <cell r="AZ1795" t="str">
            <v>NA</v>
          </cell>
          <cell r="BA1795" t="str">
            <v>无</v>
          </cell>
          <cell r="BB1795" t="str">
            <v>无</v>
          </cell>
          <cell r="BC1795" t="str">
            <v>不详</v>
          </cell>
          <cell r="BD1795" t="str">
            <v>无</v>
          </cell>
        </row>
        <row r="1796">
          <cell r="B1796">
            <v>1794</v>
          </cell>
          <cell r="C1796" t="str">
            <v>NA</v>
          </cell>
          <cell r="D1796" t="str">
            <v>NA</v>
          </cell>
          <cell r="E1796" t="str">
            <v>NA</v>
          </cell>
          <cell r="F1796" t="str">
            <v>NA</v>
          </cell>
          <cell r="G1796" t="str">
            <v>NA</v>
          </cell>
          <cell r="H1796" t="str">
            <v>NA</v>
          </cell>
          <cell r="I1796" t="str">
            <v>NA</v>
          </cell>
          <cell r="J1796" t="str">
            <v>NA</v>
          </cell>
          <cell r="K1796" t="str">
            <v>NA</v>
          </cell>
          <cell r="L1796" t="str">
            <v>NA</v>
          </cell>
          <cell r="M1796" t="str">
            <v>NA</v>
          </cell>
          <cell r="N1796" t="str">
            <v>NA</v>
          </cell>
          <cell r="O1796" t="str">
            <v>NA</v>
          </cell>
          <cell r="P1796" t="str">
            <v>NA</v>
          </cell>
          <cell r="Q1796" t="str">
            <v>NA</v>
          </cell>
          <cell r="R1796" t="str">
            <v>NA</v>
          </cell>
          <cell r="S1796" t="str">
            <v>NA</v>
          </cell>
          <cell r="T1796" t="str">
            <v>NA</v>
          </cell>
          <cell r="U1796" t="str">
            <v>NA</v>
          </cell>
          <cell r="V1796" t="str">
            <v>NA</v>
          </cell>
          <cell r="W1796" t="str">
            <v>NA</v>
          </cell>
          <cell r="X1796" t="str">
            <v>NA</v>
          </cell>
          <cell r="Y1796" t="str">
            <v>NA</v>
          </cell>
          <cell r="Z1796" t="str">
            <v>NA</v>
          </cell>
          <cell r="AA1796" t="str">
            <v>NA</v>
          </cell>
          <cell r="AB1796" t="str">
            <v>NA</v>
          </cell>
          <cell r="AC1796" t="str">
            <v>NA</v>
          </cell>
          <cell r="AD1796" t="str">
            <v>NA</v>
          </cell>
          <cell r="AE1796" t="str">
            <v>NA</v>
          </cell>
          <cell r="AF1796" t="str">
            <v>NA</v>
          </cell>
          <cell r="AG1796" t="str">
            <v>NA</v>
          </cell>
          <cell r="AH1796" t="str">
            <v>NA</v>
          </cell>
          <cell r="AI1796" t="str">
            <v>NA</v>
          </cell>
          <cell r="AJ1796" t="str">
            <v>NA</v>
          </cell>
          <cell r="AK1796" t="str">
            <v>NA</v>
          </cell>
          <cell r="AL1796" t="str">
            <v>NA</v>
          </cell>
          <cell r="AM1796" t="str">
            <v>NA</v>
          </cell>
          <cell r="AN1796" t="str">
            <v>NA</v>
          </cell>
          <cell r="AO1796" t="str">
            <v>NA</v>
          </cell>
          <cell r="AP1796" t="str">
            <v>NA</v>
          </cell>
          <cell r="AQ1796" t="str">
            <v>NA</v>
          </cell>
          <cell r="AS1796" t="str">
            <v>NA</v>
          </cell>
          <cell r="AT1796" t="str">
            <v>NA</v>
          </cell>
          <cell r="AU1796" t="str">
            <v>NA</v>
          </cell>
          <cell r="AV1796" t="str">
            <v>NA</v>
          </cell>
          <cell r="AW1796" t="str">
            <v>NA</v>
          </cell>
          <cell r="AX1796" t="str">
            <v>NA</v>
          </cell>
          <cell r="AY1796" t="str">
            <v>NA</v>
          </cell>
          <cell r="AZ1796" t="str">
            <v>NA</v>
          </cell>
          <cell r="BA1796" t="str">
            <v>NA</v>
          </cell>
          <cell r="BB1796" t="str">
            <v>NA</v>
          </cell>
          <cell r="BC1796" t="str">
            <v>NA</v>
          </cell>
          <cell r="BD1796" t="str">
            <v>NA</v>
          </cell>
        </row>
        <row r="1797">
          <cell r="B1797">
            <v>1795</v>
          </cell>
          <cell r="C1797" t="str">
            <v>CGGA_1795</v>
          </cell>
          <cell r="E1797" t="str">
            <v>题畅</v>
          </cell>
          <cell r="F1797">
            <v>22239</v>
          </cell>
          <cell r="G1797">
            <v>42128</v>
          </cell>
          <cell r="H1797" t="str">
            <v>额叶恶性胶质瘤，继发性癫痫</v>
          </cell>
          <cell r="J1797" t="str">
            <v>男</v>
          </cell>
          <cell r="K1797">
            <v>29</v>
          </cell>
          <cell r="L1797" t="str">
            <v>A</v>
          </cell>
          <cell r="M1797" t="str">
            <v>230805198605160416</v>
          </cell>
          <cell r="N1797" t="str">
            <v>13224667265（关机）</v>
          </cell>
          <cell r="O1797" t="str">
            <v>癫痫发作伴头疼3个月</v>
          </cell>
          <cell r="P1797" t="str">
            <v>缺失</v>
          </cell>
          <cell r="Q1797" t="str">
            <v>缺失</v>
          </cell>
          <cell r="R1797" t="str">
            <v>缺失</v>
          </cell>
          <cell r="S1797" t="str">
            <v>缺失</v>
          </cell>
          <cell r="T1797">
            <v>42132</v>
          </cell>
          <cell r="V1797" t="str">
            <v>左额开颅肿瘤切除术</v>
          </cell>
          <cell r="W1797" t="str">
            <v>全切</v>
          </cell>
          <cell r="X1797" t="str">
            <v>全切除</v>
          </cell>
          <cell r="Y1797" t="str">
            <v>B0011467</v>
          </cell>
          <cell r="Z1797" t="str">
            <v>OA</v>
          </cell>
          <cell r="AA1797" t="str">
            <v>OA(WHO II)</v>
          </cell>
          <cell r="AB1797">
            <v>2</v>
          </cell>
          <cell r="AC1797" t="str">
            <v>左额叶，少突星形细胞瘤，部分瘤细胞累积脑表面及蛛网膜下腔，WHOII</v>
          </cell>
          <cell r="AD1797" t="str">
            <v>全切除</v>
          </cell>
          <cell r="AE1797">
            <v>42149</v>
          </cell>
          <cell r="AF1797" t="str">
            <v>缺失</v>
          </cell>
          <cell r="AG1797">
            <v>42482</v>
          </cell>
          <cell r="AH1797" t="str">
            <v>未终止</v>
          </cell>
          <cell r="AI1797" t="str">
            <v>NA</v>
          </cell>
          <cell r="AJ1797" t="str">
            <v>NA</v>
          </cell>
          <cell r="AK1797" t="str">
            <v>NA</v>
          </cell>
          <cell r="AL1797" t="str">
            <v>NA</v>
          </cell>
          <cell r="AM1797">
            <v>350</v>
          </cell>
          <cell r="AN1797" t="str">
            <v>缺失</v>
          </cell>
          <cell r="AO1797" t="str">
            <v>NA</v>
          </cell>
          <cell r="AP1797" t="str">
            <v>缺失</v>
          </cell>
          <cell r="AQ1797" t="str">
            <v>NA</v>
          </cell>
          <cell r="AS1797" t="str">
            <v>原发</v>
          </cell>
          <cell r="AU1797" t="str">
            <v>NA</v>
          </cell>
          <cell r="AV1797" t="str">
            <v>NA</v>
          </cell>
          <cell r="AW1797" t="str">
            <v>NA</v>
          </cell>
          <cell r="AX1797" t="str">
            <v>NA</v>
          </cell>
          <cell r="AY1797" t="str">
            <v>NA</v>
          </cell>
          <cell r="AZ1797" t="str">
            <v>NA</v>
          </cell>
          <cell r="BA1797" t="str">
            <v>有</v>
          </cell>
          <cell r="BB1797" t="str">
            <v>缺失</v>
          </cell>
          <cell r="BD1797" t="str">
            <v>缺失</v>
          </cell>
        </row>
        <row r="1798">
          <cell r="B1798">
            <v>1796</v>
          </cell>
          <cell r="C1798" t="str">
            <v>CGGA_1796</v>
          </cell>
          <cell r="E1798" t="str">
            <v>张久军</v>
          </cell>
          <cell r="F1798">
            <v>22297</v>
          </cell>
          <cell r="G1798">
            <v>42132</v>
          </cell>
          <cell r="H1798" t="str">
            <v>颅内恶性肿瘤 胶质瘤可能性</v>
          </cell>
          <cell r="J1798" t="str">
            <v>男</v>
          </cell>
          <cell r="K1798">
            <v>50</v>
          </cell>
          <cell r="L1798" t="str">
            <v>O</v>
          </cell>
          <cell r="M1798" t="str">
            <v>缺失</v>
          </cell>
          <cell r="N1798">
            <v>18805301114</v>
          </cell>
          <cell r="O1798" t="str">
            <v>发现左额叶占位性病变6年余，右侧肢体无力1月。</v>
          </cell>
          <cell r="P1798" t="str">
            <v>缺失</v>
          </cell>
          <cell r="Q1798" t="str">
            <v>缺失</v>
          </cell>
          <cell r="R1798" t="str">
            <v>缺失</v>
          </cell>
          <cell r="S1798" t="str">
            <v>缺失</v>
          </cell>
          <cell r="T1798">
            <v>42136</v>
          </cell>
          <cell r="V1798" t="str">
            <v>左额颞开颅肿瘤切除术</v>
          </cell>
          <cell r="W1798" t="str">
            <v>分块全切除</v>
          </cell>
          <cell r="X1798" t="str">
            <v>全切除</v>
          </cell>
          <cell r="Y1798" t="str">
            <v>B0011492</v>
          </cell>
          <cell r="Z1798" t="str">
            <v>AA</v>
          </cell>
          <cell r="AA1798" t="str">
            <v>AA(WHO III)</v>
          </cell>
          <cell r="AB1798">
            <v>3</v>
          </cell>
          <cell r="AC1798" t="str">
            <v>左额叶星形细胞瘤，部分细胞生长活跃，WHOII-III级</v>
          </cell>
          <cell r="AD1798" t="str">
            <v>全切除</v>
          </cell>
          <cell r="AE1798">
            <v>42145</v>
          </cell>
          <cell r="AF1798" t="str">
            <v>左额叶星形细胞瘤</v>
          </cell>
          <cell r="AG1798">
            <v>42482</v>
          </cell>
          <cell r="AH1798" t="str">
            <v>终止</v>
          </cell>
          <cell r="AI1798">
            <v>344</v>
          </cell>
          <cell r="AJ1798">
            <v>1</v>
          </cell>
          <cell r="AK1798">
            <v>344</v>
          </cell>
          <cell r="AL1798">
            <v>1</v>
          </cell>
          <cell r="AM1798">
            <v>346</v>
          </cell>
          <cell r="AN1798" t="str">
            <v>缺失</v>
          </cell>
          <cell r="AO1798" t="str">
            <v>NA</v>
          </cell>
          <cell r="AP1798" t="str">
            <v>缺失</v>
          </cell>
          <cell r="AQ1798" t="str">
            <v>NA</v>
          </cell>
          <cell r="AS1798" t="str">
            <v>原发</v>
          </cell>
          <cell r="AU1798" t="str">
            <v>NA</v>
          </cell>
          <cell r="AV1798" t="str">
            <v>NA</v>
          </cell>
          <cell r="AW1798" t="str">
            <v>NA</v>
          </cell>
          <cell r="AX1798" t="str">
            <v>NA</v>
          </cell>
          <cell r="AY1798" t="str">
            <v>NA</v>
          </cell>
          <cell r="AZ1798" t="str">
            <v>NA</v>
          </cell>
          <cell r="BA1798" t="str">
            <v>无</v>
          </cell>
          <cell r="BB1798" t="str">
            <v>无</v>
          </cell>
          <cell r="BD1798" t="str">
            <v>突发心梗死亡</v>
          </cell>
        </row>
        <row r="1799">
          <cell r="B1799">
            <v>1797</v>
          </cell>
          <cell r="C1799" t="str">
            <v>CGGA_1797</v>
          </cell>
          <cell r="E1799" t="str">
            <v>蒲水旺</v>
          </cell>
          <cell r="F1799">
            <v>22352</v>
          </cell>
          <cell r="G1799">
            <v>42137</v>
          </cell>
          <cell r="H1799" t="str">
            <v>颅内占位性病变 胶质瘤复发 脑积水 上肢骨折（左前臂）</v>
          </cell>
          <cell r="J1799" t="str">
            <v>男</v>
          </cell>
          <cell r="K1799">
            <v>17</v>
          </cell>
          <cell r="L1799" t="str">
            <v>B</v>
          </cell>
          <cell r="M1799" t="str">
            <v>620123199706062139</v>
          </cell>
          <cell r="N1799" t="str">
            <v>13520042524（停机）</v>
          </cell>
          <cell r="O1799" t="str">
            <v>胶质瘤术后4年余，走路不稳2个月，加重伴呕吐10余天</v>
          </cell>
          <cell r="P1799" t="str">
            <v>缺失</v>
          </cell>
          <cell r="Q1799" t="str">
            <v>缺失</v>
          </cell>
          <cell r="R1799" t="str">
            <v>缺失</v>
          </cell>
          <cell r="S1799" t="str">
            <v>缺失</v>
          </cell>
          <cell r="T1799">
            <v>42143</v>
          </cell>
          <cell r="U1799">
            <v>40682</v>
          </cell>
          <cell r="V1799" t="str">
            <v>右颞枕小脑幕切开幕上下肿瘤切除术</v>
          </cell>
          <cell r="W1799" t="str">
            <v>分块全切除</v>
          </cell>
          <cell r="X1799" t="str">
            <v>全切除</v>
          </cell>
          <cell r="Y1799" t="str">
            <v>B0011536</v>
          </cell>
          <cell r="Z1799" t="str">
            <v>RAA</v>
          </cell>
          <cell r="AA1799" t="str">
            <v>AA(WHO III)</v>
          </cell>
          <cell r="AB1799">
            <v>3</v>
          </cell>
          <cell r="AC1799" t="str">
            <v>脑干间变性星形细胞瘤WHOIII级</v>
          </cell>
          <cell r="AD1799" t="str">
            <v>全切除</v>
          </cell>
          <cell r="AE1799">
            <v>42178</v>
          </cell>
          <cell r="AF1799" t="str">
            <v>脑干间变性星形细胞瘤WHOIII级 上肢骨折</v>
          </cell>
          <cell r="AG1799">
            <v>43434</v>
          </cell>
          <cell r="AH1799" t="str">
            <v>终止</v>
          </cell>
          <cell r="AI1799">
            <v>847</v>
          </cell>
          <cell r="AJ1799">
            <v>1</v>
          </cell>
          <cell r="AK1799">
            <v>847</v>
          </cell>
          <cell r="AL1799">
            <v>1</v>
          </cell>
          <cell r="AM1799">
            <v>1291</v>
          </cell>
          <cell r="AN1799" t="str">
            <v>缺失</v>
          </cell>
          <cell r="AO1799">
            <v>1</v>
          </cell>
          <cell r="AP1799" t="str">
            <v>缺失</v>
          </cell>
          <cell r="AQ1799">
            <v>1</v>
          </cell>
          <cell r="AS1799" t="str">
            <v>复发</v>
          </cell>
          <cell r="AT1799">
            <v>1</v>
          </cell>
          <cell r="AU1799" t="str">
            <v>NA</v>
          </cell>
          <cell r="AV1799" t="str">
            <v>NA</v>
          </cell>
          <cell r="AW1799" t="str">
            <v>NA</v>
          </cell>
          <cell r="AX1799" t="str">
            <v>NA</v>
          </cell>
          <cell r="AY1799" t="str">
            <v>NA</v>
          </cell>
          <cell r="AZ1799" t="str">
            <v>NA</v>
          </cell>
          <cell r="BA1799" t="str">
            <v>无</v>
          </cell>
          <cell r="BB1799" t="str">
            <v>无</v>
          </cell>
          <cell r="BD1799" t="str">
            <v>丙戊酸钠 奥卡马西平，</v>
          </cell>
        </row>
        <row r="1800">
          <cell r="B1800">
            <v>1798</v>
          </cell>
          <cell r="C1800" t="str">
            <v>CGGA_1798</v>
          </cell>
          <cell r="E1800" t="str">
            <v>王艾芳</v>
          </cell>
          <cell r="F1800">
            <v>22285</v>
          </cell>
          <cell r="G1800">
            <v>42131</v>
          </cell>
          <cell r="H1800" t="str">
            <v>颞叶恶性肿瘤</v>
          </cell>
          <cell r="J1800" t="str">
            <v>女</v>
          </cell>
          <cell r="K1800">
            <v>46</v>
          </cell>
          <cell r="L1800" t="str">
            <v>B</v>
          </cell>
          <cell r="M1800" t="str">
            <v>372822196901098821</v>
          </cell>
          <cell r="N1800">
            <v>13583996589</v>
          </cell>
          <cell r="O1800" t="str">
            <v>反复癫痫发作1年，记忆力减退3月</v>
          </cell>
          <cell r="P1800" t="str">
            <v>缺失</v>
          </cell>
          <cell r="Q1800" t="str">
            <v>缺失</v>
          </cell>
          <cell r="R1800" t="str">
            <v>缺失</v>
          </cell>
          <cell r="S1800" t="str">
            <v>缺失</v>
          </cell>
          <cell r="T1800">
            <v>42138</v>
          </cell>
          <cell r="V1800" t="str">
            <v>左额颞开颅肿瘤切除术</v>
          </cell>
          <cell r="W1800" t="str">
            <v>近全切</v>
          </cell>
          <cell r="X1800" t="str">
            <v>部分切除</v>
          </cell>
          <cell r="Y1800" t="str">
            <v>B0011513</v>
          </cell>
          <cell r="Z1800" t="str">
            <v>AA</v>
          </cell>
          <cell r="AA1800" t="str">
            <v>AA(WHO III)</v>
          </cell>
          <cell r="AB1800">
            <v>3</v>
          </cell>
          <cell r="AC1800" t="str">
            <v>左侧颞岛叶，间变星形细胞瘤，瘤细胞弥漫性生长并累及脑表面，WHOIII</v>
          </cell>
          <cell r="AD1800" t="str">
            <v>部分切除</v>
          </cell>
          <cell r="AE1800">
            <v>42150</v>
          </cell>
          <cell r="AF1800" t="str">
            <v>间变星形细胞瘤，额颞岛，基底节区，脑室旁，左</v>
          </cell>
          <cell r="AG1800">
            <v>42491</v>
          </cell>
          <cell r="AH1800" t="str">
            <v>未终止</v>
          </cell>
          <cell r="AI1800" t="str">
            <v>NA</v>
          </cell>
          <cell r="AJ1800" t="str">
            <v>NA</v>
          </cell>
          <cell r="AK1800" t="str">
            <v>NA</v>
          </cell>
          <cell r="AL1800" t="str">
            <v>NA</v>
          </cell>
          <cell r="AM1800">
            <v>353</v>
          </cell>
          <cell r="AN1800" t="str">
            <v>缺失</v>
          </cell>
          <cell r="AO1800" t="str">
            <v>NA</v>
          </cell>
          <cell r="AP1800" t="str">
            <v>缺失</v>
          </cell>
          <cell r="AQ1800" t="str">
            <v>NA</v>
          </cell>
          <cell r="AS1800" t="str">
            <v>原发</v>
          </cell>
          <cell r="AU1800" t="str">
            <v>NA</v>
          </cell>
          <cell r="AV1800" t="str">
            <v>NA</v>
          </cell>
          <cell r="AW1800" t="str">
            <v>NA</v>
          </cell>
          <cell r="AX1800" t="str">
            <v>NA</v>
          </cell>
          <cell r="AY1800" t="str">
            <v>NA</v>
          </cell>
          <cell r="AZ1800" t="str">
            <v>NA</v>
          </cell>
          <cell r="BA1800" t="str">
            <v>有</v>
          </cell>
          <cell r="BB1800" t="str">
            <v>缺失</v>
          </cell>
          <cell r="BD1800" t="str">
            <v>缺失</v>
          </cell>
        </row>
        <row r="1801">
          <cell r="B1801">
            <v>1799</v>
          </cell>
          <cell r="C1801" t="str">
            <v>CGGA_1799</v>
          </cell>
          <cell r="E1801" t="str">
            <v>杨新超</v>
          </cell>
          <cell r="F1801">
            <v>22390</v>
          </cell>
          <cell r="G1801">
            <v>42138</v>
          </cell>
          <cell r="H1801" t="str">
            <v>颅内占位性病变（额，岛，左）</v>
          </cell>
          <cell r="J1801" t="str">
            <v>男</v>
          </cell>
          <cell r="K1801">
            <v>39</v>
          </cell>
          <cell r="L1801" t="str">
            <v>O</v>
          </cell>
          <cell r="M1801" t="str">
            <v>410402197505171036</v>
          </cell>
          <cell r="N1801" t="str">
            <v>18677935743（停机）</v>
          </cell>
          <cell r="O1801" t="str">
            <v>头晕伴记忆减退2月</v>
          </cell>
          <cell r="P1801" t="str">
            <v>缺失</v>
          </cell>
          <cell r="Q1801" t="str">
            <v>缺失</v>
          </cell>
          <cell r="R1801" t="str">
            <v>缺失</v>
          </cell>
          <cell r="S1801" t="str">
            <v>缺失</v>
          </cell>
          <cell r="T1801">
            <v>42142</v>
          </cell>
          <cell r="V1801" t="str">
            <v>左额颞开颅肿瘤切除术</v>
          </cell>
          <cell r="W1801" t="str">
            <v>分块近全切除</v>
          </cell>
          <cell r="X1801" t="str">
            <v>部分切除</v>
          </cell>
          <cell r="Y1801" t="str">
            <v>B0011529</v>
          </cell>
          <cell r="Z1801" t="str">
            <v>O</v>
          </cell>
          <cell r="AA1801" t="str">
            <v>O(WHO II)</v>
          </cell>
          <cell r="AB1801">
            <v>2</v>
          </cell>
          <cell r="AC1801" t="str">
            <v>（左侧颞岛叶）少突胶质细胞瘤，瘤细胞弥漫生长并累计脑表，WHO II级</v>
          </cell>
          <cell r="AD1801" t="str">
            <v>部分切除</v>
          </cell>
          <cell r="AE1801">
            <v>42152</v>
          </cell>
          <cell r="AF1801" t="str">
            <v>少突胶质细胞瘤（颞，岛，左）</v>
          </cell>
          <cell r="AG1801">
            <v>42493</v>
          </cell>
          <cell r="AH1801" t="str">
            <v>未终止</v>
          </cell>
          <cell r="AI1801" t="str">
            <v>NA</v>
          </cell>
          <cell r="AJ1801" t="str">
            <v>NA</v>
          </cell>
          <cell r="AK1801" t="str">
            <v>NA</v>
          </cell>
          <cell r="AL1801" t="str">
            <v>NA</v>
          </cell>
          <cell r="AM1801">
            <v>351</v>
          </cell>
          <cell r="AN1801" t="str">
            <v>缺失</v>
          </cell>
          <cell r="AO1801" t="str">
            <v>NA</v>
          </cell>
          <cell r="AP1801" t="str">
            <v>缺失</v>
          </cell>
          <cell r="AQ1801" t="str">
            <v>NA</v>
          </cell>
          <cell r="AS1801" t="str">
            <v>原发</v>
          </cell>
          <cell r="AU1801" t="str">
            <v>NA</v>
          </cell>
          <cell r="AV1801" t="str">
            <v>NA</v>
          </cell>
          <cell r="AW1801" t="str">
            <v>NA</v>
          </cell>
          <cell r="AX1801" t="str">
            <v>NA</v>
          </cell>
          <cell r="AY1801" t="str">
            <v>NA</v>
          </cell>
          <cell r="AZ1801" t="str">
            <v>NA</v>
          </cell>
          <cell r="BA1801" t="str">
            <v>无</v>
          </cell>
          <cell r="BB1801" t="str">
            <v>缺失</v>
          </cell>
          <cell r="BD1801" t="str">
            <v>缺失</v>
          </cell>
        </row>
        <row r="1802">
          <cell r="B1802">
            <v>1800</v>
          </cell>
          <cell r="C1802" t="str">
            <v>CGGA_1800</v>
          </cell>
          <cell r="E1802" t="str">
            <v>孙玉海</v>
          </cell>
          <cell r="F1802">
            <v>22512</v>
          </cell>
          <cell r="G1802">
            <v>42149</v>
          </cell>
          <cell r="H1802" t="str">
            <v>颅内占位性病变（颞、岛，右）症状性癫痫</v>
          </cell>
          <cell r="J1802" t="str">
            <v>男</v>
          </cell>
          <cell r="K1802">
            <v>56</v>
          </cell>
          <cell r="L1802" t="str">
            <v>O</v>
          </cell>
          <cell r="M1802" t="str">
            <v>缺失</v>
          </cell>
          <cell r="N1802" t="str">
            <v>13032245637/15122791111</v>
          </cell>
          <cell r="O1802" t="str">
            <v>头晕伴恶心呕吐2周</v>
          </cell>
          <cell r="P1802" t="str">
            <v>缺失</v>
          </cell>
          <cell r="Q1802" t="str">
            <v>缺失</v>
          </cell>
          <cell r="R1802" t="str">
            <v>缺失</v>
          </cell>
          <cell r="S1802" t="str">
            <v>缺失</v>
          </cell>
          <cell r="T1802">
            <v>42152</v>
          </cell>
          <cell r="V1802" t="str">
            <v>右额颞开颅肿瘤切除术</v>
          </cell>
          <cell r="W1802" t="str">
            <v>分块近全切除</v>
          </cell>
          <cell r="X1802" t="str">
            <v>部分切除</v>
          </cell>
          <cell r="Y1802" t="str">
            <v>缺失</v>
          </cell>
          <cell r="Z1802" t="str">
            <v>A</v>
          </cell>
          <cell r="AA1802" t="str">
            <v>A(WHO II)</v>
          </cell>
          <cell r="AB1802">
            <v>2</v>
          </cell>
          <cell r="AC1802" t="str">
            <v>缺失</v>
          </cell>
          <cell r="AD1802" t="str">
            <v>部分切除</v>
          </cell>
          <cell r="AE1802">
            <v>42164</v>
          </cell>
          <cell r="AF1802" t="str">
            <v>星形细胞瘤（颞，岛，右）症状性癫痫</v>
          </cell>
          <cell r="AG1802">
            <v>43224</v>
          </cell>
          <cell r="AH1802" t="str">
            <v>终止</v>
          </cell>
          <cell r="AI1802">
            <v>888</v>
          </cell>
          <cell r="AJ1802">
            <v>1</v>
          </cell>
          <cell r="AK1802">
            <v>888</v>
          </cell>
          <cell r="AL1802">
            <v>1</v>
          </cell>
          <cell r="AM1802">
            <v>1072</v>
          </cell>
          <cell r="AN1802" t="str">
            <v>缺失</v>
          </cell>
          <cell r="AO1802">
            <v>1</v>
          </cell>
          <cell r="AP1802" t="str">
            <v>缺失</v>
          </cell>
          <cell r="AQ1802">
            <v>1</v>
          </cell>
          <cell r="AS1802" t="str">
            <v>原发</v>
          </cell>
          <cell r="AU1802" t="str">
            <v>NA</v>
          </cell>
          <cell r="AV1802" t="str">
            <v>NA</v>
          </cell>
          <cell r="AW1802" t="str">
            <v>NA</v>
          </cell>
          <cell r="AX1802" t="str">
            <v>NA</v>
          </cell>
          <cell r="AY1802" t="str">
            <v>NA</v>
          </cell>
          <cell r="AZ1802" t="str">
            <v>NA</v>
          </cell>
          <cell r="BA1802" t="str">
            <v>无</v>
          </cell>
          <cell r="BB1802" t="str">
            <v>缺失</v>
          </cell>
          <cell r="BC1802" t="str">
            <v>缺失</v>
          </cell>
          <cell r="BD1802" t="e">
            <v>#N/A</v>
          </cell>
        </row>
        <row r="1803">
          <cell r="B1803">
            <v>1801</v>
          </cell>
          <cell r="C1803" t="str">
            <v>CGGA_1801</v>
          </cell>
          <cell r="E1803" t="str">
            <v>王丽华</v>
          </cell>
          <cell r="F1803">
            <v>22696</v>
          </cell>
          <cell r="G1803">
            <v>42166</v>
          </cell>
          <cell r="H1803" t="str">
            <v>颅内占位性病变</v>
          </cell>
          <cell r="J1803" t="str">
            <v>女</v>
          </cell>
          <cell r="K1803">
            <v>59</v>
          </cell>
          <cell r="L1803" t="str">
            <v>AB</v>
          </cell>
          <cell r="M1803" t="str">
            <v>缺失</v>
          </cell>
          <cell r="N1803" t="str">
            <v>15134671938（配偶） 13845885177（兄妹）</v>
          </cell>
          <cell r="O1803" t="str">
            <v>记忆力减退伴言语混乱1周</v>
          </cell>
          <cell r="P1803" t="str">
            <v>缺失</v>
          </cell>
          <cell r="Q1803" t="str">
            <v>缺失</v>
          </cell>
          <cell r="R1803" t="str">
            <v>缺失</v>
          </cell>
          <cell r="S1803" t="str">
            <v>缺失</v>
          </cell>
          <cell r="T1803">
            <v>42167</v>
          </cell>
          <cell r="V1803" t="str">
            <v>左额颞开颅肿瘤切除术</v>
          </cell>
          <cell r="W1803" t="str">
            <v>缺失</v>
          </cell>
          <cell r="X1803" t="str">
            <v>全切除</v>
          </cell>
          <cell r="Y1803" t="str">
            <v>缺失</v>
          </cell>
          <cell r="Z1803" t="str">
            <v>GBM</v>
          </cell>
          <cell r="AA1803" t="str">
            <v>GBM(WHO IV)</v>
          </cell>
          <cell r="AB1803">
            <v>4</v>
          </cell>
          <cell r="AC1803" t="str">
            <v>缺失</v>
          </cell>
          <cell r="AD1803" t="str">
            <v>全切除</v>
          </cell>
          <cell r="AE1803">
            <v>42184</v>
          </cell>
          <cell r="AF1803" t="str">
            <v>胶质母细胞瘤</v>
          </cell>
          <cell r="AG1803">
            <v>43037</v>
          </cell>
          <cell r="AH1803" t="str">
            <v>终止</v>
          </cell>
          <cell r="AI1803">
            <v>812</v>
          </cell>
          <cell r="AJ1803">
            <v>1</v>
          </cell>
          <cell r="AK1803">
            <v>263</v>
          </cell>
          <cell r="AL1803">
            <v>1</v>
          </cell>
          <cell r="AM1803">
            <v>870</v>
          </cell>
          <cell r="AN1803" t="str">
            <v>缺失</v>
          </cell>
          <cell r="AO1803">
            <v>1</v>
          </cell>
          <cell r="AP1803" t="str">
            <v>缺失</v>
          </cell>
          <cell r="AQ1803">
            <v>1</v>
          </cell>
          <cell r="AS1803" t="str">
            <v>原发</v>
          </cell>
          <cell r="AU1803" t="str">
            <v>NA</v>
          </cell>
          <cell r="AV1803" t="str">
            <v>NA</v>
          </cell>
          <cell r="AW1803" t="str">
            <v>NA</v>
          </cell>
          <cell r="AX1803" t="str">
            <v>NA</v>
          </cell>
          <cell r="AY1803" t="str">
            <v>NA</v>
          </cell>
          <cell r="AZ1803" t="str">
            <v>NA</v>
          </cell>
          <cell r="BA1803" t="str">
            <v>无</v>
          </cell>
          <cell r="BB1803" t="str">
            <v>缺失</v>
          </cell>
          <cell r="BC1803" t="str">
            <v>缺失</v>
          </cell>
          <cell r="BD1803" t="e">
            <v>#N/A</v>
          </cell>
        </row>
        <row r="1804">
          <cell r="B1804">
            <v>1802</v>
          </cell>
          <cell r="C1804" t="str">
            <v>CGGA_1802</v>
          </cell>
          <cell r="D1804" t="str">
            <v>CGGA_1802, CGGA_2168</v>
          </cell>
          <cell r="E1804" t="str">
            <v>胡伟</v>
          </cell>
          <cell r="F1804">
            <v>22614</v>
          </cell>
          <cell r="G1804">
            <v>42157</v>
          </cell>
          <cell r="H1804" t="str">
            <v>颅内占位性病变（额颞岛叶，左），胶质瘤可能性大，症状性癫痫（继发性癫痫）</v>
          </cell>
          <cell r="J1804" t="str">
            <v>男</v>
          </cell>
          <cell r="K1804">
            <v>34</v>
          </cell>
          <cell r="L1804" t="str">
            <v>A</v>
          </cell>
          <cell r="M1804" t="str">
            <v>320882198012234015</v>
          </cell>
          <cell r="N1804" t="str">
            <v>13776442524/13401862302</v>
          </cell>
          <cell r="O1804" t="str">
            <v>发作性眩晕1周余</v>
          </cell>
          <cell r="P1804" t="str">
            <v>缺失</v>
          </cell>
          <cell r="Q1804" t="str">
            <v>缺失</v>
          </cell>
          <cell r="R1804" t="str">
            <v>缺失</v>
          </cell>
          <cell r="S1804" t="str">
            <v>缺失</v>
          </cell>
          <cell r="T1804">
            <v>42166</v>
          </cell>
          <cell r="V1804" t="str">
            <v>立体定向活检术、左额颞开颅肿瘤切除术</v>
          </cell>
          <cell r="W1804" t="str">
            <v>分块全切</v>
          </cell>
          <cell r="X1804" t="str">
            <v>全切除</v>
          </cell>
          <cell r="Y1804" t="str">
            <v>B0011704</v>
          </cell>
          <cell r="Z1804" t="str">
            <v>GBM</v>
          </cell>
          <cell r="AA1804" t="str">
            <v>GBM(WHO IV)</v>
          </cell>
          <cell r="AB1804">
            <v>4</v>
          </cell>
          <cell r="AC1804" t="str">
            <v>(左额叶）胶质母细胞瘤，肿瘤细胞弥漫生长，累计室管膜下，WHO IV级</v>
          </cell>
          <cell r="AD1804" t="str">
            <v>全切除</v>
          </cell>
          <cell r="AE1804">
            <v>42179</v>
          </cell>
          <cell r="AF1804" t="str">
            <v>胶质母细胞瘤（额颞岛叶，左）；WHO IV级；阵发性癫痫（继发性癫痫）</v>
          </cell>
          <cell r="AH1804" t="str">
            <v>终止</v>
          </cell>
          <cell r="AI1804">
            <v>1421</v>
          </cell>
          <cell r="AJ1804">
            <v>1</v>
          </cell>
          <cell r="AK1804">
            <v>1055</v>
          </cell>
          <cell r="AL1804">
            <v>1</v>
          </cell>
          <cell r="AM1804">
            <v>2102</v>
          </cell>
          <cell r="AN1804" t="str">
            <v>无</v>
          </cell>
          <cell r="AO1804">
            <v>0</v>
          </cell>
          <cell r="AP1804" t="str">
            <v>泰道1年</v>
          </cell>
          <cell r="AQ1804">
            <v>1</v>
          </cell>
          <cell r="AS1804">
            <v>0</v>
          </cell>
          <cell r="AU1804" t="str">
            <v>NA</v>
          </cell>
          <cell r="AV1804" t="str">
            <v>NA</v>
          </cell>
          <cell r="AW1804" t="str">
            <v>NA</v>
          </cell>
          <cell r="AX1804" t="str">
            <v>NA</v>
          </cell>
          <cell r="AY1804" t="str">
            <v>NA</v>
          </cell>
          <cell r="AZ1804" t="str">
            <v>NA</v>
          </cell>
          <cell r="BA1804" t="str">
            <v>有</v>
          </cell>
          <cell r="BB1804" t="str">
            <v>有</v>
          </cell>
          <cell r="BD1804" t="str">
            <v>术前术后有癫痫发作史，口服德巴金一天一片。</v>
          </cell>
        </row>
        <row r="1805">
          <cell r="B1805">
            <v>1803</v>
          </cell>
          <cell r="C1805" t="str">
            <v>CGGA_1803</v>
          </cell>
          <cell r="E1805" t="str">
            <v>王桂兰</v>
          </cell>
          <cell r="F1805">
            <v>22649</v>
          </cell>
          <cell r="G1805">
            <v>42160</v>
          </cell>
          <cell r="H1805" t="str">
            <v>胶质瘤（额，右，胼胝体膝部），腔隙性脑梗死，左膝关节半/板置换术后</v>
          </cell>
          <cell r="J1805" t="str">
            <v>女</v>
          </cell>
          <cell r="K1805">
            <v>74</v>
          </cell>
          <cell r="L1805" t="str">
            <v>A</v>
          </cell>
          <cell r="M1805" t="str">
            <v>缺失</v>
          </cell>
          <cell r="N1805" t="str">
            <v>13905436707/13780768682</v>
          </cell>
          <cell r="O1805" t="str">
            <v>情绪改变1年，记忆力减退3月，头痛10天</v>
          </cell>
          <cell r="P1805" t="str">
            <v>缺失</v>
          </cell>
          <cell r="Q1805" t="str">
            <v>缺失</v>
          </cell>
          <cell r="R1805" t="str">
            <v>缺失</v>
          </cell>
          <cell r="S1805" t="str">
            <v>缺失</v>
          </cell>
          <cell r="T1805">
            <v>42165</v>
          </cell>
          <cell r="V1805" t="str">
            <v>右额开颅肿瘤切除术</v>
          </cell>
          <cell r="W1805" t="str">
            <v>分块全切除</v>
          </cell>
          <cell r="X1805" t="str">
            <v>全切除</v>
          </cell>
          <cell r="Y1805" t="str">
            <v>B0011687</v>
          </cell>
          <cell r="Z1805" t="str">
            <v>GBM</v>
          </cell>
          <cell r="AA1805" t="str">
            <v>GBM(WHO IV)</v>
          </cell>
          <cell r="AB1805">
            <v>4</v>
          </cell>
          <cell r="AC1805" t="str">
            <v>（右额，胼胝体）胶质母细胞瘤，伴片状及栅状坏死，WHO IV级</v>
          </cell>
          <cell r="AD1805" t="str">
            <v>全切除</v>
          </cell>
          <cell r="AE1805">
            <v>42191</v>
          </cell>
          <cell r="AF1805" t="str">
            <v>胶质母细胞瘤（额，右，胼胝体膝部）右下肢深静脉血栓，肺动脉血栓，腔隙性脑梗死，左膝半/板置换术后</v>
          </cell>
          <cell r="AG1805">
            <v>42493</v>
          </cell>
          <cell r="AH1805" t="str">
            <v>终止</v>
          </cell>
          <cell r="AI1805">
            <v>113</v>
          </cell>
          <cell r="AJ1805">
            <v>1</v>
          </cell>
          <cell r="AK1805">
            <v>113</v>
          </cell>
          <cell r="AL1805">
            <v>1</v>
          </cell>
          <cell r="AM1805">
            <v>328</v>
          </cell>
          <cell r="AN1805" t="str">
            <v>缺失</v>
          </cell>
          <cell r="AO1805">
            <v>0</v>
          </cell>
          <cell r="AP1805" t="str">
            <v>缺失</v>
          </cell>
          <cell r="AQ1805">
            <v>1</v>
          </cell>
          <cell r="AS1805" t="str">
            <v>原发</v>
          </cell>
          <cell r="AU1805" t="str">
            <v>NA</v>
          </cell>
          <cell r="AV1805" t="str">
            <v>NA</v>
          </cell>
          <cell r="AW1805" t="str">
            <v>NA</v>
          </cell>
          <cell r="AX1805" t="str">
            <v>NA</v>
          </cell>
          <cell r="AY1805" t="str">
            <v>NA</v>
          </cell>
          <cell r="AZ1805" t="str">
            <v>NA</v>
          </cell>
          <cell r="BA1805" t="str">
            <v>无</v>
          </cell>
          <cell r="BB1805" t="str">
            <v>缺失</v>
          </cell>
          <cell r="BD1805" t="str">
            <v>缺失</v>
          </cell>
        </row>
        <row r="1806">
          <cell r="B1806">
            <v>1804</v>
          </cell>
          <cell r="C1806" t="str">
            <v>CGGA_1804</v>
          </cell>
          <cell r="E1806" t="str">
            <v>郑雷芳</v>
          </cell>
          <cell r="F1806">
            <v>22722</v>
          </cell>
          <cell r="G1806">
            <v>42167</v>
          </cell>
          <cell r="H1806" t="str">
            <v>颅内占位性病变</v>
          </cell>
          <cell r="J1806" t="str">
            <v>女</v>
          </cell>
          <cell r="K1806">
            <v>41</v>
          </cell>
          <cell r="L1806" t="str">
            <v>O</v>
          </cell>
          <cell r="M1806" t="str">
            <v>缺失</v>
          </cell>
          <cell r="N1806" t="str">
            <v>13363455591（配偶） 15988187806（女）</v>
          </cell>
          <cell r="O1806" t="str">
            <v>头晕呕吐1月余，肢体抽搐1次</v>
          </cell>
          <cell r="P1806" t="str">
            <v>缺失</v>
          </cell>
          <cell r="Q1806" t="str">
            <v>缺失</v>
          </cell>
          <cell r="R1806" t="str">
            <v>缺失</v>
          </cell>
          <cell r="S1806" t="str">
            <v>缺失</v>
          </cell>
          <cell r="T1806">
            <v>42173</v>
          </cell>
          <cell r="V1806" t="str">
            <v>左额颞开颅肿瘤切除术</v>
          </cell>
          <cell r="W1806" t="str">
            <v>全切</v>
          </cell>
          <cell r="X1806" t="str">
            <v>全切除</v>
          </cell>
          <cell r="Y1806">
            <v>11751</v>
          </cell>
          <cell r="Z1806" t="str">
            <v>OA</v>
          </cell>
          <cell r="AA1806" t="str">
            <v>OA(WHO II)</v>
          </cell>
          <cell r="AB1806">
            <v>2</v>
          </cell>
          <cell r="AC1806" t="str">
            <v>（左岛）少突星形胶质细胞瘤 WHO II</v>
          </cell>
          <cell r="AD1806" t="str">
            <v>全切除</v>
          </cell>
          <cell r="AE1806">
            <v>42188</v>
          </cell>
          <cell r="AF1806" t="str">
            <v>少突星形细胞瘤</v>
          </cell>
          <cell r="AH1806" t="str">
            <v>未终止</v>
          </cell>
          <cell r="AI1806">
            <v>2455</v>
          </cell>
          <cell r="AJ1806">
            <v>0</v>
          </cell>
          <cell r="AK1806">
            <v>2455</v>
          </cell>
          <cell r="AL1806">
            <v>0</v>
          </cell>
          <cell r="AM1806">
            <v>2455</v>
          </cell>
          <cell r="AN1806" t="str">
            <v>放疗</v>
          </cell>
          <cell r="AO1806">
            <v>1</v>
          </cell>
          <cell r="AP1806" t="str">
            <v>无</v>
          </cell>
          <cell r="AQ1806">
            <v>0</v>
          </cell>
          <cell r="AS1806">
            <v>0</v>
          </cell>
          <cell r="AU1806" t="str">
            <v>NA</v>
          </cell>
          <cell r="AV1806" t="str">
            <v>NA</v>
          </cell>
          <cell r="AW1806" t="str">
            <v>NA</v>
          </cell>
          <cell r="AX1806" t="str">
            <v>NA</v>
          </cell>
          <cell r="AY1806" t="str">
            <v>NA</v>
          </cell>
          <cell r="AZ1806" t="str">
            <v>NA</v>
          </cell>
          <cell r="BA1806" t="str">
            <v>有</v>
          </cell>
          <cell r="BB1806">
            <v>0</v>
          </cell>
          <cell r="BC1806" t="str">
            <v>不详</v>
          </cell>
        </row>
        <row r="1807">
          <cell r="B1807">
            <v>1805</v>
          </cell>
          <cell r="C1807" t="str">
            <v>CGGA_1805</v>
          </cell>
          <cell r="E1807" t="str">
            <v>唐维</v>
          </cell>
          <cell r="F1807">
            <v>22812</v>
          </cell>
          <cell r="G1807">
            <v>42177</v>
          </cell>
          <cell r="H1807" t="str">
            <v>颅内占位性病变</v>
          </cell>
          <cell r="J1807" t="str">
            <v>男</v>
          </cell>
          <cell r="K1807">
            <v>53</v>
          </cell>
          <cell r="L1807" t="str">
            <v>A</v>
          </cell>
          <cell r="M1807" t="str">
            <v>缺失</v>
          </cell>
          <cell r="N1807" t="str">
            <v>15093121526（配偶） 15093121526（子）</v>
          </cell>
          <cell r="O1807" t="str">
            <v>右侧肢体麻木一月余，言语不利一周</v>
          </cell>
          <cell r="P1807" t="str">
            <v>缺失</v>
          </cell>
          <cell r="Q1807" t="str">
            <v>缺失</v>
          </cell>
          <cell r="R1807" t="str">
            <v>缺失</v>
          </cell>
          <cell r="S1807" t="str">
            <v>缺失</v>
          </cell>
          <cell r="T1807">
            <v>42180</v>
          </cell>
          <cell r="V1807" t="str">
            <v>左额颞开颅肿瘤切除术</v>
          </cell>
          <cell r="W1807" t="str">
            <v>全切</v>
          </cell>
          <cell r="X1807" t="str">
            <v>全切除</v>
          </cell>
          <cell r="Y1807">
            <v>11788</v>
          </cell>
          <cell r="Z1807" t="str">
            <v>GBM</v>
          </cell>
          <cell r="AA1807" t="str">
            <v>GBM(WHO IV)</v>
          </cell>
          <cell r="AB1807">
            <v>4</v>
          </cell>
          <cell r="AC1807" t="str">
            <v>（左额叶）胶质母细胞瘤,伴片状坏死，WHO IV</v>
          </cell>
          <cell r="AD1807" t="str">
            <v>全切除</v>
          </cell>
          <cell r="AE1807">
            <v>42193</v>
          </cell>
          <cell r="AF1807" t="str">
            <v>胶质母细胞瘤（额颞岛，左） 症状性癫痫</v>
          </cell>
          <cell r="AG1807">
            <v>42907</v>
          </cell>
          <cell r="AH1807" t="str">
            <v>终止</v>
          </cell>
          <cell r="AI1807">
            <v>342</v>
          </cell>
          <cell r="AJ1807">
            <v>1</v>
          </cell>
          <cell r="AK1807">
            <v>98</v>
          </cell>
          <cell r="AL1807">
            <v>1</v>
          </cell>
          <cell r="AM1807">
            <v>727</v>
          </cell>
          <cell r="AN1807" t="str">
            <v>缺失</v>
          </cell>
          <cell r="AO1807">
            <v>1</v>
          </cell>
          <cell r="AP1807" t="str">
            <v>缺失</v>
          </cell>
          <cell r="AQ1807">
            <v>1</v>
          </cell>
          <cell r="AS1807" t="str">
            <v>原发</v>
          </cell>
          <cell r="AU1807" t="str">
            <v>NA</v>
          </cell>
          <cell r="AV1807" t="str">
            <v>NA</v>
          </cell>
          <cell r="AW1807" t="str">
            <v>NA</v>
          </cell>
          <cell r="AX1807" t="str">
            <v>NA</v>
          </cell>
          <cell r="AY1807" t="str">
            <v>NA</v>
          </cell>
          <cell r="AZ1807" t="str">
            <v>NA</v>
          </cell>
          <cell r="BA1807" t="str">
            <v>无</v>
          </cell>
          <cell r="BB1807" t="str">
            <v>有</v>
          </cell>
          <cell r="BD1807" t="str">
            <v>术后有癫痫发作，继续吃药有癫痫发作。</v>
          </cell>
        </row>
        <row r="1808">
          <cell r="B1808">
            <v>1806</v>
          </cell>
          <cell r="C1808" t="str">
            <v>CGGA_1806</v>
          </cell>
          <cell r="E1808" t="str">
            <v>郭卫东</v>
          </cell>
          <cell r="F1808">
            <v>22832</v>
          </cell>
          <cell r="G1808">
            <v>42178</v>
          </cell>
          <cell r="H1808" t="str">
            <v>颅内占位性病变</v>
          </cell>
          <cell r="J1808" t="str">
            <v>男</v>
          </cell>
          <cell r="K1808">
            <v>47</v>
          </cell>
          <cell r="L1808" t="str">
            <v>A</v>
          </cell>
          <cell r="M1808" t="str">
            <v>缺失</v>
          </cell>
          <cell r="N1808" t="str">
            <v>13911191303(本人）15169816719（兄妹） 13910173912（同事）</v>
          </cell>
          <cell r="O1808" t="str">
            <v>发现颅内占位1周</v>
          </cell>
          <cell r="P1808" t="str">
            <v>缺失</v>
          </cell>
          <cell r="Q1808" t="str">
            <v>缺失</v>
          </cell>
          <cell r="R1808" t="str">
            <v>缺失</v>
          </cell>
          <cell r="S1808" t="str">
            <v>缺失</v>
          </cell>
          <cell r="T1808">
            <v>42181</v>
          </cell>
          <cell r="V1808" t="str">
            <v>左额开颅肿瘤切除术</v>
          </cell>
          <cell r="W1808" t="str">
            <v>全切</v>
          </cell>
          <cell r="X1808" t="str">
            <v>全切除</v>
          </cell>
          <cell r="Y1808">
            <v>11795</v>
          </cell>
          <cell r="Z1808" t="str">
            <v>OA</v>
          </cell>
          <cell r="AA1808" t="str">
            <v>OA(WHO II)</v>
          </cell>
          <cell r="AB1808">
            <v>2</v>
          </cell>
          <cell r="AC1808" t="str">
            <v>（右额叶）少突星形细胞瘤 WHO II</v>
          </cell>
          <cell r="AD1808" t="str">
            <v>全切除</v>
          </cell>
          <cell r="AE1808">
            <v>42194</v>
          </cell>
          <cell r="AF1808" t="str">
            <v>少突胶质细胞瘤</v>
          </cell>
          <cell r="AH1808" t="str">
            <v>未终止</v>
          </cell>
          <cell r="AI1808">
            <v>2597</v>
          </cell>
          <cell r="AJ1808">
            <v>0</v>
          </cell>
          <cell r="AK1808">
            <v>2597</v>
          </cell>
          <cell r="AL1808">
            <v>0</v>
          </cell>
          <cell r="AM1808">
            <v>2597</v>
          </cell>
          <cell r="AN1808" t="str">
            <v>放疗</v>
          </cell>
          <cell r="AO1808">
            <v>1</v>
          </cell>
          <cell r="AP1808" t="str">
            <v>无</v>
          </cell>
          <cell r="AQ1808">
            <v>0</v>
          </cell>
          <cell r="AS1808">
            <v>0</v>
          </cell>
          <cell r="AU1808" t="str">
            <v>NA</v>
          </cell>
          <cell r="AV1808" t="str">
            <v>NA</v>
          </cell>
          <cell r="AW1808" t="str">
            <v>NA</v>
          </cell>
          <cell r="AX1808" t="str">
            <v>NA</v>
          </cell>
          <cell r="AY1808" t="str">
            <v>NA</v>
          </cell>
          <cell r="AZ1808" t="str">
            <v>NA</v>
          </cell>
          <cell r="BA1808">
            <v>0</v>
          </cell>
          <cell r="BB1808" t="str">
            <v>有</v>
          </cell>
          <cell r="BD1808" t="str">
            <v>术后放疗期间癫痫发作次，口服抗癫痫药2/停药，再0癫痫发作史。</v>
          </cell>
        </row>
        <row r="1809">
          <cell r="B1809">
            <v>1807</v>
          </cell>
          <cell r="C1809" t="str">
            <v>CGGA_1807</v>
          </cell>
          <cell r="E1809" t="str">
            <v>郎玉杰</v>
          </cell>
          <cell r="F1809">
            <v>22113</v>
          </cell>
          <cell r="G1809">
            <v>42116</v>
          </cell>
          <cell r="H1809" t="str">
            <v>颅内占位性病变（额，右，胼胝体体部）胶质瘤可能性大</v>
          </cell>
          <cell r="J1809" t="str">
            <v>女</v>
          </cell>
          <cell r="K1809">
            <v>65</v>
          </cell>
          <cell r="L1809" t="str">
            <v>AB</v>
          </cell>
          <cell r="M1809" t="str">
            <v>缺失</v>
          </cell>
          <cell r="N1809" t="str">
            <v>13611098866/13170788887</v>
          </cell>
          <cell r="O1809" t="str">
            <v>左侧肢体无力一月余，加重一周余</v>
          </cell>
          <cell r="P1809" t="str">
            <v>缺失</v>
          </cell>
          <cell r="Q1809" t="str">
            <v>缺失</v>
          </cell>
          <cell r="R1809" t="str">
            <v>缺失</v>
          </cell>
          <cell r="S1809" t="str">
            <v>缺失</v>
          </cell>
          <cell r="T1809">
            <v>42123</v>
          </cell>
          <cell r="V1809" t="str">
            <v>右额开颅肿瘤切除术</v>
          </cell>
          <cell r="W1809" t="str">
            <v>分块全切除</v>
          </cell>
          <cell r="X1809" t="str">
            <v>全切除</v>
          </cell>
          <cell r="Y1809" t="str">
            <v>B0011394</v>
          </cell>
          <cell r="Z1809" t="str">
            <v>GBM</v>
          </cell>
          <cell r="AA1809" t="str">
            <v>GBM(WHO IV)</v>
          </cell>
          <cell r="AB1809">
            <v>4</v>
          </cell>
          <cell r="AC1809" t="str">
            <v>(右额叶）胶质母细胞瘤，伴少突细胞分化，明显的微血管反应及多发栅状坏死，肿瘤累及脑表，WHO IV级</v>
          </cell>
          <cell r="AD1809" t="str">
            <v>全切除</v>
          </cell>
          <cell r="AE1809">
            <v>42135</v>
          </cell>
          <cell r="AF1809" t="str">
            <v>胶质母细胞瘤（额，右，胼胝体体部）</v>
          </cell>
          <cell r="AG1809">
            <v>42485</v>
          </cell>
          <cell r="AH1809" t="str">
            <v>终止</v>
          </cell>
          <cell r="AI1809">
            <v>247</v>
          </cell>
          <cell r="AJ1809">
            <v>1</v>
          </cell>
          <cell r="AK1809" t="str">
            <v>NA</v>
          </cell>
          <cell r="AL1809">
            <v>1</v>
          </cell>
          <cell r="AM1809">
            <v>362</v>
          </cell>
          <cell r="AN1809" t="str">
            <v>缺失</v>
          </cell>
          <cell r="AO1809" t="str">
            <v>NA</v>
          </cell>
          <cell r="AP1809" t="str">
            <v>缺失</v>
          </cell>
          <cell r="AQ1809" t="str">
            <v>NA</v>
          </cell>
          <cell r="AS1809" t="str">
            <v>原发</v>
          </cell>
          <cell r="AU1809" t="str">
            <v>无突变</v>
          </cell>
          <cell r="AV1809" t="str">
            <v>NA</v>
          </cell>
          <cell r="AW1809" t="str">
            <v>无共缺失</v>
          </cell>
          <cell r="AX1809" t="str">
            <v>NA</v>
          </cell>
          <cell r="AY1809" t="str">
            <v>NA</v>
          </cell>
          <cell r="AZ1809" t="str">
            <v>NA</v>
          </cell>
          <cell r="BA1809" t="str">
            <v>无</v>
          </cell>
          <cell r="BB1809" t="str">
            <v>无</v>
          </cell>
          <cell r="BC1809" t="str">
            <v>不详</v>
          </cell>
          <cell r="BD1809" t="str">
            <v>无</v>
          </cell>
        </row>
        <row r="1810">
          <cell r="B1810">
            <v>1808</v>
          </cell>
          <cell r="C1810" t="str">
            <v>CGGA_1808</v>
          </cell>
          <cell r="E1810" t="str">
            <v>阎君</v>
          </cell>
          <cell r="F1810">
            <v>22430</v>
          </cell>
          <cell r="G1810">
            <v>42143</v>
          </cell>
          <cell r="H1810" t="str">
            <v>胶质瘤（颞，左）高血压病</v>
          </cell>
          <cell r="J1810" t="str">
            <v>男</v>
          </cell>
          <cell r="K1810">
            <v>69</v>
          </cell>
          <cell r="L1810" t="str">
            <v>A</v>
          </cell>
          <cell r="M1810" t="str">
            <v>缺失</v>
          </cell>
          <cell r="N1810" t="str">
            <v>13936830100/13734555333</v>
          </cell>
          <cell r="O1810" t="str">
            <v>言语障碍2月</v>
          </cell>
          <cell r="P1810" t="str">
            <v>缺失</v>
          </cell>
          <cell r="Q1810" t="str">
            <v>缺失</v>
          </cell>
          <cell r="R1810" t="str">
            <v>缺失</v>
          </cell>
          <cell r="S1810" t="str">
            <v>缺失</v>
          </cell>
          <cell r="T1810">
            <v>42145</v>
          </cell>
          <cell r="V1810" t="str">
            <v>左颞枕开颅肿瘤切除术</v>
          </cell>
          <cell r="W1810" t="str">
            <v>分块全切除</v>
          </cell>
          <cell r="X1810" t="str">
            <v>全切除</v>
          </cell>
          <cell r="Y1810" t="str">
            <v>B0011565</v>
          </cell>
          <cell r="Z1810" t="str">
            <v>GBM</v>
          </cell>
          <cell r="AA1810" t="str">
            <v>GBM(WHO IV)</v>
          </cell>
          <cell r="AB1810">
            <v>4</v>
          </cell>
          <cell r="AC1810" t="str">
            <v>(左颞叶）胶质肉瘤，WHO IV级</v>
          </cell>
          <cell r="AD1810" t="str">
            <v>全切除</v>
          </cell>
          <cell r="AE1810">
            <v>42154</v>
          </cell>
          <cell r="AF1810" t="str">
            <v>胶质母细胞瘤（颞，左）；高血压病</v>
          </cell>
          <cell r="AG1810">
            <v>42487</v>
          </cell>
          <cell r="AH1810" t="str">
            <v>终止</v>
          </cell>
          <cell r="AI1810">
            <v>225</v>
          </cell>
          <cell r="AJ1810">
            <v>1</v>
          </cell>
          <cell r="AK1810" t="str">
            <v>NA</v>
          </cell>
          <cell r="AL1810">
            <v>1</v>
          </cell>
          <cell r="AM1810">
            <v>342</v>
          </cell>
          <cell r="AN1810" t="str">
            <v>缺失</v>
          </cell>
          <cell r="AO1810">
            <v>1</v>
          </cell>
          <cell r="AP1810" t="str">
            <v>缺失</v>
          </cell>
          <cell r="AQ1810">
            <v>1</v>
          </cell>
          <cell r="AS1810" t="str">
            <v>原发</v>
          </cell>
          <cell r="AU1810" t="str">
            <v>NA</v>
          </cell>
          <cell r="AV1810" t="str">
            <v>NA</v>
          </cell>
          <cell r="AW1810" t="str">
            <v>NA</v>
          </cell>
          <cell r="AX1810" t="str">
            <v>NA</v>
          </cell>
          <cell r="AY1810" t="str">
            <v>NA</v>
          </cell>
          <cell r="AZ1810" t="str">
            <v>NA</v>
          </cell>
          <cell r="BA1810" t="str">
            <v>无</v>
          </cell>
          <cell r="BB1810" t="str">
            <v>无</v>
          </cell>
          <cell r="BC1810" t="str">
            <v>不详</v>
          </cell>
          <cell r="BD1810" t="str">
            <v>无</v>
          </cell>
        </row>
        <row r="1811">
          <cell r="B1811">
            <v>1809</v>
          </cell>
          <cell r="C1811" t="str">
            <v>CGGA_1809</v>
          </cell>
          <cell r="E1811" t="str">
            <v>王杰</v>
          </cell>
          <cell r="F1811">
            <v>22770</v>
          </cell>
          <cell r="G1811">
            <v>42171</v>
          </cell>
          <cell r="H1811" t="str">
            <v>颅内占位性病变</v>
          </cell>
          <cell r="J1811" t="str">
            <v>男</v>
          </cell>
          <cell r="K1811">
            <v>27</v>
          </cell>
          <cell r="L1811" t="str">
            <v>B</v>
          </cell>
          <cell r="M1811" t="str">
            <v>缺失</v>
          </cell>
          <cell r="N1811" t="str">
            <v>13583150152（父母） 18660122338（配偶）</v>
          </cell>
          <cell r="O1811" t="str">
            <v>头晕一月余，突发头痛2小时</v>
          </cell>
          <cell r="P1811" t="str">
            <v>缺失</v>
          </cell>
          <cell r="Q1811" t="str">
            <v>缺失</v>
          </cell>
          <cell r="R1811" t="str">
            <v>缺失</v>
          </cell>
          <cell r="S1811" t="str">
            <v>缺失</v>
          </cell>
          <cell r="T1811">
            <v>42179</v>
          </cell>
          <cell r="V1811" t="str">
            <v>左颞开颅肿瘤切除术</v>
          </cell>
          <cell r="W1811" t="str">
            <v>全切</v>
          </cell>
          <cell r="X1811" t="str">
            <v>全切除</v>
          </cell>
          <cell r="Y1811">
            <v>11790</v>
          </cell>
          <cell r="Z1811" t="str">
            <v>AA</v>
          </cell>
          <cell r="AA1811" t="str">
            <v>AA(WHO III)</v>
          </cell>
          <cell r="AB1811">
            <v>3</v>
          </cell>
          <cell r="AC1811" t="str">
            <v>（左额叶）间变少突胶质细胞瘤,WHO III</v>
          </cell>
          <cell r="AD1811" t="str">
            <v>全切除</v>
          </cell>
          <cell r="AE1811">
            <v>42198</v>
          </cell>
          <cell r="AF1811" t="str">
            <v>间变小枝胶质细胞瘤</v>
          </cell>
          <cell r="AG1811">
            <v>42907</v>
          </cell>
          <cell r="AH1811" t="str">
            <v>终止</v>
          </cell>
          <cell r="AI1811">
            <v>343</v>
          </cell>
          <cell r="AJ1811">
            <v>1</v>
          </cell>
          <cell r="AK1811">
            <v>160</v>
          </cell>
          <cell r="AL1811">
            <v>1</v>
          </cell>
          <cell r="AM1811">
            <v>728</v>
          </cell>
          <cell r="AN1811" t="str">
            <v>缺失</v>
          </cell>
          <cell r="AO1811">
            <v>1</v>
          </cell>
          <cell r="AP1811" t="str">
            <v>缺失</v>
          </cell>
          <cell r="AQ1811">
            <v>1</v>
          </cell>
          <cell r="AS1811" t="str">
            <v>原发</v>
          </cell>
          <cell r="AU1811" t="str">
            <v>无突变</v>
          </cell>
          <cell r="AV1811" t="str">
            <v>NA</v>
          </cell>
          <cell r="AW1811" t="str">
            <v>无共缺失</v>
          </cell>
          <cell r="AX1811" t="str">
            <v>NA</v>
          </cell>
          <cell r="AY1811" t="str">
            <v>NA</v>
          </cell>
          <cell r="AZ1811" t="str">
            <v>NA</v>
          </cell>
          <cell r="BA1811" t="str">
            <v>无</v>
          </cell>
          <cell r="BB1811" t="str">
            <v>有</v>
          </cell>
          <cell r="BD1811" t="str">
            <v>术后口服抗癫痫药，2个多/后有癫痫发作</v>
          </cell>
        </row>
        <row r="1812">
          <cell r="B1812">
            <v>1810</v>
          </cell>
          <cell r="C1812" t="str">
            <v>CGGA_1810</v>
          </cell>
          <cell r="E1812" t="str">
            <v>张建</v>
          </cell>
          <cell r="F1812">
            <v>22897</v>
          </cell>
          <cell r="G1812">
            <v>42185</v>
          </cell>
          <cell r="H1812" t="str">
            <v>颅内占位性病变</v>
          </cell>
          <cell r="J1812" t="str">
            <v>男</v>
          </cell>
          <cell r="K1812">
            <v>42</v>
          </cell>
          <cell r="L1812" t="str">
            <v>B</v>
          </cell>
          <cell r="M1812" t="str">
            <v>缺失</v>
          </cell>
          <cell r="N1812" t="str">
            <v>15883601978（配偶） 13419017390（子）</v>
          </cell>
          <cell r="O1812" t="str">
            <v>癫痫发作2月，头痛伴右侧肢体肌力下降半月</v>
          </cell>
          <cell r="P1812" t="str">
            <v>缺失</v>
          </cell>
          <cell r="Q1812" t="str">
            <v>缺失</v>
          </cell>
          <cell r="R1812" t="str">
            <v>缺失</v>
          </cell>
          <cell r="S1812" t="str">
            <v>缺失</v>
          </cell>
          <cell r="T1812">
            <v>42192</v>
          </cell>
          <cell r="V1812" t="str">
            <v>左顶开颅肿瘤切除术</v>
          </cell>
          <cell r="W1812" t="str">
            <v>全切</v>
          </cell>
          <cell r="X1812" t="str">
            <v>全切除</v>
          </cell>
          <cell r="Y1812">
            <v>11879</v>
          </cell>
          <cell r="Z1812" t="str">
            <v>GBM</v>
          </cell>
          <cell r="AA1812" t="str">
            <v>GBM(WHO IV)</v>
          </cell>
          <cell r="AB1812">
            <v>4</v>
          </cell>
          <cell r="AC1812" t="str">
            <v>（左顶叶）胶质母细胞瘤,局部肿瘤累计脑表，WHO IV</v>
          </cell>
          <cell r="AD1812" t="str">
            <v>全切除</v>
          </cell>
          <cell r="AE1812">
            <v>42201</v>
          </cell>
          <cell r="AF1812" t="str">
            <v>胶质母细胞瘤（顶，左） 症状性癫痫</v>
          </cell>
          <cell r="AG1812">
            <v>43037</v>
          </cell>
          <cell r="AH1812" t="str">
            <v>终止</v>
          </cell>
          <cell r="AI1812">
            <v>787</v>
          </cell>
          <cell r="AJ1812">
            <v>1</v>
          </cell>
          <cell r="AK1812">
            <v>269</v>
          </cell>
          <cell r="AL1812">
            <v>1</v>
          </cell>
          <cell r="AM1812">
            <v>845</v>
          </cell>
          <cell r="AN1812" t="str">
            <v>缺失</v>
          </cell>
          <cell r="AO1812">
            <v>1</v>
          </cell>
          <cell r="AP1812" t="str">
            <v>缺失</v>
          </cell>
          <cell r="AQ1812">
            <v>1</v>
          </cell>
          <cell r="AS1812" t="str">
            <v>原发</v>
          </cell>
          <cell r="AU1812" t="str">
            <v>NA</v>
          </cell>
          <cell r="AV1812" t="str">
            <v>NA</v>
          </cell>
          <cell r="AW1812" t="str">
            <v>NA</v>
          </cell>
          <cell r="AX1812" t="str">
            <v>NA</v>
          </cell>
          <cell r="AY1812" t="str">
            <v>NA</v>
          </cell>
          <cell r="AZ1812" t="str">
            <v>NA</v>
          </cell>
          <cell r="BA1812" t="str">
            <v>有</v>
          </cell>
          <cell r="BB1812" t="str">
            <v>有</v>
          </cell>
          <cell r="BD1812" t="str">
            <v>术后未吃抗癫痫药，2016-4有癫痫发作后吃抗癫痫药。</v>
          </cell>
        </row>
        <row r="1813">
          <cell r="B1813">
            <v>1811</v>
          </cell>
          <cell r="C1813" t="str">
            <v>CGGA_1811</v>
          </cell>
          <cell r="E1813" t="str">
            <v>陈树华</v>
          </cell>
          <cell r="F1813">
            <v>22914</v>
          </cell>
          <cell r="G1813">
            <v>42186</v>
          </cell>
          <cell r="H1813" t="str">
            <v>胶质瘤术后复发</v>
          </cell>
          <cell r="J1813" t="str">
            <v>男</v>
          </cell>
          <cell r="K1813">
            <v>64</v>
          </cell>
          <cell r="L1813" t="str">
            <v>B</v>
          </cell>
          <cell r="M1813" t="str">
            <v>缺失</v>
          </cell>
          <cell r="N1813" t="str">
            <v>13220178655（配偶） 13691084609(其他)</v>
          </cell>
          <cell r="O1813" t="str">
            <v>右额胶质母细胞瘤术后7年，左侧肢体活动差半年，加重1周</v>
          </cell>
          <cell r="P1813" t="str">
            <v>缺失</v>
          </cell>
          <cell r="Q1813" t="str">
            <v>缺失</v>
          </cell>
          <cell r="R1813" t="str">
            <v>缺失</v>
          </cell>
          <cell r="S1813" t="str">
            <v>缺失</v>
          </cell>
          <cell r="T1813">
            <v>42187</v>
          </cell>
          <cell r="U1813">
            <v>39631</v>
          </cell>
          <cell r="V1813" t="str">
            <v>原切口右额开颅肿瘤切除术</v>
          </cell>
          <cell r="W1813" t="str">
            <v>全切</v>
          </cell>
          <cell r="X1813" t="str">
            <v>全切除</v>
          </cell>
          <cell r="Y1813">
            <v>11836</v>
          </cell>
          <cell r="Z1813" t="str">
            <v>RGBM</v>
          </cell>
          <cell r="AA1813" t="str">
            <v>GBM(WHO IV)</v>
          </cell>
          <cell r="AB1813">
            <v>4</v>
          </cell>
          <cell r="AC1813" t="str">
            <v>大片坏死周围胶质细胞增生</v>
          </cell>
          <cell r="AD1813" t="str">
            <v>全切除</v>
          </cell>
          <cell r="AE1813">
            <v>42201</v>
          </cell>
          <cell r="AF1813" t="str">
            <v>胶质母细胞瘤</v>
          </cell>
          <cell r="AG1813">
            <v>43037</v>
          </cell>
          <cell r="AH1813" t="str">
            <v>终止</v>
          </cell>
          <cell r="AI1813">
            <v>304</v>
          </cell>
          <cell r="AJ1813">
            <v>1</v>
          </cell>
          <cell r="AK1813" t="str">
            <v>NA</v>
          </cell>
          <cell r="AL1813">
            <v>1</v>
          </cell>
          <cell r="AM1813">
            <v>850</v>
          </cell>
          <cell r="AN1813" t="str">
            <v>缺失</v>
          </cell>
          <cell r="AO1813">
            <v>0</v>
          </cell>
          <cell r="AP1813" t="str">
            <v>缺失</v>
          </cell>
          <cell r="AQ1813">
            <v>1</v>
          </cell>
          <cell r="AS1813" t="str">
            <v>复发</v>
          </cell>
          <cell r="AT1813">
            <v>1</v>
          </cell>
          <cell r="AU1813" t="str">
            <v>无突变</v>
          </cell>
          <cell r="AV1813" t="str">
            <v>NA</v>
          </cell>
          <cell r="AW1813" t="str">
            <v>无共缺失</v>
          </cell>
          <cell r="AX1813" t="str">
            <v>NA</v>
          </cell>
          <cell r="AY1813" t="str">
            <v>NA</v>
          </cell>
          <cell r="AZ1813" t="str">
            <v>NA</v>
          </cell>
          <cell r="BA1813" t="str">
            <v>无</v>
          </cell>
          <cell r="BB1813" t="str">
            <v>无</v>
          </cell>
          <cell r="BD1813" t="str">
            <v>昏迷在临终病房</v>
          </cell>
        </row>
        <row r="1814">
          <cell r="B1814">
            <v>1812</v>
          </cell>
          <cell r="C1814" t="str">
            <v>CGGA_1812</v>
          </cell>
          <cell r="E1814" t="str">
            <v>郑明莲</v>
          </cell>
          <cell r="F1814">
            <v>22933</v>
          </cell>
          <cell r="G1814">
            <v>42187</v>
          </cell>
          <cell r="H1814" t="str">
            <v>颅内占位性病变</v>
          </cell>
          <cell r="J1814" t="str">
            <v>男</v>
          </cell>
          <cell r="K1814">
            <v>65</v>
          </cell>
          <cell r="L1814" t="str">
            <v>O</v>
          </cell>
          <cell r="M1814" t="str">
            <v>330328194910153311</v>
          </cell>
          <cell r="N1814" t="str">
            <v>13900669301（空） 13757743728（空）</v>
          </cell>
          <cell r="O1814" t="str">
            <v>不完全性失语40天伴右侧上肢麻木一周</v>
          </cell>
          <cell r="P1814" t="str">
            <v>缺失</v>
          </cell>
          <cell r="Q1814" t="str">
            <v>缺失</v>
          </cell>
          <cell r="R1814" t="str">
            <v>缺失</v>
          </cell>
          <cell r="S1814" t="str">
            <v>缺失</v>
          </cell>
          <cell r="T1814">
            <v>42192</v>
          </cell>
          <cell r="V1814" t="str">
            <v>左额颞开颅肿瘤切除术</v>
          </cell>
          <cell r="W1814" t="str">
            <v>全切</v>
          </cell>
          <cell r="X1814" t="str">
            <v>全切除</v>
          </cell>
          <cell r="Y1814">
            <v>11878</v>
          </cell>
          <cell r="Z1814" t="str">
            <v>GBM</v>
          </cell>
          <cell r="AA1814" t="str">
            <v>GBM(WHO IV)</v>
          </cell>
          <cell r="AB1814">
            <v>4</v>
          </cell>
          <cell r="AC1814" t="str">
            <v>（左额叶）胶质母细胞瘤,局部肿瘤累计脑表，WHO IV</v>
          </cell>
          <cell r="AD1814" t="str">
            <v>全切除</v>
          </cell>
          <cell r="AE1814">
            <v>42205</v>
          </cell>
          <cell r="AF1814" t="str">
            <v>左颞叶胶质母细胞瘤</v>
          </cell>
          <cell r="AG1814">
            <v>43434</v>
          </cell>
          <cell r="AH1814" t="str">
            <v>终止</v>
          </cell>
          <cell r="AI1814">
            <v>780</v>
          </cell>
          <cell r="AJ1814">
            <v>1</v>
          </cell>
          <cell r="AK1814">
            <v>780</v>
          </cell>
          <cell r="AL1814">
            <v>1</v>
          </cell>
          <cell r="AM1814">
            <v>1242</v>
          </cell>
          <cell r="AN1814" t="str">
            <v>缺失</v>
          </cell>
          <cell r="AO1814" t="str">
            <v>NA</v>
          </cell>
          <cell r="AP1814" t="str">
            <v>缺失</v>
          </cell>
          <cell r="AQ1814" t="str">
            <v>NA</v>
          </cell>
          <cell r="AS1814" t="str">
            <v>原发</v>
          </cell>
          <cell r="AU1814" t="str">
            <v>无突变</v>
          </cell>
          <cell r="AV1814" t="str">
            <v>NA</v>
          </cell>
          <cell r="AW1814" t="str">
            <v>无共缺失</v>
          </cell>
          <cell r="AX1814" t="str">
            <v>NA</v>
          </cell>
          <cell r="AY1814" t="str">
            <v>NA</v>
          </cell>
          <cell r="AZ1814" t="str">
            <v>NA</v>
          </cell>
          <cell r="BA1814" t="str">
            <v>无</v>
          </cell>
          <cell r="BB1814" t="str">
            <v>缺失</v>
          </cell>
          <cell r="BD1814" t="str">
            <v>缺失</v>
          </cell>
        </row>
        <row r="1815">
          <cell r="B1815">
            <v>1813</v>
          </cell>
          <cell r="C1815" t="str">
            <v>CGGA_1813</v>
          </cell>
          <cell r="D1815" t="str">
            <v>CGGA_1717, CGGA_1813</v>
          </cell>
          <cell r="E1815" t="str">
            <v>李广玉</v>
          </cell>
          <cell r="F1815">
            <v>19759</v>
          </cell>
          <cell r="G1815">
            <v>42194</v>
          </cell>
          <cell r="H1815" t="str">
            <v>颅内占位性病变</v>
          </cell>
          <cell r="J1815" t="str">
            <v>男</v>
          </cell>
          <cell r="K1815">
            <v>36</v>
          </cell>
          <cell r="L1815" t="str">
            <v>AB</v>
          </cell>
          <cell r="M1815" t="str">
            <v>缺失</v>
          </cell>
          <cell r="N1815" t="str">
            <v>13693120650（配偶） 13621226378（兄妹）</v>
          </cell>
          <cell r="O1815" t="str">
            <v>左额开颅肿瘤切除术后10月余，复查肿瘤复发1月余</v>
          </cell>
          <cell r="P1815" t="str">
            <v>缺失</v>
          </cell>
          <cell r="Q1815" t="str">
            <v>缺失</v>
          </cell>
          <cell r="R1815" t="str">
            <v>缺失</v>
          </cell>
          <cell r="S1815" t="str">
            <v>缺失</v>
          </cell>
          <cell r="T1815">
            <v>42200</v>
          </cell>
          <cell r="U1815">
            <v>41894</v>
          </cell>
          <cell r="V1815" t="str">
            <v>原切口左额开颅肿瘤切除术</v>
          </cell>
          <cell r="W1815" t="str">
            <v>全切</v>
          </cell>
          <cell r="X1815" t="str">
            <v>全切除</v>
          </cell>
          <cell r="Y1815">
            <v>11933</v>
          </cell>
          <cell r="Z1815" t="str">
            <v>SGBM</v>
          </cell>
          <cell r="AA1815" t="str">
            <v>GBM(WHO IV)</v>
          </cell>
          <cell r="AB1815">
            <v>4</v>
          </cell>
          <cell r="AC1815" t="str">
            <v>胶质肉瘤，伴明显微血管增生及大片坏死，WHO IV</v>
          </cell>
          <cell r="AD1815" t="str">
            <v>全切除</v>
          </cell>
          <cell r="AE1815">
            <v>42219</v>
          </cell>
          <cell r="AF1815" t="str">
            <v>复发胶质母细胞瘤</v>
          </cell>
          <cell r="AG1815">
            <v>42482</v>
          </cell>
          <cell r="AH1815" t="str">
            <v>终止</v>
          </cell>
          <cell r="AI1815">
            <v>78</v>
          </cell>
          <cell r="AJ1815">
            <v>1</v>
          </cell>
          <cell r="AK1815">
            <v>78</v>
          </cell>
          <cell r="AL1815">
            <v>1</v>
          </cell>
          <cell r="AM1815">
            <v>282</v>
          </cell>
          <cell r="AN1815" t="str">
            <v>缺失</v>
          </cell>
          <cell r="AO1815">
            <v>1</v>
          </cell>
          <cell r="AP1815" t="str">
            <v>缺失</v>
          </cell>
          <cell r="AQ1815">
            <v>1</v>
          </cell>
          <cell r="AS1815" t="str">
            <v>复发</v>
          </cell>
          <cell r="AT1815">
            <v>1</v>
          </cell>
          <cell r="AU1815" t="str">
            <v>NA</v>
          </cell>
          <cell r="AV1815" t="str">
            <v>NA</v>
          </cell>
          <cell r="AW1815" t="str">
            <v>NA</v>
          </cell>
          <cell r="AX1815" t="str">
            <v>NA</v>
          </cell>
          <cell r="AY1815" t="str">
            <v>NA</v>
          </cell>
          <cell r="AZ1815" t="str">
            <v>NA</v>
          </cell>
          <cell r="BA1815" t="str">
            <v>无</v>
          </cell>
          <cell r="BB1815" t="str">
            <v>无</v>
          </cell>
          <cell r="BD1815" t="str">
            <v>放化疗在三博做的。</v>
          </cell>
        </row>
        <row r="1816">
          <cell r="B1816">
            <v>1814</v>
          </cell>
          <cell r="C1816" t="str">
            <v>CGGA_1814</v>
          </cell>
          <cell r="E1816" t="str">
            <v>佐小平</v>
          </cell>
          <cell r="F1816">
            <v>23012</v>
          </cell>
          <cell r="G1816">
            <v>42194</v>
          </cell>
          <cell r="H1816" t="str">
            <v>复发胶质瘤（额，右）；胶质瘤术后放化疗后</v>
          </cell>
          <cell r="J1816" t="str">
            <v>女</v>
          </cell>
          <cell r="K1816">
            <v>46</v>
          </cell>
          <cell r="L1816" t="str">
            <v>A</v>
          </cell>
          <cell r="M1816" t="str">
            <v>缺失</v>
          </cell>
          <cell r="N1816">
            <v>13093250358</v>
          </cell>
          <cell r="O1816" t="str">
            <v>胶质瘤术后3年，再发头痛、头晕、恶心1周</v>
          </cell>
          <cell r="P1816" t="str">
            <v>缺失</v>
          </cell>
          <cell r="Q1816" t="str">
            <v>缺失</v>
          </cell>
          <cell r="R1816" t="str">
            <v>缺失</v>
          </cell>
          <cell r="S1816" t="str">
            <v>缺失</v>
          </cell>
          <cell r="T1816">
            <v>42209</v>
          </cell>
          <cell r="U1816">
            <v>41114</v>
          </cell>
          <cell r="V1816" t="str">
            <v>右额颞原切口开颅肿瘤切除术</v>
          </cell>
          <cell r="W1816" t="str">
            <v>全切</v>
          </cell>
          <cell r="X1816" t="str">
            <v>全切除</v>
          </cell>
          <cell r="Y1816" t="str">
            <v>B0011979</v>
          </cell>
          <cell r="Z1816" t="str">
            <v>RGBM?</v>
          </cell>
          <cell r="AA1816" t="str">
            <v>GBM(WHO IV)</v>
          </cell>
          <cell r="AB1816">
            <v>4</v>
          </cell>
          <cell r="AC1816" t="str">
            <v>（右额叶）胶质母细胞瘤，局灶呈胶质肉瘤结构，WHO IV级</v>
          </cell>
          <cell r="AD1816" t="str">
            <v>全切除</v>
          </cell>
          <cell r="AE1816">
            <v>42221</v>
          </cell>
          <cell r="AF1816" t="str">
            <v>胶质母细胞瘤（额，右）；胶质瘤术后放化疗后</v>
          </cell>
          <cell r="AG1816">
            <v>42482</v>
          </cell>
          <cell r="AH1816" t="str">
            <v>终止</v>
          </cell>
          <cell r="AI1816">
            <v>221</v>
          </cell>
          <cell r="AJ1816">
            <v>1</v>
          </cell>
          <cell r="AK1816">
            <v>221</v>
          </cell>
          <cell r="AL1816">
            <v>1</v>
          </cell>
          <cell r="AM1816">
            <v>273</v>
          </cell>
          <cell r="AN1816" t="str">
            <v>缺失</v>
          </cell>
          <cell r="AO1816">
            <v>0</v>
          </cell>
          <cell r="AP1816" t="str">
            <v>缺失</v>
          </cell>
          <cell r="AQ1816">
            <v>1</v>
          </cell>
          <cell r="AS1816" t="str">
            <v>复发</v>
          </cell>
          <cell r="AT1816">
            <v>1</v>
          </cell>
          <cell r="AU1816" t="str">
            <v>无突变</v>
          </cell>
          <cell r="AV1816" t="str">
            <v>NA</v>
          </cell>
          <cell r="AW1816" t="str">
            <v>无共缺失</v>
          </cell>
          <cell r="AX1816" t="str">
            <v>NA</v>
          </cell>
          <cell r="AY1816" t="str">
            <v>NA</v>
          </cell>
          <cell r="AZ1816" t="str">
            <v>NA</v>
          </cell>
          <cell r="BA1816" t="str">
            <v>无</v>
          </cell>
          <cell r="BB1816" t="str">
            <v>无</v>
          </cell>
          <cell r="BD1816" t="str">
            <v>丙戊酸钠</v>
          </cell>
        </row>
        <row r="1817">
          <cell r="B1817">
            <v>1815</v>
          </cell>
          <cell r="C1817" t="str">
            <v>CGGA_1815</v>
          </cell>
          <cell r="D1817" t="str">
            <v>CGGA_1749, CGGA_1815</v>
          </cell>
          <cell r="E1817" t="str">
            <v>和会桃</v>
          </cell>
          <cell r="F1817">
            <v>20747</v>
          </cell>
          <cell r="G1817">
            <v>42208</v>
          </cell>
          <cell r="H1817" t="str">
            <v>复发胶质瘤，胶质瘤放化疗后，癫痫</v>
          </cell>
          <cell r="J1817" t="str">
            <v>女</v>
          </cell>
          <cell r="K1817">
            <v>45</v>
          </cell>
          <cell r="L1817" t="str">
            <v>O</v>
          </cell>
          <cell r="M1817" t="str">
            <v>130634197006291927</v>
          </cell>
          <cell r="N1817">
            <v>18722000004</v>
          </cell>
          <cell r="O1817" t="str">
            <v>复查见肿瘤复发1月余</v>
          </cell>
          <cell r="P1817" t="str">
            <v>缺失</v>
          </cell>
          <cell r="Q1817" t="str">
            <v>缺失</v>
          </cell>
          <cell r="R1817" t="str">
            <v>缺失</v>
          </cell>
          <cell r="S1817" t="str">
            <v>缺失</v>
          </cell>
          <cell r="T1817">
            <v>42212</v>
          </cell>
          <cell r="U1817">
            <v>41996</v>
          </cell>
          <cell r="V1817" t="str">
            <v>原切口扩大开颅肿瘤切除</v>
          </cell>
          <cell r="W1817" t="str">
            <v>全切</v>
          </cell>
          <cell r="X1817" t="str">
            <v>全切除</v>
          </cell>
          <cell r="Y1817" t="str">
            <v>B0011999</v>
          </cell>
          <cell r="Z1817" t="str">
            <v>RGBM</v>
          </cell>
          <cell r="AA1817" t="str">
            <v>GBM(WHO IV)</v>
          </cell>
          <cell r="AB1817">
            <v>4</v>
          </cell>
          <cell r="AC1817" t="str">
            <v>右额顶胶质母细胞瘤，瘤细胞累及脑表面，局部累级蛛网膜下腔伴有大片坏死，WHOIV</v>
          </cell>
          <cell r="AD1817" t="str">
            <v>全切除</v>
          </cell>
          <cell r="AE1817">
            <v>42243</v>
          </cell>
          <cell r="AF1817" t="str">
            <v>右顶枕胶质瘤术后复发</v>
          </cell>
          <cell r="AG1817">
            <v>42482</v>
          </cell>
          <cell r="AH1817" t="str">
            <v>终止</v>
          </cell>
          <cell r="AI1817">
            <v>185</v>
          </cell>
          <cell r="AJ1817">
            <v>1</v>
          </cell>
          <cell r="AK1817">
            <v>97</v>
          </cell>
          <cell r="AL1817">
            <v>1</v>
          </cell>
          <cell r="AM1817">
            <v>270</v>
          </cell>
          <cell r="AN1817" t="str">
            <v>缺失</v>
          </cell>
          <cell r="AO1817">
            <v>0</v>
          </cell>
          <cell r="AP1817" t="str">
            <v>缺失</v>
          </cell>
          <cell r="AQ1817">
            <v>1</v>
          </cell>
          <cell r="AS1817" t="str">
            <v>复发</v>
          </cell>
          <cell r="AT1817">
            <v>1</v>
          </cell>
          <cell r="AU1817" t="str">
            <v>无突变</v>
          </cell>
          <cell r="AV1817" t="str">
            <v>NA</v>
          </cell>
          <cell r="AW1817" t="str">
            <v>无共缺失</v>
          </cell>
          <cell r="AX1817" t="str">
            <v>NA</v>
          </cell>
          <cell r="AY1817" t="str">
            <v>NA</v>
          </cell>
          <cell r="AZ1817" t="str">
            <v>NA</v>
          </cell>
          <cell r="BA1817" t="str">
            <v>无</v>
          </cell>
          <cell r="BB1817" t="str">
            <v>无</v>
          </cell>
          <cell r="BC1817" t="str">
            <v>不详</v>
          </cell>
          <cell r="BD1817" t="str">
            <v>无</v>
          </cell>
        </row>
        <row r="1818">
          <cell r="B1818">
            <v>1816</v>
          </cell>
          <cell r="C1818" t="str">
            <v>CGGA_1816</v>
          </cell>
          <cell r="E1818" t="str">
            <v>陈惜庄</v>
          </cell>
          <cell r="F1818">
            <v>23220</v>
          </cell>
          <cell r="G1818">
            <v>42209</v>
          </cell>
          <cell r="H1818" t="str">
            <v>颅内占位性病变 右额顶胶质瘤术后复发</v>
          </cell>
          <cell r="J1818" t="str">
            <v>女</v>
          </cell>
          <cell r="K1818">
            <v>45</v>
          </cell>
          <cell r="L1818" t="str">
            <v>O</v>
          </cell>
          <cell r="M1818" t="str">
            <v>缺失</v>
          </cell>
          <cell r="N1818">
            <v>13420487189</v>
          </cell>
          <cell r="O1818" t="str">
            <v>右额顶肿瘤术后2年，发现复发3月余</v>
          </cell>
          <cell r="P1818" t="str">
            <v>缺失</v>
          </cell>
          <cell r="Q1818" t="str">
            <v>缺失</v>
          </cell>
          <cell r="R1818" t="str">
            <v>缺失</v>
          </cell>
          <cell r="S1818" t="str">
            <v>缺失</v>
          </cell>
          <cell r="T1818">
            <v>42214</v>
          </cell>
          <cell r="U1818">
            <v>41484</v>
          </cell>
          <cell r="V1818" t="str">
            <v>原切口开颅右额肿瘤切除术</v>
          </cell>
          <cell r="W1818" t="str">
            <v>边界不清沿周边切除</v>
          </cell>
          <cell r="X1818" t="str">
            <v>全切除</v>
          </cell>
          <cell r="Y1818" t="str">
            <v>B0012009</v>
          </cell>
          <cell r="Z1818" t="str">
            <v>RAA</v>
          </cell>
          <cell r="AA1818" t="str">
            <v>AA(WHO III)</v>
          </cell>
          <cell r="AB1818">
            <v>3</v>
          </cell>
          <cell r="AC1818" t="str">
            <v>（右额叶）星形细胞瘤，局灶细胞生长活跃，并伴灶片状坏死（放疗后改变），WHO II-III级</v>
          </cell>
          <cell r="AD1818" t="str">
            <v>全切除</v>
          </cell>
          <cell r="AE1818">
            <v>42228</v>
          </cell>
          <cell r="AF1818" t="str">
            <v>复发星形细胞瘤（额，右）</v>
          </cell>
          <cell r="AG1818">
            <v>43442</v>
          </cell>
          <cell r="AH1818" t="str">
            <v>终止</v>
          </cell>
          <cell r="AI1818">
            <v>1068</v>
          </cell>
          <cell r="AJ1818">
            <v>1</v>
          </cell>
          <cell r="AK1818">
            <v>1007</v>
          </cell>
          <cell r="AL1818">
            <v>1</v>
          </cell>
          <cell r="AM1818">
            <v>1228</v>
          </cell>
          <cell r="AN1818" t="str">
            <v>缺失</v>
          </cell>
          <cell r="AO1818">
            <v>1</v>
          </cell>
          <cell r="AP1818" t="str">
            <v>缺失</v>
          </cell>
          <cell r="AQ1818">
            <v>1</v>
          </cell>
          <cell r="AS1818" t="str">
            <v>复发</v>
          </cell>
          <cell r="AT1818">
            <v>1</v>
          </cell>
          <cell r="AU1818" t="str">
            <v>NA</v>
          </cell>
          <cell r="AV1818" t="str">
            <v>NA</v>
          </cell>
          <cell r="AW1818" t="str">
            <v>NA</v>
          </cell>
          <cell r="AX1818" t="str">
            <v>NA</v>
          </cell>
          <cell r="AY1818" t="str">
            <v>NA</v>
          </cell>
          <cell r="AZ1818" t="str">
            <v>NA</v>
          </cell>
          <cell r="BA1818" t="str">
            <v>无</v>
          </cell>
          <cell r="BB1818" t="str">
            <v>无</v>
          </cell>
          <cell r="BD1818" t="str">
            <v>术后丙戊酸钠过敏停药发作2次，该进口药后，无发作。</v>
          </cell>
        </row>
        <row r="1819">
          <cell r="B1819">
            <v>1817</v>
          </cell>
          <cell r="C1819" t="str">
            <v>CGGA_1817</v>
          </cell>
          <cell r="E1819" t="str">
            <v>杨自英</v>
          </cell>
          <cell r="F1819">
            <v>23223</v>
          </cell>
          <cell r="G1819">
            <v>42209</v>
          </cell>
          <cell r="H1819" t="str">
            <v>颅内占位性病变（额，左；胼胝体）；胆囊术后</v>
          </cell>
          <cell r="J1819" t="str">
            <v>女</v>
          </cell>
          <cell r="K1819">
            <v>72</v>
          </cell>
          <cell r="L1819" t="str">
            <v>A</v>
          </cell>
          <cell r="M1819" t="str">
            <v>缺失</v>
          </cell>
          <cell r="N1819">
            <v>13721112000</v>
          </cell>
          <cell r="O1819" t="str">
            <v>记忆力减退伴言语不利20日</v>
          </cell>
          <cell r="P1819" t="str">
            <v>缺失</v>
          </cell>
          <cell r="Q1819" t="str">
            <v>缺失</v>
          </cell>
          <cell r="R1819" t="str">
            <v>缺失</v>
          </cell>
          <cell r="S1819" t="str">
            <v>缺失</v>
          </cell>
          <cell r="T1819">
            <v>42215</v>
          </cell>
          <cell r="V1819" t="str">
            <v>左额开颅肿瘤切除术</v>
          </cell>
          <cell r="W1819" t="str">
            <v>全切</v>
          </cell>
          <cell r="X1819" t="str">
            <v>全切除</v>
          </cell>
          <cell r="Y1819" t="str">
            <v>B0012021</v>
          </cell>
          <cell r="Z1819" t="str">
            <v>GBM</v>
          </cell>
          <cell r="AA1819" t="str">
            <v>GBM(WHO IV)</v>
          </cell>
          <cell r="AB1819">
            <v>4</v>
          </cell>
          <cell r="AC1819" t="str">
            <v>（左额叶）胶质母细胞瘤，伴有大片坏死及点灶钙化，WHO IV级</v>
          </cell>
          <cell r="AD1819" t="str">
            <v>全切除</v>
          </cell>
          <cell r="AE1819">
            <v>42234</v>
          </cell>
          <cell r="AF1819" t="str">
            <v>胶质母细胞瘤（额，左；胼胝体）；胆囊术后</v>
          </cell>
          <cell r="AG1819">
            <v>43224</v>
          </cell>
          <cell r="AH1819" t="str">
            <v>终止</v>
          </cell>
          <cell r="AI1819">
            <v>399</v>
          </cell>
          <cell r="AJ1819">
            <v>1</v>
          </cell>
          <cell r="AK1819" t="str">
            <v>NA</v>
          </cell>
          <cell r="AL1819">
            <v>1</v>
          </cell>
          <cell r="AM1819">
            <v>1009</v>
          </cell>
          <cell r="AN1819" t="str">
            <v>缺失</v>
          </cell>
          <cell r="AO1819">
            <v>1</v>
          </cell>
          <cell r="AP1819" t="str">
            <v>缺失</v>
          </cell>
          <cell r="AQ1819">
            <v>1</v>
          </cell>
          <cell r="AS1819" t="str">
            <v>原发</v>
          </cell>
          <cell r="AU1819" t="str">
            <v>无突变</v>
          </cell>
          <cell r="AV1819" t="str">
            <v>NA</v>
          </cell>
          <cell r="AW1819" t="str">
            <v>无共缺失</v>
          </cell>
          <cell r="AX1819" t="str">
            <v>NA</v>
          </cell>
          <cell r="AY1819" t="str">
            <v>NA</v>
          </cell>
          <cell r="AZ1819" t="str">
            <v>NA</v>
          </cell>
          <cell r="BA1819" t="str">
            <v>无</v>
          </cell>
          <cell r="BB1819" t="str">
            <v>无</v>
          </cell>
          <cell r="BD1819" t="str">
            <v>丙戊酸钠</v>
          </cell>
        </row>
        <row r="1820">
          <cell r="B1820">
            <v>1818</v>
          </cell>
          <cell r="C1820" t="str">
            <v>CGGA_1818</v>
          </cell>
          <cell r="E1820" t="str">
            <v>于香桃</v>
          </cell>
          <cell r="F1820">
            <v>23292</v>
          </cell>
          <cell r="G1820">
            <v>42214</v>
          </cell>
          <cell r="H1820" t="str">
            <v>额叶恶性肿瘤，高血压</v>
          </cell>
          <cell r="J1820" t="str">
            <v>女</v>
          </cell>
          <cell r="K1820">
            <v>52</v>
          </cell>
          <cell r="L1820" t="str">
            <v>O</v>
          </cell>
          <cell r="M1820" t="str">
            <v>缺失</v>
          </cell>
          <cell r="N1820">
            <v>13789512522</v>
          </cell>
          <cell r="O1820" t="str">
            <v>间断头痛1年，记忆减退伴头晕20日</v>
          </cell>
          <cell r="P1820" t="str">
            <v>缺失</v>
          </cell>
          <cell r="Q1820" t="str">
            <v>缺失</v>
          </cell>
          <cell r="R1820" t="str">
            <v>缺失</v>
          </cell>
          <cell r="S1820" t="str">
            <v>缺失</v>
          </cell>
          <cell r="T1820">
            <v>42220</v>
          </cell>
          <cell r="V1820" t="str">
            <v>冠切双额开颅肿瘤切除术</v>
          </cell>
          <cell r="W1820" t="str">
            <v>全切</v>
          </cell>
          <cell r="X1820" t="str">
            <v>全切除</v>
          </cell>
          <cell r="Y1820" t="str">
            <v>B0012055</v>
          </cell>
          <cell r="Z1820" t="str">
            <v>AOA</v>
          </cell>
          <cell r="AA1820" t="str">
            <v>AOA(WHO III)</v>
          </cell>
          <cell r="AB1820">
            <v>3</v>
          </cell>
          <cell r="AC1820" t="str">
            <v>左额叶，右额极，胼胝体，间变少突星形细胞瘤，肿瘤细胞累积脑表面，WHOIII</v>
          </cell>
          <cell r="AD1820" t="str">
            <v>全切除</v>
          </cell>
          <cell r="AE1820">
            <v>42236</v>
          </cell>
          <cell r="AF1820" t="str">
            <v>间变性少突星形细胞瘤（额，胼胝体，双）</v>
          </cell>
          <cell r="AH1820" t="str">
            <v>未终止</v>
          </cell>
          <cell r="AI1820">
            <v>2558</v>
          </cell>
          <cell r="AJ1820">
            <v>0</v>
          </cell>
          <cell r="AK1820">
            <v>2558</v>
          </cell>
          <cell r="AL1820">
            <v>0</v>
          </cell>
          <cell r="AM1820">
            <v>2558</v>
          </cell>
          <cell r="AN1820" t="str">
            <v>放疗</v>
          </cell>
          <cell r="AO1820">
            <v>1</v>
          </cell>
          <cell r="AP1820" t="str">
            <v>泰道+帝清</v>
          </cell>
          <cell r="AQ1820">
            <v>1</v>
          </cell>
          <cell r="AS1820">
            <v>0</v>
          </cell>
          <cell r="AU1820" t="str">
            <v>NA</v>
          </cell>
          <cell r="AV1820" t="str">
            <v>NA</v>
          </cell>
          <cell r="AW1820" t="str">
            <v>NA</v>
          </cell>
          <cell r="AX1820" t="str">
            <v>NA</v>
          </cell>
          <cell r="AY1820" t="str">
            <v>NA</v>
          </cell>
          <cell r="AZ1820" t="str">
            <v>NA</v>
          </cell>
          <cell r="BA1820">
            <v>0</v>
          </cell>
          <cell r="BB1820">
            <v>0</v>
          </cell>
          <cell r="BD1820" t="str">
            <v>术后一直口服德巴金一日2片，0癫痫发作。</v>
          </cell>
        </row>
        <row r="1821">
          <cell r="B1821">
            <v>1819</v>
          </cell>
          <cell r="C1821" t="str">
            <v>CGGA_1819</v>
          </cell>
          <cell r="E1821" t="str">
            <v>王全斌</v>
          </cell>
          <cell r="F1821">
            <v>23257</v>
          </cell>
          <cell r="G1821">
            <v>42212</v>
          </cell>
          <cell r="H1821" t="str">
            <v>颅内占位性病变（额顶，右）；高血压病；阑尾术后；肛瘘术后</v>
          </cell>
          <cell r="J1821" t="str">
            <v>男</v>
          </cell>
          <cell r="K1821">
            <v>55</v>
          </cell>
          <cell r="L1821" t="str">
            <v>B</v>
          </cell>
          <cell r="M1821" t="str">
            <v>缺失</v>
          </cell>
          <cell r="N1821">
            <v>13161226039</v>
          </cell>
          <cell r="O1821" t="str">
            <v>突发头晕10天</v>
          </cell>
          <cell r="P1821" t="str">
            <v>缺失</v>
          </cell>
          <cell r="Q1821" t="str">
            <v>缺失</v>
          </cell>
          <cell r="R1821" t="str">
            <v>缺失</v>
          </cell>
          <cell r="S1821" t="str">
            <v>缺失</v>
          </cell>
          <cell r="T1821">
            <v>42216</v>
          </cell>
          <cell r="V1821" t="str">
            <v>右额顶开颅肿瘤切除术</v>
          </cell>
          <cell r="W1821" t="str">
            <v>全切</v>
          </cell>
          <cell r="X1821" t="str">
            <v>全切除</v>
          </cell>
          <cell r="Y1821" t="str">
            <v>B0012030</v>
          </cell>
          <cell r="Z1821" t="str">
            <v>GBM</v>
          </cell>
          <cell r="AA1821" t="str">
            <v>GBM(WHO IV)</v>
          </cell>
          <cell r="AB1821">
            <v>4</v>
          </cell>
          <cell r="AC1821" t="str">
            <v>（右额叶）胶质母细胞瘤，WHO IV级</v>
          </cell>
          <cell r="AD1821" t="str">
            <v>全切除</v>
          </cell>
          <cell r="AE1821">
            <v>42229</v>
          </cell>
          <cell r="AF1821" t="str">
            <v>胶质母细胞瘤（额、顶，右）；高血压病；阑尾术后；肛瘘术后</v>
          </cell>
          <cell r="AG1821">
            <v>43677</v>
          </cell>
          <cell r="AH1821" t="str">
            <v>终止</v>
          </cell>
          <cell r="AI1821">
            <v>1005</v>
          </cell>
          <cell r="AJ1821">
            <v>1</v>
          </cell>
          <cell r="AK1821">
            <v>701</v>
          </cell>
          <cell r="AL1821">
            <v>1</v>
          </cell>
          <cell r="AM1821">
            <v>1461</v>
          </cell>
          <cell r="AN1821" t="str">
            <v>无</v>
          </cell>
          <cell r="AO1821">
            <v>0</v>
          </cell>
          <cell r="AP1821" t="str">
            <v>泰道</v>
          </cell>
          <cell r="AQ1821">
            <v>1</v>
          </cell>
          <cell r="AS1821" t="str">
            <v>原发</v>
          </cell>
          <cell r="AU1821" t="str">
            <v>无突变</v>
          </cell>
          <cell r="AV1821" t="str">
            <v>NA</v>
          </cell>
          <cell r="AW1821" t="str">
            <v>无共缺失</v>
          </cell>
          <cell r="AX1821" t="str">
            <v>NA</v>
          </cell>
          <cell r="AY1821" t="str">
            <v>NA</v>
          </cell>
          <cell r="AZ1821" t="str">
            <v>NA</v>
          </cell>
          <cell r="BA1821" t="str">
            <v>无</v>
          </cell>
          <cell r="BB1821" t="str">
            <v>无</v>
          </cell>
          <cell r="BD1821" t="str">
            <v>丙戊酸钠已停，无癫痫发作。</v>
          </cell>
        </row>
        <row r="1822">
          <cell r="B1822">
            <v>1820</v>
          </cell>
          <cell r="C1822" t="str">
            <v>CGGA_1820</v>
          </cell>
          <cell r="E1822" t="str">
            <v>吕玉凤</v>
          </cell>
          <cell r="F1822">
            <v>23293</v>
          </cell>
          <cell r="G1822">
            <v>42214</v>
          </cell>
          <cell r="H1822" t="str">
            <v>复发胶质瘤（顶，左）</v>
          </cell>
          <cell r="J1822" t="str">
            <v>女</v>
          </cell>
          <cell r="K1822">
            <v>52</v>
          </cell>
          <cell r="L1822" t="str">
            <v>A</v>
          </cell>
          <cell r="M1822" t="str">
            <v>缺失</v>
          </cell>
          <cell r="N1822">
            <v>15145489053</v>
          </cell>
          <cell r="O1822" t="str">
            <v>左顶胶质母细胞瘤术后7月，右侧肢体活动差伴失语1月余</v>
          </cell>
          <cell r="P1822" t="str">
            <v>缺失</v>
          </cell>
          <cell r="Q1822" t="str">
            <v>缺失</v>
          </cell>
          <cell r="R1822" t="str">
            <v>缺失</v>
          </cell>
          <cell r="S1822" t="str">
            <v>缺失</v>
          </cell>
          <cell r="T1822">
            <v>42216</v>
          </cell>
          <cell r="U1822">
            <v>42004</v>
          </cell>
          <cell r="V1822" t="str">
            <v>原切口左顶枕开颅肿瘤切除术</v>
          </cell>
          <cell r="W1822" t="str">
            <v>全切</v>
          </cell>
          <cell r="X1822" t="str">
            <v>全切除</v>
          </cell>
          <cell r="Y1822" t="str">
            <v>B0012033</v>
          </cell>
          <cell r="Z1822" t="str">
            <v>RGBM</v>
          </cell>
          <cell r="AA1822" t="str">
            <v>GBM(WHO IV)</v>
          </cell>
          <cell r="AB1822">
            <v>4</v>
          </cell>
          <cell r="AC1822" t="str">
            <v>（左颞顶枕）胶质母细胞瘤，肿瘤细胞累及脑表及蛛网膜下腔，WHO IV级</v>
          </cell>
          <cell r="AD1822" t="str">
            <v>全切除</v>
          </cell>
          <cell r="AE1822">
            <v>42242</v>
          </cell>
          <cell r="AF1822" t="str">
            <v>左顶胶质瘤术后复发</v>
          </cell>
          <cell r="AG1822">
            <v>42482</v>
          </cell>
          <cell r="AH1822" t="str">
            <v>终止</v>
          </cell>
          <cell r="AI1822">
            <v>77</v>
          </cell>
          <cell r="AJ1822">
            <v>1</v>
          </cell>
          <cell r="AK1822">
            <v>77</v>
          </cell>
          <cell r="AL1822">
            <v>1</v>
          </cell>
          <cell r="AM1822">
            <v>266</v>
          </cell>
          <cell r="AN1822" t="str">
            <v>缺失</v>
          </cell>
          <cell r="AO1822">
            <v>0</v>
          </cell>
          <cell r="AP1822" t="str">
            <v>缺失</v>
          </cell>
          <cell r="AQ1822">
            <v>0</v>
          </cell>
          <cell r="AS1822" t="str">
            <v>复发</v>
          </cell>
          <cell r="AT1822">
            <v>1</v>
          </cell>
          <cell r="AU1822" t="str">
            <v>无突变</v>
          </cell>
          <cell r="AV1822" t="str">
            <v>NA</v>
          </cell>
          <cell r="AW1822" t="str">
            <v>无共缺失</v>
          </cell>
          <cell r="AX1822" t="str">
            <v>NA</v>
          </cell>
          <cell r="AY1822" t="str">
            <v>NA</v>
          </cell>
          <cell r="AZ1822" t="str">
            <v>NA</v>
          </cell>
          <cell r="BA1822" t="str">
            <v>无</v>
          </cell>
          <cell r="BB1822" t="str">
            <v>无</v>
          </cell>
          <cell r="BC1822" t="str">
            <v>不详</v>
          </cell>
          <cell r="BD1822" t="str">
            <v>无癫痫发作史</v>
          </cell>
        </row>
        <row r="1823">
          <cell r="B1823">
            <v>1821</v>
          </cell>
          <cell r="C1823" t="str">
            <v>CGGA_1821</v>
          </cell>
          <cell r="E1823" t="str">
            <v>周建</v>
          </cell>
          <cell r="F1823">
            <v>23210</v>
          </cell>
          <cell r="G1823">
            <v>42209</v>
          </cell>
          <cell r="H1823" t="str">
            <v>颅内占位性病变（额，双；胼胝体）；慢性乙型病毒性肝炎</v>
          </cell>
          <cell r="J1823" t="str">
            <v>男</v>
          </cell>
          <cell r="K1823">
            <v>36</v>
          </cell>
          <cell r="L1823" t="str">
            <v>O</v>
          </cell>
          <cell r="M1823" t="str">
            <v>510303197906130512</v>
          </cell>
          <cell r="N1823">
            <v>13350683899</v>
          </cell>
          <cell r="O1823" t="str">
            <v>突发头痛1个月</v>
          </cell>
          <cell r="P1823" t="str">
            <v>缺失</v>
          </cell>
          <cell r="Q1823" t="str">
            <v>缺失</v>
          </cell>
          <cell r="R1823" t="str">
            <v>缺失</v>
          </cell>
          <cell r="S1823" t="str">
            <v>缺失</v>
          </cell>
          <cell r="T1823">
            <v>42214</v>
          </cell>
          <cell r="V1823" t="str">
            <v>冠切右额开颅肿瘤切除术</v>
          </cell>
          <cell r="W1823" t="str">
            <v>近全切除</v>
          </cell>
          <cell r="X1823" t="str">
            <v>部分切除</v>
          </cell>
          <cell r="Y1823" t="str">
            <v>B0012020</v>
          </cell>
          <cell r="Z1823" t="str">
            <v>GBM</v>
          </cell>
          <cell r="AA1823" t="str">
            <v>GBM(WHO IV)</v>
          </cell>
          <cell r="AB1823">
            <v>4</v>
          </cell>
          <cell r="AC1823" t="str">
            <v>（左额叶）胶质母细胞瘤，肿瘤细胞累及脑表，局部累及蛛网膜下腔，WHO IV级</v>
          </cell>
          <cell r="AD1823" t="str">
            <v>部分切除</v>
          </cell>
          <cell r="AE1823">
            <v>42233</v>
          </cell>
          <cell r="AF1823" t="str">
            <v>胶质母细胞瘤（额，双；胼胝体）；慢性乙型病毒性肝炎</v>
          </cell>
          <cell r="AG1823">
            <v>43434</v>
          </cell>
          <cell r="AH1823" t="str">
            <v>终止</v>
          </cell>
          <cell r="AI1823">
            <v>105</v>
          </cell>
          <cell r="AJ1823">
            <v>1</v>
          </cell>
          <cell r="AK1823">
            <v>105</v>
          </cell>
          <cell r="AL1823">
            <v>1</v>
          </cell>
          <cell r="AM1823">
            <v>1220</v>
          </cell>
          <cell r="AN1823" t="str">
            <v>缺失</v>
          </cell>
          <cell r="AO1823">
            <v>1</v>
          </cell>
          <cell r="AP1823" t="str">
            <v>缺失</v>
          </cell>
          <cell r="AQ1823">
            <v>1</v>
          </cell>
          <cell r="AS1823" t="str">
            <v>原发</v>
          </cell>
          <cell r="AU1823" t="str">
            <v>NA</v>
          </cell>
          <cell r="AV1823" t="str">
            <v>NA</v>
          </cell>
          <cell r="AW1823" t="str">
            <v>NA</v>
          </cell>
          <cell r="AX1823" t="str">
            <v>NA</v>
          </cell>
          <cell r="AY1823" t="str">
            <v>NA</v>
          </cell>
          <cell r="AZ1823" t="str">
            <v>NA</v>
          </cell>
          <cell r="BA1823" t="str">
            <v>无</v>
          </cell>
          <cell r="BB1823" t="str">
            <v>无</v>
          </cell>
          <cell r="BD1823" t="str">
            <v>丙戊酸钠</v>
          </cell>
        </row>
        <row r="1824">
          <cell r="B1824">
            <v>1822</v>
          </cell>
          <cell r="C1824" t="str">
            <v>CGGA_1822</v>
          </cell>
          <cell r="E1824" t="str">
            <v>吉亚丽</v>
          </cell>
          <cell r="F1824">
            <v>23356</v>
          </cell>
          <cell r="G1824">
            <v>42219</v>
          </cell>
          <cell r="H1824" t="str">
            <v>颅内占位性病变，左岛叶胶质瘤</v>
          </cell>
          <cell r="J1824" t="str">
            <v>女</v>
          </cell>
          <cell r="K1824">
            <v>38</v>
          </cell>
          <cell r="L1824" t="str">
            <v>A</v>
          </cell>
          <cell r="M1824" t="str">
            <v>缺失</v>
          </cell>
          <cell r="N1824" t="str">
            <v>15135990518/15135906719</v>
          </cell>
          <cell r="O1824" t="str">
            <v>右侧肢体间断麻木1+年，加重半月</v>
          </cell>
          <cell r="P1824" t="str">
            <v>缺失</v>
          </cell>
          <cell r="Q1824" t="str">
            <v>缺失</v>
          </cell>
          <cell r="R1824" t="str">
            <v>缺失</v>
          </cell>
          <cell r="S1824" t="str">
            <v>缺失</v>
          </cell>
          <cell r="T1824">
            <v>42221</v>
          </cell>
          <cell r="V1824" t="str">
            <v>左额颞顶开颅病变切除术</v>
          </cell>
          <cell r="W1824" t="str">
            <v>分块全部切除</v>
          </cell>
          <cell r="X1824" t="str">
            <v>全切除</v>
          </cell>
          <cell r="Y1824" t="str">
            <v>B0012080</v>
          </cell>
          <cell r="Z1824" t="str">
            <v>AA</v>
          </cell>
          <cell r="AA1824" t="str">
            <v>AA(WHO III)</v>
          </cell>
          <cell r="AB1824">
            <v>3</v>
          </cell>
          <cell r="AC1824" t="str">
            <v>（左岛叶）星形细胞瘤，部分细胞生长活跃，WHO II-III级</v>
          </cell>
          <cell r="AD1824" t="str">
            <v>全切除</v>
          </cell>
          <cell r="AE1824">
            <v>42237</v>
          </cell>
          <cell r="AF1824" t="str">
            <v>左岛叶星形细胞瘤</v>
          </cell>
          <cell r="AH1824" t="str">
            <v>未终止</v>
          </cell>
          <cell r="AI1824">
            <v>2557</v>
          </cell>
          <cell r="AJ1824">
            <v>0</v>
          </cell>
          <cell r="AK1824">
            <v>2557</v>
          </cell>
          <cell r="AL1824">
            <v>0</v>
          </cell>
          <cell r="AM1824">
            <v>2557</v>
          </cell>
          <cell r="AN1824" t="str">
            <v>放疗</v>
          </cell>
          <cell r="AO1824">
            <v>1</v>
          </cell>
          <cell r="AP1824" t="str">
            <v>替莫脞胺</v>
          </cell>
          <cell r="AQ1824">
            <v>1</v>
          </cell>
          <cell r="AS1824">
            <v>0</v>
          </cell>
          <cell r="AU1824" t="str">
            <v>NA</v>
          </cell>
          <cell r="AV1824" t="str">
            <v>NA</v>
          </cell>
          <cell r="AW1824" t="str">
            <v>NA</v>
          </cell>
          <cell r="AX1824" t="str">
            <v>NA</v>
          </cell>
          <cell r="AY1824" t="str">
            <v>NA</v>
          </cell>
          <cell r="AZ1824" t="str">
            <v>NA</v>
          </cell>
          <cell r="BA1824">
            <v>0</v>
          </cell>
          <cell r="BB1824">
            <v>0</v>
          </cell>
          <cell r="BD1824" t="str">
            <v>术后预防性抗癫痫停药，0发作史。</v>
          </cell>
        </row>
        <row r="1825">
          <cell r="B1825">
            <v>1823</v>
          </cell>
          <cell r="C1825" t="str">
            <v>NA</v>
          </cell>
          <cell r="D1825" t="str">
            <v>NA</v>
          </cell>
          <cell r="E1825" t="str">
            <v>NA</v>
          </cell>
          <cell r="F1825" t="str">
            <v>NA</v>
          </cell>
          <cell r="G1825" t="str">
            <v>NA</v>
          </cell>
          <cell r="H1825" t="str">
            <v>NA</v>
          </cell>
          <cell r="I1825" t="str">
            <v>NA</v>
          </cell>
          <cell r="J1825" t="str">
            <v>NA</v>
          </cell>
          <cell r="K1825" t="str">
            <v>NA</v>
          </cell>
          <cell r="L1825" t="str">
            <v>NA</v>
          </cell>
          <cell r="M1825" t="str">
            <v>NA</v>
          </cell>
          <cell r="N1825" t="str">
            <v>NA</v>
          </cell>
          <cell r="O1825" t="str">
            <v>NA</v>
          </cell>
          <cell r="P1825" t="str">
            <v>NA</v>
          </cell>
          <cell r="Q1825" t="str">
            <v>NA</v>
          </cell>
          <cell r="R1825" t="str">
            <v>NA</v>
          </cell>
          <cell r="S1825" t="str">
            <v>NA</v>
          </cell>
          <cell r="T1825" t="str">
            <v>NA</v>
          </cell>
          <cell r="U1825" t="str">
            <v>NA</v>
          </cell>
          <cell r="V1825" t="str">
            <v>NA</v>
          </cell>
          <cell r="W1825" t="str">
            <v>NA</v>
          </cell>
          <cell r="X1825" t="str">
            <v>NA</v>
          </cell>
          <cell r="Y1825" t="str">
            <v>NA</v>
          </cell>
          <cell r="Z1825" t="str">
            <v>NA</v>
          </cell>
          <cell r="AA1825" t="str">
            <v>NA</v>
          </cell>
          <cell r="AB1825" t="str">
            <v>NA</v>
          </cell>
          <cell r="AC1825" t="str">
            <v>NA</v>
          </cell>
          <cell r="AD1825" t="str">
            <v>NA</v>
          </cell>
          <cell r="AE1825" t="str">
            <v>NA</v>
          </cell>
          <cell r="AF1825" t="str">
            <v>NA</v>
          </cell>
          <cell r="AG1825" t="str">
            <v>NA</v>
          </cell>
          <cell r="AH1825" t="str">
            <v>NA</v>
          </cell>
          <cell r="AI1825" t="str">
            <v>NA</v>
          </cell>
          <cell r="AJ1825" t="str">
            <v>NA</v>
          </cell>
          <cell r="AK1825" t="str">
            <v>NA</v>
          </cell>
          <cell r="AL1825" t="str">
            <v>NA</v>
          </cell>
          <cell r="AM1825" t="str">
            <v>NA</v>
          </cell>
          <cell r="AN1825" t="str">
            <v>NA</v>
          </cell>
          <cell r="AO1825" t="str">
            <v>NA</v>
          </cell>
          <cell r="AP1825" t="str">
            <v>NA</v>
          </cell>
          <cell r="AQ1825" t="str">
            <v>NA</v>
          </cell>
          <cell r="AS1825" t="str">
            <v>NA</v>
          </cell>
          <cell r="AT1825" t="str">
            <v>NA</v>
          </cell>
          <cell r="AU1825" t="str">
            <v>NA</v>
          </cell>
          <cell r="AV1825" t="str">
            <v>NA</v>
          </cell>
          <cell r="AW1825" t="str">
            <v>NA</v>
          </cell>
          <cell r="AX1825" t="str">
            <v>NA</v>
          </cell>
          <cell r="AY1825" t="str">
            <v>NA</v>
          </cell>
          <cell r="AZ1825" t="str">
            <v>NA</v>
          </cell>
          <cell r="BA1825" t="str">
            <v>NA</v>
          </cell>
          <cell r="BB1825" t="str">
            <v>NA</v>
          </cell>
          <cell r="BC1825" t="str">
            <v>NA</v>
          </cell>
          <cell r="BD1825" t="str">
            <v>NA</v>
          </cell>
        </row>
        <row r="1826">
          <cell r="B1826">
            <v>1824</v>
          </cell>
          <cell r="C1826" t="str">
            <v>CGGA_1824</v>
          </cell>
          <cell r="E1826" t="str">
            <v>吴金东</v>
          </cell>
          <cell r="F1826">
            <v>23363</v>
          </cell>
          <cell r="G1826">
            <v>42219</v>
          </cell>
          <cell r="H1826" t="str">
            <v>颅内占位性病变（额，颞，岛，基底节，左）</v>
          </cell>
          <cell r="J1826" t="str">
            <v>女</v>
          </cell>
          <cell r="K1826">
            <v>40</v>
          </cell>
          <cell r="L1826" t="str">
            <v>O</v>
          </cell>
          <cell r="M1826" t="str">
            <v>缺失</v>
          </cell>
          <cell r="N1826" t="str">
            <v>13587983669/18867723573</v>
          </cell>
          <cell r="O1826" t="str">
            <v>右侧肢体、颜面部感觉异常4天</v>
          </cell>
          <cell r="P1826" t="str">
            <v>缺失</v>
          </cell>
          <cell r="Q1826" t="str">
            <v>缺失</v>
          </cell>
          <cell r="R1826" t="str">
            <v>缺失</v>
          </cell>
          <cell r="S1826" t="str">
            <v>缺失</v>
          </cell>
          <cell r="T1826">
            <v>42222</v>
          </cell>
          <cell r="V1826" t="str">
            <v>做额颞开路肿瘤切除术</v>
          </cell>
          <cell r="W1826" t="str">
            <v>分块全部切除</v>
          </cell>
          <cell r="X1826" t="str">
            <v>全切除</v>
          </cell>
          <cell r="Y1826" t="str">
            <v>B0012084</v>
          </cell>
          <cell r="Z1826" t="str">
            <v>AOA</v>
          </cell>
          <cell r="AA1826" t="str">
            <v>AOA(WHO III)</v>
          </cell>
          <cell r="AB1826">
            <v>3</v>
          </cell>
          <cell r="AC1826" t="str">
            <v>（左额颞岛基底节）间变性少突星形细胞瘤，WHO III级</v>
          </cell>
          <cell r="AD1826" t="str">
            <v>全切除</v>
          </cell>
          <cell r="AE1826">
            <v>42234</v>
          </cell>
          <cell r="AF1826" t="str">
            <v>间变性少突星形细胞瘤（额，颞，岛，基底节，左）</v>
          </cell>
          <cell r="AH1826" t="str">
            <v>未终止</v>
          </cell>
          <cell r="AI1826">
            <v>2406</v>
          </cell>
          <cell r="AJ1826">
            <v>0</v>
          </cell>
          <cell r="AK1826">
            <v>2406</v>
          </cell>
          <cell r="AL1826">
            <v>0</v>
          </cell>
          <cell r="AM1826">
            <v>2556</v>
          </cell>
          <cell r="AN1826">
            <v>0</v>
          </cell>
          <cell r="AP1826">
            <v>0</v>
          </cell>
          <cell r="AS1826">
            <v>0</v>
          </cell>
          <cell r="AU1826" t="str">
            <v>NA</v>
          </cell>
          <cell r="AV1826" t="str">
            <v>NA</v>
          </cell>
          <cell r="AW1826" t="str">
            <v>NA</v>
          </cell>
          <cell r="AX1826" t="str">
            <v>NA</v>
          </cell>
          <cell r="AY1826" t="str">
            <v>NA</v>
          </cell>
          <cell r="AZ1826" t="str">
            <v>NA</v>
          </cell>
          <cell r="BA1826">
            <v>0</v>
          </cell>
          <cell r="BB1826">
            <v>0</v>
          </cell>
          <cell r="BD1826" t="str">
            <v>术后口服德巴金，0癫痫发作。</v>
          </cell>
        </row>
        <row r="1827">
          <cell r="B1827">
            <v>1825</v>
          </cell>
          <cell r="C1827" t="str">
            <v>CGGA_1825</v>
          </cell>
          <cell r="E1827" t="str">
            <v>刘明洁</v>
          </cell>
          <cell r="F1827">
            <v>23409</v>
          </cell>
          <cell r="G1827">
            <v>42222</v>
          </cell>
          <cell r="H1827" t="str">
            <v>颅内占位病变 左侧颞顶枕叶胶质瘤</v>
          </cell>
          <cell r="J1827" t="str">
            <v>女</v>
          </cell>
          <cell r="K1827">
            <v>39</v>
          </cell>
          <cell r="L1827" t="str">
            <v>O</v>
          </cell>
          <cell r="M1827" t="str">
            <v>371021197607096028</v>
          </cell>
          <cell r="N1827" t="str">
            <v>13562588081关机/13589812157空号</v>
          </cell>
          <cell r="O1827" t="str">
            <v>说话吐词不清、右小腿肌腹部疼痛加重2月，突发头痛8小时</v>
          </cell>
          <cell r="P1827" t="str">
            <v>缺失</v>
          </cell>
          <cell r="Q1827" t="str">
            <v>缺失</v>
          </cell>
          <cell r="R1827" t="str">
            <v>缺失</v>
          </cell>
          <cell r="S1827" t="str">
            <v>缺失</v>
          </cell>
          <cell r="T1827">
            <v>42228</v>
          </cell>
          <cell r="V1827" t="str">
            <v>左顶枕开颅肿瘤切除术</v>
          </cell>
          <cell r="W1827" t="str">
            <v>分块全切除</v>
          </cell>
          <cell r="X1827" t="str">
            <v>全切除</v>
          </cell>
          <cell r="Y1827" t="str">
            <v>B0012119</v>
          </cell>
          <cell r="Z1827" t="str">
            <v>GBM</v>
          </cell>
          <cell r="AA1827" t="str">
            <v>GBM(WHO IV)</v>
          </cell>
          <cell r="AB1827">
            <v>4</v>
          </cell>
          <cell r="AC1827" t="str">
            <v>(左枕叶）胶质母细胞瘤，伴少突胶质细胞分化，可见散在钙化，WHO IV级</v>
          </cell>
          <cell r="AD1827" t="str">
            <v>全切除</v>
          </cell>
          <cell r="AE1827">
            <v>42243</v>
          </cell>
          <cell r="AF1827" t="str">
            <v>左侧颞顶枕叶胶质瘤</v>
          </cell>
          <cell r="AG1827">
            <v>42551</v>
          </cell>
          <cell r="AH1827" t="str">
            <v>未终止</v>
          </cell>
          <cell r="AI1827">
            <v>323</v>
          </cell>
          <cell r="AJ1827">
            <v>0</v>
          </cell>
          <cell r="AK1827">
            <v>323</v>
          </cell>
          <cell r="AL1827">
            <v>0</v>
          </cell>
          <cell r="AM1827">
            <v>323</v>
          </cell>
          <cell r="AN1827" t="str">
            <v>缺失</v>
          </cell>
          <cell r="AO1827">
            <v>1</v>
          </cell>
          <cell r="AP1827" t="str">
            <v>缺失</v>
          </cell>
          <cell r="AQ1827">
            <v>1</v>
          </cell>
          <cell r="AS1827" t="str">
            <v>原发</v>
          </cell>
          <cell r="AU1827" t="str">
            <v>NA</v>
          </cell>
          <cell r="AV1827" t="str">
            <v>NA</v>
          </cell>
          <cell r="AW1827" t="str">
            <v>NA</v>
          </cell>
          <cell r="AX1827" t="str">
            <v>NA</v>
          </cell>
          <cell r="AY1827" t="str">
            <v>NA</v>
          </cell>
          <cell r="AZ1827" t="str">
            <v>NA</v>
          </cell>
          <cell r="BA1827" t="str">
            <v>无</v>
          </cell>
          <cell r="BB1827" t="str">
            <v>无</v>
          </cell>
          <cell r="BD1827" t="str">
            <v>术后口服德巴金，无癫痫发作。</v>
          </cell>
        </row>
        <row r="1828">
          <cell r="B1828">
            <v>1826</v>
          </cell>
          <cell r="C1828" t="str">
            <v>CGGA_1826</v>
          </cell>
          <cell r="E1828" t="str">
            <v>阮兰芝</v>
          </cell>
          <cell r="F1828">
            <v>23435</v>
          </cell>
          <cell r="G1828">
            <v>42227</v>
          </cell>
          <cell r="H1828" t="str">
            <v>颅内占位性病变、左颞岛胶质瘤</v>
          </cell>
          <cell r="J1828" t="str">
            <v>女</v>
          </cell>
          <cell r="K1828">
            <v>70</v>
          </cell>
          <cell r="L1828" t="str">
            <v>A</v>
          </cell>
          <cell r="M1828" t="str">
            <v>缺失</v>
          </cell>
          <cell r="N1828" t="str">
            <v>18618260822/18618158336</v>
          </cell>
          <cell r="O1828" t="str">
            <v>头痛、呕吐20天</v>
          </cell>
          <cell r="P1828" t="str">
            <v>缺失</v>
          </cell>
          <cell r="Q1828" t="str">
            <v>缺失</v>
          </cell>
          <cell r="R1828" t="str">
            <v>缺失</v>
          </cell>
          <cell r="S1828" t="str">
            <v>缺失</v>
          </cell>
          <cell r="T1828">
            <v>42234</v>
          </cell>
          <cell r="V1828" t="str">
            <v>左颞枕开颅肿瘤切除术</v>
          </cell>
          <cell r="W1828" t="str">
            <v>分块大部切除</v>
          </cell>
          <cell r="X1828" t="str">
            <v>全切除</v>
          </cell>
          <cell r="Y1828" t="str">
            <v>B0012154</v>
          </cell>
          <cell r="Z1828" t="str">
            <v>GBM</v>
          </cell>
          <cell r="AA1828" t="str">
            <v>GBM(WHO IV)</v>
          </cell>
          <cell r="AB1828">
            <v>4</v>
          </cell>
          <cell r="AC1828" t="str">
            <v>（左颞岛叶）胶质母细胞瘤，WHO IV级</v>
          </cell>
          <cell r="AD1828" t="str">
            <v>全切除</v>
          </cell>
          <cell r="AE1828">
            <v>42247</v>
          </cell>
          <cell r="AF1828" t="str">
            <v>颅内占位性病变</v>
          </cell>
          <cell r="AG1828">
            <v>42551</v>
          </cell>
          <cell r="AH1828" t="str">
            <v>终止</v>
          </cell>
          <cell r="AI1828">
            <v>44</v>
          </cell>
          <cell r="AJ1828">
            <v>1</v>
          </cell>
          <cell r="AK1828">
            <v>44</v>
          </cell>
          <cell r="AL1828">
            <v>1</v>
          </cell>
          <cell r="AM1828">
            <v>317</v>
          </cell>
          <cell r="AN1828" t="str">
            <v>缺失</v>
          </cell>
          <cell r="AO1828">
            <v>0</v>
          </cell>
          <cell r="AP1828" t="str">
            <v>缺失</v>
          </cell>
          <cell r="AQ1828">
            <v>0</v>
          </cell>
          <cell r="AS1828" t="str">
            <v>原发</v>
          </cell>
          <cell r="AU1828" t="str">
            <v>无突变</v>
          </cell>
          <cell r="AV1828" t="str">
            <v>NA</v>
          </cell>
          <cell r="AW1828" t="str">
            <v>无共缺失</v>
          </cell>
          <cell r="AX1828" t="str">
            <v>NA</v>
          </cell>
          <cell r="AY1828" t="str">
            <v>NA</v>
          </cell>
          <cell r="AZ1828" t="str">
            <v>NA</v>
          </cell>
          <cell r="BA1828" t="str">
            <v>无</v>
          </cell>
          <cell r="BB1828" t="str">
            <v>无</v>
          </cell>
          <cell r="BC1828" t="str">
            <v>不详</v>
          </cell>
          <cell r="BD1828" t="str">
            <v>无</v>
          </cell>
        </row>
        <row r="1829">
          <cell r="B1829">
            <v>1827</v>
          </cell>
          <cell r="C1829" t="str">
            <v>CGGA_1827</v>
          </cell>
          <cell r="E1829" t="str">
            <v>郭胜强</v>
          </cell>
          <cell r="F1829">
            <v>23451</v>
          </cell>
          <cell r="G1829">
            <v>42227</v>
          </cell>
          <cell r="H1829" t="str">
            <v>颅内占位性病变（胼胝体，枕部）</v>
          </cell>
          <cell r="J1829" t="str">
            <v>男</v>
          </cell>
          <cell r="K1829">
            <v>16</v>
          </cell>
          <cell r="L1829" t="str">
            <v>B</v>
          </cell>
          <cell r="M1829" t="str">
            <v>缺失</v>
          </cell>
          <cell r="N1829" t="str">
            <v>13100061893/17090429944</v>
          </cell>
          <cell r="O1829" t="str">
            <v>右侧肢体感觉异常1周，头痛2天</v>
          </cell>
          <cell r="P1829" t="str">
            <v>缺失</v>
          </cell>
          <cell r="Q1829" t="str">
            <v>缺失</v>
          </cell>
          <cell r="R1829" t="str">
            <v>缺失</v>
          </cell>
          <cell r="S1829" t="str">
            <v>缺失</v>
          </cell>
          <cell r="T1829">
            <v>42230</v>
          </cell>
          <cell r="V1829" t="str">
            <v>左顶枕开颅肿瘤切除术</v>
          </cell>
          <cell r="W1829" t="str">
            <v>分块全切除</v>
          </cell>
          <cell r="X1829" t="str">
            <v>全切除</v>
          </cell>
          <cell r="Y1829" t="str">
            <v>B0012126</v>
          </cell>
          <cell r="Z1829" t="str">
            <v>GBM</v>
          </cell>
          <cell r="AA1829" t="str">
            <v>GBM(WHO IV)</v>
          </cell>
          <cell r="AB1829">
            <v>4</v>
          </cell>
          <cell r="AC1829" t="str">
            <v>（左侧顶叶）胶质母细胞瘤，伴微血管增生及多灶坏死，WHO IV级</v>
          </cell>
          <cell r="AD1829" t="str">
            <v>全切除</v>
          </cell>
          <cell r="AE1829">
            <v>42241</v>
          </cell>
          <cell r="AF1829" t="str">
            <v>胶质母细胞瘤（胼胝体，枕部）</v>
          </cell>
          <cell r="AH1829" t="str">
            <v>未终止</v>
          </cell>
          <cell r="AI1829">
            <v>2548</v>
          </cell>
          <cell r="AJ1829">
            <v>0</v>
          </cell>
          <cell r="AK1829">
            <v>2548</v>
          </cell>
          <cell r="AL1829">
            <v>0</v>
          </cell>
          <cell r="AM1829">
            <v>2548</v>
          </cell>
          <cell r="AN1829" t="str">
            <v>同步</v>
          </cell>
          <cell r="AO1829">
            <v>1</v>
          </cell>
          <cell r="AP1829" t="str">
            <v>泰道</v>
          </cell>
          <cell r="AQ1829">
            <v>1</v>
          </cell>
          <cell r="AS1829">
            <v>0</v>
          </cell>
          <cell r="AU1829" t="str">
            <v>NA</v>
          </cell>
          <cell r="AV1829" t="str">
            <v>NA</v>
          </cell>
          <cell r="AW1829" t="str">
            <v>NA</v>
          </cell>
          <cell r="AX1829" t="str">
            <v>NA</v>
          </cell>
          <cell r="AY1829" t="str">
            <v>NA</v>
          </cell>
          <cell r="AZ1829" t="str">
            <v>NA</v>
          </cell>
          <cell r="BA1829">
            <v>0</v>
          </cell>
          <cell r="BB1829">
            <v>0</v>
          </cell>
          <cell r="BC1829" t="str">
            <v>不详</v>
          </cell>
          <cell r="BD1829" t="str">
            <v>0癫痫发作史。目前有开了2/化疗药准备再化疗。</v>
          </cell>
        </row>
        <row r="1830">
          <cell r="B1830">
            <v>1828</v>
          </cell>
          <cell r="C1830" t="str">
            <v>CGGA_1828</v>
          </cell>
          <cell r="E1830" t="str">
            <v>秦子恒</v>
          </cell>
          <cell r="F1830">
            <v>23488</v>
          </cell>
          <cell r="G1830">
            <v>42229</v>
          </cell>
          <cell r="H1830" t="str">
            <v>颅内占位性病变</v>
          </cell>
          <cell r="J1830" t="str">
            <v>男</v>
          </cell>
          <cell r="K1830">
            <v>12</v>
          </cell>
          <cell r="L1830" t="str">
            <v>B</v>
          </cell>
          <cell r="M1830" t="str">
            <v>450303200306271010</v>
          </cell>
          <cell r="N1830" t="str">
            <v>15977330718（父母）13152572823</v>
          </cell>
          <cell r="O1830" t="str">
            <v>发现颅内占位12年，头痛伴右侧肢体无力1个月</v>
          </cell>
          <cell r="P1830" t="str">
            <v>缺失</v>
          </cell>
          <cell r="Q1830" t="str">
            <v>缺失</v>
          </cell>
          <cell r="R1830" t="str">
            <v>缺失</v>
          </cell>
          <cell r="S1830" t="str">
            <v>缺失</v>
          </cell>
          <cell r="T1830">
            <v>42236</v>
          </cell>
          <cell r="V1830" t="str">
            <v>冠切左额开颅肿瘤切除术</v>
          </cell>
          <cell r="W1830" t="str">
            <v>全切</v>
          </cell>
          <cell r="X1830" t="str">
            <v>全切除</v>
          </cell>
          <cell r="Y1830">
            <v>12387</v>
          </cell>
          <cell r="Z1830" t="str">
            <v>A</v>
          </cell>
          <cell r="AA1830" t="str">
            <v>A(WHO II)</v>
          </cell>
          <cell r="AB1830">
            <v>2</v>
          </cell>
          <cell r="AC1830" t="str">
            <v>（左颞）星形胶质细胞瘤 WHO II</v>
          </cell>
          <cell r="AD1830" t="str">
            <v>全切除</v>
          </cell>
          <cell r="AE1830">
            <v>42293</v>
          </cell>
          <cell r="AF1830" t="str">
            <v>星形细胞瘤</v>
          </cell>
          <cell r="AG1830">
            <v>43036</v>
          </cell>
          <cell r="AH1830" t="str">
            <v>未终止</v>
          </cell>
          <cell r="AI1830">
            <v>800</v>
          </cell>
          <cell r="AJ1830">
            <v>0</v>
          </cell>
          <cell r="AK1830">
            <v>800</v>
          </cell>
          <cell r="AL1830">
            <v>0</v>
          </cell>
          <cell r="AM1830">
            <v>800</v>
          </cell>
          <cell r="AN1830" t="str">
            <v>缺失</v>
          </cell>
          <cell r="AO1830">
            <v>1</v>
          </cell>
          <cell r="AP1830" t="str">
            <v>缺失</v>
          </cell>
          <cell r="AQ1830">
            <v>1</v>
          </cell>
          <cell r="AS1830" t="str">
            <v>原发</v>
          </cell>
          <cell r="AU1830" t="str">
            <v>NA</v>
          </cell>
          <cell r="AV1830" t="str">
            <v>NA</v>
          </cell>
          <cell r="AW1830" t="str">
            <v>NA</v>
          </cell>
          <cell r="AX1830" t="str">
            <v>NA</v>
          </cell>
          <cell r="AY1830" t="str">
            <v>NA</v>
          </cell>
          <cell r="AZ1830" t="str">
            <v>NA</v>
          </cell>
          <cell r="BA1830" t="str">
            <v>无</v>
          </cell>
          <cell r="BB1830" t="str">
            <v>缺失</v>
          </cell>
          <cell r="BC1830" t="str">
            <v>缺失</v>
          </cell>
          <cell r="BD1830" t="e">
            <v>#N/A</v>
          </cell>
        </row>
        <row r="1831">
          <cell r="B1831">
            <v>1829</v>
          </cell>
          <cell r="C1831" t="str">
            <v>CGGA_1829</v>
          </cell>
          <cell r="E1831" t="str">
            <v>秦亮</v>
          </cell>
          <cell r="F1831">
            <v>23548</v>
          </cell>
          <cell r="G1831">
            <v>42234</v>
          </cell>
          <cell r="H1831" t="str">
            <v>恶性神经胶质瘤</v>
          </cell>
          <cell r="J1831" t="str">
            <v>男</v>
          </cell>
          <cell r="K1831">
            <v>23</v>
          </cell>
          <cell r="L1831" t="str">
            <v>A</v>
          </cell>
          <cell r="M1831" t="str">
            <v>342623199204262511</v>
          </cell>
          <cell r="N1831" t="str">
            <v>13718798129/15011065987</v>
          </cell>
          <cell r="O1831" t="str">
            <v>发作性头晕伴肢体麻木2年，头痛伴呕吐7日。</v>
          </cell>
          <cell r="P1831" t="str">
            <v>缺失</v>
          </cell>
          <cell r="Q1831" t="str">
            <v>缺失</v>
          </cell>
          <cell r="R1831" t="str">
            <v>缺失</v>
          </cell>
          <cell r="S1831" t="str">
            <v>缺失</v>
          </cell>
          <cell r="T1831">
            <v>42235</v>
          </cell>
          <cell r="V1831" t="str">
            <v>右额顶肿瘤切除</v>
          </cell>
          <cell r="W1831" t="str">
            <v>全切</v>
          </cell>
          <cell r="X1831" t="str">
            <v>全切除</v>
          </cell>
          <cell r="Y1831" t="str">
            <v>B0012172</v>
          </cell>
          <cell r="Z1831" t="str">
            <v>A</v>
          </cell>
          <cell r="AA1831" t="str">
            <v>A(WHO II)</v>
          </cell>
          <cell r="AB1831">
            <v>2</v>
          </cell>
          <cell r="AC1831" t="str">
            <v>右顶少突星形细胞瘤</v>
          </cell>
          <cell r="AD1831" t="str">
            <v>全切除</v>
          </cell>
          <cell r="AE1831">
            <v>42249</v>
          </cell>
          <cell r="AF1831" t="str">
            <v>右额顶少突星形细胞瘤</v>
          </cell>
          <cell r="AG1831">
            <v>43036</v>
          </cell>
          <cell r="AH1831" t="str">
            <v>未终止</v>
          </cell>
          <cell r="AI1831">
            <v>801</v>
          </cell>
          <cell r="AJ1831">
            <v>0</v>
          </cell>
          <cell r="AK1831">
            <v>801</v>
          </cell>
          <cell r="AL1831">
            <v>0</v>
          </cell>
          <cell r="AM1831">
            <v>801</v>
          </cell>
          <cell r="AN1831" t="str">
            <v>缺失</v>
          </cell>
          <cell r="AO1831">
            <v>0</v>
          </cell>
          <cell r="AP1831" t="str">
            <v>缺失</v>
          </cell>
          <cell r="AQ1831">
            <v>0</v>
          </cell>
          <cell r="AS1831" t="str">
            <v>原发</v>
          </cell>
          <cell r="AU1831" t="str">
            <v>无突变</v>
          </cell>
          <cell r="AV1831" t="str">
            <v>NA</v>
          </cell>
          <cell r="AW1831" t="str">
            <v>无共缺失</v>
          </cell>
          <cell r="AX1831" t="str">
            <v>NA</v>
          </cell>
          <cell r="AY1831" t="str">
            <v>NA</v>
          </cell>
          <cell r="AZ1831" t="str">
            <v>NA</v>
          </cell>
          <cell r="BA1831" t="str">
            <v>无</v>
          </cell>
          <cell r="BB1831" t="str">
            <v>无</v>
          </cell>
          <cell r="BC1831" t="str">
            <v>不详</v>
          </cell>
          <cell r="BD1831" t="str">
            <v>无</v>
          </cell>
        </row>
        <row r="1832">
          <cell r="B1832">
            <v>1830</v>
          </cell>
          <cell r="C1832" t="str">
            <v>CGGA_1830</v>
          </cell>
          <cell r="D1832" t="str">
            <v>CGGA_390, CGGA_1830, CGGA_2074</v>
          </cell>
          <cell r="E1832" t="str">
            <v>王群</v>
          </cell>
          <cell r="F1832">
            <v>23555</v>
          </cell>
          <cell r="G1832">
            <v>42234</v>
          </cell>
          <cell r="H1832" t="str">
            <v>恶性神经胶质瘤</v>
          </cell>
          <cell r="J1832" t="str">
            <v>男</v>
          </cell>
          <cell r="K1832">
            <v>45</v>
          </cell>
          <cell r="L1832" t="str">
            <v>A</v>
          </cell>
          <cell r="M1832" t="str">
            <v>缺失</v>
          </cell>
          <cell r="N1832" t="str">
            <v>13621294821/84560859</v>
          </cell>
          <cell r="O1832" t="str">
            <v>胶质瘤切除术后8年，发现胶质瘤复发8天</v>
          </cell>
          <cell r="P1832" t="str">
            <v>缺失</v>
          </cell>
          <cell r="Q1832" t="str">
            <v>缺失</v>
          </cell>
          <cell r="R1832" t="str">
            <v>缺失</v>
          </cell>
          <cell r="S1832" t="str">
            <v>缺失</v>
          </cell>
          <cell r="T1832">
            <v>42237</v>
          </cell>
          <cell r="U1832">
            <v>39323</v>
          </cell>
          <cell r="V1832" t="str">
            <v>左额颞原切口</v>
          </cell>
          <cell r="W1832" t="str">
            <v>全切</v>
          </cell>
          <cell r="X1832" t="str">
            <v>全切除</v>
          </cell>
          <cell r="Y1832" t="str">
            <v>B0012189</v>
          </cell>
          <cell r="Z1832" t="str">
            <v>SGBM</v>
          </cell>
          <cell r="AA1832" t="str">
            <v>GBM(WHO IV)</v>
          </cell>
          <cell r="AB1832">
            <v>4</v>
          </cell>
          <cell r="AC1832" t="str">
            <v>左额叶胶质母细胞瘤</v>
          </cell>
          <cell r="AD1832" t="str">
            <v>全切除</v>
          </cell>
          <cell r="AE1832">
            <v>42261</v>
          </cell>
          <cell r="AF1832" t="str">
            <v>左额颞胶质母细胞瘤</v>
          </cell>
          <cell r="AG1832">
            <v>43224</v>
          </cell>
          <cell r="AH1832" t="str">
            <v>终止</v>
          </cell>
          <cell r="AI1832">
            <v>772</v>
          </cell>
          <cell r="AJ1832">
            <v>1</v>
          </cell>
          <cell r="AK1832">
            <v>558</v>
          </cell>
          <cell r="AL1832">
            <v>1</v>
          </cell>
          <cell r="AM1832">
            <v>987</v>
          </cell>
          <cell r="AN1832" t="str">
            <v>缺失</v>
          </cell>
          <cell r="AO1832">
            <v>0</v>
          </cell>
          <cell r="AP1832" t="str">
            <v>缺失</v>
          </cell>
          <cell r="AQ1832">
            <v>1</v>
          </cell>
          <cell r="AS1832" t="str">
            <v>复发</v>
          </cell>
          <cell r="AT1832">
            <v>1</v>
          </cell>
          <cell r="AU1832" t="str">
            <v>NA</v>
          </cell>
          <cell r="AV1832" t="str">
            <v>NA</v>
          </cell>
          <cell r="AW1832" t="str">
            <v>NA</v>
          </cell>
          <cell r="AX1832" t="str">
            <v>NA</v>
          </cell>
          <cell r="AY1832" t="str">
            <v>NA</v>
          </cell>
          <cell r="AZ1832" t="str">
            <v>NA</v>
          </cell>
          <cell r="BA1832" t="str">
            <v>无</v>
          </cell>
          <cell r="BB1832" t="str">
            <v>无</v>
          </cell>
          <cell r="BD1832" t="str">
            <v>2015-8三博二次手术，化疗16个疗程停药后复发，2017年3/化疗2个疗程止现在。</v>
          </cell>
        </row>
        <row r="1833">
          <cell r="B1833">
            <v>1831</v>
          </cell>
          <cell r="C1833" t="str">
            <v>CGGA_1831</v>
          </cell>
          <cell r="E1833" t="str">
            <v>夏俊</v>
          </cell>
          <cell r="F1833">
            <v>23558</v>
          </cell>
          <cell r="G1833">
            <v>42234</v>
          </cell>
          <cell r="H1833" t="str">
            <v>颅内占位性病变，左额颞岛叶胶质瘤</v>
          </cell>
          <cell r="J1833" t="str">
            <v>男</v>
          </cell>
          <cell r="K1833">
            <v>34</v>
          </cell>
          <cell r="L1833" t="str">
            <v>A</v>
          </cell>
          <cell r="M1833" t="str">
            <v>缺失</v>
          </cell>
          <cell r="N1833" t="str">
            <v>18766946826/18766946615（空）</v>
          </cell>
          <cell r="O1833" t="str">
            <v>头晕头痛3日</v>
          </cell>
          <cell r="P1833" t="str">
            <v>缺失</v>
          </cell>
          <cell r="Q1833" t="str">
            <v>缺失</v>
          </cell>
          <cell r="R1833" t="str">
            <v>缺失</v>
          </cell>
          <cell r="S1833" t="str">
            <v>缺失</v>
          </cell>
          <cell r="T1833">
            <v>42241</v>
          </cell>
          <cell r="V1833" t="str">
            <v>左额颞扩大开颅肿瘤切除术</v>
          </cell>
          <cell r="W1833" t="str">
            <v>全切</v>
          </cell>
          <cell r="X1833" t="str">
            <v>全切除</v>
          </cell>
          <cell r="Y1833" t="str">
            <v>B0012200</v>
          </cell>
          <cell r="Z1833" t="str">
            <v>AOA</v>
          </cell>
          <cell r="AA1833" t="str">
            <v>AOA(WHO III)</v>
          </cell>
          <cell r="AB1833">
            <v>3</v>
          </cell>
          <cell r="AC1833" t="str">
            <v>少突星形细胞瘤，部分细胞生长活跃，WHO II-III级</v>
          </cell>
          <cell r="AD1833" t="str">
            <v>全切除</v>
          </cell>
          <cell r="AE1833">
            <v>42258</v>
          </cell>
          <cell r="AF1833" t="str">
            <v>颅内占位性病变 左额颞胶质瘤</v>
          </cell>
          <cell r="AG1833">
            <v>44061</v>
          </cell>
          <cell r="AH1833" t="str">
            <v>终止</v>
          </cell>
          <cell r="AI1833">
            <v>1681</v>
          </cell>
          <cell r="AJ1833">
            <v>1</v>
          </cell>
          <cell r="AK1833">
            <v>1437</v>
          </cell>
          <cell r="AL1833">
            <v>1</v>
          </cell>
          <cell r="AM1833">
            <v>1681</v>
          </cell>
          <cell r="AN1833" t="str">
            <v>同步</v>
          </cell>
          <cell r="AO1833">
            <v>1</v>
          </cell>
          <cell r="AP1833" t="str">
            <v>替莫脞胺9疗程</v>
          </cell>
          <cell r="AQ1833">
            <v>1</v>
          </cell>
          <cell r="AS1833" t="str">
            <v>原发</v>
          </cell>
          <cell r="AU1833" t="str">
            <v>NA</v>
          </cell>
          <cell r="AV1833" t="str">
            <v>NA</v>
          </cell>
          <cell r="AW1833" t="str">
            <v>NA</v>
          </cell>
          <cell r="AX1833" t="str">
            <v>NA</v>
          </cell>
          <cell r="AY1833" t="str">
            <v>NA</v>
          </cell>
          <cell r="AZ1833" t="str">
            <v>NA</v>
          </cell>
          <cell r="BA1833" t="str">
            <v>无</v>
          </cell>
          <cell r="BB1833" t="str">
            <v>有</v>
          </cell>
          <cell r="BD1833" t="str">
            <v>术后抗癫痫逐渐减量已停，偶有小发作（手抖数秒）</v>
          </cell>
        </row>
        <row r="1834">
          <cell r="B1834">
            <v>1832</v>
          </cell>
          <cell r="C1834" t="str">
            <v>CGGA_1832</v>
          </cell>
          <cell r="E1834" t="str">
            <v>杨志</v>
          </cell>
          <cell r="F1834">
            <v>23572</v>
          </cell>
          <cell r="G1834">
            <v>42235</v>
          </cell>
          <cell r="H1834" t="str">
            <v>颅内占位性病变（额，右）；高血压病；症状性癫痫（继发性癫痫）</v>
          </cell>
          <cell r="J1834" t="str">
            <v>男</v>
          </cell>
          <cell r="K1834">
            <v>53</v>
          </cell>
          <cell r="L1834" t="str">
            <v>B</v>
          </cell>
          <cell r="M1834" t="str">
            <v>230121196111020416</v>
          </cell>
          <cell r="N1834" t="str">
            <v>13115515333/13089718515</v>
          </cell>
          <cell r="O1834" t="str">
            <v>突发癫痫3个月</v>
          </cell>
          <cell r="P1834" t="str">
            <v>缺失</v>
          </cell>
          <cell r="Q1834" t="str">
            <v>缺失</v>
          </cell>
          <cell r="R1834" t="str">
            <v>缺失</v>
          </cell>
          <cell r="S1834" t="str">
            <v>缺失</v>
          </cell>
          <cell r="T1834">
            <v>42241</v>
          </cell>
          <cell r="V1834" t="str">
            <v>右额开颅肿瘤切除术</v>
          </cell>
          <cell r="W1834" t="str">
            <v>全切</v>
          </cell>
          <cell r="X1834" t="str">
            <v>全切除</v>
          </cell>
          <cell r="Y1834" t="str">
            <v>B0012212</v>
          </cell>
          <cell r="Z1834" t="str">
            <v>GBM</v>
          </cell>
          <cell r="AA1834" t="str">
            <v>GBM(WHO IV)</v>
          </cell>
          <cell r="AB1834">
            <v>4</v>
          </cell>
          <cell r="AC1834" t="str">
            <v>(右额叶）胶质母细胞瘤，肿瘤累积脑表面，WHO IV级</v>
          </cell>
          <cell r="AD1834" t="str">
            <v>全切除</v>
          </cell>
          <cell r="AE1834">
            <v>42254</v>
          </cell>
          <cell r="AF1834" t="str">
            <v>胶质母细胞瘤（额，右）；高血压病；症状性癫痫（继发性癫痫）</v>
          </cell>
          <cell r="AG1834">
            <v>43434</v>
          </cell>
          <cell r="AH1834" t="str">
            <v>终止</v>
          </cell>
          <cell r="AI1834">
            <v>821</v>
          </cell>
          <cell r="AJ1834">
            <v>1</v>
          </cell>
          <cell r="AK1834">
            <v>821</v>
          </cell>
          <cell r="AL1834">
            <v>1</v>
          </cell>
          <cell r="AM1834">
            <v>1193</v>
          </cell>
          <cell r="AN1834" t="str">
            <v>缺失</v>
          </cell>
          <cell r="AO1834">
            <v>1</v>
          </cell>
          <cell r="AP1834" t="str">
            <v>缺失</v>
          </cell>
          <cell r="AQ1834">
            <v>1</v>
          </cell>
          <cell r="AS1834" t="str">
            <v>原发</v>
          </cell>
          <cell r="AU1834" t="str">
            <v>NA</v>
          </cell>
          <cell r="AV1834" t="str">
            <v>NA</v>
          </cell>
          <cell r="AW1834" t="str">
            <v>NA</v>
          </cell>
          <cell r="AX1834" t="str">
            <v>NA</v>
          </cell>
          <cell r="AY1834" t="str">
            <v>NA</v>
          </cell>
          <cell r="AZ1834" t="str">
            <v>NA</v>
          </cell>
          <cell r="BA1834" t="str">
            <v>有</v>
          </cell>
          <cell r="BB1834" t="str">
            <v>无</v>
          </cell>
          <cell r="BD1834" t="str">
            <v>术后抗癫痫逐渐减量，无发作现象。</v>
          </cell>
        </row>
        <row r="1835">
          <cell r="B1835">
            <v>1833</v>
          </cell>
          <cell r="C1835" t="str">
            <v>CGGA_1833</v>
          </cell>
          <cell r="E1835" t="str">
            <v>张雪芳</v>
          </cell>
          <cell r="F1835">
            <v>23574</v>
          </cell>
          <cell r="G1835">
            <v>42235</v>
          </cell>
          <cell r="H1835" t="str">
            <v>颅内占位性病变（额、颞、顶、枕、左）；2型糖尿病，右耳人工钛听骨植入术后</v>
          </cell>
          <cell r="J1835" t="str">
            <v>女</v>
          </cell>
          <cell r="K1835">
            <v>60</v>
          </cell>
          <cell r="L1835" t="str">
            <v>B</v>
          </cell>
          <cell r="M1835" t="str">
            <v>缺失</v>
          </cell>
          <cell r="N1835" t="str">
            <v>13816089419/13911167625</v>
          </cell>
          <cell r="O1835" t="str">
            <v>突发失语3个月，头痛半个月</v>
          </cell>
          <cell r="P1835" t="str">
            <v>缺失</v>
          </cell>
          <cell r="Q1835" t="str">
            <v>缺失</v>
          </cell>
          <cell r="R1835" t="str">
            <v>缺失</v>
          </cell>
          <cell r="S1835" t="str">
            <v>缺失</v>
          </cell>
          <cell r="T1835">
            <v>42242</v>
          </cell>
          <cell r="V1835" t="str">
            <v>左颞顶枕开颅肿瘤切除术</v>
          </cell>
          <cell r="W1835" t="str">
            <v>全切</v>
          </cell>
          <cell r="X1835" t="str">
            <v>全切除</v>
          </cell>
          <cell r="Y1835" t="str">
            <v>B0012209</v>
          </cell>
          <cell r="Z1835" t="str">
            <v>GBM</v>
          </cell>
          <cell r="AA1835" t="str">
            <v>GBM(WHO IV)</v>
          </cell>
          <cell r="AB1835">
            <v>4</v>
          </cell>
          <cell r="AC1835" t="str">
            <v>（左颞枕）胶质母细胞瘤，肿瘤细胞累积蛛网膜下腔，伴片状坏死，WHO IV级</v>
          </cell>
          <cell r="AD1835" t="str">
            <v>全切除</v>
          </cell>
          <cell r="AE1835">
            <v>42257</v>
          </cell>
          <cell r="AF1835" t="str">
            <v>胶质母细胞瘤（额、颞、顶、枕、左）；2型糖尿病，右耳人工钛听骨植入术后</v>
          </cell>
          <cell r="AG1835">
            <v>43037</v>
          </cell>
          <cell r="AH1835" t="str">
            <v>终止</v>
          </cell>
          <cell r="AI1835">
            <v>494</v>
          </cell>
          <cell r="AJ1835">
            <v>1</v>
          </cell>
          <cell r="AK1835">
            <v>280</v>
          </cell>
          <cell r="AL1835">
            <v>1</v>
          </cell>
          <cell r="AM1835">
            <v>795</v>
          </cell>
          <cell r="AN1835" t="str">
            <v>缺失</v>
          </cell>
          <cell r="AO1835">
            <v>1</v>
          </cell>
          <cell r="AP1835" t="str">
            <v>缺失</v>
          </cell>
          <cell r="AQ1835">
            <v>1</v>
          </cell>
          <cell r="AS1835" t="str">
            <v>原发</v>
          </cell>
          <cell r="AU1835" t="str">
            <v>无突变</v>
          </cell>
          <cell r="AV1835" t="str">
            <v>NA</v>
          </cell>
          <cell r="AW1835" t="str">
            <v>无共缺失</v>
          </cell>
          <cell r="AX1835" t="str">
            <v>NA</v>
          </cell>
          <cell r="AY1835" t="str">
            <v>NA</v>
          </cell>
          <cell r="AZ1835" t="str">
            <v>NA</v>
          </cell>
          <cell r="BA1835" t="str">
            <v>无</v>
          </cell>
          <cell r="BB1835" t="str">
            <v>无</v>
          </cell>
          <cell r="BD1835" t="str">
            <v>术后吃抗癫痫药，无癫痫发作史。</v>
          </cell>
        </row>
        <row r="1836">
          <cell r="B1836">
            <v>1834</v>
          </cell>
          <cell r="C1836" t="str">
            <v>CGGA_1834</v>
          </cell>
          <cell r="E1836" t="str">
            <v>李计雪</v>
          </cell>
          <cell r="F1836">
            <v>23577</v>
          </cell>
          <cell r="G1836">
            <v>42236</v>
          </cell>
          <cell r="H1836" t="str">
            <v>复发胶质瘤伴卒中 术后放疗后</v>
          </cell>
          <cell r="J1836" t="str">
            <v>男</v>
          </cell>
          <cell r="K1836">
            <v>44</v>
          </cell>
          <cell r="L1836" t="str">
            <v>O</v>
          </cell>
          <cell r="M1836" t="str">
            <v>缺失</v>
          </cell>
          <cell r="N1836">
            <v>15731017046</v>
          </cell>
          <cell r="O1836" t="str">
            <v>胶质瘤术后3年余，再发头痛20余天</v>
          </cell>
          <cell r="P1836" t="str">
            <v>缺失</v>
          </cell>
          <cell r="Q1836" t="str">
            <v>缺失</v>
          </cell>
          <cell r="R1836" t="str">
            <v>缺失</v>
          </cell>
          <cell r="S1836" t="str">
            <v>缺失</v>
          </cell>
          <cell r="T1836">
            <v>42242</v>
          </cell>
          <cell r="U1836">
            <v>41147</v>
          </cell>
          <cell r="V1836" t="str">
            <v>左顶枕开颅肿瘤切除术</v>
          </cell>
          <cell r="W1836" t="str">
            <v>分块全切除</v>
          </cell>
          <cell r="X1836" t="str">
            <v>全切除</v>
          </cell>
          <cell r="Y1836" t="str">
            <v>B0012225</v>
          </cell>
          <cell r="Z1836" t="str">
            <v>SGBM?</v>
          </cell>
          <cell r="AA1836" t="str">
            <v>GBM(WHO IV)</v>
          </cell>
          <cell r="AB1836">
            <v>4</v>
          </cell>
          <cell r="AC1836" t="str">
            <v>左顶枕胶质母细胞瘤 WHO IV级</v>
          </cell>
          <cell r="AD1836" t="str">
            <v>全切除</v>
          </cell>
          <cell r="AE1836">
            <v>42254</v>
          </cell>
          <cell r="AF1836" t="str">
            <v>胶质母细胞瘤 胶质瘤术后放疗后</v>
          </cell>
          <cell r="AH1836" t="str">
            <v>未终止</v>
          </cell>
          <cell r="AI1836">
            <v>2536</v>
          </cell>
          <cell r="AJ1836">
            <v>0</v>
          </cell>
          <cell r="AK1836">
            <v>2536</v>
          </cell>
          <cell r="AL1836">
            <v>0</v>
          </cell>
          <cell r="AM1836">
            <v>2536</v>
          </cell>
          <cell r="AN1836" t="str">
            <v>无</v>
          </cell>
          <cell r="AO1836">
            <v>0</v>
          </cell>
          <cell r="AP1836" t="str">
            <v>替莫脞胺1疗程</v>
          </cell>
          <cell r="AQ1836">
            <v>1</v>
          </cell>
          <cell r="AS1836">
            <v>0</v>
          </cell>
          <cell r="AT1836">
            <v>1</v>
          </cell>
          <cell r="AU1836" t="str">
            <v>突变</v>
          </cell>
          <cell r="AV1836" t="str">
            <v>NA</v>
          </cell>
          <cell r="AW1836" t="str">
            <v>共缺失</v>
          </cell>
          <cell r="AX1836" t="str">
            <v>NA</v>
          </cell>
          <cell r="AY1836" t="str">
            <v>NA</v>
          </cell>
          <cell r="AZ1836" t="str">
            <v>NA</v>
          </cell>
          <cell r="BA1836">
            <v>0</v>
          </cell>
          <cell r="BB1836">
            <v>0</v>
          </cell>
          <cell r="BD1836" t="str">
            <v>术后0癫痫发作史。未吃过抗癫痫药。</v>
          </cell>
        </row>
        <row r="1837">
          <cell r="B1837">
            <v>1835</v>
          </cell>
          <cell r="C1837" t="str">
            <v>CGGA_1835</v>
          </cell>
          <cell r="E1837" t="str">
            <v>盛健</v>
          </cell>
          <cell r="F1837">
            <v>23655</v>
          </cell>
          <cell r="G1837">
            <v>42242</v>
          </cell>
          <cell r="H1837" t="str">
            <v>颅内占位性病变</v>
          </cell>
          <cell r="J1837" t="str">
            <v>男</v>
          </cell>
          <cell r="K1837">
            <v>40</v>
          </cell>
          <cell r="L1837" t="str">
            <v>B</v>
          </cell>
          <cell r="M1837" t="str">
            <v>缺失</v>
          </cell>
          <cell r="N1837">
            <v>15053576089</v>
          </cell>
          <cell r="O1837" t="str">
            <v>头痛一个月，加重伴视物模糊2天</v>
          </cell>
          <cell r="P1837" t="str">
            <v>缺失</v>
          </cell>
          <cell r="Q1837" t="str">
            <v>缺失</v>
          </cell>
          <cell r="R1837" t="str">
            <v>缺失</v>
          </cell>
          <cell r="S1837" t="str">
            <v>缺失</v>
          </cell>
          <cell r="T1837">
            <v>42247</v>
          </cell>
          <cell r="V1837" t="str">
            <v>冠切双额开颅肿瘤切除术</v>
          </cell>
          <cell r="W1837" t="str">
            <v>近全切</v>
          </cell>
          <cell r="X1837" t="str">
            <v>部分切除</v>
          </cell>
          <cell r="Y1837" t="str">
            <v>B0012256</v>
          </cell>
          <cell r="Z1837" t="str">
            <v>AA</v>
          </cell>
          <cell r="AA1837" t="str">
            <v>AA(WHO III)</v>
          </cell>
          <cell r="AB1837">
            <v>3</v>
          </cell>
          <cell r="AC1837" t="str">
            <v>双额叶及胼胝体，间变星形细胞瘤，肿瘤弥散浸润增殖，累及脑表面，WHOIII</v>
          </cell>
          <cell r="AD1837" t="str">
            <v>部分切除</v>
          </cell>
          <cell r="AE1837">
            <v>42277</v>
          </cell>
          <cell r="AF1837" t="str">
            <v>间变星形细胞瘤，额，双，胼胝体</v>
          </cell>
          <cell r="AG1837">
            <v>43227</v>
          </cell>
          <cell r="AH1837" t="str">
            <v>终止</v>
          </cell>
          <cell r="AI1837">
            <v>823</v>
          </cell>
          <cell r="AJ1837">
            <v>1</v>
          </cell>
          <cell r="AK1837">
            <v>640</v>
          </cell>
          <cell r="AL1837">
            <v>1</v>
          </cell>
          <cell r="AM1837">
            <v>980</v>
          </cell>
          <cell r="AN1837" t="str">
            <v>缺失</v>
          </cell>
          <cell r="AO1837">
            <v>1</v>
          </cell>
          <cell r="AP1837" t="str">
            <v>缺失</v>
          </cell>
          <cell r="AQ1837">
            <v>1</v>
          </cell>
          <cell r="AS1837" t="str">
            <v>原发</v>
          </cell>
          <cell r="AU1837" t="str">
            <v>NA</v>
          </cell>
          <cell r="AV1837" t="str">
            <v>NA</v>
          </cell>
          <cell r="AW1837" t="str">
            <v>NA</v>
          </cell>
          <cell r="AX1837" t="str">
            <v>NA</v>
          </cell>
          <cell r="AY1837" t="str">
            <v>NA</v>
          </cell>
          <cell r="AZ1837" t="str">
            <v>NA</v>
          </cell>
          <cell r="BA1837" t="str">
            <v>无</v>
          </cell>
          <cell r="BB1837" t="str">
            <v>无</v>
          </cell>
          <cell r="BD1837" t="str">
            <v>术后抗癫痫已停，无癫痫发作史。</v>
          </cell>
        </row>
        <row r="1838">
          <cell r="B1838">
            <v>1836</v>
          </cell>
          <cell r="C1838" t="str">
            <v>NA</v>
          </cell>
          <cell r="D1838" t="str">
            <v>NA</v>
          </cell>
          <cell r="E1838" t="str">
            <v>NA</v>
          </cell>
          <cell r="F1838" t="str">
            <v>NA</v>
          </cell>
          <cell r="G1838" t="str">
            <v>NA</v>
          </cell>
          <cell r="H1838" t="str">
            <v>NA</v>
          </cell>
          <cell r="I1838" t="str">
            <v>NA</v>
          </cell>
          <cell r="J1838" t="str">
            <v>NA</v>
          </cell>
          <cell r="K1838" t="str">
            <v>NA</v>
          </cell>
          <cell r="L1838" t="str">
            <v>NA</v>
          </cell>
          <cell r="M1838" t="str">
            <v>NA</v>
          </cell>
          <cell r="N1838" t="str">
            <v>NA</v>
          </cell>
          <cell r="O1838" t="str">
            <v>NA</v>
          </cell>
          <cell r="P1838" t="str">
            <v>NA</v>
          </cell>
          <cell r="Q1838" t="str">
            <v>NA</v>
          </cell>
          <cell r="R1838" t="str">
            <v>NA</v>
          </cell>
          <cell r="S1838" t="str">
            <v>NA</v>
          </cell>
          <cell r="T1838" t="str">
            <v>NA</v>
          </cell>
          <cell r="U1838" t="str">
            <v>NA</v>
          </cell>
          <cell r="V1838" t="str">
            <v>NA</v>
          </cell>
          <cell r="W1838" t="str">
            <v>NA</v>
          </cell>
          <cell r="X1838" t="str">
            <v>NA</v>
          </cell>
          <cell r="Y1838" t="str">
            <v>NA</v>
          </cell>
          <cell r="Z1838" t="str">
            <v>NA</v>
          </cell>
          <cell r="AA1838" t="str">
            <v>NA</v>
          </cell>
          <cell r="AB1838" t="str">
            <v>NA</v>
          </cell>
          <cell r="AC1838" t="str">
            <v>NA</v>
          </cell>
          <cell r="AD1838" t="str">
            <v>NA</v>
          </cell>
          <cell r="AE1838" t="str">
            <v>NA</v>
          </cell>
          <cell r="AF1838" t="str">
            <v>NA</v>
          </cell>
          <cell r="AG1838" t="str">
            <v>NA</v>
          </cell>
          <cell r="AH1838" t="str">
            <v>NA</v>
          </cell>
          <cell r="AI1838" t="str">
            <v>NA</v>
          </cell>
          <cell r="AJ1838" t="str">
            <v>NA</v>
          </cell>
          <cell r="AK1838" t="str">
            <v>NA</v>
          </cell>
          <cell r="AL1838" t="str">
            <v>NA</v>
          </cell>
          <cell r="AM1838" t="str">
            <v>NA</v>
          </cell>
          <cell r="AN1838" t="str">
            <v>NA</v>
          </cell>
          <cell r="AO1838" t="str">
            <v>NA</v>
          </cell>
          <cell r="AP1838" t="str">
            <v>NA</v>
          </cell>
          <cell r="AQ1838" t="str">
            <v>NA</v>
          </cell>
          <cell r="AS1838" t="str">
            <v>NA</v>
          </cell>
          <cell r="AT1838" t="str">
            <v>NA</v>
          </cell>
          <cell r="AU1838" t="str">
            <v>NA</v>
          </cell>
          <cell r="AV1838" t="str">
            <v>NA</v>
          </cell>
          <cell r="AW1838" t="str">
            <v>NA</v>
          </cell>
          <cell r="AX1838" t="str">
            <v>NA</v>
          </cell>
          <cell r="AY1838" t="str">
            <v>NA</v>
          </cell>
          <cell r="AZ1838" t="str">
            <v>NA</v>
          </cell>
          <cell r="BA1838" t="str">
            <v>NA</v>
          </cell>
          <cell r="BB1838" t="str">
            <v>NA</v>
          </cell>
          <cell r="BC1838" t="str">
            <v>NA</v>
          </cell>
          <cell r="BD1838" t="str">
            <v>NA</v>
          </cell>
        </row>
        <row r="1839">
          <cell r="B1839">
            <v>1837</v>
          </cell>
          <cell r="C1839" t="str">
            <v>CGGA_1837</v>
          </cell>
          <cell r="E1839" t="str">
            <v>韩桂林</v>
          </cell>
          <cell r="F1839">
            <v>23642</v>
          </cell>
          <cell r="G1839">
            <v>42241</v>
          </cell>
          <cell r="H1839" t="str">
            <v>颞叶恶性胶质瘤</v>
          </cell>
          <cell r="J1839" t="str">
            <v>男</v>
          </cell>
          <cell r="K1839">
            <v>49</v>
          </cell>
          <cell r="L1839" t="str">
            <v>B</v>
          </cell>
          <cell r="M1839" t="str">
            <v>缺失</v>
          </cell>
          <cell r="N1839">
            <v>13563915770</v>
          </cell>
          <cell r="O1839" t="str">
            <v>胶质瘤术后一年余，再复发头疼5月</v>
          </cell>
          <cell r="P1839" t="str">
            <v>缺失</v>
          </cell>
          <cell r="Q1839" t="str">
            <v>缺失</v>
          </cell>
          <cell r="R1839" t="str">
            <v>缺失</v>
          </cell>
          <cell r="S1839" t="str">
            <v>缺失</v>
          </cell>
          <cell r="T1839">
            <v>42261</v>
          </cell>
          <cell r="U1839">
            <v>41896</v>
          </cell>
          <cell r="V1839" t="str">
            <v>右颞枕原切口开颅肿瘤切除术</v>
          </cell>
          <cell r="W1839" t="str">
            <v>全切</v>
          </cell>
          <cell r="X1839" t="str">
            <v>全切除</v>
          </cell>
          <cell r="Y1839" t="str">
            <v>B0012322</v>
          </cell>
          <cell r="Z1839" t="str">
            <v>RGBM?</v>
          </cell>
          <cell r="AA1839" t="str">
            <v>GBM(WHO IV)</v>
          </cell>
          <cell r="AB1839">
            <v>4</v>
          </cell>
          <cell r="AC1839" t="str">
            <v>右顶枕，胶质肉瘤，伴大片坏死，WHOIV</v>
          </cell>
          <cell r="AD1839" t="str">
            <v>全切除</v>
          </cell>
          <cell r="AE1839">
            <v>42284</v>
          </cell>
          <cell r="AF1839" t="str">
            <v>缺失</v>
          </cell>
          <cell r="AG1839">
            <v>43227</v>
          </cell>
          <cell r="AH1839" t="str">
            <v>终止</v>
          </cell>
          <cell r="AI1839">
            <v>17</v>
          </cell>
          <cell r="AJ1839">
            <v>1</v>
          </cell>
          <cell r="AK1839" t="str">
            <v>NA</v>
          </cell>
          <cell r="AL1839">
            <v>1</v>
          </cell>
          <cell r="AM1839">
            <v>966</v>
          </cell>
          <cell r="AN1839" t="str">
            <v>缺失</v>
          </cell>
          <cell r="AO1839" t="str">
            <v>NA</v>
          </cell>
          <cell r="AP1839" t="str">
            <v>缺失</v>
          </cell>
          <cell r="AQ1839" t="str">
            <v>NA</v>
          </cell>
          <cell r="AS1839" t="str">
            <v>复发</v>
          </cell>
          <cell r="AT1839">
            <v>1</v>
          </cell>
          <cell r="AU1839" t="str">
            <v>NA</v>
          </cell>
          <cell r="AV1839" t="str">
            <v>NA</v>
          </cell>
          <cell r="AW1839" t="str">
            <v>NA</v>
          </cell>
          <cell r="AX1839" t="str">
            <v>NA</v>
          </cell>
          <cell r="AY1839" t="str">
            <v>NA</v>
          </cell>
          <cell r="AZ1839" t="str">
            <v>NA</v>
          </cell>
          <cell r="BA1839" t="str">
            <v>无</v>
          </cell>
          <cell r="BB1839" t="str">
            <v>缺失</v>
          </cell>
          <cell r="BD1839" t="str">
            <v>缺失</v>
          </cell>
        </row>
        <row r="1840">
          <cell r="B1840">
            <v>1838</v>
          </cell>
          <cell r="C1840" t="str">
            <v>CGGA_1838</v>
          </cell>
          <cell r="E1840" t="str">
            <v>李洪</v>
          </cell>
          <cell r="F1840">
            <v>23584</v>
          </cell>
          <cell r="G1840">
            <v>42246</v>
          </cell>
          <cell r="H1840" t="str">
            <v>颞叶恶性肿瘤</v>
          </cell>
          <cell r="J1840" t="str">
            <v>女</v>
          </cell>
          <cell r="K1840">
            <v>64</v>
          </cell>
          <cell r="L1840" t="str">
            <v>A</v>
          </cell>
          <cell r="M1840" t="str">
            <v>650102195104143527</v>
          </cell>
          <cell r="N1840">
            <v>18099204337</v>
          </cell>
          <cell r="O1840" t="str">
            <v>发作性头晕，伴恶心三个月</v>
          </cell>
          <cell r="P1840" t="str">
            <v>缺失</v>
          </cell>
          <cell r="Q1840" t="str">
            <v>缺失</v>
          </cell>
          <cell r="R1840" t="str">
            <v>缺失</v>
          </cell>
          <cell r="S1840" t="str">
            <v>缺失</v>
          </cell>
          <cell r="T1840">
            <v>42257</v>
          </cell>
          <cell r="V1840" t="str">
            <v>右额颞开颅肿瘤切除术</v>
          </cell>
          <cell r="W1840" t="str">
            <v>近全切</v>
          </cell>
          <cell r="X1840" t="str">
            <v>部分切除</v>
          </cell>
          <cell r="Y1840" t="str">
            <v>B0012293</v>
          </cell>
          <cell r="Z1840" t="str">
            <v>A</v>
          </cell>
          <cell r="AA1840" t="str">
            <v>A(WHO II)</v>
          </cell>
          <cell r="AB1840">
            <v>2</v>
          </cell>
          <cell r="AC1840" t="str">
            <v>右颞叶，镜下见胶质细胞弥漫性增生，考虑为星形细胞瘤，WHOII</v>
          </cell>
          <cell r="AD1840" t="str">
            <v>部分切除</v>
          </cell>
          <cell r="AE1840">
            <v>42280</v>
          </cell>
          <cell r="AF1840" t="str">
            <v>胶质瘤，颞，基底节，右</v>
          </cell>
          <cell r="AG1840">
            <v>43434</v>
          </cell>
          <cell r="AH1840" t="str">
            <v>终止</v>
          </cell>
          <cell r="AI1840">
            <v>464</v>
          </cell>
          <cell r="AJ1840">
            <v>1</v>
          </cell>
          <cell r="AK1840">
            <v>464</v>
          </cell>
          <cell r="AL1840">
            <v>1</v>
          </cell>
          <cell r="AM1840">
            <v>1177</v>
          </cell>
          <cell r="AN1840" t="str">
            <v>缺失</v>
          </cell>
          <cell r="AO1840">
            <v>1</v>
          </cell>
          <cell r="AP1840" t="str">
            <v>缺失</v>
          </cell>
          <cell r="AQ1840">
            <v>1</v>
          </cell>
          <cell r="AS1840" t="str">
            <v>原发</v>
          </cell>
          <cell r="AU1840" t="str">
            <v>NA</v>
          </cell>
          <cell r="AV1840" t="str">
            <v>NA</v>
          </cell>
          <cell r="AW1840" t="str">
            <v>NA</v>
          </cell>
          <cell r="AX1840" t="str">
            <v>NA</v>
          </cell>
          <cell r="AY1840" t="str">
            <v>NA</v>
          </cell>
          <cell r="AZ1840" t="str">
            <v>NA</v>
          </cell>
          <cell r="BA1840" t="str">
            <v>无</v>
          </cell>
          <cell r="BB1840" t="str">
            <v>无</v>
          </cell>
          <cell r="BD1840" t="str">
            <v>一侧机体无力。无癫痫发作史。</v>
          </cell>
        </row>
        <row r="1841">
          <cell r="B1841">
            <v>1839</v>
          </cell>
          <cell r="C1841" t="str">
            <v>CGGA_1839</v>
          </cell>
          <cell r="E1841" t="str">
            <v>孙世忠</v>
          </cell>
          <cell r="F1841">
            <v>23753</v>
          </cell>
          <cell r="G1841">
            <v>42255</v>
          </cell>
          <cell r="H1841" t="str">
            <v>右额颞岛胶质瘤，高血压</v>
          </cell>
          <cell r="J1841" t="str">
            <v>男</v>
          </cell>
          <cell r="K1841">
            <v>60</v>
          </cell>
          <cell r="L1841" t="str">
            <v>O</v>
          </cell>
          <cell r="M1841" t="str">
            <v>缺失</v>
          </cell>
          <cell r="N1841" t="str">
            <v>13651252363/13911057529</v>
          </cell>
          <cell r="O1841" t="str">
            <v>头晕8天伴言语不清</v>
          </cell>
          <cell r="P1841" t="str">
            <v>缺失</v>
          </cell>
          <cell r="Q1841" t="str">
            <v>缺失</v>
          </cell>
          <cell r="R1841" t="str">
            <v>缺失</v>
          </cell>
          <cell r="S1841" t="str">
            <v>缺失</v>
          </cell>
          <cell r="T1841">
            <v>42257</v>
          </cell>
          <cell r="V1841" t="str">
            <v>右额颞开颅肿瘤切除术</v>
          </cell>
          <cell r="W1841" t="str">
            <v>分块全切</v>
          </cell>
          <cell r="X1841" t="str">
            <v>全切除</v>
          </cell>
          <cell r="Y1841" t="str">
            <v>B0012292</v>
          </cell>
          <cell r="Z1841" t="str">
            <v>GBM</v>
          </cell>
          <cell r="AA1841" t="str">
            <v>GBM(WHO IV)</v>
          </cell>
          <cell r="AB1841">
            <v>4</v>
          </cell>
          <cell r="AC1841" t="str">
            <v>(右额叶）胶质母细胞瘤，WHO IV级</v>
          </cell>
          <cell r="AD1841" t="str">
            <v>全切除</v>
          </cell>
          <cell r="AE1841">
            <v>42275</v>
          </cell>
          <cell r="AF1841" t="str">
            <v>右额颞岛胶质母细胞瘤，高血压病，褥疮</v>
          </cell>
          <cell r="AG1841">
            <v>42601</v>
          </cell>
          <cell r="AH1841" t="str">
            <v>终止</v>
          </cell>
          <cell r="AI1841">
            <v>144</v>
          </cell>
          <cell r="AJ1841">
            <v>1</v>
          </cell>
          <cell r="AK1841" t="str">
            <v>NA</v>
          </cell>
          <cell r="AL1841">
            <v>1</v>
          </cell>
          <cell r="AM1841">
            <v>344</v>
          </cell>
          <cell r="AN1841" t="str">
            <v>缺失</v>
          </cell>
          <cell r="AO1841">
            <v>1</v>
          </cell>
          <cell r="AP1841" t="str">
            <v>缺失</v>
          </cell>
          <cell r="AQ1841">
            <v>1</v>
          </cell>
          <cell r="AS1841" t="str">
            <v>原发</v>
          </cell>
          <cell r="AU1841" t="str">
            <v>NA</v>
          </cell>
          <cell r="AV1841" t="str">
            <v>NA</v>
          </cell>
          <cell r="AW1841" t="str">
            <v>NA</v>
          </cell>
          <cell r="AX1841" t="str">
            <v>NA</v>
          </cell>
          <cell r="AY1841" t="str">
            <v>NA</v>
          </cell>
          <cell r="AZ1841" t="str">
            <v>NA</v>
          </cell>
          <cell r="BA1841" t="str">
            <v>无</v>
          </cell>
          <cell r="BB1841" t="str">
            <v>无</v>
          </cell>
          <cell r="BC1841" t="str">
            <v>不详</v>
          </cell>
          <cell r="BD1841" t="str">
            <v>无</v>
          </cell>
        </row>
        <row r="1842">
          <cell r="B1842">
            <v>1840</v>
          </cell>
          <cell r="C1842" t="str">
            <v>CGGA_1840</v>
          </cell>
          <cell r="E1842" t="str">
            <v>单桂菊</v>
          </cell>
          <cell r="F1842">
            <v>23838</v>
          </cell>
          <cell r="G1842">
            <v>42261</v>
          </cell>
          <cell r="H1842" t="str">
            <v>额叶恶性肿瘤</v>
          </cell>
          <cell r="J1842" t="str">
            <v>女</v>
          </cell>
          <cell r="K1842">
            <v>58</v>
          </cell>
          <cell r="L1842" t="str">
            <v>O</v>
          </cell>
          <cell r="M1842" t="str">
            <v>缺失</v>
          </cell>
          <cell r="N1842">
            <v>18715611754</v>
          </cell>
          <cell r="O1842" t="str">
            <v>头晕，头痛伴恶心，呕吐，四肢无力3个月</v>
          </cell>
          <cell r="P1842" t="str">
            <v>缺失</v>
          </cell>
          <cell r="Q1842" t="str">
            <v>缺失</v>
          </cell>
          <cell r="R1842" t="str">
            <v>缺失</v>
          </cell>
          <cell r="S1842" t="str">
            <v>缺失</v>
          </cell>
          <cell r="T1842">
            <v>42263</v>
          </cell>
          <cell r="V1842" t="str">
            <v>冠切左额开颅肿瘤切除术</v>
          </cell>
          <cell r="W1842" t="str">
            <v>全切</v>
          </cell>
          <cell r="X1842" t="str">
            <v>全切除</v>
          </cell>
          <cell r="Y1842" t="str">
            <v>B0012334</v>
          </cell>
          <cell r="Z1842" t="str">
            <v>GBM</v>
          </cell>
          <cell r="AA1842" t="str">
            <v>GBM(WHO IV)</v>
          </cell>
          <cell r="AB1842">
            <v>4</v>
          </cell>
          <cell r="AC1842" t="str">
            <v>左侧额叶，胶质母细胞瘤，部分瘤细胞累积脑表面，WHOIV</v>
          </cell>
          <cell r="AD1842" t="str">
            <v>全切除</v>
          </cell>
          <cell r="AE1842">
            <v>42275</v>
          </cell>
          <cell r="AF1842" t="str">
            <v>额叶恶性肿瘤</v>
          </cell>
          <cell r="AG1842">
            <v>43442</v>
          </cell>
          <cell r="AH1842" t="str">
            <v>未终止</v>
          </cell>
          <cell r="AI1842">
            <v>1179</v>
          </cell>
          <cell r="AJ1842">
            <v>0</v>
          </cell>
          <cell r="AK1842">
            <v>1179</v>
          </cell>
          <cell r="AL1842">
            <v>0</v>
          </cell>
          <cell r="AM1842">
            <v>1179</v>
          </cell>
          <cell r="AN1842" t="str">
            <v>缺失</v>
          </cell>
          <cell r="AO1842">
            <v>1</v>
          </cell>
          <cell r="AP1842" t="str">
            <v>缺失</v>
          </cell>
          <cell r="AQ1842">
            <v>1</v>
          </cell>
          <cell r="AS1842" t="str">
            <v>原发</v>
          </cell>
          <cell r="AU1842" t="str">
            <v>无突变</v>
          </cell>
          <cell r="AV1842" t="str">
            <v>NA</v>
          </cell>
          <cell r="AW1842" t="str">
            <v>无共缺失</v>
          </cell>
          <cell r="AX1842" t="str">
            <v>NA</v>
          </cell>
          <cell r="AY1842" t="str">
            <v>NA</v>
          </cell>
          <cell r="AZ1842" t="str">
            <v>NA</v>
          </cell>
          <cell r="BA1842" t="str">
            <v>无</v>
          </cell>
          <cell r="BB1842" t="str">
            <v>无</v>
          </cell>
          <cell r="BC1842" t="str">
            <v>不详</v>
          </cell>
          <cell r="BD1842" t="str">
            <v>无。手术后手抖。</v>
          </cell>
        </row>
        <row r="1843">
          <cell r="B1843">
            <v>1841</v>
          </cell>
          <cell r="C1843" t="str">
            <v>CGGA_1841</v>
          </cell>
          <cell r="E1843" t="str">
            <v>霍春武</v>
          </cell>
          <cell r="F1843">
            <v>23809</v>
          </cell>
          <cell r="G1843">
            <v>42258</v>
          </cell>
          <cell r="H1843" t="str">
            <v>颅内占位性病变（颞，基底节，左）</v>
          </cell>
          <cell r="J1843" t="str">
            <v>男</v>
          </cell>
          <cell r="K1843">
            <v>46</v>
          </cell>
          <cell r="L1843" t="str">
            <v>B</v>
          </cell>
          <cell r="M1843" t="str">
            <v>缺失</v>
          </cell>
          <cell r="N1843">
            <v>18132387439</v>
          </cell>
          <cell r="O1843" t="str">
            <v>间断性头痛并发现颅内占位性病变3年，加重3月，恶心呕吐，纳差10天</v>
          </cell>
          <cell r="P1843" t="str">
            <v>缺失</v>
          </cell>
          <cell r="Q1843" t="str">
            <v>缺失</v>
          </cell>
          <cell r="R1843" t="str">
            <v>缺失</v>
          </cell>
          <cell r="S1843" t="str">
            <v>缺失</v>
          </cell>
          <cell r="T1843">
            <v>42263</v>
          </cell>
          <cell r="V1843" t="str">
            <v>左额颞开颅肿瘤切除术</v>
          </cell>
          <cell r="W1843" t="str">
            <v>分块切除</v>
          </cell>
          <cell r="X1843" t="str">
            <v>全切除</v>
          </cell>
          <cell r="Y1843" t="str">
            <v>B0012342</v>
          </cell>
          <cell r="Z1843" t="str">
            <v>GBM</v>
          </cell>
          <cell r="AA1843" t="str">
            <v>GBM(WHO IV)</v>
          </cell>
          <cell r="AB1843">
            <v>4</v>
          </cell>
          <cell r="AC1843" t="str">
            <v>左颞额叶胶质母细胞瘤，伴有少突胶质细胞分化，WHOIV级</v>
          </cell>
          <cell r="AD1843" t="str">
            <v>全切除</v>
          </cell>
          <cell r="AE1843">
            <v>42272</v>
          </cell>
          <cell r="AF1843" t="str">
            <v>胶质母细胞瘤（颞，岛，基底节，左）</v>
          </cell>
          <cell r="AG1843">
            <v>42601</v>
          </cell>
          <cell r="AH1843" t="str">
            <v>终止</v>
          </cell>
          <cell r="AI1843">
            <v>123</v>
          </cell>
          <cell r="AJ1843">
            <v>1</v>
          </cell>
          <cell r="AK1843" t="str">
            <v>NA</v>
          </cell>
          <cell r="AL1843">
            <v>1</v>
          </cell>
          <cell r="AM1843">
            <v>338</v>
          </cell>
          <cell r="AN1843" t="str">
            <v>缺失</v>
          </cell>
          <cell r="AO1843">
            <v>0</v>
          </cell>
          <cell r="AP1843" t="str">
            <v>缺失</v>
          </cell>
          <cell r="AQ1843">
            <v>0</v>
          </cell>
          <cell r="AS1843" t="str">
            <v>原发</v>
          </cell>
          <cell r="AU1843" t="str">
            <v>NA</v>
          </cell>
          <cell r="AV1843" t="str">
            <v>NA</v>
          </cell>
          <cell r="AW1843" t="str">
            <v>NA</v>
          </cell>
          <cell r="AX1843" t="str">
            <v>NA</v>
          </cell>
          <cell r="AY1843" t="str">
            <v>NA</v>
          </cell>
          <cell r="AZ1843" t="str">
            <v>NA</v>
          </cell>
          <cell r="BA1843" t="str">
            <v>无</v>
          </cell>
          <cell r="BB1843" t="str">
            <v>无</v>
          </cell>
          <cell r="BD1843" t="str">
            <v>丙戊酸钠，甘露醇</v>
          </cell>
        </row>
        <row r="1844">
          <cell r="B1844">
            <v>1842</v>
          </cell>
          <cell r="C1844" t="str">
            <v>CGGA_1842</v>
          </cell>
          <cell r="E1844" t="str">
            <v>李成波</v>
          </cell>
          <cell r="F1844">
            <v>23847</v>
          </cell>
          <cell r="G1844">
            <v>42262</v>
          </cell>
          <cell r="H1844" t="str">
            <v>胼胝体恶性胶质瘤</v>
          </cell>
          <cell r="J1844" t="str">
            <v>男</v>
          </cell>
          <cell r="K1844">
            <v>40</v>
          </cell>
          <cell r="L1844" t="str">
            <v>B</v>
          </cell>
          <cell r="M1844" t="str">
            <v>缺失</v>
          </cell>
          <cell r="N1844">
            <v>13794314736</v>
          </cell>
          <cell r="O1844" t="str">
            <v>阵发性头痛1月余，加重伴恶心，呕吐10天</v>
          </cell>
          <cell r="P1844" t="str">
            <v>缺失</v>
          </cell>
          <cell r="Q1844" t="str">
            <v>缺失</v>
          </cell>
          <cell r="R1844" t="str">
            <v>缺失</v>
          </cell>
          <cell r="S1844" t="str">
            <v>缺失</v>
          </cell>
          <cell r="T1844">
            <v>42264</v>
          </cell>
          <cell r="V1844" t="str">
            <v>冠切右额开颅肿瘤切除术</v>
          </cell>
          <cell r="W1844" t="str">
            <v>缺失</v>
          </cell>
          <cell r="X1844" t="str">
            <v>全切除</v>
          </cell>
          <cell r="Y1844" t="str">
            <v>B0012340</v>
          </cell>
          <cell r="Z1844" t="str">
            <v>AOA</v>
          </cell>
          <cell r="AA1844" t="str">
            <v>AOA(WHO III)</v>
          </cell>
          <cell r="AB1844">
            <v>3</v>
          </cell>
          <cell r="AC1844" t="str">
            <v>下丘脑，少突星形细胞瘤，以星形细胞成分为主，部分细胞生长活跃，WHOII-III</v>
          </cell>
          <cell r="AD1844" t="str">
            <v>全切除</v>
          </cell>
          <cell r="AE1844">
            <v>42275</v>
          </cell>
          <cell r="AF1844" t="str">
            <v>少枝星形细胞瘤胼胝体，透明隔，下丘脑</v>
          </cell>
          <cell r="AH1844" t="str">
            <v>未终止</v>
          </cell>
          <cell r="AI1844">
            <v>2514</v>
          </cell>
          <cell r="AJ1844">
            <v>0</v>
          </cell>
          <cell r="AK1844" t="str">
            <v>NA</v>
          </cell>
          <cell r="AL1844" t="str">
            <v>NA</v>
          </cell>
          <cell r="AM1844">
            <v>2514</v>
          </cell>
          <cell r="AN1844" t="str">
            <v>无</v>
          </cell>
          <cell r="AO1844">
            <v>0</v>
          </cell>
          <cell r="AP1844" t="str">
            <v>无</v>
          </cell>
          <cell r="AQ1844">
            <v>0</v>
          </cell>
          <cell r="AS1844">
            <v>0</v>
          </cell>
          <cell r="AU1844" t="str">
            <v>NA</v>
          </cell>
          <cell r="AV1844" t="str">
            <v>NA</v>
          </cell>
          <cell r="AW1844" t="str">
            <v>NA</v>
          </cell>
          <cell r="AX1844" t="str">
            <v>NA</v>
          </cell>
          <cell r="AY1844" t="str">
            <v>NA</v>
          </cell>
          <cell r="AZ1844" t="str">
            <v>NA</v>
          </cell>
          <cell r="BA1844">
            <v>0</v>
          </cell>
          <cell r="BB1844">
            <v>0</v>
          </cell>
          <cell r="BD1844" t="str">
            <v>视网膜周围有一小肿瘤没有切除，现压视神经，中药调理。</v>
          </cell>
        </row>
        <row r="1845">
          <cell r="B1845">
            <v>1843</v>
          </cell>
          <cell r="C1845" t="str">
            <v>CGGA_1843</v>
          </cell>
          <cell r="E1845" t="str">
            <v>李松松</v>
          </cell>
          <cell r="F1845">
            <v>23898</v>
          </cell>
          <cell r="G1845">
            <v>42266</v>
          </cell>
          <cell r="H1845" t="str">
            <v>颅内占位性病变（额，基底节，右）胶质瘤？</v>
          </cell>
          <cell r="J1845" t="str">
            <v>男</v>
          </cell>
          <cell r="K1845">
            <v>32</v>
          </cell>
          <cell r="L1845" t="str">
            <v>O</v>
          </cell>
          <cell r="M1845" t="str">
            <v>320321198306044815</v>
          </cell>
          <cell r="N1845" t="str">
            <v>18252125575（停机）</v>
          </cell>
          <cell r="O1845" t="str">
            <v>头痛伴左侧肢体无力30天</v>
          </cell>
          <cell r="P1845" t="str">
            <v>缺失</v>
          </cell>
          <cell r="Q1845" t="str">
            <v>缺失</v>
          </cell>
          <cell r="R1845" t="str">
            <v>缺失</v>
          </cell>
          <cell r="S1845" t="str">
            <v>缺失</v>
          </cell>
          <cell r="T1845">
            <v>42269</v>
          </cell>
          <cell r="V1845" t="str">
            <v>右额开颅切除术</v>
          </cell>
          <cell r="W1845" t="str">
            <v>分块近全切除</v>
          </cell>
          <cell r="X1845" t="str">
            <v>部分切除</v>
          </cell>
          <cell r="Y1845" t="str">
            <v>B0012377</v>
          </cell>
          <cell r="Z1845" t="str">
            <v>A</v>
          </cell>
          <cell r="AA1845" t="str">
            <v>A(WHO II)</v>
          </cell>
          <cell r="AB1845">
            <v>2</v>
          </cell>
          <cell r="AC1845" t="str">
            <v>右额叶星形细胞瘤，肿瘤细胞累及脑表面，WHOII级</v>
          </cell>
          <cell r="AD1845" t="str">
            <v>部分切除</v>
          </cell>
          <cell r="AE1845">
            <v>42280</v>
          </cell>
          <cell r="AF1845" t="str">
            <v>星形细胞瘤（额，基底节，右）</v>
          </cell>
          <cell r="AG1845">
            <v>42608</v>
          </cell>
          <cell r="AH1845" t="str">
            <v>未终止</v>
          </cell>
          <cell r="AI1845" t="str">
            <v>NA</v>
          </cell>
          <cell r="AJ1845" t="str">
            <v>NA</v>
          </cell>
          <cell r="AK1845" t="str">
            <v>NA</v>
          </cell>
          <cell r="AL1845" t="str">
            <v>NA</v>
          </cell>
          <cell r="AM1845">
            <v>339</v>
          </cell>
          <cell r="AN1845" t="str">
            <v>缺失</v>
          </cell>
          <cell r="AO1845">
            <v>1</v>
          </cell>
          <cell r="AP1845" t="str">
            <v>缺失</v>
          </cell>
          <cell r="AQ1845">
            <v>1</v>
          </cell>
          <cell r="AS1845" t="str">
            <v>原发</v>
          </cell>
          <cell r="AU1845" t="str">
            <v>NA</v>
          </cell>
          <cell r="AV1845" t="str">
            <v>NA</v>
          </cell>
          <cell r="AW1845" t="str">
            <v>NA</v>
          </cell>
          <cell r="AX1845" t="str">
            <v>NA</v>
          </cell>
          <cell r="AY1845" t="str">
            <v>NA</v>
          </cell>
          <cell r="AZ1845" t="str">
            <v>NA</v>
          </cell>
          <cell r="BA1845" t="str">
            <v>无</v>
          </cell>
          <cell r="BB1845" t="str">
            <v>无</v>
          </cell>
          <cell r="BD1845" t="str">
            <v>丙戊酸钠</v>
          </cell>
        </row>
        <row r="1846">
          <cell r="B1846">
            <v>1844</v>
          </cell>
          <cell r="C1846" t="str">
            <v>CGGA_1844</v>
          </cell>
          <cell r="E1846" t="str">
            <v>刘长庆</v>
          </cell>
          <cell r="F1846">
            <v>23895</v>
          </cell>
          <cell r="G1846">
            <v>42265</v>
          </cell>
          <cell r="H1846" t="str">
            <v>颅内占位性病变 继发性癫痫</v>
          </cell>
          <cell r="J1846" t="str">
            <v>男</v>
          </cell>
          <cell r="K1846">
            <v>31</v>
          </cell>
          <cell r="L1846" t="str">
            <v>B</v>
          </cell>
          <cell r="M1846" t="str">
            <v>缺失</v>
          </cell>
          <cell r="N1846" t="str">
            <v>15845849111  18645233773（本人）</v>
          </cell>
          <cell r="O1846" t="str">
            <v>左侧面部及肢体间歇性麻木4月余</v>
          </cell>
          <cell r="P1846" t="str">
            <v>缺失</v>
          </cell>
          <cell r="Q1846" t="str">
            <v>缺失</v>
          </cell>
          <cell r="R1846" t="str">
            <v>缺失</v>
          </cell>
          <cell r="S1846" t="str">
            <v>缺失</v>
          </cell>
          <cell r="T1846">
            <v>42269</v>
          </cell>
          <cell r="V1846" t="str">
            <v>右颞顶开颅肿瘤切除术</v>
          </cell>
          <cell r="W1846" t="str">
            <v>分块全切除</v>
          </cell>
          <cell r="X1846" t="str">
            <v>全切除</v>
          </cell>
          <cell r="Y1846" t="str">
            <v>B0012369</v>
          </cell>
          <cell r="Z1846" t="str">
            <v>A</v>
          </cell>
          <cell r="AA1846" t="str">
            <v>A(WHO II)</v>
          </cell>
          <cell r="AB1846">
            <v>2</v>
          </cell>
          <cell r="AC1846" t="str">
            <v>右顶叶星形细胞瘤，局部细胞生长活跃，肿瘤细胞弥漫性生长并累及脑表，WHOII-III级</v>
          </cell>
          <cell r="AD1846" t="str">
            <v>全切除</v>
          </cell>
          <cell r="AE1846">
            <v>42278</v>
          </cell>
          <cell r="AF1846" t="str">
            <v>星形细胞瘤（颞，顶，右）继发性癫痫</v>
          </cell>
          <cell r="AH1846" t="str">
            <v>终止</v>
          </cell>
          <cell r="AI1846">
            <v>2018</v>
          </cell>
          <cell r="AJ1846">
            <v>1</v>
          </cell>
          <cell r="AK1846">
            <v>1714</v>
          </cell>
          <cell r="AL1846">
            <v>1</v>
          </cell>
          <cell r="AM1846">
            <v>2230</v>
          </cell>
          <cell r="AN1846" t="str">
            <v>无</v>
          </cell>
          <cell r="AO1846">
            <v>0</v>
          </cell>
          <cell r="AP1846" t="str">
            <v>无</v>
          </cell>
          <cell r="AQ1846">
            <v>0</v>
          </cell>
          <cell r="AS1846">
            <v>0</v>
          </cell>
          <cell r="AU1846" t="str">
            <v>NA</v>
          </cell>
          <cell r="AV1846" t="str">
            <v>NA</v>
          </cell>
          <cell r="AW1846" t="str">
            <v>NA</v>
          </cell>
          <cell r="AX1846" t="str">
            <v>NA</v>
          </cell>
          <cell r="AY1846" t="str">
            <v>NA</v>
          </cell>
          <cell r="AZ1846" t="str">
            <v>NA</v>
          </cell>
          <cell r="BA1846">
            <v>0</v>
          </cell>
          <cell r="BB1846">
            <v>0</v>
          </cell>
          <cell r="BD1846" t="str">
            <v>术后口服丙戊酸钠0癫痫发作，药停后有又发作，后又吃药0发作。</v>
          </cell>
        </row>
        <row r="1847">
          <cell r="B1847">
            <v>1845</v>
          </cell>
          <cell r="C1847" t="str">
            <v>CGGA_1845</v>
          </cell>
          <cell r="E1847" t="str">
            <v>徐桂香</v>
          </cell>
          <cell r="F1847">
            <v>23937</v>
          </cell>
          <cell r="G1847">
            <v>42269</v>
          </cell>
          <cell r="H1847" t="str">
            <v>颅内占位性病变</v>
          </cell>
          <cell r="J1847" t="str">
            <v>女</v>
          </cell>
          <cell r="K1847">
            <v>51</v>
          </cell>
          <cell r="L1847" t="str">
            <v>O</v>
          </cell>
          <cell r="M1847" t="str">
            <v>232302196402103880</v>
          </cell>
          <cell r="N1847" t="str">
            <v>13208448882（配偶停机） 18004559995（子）</v>
          </cell>
          <cell r="O1847" t="str">
            <v>间歇性头痛1年余，加重伴间断性恶心、呕吐、左侧肢体无力1周</v>
          </cell>
          <cell r="P1847" t="str">
            <v>缺失</v>
          </cell>
          <cell r="Q1847" t="str">
            <v>缺失</v>
          </cell>
          <cell r="R1847" t="str">
            <v>缺失</v>
          </cell>
          <cell r="S1847" t="str">
            <v>缺失</v>
          </cell>
          <cell r="T1847">
            <v>42271</v>
          </cell>
          <cell r="V1847" t="str">
            <v>右额颞开颅肿瘤切除术</v>
          </cell>
          <cell r="W1847" t="str">
            <v>全切</v>
          </cell>
          <cell r="X1847" t="str">
            <v>全切除</v>
          </cell>
          <cell r="Y1847">
            <v>12392</v>
          </cell>
          <cell r="Z1847" t="str">
            <v>GBM</v>
          </cell>
          <cell r="AA1847" t="str">
            <v>GBM(WHO IV)</v>
          </cell>
          <cell r="AB1847">
            <v>4</v>
          </cell>
          <cell r="AC1847" t="str">
            <v>胶质母细胞瘤，部分呈巨细胞胶质母细胞瘤形态结构</v>
          </cell>
          <cell r="AD1847" t="str">
            <v>全切除</v>
          </cell>
          <cell r="AE1847">
            <v>42285</v>
          </cell>
          <cell r="AF1847" t="str">
            <v>胶质母细胞瘤</v>
          </cell>
          <cell r="AG1847">
            <v>42631</v>
          </cell>
          <cell r="AH1847" t="str">
            <v>未终止</v>
          </cell>
          <cell r="AI1847" t="str">
            <v>NA</v>
          </cell>
          <cell r="AJ1847" t="str">
            <v>NA</v>
          </cell>
          <cell r="AK1847" t="str">
            <v>NA</v>
          </cell>
          <cell r="AL1847" t="str">
            <v>NA</v>
          </cell>
          <cell r="AM1847">
            <v>360</v>
          </cell>
          <cell r="AN1847" t="str">
            <v>缺失</v>
          </cell>
          <cell r="AO1847" t="str">
            <v>NA</v>
          </cell>
          <cell r="AP1847" t="str">
            <v>缺失</v>
          </cell>
          <cell r="AQ1847" t="str">
            <v>NA</v>
          </cell>
          <cell r="AS1847" t="str">
            <v>原发</v>
          </cell>
          <cell r="AU1847" t="str">
            <v>NA</v>
          </cell>
          <cell r="AV1847" t="str">
            <v>NA</v>
          </cell>
          <cell r="AW1847" t="str">
            <v>NA</v>
          </cell>
          <cell r="AX1847" t="str">
            <v>NA</v>
          </cell>
          <cell r="AY1847" t="str">
            <v>NA</v>
          </cell>
          <cell r="AZ1847" t="str">
            <v>NA</v>
          </cell>
          <cell r="BA1847" t="str">
            <v>无</v>
          </cell>
          <cell r="BB1847" t="str">
            <v>无</v>
          </cell>
          <cell r="BD1847" t="str">
            <v>丙戊酸钠</v>
          </cell>
        </row>
        <row r="1848">
          <cell r="B1848">
            <v>1846</v>
          </cell>
          <cell r="C1848" t="str">
            <v>CGGA_1846</v>
          </cell>
          <cell r="E1848" t="str">
            <v>樊延文</v>
          </cell>
          <cell r="F1848">
            <v>23933</v>
          </cell>
          <cell r="G1848">
            <v>42269</v>
          </cell>
          <cell r="H1848" t="str">
            <v>颅内占位性病变 γ刀术后</v>
          </cell>
          <cell r="J1848" t="str">
            <v>男</v>
          </cell>
          <cell r="K1848">
            <v>51</v>
          </cell>
          <cell r="L1848" t="str">
            <v>B</v>
          </cell>
          <cell r="M1848" t="str">
            <v>缺失</v>
          </cell>
          <cell r="N1848" t="str">
            <v>15969237201（兄妹） 13035953135（兄妹）</v>
          </cell>
          <cell r="O1848" t="str">
            <v>反复头痛7月余，γ刀术后5月余</v>
          </cell>
          <cell r="P1848" t="str">
            <v>缺失</v>
          </cell>
          <cell r="Q1848" t="str">
            <v>缺失</v>
          </cell>
          <cell r="R1848" t="str">
            <v>缺失</v>
          </cell>
          <cell r="S1848" t="str">
            <v>缺失</v>
          </cell>
          <cell r="T1848">
            <v>42271</v>
          </cell>
          <cell r="V1848" t="str">
            <v>右额颞开颅肿瘤切除术</v>
          </cell>
          <cell r="W1848" t="str">
            <v>全切</v>
          </cell>
          <cell r="X1848" t="str">
            <v>全切除</v>
          </cell>
          <cell r="Y1848">
            <v>12401</v>
          </cell>
          <cell r="Z1848" t="str">
            <v>AA</v>
          </cell>
          <cell r="AA1848" t="str">
            <v>AA(WHO III)</v>
          </cell>
          <cell r="AB1848">
            <v>3</v>
          </cell>
          <cell r="AC1848" t="str">
            <v>（右额岛）星形细胞瘤，伴片状放射性坏死，间质内炎细胞浸润 WHOII级</v>
          </cell>
          <cell r="AD1848" t="str">
            <v>全切除</v>
          </cell>
          <cell r="AE1848">
            <v>42287</v>
          </cell>
          <cell r="AF1848" t="str">
            <v>星形细胞瘤 γ刀术后</v>
          </cell>
          <cell r="AG1848">
            <v>43036</v>
          </cell>
          <cell r="AH1848" t="str">
            <v>终止</v>
          </cell>
          <cell r="AI1848">
            <v>99</v>
          </cell>
          <cell r="AJ1848">
            <v>1</v>
          </cell>
          <cell r="AK1848">
            <v>99</v>
          </cell>
          <cell r="AL1848">
            <v>1</v>
          </cell>
          <cell r="AM1848">
            <v>765</v>
          </cell>
          <cell r="AN1848" t="str">
            <v>缺失</v>
          </cell>
          <cell r="AO1848">
            <v>0</v>
          </cell>
          <cell r="AP1848" t="str">
            <v>缺失</v>
          </cell>
          <cell r="AQ1848">
            <v>0</v>
          </cell>
          <cell r="AS1848" t="str">
            <v>原发</v>
          </cell>
          <cell r="AU1848" t="str">
            <v>NA</v>
          </cell>
          <cell r="AV1848" t="str">
            <v>NA</v>
          </cell>
          <cell r="AW1848" t="str">
            <v>NA</v>
          </cell>
          <cell r="AX1848" t="str">
            <v>NA</v>
          </cell>
          <cell r="AY1848" t="str">
            <v>NA</v>
          </cell>
          <cell r="AZ1848" t="str">
            <v>NA</v>
          </cell>
          <cell r="BA1848" t="str">
            <v>无</v>
          </cell>
          <cell r="BB1848" t="str">
            <v>无</v>
          </cell>
          <cell r="BD1848" t="str">
            <v>丙戊酸钠</v>
          </cell>
        </row>
        <row r="1849">
          <cell r="B1849">
            <v>1847</v>
          </cell>
          <cell r="C1849" t="str">
            <v>CGGA_1847</v>
          </cell>
          <cell r="E1849" t="str">
            <v>席韦</v>
          </cell>
          <cell r="F1849">
            <v>23952</v>
          </cell>
          <cell r="G1849">
            <v>42270</v>
          </cell>
          <cell r="H1849" t="str">
            <v>颅内占位性病变</v>
          </cell>
          <cell r="J1849" t="str">
            <v>男</v>
          </cell>
          <cell r="K1849">
            <v>49</v>
          </cell>
          <cell r="L1849" t="str">
            <v>B</v>
          </cell>
          <cell r="M1849" t="str">
            <v>65282819651221031X</v>
          </cell>
          <cell r="N1849" t="str">
            <v>15010515513（配偶）  13521189871（女）</v>
          </cell>
          <cell r="O1849" t="str">
            <v>头痛伴左下肢无力5天</v>
          </cell>
          <cell r="P1849" t="str">
            <v>缺失</v>
          </cell>
          <cell r="Q1849" t="str">
            <v>缺失</v>
          </cell>
          <cell r="R1849" t="str">
            <v>缺失</v>
          </cell>
          <cell r="S1849" t="str">
            <v>缺失</v>
          </cell>
          <cell r="T1849">
            <v>42272</v>
          </cell>
          <cell r="V1849" t="str">
            <v>右额颞开颅肿瘤切除术</v>
          </cell>
          <cell r="W1849" t="str">
            <v>全切</v>
          </cell>
          <cell r="X1849" t="str">
            <v>全切除</v>
          </cell>
          <cell r="Y1849">
            <v>12409</v>
          </cell>
          <cell r="Z1849" t="str">
            <v>AA</v>
          </cell>
          <cell r="AA1849" t="str">
            <v>AA(WHO III)</v>
          </cell>
          <cell r="AB1849">
            <v>3</v>
          </cell>
          <cell r="AC1849" t="str">
            <v>（右额）间变室管膜瘤，WHOⅢ级。</v>
          </cell>
          <cell r="AD1849" t="str">
            <v>全切除</v>
          </cell>
          <cell r="AE1849">
            <v>42285</v>
          </cell>
          <cell r="AF1849" t="str">
            <v>间变性室管膜瘤</v>
          </cell>
          <cell r="AG1849">
            <v>43434</v>
          </cell>
          <cell r="AH1849" t="str">
            <v>终止</v>
          </cell>
          <cell r="AI1849">
            <v>404</v>
          </cell>
          <cell r="AJ1849">
            <v>1</v>
          </cell>
          <cell r="AK1849">
            <v>404</v>
          </cell>
          <cell r="AL1849">
            <v>1</v>
          </cell>
          <cell r="AM1849">
            <v>1162</v>
          </cell>
          <cell r="AN1849" t="str">
            <v>缺失</v>
          </cell>
          <cell r="AO1849" t="str">
            <v>NA</v>
          </cell>
          <cell r="AP1849" t="str">
            <v>缺失</v>
          </cell>
          <cell r="AQ1849" t="str">
            <v>NA</v>
          </cell>
          <cell r="AS1849" t="str">
            <v>原发</v>
          </cell>
          <cell r="AU1849" t="str">
            <v>NA</v>
          </cell>
          <cell r="AV1849" t="str">
            <v>NA</v>
          </cell>
          <cell r="AW1849" t="str">
            <v>NA</v>
          </cell>
          <cell r="AX1849" t="str">
            <v>NA</v>
          </cell>
          <cell r="AY1849" t="str">
            <v>NA</v>
          </cell>
          <cell r="AZ1849" t="str">
            <v>NA</v>
          </cell>
          <cell r="BA1849" t="str">
            <v>无</v>
          </cell>
          <cell r="BB1849" t="str">
            <v>缺失</v>
          </cell>
          <cell r="BC1849" t="str">
            <v>缺失</v>
          </cell>
          <cell r="BD1849" t="e">
            <v>#N/A</v>
          </cell>
        </row>
        <row r="1850">
          <cell r="B1850">
            <v>1848</v>
          </cell>
          <cell r="C1850" t="str">
            <v>CGGA_1848</v>
          </cell>
          <cell r="E1850" t="str">
            <v>钱永清</v>
          </cell>
          <cell r="F1850">
            <v>23956</v>
          </cell>
          <cell r="G1850">
            <v>42271</v>
          </cell>
          <cell r="H1850" t="str">
            <v>颅内占位性病变</v>
          </cell>
          <cell r="J1850" t="str">
            <v>男</v>
          </cell>
          <cell r="K1850">
            <v>50</v>
          </cell>
          <cell r="L1850" t="str">
            <v>B</v>
          </cell>
          <cell r="M1850" t="str">
            <v>缺失</v>
          </cell>
          <cell r="N1850" t="str">
            <v>13948777971（配偶） 15894949734（子）</v>
          </cell>
          <cell r="O1850" t="str">
            <v>阵发性头痛1月</v>
          </cell>
          <cell r="P1850" t="str">
            <v>缺失</v>
          </cell>
          <cell r="Q1850" t="str">
            <v>缺失</v>
          </cell>
          <cell r="R1850" t="str">
            <v>缺失</v>
          </cell>
          <cell r="S1850" t="str">
            <v>缺失</v>
          </cell>
          <cell r="T1850">
            <v>42273</v>
          </cell>
          <cell r="V1850" t="str">
            <v>右额颞开颅肿瘤切除术</v>
          </cell>
          <cell r="W1850" t="str">
            <v>全切</v>
          </cell>
          <cell r="X1850" t="str">
            <v>全切除</v>
          </cell>
          <cell r="Y1850">
            <v>23956</v>
          </cell>
          <cell r="Z1850" t="str">
            <v>GBM</v>
          </cell>
          <cell r="AA1850" t="str">
            <v>GBM(WHO IV)</v>
          </cell>
          <cell r="AB1850">
            <v>4</v>
          </cell>
          <cell r="AC1850" t="str">
            <v>（右额）胶质母细胞瘤，伴少突胶质细胞分化 WHO IV级。</v>
          </cell>
          <cell r="AD1850" t="str">
            <v>全切除</v>
          </cell>
          <cell r="AE1850">
            <v>42287</v>
          </cell>
          <cell r="AF1850" t="str">
            <v>胶质母细胞瘤</v>
          </cell>
          <cell r="AH1850" t="str">
            <v>未终止</v>
          </cell>
          <cell r="AI1850">
            <v>2505</v>
          </cell>
          <cell r="AJ1850">
            <v>0</v>
          </cell>
          <cell r="AK1850">
            <v>2505</v>
          </cell>
          <cell r="AL1850">
            <v>0</v>
          </cell>
          <cell r="AM1850">
            <v>2505</v>
          </cell>
          <cell r="AN1850" t="str">
            <v>同步</v>
          </cell>
          <cell r="AO1850">
            <v>1</v>
          </cell>
          <cell r="AP1850" t="str">
            <v>替莫脞胺1疗程</v>
          </cell>
          <cell r="AQ1850">
            <v>1</v>
          </cell>
          <cell r="AS1850">
            <v>0</v>
          </cell>
          <cell r="AU1850" t="str">
            <v>NA</v>
          </cell>
          <cell r="AV1850" t="str">
            <v>NA</v>
          </cell>
          <cell r="AW1850" t="str">
            <v>NA</v>
          </cell>
          <cell r="AX1850" t="str">
            <v>NA</v>
          </cell>
          <cell r="AY1850" t="str">
            <v>NA</v>
          </cell>
          <cell r="AZ1850" t="str">
            <v>NA</v>
          </cell>
          <cell r="BA1850">
            <v>0</v>
          </cell>
          <cell r="BB1850">
            <v>0</v>
          </cell>
          <cell r="BD1850" t="str">
            <v>丙戊酸钠一停，术后0癫痫发作。</v>
          </cell>
        </row>
        <row r="1851">
          <cell r="B1851">
            <v>1849</v>
          </cell>
          <cell r="C1851" t="str">
            <v>CGGA_1849</v>
          </cell>
          <cell r="E1851" t="str">
            <v>侯淑祺</v>
          </cell>
          <cell r="F1851">
            <v>23988</v>
          </cell>
          <cell r="G1851">
            <v>42283</v>
          </cell>
          <cell r="H1851" t="str">
            <v>颅内占位性病变</v>
          </cell>
          <cell r="J1851" t="str">
            <v>女</v>
          </cell>
          <cell r="K1851">
            <v>14</v>
          </cell>
          <cell r="L1851" t="str">
            <v>O</v>
          </cell>
          <cell r="M1851" t="str">
            <v>缺失</v>
          </cell>
          <cell r="N1851" t="str">
            <v>15963672279（父） 15963690821（母）</v>
          </cell>
          <cell r="O1851" t="str">
            <v>右侧肢体无力1个月</v>
          </cell>
          <cell r="P1851" t="str">
            <v>缺失</v>
          </cell>
          <cell r="Q1851" t="str">
            <v>缺失</v>
          </cell>
          <cell r="R1851" t="str">
            <v>缺失</v>
          </cell>
          <cell r="S1851" t="str">
            <v>缺失</v>
          </cell>
          <cell r="T1851">
            <v>42289</v>
          </cell>
          <cell r="V1851" t="str">
            <v>左颞顶开颅肿瘤切除术</v>
          </cell>
          <cell r="W1851" t="str">
            <v>全切</v>
          </cell>
          <cell r="X1851" t="str">
            <v>全切除</v>
          </cell>
          <cell r="Y1851">
            <v>12451</v>
          </cell>
          <cell r="Z1851" t="str">
            <v>AOA</v>
          </cell>
          <cell r="AA1851" t="str">
            <v>AOA(WHO III)</v>
          </cell>
          <cell r="AB1851">
            <v>3</v>
          </cell>
          <cell r="AC1851" t="str">
            <v>(左侧丘脑)间变性少突星形细胞瘤</v>
          </cell>
          <cell r="AD1851" t="str">
            <v>全切除</v>
          </cell>
          <cell r="AE1851">
            <v>42306</v>
          </cell>
          <cell r="AF1851" t="str">
            <v>胶质瘤</v>
          </cell>
          <cell r="AG1851">
            <v>43036</v>
          </cell>
          <cell r="AH1851" t="str">
            <v>终止</v>
          </cell>
          <cell r="AI1851">
            <v>416</v>
          </cell>
          <cell r="AJ1851">
            <v>1</v>
          </cell>
          <cell r="AK1851">
            <v>416</v>
          </cell>
          <cell r="AL1851">
            <v>1</v>
          </cell>
          <cell r="AM1851">
            <v>747</v>
          </cell>
          <cell r="AN1851" t="str">
            <v>缺失</v>
          </cell>
          <cell r="AO1851">
            <v>1</v>
          </cell>
          <cell r="AP1851" t="str">
            <v>缺失</v>
          </cell>
          <cell r="AQ1851">
            <v>1</v>
          </cell>
          <cell r="AS1851" t="str">
            <v>原发</v>
          </cell>
          <cell r="AU1851" t="str">
            <v>NA</v>
          </cell>
          <cell r="AV1851" t="str">
            <v>NA</v>
          </cell>
          <cell r="AW1851" t="str">
            <v>NA</v>
          </cell>
          <cell r="AX1851" t="str">
            <v>NA</v>
          </cell>
          <cell r="AY1851" t="str">
            <v>NA</v>
          </cell>
          <cell r="AZ1851" t="str">
            <v>NA</v>
          </cell>
          <cell r="BA1851" t="str">
            <v>无</v>
          </cell>
          <cell r="BB1851" t="str">
            <v>无</v>
          </cell>
          <cell r="BC1851" t="str">
            <v>不详</v>
          </cell>
          <cell r="BD1851" t="str">
            <v>无</v>
          </cell>
        </row>
        <row r="1852">
          <cell r="B1852">
            <v>1850</v>
          </cell>
          <cell r="C1852" t="str">
            <v>CGGA_1850</v>
          </cell>
          <cell r="D1852" t="str">
            <v>CGGA_1850, CGGA_P1242</v>
          </cell>
          <cell r="E1852" t="str">
            <v>王林</v>
          </cell>
          <cell r="F1852">
            <v>24000</v>
          </cell>
          <cell r="G1852">
            <v>42284</v>
          </cell>
          <cell r="H1852" t="str">
            <v>颅内占位性病变（额，右）胶质瘤? 症状性癫痫[继发性癫痫]</v>
          </cell>
          <cell r="J1852" t="str">
            <v>男</v>
          </cell>
          <cell r="K1852">
            <v>29</v>
          </cell>
          <cell r="L1852" t="str">
            <v>O</v>
          </cell>
          <cell r="M1852" t="str">
            <v>421083198601080912</v>
          </cell>
          <cell r="N1852">
            <v>13418669616</v>
          </cell>
          <cell r="O1852" t="str">
            <v>突发四肢抽搐伴意识丧失20天</v>
          </cell>
          <cell r="P1852" t="str">
            <v>缺失</v>
          </cell>
          <cell r="Q1852" t="str">
            <v>缺失</v>
          </cell>
          <cell r="R1852" t="str">
            <v>缺失</v>
          </cell>
          <cell r="S1852" t="str">
            <v>缺失</v>
          </cell>
          <cell r="T1852">
            <v>42286</v>
          </cell>
          <cell r="V1852" t="str">
            <v>右额开颅肿瘤切除术</v>
          </cell>
          <cell r="W1852" t="str">
            <v>全切</v>
          </cell>
          <cell r="X1852" t="str">
            <v>全切除</v>
          </cell>
          <cell r="Y1852" t="str">
            <v>B0012428</v>
          </cell>
          <cell r="Z1852" t="str">
            <v>A</v>
          </cell>
          <cell r="AA1852" t="str">
            <v>A(WHO II)</v>
          </cell>
          <cell r="AB1852">
            <v>2</v>
          </cell>
          <cell r="AC1852" t="str">
            <v>（右额叶）少突星形细胞瘤，WHO II级</v>
          </cell>
          <cell r="AD1852" t="str">
            <v>全切除</v>
          </cell>
          <cell r="AE1852">
            <v>42297</v>
          </cell>
          <cell r="AF1852" t="str">
            <v>少突星形细胞瘤（额，右）症状性癫痫</v>
          </cell>
          <cell r="AG1852">
            <v>43036</v>
          </cell>
          <cell r="AH1852" t="str">
            <v>未终止</v>
          </cell>
          <cell r="AI1852">
            <v>750</v>
          </cell>
          <cell r="AJ1852">
            <v>0</v>
          </cell>
          <cell r="AK1852">
            <v>750</v>
          </cell>
          <cell r="AL1852">
            <v>0</v>
          </cell>
          <cell r="AM1852">
            <v>750</v>
          </cell>
          <cell r="AN1852" t="str">
            <v>缺失</v>
          </cell>
          <cell r="AO1852">
            <v>0</v>
          </cell>
          <cell r="AP1852" t="str">
            <v>缺失</v>
          </cell>
          <cell r="AQ1852">
            <v>1</v>
          </cell>
          <cell r="AS1852" t="str">
            <v>原发</v>
          </cell>
          <cell r="AU1852" t="str">
            <v>突变</v>
          </cell>
          <cell r="AV1852" t="str">
            <v>NA</v>
          </cell>
          <cell r="AW1852" t="str">
            <v>无共缺失</v>
          </cell>
          <cell r="AX1852" t="str">
            <v>NA</v>
          </cell>
          <cell r="AY1852" t="str">
            <v>NA</v>
          </cell>
          <cell r="AZ1852" t="str">
            <v>NA</v>
          </cell>
          <cell r="BA1852" t="str">
            <v>有</v>
          </cell>
          <cell r="BB1852" t="str">
            <v>无</v>
          </cell>
          <cell r="BD1852" t="str">
            <v>奥卡西平</v>
          </cell>
        </row>
        <row r="1853">
          <cell r="B1853">
            <v>1851</v>
          </cell>
          <cell r="C1853" t="str">
            <v>CGGA_1851</v>
          </cell>
          <cell r="E1853" t="str">
            <v>卢云</v>
          </cell>
          <cell r="F1853">
            <v>24031</v>
          </cell>
          <cell r="G1853">
            <v>42285</v>
          </cell>
          <cell r="H1853" t="str">
            <v>颅内占位性病变（丘脑，左）</v>
          </cell>
          <cell r="J1853" t="str">
            <v>女</v>
          </cell>
          <cell r="K1853">
            <v>42</v>
          </cell>
          <cell r="L1853" t="str">
            <v>B</v>
          </cell>
          <cell r="M1853" t="str">
            <v>缺失</v>
          </cell>
          <cell r="N1853">
            <v>13633851567</v>
          </cell>
          <cell r="O1853" t="str">
            <v>头晕1个月，加重伴右侧肢体麻木1周</v>
          </cell>
          <cell r="P1853" t="str">
            <v>缺失</v>
          </cell>
          <cell r="Q1853" t="str">
            <v>缺失</v>
          </cell>
          <cell r="R1853" t="str">
            <v>缺失</v>
          </cell>
          <cell r="S1853" t="str">
            <v>缺失</v>
          </cell>
          <cell r="T1853">
            <v>42290</v>
          </cell>
          <cell r="V1853" t="str">
            <v>左颞枕开颅左侧三角区入路左侧丘脑肿瘤切除术</v>
          </cell>
          <cell r="W1853" t="str">
            <v>全切</v>
          </cell>
          <cell r="X1853" t="str">
            <v>全切除</v>
          </cell>
          <cell r="Y1853" t="str">
            <v>B0012454</v>
          </cell>
          <cell r="Z1853" t="str">
            <v>GBM</v>
          </cell>
          <cell r="AA1853" t="str">
            <v>GBM(WHO IV)</v>
          </cell>
          <cell r="AB1853">
            <v>4</v>
          </cell>
          <cell r="AC1853" t="str">
            <v>（左侧丘脑）胶质母细胞瘤，部分呈胶质肉瘤结构，WHO IV级</v>
          </cell>
          <cell r="AD1853" t="str">
            <v>全切除</v>
          </cell>
          <cell r="AE1853">
            <v>42300</v>
          </cell>
          <cell r="AF1853" t="str">
            <v>胶质母细胞瘤（丘脑，左）</v>
          </cell>
          <cell r="AG1853">
            <v>42907</v>
          </cell>
          <cell r="AH1853" t="str">
            <v>终止</v>
          </cell>
          <cell r="AI1853">
            <v>415</v>
          </cell>
          <cell r="AJ1853">
            <v>1</v>
          </cell>
          <cell r="AK1853">
            <v>171</v>
          </cell>
          <cell r="AL1853">
            <v>1</v>
          </cell>
          <cell r="AM1853">
            <v>617</v>
          </cell>
          <cell r="AN1853" t="str">
            <v>缺失</v>
          </cell>
          <cell r="AO1853">
            <v>1</v>
          </cell>
          <cell r="AP1853" t="str">
            <v>缺失</v>
          </cell>
          <cell r="AQ1853">
            <v>1</v>
          </cell>
          <cell r="AS1853" t="str">
            <v>原发</v>
          </cell>
          <cell r="AU1853" t="str">
            <v>NA</v>
          </cell>
          <cell r="AV1853" t="str">
            <v>NA</v>
          </cell>
          <cell r="AW1853" t="str">
            <v>NA</v>
          </cell>
          <cell r="AX1853" t="str">
            <v>NA</v>
          </cell>
          <cell r="AY1853" t="str">
            <v>NA</v>
          </cell>
          <cell r="AZ1853" t="str">
            <v>NA</v>
          </cell>
          <cell r="BA1853" t="str">
            <v>无</v>
          </cell>
          <cell r="BB1853" t="str">
            <v>无</v>
          </cell>
          <cell r="BD1853" t="str">
            <v>丙戊酸钠</v>
          </cell>
        </row>
        <row r="1854">
          <cell r="B1854">
            <v>1852</v>
          </cell>
          <cell r="C1854" t="str">
            <v>CGGA_1852</v>
          </cell>
          <cell r="E1854" t="str">
            <v>金明</v>
          </cell>
          <cell r="F1854">
            <v>24154</v>
          </cell>
          <cell r="G1854">
            <v>42293</v>
          </cell>
          <cell r="H1854" t="str">
            <v>颅内占位性病变，胶质瘤？高血压</v>
          </cell>
          <cell r="J1854" t="str">
            <v>男</v>
          </cell>
          <cell r="K1854">
            <v>86</v>
          </cell>
          <cell r="L1854" t="str">
            <v>A</v>
          </cell>
          <cell r="M1854" t="str">
            <v>缺失</v>
          </cell>
          <cell r="N1854">
            <v>13901360279</v>
          </cell>
          <cell r="O1854" t="str">
            <v>言语含糊5月，加重伴右侧肢体无力2周</v>
          </cell>
          <cell r="P1854" t="str">
            <v>缺失</v>
          </cell>
          <cell r="Q1854" t="str">
            <v>缺失</v>
          </cell>
          <cell r="R1854" t="str">
            <v>缺失</v>
          </cell>
          <cell r="S1854" t="str">
            <v>缺失</v>
          </cell>
          <cell r="T1854">
            <v>42298</v>
          </cell>
          <cell r="V1854" t="str">
            <v>左颞枕开颅肿瘤切除术</v>
          </cell>
          <cell r="W1854" t="str">
            <v>分块全切除</v>
          </cell>
          <cell r="X1854" t="str">
            <v>全切除</v>
          </cell>
          <cell r="Y1854" t="str">
            <v>B0012516</v>
          </cell>
          <cell r="Z1854" t="str">
            <v>GBM</v>
          </cell>
          <cell r="AA1854" t="str">
            <v>GBM(WHO IV)</v>
          </cell>
          <cell r="AB1854">
            <v>4</v>
          </cell>
          <cell r="AC1854" t="str">
            <v>左颞叶胶质母细胞瘤 WHO IV级</v>
          </cell>
          <cell r="AD1854" t="str">
            <v>全切除</v>
          </cell>
          <cell r="AE1854">
            <v>42317</v>
          </cell>
          <cell r="AF1854" t="str">
            <v>胶质母细胞瘤 高血压 肺炎 腹泻 低蛋白血症 低钠血症 上消化道出血 贫血</v>
          </cell>
          <cell r="AG1854">
            <v>43227</v>
          </cell>
          <cell r="AH1854" t="str">
            <v>终止</v>
          </cell>
          <cell r="AI1854">
            <v>244</v>
          </cell>
          <cell r="AJ1854">
            <v>1</v>
          </cell>
          <cell r="AK1854" t="str">
            <v>NA</v>
          </cell>
          <cell r="AL1854">
            <v>1</v>
          </cell>
          <cell r="AM1854">
            <v>929</v>
          </cell>
          <cell r="AN1854" t="str">
            <v>缺失</v>
          </cell>
          <cell r="AO1854">
            <v>0</v>
          </cell>
          <cell r="AP1854" t="str">
            <v>缺失</v>
          </cell>
          <cell r="AQ1854">
            <v>1</v>
          </cell>
          <cell r="AS1854" t="str">
            <v>原发</v>
          </cell>
          <cell r="AU1854" t="str">
            <v>NA</v>
          </cell>
          <cell r="AV1854" t="str">
            <v>NA</v>
          </cell>
          <cell r="AW1854" t="str">
            <v>NA</v>
          </cell>
          <cell r="AX1854" t="str">
            <v>NA</v>
          </cell>
          <cell r="AY1854" t="str">
            <v>NA</v>
          </cell>
          <cell r="AZ1854" t="str">
            <v>NA</v>
          </cell>
          <cell r="BA1854" t="str">
            <v>无</v>
          </cell>
          <cell r="BB1854" t="str">
            <v>无</v>
          </cell>
          <cell r="BD1854" t="str">
            <v>丙戊酸钠 硝苯地平</v>
          </cell>
        </row>
        <row r="1855">
          <cell r="B1855">
            <v>1853</v>
          </cell>
          <cell r="C1855" t="str">
            <v>CGGA_1853</v>
          </cell>
          <cell r="D1855" t="str">
            <v>PD140</v>
          </cell>
          <cell r="E1855" t="str">
            <v>李贵珍/李桂珍</v>
          </cell>
          <cell r="F1855">
            <v>21225</v>
          </cell>
          <cell r="G1855">
            <v>42292</v>
          </cell>
          <cell r="H1855" t="str">
            <v>复发胶质瘤，胶质瘤放化疗后</v>
          </cell>
          <cell r="J1855" t="str">
            <v>女</v>
          </cell>
          <cell r="K1855">
            <v>51</v>
          </cell>
          <cell r="L1855" t="str">
            <v>AB</v>
          </cell>
          <cell r="M1855" t="str">
            <v>缺失</v>
          </cell>
          <cell r="N1855">
            <v>13942272428</v>
          </cell>
          <cell r="O1855" t="str">
            <v>复发胶质瘤术后9个月，头痛伴左侧肢体乏力1月余</v>
          </cell>
          <cell r="P1855" t="str">
            <v>缺失</v>
          </cell>
          <cell r="Q1855" t="str">
            <v>缺失</v>
          </cell>
          <cell r="R1855" t="str">
            <v>缺失</v>
          </cell>
          <cell r="S1855" t="str">
            <v>缺失</v>
          </cell>
          <cell r="T1855">
            <v>42296</v>
          </cell>
          <cell r="U1855">
            <v>41674</v>
          </cell>
          <cell r="V1855" t="str">
            <v>右颞顶原切口开颅肿瘤切除术</v>
          </cell>
          <cell r="W1855" t="str">
            <v>全切</v>
          </cell>
          <cell r="X1855" t="str">
            <v>全切除</v>
          </cell>
          <cell r="Y1855" t="str">
            <v>B0012494</v>
          </cell>
          <cell r="Z1855" t="str">
            <v>SGBM?</v>
          </cell>
          <cell r="AA1855" t="str">
            <v>GBM(WHO IV)</v>
          </cell>
          <cell r="AB1855">
            <v>4</v>
          </cell>
          <cell r="AC1855" t="str">
            <v>右颞顶叶胶质母细胞瘤，伴有大片坏死，WHOIV</v>
          </cell>
          <cell r="AD1855" t="str">
            <v>全切除</v>
          </cell>
          <cell r="AE1855">
            <v>42308</v>
          </cell>
          <cell r="AF1855" t="str">
            <v>复发胶质瘤，胶质瘤放化疗后</v>
          </cell>
          <cell r="AG1855">
            <v>42608</v>
          </cell>
          <cell r="AH1855" t="str">
            <v>终止</v>
          </cell>
          <cell r="AI1855">
            <v>194</v>
          </cell>
          <cell r="AJ1855">
            <v>1</v>
          </cell>
          <cell r="AK1855">
            <v>194</v>
          </cell>
          <cell r="AL1855">
            <v>1</v>
          </cell>
          <cell r="AM1855">
            <v>312</v>
          </cell>
          <cell r="AN1855" t="str">
            <v>缺失</v>
          </cell>
          <cell r="AO1855" t="str">
            <v>NA</v>
          </cell>
          <cell r="AP1855" t="str">
            <v>缺失</v>
          </cell>
          <cell r="AQ1855" t="str">
            <v>NA</v>
          </cell>
          <cell r="AS1855" t="str">
            <v>复发</v>
          </cell>
          <cell r="AT1855">
            <v>2</v>
          </cell>
          <cell r="AU1855" t="str">
            <v>无突变</v>
          </cell>
          <cell r="AV1855" t="str">
            <v>NA</v>
          </cell>
          <cell r="AW1855" t="str">
            <v>无共缺失</v>
          </cell>
          <cell r="AX1855" t="str">
            <v>NA</v>
          </cell>
          <cell r="AY1855" t="str">
            <v>NA</v>
          </cell>
          <cell r="AZ1855" t="str">
            <v>NA</v>
          </cell>
          <cell r="BA1855" t="str">
            <v>无</v>
          </cell>
          <cell r="BB1855" t="str">
            <v>无</v>
          </cell>
          <cell r="BD1855" t="str">
            <v>第一次手术天坛。第二次，第三次手术三博</v>
          </cell>
        </row>
        <row r="1856">
          <cell r="B1856">
            <v>1854</v>
          </cell>
          <cell r="C1856" t="str">
            <v>CGGA_1854</v>
          </cell>
          <cell r="E1856" t="str">
            <v>王新刚</v>
          </cell>
          <cell r="F1856">
            <v>24112</v>
          </cell>
          <cell r="G1856">
            <v>42290</v>
          </cell>
          <cell r="H1856" t="str">
            <v>右额颞岛、基底节胶质瘤</v>
          </cell>
          <cell r="J1856" t="str">
            <v>男</v>
          </cell>
          <cell r="K1856">
            <v>36</v>
          </cell>
          <cell r="L1856" t="str">
            <v>A</v>
          </cell>
          <cell r="M1856" t="str">
            <v>缺失</v>
          </cell>
          <cell r="N1856" t="str">
            <v>15810071760（配偶） 13671058716</v>
          </cell>
          <cell r="O1856" t="str">
            <v>发作性四肢抽搐伴人事不省3余周</v>
          </cell>
          <cell r="P1856" t="str">
            <v>缺失</v>
          </cell>
          <cell r="Q1856" t="str">
            <v>缺失</v>
          </cell>
          <cell r="R1856" t="str">
            <v>缺失</v>
          </cell>
          <cell r="S1856" t="str">
            <v>缺失</v>
          </cell>
          <cell r="T1856">
            <v>42293</v>
          </cell>
          <cell r="V1856" t="str">
            <v>右额颞开颅肿瘤切除术</v>
          </cell>
          <cell r="W1856" t="str">
            <v>全切</v>
          </cell>
          <cell r="X1856" t="str">
            <v>全切除</v>
          </cell>
          <cell r="Y1856">
            <v>12487</v>
          </cell>
          <cell r="Z1856" t="str">
            <v>AA</v>
          </cell>
          <cell r="AA1856" t="str">
            <v>AA(WHO III)</v>
          </cell>
          <cell r="AB1856">
            <v>3</v>
          </cell>
          <cell r="AC1856" t="str">
            <v>（右颞叶）星形细胞瘤 WHO II-III</v>
          </cell>
          <cell r="AD1856" t="str">
            <v>全切除</v>
          </cell>
          <cell r="AE1856">
            <v>42310</v>
          </cell>
          <cell r="AF1856" t="str">
            <v>右额颞岛叶间变星形胶质瘤</v>
          </cell>
          <cell r="AH1856" t="str">
            <v>未终止</v>
          </cell>
          <cell r="AI1856">
            <v>2485</v>
          </cell>
          <cell r="AJ1856">
            <v>0</v>
          </cell>
          <cell r="AK1856" t="e">
            <v>#VALUE!</v>
          </cell>
          <cell r="AL1856" t="str">
            <v>TBD</v>
          </cell>
          <cell r="AM1856">
            <v>2485</v>
          </cell>
          <cell r="AN1856" t="str">
            <v>无</v>
          </cell>
          <cell r="AO1856">
            <v>0</v>
          </cell>
          <cell r="AP1856" t="str">
            <v>帝清6次</v>
          </cell>
          <cell r="AQ1856">
            <v>1</v>
          </cell>
          <cell r="AS1856">
            <v>0</v>
          </cell>
          <cell r="AU1856" t="str">
            <v>突变</v>
          </cell>
          <cell r="AV1856" t="str">
            <v>NA</v>
          </cell>
          <cell r="AW1856" t="str">
            <v>无共缺失</v>
          </cell>
          <cell r="AX1856" t="str">
            <v>NA</v>
          </cell>
          <cell r="AY1856" t="str">
            <v>NA</v>
          </cell>
          <cell r="AZ1856" t="str">
            <v>NA</v>
          </cell>
          <cell r="BA1856" t="str">
            <v>有</v>
          </cell>
          <cell r="BB1856" t="str">
            <v>有</v>
          </cell>
          <cell r="BD1856" t="str">
            <v>术后口服德巴金，有癫痫发作史，加奥卡西平后，0癫痫再发作。</v>
          </cell>
        </row>
        <row r="1857">
          <cell r="B1857">
            <v>1855</v>
          </cell>
          <cell r="C1857" t="str">
            <v>CGGA_1855</v>
          </cell>
          <cell r="E1857" t="str">
            <v>王德坤</v>
          </cell>
          <cell r="F1857">
            <v>24177</v>
          </cell>
          <cell r="G1857">
            <v>42296</v>
          </cell>
          <cell r="H1857" t="str">
            <v>胶质瘤（额颞叶，右）</v>
          </cell>
          <cell r="J1857" t="str">
            <v>男</v>
          </cell>
          <cell r="K1857">
            <v>50</v>
          </cell>
          <cell r="L1857" t="str">
            <v>A</v>
          </cell>
          <cell r="M1857" t="str">
            <v>缺失</v>
          </cell>
          <cell r="N1857">
            <v>13938992116</v>
          </cell>
          <cell r="O1857" t="str">
            <v>体检发现右额颞叶占位性病变16年</v>
          </cell>
          <cell r="P1857" t="str">
            <v>缺失</v>
          </cell>
          <cell r="Q1857" t="str">
            <v>缺失</v>
          </cell>
          <cell r="R1857" t="str">
            <v>缺失</v>
          </cell>
          <cell r="S1857" t="str">
            <v>缺失</v>
          </cell>
          <cell r="T1857">
            <v>42299</v>
          </cell>
          <cell r="V1857" t="str">
            <v>右额颞开颅肿瘤切除术</v>
          </cell>
          <cell r="W1857" t="str">
            <v>分块全切除</v>
          </cell>
          <cell r="X1857" t="str">
            <v>全切除</v>
          </cell>
          <cell r="Y1857" t="str">
            <v>B0012523</v>
          </cell>
          <cell r="Z1857" t="str">
            <v>AOA</v>
          </cell>
          <cell r="AA1857" t="str">
            <v>AOA(WHO III)</v>
          </cell>
          <cell r="AB1857">
            <v>3</v>
          </cell>
          <cell r="AC1857" t="str">
            <v>右额颞少突星形细胞瘤，局部细胞生长活跃，瘤细胞弥漫性生长，浸润累及皮层及脑表，WHOII-III级</v>
          </cell>
          <cell r="AD1857" t="str">
            <v>全切除</v>
          </cell>
          <cell r="AE1857">
            <v>42310</v>
          </cell>
          <cell r="AF1857" t="str">
            <v>少突星形细胞瘤WHOII-III</v>
          </cell>
          <cell r="AH1857" t="str">
            <v>未终止</v>
          </cell>
          <cell r="AI1857">
            <v>2479</v>
          </cell>
          <cell r="AJ1857">
            <v>0</v>
          </cell>
          <cell r="AK1857">
            <v>588</v>
          </cell>
          <cell r="AL1857">
            <v>1</v>
          </cell>
          <cell r="AM1857">
            <v>2479</v>
          </cell>
          <cell r="AN1857" t="str">
            <v>无</v>
          </cell>
          <cell r="AO1857">
            <v>0</v>
          </cell>
          <cell r="AP1857" t="str">
            <v>替莫脞胺3疗程</v>
          </cell>
          <cell r="AQ1857">
            <v>1</v>
          </cell>
          <cell r="AS1857">
            <v>0</v>
          </cell>
          <cell r="AU1857" t="str">
            <v>NA</v>
          </cell>
          <cell r="AV1857" t="str">
            <v>NA</v>
          </cell>
          <cell r="AW1857" t="str">
            <v>NA</v>
          </cell>
          <cell r="AX1857" t="str">
            <v>NA</v>
          </cell>
          <cell r="AY1857" t="str">
            <v>NA</v>
          </cell>
          <cell r="AZ1857" t="str">
            <v>NA</v>
          </cell>
          <cell r="BA1857">
            <v>0</v>
          </cell>
          <cell r="BB1857">
            <v>0</v>
          </cell>
          <cell r="BD1857" t="str">
            <v>术后抗癫痫，药已停，0癫痫发作。</v>
          </cell>
        </row>
        <row r="1858">
          <cell r="B1858">
            <v>1856</v>
          </cell>
          <cell r="C1858" t="str">
            <v>CGGA_1856</v>
          </cell>
          <cell r="E1858" t="str">
            <v>苏菁</v>
          </cell>
          <cell r="F1858">
            <v>24203</v>
          </cell>
          <cell r="G1858">
            <v>42297</v>
          </cell>
          <cell r="H1858" t="str">
            <v>颅内占位性病变（额，双；透明隔；胼胝体）</v>
          </cell>
          <cell r="J1858" t="str">
            <v>女</v>
          </cell>
          <cell r="K1858">
            <v>24</v>
          </cell>
          <cell r="L1858" t="str">
            <v>O</v>
          </cell>
          <cell r="M1858" t="str">
            <v>110221199104093627</v>
          </cell>
          <cell r="N1858" t="str">
            <v>15801146137（于淑华母亲空号）13716671251</v>
          </cell>
          <cell r="O1858" t="str">
            <v>间歇性头痛、头晕半年，加重2周</v>
          </cell>
          <cell r="P1858" t="str">
            <v>缺失</v>
          </cell>
          <cell r="Q1858" t="str">
            <v>缺失</v>
          </cell>
          <cell r="R1858" t="str">
            <v>缺失</v>
          </cell>
          <cell r="S1858" t="str">
            <v>缺失</v>
          </cell>
          <cell r="T1858">
            <v>42304</v>
          </cell>
          <cell r="V1858" t="str">
            <v>冠切双额开颅肿瘤切除术</v>
          </cell>
          <cell r="W1858" t="str">
            <v>全切</v>
          </cell>
          <cell r="X1858" t="str">
            <v>全切除</v>
          </cell>
          <cell r="Y1858" t="str">
            <v>B0012544</v>
          </cell>
          <cell r="Z1858" t="str">
            <v>AOA</v>
          </cell>
          <cell r="AA1858" t="str">
            <v>AOA(WHO III)</v>
          </cell>
          <cell r="AB1858">
            <v>3</v>
          </cell>
          <cell r="AC1858" t="str">
            <v>（右侧额叶）间变性少突星形细胞瘤，伴有点灶状钙化，WHO III级</v>
          </cell>
          <cell r="AD1858" t="str">
            <v>全切除</v>
          </cell>
          <cell r="AE1858">
            <v>42319</v>
          </cell>
          <cell r="AF1858" t="str">
            <v>间变性少突星形细胞瘤（额，双；透明隔；胼胝体）</v>
          </cell>
          <cell r="AG1858">
            <v>43036</v>
          </cell>
          <cell r="AH1858" t="str">
            <v>未终止</v>
          </cell>
          <cell r="AI1858">
            <v>732</v>
          </cell>
          <cell r="AJ1858">
            <v>0</v>
          </cell>
          <cell r="AK1858">
            <v>732</v>
          </cell>
          <cell r="AL1858">
            <v>0</v>
          </cell>
          <cell r="AM1858">
            <v>732</v>
          </cell>
          <cell r="AN1858" t="str">
            <v>缺失</v>
          </cell>
          <cell r="AO1858">
            <v>1</v>
          </cell>
          <cell r="AP1858" t="str">
            <v>缺失</v>
          </cell>
          <cell r="AQ1858">
            <v>1</v>
          </cell>
          <cell r="AS1858" t="str">
            <v>原发</v>
          </cell>
          <cell r="AU1858" t="str">
            <v>NA</v>
          </cell>
          <cell r="AV1858" t="str">
            <v>NA</v>
          </cell>
          <cell r="AW1858" t="str">
            <v>NA</v>
          </cell>
          <cell r="AX1858" t="str">
            <v>NA</v>
          </cell>
          <cell r="AY1858" t="str">
            <v>NA</v>
          </cell>
          <cell r="AZ1858" t="str">
            <v>NA</v>
          </cell>
          <cell r="BA1858" t="str">
            <v>无</v>
          </cell>
          <cell r="BB1858" t="str">
            <v>无</v>
          </cell>
          <cell r="BD1858" t="str">
            <v>丙戊酸钠</v>
          </cell>
        </row>
        <row r="1859">
          <cell r="B1859">
            <v>1857</v>
          </cell>
          <cell r="C1859" t="str">
            <v>CGGA_1857</v>
          </cell>
          <cell r="E1859" t="str">
            <v>白立山</v>
          </cell>
          <cell r="F1859">
            <v>24233</v>
          </cell>
          <cell r="G1859">
            <v>42300</v>
          </cell>
          <cell r="H1859" t="str">
            <v>复发胶质瘤</v>
          </cell>
          <cell r="J1859" t="str">
            <v>男</v>
          </cell>
          <cell r="K1859">
            <v>46</v>
          </cell>
          <cell r="L1859" t="str">
            <v>A</v>
          </cell>
          <cell r="M1859" t="str">
            <v>缺失</v>
          </cell>
          <cell r="N1859" t="str">
            <v>18347864740（子）  18547872986（配偶）</v>
          </cell>
          <cell r="O1859" t="str">
            <v>胶质瘤切除术后50天，头痛2周</v>
          </cell>
          <cell r="P1859" t="str">
            <v>缺失</v>
          </cell>
          <cell r="Q1859" t="str">
            <v>缺失</v>
          </cell>
          <cell r="R1859" t="str">
            <v>缺失</v>
          </cell>
          <cell r="S1859" t="str">
            <v>缺失</v>
          </cell>
          <cell r="T1859">
            <v>42304</v>
          </cell>
          <cell r="U1859">
            <v>42254</v>
          </cell>
          <cell r="V1859" t="str">
            <v>原切口右枕开颅肿瘤切除术</v>
          </cell>
          <cell r="W1859" t="str">
            <v>全切</v>
          </cell>
          <cell r="X1859" t="str">
            <v>全切除</v>
          </cell>
          <cell r="Y1859">
            <v>12563</v>
          </cell>
          <cell r="Z1859" t="str">
            <v>RGBM?</v>
          </cell>
          <cell r="AA1859" t="str">
            <v>GBM(WHO IV)</v>
          </cell>
          <cell r="AB1859">
            <v>4</v>
          </cell>
          <cell r="AC1859" t="str">
            <v>（右枕叶）胶质母细胞瘤,局部肿瘤累计脑表，WHO IV</v>
          </cell>
          <cell r="AD1859" t="str">
            <v>全切除</v>
          </cell>
          <cell r="AE1859">
            <v>42315</v>
          </cell>
          <cell r="AF1859" t="str">
            <v>（右枕叶）胶质母细胞瘤</v>
          </cell>
          <cell r="AG1859">
            <v>42608</v>
          </cell>
          <cell r="AH1859" t="str">
            <v>终止</v>
          </cell>
          <cell r="AI1859">
            <v>157</v>
          </cell>
          <cell r="AJ1859">
            <v>1</v>
          </cell>
          <cell r="AK1859">
            <v>157</v>
          </cell>
          <cell r="AL1859">
            <v>1</v>
          </cell>
          <cell r="AM1859">
            <v>304</v>
          </cell>
          <cell r="AN1859" t="str">
            <v>缺失</v>
          </cell>
          <cell r="AO1859">
            <v>1</v>
          </cell>
          <cell r="AP1859" t="str">
            <v>缺失</v>
          </cell>
          <cell r="AQ1859">
            <v>1</v>
          </cell>
          <cell r="AS1859" t="str">
            <v>复发</v>
          </cell>
          <cell r="AT1859">
            <v>1</v>
          </cell>
          <cell r="AU1859" t="str">
            <v>无突变</v>
          </cell>
          <cell r="AV1859" t="str">
            <v>NA</v>
          </cell>
          <cell r="AW1859" t="str">
            <v>无共缺失</v>
          </cell>
          <cell r="AX1859" t="str">
            <v>NA</v>
          </cell>
          <cell r="AY1859" t="str">
            <v>NA</v>
          </cell>
          <cell r="AZ1859" t="str">
            <v>NA</v>
          </cell>
          <cell r="BA1859" t="str">
            <v>无</v>
          </cell>
          <cell r="BB1859" t="str">
            <v>无</v>
          </cell>
          <cell r="BC1859" t="str">
            <v>不详</v>
          </cell>
          <cell r="BD1859" t="str">
            <v>无</v>
          </cell>
        </row>
        <row r="1860">
          <cell r="B1860">
            <v>1858</v>
          </cell>
          <cell r="C1860" t="str">
            <v>CGGA_1858</v>
          </cell>
          <cell r="E1860" t="str">
            <v>袁新景</v>
          </cell>
          <cell r="F1860">
            <v>24272</v>
          </cell>
          <cell r="G1860">
            <v>42304</v>
          </cell>
          <cell r="H1860" t="str">
            <v>额叶恶性肿瘤</v>
          </cell>
          <cell r="J1860" t="str">
            <v>男</v>
          </cell>
          <cell r="K1860">
            <v>52</v>
          </cell>
          <cell r="L1860" t="str">
            <v>O</v>
          </cell>
          <cell r="M1860" t="str">
            <v>缺失</v>
          </cell>
          <cell r="N1860">
            <v>13522898531</v>
          </cell>
          <cell r="O1860" t="str">
            <v>间断性抽搐1年半</v>
          </cell>
          <cell r="P1860" t="str">
            <v>缺失</v>
          </cell>
          <cell r="Q1860" t="str">
            <v>缺失</v>
          </cell>
          <cell r="R1860" t="str">
            <v>缺失</v>
          </cell>
          <cell r="S1860" t="str">
            <v>缺失</v>
          </cell>
          <cell r="T1860">
            <v>42312</v>
          </cell>
          <cell r="U1860" t="str">
            <v>缺失</v>
          </cell>
          <cell r="V1860" t="str">
            <v>右额原切口开颅肿瘤切除术</v>
          </cell>
          <cell r="W1860" t="str">
            <v>全切</v>
          </cell>
          <cell r="X1860" t="str">
            <v>全切除</v>
          </cell>
          <cell r="Y1860" t="str">
            <v>B0012611</v>
          </cell>
          <cell r="Z1860" t="str">
            <v>RAA</v>
          </cell>
          <cell r="AA1860" t="str">
            <v>AA(WHO III)</v>
          </cell>
          <cell r="AB1860">
            <v>3</v>
          </cell>
          <cell r="AC1860" t="str">
            <v>右额叶，间变星形细胞瘤，细胞弥漫性增生，并累及脑表面，WHOIII</v>
          </cell>
          <cell r="AD1860" t="str">
            <v>全切除</v>
          </cell>
          <cell r="AE1860">
            <v>42321</v>
          </cell>
          <cell r="AF1860" t="str">
            <v>间变星形细胞瘤，右 额叶</v>
          </cell>
          <cell r="AH1860" t="str">
            <v>终止</v>
          </cell>
          <cell r="AI1860">
            <v>2250</v>
          </cell>
          <cell r="AJ1860">
            <v>1</v>
          </cell>
          <cell r="AK1860">
            <v>2250</v>
          </cell>
          <cell r="AL1860">
            <v>1</v>
          </cell>
          <cell r="AM1860">
            <v>2316</v>
          </cell>
          <cell r="AN1860" t="str">
            <v>放疗</v>
          </cell>
          <cell r="AO1860">
            <v>1</v>
          </cell>
          <cell r="AP1860" t="str">
            <v>替莫脞胺</v>
          </cell>
          <cell r="AQ1860">
            <v>1</v>
          </cell>
          <cell r="AS1860">
            <v>0</v>
          </cell>
          <cell r="AT1860">
            <v>1</v>
          </cell>
          <cell r="AU1860" t="str">
            <v>NA</v>
          </cell>
          <cell r="AV1860" t="str">
            <v>NA</v>
          </cell>
          <cell r="AW1860" t="str">
            <v>NA</v>
          </cell>
          <cell r="AX1860" t="str">
            <v>NA</v>
          </cell>
          <cell r="AY1860" t="str">
            <v>NA</v>
          </cell>
          <cell r="AZ1860" t="str">
            <v>NA</v>
          </cell>
          <cell r="BA1860" t="str">
            <v>有</v>
          </cell>
          <cell r="BB1860">
            <v>0</v>
          </cell>
          <cell r="BC1860" t="str">
            <v>不详</v>
          </cell>
        </row>
        <row r="1861">
          <cell r="B1861">
            <v>1859</v>
          </cell>
          <cell r="C1861" t="str">
            <v>CGGA_1859</v>
          </cell>
          <cell r="E1861" t="str">
            <v>吕兵</v>
          </cell>
          <cell r="F1861">
            <v>24300</v>
          </cell>
          <cell r="G1861">
            <v>42306</v>
          </cell>
          <cell r="H1861" t="str">
            <v>颅内占位性病变 胶质瘤？</v>
          </cell>
          <cell r="J1861" t="str">
            <v>男</v>
          </cell>
          <cell r="K1861">
            <v>52</v>
          </cell>
          <cell r="L1861" t="str">
            <v>O</v>
          </cell>
          <cell r="M1861" t="str">
            <v>缺失</v>
          </cell>
          <cell r="N1861">
            <v>18726989765</v>
          </cell>
          <cell r="O1861" t="str">
            <v>头痛1个月</v>
          </cell>
          <cell r="P1861" t="str">
            <v>缺失</v>
          </cell>
          <cell r="Q1861" t="str">
            <v>缺失</v>
          </cell>
          <cell r="R1861" t="str">
            <v>缺失</v>
          </cell>
          <cell r="S1861" t="str">
            <v>缺失</v>
          </cell>
          <cell r="T1861">
            <v>42310</v>
          </cell>
          <cell r="V1861" t="str">
            <v>左额开颅切除术</v>
          </cell>
          <cell r="W1861" t="str">
            <v>分块全切除</v>
          </cell>
          <cell r="X1861" t="str">
            <v>全切除</v>
          </cell>
          <cell r="Y1861" t="str">
            <v>B0012594</v>
          </cell>
          <cell r="Z1861" t="str">
            <v>AOA</v>
          </cell>
          <cell r="AA1861" t="str">
            <v>AOA(WHO III)</v>
          </cell>
          <cell r="AB1861">
            <v>3</v>
          </cell>
          <cell r="AC1861" t="str">
            <v>左额叶间变性少突星形细胞瘤，以少突成分为主，瘤细胞弥漫性生长并累及脑表，伴散在钙化，WHOIII级</v>
          </cell>
          <cell r="AD1861" t="str">
            <v>全切除</v>
          </cell>
          <cell r="AE1861">
            <v>42324</v>
          </cell>
          <cell r="AF1861" t="str">
            <v>间变少支-星形细胞瘤（额，左）</v>
          </cell>
          <cell r="AH1861" t="str">
            <v>未终止</v>
          </cell>
          <cell r="AI1861">
            <v>2468</v>
          </cell>
          <cell r="AJ1861">
            <v>0</v>
          </cell>
          <cell r="AK1861">
            <v>2468</v>
          </cell>
          <cell r="AL1861">
            <v>0</v>
          </cell>
          <cell r="AM1861">
            <v>2468</v>
          </cell>
          <cell r="AN1861" t="str">
            <v>无</v>
          </cell>
          <cell r="AO1861">
            <v>0</v>
          </cell>
          <cell r="AP1861" t="str">
            <v>无</v>
          </cell>
          <cell r="AQ1861">
            <v>0</v>
          </cell>
          <cell r="AS1861">
            <v>0</v>
          </cell>
          <cell r="AU1861" t="str">
            <v>NA</v>
          </cell>
          <cell r="AV1861" t="str">
            <v>NA</v>
          </cell>
          <cell r="AW1861" t="str">
            <v>NA</v>
          </cell>
          <cell r="AX1861" t="str">
            <v>NA</v>
          </cell>
          <cell r="AY1861" t="str">
            <v>NA</v>
          </cell>
          <cell r="AZ1861" t="str">
            <v>NA</v>
          </cell>
          <cell r="BA1861">
            <v>0</v>
          </cell>
          <cell r="BB1861">
            <v>0</v>
          </cell>
          <cell r="BD1861" t="str">
            <v>吃中药，化疗药开了没吃。</v>
          </cell>
        </row>
        <row r="1862">
          <cell r="B1862">
            <v>1860</v>
          </cell>
          <cell r="C1862" t="str">
            <v>CGGA_1860</v>
          </cell>
          <cell r="D1862" t="str">
            <v>CGGA_1860, CGGA_P1442</v>
          </cell>
          <cell r="E1862" t="str">
            <v>郭卫彬</v>
          </cell>
          <cell r="F1862">
            <v>24347</v>
          </cell>
          <cell r="G1862">
            <v>42311</v>
          </cell>
          <cell r="H1862" t="str">
            <v>颅内占位性病变</v>
          </cell>
          <cell r="J1862" t="str">
            <v>男</v>
          </cell>
          <cell r="K1862">
            <v>51</v>
          </cell>
          <cell r="L1862" t="str">
            <v>B</v>
          </cell>
          <cell r="M1862" t="str">
            <v>410311196401015019</v>
          </cell>
          <cell r="N1862" t="str">
            <v>13523799991（子） 13598169568（兄妹）</v>
          </cell>
          <cell r="O1862" t="str">
            <v>间歇性头痛、恶性、呕吐9天</v>
          </cell>
          <cell r="P1862" t="str">
            <v>缺失</v>
          </cell>
          <cell r="Q1862" t="str">
            <v>缺失</v>
          </cell>
          <cell r="R1862" t="str">
            <v>缺失</v>
          </cell>
          <cell r="S1862" t="str">
            <v>缺失</v>
          </cell>
          <cell r="T1862">
            <v>42314</v>
          </cell>
          <cell r="V1862" t="str">
            <v>冠切双额开颅肿瘤切除术</v>
          </cell>
          <cell r="W1862" t="str">
            <v>全切</v>
          </cell>
          <cell r="X1862" t="str">
            <v>全切除</v>
          </cell>
          <cell r="Y1862">
            <v>12629</v>
          </cell>
          <cell r="Z1862" t="str">
            <v>GBM</v>
          </cell>
          <cell r="AA1862" t="str">
            <v>GBM(WHO IV)</v>
          </cell>
          <cell r="AB1862">
            <v>4</v>
          </cell>
          <cell r="AC1862" t="str">
            <v>胶质母细胞瘤</v>
          </cell>
          <cell r="AD1862" t="str">
            <v>全切除</v>
          </cell>
          <cell r="AE1862">
            <v>42331</v>
          </cell>
          <cell r="AF1862" t="str">
            <v>胶质母细胞瘤</v>
          </cell>
          <cell r="AH1862" t="str">
            <v>未终止</v>
          </cell>
          <cell r="AI1862">
            <v>2464</v>
          </cell>
          <cell r="AJ1862">
            <v>0</v>
          </cell>
          <cell r="AK1862">
            <v>2003</v>
          </cell>
          <cell r="AL1862">
            <v>1</v>
          </cell>
          <cell r="AM1862">
            <v>2464</v>
          </cell>
          <cell r="AN1862" t="str">
            <v>放疗</v>
          </cell>
          <cell r="AO1862">
            <v>1</v>
          </cell>
          <cell r="AP1862" t="str">
            <v>替莫脞胺</v>
          </cell>
          <cell r="AQ1862">
            <v>1</v>
          </cell>
          <cell r="AS1862">
            <v>0</v>
          </cell>
          <cell r="AU1862" t="str">
            <v>NA</v>
          </cell>
          <cell r="AV1862" t="str">
            <v>NA</v>
          </cell>
          <cell r="AW1862" t="str">
            <v>NA</v>
          </cell>
          <cell r="AX1862" t="str">
            <v>NA</v>
          </cell>
          <cell r="AY1862" t="str">
            <v>NA</v>
          </cell>
          <cell r="AZ1862" t="str">
            <v>NA</v>
          </cell>
          <cell r="BA1862">
            <v>0</v>
          </cell>
          <cell r="BB1862" t="str">
            <v>缺失</v>
          </cell>
          <cell r="BC1862" t="str">
            <v>缺失</v>
          </cell>
          <cell r="BD1862" t="e">
            <v>#N/A</v>
          </cell>
        </row>
        <row r="1863">
          <cell r="B1863">
            <v>1861</v>
          </cell>
          <cell r="C1863" t="str">
            <v>CGGA_1861</v>
          </cell>
          <cell r="D1863" t="str">
            <v>CGGA_1861, CGGA_1940</v>
          </cell>
          <cell r="E1863" t="str">
            <v>林红明</v>
          </cell>
          <cell r="F1863">
            <v>24119</v>
          </cell>
          <cell r="G1863">
            <v>42290</v>
          </cell>
          <cell r="H1863" t="str">
            <v>胶质瘤复发？坏死右侧额颞胶质瘤术后 放化疗后</v>
          </cell>
          <cell r="J1863" t="str">
            <v>男</v>
          </cell>
          <cell r="K1863">
            <v>42</v>
          </cell>
          <cell r="L1863" t="str">
            <v>B</v>
          </cell>
          <cell r="M1863" t="str">
            <v>33012619730301001X</v>
          </cell>
          <cell r="N1863" t="str">
            <v>余静、配偶、13586989099</v>
          </cell>
          <cell r="O1863" t="str">
            <v>2015年6月</v>
          </cell>
          <cell r="P1863" t="str">
            <v>患者于2015年6月出现WHOIII级星形细胞瘤术后2月余，放化疗后</v>
          </cell>
          <cell r="Q1863" t="str">
            <v>患者于2015年6月出现头痛头昏，2015年7月在浙江金华医院行头部MRI检查示颅内占位，遂行颅内肿瘤切除术，术后病理回报“星型胶质细胞瘤 WHO III级，术后行同步放化疗。2015年10月头部MRI复查示肿瘤复发，于2015年10月13日行立体定向活检术 ，术后病理回报”高级别胶质瘤“，2015年11月再次在我院就诊，诊断为复发胶质瘤，行全麻下原切口肿瘤肿瘤切除术，术后病理回报“胶质母细胞瘤”，术后口服替莫唑胺化疗治疗。2周前患者突发癫痫，四肢抽搐，命名性失语，MRI复查考虑胶质瘤复发。为求进一步治疗来我院。</v>
          </cell>
          <cell r="R1863" t="str">
            <v>无吸烟饮酒史</v>
          </cell>
          <cell r="S1863" t="str">
            <v>缺失</v>
          </cell>
          <cell r="T1863">
            <v>42292</v>
          </cell>
          <cell r="U1863">
            <v>42156</v>
          </cell>
          <cell r="V1863" t="str">
            <v>立体定向穿刺抽系术</v>
          </cell>
          <cell r="W1863" t="str">
            <v>肿瘤位于右侧颞叶及枕叶，肿瘤实性，边界不清，部分侵犯硬脑膜，约4*4*5cm大小</v>
          </cell>
          <cell r="X1863" t="str">
            <v>全切除</v>
          </cell>
          <cell r="Y1863" t="str">
            <v>B0012489</v>
          </cell>
          <cell r="Z1863" t="str">
            <v>SGBM</v>
          </cell>
          <cell r="AA1863" t="str">
            <v>GBM(WHO IV)</v>
          </cell>
          <cell r="AB1863">
            <v>4</v>
          </cell>
          <cell r="AC1863" t="str">
            <v>右基底神经节送检组织，镜下为多量凝血组织和少许脑组织，脑组织内少量胶质细胞增生，个别细胞核大，异形性明显，免疫组化标记显示增生胶质细胞表达P53，Ki67增殖指数1-3%，考虑为肿瘤细胞。</v>
          </cell>
          <cell r="AD1863" t="str">
            <v>全切除</v>
          </cell>
          <cell r="AE1863">
            <v>42299</v>
          </cell>
          <cell r="AF1863" t="str">
            <v>胶质瘤复发坏死</v>
          </cell>
          <cell r="AG1863">
            <v>42901</v>
          </cell>
          <cell r="AH1863" t="str">
            <v>终止</v>
          </cell>
          <cell r="AI1863">
            <v>383</v>
          </cell>
          <cell r="AJ1863">
            <v>1</v>
          </cell>
          <cell r="AK1863">
            <v>291</v>
          </cell>
          <cell r="AL1863">
            <v>1</v>
          </cell>
          <cell r="AM1863">
            <v>609</v>
          </cell>
          <cell r="AN1863" t="str">
            <v>缺失</v>
          </cell>
          <cell r="AO1863">
            <v>0</v>
          </cell>
          <cell r="AP1863" t="str">
            <v>缺失</v>
          </cell>
          <cell r="AQ1863">
            <v>1</v>
          </cell>
          <cell r="AS1863" t="str">
            <v>复发</v>
          </cell>
          <cell r="AT1863">
            <v>1</v>
          </cell>
          <cell r="AU1863" t="str">
            <v>无突变</v>
          </cell>
          <cell r="AV1863" t="str">
            <v>NA</v>
          </cell>
          <cell r="AW1863" t="str">
            <v>无共缺失</v>
          </cell>
          <cell r="AX1863" t="str">
            <v>NA</v>
          </cell>
          <cell r="AY1863" t="str">
            <v>NA</v>
          </cell>
          <cell r="AZ1863" t="str">
            <v>NA</v>
          </cell>
          <cell r="BA1863" t="str">
            <v>无</v>
          </cell>
          <cell r="BB1863" t="str">
            <v>无</v>
          </cell>
          <cell r="BD1863" t="str">
            <v>口服丙戊酸钠缓释片</v>
          </cell>
        </row>
        <row r="1864">
          <cell r="B1864">
            <v>1862</v>
          </cell>
          <cell r="C1864" t="str">
            <v>CGGA_1862</v>
          </cell>
          <cell r="E1864" t="str">
            <v>李发增</v>
          </cell>
          <cell r="F1864">
            <v>24385</v>
          </cell>
          <cell r="G1864">
            <v>42313</v>
          </cell>
          <cell r="H1864" t="str">
            <v>颞叶恶性肿瘤</v>
          </cell>
          <cell r="J1864" t="str">
            <v>男</v>
          </cell>
          <cell r="K1864">
            <v>40</v>
          </cell>
          <cell r="L1864" t="str">
            <v>O</v>
          </cell>
          <cell r="M1864" t="str">
            <v>缺失</v>
          </cell>
          <cell r="N1864">
            <v>15097710631</v>
          </cell>
          <cell r="O1864" t="str">
            <v>间断头痛1月，右侧嘴角抽搐1天</v>
          </cell>
          <cell r="P1864" t="str">
            <v>缺失</v>
          </cell>
          <cell r="Q1864" t="str">
            <v>缺失</v>
          </cell>
          <cell r="R1864" t="str">
            <v>缺失</v>
          </cell>
          <cell r="S1864" t="str">
            <v>缺失</v>
          </cell>
          <cell r="T1864">
            <v>42320</v>
          </cell>
          <cell r="V1864" t="str">
            <v>左额颞开颅肿瘤切除术</v>
          </cell>
          <cell r="W1864" t="str">
            <v>近全切</v>
          </cell>
          <cell r="X1864" t="str">
            <v>部分切除</v>
          </cell>
          <cell r="Y1864" t="str">
            <v>B0012659</v>
          </cell>
          <cell r="Z1864" t="str">
            <v>AA</v>
          </cell>
          <cell r="AA1864" t="str">
            <v>AA(WHO III)</v>
          </cell>
          <cell r="AB1864">
            <v>3</v>
          </cell>
          <cell r="AC1864" t="str">
            <v>左颞叶，间变星形细胞瘤，弥漫生长，累及脑表面局灶点状坏死，WHOIII</v>
          </cell>
          <cell r="AD1864" t="str">
            <v>部分切除</v>
          </cell>
          <cell r="AE1864">
            <v>42335</v>
          </cell>
          <cell r="AF1864" t="str">
            <v>缺失</v>
          </cell>
          <cell r="AG1864">
            <v>42631</v>
          </cell>
          <cell r="AH1864" t="str">
            <v>终止</v>
          </cell>
          <cell r="AI1864">
            <v>110</v>
          </cell>
          <cell r="AJ1864">
            <v>1</v>
          </cell>
          <cell r="AK1864">
            <v>110</v>
          </cell>
          <cell r="AL1864">
            <v>1</v>
          </cell>
          <cell r="AM1864">
            <v>311</v>
          </cell>
          <cell r="AN1864" t="str">
            <v>缺失</v>
          </cell>
          <cell r="AO1864">
            <v>1</v>
          </cell>
          <cell r="AP1864" t="str">
            <v>缺失</v>
          </cell>
          <cell r="AQ1864">
            <v>1</v>
          </cell>
          <cell r="AS1864" t="str">
            <v>原发</v>
          </cell>
          <cell r="AU1864" t="str">
            <v>无突变</v>
          </cell>
          <cell r="AV1864" t="str">
            <v>NA</v>
          </cell>
          <cell r="AW1864" t="str">
            <v>无共缺失</v>
          </cell>
          <cell r="AX1864" t="str">
            <v>NA</v>
          </cell>
          <cell r="AY1864" t="str">
            <v>NA</v>
          </cell>
          <cell r="AZ1864" t="str">
            <v>NA</v>
          </cell>
          <cell r="BA1864" t="str">
            <v>有</v>
          </cell>
          <cell r="BB1864" t="str">
            <v>无</v>
          </cell>
          <cell r="BC1864" t="str">
            <v>不详</v>
          </cell>
          <cell r="BD1864" t="str">
            <v>无</v>
          </cell>
        </row>
        <row r="1865">
          <cell r="B1865">
            <v>1863</v>
          </cell>
          <cell r="C1865" t="str">
            <v>CGGA_1863</v>
          </cell>
          <cell r="E1865" t="str">
            <v>曹俊兰</v>
          </cell>
          <cell r="F1865">
            <v>24453</v>
          </cell>
          <cell r="G1865">
            <v>42320</v>
          </cell>
          <cell r="H1865" t="str">
            <v>复发性胶质瘤 胶质瘤术后 继发性癫痫 糖尿病</v>
          </cell>
          <cell r="J1865" t="str">
            <v>女</v>
          </cell>
          <cell r="K1865">
            <v>50</v>
          </cell>
          <cell r="L1865" t="str">
            <v>A</v>
          </cell>
          <cell r="M1865" t="str">
            <v>缺失</v>
          </cell>
          <cell r="N1865">
            <v>13994321099</v>
          </cell>
          <cell r="O1865" t="str">
            <v>胶质瘤切除术后10年，头疼伴左上肢无力2月</v>
          </cell>
          <cell r="P1865" t="str">
            <v>缺失</v>
          </cell>
          <cell r="Q1865" t="str">
            <v>缺失</v>
          </cell>
          <cell r="R1865" t="str">
            <v>缺失</v>
          </cell>
          <cell r="S1865" t="str">
            <v>缺失</v>
          </cell>
          <cell r="T1865">
            <v>42325</v>
          </cell>
          <cell r="U1865">
            <v>38673</v>
          </cell>
          <cell r="V1865" t="str">
            <v>右额扩大开颅切除术</v>
          </cell>
          <cell r="W1865" t="str">
            <v>分块全切除</v>
          </cell>
          <cell r="X1865" t="str">
            <v>全切除</v>
          </cell>
          <cell r="Y1865" t="str">
            <v>B0012692</v>
          </cell>
          <cell r="Z1865" t="str">
            <v>RAO</v>
          </cell>
          <cell r="AA1865" t="str">
            <v>AOA(WHO III)</v>
          </cell>
          <cell r="AB1865">
            <v>3</v>
          </cell>
          <cell r="AC1865" t="str">
            <v>右额叶少突星形胶质细胞瘤，以少突胶质细胞成分为主，WHO III</v>
          </cell>
          <cell r="AD1865" t="str">
            <v>全切除</v>
          </cell>
          <cell r="AE1865">
            <v>42338</v>
          </cell>
          <cell r="AF1865" t="str">
            <v>间变性少突星型细胞瘤 胶质瘤术后 继发性癫痫 糖尿病</v>
          </cell>
          <cell r="AH1865" t="str">
            <v>终止</v>
          </cell>
          <cell r="AI1865">
            <v>2296</v>
          </cell>
          <cell r="AJ1865">
            <v>1</v>
          </cell>
          <cell r="AK1865">
            <v>2296</v>
          </cell>
          <cell r="AL1865">
            <v>1</v>
          </cell>
          <cell r="AM1865">
            <v>2303</v>
          </cell>
          <cell r="AN1865" t="str">
            <v>放疗</v>
          </cell>
          <cell r="AO1865">
            <v>1</v>
          </cell>
          <cell r="AP1865" t="str">
            <v>替莫脞胺</v>
          </cell>
          <cell r="AQ1865">
            <v>1</v>
          </cell>
          <cell r="AS1865">
            <v>0</v>
          </cell>
          <cell r="AT1865">
            <v>1</v>
          </cell>
          <cell r="AU1865" t="str">
            <v>突变</v>
          </cell>
          <cell r="AV1865" t="str">
            <v>NA</v>
          </cell>
          <cell r="AW1865" t="str">
            <v>共缺失</v>
          </cell>
          <cell r="AX1865" t="str">
            <v>NA</v>
          </cell>
          <cell r="AY1865" t="str">
            <v>NA</v>
          </cell>
          <cell r="AZ1865" t="str">
            <v>NA</v>
          </cell>
          <cell r="BA1865">
            <v>0</v>
          </cell>
          <cell r="BB1865" t="str">
            <v>有</v>
          </cell>
          <cell r="BD1865" t="str">
            <v>术后口服丙戊酸钠早晚各1次1片，有癫痫发作，改为早晚各一片半，目前观察。</v>
          </cell>
        </row>
        <row r="1866">
          <cell r="B1866">
            <v>1864</v>
          </cell>
          <cell r="C1866" t="str">
            <v>CGGA_1864</v>
          </cell>
          <cell r="D1866" t="str">
            <v>CGGA_1864, CGGA_P383</v>
          </cell>
          <cell r="E1866" t="str">
            <v>杜一宁</v>
          </cell>
          <cell r="F1866">
            <v>24461</v>
          </cell>
          <cell r="G1866">
            <v>42321</v>
          </cell>
          <cell r="H1866" t="str">
            <v>星形细胞瘤术后复发</v>
          </cell>
          <cell r="J1866" t="str">
            <v>男</v>
          </cell>
          <cell r="K1866">
            <v>36</v>
          </cell>
          <cell r="L1866" t="str">
            <v>AB</v>
          </cell>
          <cell r="M1866" t="str">
            <v>211322197909170017</v>
          </cell>
          <cell r="N1866" t="str">
            <v>15642152000（配偶） 15642150055（父母）</v>
          </cell>
          <cell r="O1866" t="str">
            <v>脑肿瘤术后2年余，发作性四肢抽搐10天</v>
          </cell>
          <cell r="P1866" t="str">
            <v>缺失</v>
          </cell>
          <cell r="Q1866" t="str">
            <v>缺失</v>
          </cell>
          <cell r="R1866" t="str">
            <v>缺失</v>
          </cell>
          <cell r="S1866" t="str">
            <v>缺失</v>
          </cell>
          <cell r="T1866">
            <v>42325</v>
          </cell>
          <cell r="U1866">
            <v>41595</v>
          </cell>
          <cell r="V1866" t="str">
            <v>原切口开颅肿瘤切除术</v>
          </cell>
          <cell r="W1866" t="str">
            <v>全切</v>
          </cell>
          <cell r="X1866" t="str">
            <v>全切除</v>
          </cell>
          <cell r="Y1866">
            <v>12699</v>
          </cell>
          <cell r="Z1866" t="str">
            <v>SGBM</v>
          </cell>
          <cell r="AA1866" t="str">
            <v>GBM(WHO IV)</v>
          </cell>
          <cell r="AB1866">
            <v>4</v>
          </cell>
          <cell r="AC1866" t="str">
            <v>胶质母细胞瘤</v>
          </cell>
          <cell r="AD1866" t="str">
            <v>全切除</v>
          </cell>
          <cell r="AE1866">
            <v>42345</v>
          </cell>
          <cell r="AF1866" t="str">
            <v>胶质母细胞瘤</v>
          </cell>
          <cell r="AG1866">
            <v>43036</v>
          </cell>
          <cell r="AH1866" t="str">
            <v>终止</v>
          </cell>
          <cell r="AI1866">
            <v>623</v>
          </cell>
          <cell r="AJ1866">
            <v>1</v>
          </cell>
          <cell r="AK1866">
            <v>623</v>
          </cell>
          <cell r="AL1866">
            <v>1</v>
          </cell>
          <cell r="AM1866">
            <v>711</v>
          </cell>
          <cell r="AN1866" t="str">
            <v>缺失</v>
          </cell>
          <cell r="AO1866">
            <v>0</v>
          </cell>
          <cell r="AP1866" t="str">
            <v>缺失</v>
          </cell>
          <cell r="AQ1866">
            <v>1</v>
          </cell>
          <cell r="AS1866" t="str">
            <v>复发</v>
          </cell>
          <cell r="AT1866">
            <v>1</v>
          </cell>
          <cell r="AU1866" t="str">
            <v>NA</v>
          </cell>
          <cell r="AV1866" t="str">
            <v>NA</v>
          </cell>
          <cell r="AW1866" t="str">
            <v>NA</v>
          </cell>
          <cell r="AX1866" t="str">
            <v>NA</v>
          </cell>
          <cell r="AY1866" t="str">
            <v>NA</v>
          </cell>
          <cell r="AZ1866" t="str">
            <v>NA</v>
          </cell>
          <cell r="BA1866" t="str">
            <v>有</v>
          </cell>
          <cell r="BB1866" t="str">
            <v>有</v>
          </cell>
          <cell r="BD1866" t="str">
            <v>术后有癫痫发作4次，口服甲骨胺后无发作。</v>
          </cell>
        </row>
        <row r="1867">
          <cell r="B1867">
            <v>1865</v>
          </cell>
          <cell r="C1867" t="str">
            <v>CGGA_1865</v>
          </cell>
          <cell r="D1867" t="str">
            <v>CGGA_1758, CGGA_1865</v>
          </cell>
          <cell r="E1867" t="str">
            <v>樊维艳</v>
          </cell>
          <cell r="F1867">
            <v>20996</v>
          </cell>
          <cell r="G1867">
            <v>42337</v>
          </cell>
          <cell r="H1867" t="str">
            <v>左颞顶枕叶复发胶质瘤</v>
          </cell>
          <cell r="J1867" t="str">
            <v>女</v>
          </cell>
          <cell r="K1867">
            <v>45</v>
          </cell>
          <cell r="L1867" t="str">
            <v>O</v>
          </cell>
          <cell r="M1867" t="str">
            <v>370121196912237448</v>
          </cell>
          <cell r="N1867">
            <v>18954162666</v>
          </cell>
          <cell r="O1867" t="str">
            <v>右侧顶叶占位术后11个月，右侧肢体及语言障碍进行性加重4月余</v>
          </cell>
          <cell r="P1867" t="str">
            <v>缺失</v>
          </cell>
          <cell r="Q1867" t="str">
            <v>缺失</v>
          </cell>
          <cell r="R1867" t="str">
            <v>缺失</v>
          </cell>
          <cell r="S1867" t="str">
            <v>缺失</v>
          </cell>
          <cell r="T1867">
            <v>42341</v>
          </cell>
          <cell r="U1867">
            <v>42016</v>
          </cell>
          <cell r="V1867" t="str">
            <v>左颞枕开颅肿瘤切除术</v>
          </cell>
          <cell r="W1867" t="str">
            <v>全切</v>
          </cell>
          <cell r="X1867" t="str">
            <v>全切除</v>
          </cell>
          <cell r="Y1867" t="str">
            <v>B0012797</v>
          </cell>
          <cell r="Z1867" t="str">
            <v>RGBM</v>
          </cell>
          <cell r="AA1867" t="str">
            <v>GBM(WHO IV)</v>
          </cell>
          <cell r="AB1867">
            <v>4</v>
          </cell>
          <cell r="AC1867" t="str">
            <v>镜下脑组织内见胶质细胞弥漫性增生浸润，细胞核异型性明显，伴有大片及栅栏状坏死，符合胶质瘤，WHOIV</v>
          </cell>
          <cell r="AD1867" t="str">
            <v>全切除</v>
          </cell>
          <cell r="AE1867">
            <v>42347</v>
          </cell>
          <cell r="AF1867" t="str">
            <v>复发胶质母细胞瘤，</v>
          </cell>
          <cell r="AG1867">
            <v>42631</v>
          </cell>
          <cell r="AH1867" t="str">
            <v>终止</v>
          </cell>
          <cell r="AI1867">
            <v>89</v>
          </cell>
          <cell r="AJ1867">
            <v>1</v>
          </cell>
          <cell r="AK1867">
            <v>89</v>
          </cell>
          <cell r="AL1867">
            <v>1</v>
          </cell>
          <cell r="AM1867">
            <v>290</v>
          </cell>
          <cell r="AN1867" t="str">
            <v>缺失</v>
          </cell>
          <cell r="AO1867">
            <v>0</v>
          </cell>
          <cell r="AP1867" t="str">
            <v>缺失</v>
          </cell>
          <cell r="AQ1867">
            <v>0</v>
          </cell>
          <cell r="AS1867" t="str">
            <v>复发</v>
          </cell>
          <cell r="AT1867">
            <v>1</v>
          </cell>
          <cell r="AU1867" t="str">
            <v>无突变</v>
          </cell>
          <cell r="AV1867" t="str">
            <v>NA</v>
          </cell>
          <cell r="AW1867" t="str">
            <v>无共缺失</v>
          </cell>
          <cell r="AX1867" t="str">
            <v>NA</v>
          </cell>
          <cell r="AY1867" t="str">
            <v>NA</v>
          </cell>
          <cell r="AZ1867" t="str">
            <v>NA</v>
          </cell>
          <cell r="BA1867" t="str">
            <v>无</v>
          </cell>
          <cell r="BB1867" t="str">
            <v>缺失</v>
          </cell>
          <cell r="BC1867" t="str">
            <v>缺失</v>
          </cell>
          <cell r="BD1867" t="e">
            <v>#N/A</v>
          </cell>
        </row>
        <row r="1868">
          <cell r="B1868">
            <v>1866</v>
          </cell>
          <cell r="C1868" t="str">
            <v>CGGA_1866</v>
          </cell>
          <cell r="E1868" t="str">
            <v>孙智臣</v>
          </cell>
          <cell r="F1868">
            <v>24551</v>
          </cell>
          <cell r="G1868">
            <v>42328</v>
          </cell>
          <cell r="H1868" t="str">
            <v>颅内占位性病变 乳突炎</v>
          </cell>
          <cell r="J1868" t="str">
            <v>男</v>
          </cell>
          <cell r="K1868">
            <v>68</v>
          </cell>
          <cell r="L1868" t="str">
            <v>O</v>
          </cell>
          <cell r="M1868" t="str">
            <v>缺失</v>
          </cell>
          <cell r="N1868">
            <v>15699730006</v>
          </cell>
          <cell r="O1868" t="str">
            <v>右上肢进行性活动障碍半月</v>
          </cell>
          <cell r="P1868" t="str">
            <v>缺失</v>
          </cell>
          <cell r="Q1868" t="str">
            <v>缺失</v>
          </cell>
          <cell r="R1868" t="str">
            <v>缺失</v>
          </cell>
          <cell r="S1868" t="str">
            <v>缺失</v>
          </cell>
          <cell r="T1868">
            <v>42339</v>
          </cell>
          <cell r="V1868" t="str">
            <v>左额颞+左颞顶开颅肿瘤切除术</v>
          </cell>
          <cell r="W1868" t="str">
            <v>照片不清</v>
          </cell>
          <cell r="X1868" t="str">
            <v>全切除</v>
          </cell>
          <cell r="Y1868" t="str">
            <v>B0012782</v>
          </cell>
          <cell r="Z1868" t="str">
            <v>GBM</v>
          </cell>
          <cell r="AA1868" t="str">
            <v>GBM(WHO IV)</v>
          </cell>
          <cell r="AB1868">
            <v>4</v>
          </cell>
          <cell r="AC1868" t="str">
            <v>胶质母细胞瘤部分肿瘤呈PNET结构 WHO IV级</v>
          </cell>
          <cell r="AD1868" t="str">
            <v>全切除</v>
          </cell>
          <cell r="AE1868">
            <v>42353</v>
          </cell>
          <cell r="AF1868" t="str">
            <v>额叶恶性肿瘤 胶质母细胞瘤</v>
          </cell>
          <cell r="AG1868">
            <v>42631</v>
          </cell>
          <cell r="AH1868" t="str">
            <v>终止</v>
          </cell>
          <cell r="AI1868">
            <v>127</v>
          </cell>
          <cell r="AJ1868">
            <v>1</v>
          </cell>
          <cell r="AK1868">
            <v>127</v>
          </cell>
          <cell r="AL1868">
            <v>1</v>
          </cell>
          <cell r="AM1868">
            <v>292</v>
          </cell>
          <cell r="AN1868" t="str">
            <v>缺失</v>
          </cell>
          <cell r="AO1868">
            <v>1</v>
          </cell>
          <cell r="AP1868" t="str">
            <v>缺失</v>
          </cell>
          <cell r="AQ1868">
            <v>1</v>
          </cell>
          <cell r="AS1868" t="str">
            <v>原发</v>
          </cell>
          <cell r="AU1868" t="str">
            <v>无突变</v>
          </cell>
          <cell r="AV1868" t="str">
            <v>NA</v>
          </cell>
          <cell r="AW1868" t="str">
            <v>无共缺失</v>
          </cell>
          <cell r="AX1868" t="str">
            <v>NA</v>
          </cell>
          <cell r="AY1868" t="str">
            <v>NA</v>
          </cell>
          <cell r="AZ1868" t="str">
            <v>NA</v>
          </cell>
          <cell r="BA1868" t="str">
            <v>无</v>
          </cell>
          <cell r="BB1868" t="str">
            <v>无</v>
          </cell>
          <cell r="BD1868" t="str">
            <v>丙戊酸钠</v>
          </cell>
        </row>
        <row r="1869">
          <cell r="B1869">
            <v>1867</v>
          </cell>
          <cell r="C1869" t="str">
            <v>CGGA_1867</v>
          </cell>
          <cell r="E1869" t="str">
            <v>姚孝全</v>
          </cell>
          <cell r="F1869">
            <v>24685</v>
          </cell>
          <cell r="G1869">
            <v>42342</v>
          </cell>
          <cell r="H1869" t="str">
            <v>颅内占位性病变 继发性癫痫</v>
          </cell>
          <cell r="J1869" t="str">
            <v>男</v>
          </cell>
          <cell r="K1869">
            <v>47</v>
          </cell>
          <cell r="L1869" t="str">
            <v>A</v>
          </cell>
          <cell r="M1869" t="str">
            <v>缺失</v>
          </cell>
          <cell r="N1869" t="str">
            <v>13979278080（爱人）13907926875</v>
          </cell>
          <cell r="O1869" t="str">
            <v>突发四肢抽搐伴意识丧失10天</v>
          </cell>
          <cell r="P1869" t="str">
            <v>缺失</v>
          </cell>
          <cell r="Q1869" t="str">
            <v>缺失</v>
          </cell>
          <cell r="R1869" t="str">
            <v>缺失</v>
          </cell>
          <cell r="S1869" t="str">
            <v>缺失</v>
          </cell>
          <cell r="T1869">
            <v>42349</v>
          </cell>
          <cell r="V1869" t="str">
            <v>左额颞开颅切除术后</v>
          </cell>
          <cell r="W1869" t="str">
            <v>分块全切除</v>
          </cell>
          <cell r="X1869" t="str">
            <v>全切除</v>
          </cell>
          <cell r="Y1869" t="str">
            <v>B0012839</v>
          </cell>
          <cell r="Z1869" t="str">
            <v>AOA</v>
          </cell>
          <cell r="AA1869" t="str">
            <v>AOA(WHO III)</v>
          </cell>
          <cell r="AB1869">
            <v>3</v>
          </cell>
          <cell r="AC1869" t="str">
            <v>左岛叶少突星形细胞瘤，部分细胞生长活跃，瘤细胞弥漫性生长，浸润皮层并累及脑表，WHOII-III</v>
          </cell>
          <cell r="AD1869" t="str">
            <v>全切除</v>
          </cell>
          <cell r="AE1869">
            <v>42375</v>
          </cell>
          <cell r="AF1869" t="str">
            <v>少突星形细胞瘤 继发性癫痫</v>
          </cell>
          <cell r="AG1869">
            <v>44063</v>
          </cell>
          <cell r="AH1869" t="str">
            <v>终止</v>
          </cell>
          <cell r="AI1869">
            <v>1482</v>
          </cell>
          <cell r="AJ1869">
            <v>1</v>
          </cell>
          <cell r="AK1869">
            <v>1329</v>
          </cell>
          <cell r="AL1869">
            <v>1</v>
          </cell>
          <cell r="AM1869">
            <v>1482</v>
          </cell>
          <cell r="AN1869" t="str">
            <v>放</v>
          </cell>
          <cell r="AO1869">
            <v>1</v>
          </cell>
          <cell r="AP1869" t="str">
            <v>化疗同步</v>
          </cell>
          <cell r="AQ1869">
            <v>1</v>
          </cell>
          <cell r="AS1869" t="str">
            <v>原发</v>
          </cell>
          <cell r="AU1869" t="str">
            <v>NA</v>
          </cell>
          <cell r="AV1869" t="str">
            <v>NA</v>
          </cell>
          <cell r="AW1869" t="str">
            <v>NA</v>
          </cell>
          <cell r="AX1869" t="str">
            <v>NA</v>
          </cell>
          <cell r="AY1869" t="str">
            <v>NA</v>
          </cell>
          <cell r="AZ1869" t="str">
            <v>NA</v>
          </cell>
          <cell r="BA1869" t="str">
            <v>有</v>
          </cell>
          <cell r="BB1869" t="str">
            <v>有</v>
          </cell>
          <cell r="BD1869" t="str">
            <v>术后丙戊酸钠早晚各1片，有癫痫发作3次，+奥卡西平早晚各1片后无发作，目前奥卡西平已停，无发作。</v>
          </cell>
        </row>
        <row r="1870">
          <cell r="B1870">
            <v>1868</v>
          </cell>
          <cell r="C1870" t="str">
            <v>CGGA_1868</v>
          </cell>
          <cell r="E1870" t="str">
            <v>邵战国</v>
          </cell>
          <cell r="F1870">
            <v>24686</v>
          </cell>
          <cell r="G1870">
            <v>42342</v>
          </cell>
          <cell r="H1870" t="str">
            <v>恶性神经胶质瘤</v>
          </cell>
          <cell r="J1870" t="str">
            <v>男</v>
          </cell>
          <cell r="K1870">
            <v>46</v>
          </cell>
          <cell r="L1870" t="str">
            <v>B</v>
          </cell>
          <cell r="M1870" t="str">
            <v>缺失</v>
          </cell>
          <cell r="N1870" t="str">
            <v>13526565058/15837102055</v>
          </cell>
          <cell r="O1870" t="str">
            <v>间歇头晕伴复视18天</v>
          </cell>
          <cell r="P1870" t="str">
            <v>缺失</v>
          </cell>
          <cell r="Q1870" t="str">
            <v>缺失</v>
          </cell>
          <cell r="R1870" t="str">
            <v>缺失</v>
          </cell>
          <cell r="S1870" t="str">
            <v>缺失</v>
          </cell>
          <cell r="T1870">
            <v>42346</v>
          </cell>
          <cell r="U1870" t="str">
            <v>缺失</v>
          </cell>
          <cell r="V1870" t="str">
            <v>原切口开颅</v>
          </cell>
          <cell r="W1870" t="str">
            <v>全切</v>
          </cell>
          <cell r="X1870" t="str">
            <v>全切除</v>
          </cell>
          <cell r="Y1870" t="str">
            <v>B0012821</v>
          </cell>
          <cell r="Z1870" t="str">
            <v>SGBM?</v>
          </cell>
          <cell r="AA1870" t="str">
            <v>GBM(WHO IV)</v>
          </cell>
          <cell r="AB1870">
            <v>4</v>
          </cell>
          <cell r="AC1870" t="str">
            <v>右颞枕复发胶质母细胞瘤</v>
          </cell>
          <cell r="AD1870" t="str">
            <v>全切除</v>
          </cell>
          <cell r="AE1870">
            <v>42369</v>
          </cell>
          <cell r="AF1870" t="str">
            <v>右颞枕复发胶质母细胞瘤</v>
          </cell>
          <cell r="AG1870">
            <v>42907</v>
          </cell>
          <cell r="AH1870" t="str">
            <v>终止</v>
          </cell>
          <cell r="AI1870">
            <v>298</v>
          </cell>
          <cell r="AJ1870">
            <v>1</v>
          </cell>
          <cell r="AK1870">
            <v>144</v>
          </cell>
          <cell r="AL1870">
            <v>1</v>
          </cell>
          <cell r="AM1870">
            <v>561</v>
          </cell>
          <cell r="AN1870" t="str">
            <v>缺失</v>
          </cell>
          <cell r="AO1870">
            <v>0</v>
          </cell>
          <cell r="AP1870" t="str">
            <v>缺失</v>
          </cell>
          <cell r="AQ1870">
            <v>1</v>
          </cell>
          <cell r="AS1870" t="str">
            <v>复发</v>
          </cell>
          <cell r="AT1870">
            <v>1</v>
          </cell>
          <cell r="AU1870" t="str">
            <v>无突变</v>
          </cell>
          <cell r="AV1870" t="str">
            <v>NA</v>
          </cell>
          <cell r="AW1870" t="str">
            <v>无共缺失</v>
          </cell>
          <cell r="AX1870" t="str">
            <v>NA</v>
          </cell>
          <cell r="AY1870" t="str">
            <v>NA</v>
          </cell>
          <cell r="AZ1870" t="str">
            <v>NA</v>
          </cell>
          <cell r="BA1870" t="str">
            <v>无</v>
          </cell>
          <cell r="BB1870" t="str">
            <v>无</v>
          </cell>
          <cell r="BD1870" t="str">
            <v>目前瘫痪，大小便失禁。</v>
          </cell>
        </row>
        <row r="1871">
          <cell r="B1871">
            <v>1869</v>
          </cell>
          <cell r="C1871" t="str">
            <v>CGGA_1869</v>
          </cell>
          <cell r="E1871" t="str">
            <v>宋志红</v>
          </cell>
          <cell r="F1871">
            <v>24664</v>
          </cell>
          <cell r="G1871">
            <v>42340</v>
          </cell>
          <cell r="H1871" t="str">
            <v>颅内占位性病变 胶质瘤</v>
          </cell>
          <cell r="J1871" t="str">
            <v>男</v>
          </cell>
          <cell r="K1871">
            <v>47</v>
          </cell>
          <cell r="L1871" t="str">
            <v>A</v>
          </cell>
          <cell r="M1871" t="str">
            <v>缺失</v>
          </cell>
          <cell r="N1871">
            <v>18530612682</v>
          </cell>
          <cell r="O1871" t="str">
            <v>间歇性头痛伴言语不利20余天</v>
          </cell>
          <cell r="P1871" t="str">
            <v>缺失</v>
          </cell>
          <cell r="Q1871" t="str">
            <v>缺失</v>
          </cell>
          <cell r="R1871" t="str">
            <v>缺失</v>
          </cell>
          <cell r="S1871" t="str">
            <v>缺失</v>
          </cell>
          <cell r="T1871">
            <v>42345</v>
          </cell>
          <cell r="V1871" t="str">
            <v>左颞枕开颅肿瘤切除术</v>
          </cell>
          <cell r="W1871" t="str">
            <v>全切</v>
          </cell>
          <cell r="X1871" t="str">
            <v>全切除</v>
          </cell>
          <cell r="Y1871" t="str">
            <v>B0012822</v>
          </cell>
          <cell r="Z1871" t="str">
            <v>GBM</v>
          </cell>
          <cell r="AA1871" t="str">
            <v>GBM(WHO IV)</v>
          </cell>
          <cell r="AB1871">
            <v>4</v>
          </cell>
          <cell r="AC1871" t="str">
            <v>左颞叶胶质母细胞瘤，部分呈胶质肉瘤改变 WHO IV级</v>
          </cell>
          <cell r="AD1871" t="str">
            <v>全切除</v>
          </cell>
          <cell r="AE1871">
            <v>42357</v>
          </cell>
          <cell r="AF1871" t="str">
            <v>颞叶恶性肿瘤 胶质母细胞瘤</v>
          </cell>
          <cell r="AG1871">
            <v>43036</v>
          </cell>
          <cell r="AH1871" t="str">
            <v>终止</v>
          </cell>
          <cell r="AI1871">
            <v>449</v>
          </cell>
          <cell r="AJ1871">
            <v>1</v>
          </cell>
          <cell r="AK1871">
            <v>449</v>
          </cell>
          <cell r="AL1871">
            <v>1</v>
          </cell>
          <cell r="AM1871">
            <v>691</v>
          </cell>
          <cell r="AN1871" t="str">
            <v>缺失</v>
          </cell>
          <cell r="AO1871">
            <v>1</v>
          </cell>
          <cell r="AP1871" t="str">
            <v>缺失</v>
          </cell>
          <cell r="AQ1871">
            <v>1</v>
          </cell>
          <cell r="AS1871" t="str">
            <v>原发</v>
          </cell>
          <cell r="AU1871" t="str">
            <v>NA</v>
          </cell>
          <cell r="AV1871" t="str">
            <v>NA</v>
          </cell>
          <cell r="AW1871" t="str">
            <v>NA</v>
          </cell>
          <cell r="AX1871" t="str">
            <v>NA</v>
          </cell>
          <cell r="AY1871" t="str">
            <v>NA</v>
          </cell>
          <cell r="AZ1871" t="str">
            <v>NA</v>
          </cell>
          <cell r="BA1871" t="str">
            <v>无</v>
          </cell>
          <cell r="BB1871" t="str">
            <v>有</v>
          </cell>
          <cell r="BD1871" t="str">
            <v>术后口服丙戊酸钠停后发作3次，又吃药后无发作。</v>
          </cell>
        </row>
        <row r="1872">
          <cell r="B1872">
            <v>1870</v>
          </cell>
          <cell r="C1872" t="str">
            <v>CGGA_1870</v>
          </cell>
          <cell r="E1872" t="str">
            <v>崔建生</v>
          </cell>
          <cell r="F1872">
            <v>24718</v>
          </cell>
          <cell r="G1872">
            <v>42346</v>
          </cell>
          <cell r="H1872" t="str">
            <v>恶性神经胶质瘤</v>
          </cell>
          <cell r="J1872" t="str">
            <v>男</v>
          </cell>
          <cell r="K1872">
            <v>62</v>
          </cell>
          <cell r="L1872" t="str">
            <v>B</v>
          </cell>
          <cell r="M1872" t="str">
            <v>缺失</v>
          </cell>
          <cell r="N1872" t="str">
            <v>13501296168/18610090320</v>
          </cell>
          <cell r="O1872" t="str">
            <v>发现颅内占位6年，突发四肢僵硬5个月</v>
          </cell>
          <cell r="P1872" t="str">
            <v>缺失</v>
          </cell>
          <cell r="Q1872" t="str">
            <v>缺失</v>
          </cell>
          <cell r="R1872" t="str">
            <v>缺失</v>
          </cell>
          <cell r="S1872" t="str">
            <v>缺失</v>
          </cell>
          <cell r="T1872">
            <v>42363</v>
          </cell>
          <cell r="V1872" t="str">
            <v>右额开颅</v>
          </cell>
          <cell r="W1872" t="str">
            <v>分块全切</v>
          </cell>
          <cell r="X1872" t="str">
            <v>全切除</v>
          </cell>
          <cell r="Y1872" t="str">
            <v>B0012851</v>
          </cell>
          <cell r="Z1872" t="str">
            <v>GBM-O</v>
          </cell>
          <cell r="AA1872" t="str">
            <v>GBM(WHO IV)</v>
          </cell>
          <cell r="AB1872">
            <v>4</v>
          </cell>
          <cell r="AC1872" t="str">
            <v>右额胶质母细胞瘤</v>
          </cell>
          <cell r="AD1872" t="str">
            <v>全切除</v>
          </cell>
          <cell r="AE1872">
            <v>42367</v>
          </cell>
          <cell r="AF1872" t="str">
            <v>右额、扣带回、胼胝体胶质母细胞瘤</v>
          </cell>
          <cell r="AH1872" t="str">
            <v>未终止</v>
          </cell>
          <cell r="AI1872">
            <v>2415</v>
          </cell>
          <cell r="AJ1872">
            <v>0</v>
          </cell>
          <cell r="AK1872">
            <v>2415</v>
          </cell>
          <cell r="AL1872">
            <v>0</v>
          </cell>
          <cell r="AM1872">
            <v>2415</v>
          </cell>
          <cell r="AN1872" t="str">
            <v>42次</v>
          </cell>
          <cell r="AO1872">
            <v>1</v>
          </cell>
          <cell r="AP1872" t="str">
            <v>替莫脞胺18疗程</v>
          </cell>
          <cell r="AQ1872">
            <v>1</v>
          </cell>
          <cell r="AS1872">
            <v>0</v>
          </cell>
          <cell r="AU1872" t="str">
            <v>突变</v>
          </cell>
          <cell r="AV1872" t="str">
            <v>NA</v>
          </cell>
          <cell r="AW1872" t="str">
            <v>共缺失</v>
          </cell>
          <cell r="AX1872" t="str">
            <v>NA</v>
          </cell>
          <cell r="AY1872" t="str">
            <v>NA</v>
          </cell>
          <cell r="AZ1872" t="str">
            <v>NA</v>
          </cell>
          <cell r="BA1872">
            <v>0</v>
          </cell>
          <cell r="BB1872">
            <v>0</v>
          </cell>
          <cell r="BD1872" t="str">
            <v>术前有癫痫发作，术后口服奥卡西平+左，未停药，0癫痫发作史。</v>
          </cell>
        </row>
        <row r="1873">
          <cell r="B1873">
            <v>1871</v>
          </cell>
          <cell r="C1873" t="str">
            <v>CGGA_1871</v>
          </cell>
          <cell r="E1873" t="str">
            <v>张启程</v>
          </cell>
          <cell r="F1873">
            <v>24750</v>
          </cell>
          <cell r="G1873">
            <v>42349</v>
          </cell>
          <cell r="H1873" t="str">
            <v>颅内占位性病变</v>
          </cell>
          <cell r="J1873" t="str">
            <v>男</v>
          </cell>
          <cell r="K1873">
            <v>78</v>
          </cell>
          <cell r="L1873" t="str">
            <v>A</v>
          </cell>
          <cell r="M1873" t="str">
            <v>130102193703160651</v>
          </cell>
          <cell r="N1873">
            <v>13832323777</v>
          </cell>
          <cell r="O1873" t="str">
            <v>言语不利伴记忆力下降10天</v>
          </cell>
          <cell r="P1873" t="str">
            <v>缺失</v>
          </cell>
          <cell r="Q1873" t="str">
            <v>缺失</v>
          </cell>
          <cell r="R1873" t="str">
            <v>缺失</v>
          </cell>
          <cell r="S1873" t="str">
            <v>缺失</v>
          </cell>
          <cell r="T1873">
            <v>42354</v>
          </cell>
          <cell r="V1873" t="str">
            <v>左额开颅肿瘤切除术</v>
          </cell>
          <cell r="W1873" t="str">
            <v>全切</v>
          </cell>
          <cell r="X1873" t="str">
            <v>全切除</v>
          </cell>
          <cell r="Y1873" t="str">
            <v>B0012854</v>
          </cell>
          <cell r="Z1873" t="str">
            <v>GBM</v>
          </cell>
          <cell r="AA1873" t="str">
            <v>GBM(WHO IV)</v>
          </cell>
          <cell r="AB1873">
            <v>4</v>
          </cell>
          <cell r="AC1873" t="str">
            <v>左侧额叶，胶质母细胞瘤，部分瘤细胞累积脑表面，WHOIV</v>
          </cell>
          <cell r="AD1873" t="str">
            <v>全切除</v>
          </cell>
          <cell r="AE1873">
            <v>42363</v>
          </cell>
          <cell r="AF1873" t="str">
            <v>缺失</v>
          </cell>
          <cell r="AG1873">
            <v>42632</v>
          </cell>
          <cell r="AH1873" t="str">
            <v>未终止</v>
          </cell>
          <cell r="AI1873">
            <v>278</v>
          </cell>
          <cell r="AJ1873">
            <v>0</v>
          </cell>
          <cell r="AK1873">
            <v>278</v>
          </cell>
          <cell r="AL1873">
            <v>0</v>
          </cell>
          <cell r="AM1873">
            <v>278</v>
          </cell>
          <cell r="AN1873" t="str">
            <v>缺失</v>
          </cell>
          <cell r="AO1873">
            <v>1</v>
          </cell>
          <cell r="AP1873" t="str">
            <v>缺失</v>
          </cell>
          <cell r="AQ1873">
            <v>1</v>
          </cell>
          <cell r="AS1873" t="str">
            <v>原发</v>
          </cell>
          <cell r="AU1873" t="str">
            <v>NA</v>
          </cell>
          <cell r="AV1873" t="str">
            <v>NA</v>
          </cell>
          <cell r="AW1873" t="str">
            <v>NA</v>
          </cell>
          <cell r="AX1873" t="str">
            <v>NA</v>
          </cell>
          <cell r="AY1873" t="str">
            <v>NA</v>
          </cell>
          <cell r="AZ1873" t="str">
            <v>NA</v>
          </cell>
          <cell r="BA1873" t="str">
            <v>无</v>
          </cell>
          <cell r="BB1873" t="str">
            <v>有</v>
          </cell>
          <cell r="BD1873" t="str">
            <v>术后有病发作，目前语言障碍，鼻饲，褥疮，肺炎，不能下床活动。</v>
          </cell>
        </row>
        <row r="1874">
          <cell r="B1874">
            <v>1872</v>
          </cell>
          <cell r="C1874" t="str">
            <v>CGGA_1872</v>
          </cell>
          <cell r="D1874" t="str">
            <v>CGGA_467, CGGA_1872</v>
          </cell>
          <cell r="E1874" t="str">
            <v>王德胜</v>
          </cell>
          <cell r="F1874">
            <v>17385</v>
          </cell>
          <cell r="G1874">
            <v>42325</v>
          </cell>
          <cell r="H1874" t="str">
            <v>复发胶质母细胞瘤</v>
          </cell>
          <cell r="J1874" t="str">
            <v>男</v>
          </cell>
          <cell r="K1874">
            <v>32</v>
          </cell>
          <cell r="L1874" t="str">
            <v>O</v>
          </cell>
          <cell r="M1874" t="str">
            <v>缺失</v>
          </cell>
          <cell r="N1874" t="str">
            <v>15268922463（配偶） 13993417634（父母）</v>
          </cell>
          <cell r="O1874" t="str">
            <v>胶质瘤切除术后8年，头痛半月</v>
          </cell>
          <cell r="P1874" t="str">
            <v>缺失</v>
          </cell>
          <cell r="Q1874" t="str">
            <v>缺失</v>
          </cell>
          <cell r="R1874" t="str">
            <v>缺失</v>
          </cell>
          <cell r="S1874" t="str">
            <v>缺失</v>
          </cell>
          <cell r="T1874">
            <v>42327</v>
          </cell>
          <cell r="U1874">
            <v>39440</v>
          </cell>
          <cell r="V1874" t="str">
            <v>原冠状切口左额开颅肿瘤切除术</v>
          </cell>
          <cell r="W1874" t="str">
            <v>全切</v>
          </cell>
          <cell r="X1874" t="str">
            <v>全切除</v>
          </cell>
          <cell r="Y1874">
            <v>12710</v>
          </cell>
          <cell r="Z1874" t="str">
            <v>SGBM</v>
          </cell>
          <cell r="AA1874" t="str">
            <v>GBM-O(WHO IV)</v>
          </cell>
          <cell r="AB1874">
            <v>4</v>
          </cell>
          <cell r="AC1874" t="str">
            <v>（左额）胶质母细胞瘤，伴少突胶质细胞分化及散在钙化 WHO IV级。</v>
          </cell>
          <cell r="AD1874" t="str">
            <v>全切除</v>
          </cell>
          <cell r="AE1874">
            <v>42339</v>
          </cell>
          <cell r="AF1874" t="str">
            <v>复发胶质母细胞瘤</v>
          </cell>
          <cell r="AG1874">
            <v>42734</v>
          </cell>
          <cell r="AH1874" t="str">
            <v>终止</v>
          </cell>
          <cell r="AI1874">
            <v>164</v>
          </cell>
          <cell r="AJ1874">
            <v>1</v>
          </cell>
          <cell r="AK1874">
            <v>103</v>
          </cell>
          <cell r="AL1874">
            <v>1</v>
          </cell>
          <cell r="AM1874">
            <v>407</v>
          </cell>
          <cell r="AN1874" t="str">
            <v>缺失</v>
          </cell>
          <cell r="AO1874">
            <v>1</v>
          </cell>
          <cell r="AP1874" t="str">
            <v>缺失</v>
          </cell>
          <cell r="AQ1874">
            <v>1</v>
          </cell>
          <cell r="AS1874" t="str">
            <v>复发</v>
          </cell>
          <cell r="AT1874">
            <v>1</v>
          </cell>
          <cell r="AU1874" t="str">
            <v>突变</v>
          </cell>
          <cell r="AV1874" t="str">
            <v>NA</v>
          </cell>
          <cell r="AW1874" t="str">
            <v>共缺失</v>
          </cell>
          <cell r="AX1874" t="str">
            <v>NA</v>
          </cell>
          <cell r="AY1874" t="str">
            <v>NA</v>
          </cell>
          <cell r="AZ1874" t="str">
            <v>NA</v>
          </cell>
          <cell r="BA1874" t="str">
            <v>无</v>
          </cell>
          <cell r="BB1874" t="str">
            <v>有</v>
          </cell>
          <cell r="BD1874" t="str">
            <v>术后丙戊酸钠，有癫痫发作史。</v>
          </cell>
        </row>
        <row r="1875">
          <cell r="B1875">
            <v>1873</v>
          </cell>
          <cell r="C1875" t="str">
            <v>CGGA_1873</v>
          </cell>
          <cell r="E1875" t="str">
            <v>杨世交</v>
          </cell>
          <cell r="F1875">
            <v>24814</v>
          </cell>
          <cell r="G1875">
            <v>42355</v>
          </cell>
          <cell r="H1875" t="str">
            <v>额叶恶性肿瘤</v>
          </cell>
          <cell r="J1875" t="str">
            <v>男</v>
          </cell>
          <cell r="K1875">
            <v>47</v>
          </cell>
          <cell r="L1875" t="str">
            <v>O</v>
          </cell>
          <cell r="M1875" t="str">
            <v>缺失</v>
          </cell>
          <cell r="N1875">
            <v>13003088060</v>
          </cell>
          <cell r="O1875" t="str">
            <v>有额叶星形细胞瘤术后2年，左侧肢体乏力半年</v>
          </cell>
          <cell r="P1875" t="str">
            <v>缺失</v>
          </cell>
          <cell r="Q1875" t="str">
            <v>缺失</v>
          </cell>
          <cell r="R1875" t="str">
            <v>缺失</v>
          </cell>
          <cell r="S1875" t="str">
            <v>缺失</v>
          </cell>
          <cell r="T1875">
            <v>42373</v>
          </cell>
          <cell r="U1875">
            <v>41643</v>
          </cell>
          <cell r="V1875" t="str">
            <v>原切口冠切右额开颅肿瘤切除术</v>
          </cell>
          <cell r="W1875" t="str">
            <v>全切</v>
          </cell>
          <cell r="X1875" t="str">
            <v>全切除</v>
          </cell>
          <cell r="Y1875" t="str">
            <v>B0012954</v>
          </cell>
          <cell r="Z1875" t="str">
            <v>SGBM</v>
          </cell>
          <cell r="AA1875" t="str">
            <v>GBM(WHO IV)</v>
          </cell>
          <cell r="AB1875">
            <v>4</v>
          </cell>
          <cell r="AC1875" t="str">
            <v>右额叶，胶质母细胞瘤，肿瘤细胞累及脑表面，，WHOIV</v>
          </cell>
          <cell r="AD1875" t="str">
            <v>全切除</v>
          </cell>
          <cell r="AE1875">
            <v>42394</v>
          </cell>
          <cell r="AF1875" t="str">
            <v>缺失</v>
          </cell>
          <cell r="AG1875">
            <v>42631</v>
          </cell>
          <cell r="AH1875" t="str">
            <v>终止</v>
          </cell>
          <cell r="AI1875">
            <v>210</v>
          </cell>
          <cell r="AJ1875">
            <v>1</v>
          </cell>
          <cell r="AK1875">
            <v>210</v>
          </cell>
          <cell r="AL1875">
            <v>1</v>
          </cell>
          <cell r="AM1875">
            <v>258</v>
          </cell>
          <cell r="AN1875" t="str">
            <v>缺失</v>
          </cell>
          <cell r="AO1875" t="str">
            <v>NA</v>
          </cell>
          <cell r="AP1875" t="str">
            <v>缺失</v>
          </cell>
          <cell r="AQ1875" t="str">
            <v>NA</v>
          </cell>
          <cell r="AS1875" t="str">
            <v>复发</v>
          </cell>
          <cell r="AT1875">
            <v>1</v>
          </cell>
          <cell r="AU1875" t="str">
            <v>无突变</v>
          </cell>
          <cell r="AV1875" t="str">
            <v>NA</v>
          </cell>
          <cell r="AW1875" t="str">
            <v>无共缺失</v>
          </cell>
          <cell r="AX1875" t="str">
            <v>NA</v>
          </cell>
          <cell r="AY1875" t="str">
            <v>NA</v>
          </cell>
          <cell r="AZ1875" t="str">
            <v>NA</v>
          </cell>
          <cell r="BA1875" t="str">
            <v>无</v>
          </cell>
          <cell r="BB1875" t="str">
            <v>缺失</v>
          </cell>
          <cell r="BD1875" t="str">
            <v>缺失</v>
          </cell>
        </row>
        <row r="1876">
          <cell r="B1876">
            <v>1874</v>
          </cell>
          <cell r="C1876" t="str">
            <v>CGGA_1874</v>
          </cell>
          <cell r="E1876" t="str">
            <v>刘秀芹</v>
          </cell>
          <cell r="F1876">
            <v>24834</v>
          </cell>
          <cell r="G1876">
            <v>42356</v>
          </cell>
          <cell r="H1876" t="str">
            <v>颅内占位性病变</v>
          </cell>
          <cell r="J1876" t="str">
            <v>女</v>
          </cell>
          <cell r="K1876">
            <v>71</v>
          </cell>
          <cell r="L1876" t="str">
            <v>B</v>
          </cell>
          <cell r="M1876" t="str">
            <v>缺失</v>
          </cell>
          <cell r="N1876" t="str">
            <v>13475081888（子）13061008648（女）</v>
          </cell>
          <cell r="O1876" t="str">
            <v>右侧肢体乏力伴活动不便进行性加重4月余</v>
          </cell>
          <cell r="P1876" t="str">
            <v>缺失</v>
          </cell>
          <cell r="Q1876" t="str">
            <v>缺失</v>
          </cell>
          <cell r="R1876" t="str">
            <v>缺失</v>
          </cell>
          <cell r="S1876" t="str">
            <v>缺失</v>
          </cell>
          <cell r="T1876">
            <v>42362</v>
          </cell>
          <cell r="V1876" t="str">
            <v>左额颞开颅肿瘤切除术</v>
          </cell>
          <cell r="W1876" t="str">
            <v>全切</v>
          </cell>
          <cell r="X1876" t="str">
            <v>全切除</v>
          </cell>
          <cell r="Y1876">
            <v>12949</v>
          </cell>
          <cell r="Z1876" t="str">
            <v>GBM</v>
          </cell>
          <cell r="AA1876" t="str">
            <v>GBM(WHO IV)</v>
          </cell>
          <cell r="AB1876">
            <v>4</v>
          </cell>
          <cell r="AC1876" t="str">
            <v>（胼胝体体部）胶质母细胞瘤，伴有多灶坏死及微血管增生，WHOIV级。</v>
          </cell>
          <cell r="AD1876" t="str">
            <v>全切除</v>
          </cell>
          <cell r="AE1876">
            <v>42387</v>
          </cell>
          <cell r="AF1876" t="str">
            <v>胶质母细胞瘤</v>
          </cell>
          <cell r="AG1876">
            <v>43036</v>
          </cell>
          <cell r="AH1876" t="str">
            <v>终止</v>
          </cell>
          <cell r="AI1876">
            <v>494</v>
          </cell>
          <cell r="AJ1876">
            <v>1</v>
          </cell>
          <cell r="AK1876">
            <v>494</v>
          </cell>
          <cell r="AL1876">
            <v>1</v>
          </cell>
          <cell r="AM1876">
            <v>674</v>
          </cell>
          <cell r="AN1876" t="str">
            <v>缺失</v>
          </cell>
          <cell r="AO1876">
            <v>1</v>
          </cell>
          <cell r="AP1876" t="str">
            <v>缺失</v>
          </cell>
          <cell r="AQ1876">
            <v>1</v>
          </cell>
          <cell r="AS1876" t="str">
            <v>原发</v>
          </cell>
          <cell r="AU1876" t="str">
            <v>NA</v>
          </cell>
          <cell r="AV1876" t="str">
            <v>NA</v>
          </cell>
          <cell r="AW1876" t="str">
            <v>NA</v>
          </cell>
          <cell r="AX1876" t="str">
            <v>NA</v>
          </cell>
          <cell r="AY1876" t="str">
            <v>NA</v>
          </cell>
          <cell r="AZ1876" t="str">
            <v>NA</v>
          </cell>
          <cell r="BA1876" t="str">
            <v>无</v>
          </cell>
          <cell r="BB1876" t="str">
            <v>缺失</v>
          </cell>
          <cell r="BC1876" t="str">
            <v>缺失</v>
          </cell>
          <cell r="BD1876" t="e">
            <v>#N/A</v>
          </cell>
        </row>
        <row r="1877">
          <cell r="B1877">
            <v>1875</v>
          </cell>
          <cell r="C1877" t="str">
            <v>CGGA_1875</v>
          </cell>
          <cell r="E1877" t="str">
            <v>刘晨晨</v>
          </cell>
          <cell r="F1877">
            <v>24835</v>
          </cell>
          <cell r="G1877">
            <v>42356</v>
          </cell>
          <cell r="H1877" t="str">
            <v>恶性神经胶质瘤</v>
          </cell>
          <cell r="J1877" t="str">
            <v>女</v>
          </cell>
          <cell r="K1877">
            <v>22</v>
          </cell>
          <cell r="L1877" t="str">
            <v>O</v>
          </cell>
          <cell r="M1877" t="str">
            <v>缺失</v>
          </cell>
          <cell r="N1877">
            <v>13561268222</v>
          </cell>
          <cell r="O1877" t="str">
            <v>患者因间断抽搐1月收入院</v>
          </cell>
          <cell r="P1877" t="str">
            <v>缺失</v>
          </cell>
          <cell r="Q1877" t="str">
            <v>缺失</v>
          </cell>
          <cell r="R1877" t="str">
            <v>缺失</v>
          </cell>
          <cell r="S1877" t="str">
            <v>缺失</v>
          </cell>
          <cell r="T1877">
            <v>42361</v>
          </cell>
          <cell r="V1877" t="str">
            <v>右额颞开颅肿瘤</v>
          </cell>
          <cell r="W1877" t="str">
            <v>分块全切</v>
          </cell>
          <cell r="X1877" t="str">
            <v>全切除</v>
          </cell>
          <cell r="Y1877">
            <v>8857</v>
          </cell>
          <cell r="Z1877" t="str">
            <v>A</v>
          </cell>
          <cell r="AA1877" t="str">
            <v>OA(WHO II)</v>
          </cell>
          <cell r="AB1877">
            <v>2</v>
          </cell>
          <cell r="AC1877" t="str">
            <v>（额、岛、基底节）少突星形胶质细胞瘤，WHOII级。</v>
          </cell>
          <cell r="AD1877" t="str">
            <v>全切除</v>
          </cell>
          <cell r="AE1877">
            <v>42004</v>
          </cell>
          <cell r="AF1877" t="str">
            <v>间变少枝胶质细胞瘤 癫痫</v>
          </cell>
          <cell r="AH1877" t="str">
            <v>未终止</v>
          </cell>
          <cell r="AI1877">
            <v>2417</v>
          </cell>
          <cell r="AJ1877">
            <v>0</v>
          </cell>
          <cell r="AK1877">
            <v>2417</v>
          </cell>
          <cell r="AL1877">
            <v>0</v>
          </cell>
          <cell r="AM1877">
            <v>2417</v>
          </cell>
          <cell r="AN1877" t="str">
            <v>放</v>
          </cell>
          <cell r="AO1877">
            <v>1</v>
          </cell>
          <cell r="AP1877" t="str">
            <v>化疗同步</v>
          </cell>
          <cell r="AQ1877">
            <v>1</v>
          </cell>
          <cell r="AS1877">
            <v>0</v>
          </cell>
          <cell r="AU1877" t="str">
            <v>无突变</v>
          </cell>
          <cell r="AV1877" t="str">
            <v>NA</v>
          </cell>
          <cell r="AW1877" t="str">
            <v>无共缺失</v>
          </cell>
          <cell r="AX1877" t="str">
            <v>NA</v>
          </cell>
          <cell r="AY1877" t="str">
            <v>NA</v>
          </cell>
          <cell r="AZ1877" t="str">
            <v>NA</v>
          </cell>
          <cell r="BA1877" t="str">
            <v>有</v>
          </cell>
          <cell r="BB1877">
            <v>0</v>
          </cell>
          <cell r="BD1877" t="str">
            <v>术后口服德巴金，0癫痫发作。</v>
          </cell>
        </row>
        <row r="1878">
          <cell r="B1878">
            <v>1876</v>
          </cell>
          <cell r="C1878" t="str">
            <v>CGGA_1876</v>
          </cell>
          <cell r="E1878" t="str">
            <v>张其芳</v>
          </cell>
          <cell r="F1878">
            <v>24897</v>
          </cell>
          <cell r="G1878">
            <v>42365</v>
          </cell>
          <cell r="H1878" t="str">
            <v>颅内占位性病变 2型糖尿病</v>
          </cell>
          <cell r="J1878" t="str">
            <v>女</v>
          </cell>
          <cell r="K1878">
            <v>53</v>
          </cell>
          <cell r="L1878" t="str">
            <v>A</v>
          </cell>
          <cell r="M1878" t="str">
            <v>缺失</v>
          </cell>
          <cell r="N1878">
            <v>15889092582</v>
          </cell>
          <cell r="O1878" t="str">
            <v>突发头痛伴左侧肢体无力10天</v>
          </cell>
          <cell r="P1878" t="str">
            <v>缺失</v>
          </cell>
          <cell r="Q1878" t="str">
            <v>缺失</v>
          </cell>
          <cell r="R1878" t="str">
            <v>缺失</v>
          </cell>
          <cell r="S1878" t="str">
            <v>缺失</v>
          </cell>
          <cell r="T1878">
            <v>42368</v>
          </cell>
          <cell r="V1878" t="str">
            <v>右额开颅切除术</v>
          </cell>
          <cell r="W1878" t="str">
            <v>分块全切除</v>
          </cell>
          <cell r="X1878" t="str">
            <v>全切除</v>
          </cell>
          <cell r="Y1878" t="str">
            <v>B0012950</v>
          </cell>
          <cell r="Z1878" t="str">
            <v>GBM</v>
          </cell>
          <cell r="AA1878" t="str">
            <v>GBM(WHO IV)</v>
          </cell>
          <cell r="AB1878">
            <v>4</v>
          </cell>
          <cell r="AC1878" t="str">
            <v>肿瘤累脑表及蛛网膜下腔，WHOIV级</v>
          </cell>
          <cell r="AD1878" t="str">
            <v>全切除</v>
          </cell>
          <cell r="AE1878">
            <v>42380</v>
          </cell>
          <cell r="AF1878" t="str">
            <v>胶质母细胞瘤 2型糖尿病</v>
          </cell>
          <cell r="AG1878">
            <v>43036</v>
          </cell>
          <cell r="AH1878" t="str">
            <v>终止</v>
          </cell>
          <cell r="AI1878">
            <v>399</v>
          </cell>
          <cell r="AJ1878">
            <v>1</v>
          </cell>
          <cell r="AK1878">
            <v>123</v>
          </cell>
          <cell r="AL1878">
            <v>1</v>
          </cell>
          <cell r="AM1878">
            <v>668</v>
          </cell>
          <cell r="AN1878" t="str">
            <v>缺失</v>
          </cell>
          <cell r="AO1878">
            <v>1</v>
          </cell>
          <cell r="AP1878" t="str">
            <v>缺失</v>
          </cell>
          <cell r="AQ1878">
            <v>1</v>
          </cell>
          <cell r="AS1878" t="str">
            <v>原发</v>
          </cell>
          <cell r="AU1878" t="str">
            <v>NA</v>
          </cell>
          <cell r="AV1878" t="str">
            <v>NA</v>
          </cell>
          <cell r="AW1878" t="str">
            <v>NA</v>
          </cell>
          <cell r="AX1878" t="str">
            <v>NA</v>
          </cell>
          <cell r="AY1878" t="str">
            <v>NA</v>
          </cell>
          <cell r="AZ1878" t="str">
            <v>NA</v>
          </cell>
          <cell r="BA1878" t="str">
            <v>无</v>
          </cell>
          <cell r="BB1878" t="str">
            <v>有</v>
          </cell>
          <cell r="BD1878" t="str">
            <v>术后癫痫发作2次，口服奥卡马西平无发作。</v>
          </cell>
        </row>
        <row r="1879">
          <cell r="B1879">
            <v>1877</v>
          </cell>
          <cell r="C1879" t="str">
            <v>CGGA_1877</v>
          </cell>
          <cell r="E1879" t="str">
            <v>桑远翔</v>
          </cell>
          <cell r="F1879">
            <v>24977</v>
          </cell>
          <cell r="G1879">
            <v>42375</v>
          </cell>
          <cell r="H1879" t="str">
            <v>额叶恶性胶质瘤</v>
          </cell>
          <cell r="J1879" t="str">
            <v>男</v>
          </cell>
          <cell r="K1879">
            <v>35</v>
          </cell>
          <cell r="L1879" t="str">
            <v>A</v>
          </cell>
          <cell r="M1879" t="str">
            <v>362301198006302555</v>
          </cell>
          <cell r="N1879">
            <v>13979300098</v>
          </cell>
          <cell r="O1879" t="str">
            <v>胶质瘤术后复发</v>
          </cell>
          <cell r="P1879" t="str">
            <v>缺失</v>
          </cell>
          <cell r="Q1879" t="str">
            <v>缺失</v>
          </cell>
          <cell r="R1879" t="str">
            <v>缺失</v>
          </cell>
          <cell r="S1879" t="str">
            <v>缺失</v>
          </cell>
          <cell r="T1879">
            <v>42381</v>
          </cell>
          <cell r="U1879" t="str">
            <v>缺失</v>
          </cell>
          <cell r="V1879" t="str">
            <v>原切口左额开颅肿瘤切除术</v>
          </cell>
          <cell r="W1879" t="str">
            <v>全切</v>
          </cell>
          <cell r="X1879" t="str">
            <v>全切除</v>
          </cell>
          <cell r="Y1879" t="str">
            <v>B0013002</v>
          </cell>
          <cell r="Z1879" t="str">
            <v>RAO</v>
          </cell>
          <cell r="AA1879" t="str">
            <v>AO(WHO III)</v>
          </cell>
          <cell r="AB1879">
            <v>3</v>
          </cell>
          <cell r="AC1879" t="str">
            <v>左额叶，间变少突星形细胞瘤，一少突胶质细胞为主，弥漫生长，累及脑表，WHOIII</v>
          </cell>
          <cell r="AD1879" t="str">
            <v>全切除</v>
          </cell>
          <cell r="AE1879">
            <v>42405</v>
          </cell>
          <cell r="AF1879" t="str">
            <v>缺失</v>
          </cell>
          <cell r="AG1879">
            <v>43230</v>
          </cell>
          <cell r="AH1879" t="str">
            <v>未终止</v>
          </cell>
          <cell r="AI1879" t="str">
            <v>NA</v>
          </cell>
          <cell r="AJ1879" t="str">
            <v>NA</v>
          </cell>
          <cell r="AK1879" t="str">
            <v>NA</v>
          </cell>
          <cell r="AL1879" t="str">
            <v>NA</v>
          </cell>
          <cell r="AM1879">
            <v>849</v>
          </cell>
          <cell r="AN1879" t="str">
            <v>缺失</v>
          </cell>
          <cell r="AO1879" t="str">
            <v>NA</v>
          </cell>
          <cell r="AP1879" t="str">
            <v>缺失</v>
          </cell>
          <cell r="AQ1879" t="str">
            <v>NA</v>
          </cell>
          <cell r="AS1879" t="str">
            <v>复发</v>
          </cell>
          <cell r="AT1879">
            <v>1</v>
          </cell>
          <cell r="AU1879" t="str">
            <v>突变</v>
          </cell>
          <cell r="AV1879" t="str">
            <v>NA</v>
          </cell>
          <cell r="AW1879" t="str">
            <v>共缺失</v>
          </cell>
          <cell r="AX1879" t="str">
            <v>NA</v>
          </cell>
          <cell r="AY1879" t="str">
            <v>NA</v>
          </cell>
          <cell r="AZ1879" t="str">
            <v>NA</v>
          </cell>
          <cell r="BA1879" t="str">
            <v>无</v>
          </cell>
          <cell r="BB1879" t="str">
            <v>缺失</v>
          </cell>
          <cell r="BD1879" t="str">
            <v>缺失</v>
          </cell>
        </row>
        <row r="1880">
          <cell r="B1880">
            <v>1878</v>
          </cell>
          <cell r="C1880" t="str">
            <v>CGGA_1878</v>
          </cell>
          <cell r="E1880" t="str">
            <v>叶群英</v>
          </cell>
          <cell r="F1880">
            <v>25008</v>
          </cell>
          <cell r="G1880">
            <v>42377</v>
          </cell>
          <cell r="H1880" t="str">
            <v>恶性神经胶质瘤</v>
          </cell>
          <cell r="J1880" t="str">
            <v>女</v>
          </cell>
          <cell r="K1880">
            <v>69</v>
          </cell>
          <cell r="L1880" t="str">
            <v>O</v>
          </cell>
          <cell r="M1880" t="str">
            <v>缺失</v>
          </cell>
          <cell r="N1880" t="str">
            <v>18926279977/13660489066</v>
          </cell>
          <cell r="O1880" t="str">
            <v>头痛伴记忆力下降半年，加重伴语言不利、右侧肢体活动不利40天</v>
          </cell>
          <cell r="P1880" t="str">
            <v>缺失</v>
          </cell>
          <cell r="Q1880" t="str">
            <v>缺失</v>
          </cell>
          <cell r="R1880" t="str">
            <v>缺失</v>
          </cell>
          <cell r="S1880" t="str">
            <v>缺失</v>
          </cell>
          <cell r="T1880">
            <v>42381</v>
          </cell>
          <cell r="V1880" t="str">
            <v>左颞枕开颅</v>
          </cell>
          <cell r="W1880" t="str">
            <v>分块全切</v>
          </cell>
          <cell r="X1880" t="str">
            <v>全切除</v>
          </cell>
          <cell r="Y1880" t="str">
            <v>B0012997</v>
          </cell>
          <cell r="Z1880" t="str">
            <v>GBM</v>
          </cell>
          <cell r="AA1880" t="str">
            <v>GBM(WHO IV)</v>
          </cell>
          <cell r="AB1880">
            <v>4</v>
          </cell>
          <cell r="AC1880" t="str">
            <v>左颞枕胶质母细胞瘤</v>
          </cell>
          <cell r="AD1880" t="str">
            <v>全切除</v>
          </cell>
          <cell r="AE1880">
            <v>42396</v>
          </cell>
          <cell r="AF1880" t="str">
            <v>左颞顶枕胶质母细胞瘤</v>
          </cell>
          <cell r="AG1880">
            <v>44063</v>
          </cell>
          <cell r="AH1880" t="str">
            <v>终止</v>
          </cell>
          <cell r="AI1880">
            <v>1328</v>
          </cell>
          <cell r="AJ1880">
            <v>1</v>
          </cell>
          <cell r="AK1880">
            <v>1266</v>
          </cell>
          <cell r="AL1880">
            <v>1</v>
          </cell>
          <cell r="AM1880">
            <v>1328</v>
          </cell>
          <cell r="AN1880" t="str">
            <v>无</v>
          </cell>
          <cell r="AO1880">
            <v>0</v>
          </cell>
          <cell r="AP1880" t="str">
            <v>替莫脞胺</v>
          </cell>
          <cell r="AQ1880">
            <v>1</v>
          </cell>
          <cell r="AS1880" t="str">
            <v>原发</v>
          </cell>
          <cell r="AU1880" t="str">
            <v>NA</v>
          </cell>
          <cell r="AV1880" t="str">
            <v>NA</v>
          </cell>
          <cell r="AW1880" t="str">
            <v>NA</v>
          </cell>
          <cell r="AX1880" t="str">
            <v>NA</v>
          </cell>
          <cell r="AY1880" t="str">
            <v>NA</v>
          </cell>
          <cell r="AZ1880" t="str">
            <v>NA</v>
          </cell>
          <cell r="BA1880" t="str">
            <v>无</v>
          </cell>
          <cell r="BB1880" t="str">
            <v>无</v>
          </cell>
          <cell r="BC1880" t="str">
            <v>不详</v>
          </cell>
          <cell r="BD1880" t="str">
            <v>无</v>
          </cell>
        </row>
        <row r="1881">
          <cell r="B1881">
            <v>1879</v>
          </cell>
          <cell r="C1881" t="str">
            <v>CGGA_1879</v>
          </cell>
          <cell r="D1881" t="str">
            <v>CGGA_1448, CGGA_1879</v>
          </cell>
          <cell r="E1881" t="str">
            <v>杨静</v>
          </cell>
          <cell r="F1881" t="str">
            <v>缺失</v>
          </cell>
          <cell r="G1881">
            <v>42353</v>
          </cell>
          <cell r="H1881" t="str">
            <v>复发胶质瘤（颞、岛，左）；胶质瘤切除术后；宫外孕术后</v>
          </cell>
          <cell r="J1881" t="str">
            <v>女</v>
          </cell>
          <cell r="K1881">
            <v>49</v>
          </cell>
          <cell r="L1881" t="str">
            <v>B</v>
          </cell>
          <cell r="M1881" t="str">
            <v>缺失</v>
          </cell>
          <cell r="N1881">
            <v>13904109003</v>
          </cell>
          <cell r="O1881" t="str">
            <v>少枝胶质细胞瘤切除术后3年，突发四肢抽搐伴意识丧失15天</v>
          </cell>
          <cell r="P1881" t="str">
            <v>缺失</v>
          </cell>
          <cell r="Q1881" t="str">
            <v>缺失</v>
          </cell>
          <cell r="R1881" t="str">
            <v>缺失</v>
          </cell>
          <cell r="S1881" t="str">
            <v>缺失</v>
          </cell>
          <cell r="T1881">
            <v>42359</v>
          </cell>
          <cell r="U1881">
            <v>41187</v>
          </cell>
          <cell r="V1881" t="str">
            <v>左额颞开颅肿瘤切除术</v>
          </cell>
          <cell r="W1881" t="str">
            <v>全切</v>
          </cell>
          <cell r="X1881" t="str">
            <v>全切除</v>
          </cell>
          <cell r="Y1881" t="str">
            <v>B0012889</v>
          </cell>
          <cell r="Z1881" t="str">
            <v>PAOA</v>
          </cell>
          <cell r="AA1881" t="str">
            <v>AOA(WHO III)</v>
          </cell>
          <cell r="AB1881">
            <v>3</v>
          </cell>
          <cell r="AC1881" t="str">
            <v>（左颞岛叶）间变性少突星形细胞瘤，局部肿瘤细胞累及脑表和蛛网膜下腔；WHO III级</v>
          </cell>
          <cell r="AD1881" t="str">
            <v>全切除</v>
          </cell>
          <cell r="AE1881">
            <v>42368</v>
          </cell>
          <cell r="AF1881" t="str">
            <v>间变少突星形细胞瘤（颞、岛，左）；胶质瘤切除术后；宫外孕术后</v>
          </cell>
          <cell r="AG1881">
            <v>43040</v>
          </cell>
          <cell r="AH1881" t="str">
            <v>终止</v>
          </cell>
          <cell r="AI1881">
            <v>528</v>
          </cell>
          <cell r="AJ1881">
            <v>1</v>
          </cell>
          <cell r="AK1881">
            <v>224</v>
          </cell>
          <cell r="AL1881">
            <v>1</v>
          </cell>
          <cell r="AM1881">
            <v>681</v>
          </cell>
          <cell r="AN1881" t="str">
            <v>缺失</v>
          </cell>
          <cell r="AO1881">
            <v>1</v>
          </cell>
          <cell r="AP1881" t="str">
            <v>缺失</v>
          </cell>
          <cell r="AQ1881">
            <v>1</v>
          </cell>
          <cell r="AS1881" t="str">
            <v>复发</v>
          </cell>
          <cell r="AT1881">
            <v>2</v>
          </cell>
          <cell r="AU1881" t="str">
            <v>NA</v>
          </cell>
          <cell r="AV1881" t="str">
            <v>NA</v>
          </cell>
          <cell r="AW1881" t="str">
            <v>NA</v>
          </cell>
          <cell r="AX1881" t="str">
            <v>NA</v>
          </cell>
          <cell r="AY1881" t="str">
            <v>NA</v>
          </cell>
          <cell r="AZ1881" t="str">
            <v>NA</v>
          </cell>
          <cell r="BA1881" t="str">
            <v>有</v>
          </cell>
          <cell r="BB1881" t="str">
            <v>有</v>
          </cell>
          <cell r="BD1881" t="str">
            <v>术后癫痫发作1次口服丙戊酸钠每日2片，目前减量2天1片。</v>
          </cell>
        </row>
        <row r="1882">
          <cell r="B1882">
            <v>1880</v>
          </cell>
          <cell r="C1882" t="str">
            <v>CGGA_1880</v>
          </cell>
          <cell r="D1882" t="str">
            <v>CGGA_1358, CGGA_1880</v>
          </cell>
          <cell r="E1882" t="str">
            <v>马妹/马姝</v>
          </cell>
          <cell r="F1882">
            <v>11572</v>
          </cell>
          <cell r="G1882">
            <v>42372</v>
          </cell>
          <cell r="H1882" t="str">
            <v>复发胶质瘤</v>
          </cell>
          <cell r="J1882" t="str">
            <v>女</v>
          </cell>
          <cell r="K1882">
            <v>37</v>
          </cell>
          <cell r="L1882" t="str">
            <v>B</v>
          </cell>
          <cell r="M1882" t="str">
            <v>220203197811150022</v>
          </cell>
          <cell r="N1882" t="str">
            <v>13439877965（配偶） 13366090611（其他）</v>
          </cell>
          <cell r="O1882" t="str">
            <v>星形细胞瘤术后3年，发现复发10天</v>
          </cell>
          <cell r="P1882" t="str">
            <v>缺失</v>
          </cell>
          <cell r="Q1882" t="str">
            <v>缺失</v>
          </cell>
          <cell r="R1882" t="str">
            <v>缺失</v>
          </cell>
          <cell r="S1882" t="str">
            <v>缺失</v>
          </cell>
          <cell r="T1882">
            <v>42375</v>
          </cell>
          <cell r="U1882">
            <v>41109</v>
          </cell>
          <cell r="V1882" t="str">
            <v>原冠状切口左额开颅肿瘤切除术</v>
          </cell>
          <cell r="W1882" t="str">
            <v>全切</v>
          </cell>
          <cell r="X1882" t="str">
            <v>全切除</v>
          </cell>
          <cell r="Y1882">
            <v>12967</v>
          </cell>
          <cell r="Z1882" t="str">
            <v>RAA</v>
          </cell>
          <cell r="AA1882" t="str">
            <v>AA(WHO III)</v>
          </cell>
          <cell r="AB1882">
            <v>3</v>
          </cell>
          <cell r="AC1882" t="str">
            <v>（右额岛及基底节）间变性星形细胞瘤 WHO III</v>
          </cell>
          <cell r="AD1882" t="str">
            <v>全切除</v>
          </cell>
          <cell r="AE1882">
            <v>42387</v>
          </cell>
          <cell r="AF1882" t="str">
            <v>间变星形细胞瘤</v>
          </cell>
          <cell r="AG1882">
            <v>43677</v>
          </cell>
          <cell r="AH1882" t="str">
            <v>未终止</v>
          </cell>
          <cell r="AI1882">
            <v>1302</v>
          </cell>
          <cell r="AJ1882">
            <v>0</v>
          </cell>
          <cell r="AK1882" t="str">
            <v>NA</v>
          </cell>
          <cell r="AL1882">
            <v>1</v>
          </cell>
          <cell r="AM1882">
            <v>1302</v>
          </cell>
          <cell r="AN1882" t="str">
            <v>无</v>
          </cell>
          <cell r="AO1882">
            <v>0</v>
          </cell>
          <cell r="AP1882" t="str">
            <v>无</v>
          </cell>
          <cell r="AQ1882">
            <v>0</v>
          </cell>
          <cell r="AS1882" t="str">
            <v>复发</v>
          </cell>
          <cell r="AT1882">
            <v>1</v>
          </cell>
          <cell r="AU1882" t="str">
            <v>无突变</v>
          </cell>
          <cell r="AV1882" t="str">
            <v>NA</v>
          </cell>
          <cell r="AW1882" t="str">
            <v>无共缺失</v>
          </cell>
          <cell r="AX1882" t="str">
            <v>NA</v>
          </cell>
          <cell r="AY1882" t="str">
            <v>NA</v>
          </cell>
          <cell r="AZ1882" t="str">
            <v>NA</v>
          </cell>
          <cell r="BA1882" t="str">
            <v>无</v>
          </cell>
          <cell r="BB1882" t="str">
            <v>无</v>
          </cell>
          <cell r="BD1882" t="str">
            <v>第二次手术后一直吃奥卡西平，无癫痫发作.</v>
          </cell>
        </row>
        <row r="1883">
          <cell r="B1883">
            <v>1881</v>
          </cell>
          <cell r="C1883" t="str">
            <v>CGGA_1881</v>
          </cell>
          <cell r="D1883" t="str">
            <v>CGGA_1881, CGGA_2103</v>
          </cell>
          <cell r="E1883" t="str">
            <v>崔忠伯</v>
          </cell>
          <cell r="F1883">
            <v>25065</v>
          </cell>
          <cell r="G1883">
            <v>42382</v>
          </cell>
          <cell r="H1883" t="str">
            <v>恶性神经胶质瘤</v>
          </cell>
          <cell r="J1883" t="str">
            <v>男</v>
          </cell>
          <cell r="K1883">
            <v>41</v>
          </cell>
          <cell r="L1883" t="str">
            <v>AB</v>
          </cell>
          <cell r="M1883" t="str">
            <v>232602197412283118</v>
          </cell>
          <cell r="N1883" t="str">
            <v>马春雪、配偶、13384333966/王雪岩、其他、13942576227</v>
          </cell>
          <cell r="O1883" t="str">
            <v>胶质瘤切除术后3年，发现复发10天</v>
          </cell>
          <cell r="P1883" t="str">
            <v>患者3年前主因“发作性右上肢麻木半年”就诊于延吉市医院，诊断为颅内占位性病变，于2013年2月行胶质瘤切除术，术后病理回报“胶质瘤2-3级”，术后行伽马刀治疗一次。10天前患者行MRI复查发现颅内占位，考虑胶质瘤复发，为求进一步诊治来我院，</v>
          </cell>
          <cell r="Q1883" t="str">
            <v>患者3年前主因“发作性右上肢麻木半年”就诊于延吉市医院，诊断为颅内占位性病变，于2103年2月行胶质瘤切除术，术后病理回报“胶质瘤2-3级”，术后行伽马刀治疗一次。</v>
          </cell>
          <cell r="R1883" t="str">
            <v>无吸烟史，少量饮酒15年</v>
          </cell>
          <cell r="S1883" t="str">
            <v>缺失</v>
          </cell>
          <cell r="T1883">
            <v>42384</v>
          </cell>
          <cell r="U1883">
            <v>41306</v>
          </cell>
          <cell r="V1883" t="str">
            <v>左额顶，原切口</v>
          </cell>
          <cell r="W1883" t="str">
            <v>全切</v>
          </cell>
          <cell r="X1883" t="str">
            <v>全切除</v>
          </cell>
          <cell r="Y1883" t="str">
            <v>B0013019</v>
          </cell>
          <cell r="Z1883" t="str">
            <v>SGBM</v>
          </cell>
          <cell r="AA1883" t="str">
            <v>GBM(WHO IV)</v>
          </cell>
          <cell r="AB1883">
            <v>4</v>
          </cell>
          <cell r="AC1883" t="str">
            <v>左额叶胶质母细胞瘤</v>
          </cell>
          <cell r="AD1883" t="str">
            <v>全切除</v>
          </cell>
          <cell r="AE1883">
            <v>42398</v>
          </cell>
          <cell r="AF1883" t="str">
            <v>左额顶、基底节胶质母细胞瘤</v>
          </cell>
          <cell r="AG1883">
            <v>43040</v>
          </cell>
          <cell r="AH1883" t="str">
            <v>终止</v>
          </cell>
          <cell r="AI1883">
            <v>472</v>
          </cell>
          <cell r="AJ1883">
            <v>1</v>
          </cell>
          <cell r="AK1883" t="str">
            <v>NA</v>
          </cell>
          <cell r="AL1883">
            <v>1</v>
          </cell>
          <cell r="AM1883">
            <v>656</v>
          </cell>
          <cell r="AN1883" t="str">
            <v>缺失</v>
          </cell>
          <cell r="AO1883">
            <v>0</v>
          </cell>
          <cell r="AP1883" t="str">
            <v>缺失</v>
          </cell>
          <cell r="AQ1883" t="str">
            <v>NA</v>
          </cell>
          <cell r="AS1883" t="str">
            <v>复发</v>
          </cell>
          <cell r="AT1883">
            <v>1</v>
          </cell>
          <cell r="AU1883" t="str">
            <v>无突变</v>
          </cell>
          <cell r="AV1883" t="str">
            <v>NA</v>
          </cell>
          <cell r="AW1883" t="str">
            <v>无共缺失</v>
          </cell>
          <cell r="AX1883" t="str">
            <v>NA</v>
          </cell>
          <cell r="AY1883" t="str">
            <v>NA</v>
          </cell>
          <cell r="AZ1883" t="str">
            <v>NA</v>
          </cell>
          <cell r="BA1883" t="str">
            <v>无</v>
          </cell>
          <cell r="BB1883" t="str">
            <v>缺失</v>
          </cell>
          <cell r="BD1883" t="str">
            <v>缺失</v>
          </cell>
        </row>
        <row r="1884">
          <cell r="B1884">
            <v>1882</v>
          </cell>
          <cell r="C1884" t="str">
            <v>CGGA_1882</v>
          </cell>
          <cell r="E1884" t="str">
            <v>任港</v>
          </cell>
          <cell r="F1884">
            <v>25077</v>
          </cell>
          <cell r="G1884">
            <v>42383</v>
          </cell>
          <cell r="H1884" t="str">
            <v>恶性神经胶质瘤</v>
          </cell>
          <cell r="J1884" t="str">
            <v>男</v>
          </cell>
          <cell r="K1884">
            <v>33</v>
          </cell>
          <cell r="L1884" t="str">
            <v>O</v>
          </cell>
          <cell r="M1884" t="str">
            <v>220282198202045614</v>
          </cell>
          <cell r="N1884" t="str">
            <v>赵增梅、配偶、13988873463/李志彦、父母 、15284482848</v>
          </cell>
          <cell r="O1884" t="str">
            <v>突发肢体抽搐伴意识不清一次</v>
          </cell>
          <cell r="P1884" t="str">
            <v>患者23天前突发肢体抽搐伴意识不清一次，当晚急送至云南丽江市人民医院就诊，头部CT检查示右额部病变，无语言障碍，第二天头部MRI检查示”颅内占位病变，考虑胶质瘤“，为求进一步诊治来我院</v>
          </cell>
          <cell r="Q1884" t="str">
            <v>既往体健</v>
          </cell>
          <cell r="R1884" t="str">
            <v>无吸烟饮酒史</v>
          </cell>
          <cell r="S1884" t="str">
            <v>缺失</v>
          </cell>
          <cell r="T1884">
            <v>42388</v>
          </cell>
          <cell r="V1884" t="str">
            <v>右额开颅</v>
          </cell>
          <cell r="W1884" t="str">
            <v>行双额弧形切口，骨瓣约6*6cm大小，肿瘤位于右额上、中回，肿瘤实性，肿瘤深达胼胝体，并沿胼胝体向左侧额叶浸润，约5.5*5*4.5cm。</v>
          </cell>
          <cell r="X1884" t="str">
            <v>全切除</v>
          </cell>
          <cell r="Y1884" t="str">
            <v>B0013034</v>
          </cell>
          <cell r="Z1884" t="str">
            <v>AO</v>
          </cell>
          <cell r="AA1884" t="str">
            <v>AOA(WHO III)</v>
          </cell>
          <cell r="AB1884">
            <v>3</v>
          </cell>
          <cell r="AC1884" t="str">
            <v>右额叶间变少突星形细胞瘤</v>
          </cell>
          <cell r="AD1884" t="str">
            <v>全切除</v>
          </cell>
          <cell r="AE1884">
            <v>42399</v>
          </cell>
          <cell r="AF1884" t="str">
            <v>双额胼胝体间变少突星形细胞瘤</v>
          </cell>
          <cell r="AH1884" t="str">
            <v>未终止</v>
          </cell>
          <cell r="AI1884">
            <v>2390</v>
          </cell>
          <cell r="AJ1884">
            <v>0</v>
          </cell>
          <cell r="AK1884">
            <v>2390</v>
          </cell>
          <cell r="AL1884">
            <v>0</v>
          </cell>
          <cell r="AM1884">
            <v>2390</v>
          </cell>
          <cell r="AN1884" t="str">
            <v>无</v>
          </cell>
          <cell r="AO1884">
            <v>0</v>
          </cell>
          <cell r="AP1884" t="str">
            <v>无</v>
          </cell>
          <cell r="AQ1884">
            <v>0</v>
          </cell>
          <cell r="AS1884">
            <v>0</v>
          </cell>
          <cell r="AU1884" t="str">
            <v>突变</v>
          </cell>
          <cell r="AV1884" t="str">
            <v>NA</v>
          </cell>
          <cell r="AW1884" t="str">
            <v>共缺失</v>
          </cell>
          <cell r="AX1884" t="str">
            <v>NA</v>
          </cell>
          <cell r="AY1884" t="str">
            <v>NA</v>
          </cell>
          <cell r="AZ1884" t="str">
            <v>NA</v>
          </cell>
          <cell r="BA1884" t="str">
            <v>有</v>
          </cell>
          <cell r="BB1884">
            <v>0</v>
          </cell>
          <cell r="BC1884" t="str">
            <v>不详</v>
          </cell>
        </row>
        <row r="1885">
          <cell r="B1885">
            <v>1883</v>
          </cell>
          <cell r="C1885" t="str">
            <v>CGGA_1883</v>
          </cell>
          <cell r="E1885" t="str">
            <v>王彦琴</v>
          </cell>
          <cell r="F1885">
            <v>25085</v>
          </cell>
          <cell r="G1885">
            <v>42384</v>
          </cell>
          <cell r="H1885" t="str">
            <v>额叶恶性胶质瘤</v>
          </cell>
          <cell r="J1885" t="str">
            <v>女</v>
          </cell>
          <cell r="K1885">
            <v>38</v>
          </cell>
          <cell r="L1885" t="str">
            <v>A</v>
          </cell>
          <cell r="M1885" t="str">
            <v>410523197709163027</v>
          </cell>
          <cell r="N1885" t="str">
            <v>高爱平、配偶、15803729159/高爱云、其他、15836392558</v>
          </cell>
          <cell r="O1885" t="str">
            <v>记忆力减退6个月</v>
          </cell>
          <cell r="P1885" t="str">
            <v>患者9年前因”头痛2个月”就诊于当地医院，查头部MRI示“颅内占位”，于2007年7月26日在北京天坛医院行”右额开颅肿瘤切除术“，术后病理回报“星型细胞瘤”，术后于普仁医院行放疗，近半年出现记忆力减退，查头部MRI示肿瘤复发，今为求进一步诊治来我院。</v>
          </cell>
          <cell r="Q1885" t="str">
            <v>患者9年前因”头痛2个月”就诊于当地医院，查头部MRI示“颅内占位”，于2007年7月26日在北京天坛医院行”右额开颅肿瘤切除术“，术后病理回报“星型细胞瘤”，术后于普仁医院行放疗</v>
          </cell>
          <cell r="R1885" t="str">
            <v>无吸烟饮酒史</v>
          </cell>
          <cell r="S1885" t="str">
            <v>缺失</v>
          </cell>
          <cell r="T1885">
            <v>42389</v>
          </cell>
          <cell r="U1885">
            <v>39289</v>
          </cell>
          <cell r="V1885" t="str">
            <v>右额颞原切口开颅</v>
          </cell>
          <cell r="W1885" t="str">
            <v>肿瘤位于右侧额叶，肿瘤深达胼胝体，大小约6*5*5cm。</v>
          </cell>
          <cell r="X1885" t="str">
            <v>全切除</v>
          </cell>
          <cell r="Y1885" t="str">
            <v>B0013051</v>
          </cell>
          <cell r="Z1885" t="str">
            <v>PAOA</v>
          </cell>
          <cell r="AA1885" t="str">
            <v>AOA(WHO III)</v>
          </cell>
          <cell r="AB1885">
            <v>3</v>
          </cell>
          <cell r="AC1885" t="str">
            <v>右额叶间变少突星形细胞瘤</v>
          </cell>
          <cell r="AD1885" t="str">
            <v>全切除</v>
          </cell>
          <cell r="AE1885">
            <v>42401</v>
          </cell>
          <cell r="AF1885" t="str">
            <v>间变少突星形细胞瘤（双额，胼胝体）</v>
          </cell>
          <cell r="AG1885">
            <v>43444</v>
          </cell>
          <cell r="AH1885" t="str">
            <v>终止</v>
          </cell>
          <cell r="AI1885">
            <v>985</v>
          </cell>
          <cell r="AJ1885">
            <v>1</v>
          </cell>
          <cell r="AK1885" t="str">
            <v>NA</v>
          </cell>
          <cell r="AL1885">
            <v>1</v>
          </cell>
          <cell r="AM1885">
            <v>1055</v>
          </cell>
          <cell r="AN1885" t="str">
            <v>缺失</v>
          </cell>
          <cell r="AO1885">
            <v>1</v>
          </cell>
          <cell r="AP1885" t="str">
            <v>缺失</v>
          </cell>
          <cell r="AQ1885">
            <v>0</v>
          </cell>
          <cell r="AS1885" t="str">
            <v>复发</v>
          </cell>
          <cell r="AT1885">
            <v>1</v>
          </cell>
          <cell r="AU1885" t="str">
            <v>NA</v>
          </cell>
          <cell r="AV1885" t="str">
            <v>NA</v>
          </cell>
          <cell r="AW1885" t="str">
            <v>NA</v>
          </cell>
          <cell r="AX1885" t="str">
            <v>NA</v>
          </cell>
          <cell r="AY1885" t="str">
            <v>NA</v>
          </cell>
          <cell r="AZ1885" t="str">
            <v>NA</v>
          </cell>
          <cell r="BA1885" t="str">
            <v>无</v>
          </cell>
          <cell r="BB1885" t="str">
            <v>无</v>
          </cell>
          <cell r="BC1885" t="str">
            <v>不详</v>
          </cell>
          <cell r="BD1885" t="str">
            <v>无</v>
          </cell>
        </row>
        <row r="1886">
          <cell r="B1886">
            <v>1884</v>
          </cell>
          <cell r="C1886" t="str">
            <v>CGGA_1884</v>
          </cell>
          <cell r="E1886" t="str">
            <v>刘福春</v>
          </cell>
          <cell r="F1886">
            <v>25121</v>
          </cell>
          <cell r="G1886">
            <v>42388</v>
          </cell>
          <cell r="H1886" t="str">
            <v>恶性神经胶质瘤</v>
          </cell>
          <cell r="J1886" t="str">
            <v>男</v>
          </cell>
          <cell r="K1886">
            <v>54</v>
          </cell>
          <cell r="L1886" t="str">
            <v>A</v>
          </cell>
          <cell r="M1886" t="str">
            <v>152301196104024512</v>
          </cell>
          <cell r="N1886" t="str">
            <v>刘士博、子、13848950013/刘士宇、子、15858584333</v>
          </cell>
          <cell r="O1886" t="str">
            <v>右侧额叶占位伴间断恶心2月余</v>
          </cell>
          <cell r="P1886" t="str">
            <v>2月前患者出现恶心呕吐，在当地医院行头部MRI检查示右侧额叶占位，近为求进一步治疗来我院。</v>
          </cell>
          <cell r="Q1886" t="str">
            <v>2月前确诊高血压，给予“硝苯地平缓释片”10mg bid，马来酸依那普利片10mg bid。</v>
          </cell>
          <cell r="R1886" t="str">
            <v>吸烟10余年，日均10支，已戒烟20年；多年饮酒，每天白酒200-250g。</v>
          </cell>
          <cell r="S1886" t="str">
            <v>缺失</v>
          </cell>
          <cell r="T1886">
            <v>42390</v>
          </cell>
          <cell r="V1886" t="str">
            <v>右颞枕开颅</v>
          </cell>
          <cell r="W1886" t="str">
            <v>肿瘤位于额叶、底节区脑内，实性边界清，大小约5cm</v>
          </cell>
          <cell r="X1886" t="str">
            <v>全切除</v>
          </cell>
          <cell r="Y1886" t="str">
            <v>B0013052</v>
          </cell>
          <cell r="Z1886" t="str">
            <v>GBM</v>
          </cell>
          <cell r="AA1886" t="str">
            <v>GBM(WHO IV)</v>
          </cell>
          <cell r="AB1886">
            <v>4</v>
          </cell>
          <cell r="AC1886" t="str">
            <v>右颞叶胶质母细胞瘤</v>
          </cell>
          <cell r="AD1886" t="str">
            <v>全切除</v>
          </cell>
          <cell r="AE1886">
            <v>42401</v>
          </cell>
          <cell r="AF1886" t="str">
            <v>右颞胶质母细胞瘤</v>
          </cell>
          <cell r="AG1886">
            <v>43040</v>
          </cell>
          <cell r="AH1886" t="str">
            <v>终止</v>
          </cell>
          <cell r="AI1886">
            <v>346</v>
          </cell>
          <cell r="AJ1886">
            <v>1</v>
          </cell>
          <cell r="AK1886">
            <v>254</v>
          </cell>
          <cell r="AL1886">
            <v>1</v>
          </cell>
          <cell r="AM1886">
            <v>650</v>
          </cell>
          <cell r="AN1886" t="str">
            <v>缺失</v>
          </cell>
          <cell r="AO1886">
            <v>0</v>
          </cell>
          <cell r="AP1886" t="str">
            <v>缺失</v>
          </cell>
          <cell r="AQ1886">
            <v>0</v>
          </cell>
          <cell r="AS1886" t="str">
            <v>原发</v>
          </cell>
          <cell r="AU1886" t="str">
            <v>NA</v>
          </cell>
          <cell r="AV1886" t="str">
            <v>NA</v>
          </cell>
          <cell r="AW1886" t="str">
            <v>NA</v>
          </cell>
          <cell r="AX1886" t="str">
            <v>NA</v>
          </cell>
          <cell r="AY1886" t="str">
            <v>NA</v>
          </cell>
          <cell r="AZ1886" t="str">
            <v>NA</v>
          </cell>
          <cell r="BA1886" t="str">
            <v>无</v>
          </cell>
          <cell r="BB1886" t="str">
            <v>无</v>
          </cell>
          <cell r="BC1886" t="str">
            <v>不详</v>
          </cell>
          <cell r="BD1886" t="str">
            <v>无</v>
          </cell>
        </row>
        <row r="1887">
          <cell r="B1887">
            <v>1885</v>
          </cell>
          <cell r="C1887" t="str">
            <v>NA</v>
          </cell>
          <cell r="D1887" t="str">
            <v>NA</v>
          </cell>
          <cell r="E1887" t="str">
            <v>NA</v>
          </cell>
          <cell r="F1887" t="str">
            <v>NA</v>
          </cell>
          <cell r="G1887" t="str">
            <v>NA</v>
          </cell>
          <cell r="H1887" t="str">
            <v>NA</v>
          </cell>
          <cell r="I1887" t="str">
            <v>NA</v>
          </cell>
          <cell r="J1887" t="str">
            <v>NA</v>
          </cell>
          <cell r="K1887" t="str">
            <v>NA</v>
          </cell>
          <cell r="L1887" t="str">
            <v>NA</v>
          </cell>
          <cell r="M1887" t="str">
            <v>NA</v>
          </cell>
          <cell r="N1887" t="str">
            <v>NA</v>
          </cell>
          <cell r="O1887" t="str">
            <v>NA</v>
          </cell>
          <cell r="P1887" t="str">
            <v>NA</v>
          </cell>
          <cell r="Q1887" t="str">
            <v>NA</v>
          </cell>
          <cell r="R1887" t="str">
            <v>NA</v>
          </cell>
          <cell r="S1887" t="str">
            <v>NA</v>
          </cell>
          <cell r="T1887" t="str">
            <v>NA</v>
          </cell>
          <cell r="U1887" t="str">
            <v>NA</v>
          </cell>
          <cell r="V1887" t="str">
            <v>NA</v>
          </cell>
          <cell r="W1887" t="str">
            <v>NA</v>
          </cell>
          <cell r="X1887" t="str">
            <v>NA</v>
          </cell>
          <cell r="Y1887" t="str">
            <v>NA</v>
          </cell>
          <cell r="Z1887" t="str">
            <v>NA</v>
          </cell>
          <cell r="AA1887" t="str">
            <v>NA</v>
          </cell>
          <cell r="AB1887" t="str">
            <v>NA</v>
          </cell>
          <cell r="AC1887" t="str">
            <v>NA</v>
          </cell>
          <cell r="AD1887" t="str">
            <v>NA</v>
          </cell>
          <cell r="AE1887" t="str">
            <v>NA</v>
          </cell>
          <cell r="AF1887" t="str">
            <v>NA</v>
          </cell>
          <cell r="AG1887" t="str">
            <v>NA</v>
          </cell>
          <cell r="AH1887" t="str">
            <v>NA</v>
          </cell>
          <cell r="AI1887" t="str">
            <v>NA</v>
          </cell>
          <cell r="AJ1887" t="str">
            <v>NA</v>
          </cell>
          <cell r="AK1887" t="str">
            <v>NA</v>
          </cell>
          <cell r="AL1887" t="str">
            <v>NA</v>
          </cell>
          <cell r="AM1887" t="str">
            <v>NA</v>
          </cell>
          <cell r="AN1887" t="str">
            <v>NA</v>
          </cell>
          <cell r="AO1887" t="str">
            <v>NA</v>
          </cell>
          <cell r="AP1887" t="str">
            <v>NA</v>
          </cell>
          <cell r="AQ1887" t="str">
            <v>NA</v>
          </cell>
          <cell r="AS1887" t="str">
            <v>NA</v>
          </cell>
          <cell r="AT1887" t="str">
            <v>NA</v>
          </cell>
          <cell r="AU1887" t="str">
            <v>NA</v>
          </cell>
          <cell r="AV1887" t="str">
            <v>NA</v>
          </cell>
          <cell r="AW1887" t="str">
            <v>NA</v>
          </cell>
          <cell r="AX1887" t="str">
            <v>NA</v>
          </cell>
          <cell r="AY1887" t="str">
            <v>NA</v>
          </cell>
          <cell r="AZ1887" t="str">
            <v>NA</v>
          </cell>
          <cell r="BA1887" t="str">
            <v>NA</v>
          </cell>
          <cell r="BB1887" t="str">
            <v>NA</v>
          </cell>
          <cell r="BC1887" t="str">
            <v>NA</v>
          </cell>
          <cell r="BD1887" t="str">
            <v>NA</v>
          </cell>
        </row>
        <row r="1888">
          <cell r="B1888">
            <v>1886</v>
          </cell>
          <cell r="C1888" t="str">
            <v>CGGA_1886</v>
          </cell>
          <cell r="E1888" t="str">
            <v>俞磊</v>
          </cell>
          <cell r="F1888">
            <v>25210</v>
          </cell>
          <cell r="G1888">
            <v>42396</v>
          </cell>
          <cell r="H1888" t="str">
            <v>复发胶质瘤 胶质母细胞瘤切除术后 乙型肝炎 肠梗阻术后</v>
          </cell>
          <cell r="J1888" t="str">
            <v>男</v>
          </cell>
          <cell r="K1888">
            <v>31</v>
          </cell>
          <cell r="L1888" t="str">
            <v>O</v>
          </cell>
          <cell r="M1888" t="str">
            <v>612422198406233237</v>
          </cell>
          <cell r="N1888" t="str">
            <v>卜海燕、父母、13098011023</v>
          </cell>
          <cell r="O1888" t="str">
            <v>胶质瘤术后2年余，发现复发7天</v>
          </cell>
          <cell r="P1888" t="str">
            <v>患者2年前因“间断性头痛1月，加重伴呕吐1周”就诊于当地医院，查头部MRI是颅内多发占位，就诊于第四军医大学西京医院，2014年1月21日行“右顶枕开颅肿瘤切除术”术后恢复良好，术后病理回报“多发胶质母细胞瘤”，术后于武警山西总队医院行放射治疗，2014年9月至2015年3月在当地医院行替莫唑胺化疗。7天前MRI复查发现肿瘤复发，为求进一步诊治来我院。</v>
          </cell>
          <cell r="Q1888" t="str">
            <v>5个于前因“肠梗阻”于安康中心医院行“肠管切除术”。2014年1月21日行“右顶枕开颅肿瘤切除术”术后恢复良好，术后病理回报“多发胶质母细胞瘤”，术后于武警山西总队医院行放射治疗，2014年9月至2015年3月在当地医院行替莫唑胺化疗。10年前诊断有乙肝。</v>
          </cell>
          <cell r="R1888" t="str">
            <v>吸烟10年，每天12支，戒烟2年；不饮酒</v>
          </cell>
          <cell r="S1888" t="str">
            <v>缺失</v>
          </cell>
          <cell r="T1888">
            <v>42398</v>
          </cell>
          <cell r="U1888">
            <v>41660</v>
          </cell>
          <cell r="V1888" t="str">
            <v>右顶枕开颅肿瘤切除术</v>
          </cell>
          <cell r="W1888" t="str">
            <v>肿瘤位于右顶枕叶，肿瘤实性，肿瘤深达胼胝体压部并向左侧顶叶浸润，约6*5*5cm大小。</v>
          </cell>
          <cell r="X1888" t="str">
            <v>全切除</v>
          </cell>
          <cell r="Y1888" t="str">
            <v>B0013101</v>
          </cell>
          <cell r="Z1888" t="str">
            <v>RGBM</v>
          </cell>
          <cell r="AA1888" t="str">
            <v>GBM(WHO IV)</v>
          </cell>
          <cell r="AB1888">
            <v>4</v>
          </cell>
          <cell r="AC1888" t="str">
            <v>右顶叶胶质母细胞瘤 WHO IV级</v>
          </cell>
          <cell r="AD1888" t="str">
            <v>全切除</v>
          </cell>
          <cell r="AE1888">
            <v>42410</v>
          </cell>
          <cell r="AF1888" t="str">
            <v>胶质母细胞瘤 胶质母细胞瘤切除术后 肠梗阻术后</v>
          </cell>
          <cell r="AG1888">
            <v>43040</v>
          </cell>
          <cell r="AH1888" t="str">
            <v>终止</v>
          </cell>
          <cell r="AI1888">
            <v>338</v>
          </cell>
          <cell r="AJ1888">
            <v>1</v>
          </cell>
          <cell r="AK1888">
            <v>93</v>
          </cell>
          <cell r="AL1888">
            <v>1</v>
          </cell>
          <cell r="AM1888">
            <v>642</v>
          </cell>
          <cell r="AN1888" t="str">
            <v>缺失</v>
          </cell>
          <cell r="AO1888">
            <v>0</v>
          </cell>
          <cell r="AP1888" t="str">
            <v>缺失</v>
          </cell>
          <cell r="AQ1888">
            <v>1</v>
          </cell>
          <cell r="AS1888" t="str">
            <v>复发</v>
          </cell>
          <cell r="AT1888">
            <v>1</v>
          </cell>
          <cell r="AU1888" t="str">
            <v>无突变</v>
          </cell>
          <cell r="AV1888" t="str">
            <v>NA</v>
          </cell>
          <cell r="AW1888" t="str">
            <v>无共缺失</v>
          </cell>
          <cell r="AX1888" t="str">
            <v>NA</v>
          </cell>
          <cell r="AY1888" t="str">
            <v>NA</v>
          </cell>
          <cell r="AZ1888" t="str">
            <v>NA</v>
          </cell>
          <cell r="BA1888" t="str">
            <v>无</v>
          </cell>
          <cell r="BB1888" t="str">
            <v>无</v>
          </cell>
          <cell r="BC1888" t="str">
            <v>不详</v>
          </cell>
          <cell r="BD1888" t="str">
            <v>无</v>
          </cell>
        </row>
        <row r="1889">
          <cell r="B1889">
            <v>1887</v>
          </cell>
          <cell r="C1889" t="str">
            <v>CGGA_1887</v>
          </cell>
          <cell r="E1889" t="str">
            <v>王志猛</v>
          </cell>
          <cell r="F1889">
            <v>25213</v>
          </cell>
          <cell r="G1889">
            <v>42396</v>
          </cell>
          <cell r="H1889" t="str">
            <v>颅内占位性病变</v>
          </cell>
          <cell r="J1889" t="str">
            <v>男</v>
          </cell>
          <cell r="K1889">
            <v>33</v>
          </cell>
          <cell r="L1889" t="str">
            <v>B</v>
          </cell>
          <cell r="M1889" t="str">
            <v>220422198203094113</v>
          </cell>
          <cell r="N1889" t="str">
            <v>姜艳芳、配偶、18057198351</v>
          </cell>
          <cell r="O1889" t="str">
            <v>发作性头痛1年余，发作性心慌10月</v>
          </cell>
          <cell r="P1889" t="str">
            <v>患者1年前出现发作性头痛，10月前出现发作性心慌，患者20天前自行前往当地医院检查，考虑胶质瘤可能性大。为求进一步诊治来我院。</v>
          </cell>
          <cell r="Q1889" t="str">
            <v>既往体健</v>
          </cell>
          <cell r="R1889" t="str">
            <v>无吸烟饮酒史</v>
          </cell>
          <cell r="S1889" t="str">
            <v>缺失</v>
          </cell>
          <cell r="T1889">
            <v>42402</v>
          </cell>
          <cell r="V1889" t="str">
            <v>右额颞开颅肿瘤切除术</v>
          </cell>
          <cell r="W1889" t="str">
            <v>肿瘤主体位于右侧额颞，肿瘤脑内浸润性生长，大小约5.5*5*5cm</v>
          </cell>
          <cell r="X1889" t="str">
            <v>全切除</v>
          </cell>
          <cell r="Y1889" t="str">
            <v>B0013115</v>
          </cell>
          <cell r="Z1889" t="str">
            <v>GBM</v>
          </cell>
          <cell r="AA1889" t="str">
            <v>GBM(WHO IV)</v>
          </cell>
          <cell r="AB1889">
            <v>4</v>
          </cell>
          <cell r="AC1889" t="str">
            <v>右颞叶间变少支星型细胞瘤，以少突成分为主，局部胶母变，可见微血管增生及散在钙化，WHOIII-IV级</v>
          </cell>
          <cell r="AD1889" t="str">
            <v>全切除</v>
          </cell>
          <cell r="AE1889">
            <v>42412</v>
          </cell>
          <cell r="AF1889" t="str">
            <v>间变性少突星型细胞瘤</v>
          </cell>
          <cell r="AH1889" t="str">
            <v>未终止</v>
          </cell>
          <cell r="AI1889">
            <v>2376</v>
          </cell>
          <cell r="AJ1889">
            <v>0</v>
          </cell>
          <cell r="AK1889">
            <v>2376</v>
          </cell>
          <cell r="AL1889">
            <v>0</v>
          </cell>
          <cell r="AM1889">
            <v>2376</v>
          </cell>
          <cell r="AN1889" t="str">
            <v>42天</v>
          </cell>
          <cell r="AO1889">
            <v>1</v>
          </cell>
          <cell r="AP1889" t="str">
            <v>替莫脞胺6疗程</v>
          </cell>
          <cell r="AQ1889">
            <v>1</v>
          </cell>
          <cell r="AS1889">
            <v>0</v>
          </cell>
          <cell r="AU1889" t="str">
            <v>NA</v>
          </cell>
          <cell r="AV1889" t="str">
            <v>NA</v>
          </cell>
          <cell r="AW1889" t="str">
            <v>NA</v>
          </cell>
          <cell r="AX1889" t="str">
            <v>NA</v>
          </cell>
          <cell r="AY1889" t="str">
            <v>NA</v>
          </cell>
          <cell r="AZ1889" t="str">
            <v>NA</v>
          </cell>
          <cell r="BA1889">
            <v>0</v>
          </cell>
          <cell r="BB1889">
            <v>0</v>
          </cell>
          <cell r="BC1889" t="str">
            <v>不详</v>
          </cell>
        </row>
        <row r="1890">
          <cell r="B1890">
            <v>1888</v>
          </cell>
          <cell r="C1890" t="str">
            <v>NA</v>
          </cell>
          <cell r="D1890" t="str">
            <v>NA</v>
          </cell>
          <cell r="E1890" t="str">
            <v>NA</v>
          </cell>
          <cell r="F1890" t="str">
            <v>NA</v>
          </cell>
          <cell r="G1890" t="str">
            <v>NA</v>
          </cell>
          <cell r="H1890" t="str">
            <v>NA</v>
          </cell>
          <cell r="I1890" t="str">
            <v>NA</v>
          </cell>
          <cell r="J1890" t="str">
            <v>NA</v>
          </cell>
          <cell r="K1890" t="str">
            <v>NA</v>
          </cell>
          <cell r="L1890" t="str">
            <v>NA</v>
          </cell>
          <cell r="M1890" t="str">
            <v>NA</v>
          </cell>
          <cell r="N1890" t="str">
            <v>NA</v>
          </cell>
          <cell r="O1890" t="str">
            <v>NA</v>
          </cell>
          <cell r="P1890" t="str">
            <v>NA</v>
          </cell>
          <cell r="Q1890" t="str">
            <v>NA</v>
          </cell>
          <cell r="R1890" t="str">
            <v>NA</v>
          </cell>
          <cell r="S1890" t="str">
            <v>NA</v>
          </cell>
          <cell r="T1890" t="str">
            <v>NA</v>
          </cell>
          <cell r="U1890" t="str">
            <v>NA</v>
          </cell>
          <cell r="V1890" t="str">
            <v>NA</v>
          </cell>
          <cell r="W1890" t="str">
            <v>NA</v>
          </cell>
          <cell r="X1890" t="str">
            <v>NA</v>
          </cell>
          <cell r="Y1890" t="str">
            <v>NA</v>
          </cell>
          <cell r="Z1890" t="str">
            <v>NA</v>
          </cell>
          <cell r="AA1890" t="str">
            <v>NA</v>
          </cell>
          <cell r="AB1890" t="str">
            <v>NA</v>
          </cell>
          <cell r="AC1890" t="str">
            <v>NA</v>
          </cell>
          <cell r="AD1890" t="str">
            <v>NA</v>
          </cell>
          <cell r="AE1890" t="str">
            <v>NA</v>
          </cell>
          <cell r="AF1890" t="str">
            <v>NA</v>
          </cell>
          <cell r="AG1890" t="str">
            <v>NA</v>
          </cell>
          <cell r="AH1890" t="str">
            <v>NA</v>
          </cell>
          <cell r="AI1890" t="str">
            <v>NA</v>
          </cell>
          <cell r="AJ1890" t="str">
            <v>NA</v>
          </cell>
          <cell r="AK1890" t="str">
            <v>NA</v>
          </cell>
          <cell r="AL1890" t="str">
            <v>NA</v>
          </cell>
          <cell r="AM1890" t="str">
            <v>NA</v>
          </cell>
          <cell r="AN1890" t="str">
            <v>NA</v>
          </cell>
          <cell r="AO1890" t="str">
            <v>NA</v>
          </cell>
          <cell r="AP1890" t="str">
            <v>NA</v>
          </cell>
          <cell r="AQ1890" t="str">
            <v>NA</v>
          </cell>
          <cell r="AS1890" t="str">
            <v>NA</v>
          </cell>
          <cell r="AT1890" t="str">
            <v>NA</v>
          </cell>
          <cell r="AU1890" t="str">
            <v>NA</v>
          </cell>
          <cell r="AV1890" t="str">
            <v>NA</v>
          </cell>
          <cell r="AW1890" t="str">
            <v>NA</v>
          </cell>
          <cell r="AX1890" t="str">
            <v>NA</v>
          </cell>
          <cell r="AY1890" t="str">
            <v>NA</v>
          </cell>
          <cell r="AZ1890" t="str">
            <v>NA</v>
          </cell>
          <cell r="BA1890" t="str">
            <v>NA</v>
          </cell>
          <cell r="BB1890" t="str">
            <v>NA</v>
          </cell>
          <cell r="BC1890" t="str">
            <v>NA</v>
          </cell>
          <cell r="BD1890" t="str">
            <v>NA</v>
          </cell>
        </row>
        <row r="1891">
          <cell r="B1891">
            <v>1889</v>
          </cell>
          <cell r="C1891" t="str">
            <v>NA</v>
          </cell>
          <cell r="D1891" t="str">
            <v>NA</v>
          </cell>
          <cell r="E1891" t="str">
            <v>NA</v>
          </cell>
          <cell r="F1891" t="str">
            <v>NA</v>
          </cell>
          <cell r="G1891" t="str">
            <v>NA</v>
          </cell>
          <cell r="H1891" t="str">
            <v>NA</v>
          </cell>
          <cell r="I1891" t="str">
            <v>NA</v>
          </cell>
          <cell r="J1891" t="str">
            <v>NA</v>
          </cell>
          <cell r="K1891" t="str">
            <v>NA</v>
          </cell>
          <cell r="L1891" t="str">
            <v>NA</v>
          </cell>
          <cell r="M1891" t="str">
            <v>NA</v>
          </cell>
          <cell r="N1891" t="str">
            <v>NA</v>
          </cell>
          <cell r="O1891" t="str">
            <v>NA</v>
          </cell>
          <cell r="P1891" t="str">
            <v>NA</v>
          </cell>
          <cell r="Q1891" t="str">
            <v>NA</v>
          </cell>
          <cell r="R1891" t="str">
            <v>NA</v>
          </cell>
          <cell r="S1891" t="str">
            <v>NA</v>
          </cell>
          <cell r="T1891" t="str">
            <v>NA</v>
          </cell>
          <cell r="U1891" t="str">
            <v>NA</v>
          </cell>
          <cell r="V1891" t="str">
            <v>NA</v>
          </cell>
          <cell r="W1891" t="str">
            <v>NA</v>
          </cell>
          <cell r="X1891" t="str">
            <v>NA</v>
          </cell>
          <cell r="Y1891" t="str">
            <v>NA</v>
          </cell>
          <cell r="Z1891" t="str">
            <v>NA</v>
          </cell>
          <cell r="AA1891" t="str">
            <v>NA</v>
          </cell>
          <cell r="AB1891" t="str">
            <v>NA</v>
          </cell>
          <cell r="AC1891" t="str">
            <v>NA</v>
          </cell>
          <cell r="AD1891" t="str">
            <v>NA</v>
          </cell>
          <cell r="AE1891" t="str">
            <v>NA</v>
          </cell>
          <cell r="AF1891" t="str">
            <v>NA</v>
          </cell>
          <cell r="AG1891" t="str">
            <v>NA</v>
          </cell>
          <cell r="AH1891" t="str">
            <v>NA</v>
          </cell>
          <cell r="AI1891" t="str">
            <v>NA</v>
          </cell>
          <cell r="AJ1891" t="str">
            <v>NA</v>
          </cell>
          <cell r="AK1891" t="str">
            <v>NA</v>
          </cell>
          <cell r="AL1891" t="str">
            <v>NA</v>
          </cell>
          <cell r="AM1891" t="str">
            <v>NA</v>
          </cell>
          <cell r="AN1891" t="str">
            <v>NA</v>
          </cell>
          <cell r="AO1891" t="str">
            <v>NA</v>
          </cell>
          <cell r="AP1891" t="str">
            <v>NA</v>
          </cell>
          <cell r="AQ1891" t="str">
            <v>NA</v>
          </cell>
          <cell r="AS1891" t="str">
            <v>NA</v>
          </cell>
          <cell r="AT1891" t="str">
            <v>NA</v>
          </cell>
          <cell r="AU1891" t="str">
            <v>NA</v>
          </cell>
          <cell r="AV1891" t="str">
            <v>NA</v>
          </cell>
          <cell r="AW1891" t="str">
            <v>NA</v>
          </cell>
          <cell r="AX1891" t="str">
            <v>NA</v>
          </cell>
          <cell r="AY1891" t="str">
            <v>NA</v>
          </cell>
          <cell r="AZ1891" t="str">
            <v>NA</v>
          </cell>
          <cell r="BA1891" t="str">
            <v>NA</v>
          </cell>
          <cell r="BB1891" t="str">
            <v>NA</v>
          </cell>
          <cell r="BC1891" t="str">
            <v>NA</v>
          </cell>
          <cell r="BD1891" t="str">
            <v>NA</v>
          </cell>
        </row>
        <row r="1892">
          <cell r="B1892">
            <v>1890</v>
          </cell>
          <cell r="C1892" t="str">
            <v>CGGA_1890</v>
          </cell>
          <cell r="E1892" t="str">
            <v>万加旺</v>
          </cell>
          <cell r="F1892">
            <v>25345</v>
          </cell>
          <cell r="G1892">
            <v>42418</v>
          </cell>
          <cell r="H1892" t="str">
            <v>胶质瘤</v>
          </cell>
          <cell r="J1892" t="str">
            <v>男</v>
          </cell>
          <cell r="K1892">
            <v>49</v>
          </cell>
          <cell r="L1892" t="str">
            <v>O</v>
          </cell>
          <cell r="M1892" t="str">
            <v>320830196605031218</v>
          </cell>
          <cell r="N1892" t="str">
            <v>万学娇、女、13951610346/杨天一13701002982</v>
          </cell>
          <cell r="O1892" t="str">
            <v>间歇性、发作性左下肢麻木、无力1月</v>
          </cell>
          <cell r="P1892" t="str">
            <v>患者1月前出现间歇性、发作性左下肢麻木、无力，2016年1月22日于南京鼓楼医院行头部MRI检查示颅内占位，患者为求进一步诊治来我院。</v>
          </cell>
          <cell r="Q1892" t="str">
            <v>2009年行肛门肿块切除术，2003年右侧肢体骨折石膏外固定术。</v>
          </cell>
          <cell r="R1892" t="str">
            <v>吸烟30年，40支/ 天，已戒烟1/；应酬饮酒。</v>
          </cell>
          <cell r="S1892" t="str">
            <v>缺失</v>
          </cell>
          <cell r="T1892">
            <v>42423</v>
          </cell>
          <cell r="V1892" t="str">
            <v>右颞顶枕开颅肿瘤切除术</v>
          </cell>
          <cell r="W1892" t="str">
            <v>肿瘤主体位于右侧顶叶及右颞岛叶、基底节，肿瘤脑内浸润性生长，右顶叶瘤体大小约3.5*3*3cm，右颞岛叶及基底节瘤体大小约4.5*4*3cm.</v>
          </cell>
          <cell r="X1892" t="str">
            <v>全切除</v>
          </cell>
          <cell r="Y1892" t="str">
            <v>B00013162</v>
          </cell>
          <cell r="Z1892" t="str">
            <v>GBM</v>
          </cell>
          <cell r="AA1892" t="str">
            <v>GBM(WHO IV)</v>
          </cell>
          <cell r="AB1892">
            <v>4</v>
          </cell>
          <cell r="AC1892" t="str">
            <v>（右顶叶）胶质母细胞瘤</v>
          </cell>
          <cell r="AD1892" t="str">
            <v>全切除</v>
          </cell>
          <cell r="AE1892">
            <v>42436</v>
          </cell>
          <cell r="AF1892" t="str">
            <v>胶质母细胞瘤（颞，岛，顶，枕，右）</v>
          </cell>
          <cell r="AG1892">
            <v>43040</v>
          </cell>
          <cell r="AH1892" t="str">
            <v>终止</v>
          </cell>
          <cell r="AI1892">
            <v>372</v>
          </cell>
          <cell r="AJ1892">
            <v>1</v>
          </cell>
          <cell r="AK1892">
            <v>221</v>
          </cell>
          <cell r="AL1892">
            <v>1</v>
          </cell>
          <cell r="AM1892">
            <v>617</v>
          </cell>
          <cell r="AN1892" t="str">
            <v>缺失</v>
          </cell>
          <cell r="AO1892">
            <v>1</v>
          </cell>
          <cell r="AP1892" t="str">
            <v>缺失</v>
          </cell>
          <cell r="AQ1892">
            <v>1</v>
          </cell>
          <cell r="AS1892" t="str">
            <v>原发</v>
          </cell>
          <cell r="AU1892" t="str">
            <v>NA</v>
          </cell>
          <cell r="AV1892" t="str">
            <v>NA</v>
          </cell>
          <cell r="AW1892" t="str">
            <v>NA</v>
          </cell>
          <cell r="AX1892" t="str">
            <v>NA</v>
          </cell>
          <cell r="AY1892" t="str">
            <v>NA</v>
          </cell>
          <cell r="AZ1892" t="str">
            <v>NA</v>
          </cell>
          <cell r="BA1892" t="str">
            <v>无</v>
          </cell>
          <cell r="BB1892" t="str">
            <v>无</v>
          </cell>
          <cell r="BD1892" t="str">
            <v>术后口服奥卡西平，无癫痫发作。已复发，目前爬向治疗。</v>
          </cell>
        </row>
        <row r="1893">
          <cell r="B1893">
            <v>1891</v>
          </cell>
          <cell r="C1893" t="str">
            <v>CGGA_1891</v>
          </cell>
          <cell r="E1893" t="str">
            <v>常风平</v>
          </cell>
          <cell r="F1893">
            <v>25380</v>
          </cell>
          <cell r="G1893">
            <v>42421</v>
          </cell>
          <cell r="H1893" t="str">
            <v>颅内占位性病变</v>
          </cell>
          <cell r="J1893" t="str">
            <v>女</v>
          </cell>
          <cell r="K1893">
            <v>58</v>
          </cell>
          <cell r="L1893" t="str">
            <v>O</v>
          </cell>
          <cell r="M1893" t="str">
            <v>140423195705170027</v>
          </cell>
          <cell r="N1893" t="str">
            <v>王开然、子、13810163799/王利云、配偶、18611574412</v>
          </cell>
          <cell r="O1893" t="str">
            <v>间断头痛伴恶心呕吐3月，加重1周</v>
          </cell>
          <cell r="P1893" t="str">
            <v>患者3月前出现间断头痛伴恶心呕吐，1周前症状出现加重，2016年2月18日在解放军309医院行头部MRI检查示“右侧顶枕部占位”，为求进一步诊治来我院。</v>
          </cell>
          <cell r="Q1893" t="str">
            <v>既往体健</v>
          </cell>
          <cell r="R1893" t="str">
            <v>无吸烟饮酒史</v>
          </cell>
          <cell r="S1893" t="str">
            <v>缺失</v>
          </cell>
          <cell r="T1893">
            <v>42424</v>
          </cell>
          <cell r="V1893" t="str">
            <v>右顶枕开颅肿瘤切除术</v>
          </cell>
          <cell r="W1893" t="str">
            <v>肿瘤位于右顶枕叶脑内，肿瘤实性，肿瘤深达胼胝体压部，通过胼胝体向对侧脑组织浸润，大小约5*5*4cm.</v>
          </cell>
          <cell r="X1893" t="str">
            <v>全切除</v>
          </cell>
          <cell r="Y1893" t="str">
            <v>B0013173</v>
          </cell>
          <cell r="Z1893" t="str">
            <v>GBM</v>
          </cell>
          <cell r="AA1893" t="str">
            <v>GBM(WHO IV)</v>
          </cell>
          <cell r="AB1893">
            <v>4</v>
          </cell>
          <cell r="AC1893" t="str">
            <v>（右顶枕及胼胝体）胶质母细胞瘤</v>
          </cell>
          <cell r="AD1893" t="str">
            <v>全切除</v>
          </cell>
          <cell r="AE1893">
            <v>42446</v>
          </cell>
          <cell r="AF1893" t="str">
            <v>胶质母细胞瘤（顶，枕，右）</v>
          </cell>
          <cell r="AG1893">
            <v>42899</v>
          </cell>
          <cell r="AH1893" t="str">
            <v>终止</v>
          </cell>
          <cell r="AI1893">
            <v>312</v>
          </cell>
          <cell r="AJ1893">
            <v>1</v>
          </cell>
          <cell r="AK1893">
            <v>251</v>
          </cell>
          <cell r="AL1893">
            <v>1</v>
          </cell>
          <cell r="AM1893">
            <v>475</v>
          </cell>
          <cell r="AN1893" t="str">
            <v>缺失</v>
          </cell>
          <cell r="AO1893">
            <v>0</v>
          </cell>
          <cell r="AP1893" t="str">
            <v>缺失</v>
          </cell>
          <cell r="AQ1893">
            <v>1</v>
          </cell>
          <cell r="AS1893" t="str">
            <v>原发</v>
          </cell>
          <cell r="AU1893" t="str">
            <v>NA</v>
          </cell>
          <cell r="AV1893" t="str">
            <v>NA</v>
          </cell>
          <cell r="AW1893" t="str">
            <v>NA</v>
          </cell>
          <cell r="AX1893" t="str">
            <v>NA</v>
          </cell>
          <cell r="AY1893" t="str">
            <v>NA</v>
          </cell>
          <cell r="AZ1893" t="str">
            <v>NA</v>
          </cell>
          <cell r="BA1893" t="str">
            <v>无</v>
          </cell>
          <cell r="BB1893" t="str">
            <v>无</v>
          </cell>
          <cell r="BC1893" t="str">
            <v>不详</v>
          </cell>
          <cell r="BD1893" t="str">
            <v>无</v>
          </cell>
        </row>
        <row r="1894">
          <cell r="B1894">
            <v>1892</v>
          </cell>
          <cell r="C1894" t="str">
            <v>CGGA_1892</v>
          </cell>
          <cell r="E1894" t="str">
            <v>侯娇</v>
          </cell>
          <cell r="F1894">
            <v>25436</v>
          </cell>
          <cell r="G1894">
            <v>42425</v>
          </cell>
          <cell r="H1894" t="str">
            <v>胶质瘤</v>
          </cell>
          <cell r="J1894" t="str">
            <v>女</v>
          </cell>
          <cell r="K1894">
            <v>29</v>
          </cell>
          <cell r="L1894" t="str">
            <v>O</v>
          </cell>
          <cell r="M1894" t="str">
            <v>42052819860820254X</v>
          </cell>
          <cell r="N1894" t="str">
            <v>邓大军、配偶、13817006661/张勇、兄弟、13718818863</v>
          </cell>
          <cell r="O1894" t="str">
            <v>间歇性头痛伴恶心1月</v>
          </cell>
          <cell r="P1894" t="str">
            <v>1月前患者发现间歇性头痛伴恶心，以双侧额颞部胀痛不适，于太仓市第一人民医院行头部CT示：右额、胼胝体占位性病变”。患者为求进一步诊治就诊于我院。</v>
          </cell>
          <cell r="Q1894" t="str">
            <v>2011年9月行剖宫产术</v>
          </cell>
          <cell r="R1894" t="str">
            <v>无吸烟史、饮酒史</v>
          </cell>
          <cell r="S1894" t="str">
            <v>缺失</v>
          </cell>
          <cell r="T1894">
            <v>42429</v>
          </cell>
          <cell r="V1894" t="str">
            <v>冠切右额开颅肿瘤切除术</v>
          </cell>
          <cell r="W1894" t="str">
            <v>行双额弧形切口，骨瓣约6*6cm大小，肿瘤位于右额上、中回脑内，肿瘤实性，肿瘤深达胼胝体，并沿胼胝体向左侧额叶浸润，约5.5*5*5cm。</v>
          </cell>
          <cell r="X1894" t="str">
            <v>全切除</v>
          </cell>
          <cell r="Y1894" t="str">
            <v>B0013203</v>
          </cell>
          <cell r="Z1894" t="str">
            <v>GBM</v>
          </cell>
          <cell r="AA1894" t="str">
            <v>GBM(WHO IV)</v>
          </cell>
          <cell r="AB1894">
            <v>4</v>
          </cell>
          <cell r="AC1894" t="str">
            <v>胶质母细胞瘤，伴有少突胶质细胞分化</v>
          </cell>
          <cell r="AD1894" t="str">
            <v>全切除</v>
          </cell>
          <cell r="AE1894">
            <v>42452</v>
          </cell>
          <cell r="AF1894" t="str">
            <v>胶质母细胞瘤</v>
          </cell>
          <cell r="AH1894" t="str">
            <v>未终止</v>
          </cell>
          <cell r="AI1894">
            <v>2349</v>
          </cell>
          <cell r="AJ1894">
            <v>0</v>
          </cell>
          <cell r="AK1894">
            <v>2349</v>
          </cell>
          <cell r="AL1894">
            <v>0</v>
          </cell>
          <cell r="AM1894">
            <v>2349</v>
          </cell>
          <cell r="AN1894" t="str">
            <v>同步</v>
          </cell>
          <cell r="AO1894">
            <v>1</v>
          </cell>
          <cell r="AP1894" t="str">
            <v>泰道9疗程</v>
          </cell>
          <cell r="AQ1894">
            <v>1</v>
          </cell>
          <cell r="AS1894">
            <v>0</v>
          </cell>
          <cell r="AU1894" t="str">
            <v>NA</v>
          </cell>
          <cell r="AV1894" t="str">
            <v>NA</v>
          </cell>
          <cell r="AW1894" t="str">
            <v>NA</v>
          </cell>
          <cell r="AX1894" t="str">
            <v>NA</v>
          </cell>
          <cell r="AY1894" t="str">
            <v>NA</v>
          </cell>
          <cell r="AZ1894" t="str">
            <v>NA</v>
          </cell>
          <cell r="BA1894">
            <v>0</v>
          </cell>
          <cell r="BB1894">
            <v>0</v>
          </cell>
          <cell r="BD1894" t="str">
            <v>术后口服丙戊酸钠，0癫痫发作，以停药。</v>
          </cell>
        </row>
        <row r="1895">
          <cell r="B1895">
            <v>1893</v>
          </cell>
          <cell r="C1895" t="str">
            <v>CGGA_1893</v>
          </cell>
          <cell r="E1895" t="str">
            <v>张廷云</v>
          </cell>
          <cell r="F1895">
            <v>25405</v>
          </cell>
          <cell r="G1895">
            <v>42423</v>
          </cell>
          <cell r="H1895" t="str">
            <v>胶质瘤</v>
          </cell>
          <cell r="J1895" t="str">
            <v>男</v>
          </cell>
          <cell r="K1895">
            <v>66</v>
          </cell>
          <cell r="L1895" t="str">
            <v>O</v>
          </cell>
          <cell r="M1895" t="str">
            <v>412931195001182112</v>
          </cell>
          <cell r="N1895" t="str">
            <v>13693886346（子）/13949380632（女）</v>
          </cell>
          <cell r="O1895" t="str">
            <v>记忆力下降4月余，走路欠稳半月，间断头痛、恶心呕吐10天</v>
          </cell>
          <cell r="P1895" t="str">
            <v>记忆力下降4个月，10天前无诱因头痛，MRI示颅内占位</v>
          </cell>
          <cell r="Q1895" t="str">
            <v>高血压病10年</v>
          </cell>
          <cell r="R1895" t="str">
            <v>无特殊</v>
          </cell>
          <cell r="S1895" t="str">
            <v>缺失</v>
          </cell>
          <cell r="T1895">
            <v>42430</v>
          </cell>
          <cell r="V1895" t="str">
            <v>右额颞开颅肿瘤切除术</v>
          </cell>
          <cell r="W1895" t="str">
            <v>右侧颞叶内侧面，灰红色，质韧，血供丰富，边界不清，6.5*5*5cm</v>
          </cell>
          <cell r="X1895" t="str">
            <v>部分切除</v>
          </cell>
          <cell r="Y1895" t="str">
            <v>B0013210</v>
          </cell>
          <cell r="Z1895" t="str">
            <v>GBM</v>
          </cell>
          <cell r="AA1895" t="str">
            <v>GBM(WHO IV)</v>
          </cell>
          <cell r="AB1895">
            <v>4</v>
          </cell>
          <cell r="AC1895" t="str">
            <v>（右额顶叶）胶质母细胞瘤</v>
          </cell>
          <cell r="AD1895" t="str">
            <v>部分切除</v>
          </cell>
          <cell r="AE1895">
            <v>42443</v>
          </cell>
          <cell r="AF1895" t="str">
            <v>胶质母细胞瘤（额）</v>
          </cell>
          <cell r="AG1895">
            <v>42899</v>
          </cell>
          <cell r="AH1895" t="str">
            <v>终止</v>
          </cell>
          <cell r="AI1895">
            <v>135</v>
          </cell>
          <cell r="AJ1895">
            <v>1</v>
          </cell>
          <cell r="AK1895">
            <v>135</v>
          </cell>
          <cell r="AL1895">
            <v>1</v>
          </cell>
          <cell r="AM1895">
            <v>469</v>
          </cell>
          <cell r="AN1895" t="str">
            <v>缺失</v>
          </cell>
          <cell r="AO1895">
            <v>0</v>
          </cell>
          <cell r="AP1895" t="str">
            <v>缺失</v>
          </cell>
          <cell r="AQ1895">
            <v>0</v>
          </cell>
          <cell r="AS1895" t="str">
            <v>原发</v>
          </cell>
          <cell r="AU1895" t="str">
            <v>NA</v>
          </cell>
          <cell r="AV1895" t="str">
            <v>NA</v>
          </cell>
          <cell r="AW1895" t="str">
            <v>NA</v>
          </cell>
          <cell r="AX1895" t="str">
            <v>NA</v>
          </cell>
          <cell r="AY1895" t="str">
            <v>NA</v>
          </cell>
          <cell r="AZ1895" t="str">
            <v>NA</v>
          </cell>
          <cell r="BA1895" t="str">
            <v>无</v>
          </cell>
          <cell r="BB1895" t="str">
            <v>无</v>
          </cell>
          <cell r="BD1895" t="str">
            <v>口服丙戊酸钠</v>
          </cell>
        </row>
        <row r="1896">
          <cell r="B1896">
            <v>1894</v>
          </cell>
          <cell r="C1896" t="str">
            <v>NA</v>
          </cell>
          <cell r="D1896" t="str">
            <v>NA</v>
          </cell>
          <cell r="E1896" t="str">
            <v>NA</v>
          </cell>
          <cell r="F1896" t="str">
            <v>NA</v>
          </cell>
          <cell r="G1896" t="str">
            <v>NA</v>
          </cell>
          <cell r="H1896" t="str">
            <v>NA</v>
          </cell>
          <cell r="I1896" t="str">
            <v>NA</v>
          </cell>
          <cell r="J1896" t="str">
            <v>NA</v>
          </cell>
          <cell r="K1896" t="str">
            <v>NA</v>
          </cell>
          <cell r="L1896" t="str">
            <v>NA</v>
          </cell>
          <cell r="M1896" t="str">
            <v>NA</v>
          </cell>
          <cell r="N1896" t="str">
            <v>NA</v>
          </cell>
          <cell r="O1896" t="str">
            <v>NA</v>
          </cell>
          <cell r="P1896" t="str">
            <v>NA</v>
          </cell>
          <cell r="Q1896" t="str">
            <v>NA</v>
          </cell>
          <cell r="R1896" t="str">
            <v>NA</v>
          </cell>
          <cell r="S1896" t="str">
            <v>NA</v>
          </cell>
          <cell r="T1896" t="str">
            <v>NA</v>
          </cell>
          <cell r="U1896" t="str">
            <v>NA</v>
          </cell>
          <cell r="V1896" t="str">
            <v>NA</v>
          </cell>
          <cell r="W1896" t="str">
            <v>NA</v>
          </cell>
          <cell r="X1896" t="str">
            <v>NA</v>
          </cell>
          <cell r="Y1896" t="str">
            <v>NA</v>
          </cell>
          <cell r="Z1896" t="str">
            <v>NA</v>
          </cell>
          <cell r="AA1896" t="str">
            <v>NA</v>
          </cell>
          <cell r="AB1896" t="str">
            <v>NA</v>
          </cell>
          <cell r="AC1896" t="str">
            <v>NA</v>
          </cell>
          <cell r="AD1896" t="str">
            <v>NA</v>
          </cell>
          <cell r="AE1896" t="str">
            <v>NA</v>
          </cell>
          <cell r="AF1896" t="str">
            <v>NA</v>
          </cell>
          <cell r="AG1896" t="str">
            <v>NA</v>
          </cell>
          <cell r="AH1896" t="str">
            <v>NA</v>
          </cell>
          <cell r="AI1896" t="str">
            <v>NA</v>
          </cell>
          <cell r="AJ1896" t="str">
            <v>NA</v>
          </cell>
          <cell r="AK1896" t="str">
            <v>NA</v>
          </cell>
          <cell r="AL1896" t="str">
            <v>NA</v>
          </cell>
          <cell r="AM1896" t="str">
            <v>NA</v>
          </cell>
          <cell r="AN1896" t="str">
            <v>NA</v>
          </cell>
          <cell r="AO1896" t="str">
            <v>NA</v>
          </cell>
          <cell r="AP1896" t="str">
            <v>NA</v>
          </cell>
          <cell r="AQ1896" t="str">
            <v>NA</v>
          </cell>
          <cell r="AS1896" t="str">
            <v>NA</v>
          </cell>
          <cell r="AT1896" t="str">
            <v>NA</v>
          </cell>
          <cell r="AU1896" t="str">
            <v>NA</v>
          </cell>
          <cell r="AV1896" t="str">
            <v>NA</v>
          </cell>
          <cell r="AW1896" t="str">
            <v>NA</v>
          </cell>
          <cell r="AX1896" t="str">
            <v>NA</v>
          </cell>
          <cell r="AY1896" t="str">
            <v>NA</v>
          </cell>
          <cell r="AZ1896" t="str">
            <v>NA</v>
          </cell>
          <cell r="BA1896" t="str">
            <v>NA</v>
          </cell>
          <cell r="BB1896" t="str">
            <v>NA</v>
          </cell>
          <cell r="BC1896" t="str">
            <v>NA</v>
          </cell>
          <cell r="BD1896" t="str">
            <v>NA</v>
          </cell>
        </row>
        <row r="1897">
          <cell r="B1897">
            <v>1895</v>
          </cell>
          <cell r="C1897" t="str">
            <v>CGGA_1895</v>
          </cell>
          <cell r="E1897" t="str">
            <v>兰涛</v>
          </cell>
          <cell r="F1897">
            <v>25483</v>
          </cell>
          <cell r="G1897">
            <v>42429</v>
          </cell>
          <cell r="H1897" t="str">
            <v>胶质瘤（额，右）</v>
          </cell>
          <cell r="J1897" t="str">
            <v>男</v>
          </cell>
          <cell r="K1897">
            <v>38</v>
          </cell>
          <cell r="L1897" t="str">
            <v>B</v>
          </cell>
          <cell r="M1897" t="str">
            <v>140202197707195013</v>
          </cell>
          <cell r="N1897" t="str">
            <v>郭艳，配偶，13403648868；程志梅，父母，13835225750</v>
          </cell>
          <cell r="O1897" t="str">
            <v>体检发现右额占位2个月</v>
          </cell>
          <cell r="P1897" t="str">
            <v>患者2个月前体检时在大同市第一人民医院行头部CT检查时发现右额占位，行MRI检查时“右额叶胶质瘤”，为求进一步诊治我院。</v>
          </cell>
          <cell r="Q1897" t="str">
            <v>既往体健</v>
          </cell>
          <cell r="R1897" t="str">
            <v>无吸烟史、饮酒史</v>
          </cell>
          <cell r="S1897" t="str">
            <v>缺失</v>
          </cell>
          <cell r="T1897">
            <v>42431</v>
          </cell>
          <cell r="V1897" t="str">
            <v>右额开颅肿瘤切除术</v>
          </cell>
          <cell r="W1897" t="str">
            <v>行右额马蹄形切口，骨瓣约5*5cm大小，肿瘤位于右额肿瘤脑内，肿瘤实性，边界不清，约3*3*3cm。</v>
          </cell>
          <cell r="X1897" t="str">
            <v>全切除</v>
          </cell>
          <cell r="Y1897" t="str">
            <v>B0013224</v>
          </cell>
          <cell r="Z1897" t="str">
            <v>OA</v>
          </cell>
          <cell r="AA1897" t="str">
            <v>OA(WHO II)</v>
          </cell>
          <cell r="AB1897">
            <v>2</v>
          </cell>
          <cell r="AC1897" t="str">
            <v>（右额叶）少突星形细胞瘤，WHO II级</v>
          </cell>
          <cell r="AD1897" t="str">
            <v>全切除</v>
          </cell>
          <cell r="AE1897">
            <v>42439</v>
          </cell>
          <cell r="AF1897" t="str">
            <v>少枝星形细胞瘤（额，右）</v>
          </cell>
          <cell r="AH1897" t="str">
            <v>未终止</v>
          </cell>
          <cell r="AI1897">
            <v>2347</v>
          </cell>
          <cell r="AJ1897">
            <v>0</v>
          </cell>
          <cell r="AK1897">
            <v>2347</v>
          </cell>
          <cell r="AL1897">
            <v>0</v>
          </cell>
          <cell r="AM1897">
            <v>2347</v>
          </cell>
          <cell r="AN1897" t="str">
            <v>3个月</v>
          </cell>
          <cell r="AO1897">
            <v>1</v>
          </cell>
          <cell r="AP1897" t="str">
            <v>替莫脞胺</v>
          </cell>
          <cell r="AQ1897">
            <v>1</v>
          </cell>
          <cell r="AS1897">
            <v>0</v>
          </cell>
          <cell r="AU1897" t="str">
            <v>NA</v>
          </cell>
          <cell r="AV1897" t="str">
            <v>NA</v>
          </cell>
          <cell r="AW1897" t="str">
            <v>NA</v>
          </cell>
          <cell r="AX1897" t="str">
            <v>NA</v>
          </cell>
          <cell r="AY1897" t="str">
            <v>NA</v>
          </cell>
          <cell r="AZ1897" t="str">
            <v>NA</v>
          </cell>
          <cell r="BA1897">
            <v>0</v>
          </cell>
          <cell r="BB1897">
            <v>0</v>
          </cell>
          <cell r="BD1897" t="str">
            <v>术后服丙戊酸钠缓释片0.5（一片）一日二次口服，在医生指导下减量、停药。0癫痫发作。</v>
          </cell>
        </row>
        <row r="1898">
          <cell r="B1898">
            <v>1896</v>
          </cell>
          <cell r="C1898" t="str">
            <v>CGGA_1896</v>
          </cell>
          <cell r="E1898" t="str">
            <v>戚小生</v>
          </cell>
          <cell r="F1898">
            <v>25495</v>
          </cell>
          <cell r="G1898">
            <v>42429</v>
          </cell>
          <cell r="H1898" t="str">
            <v>左额胶质瘤</v>
          </cell>
          <cell r="J1898" t="str">
            <v>男</v>
          </cell>
          <cell r="K1898">
            <v>38</v>
          </cell>
          <cell r="L1898" t="str">
            <v>O</v>
          </cell>
          <cell r="M1898" t="str">
            <v>372922197803103594</v>
          </cell>
          <cell r="N1898" t="str">
            <v>李林、其他、13391586729; 戚志平、兄弟、15911154190</v>
          </cell>
          <cell r="O1898" t="str">
            <v>间歇性头晕20余天，轻微头痛5天</v>
          </cell>
          <cell r="P1898" t="str">
            <v>入院前20天患者发现间歇性头晕，5天前出现轻微头痛，未能缓解，于北京市顺义区医院行头CT检查示左额梗塞或占位，至北京天坛医院复查MRI示左额近中线皮层下占位，考虑胶质瘤可能性大，现为求进一步诊治来我院。</v>
          </cell>
          <cell r="Q1898" t="str">
            <v>既往体健</v>
          </cell>
          <cell r="R1898" t="str">
            <v>吸烟10余年，日均10支；每天饮酒约500ml啤酒，已戒烟酒半年</v>
          </cell>
          <cell r="S1898" t="str">
            <v>缺失</v>
          </cell>
          <cell r="T1898">
            <v>42432</v>
          </cell>
          <cell r="V1898" t="str">
            <v>左额开颅肿瘤切除术</v>
          </cell>
          <cell r="W1898" t="str">
            <v>以病变为中心行马蹄形切口，骨瓣约6*8cm大小，病变位于左额叶脑内，大小约4*3*4cm.</v>
          </cell>
          <cell r="X1898" t="str">
            <v>全切除</v>
          </cell>
          <cell r="Y1898" t="str">
            <v>B0013238</v>
          </cell>
          <cell r="Z1898" t="str">
            <v>OA</v>
          </cell>
          <cell r="AA1898" t="str">
            <v>OA(WHO II)</v>
          </cell>
          <cell r="AB1898">
            <v>2</v>
          </cell>
          <cell r="AC1898" t="str">
            <v>（左侧额叶）少突星形细胞瘤，以少突细胞成分为主，局部肿瘤细胞累及脑表，WHO II级。</v>
          </cell>
          <cell r="AD1898" t="str">
            <v>全切除</v>
          </cell>
          <cell r="AE1898">
            <v>42443</v>
          </cell>
          <cell r="AF1898" t="str">
            <v>少突星形胶质瘤（额，左）</v>
          </cell>
          <cell r="AH1898" t="str">
            <v>未终止</v>
          </cell>
          <cell r="AI1898">
            <v>2346</v>
          </cell>
          <cell r="AJ1898">
            <v>0</v>
          </cell>
          <cell r="AK1898">
            <v>2346</v>
          </cell>
          <cell r="AL1898">
            <v>0</v>
          </cell>
          <cell r="AM1898">
            <v>2346</v>
          </cell>
          <cell r="AN1898" t="str">
            <v>无</v>
          </cell>
          <cell r="AO1898">
            <v>0</v>
          </cell>
          <cell r="AP1898" t="str">
            <v>无</v>
          </cell>
          <cell r="AQ1898">
            <v>0</v>
          </cell>
          <cell r="AS1898">
            <v>0</v>
          </cell>
          <cell r="AU1898" t="str">
            <v>NA</v>
          </cell>
          <cell r="AV1898" t="str">
            <v>NA</v>
          </cell>
          <cell r="AW1898" t="str">
            <v>NA</v>
          </cell>
          <cell r="AX1898" t="str">
            <v>NA</v>
          </cell>
          <cell r="AY1898" t="str">
            <v>NA</v>
          </cell>
          <cell r="AZ1898" t="str">
            <v>NA</v>
          </cell>
          <cell r="BA1898">
            <v>0</v>
          </cell>
          <cell r="BB1898">
            <v>0</v>
          </cell>
          <cell r="BD1898" t="str">
            <v>术后口服丙戊酸钠缓释片0.5（一片）一日二次口服一停，0癫痫发作。</v>
          </cell>
        </row>
        <row r="1899">
          <cell r="B1899">
            <v>1897</v>
          </cell>
          <cell r="C1899" t="str">
            <v>CGGA_1897</v>
          </cell>
          <cell r="E1899" t="str">
            <v>庞文兰</v>
          </cell>
          <cell r="F1899">
            <v>25540</v>
          </cell>
          <cell r="G1899">
            <v>42432</v>
          </cell>
          <cell r="H1899" t="str">
            <v>颞叶恶性肿瘤（右），复发胶质瘤，放化疗后</v>
          </cell>
          <cell r="J1899" t="str">
            <v>女</v>
          </cell>
          <cell r="K1899">
            <v>65</v>
          </cell>
          <cell r="L1899" t="str">
            <v>A</v>
          </cell>
          <cell r="M1899" t="str">
            <v>152725195007050020</v>
          </cell>
          <cell r="N1899" t="str">
            <v>万春梅、女、15849312896；郝海椿、其他、13310336767</v>
          </cell>
          <cell r="O1899" t="str">
            <v>右侧颞叶占位术后2年余，间断性头痛4月，发现局部复发1月余</v>
          </cell>
          <cell r="P1899" t="str">
            <v>患者反复头痛于2013年8月发现右侧颞叶占位，当年于宁夏医科大学总医院行颅脑肿瘤切除术；病理回报弥漫星型细胞瘤，WHOII级，术后行同步放化疗。4/前发现间断性头痛，在北京天坛医院行MRI检查发现右颞叶术后软化灶后方异常信号，考虑复发，现为求手术来我院。</v>
          </cell>
          <cell r="Q1899" t="str">
            <v>2013年8月发现右侧颞叶占位，当年于宁夏医科大学总医院行颅脑肿瘤切除术；病理回报弥漫星型细胞瘤，WHOII级，术后行同步放化疗。</v>
          </cell>
          <cell r="R1899" t="str">
            <v>无吸烟史、饮酒史</v>
          </cell>
          <cell r="S1899" t="str">
            <v>缺失</v>
          </cell>
          <cell r="T1899">
            <v>42437</v>
          </cell>
          <cell r="U1899">
            <v>41487</v>
          </cell>
          <cell r="V1899" t="str">
            <v>原切口右额颞开颅肿瘤切除术</v>
          </cell>
          <cell r="W1899" t="str">
            <v>行右额颞原切口，骨瓣约10*8cm大小，病变位于右额叶底节区脑内，大小约4*5*5cm.</v>
          </cell>
          <cell r="X1899" t="str">
            <v>全切除</v>
          </cell>
          <cell r="Y1899" t="str">
            <v>B0013250</v>
          </cell>
          <cell r="Z1899" t="str">
            <v>SGBM</v>
          </cell>
          <cell r="AA1899" t="str">
            <v>GBM(WHO IV)</v>
          </cell>
          <cell r="AB1899">
            <v>4</v>
          </cell>
          <cell r="AC1899" t="str">
            <v>（右侧颞叶）胶质母细胞瘤，瘤细胞累及脑表及海马，WHO IV级。</v>
          </cell>
          <cell r="AD1899" t="str">
            <v>全切除</v>
          </cell>
          <cell r="AE1899">
            <v>42447</v>
          </cell>
          <cell r="AF1899" t="str">
            <v>颞叶底节胶质母细胞瘤（右），复发胶质瘤，放化疗后</v>
          </cell>
          <cell r="AG1899">
            <v>43230</v>
          </cell>
          <cell r="AH1899" t="str">
            <v>终止</v>
          </cell>
          <cell r="AI1899">
            <v>511</v>
          </cell>
          <cell r="AJ1899">
            <v>1</v>
          </cell>
          <cell r="AK1899">
            <v>238</v>
          </cell>
          <cell r="AL1899">
            <v>1</v>
          </cell>
          <cell r="AM1899">
            <v>793</v>
          </cell>
          <cell r="AN1899" t="str">
            <v>缺失</v>
          </cell>
          <cell r="AO1899">
            <v>0</v>
          </cell>
          <cell r="AP1899" t="str">
            <v>缺失</v>
          </cell>
          <cell r="AQ1899">
            <v>0</v>
          </cell>
          <cell r="AS1899" t="str">
            <v>复发</v>
          </cell>
          <cell r="AT1899">
            <v>1</v>
          </cell>
          <cell r="AU1899" t="str">
            <v>无突变</v>
          </cell>
          <cell r="AV1899" t="str">
            <v>NA</v>
          </cell>
          <cell r="AW1899" t="str">
            <v>无共缺失</v>
          </cell>
          <cell r="AX1899" t="str">
            <v>NA</v>
          </cell>
          <cell r="AY1899" t="str">
            <v>NA</v>
          </cell>
          <cell r="AZ1899" t="str">
            <v>NA</v>
          </cell>
          <cell r="BA1899" t="str">
            <v>无</v>
          </cell>
          <cell r="BB1899" t="str">
            <v>有</v>
          </cell>
          <cell r="BD1899" t="str">
            <v>术后服用抗癫痫药物，偶有癫痫发作。2017-11神志不清，目前植物人状态。</v>
          </cell>
        </row>
        <row r="1900">
          <cell r="B1900">
            <v>1898</v>
          </cell>
          <cell r="C1900" t="str">
            <v>CGGA_1898</v>
          </cell>
          <cell r="E1900" t="str">
            <v>谷泌阳</v>
          </cell>
          <cell r="F1900">
            <v>25561</v>
          </cell>
          <cell r="G1900">
            <v>42434</v>
          </cell>
          <cell r="H1900" t="str">
            <v>颅内占位性病变（顶，左）</v>
          </cell>
          <cell r="J1900" t="str">
            <v>男</v>
          </cell>
          <cell r="K1900">
            <v>26</v>
          </cell>
          <cell r="L1900" t="str">
            <v>A</v>
          </cell>
          <cell r="M1900" t="str">
            <v>140522198905273314</v>
          </cell>
          <cell r="N1900" t="str">
            <v>张慧、配偶、18634662003；谷天龙、父母、13509765169</v>
          </cell>
          <cell r="O1900" t="str">
            <v>头痛、头晕10日</v>
          </cell>
          <cell r="P1900" t="str">
            <v>10日前无明显诱因出现头痛、头晕，2次发现肢体不听使唤，2016年3月4日在当地医院行头部MRI检查时颅内占位病变，现为求进一步治疗来我院。</v>
          </cell>
          <cell r="Q1900" t="str">
            <v>2012年9月曾因车祸致右肱骨骨折及左股骨骨折，于山西晋煤总医院行骨折复位及内固定术，术中输血，2014年4月行内固定取出术。</v>
          </cell>
          <cell r="R1900" t="str">
            <v>吸烟20支/天，6年；应酬饮酒。</v>
          </cell>
          <cell r="S1900" t="str">
            <v>缺失</v>
          </cell>
          <cell r="T1900">
            <v>42437</v>
          </cell>
          <cell r="V1900" t="str">
            <v>左顶开颅肿瘤切除术</v>
          </cell>
          <cell r="W1900" t="str">
            <v>行左顶马蹄形切口，骨瓣约6*6cm大小，病变位于左侧顶叶脑内近中线侧，肿瘤深达扣带回，大小约4*3*3cm.</v>
          </cell>
          <cell r="X1900" t="str">
            <v>全切除</v>
          </cell>
          <cell r="Y1900" t="str">
            <v>B0013249</v>
          </cell>
          <cell r="Z1900" t="str">
            <v>GBM</v>
          </cell>
          <cell r="AA1900" t="str">
            <v>GBM(WHO IV)</v>
          </cell>
          <cell r="AB1900">
            <v>4</v>
          </cell>
          <cell r="AC1900" t="str">
            <v>（左顶叶）胶质母细胞瘤，WHO IV级。</v>
          </cell>
          <cell r="AD1900" t="str">
            <v>全切除</v>
          </cell>
          <cell r="AE1900">
            <v>42447</v>
          </cell>
          <cell r="AF1900" t="str">
            <v>胶质母细胞瘤（顶，左）</v>
          </cell>
          <cell r="AG1900">
            <v>43230</v>
          </cell>
          <cell r="AH1900" t="str">
            <v>未终止</v>
          </cell>
          <cell r="AI1900">
            <v>793</v>
          </cell>
          <cell r="AJ1900">
            <v>0</v>
          </cell>
          <cell r="AK1900">
            <v>793</v>
          </cell>
          <cell r="AL1900">
            <v>0</v>
          </cell>
          <cell r="AM1900">
            <v>793</v>
          </cell>
          <cell r="AN1900" t="str">
            <v>缺失</v>
          </cell>
          <cell r="AO1900">
            <v>1</v>
          </cell>
          <cell r="AP1900" t="str">
            <v>缺失</v>
          </cell>
          <cell r="AQ1900">
            <v>1</v>
          </cell>
          <cell r="AS1900" t="str">
            <v>原发</v>
          </cell>
          <cell r="AU1900" t="str">
            <v>NA</v>
          </cell>
          <cell r="AV1900" t="str">
            <v>NA</v>
          </cell>
          <cell r="AW1900" t="str">
            <v>NA</v>
          </cell>
          <cell r="AX1900" t="str">
            <v>NA</v>
          </cell>
          <cell r="AY1900" t="str">
            <v>NA</v>
          </cell>
          <cell r="AZ1900" t="str">
            <v>NA</v>
          </cell>
          <cell r="BA1900" t="str">
            <v>无</v>
          </cell>
          <cell r="BB1900" t="str">
            <v>无</v>
          </cell>
          <cell r="BD1900" t="str">
            <v xml:space="preserve">术后抗丙戊酸钠缓释片0.5（一片）一日二次口服，未停药。
</v>
          </cell>
        </row>
        <row r="1901">
          <cell r="B1901">
            <v>1899</v>
          </cell>
          <cell r="C1901" t="str">
            <v>CGGA_1899</v>
          </cell>
          <cell r="E1901" t="str">
            <v>陈强</v>
          </cell>
          <cell r="F1901">
            <v>25594</v>
          </cell>
          <cell r="G1901">
            <v>42436</v>
          </cell>
          <cell r="H1901" t="str">
            <v>复发胶质瘤（颞、岛、基底节，左）；胶质瘤放化疗后</v>
          </cell>
          <cell r="J1901" t="str">
            <v>男</v>
          </cell>
          <cell r="K1901">
            <v>45</v>
          </cell>
          <cell r="L1901" t="str">
            <v>AB</v>
          </cell>
          <cell r="M1901" t="str">
            <v>513101197101070515</v>
          </cell>
          <cell r="N1901" t="str">
            <v>陈俊、兄弟 、13795847299；陈红、姐妹、 13308166625</v>
          </cell>
          <cell r="O1901" t="str">
            <v>胶质瘤术后8月，复视4天</v>
          </cell>
          <cell r="P1901" t="str">
            <v>8月前患者无明显诱因出现肢体无力，在华西医院行头部MRI示“左颞叶胶质瘤”，于2015年7月5日行胶质瘤切除术，术后病理回报“胶质母细胞瘤 WHO III-IV”级，术后患者于程度度军区总医院行同步放化疗，5月前患者病情加重，4天前出现复视，在北京天坛医院复查头部MRI示左颞、岛叶及基地节区胶质瘤复发，为求进一步诊治来我院就诊。</v>
          </cell>
          <cell r="Q1901" t="str">
            <v>2015年7月5日于华西医院行胶质瘤切除术，术后病理回报“胶质母细胞瘤 WHO III-IV”级，术后患者于程度度军区总医院行同步放化疗。</v>
          </cell>
          <cell r="R1901" t="str">
            <v>吸烟5-6支/天，不饮酒</v>
          </cell>
          <cell r="S1901" t="str">
            <v>缺失</v>
          </cell>
          <cell r="T1901">
            <v>42438</v>
          </cell>
          <cell r="U1901">
            <v>42190</v>
          </cell>
          <cell r="V1901" t="str">
            <v>左颞原切口开颅肿瘤切除术</v>
          </cell>
          <cell r="W1901" t="str">
            <v>行左颞原马蹄形切口，骨瓣约6*6cm大小，肿瘤位于左侧额叶、岛叶及基底节区，肿瘤浸润性生长，约7*5*5cm大小。</v>
          </cell>
          <cell r="X1901" t="str">
            <v>全切除</v>
          </cell>
          <cell r="Y1901" t="str">
            <v>B0013269</v>
          </cell>
          <cell r="Z1901" t="str">
            <v>RGBM?</v>
          </cell>
          <cell r="AA1901" t="str">
            <v>A(WHO II)</v>
          </cell>
          <cell r="AB1901">
            <v>2</v>
          </cell>
          <cell r="AC1901" t="str">
            <v>（左侧颞叶）送检脑组织，镜下局部脑组织内见异常增生的胶质细胞，部分细胞核异型性明显，核分裂像少见；
伴有明显片状放射性坏死及钙化，小血管壁玻璃样变性；局部见增生并玻璃样变性的纤维组织，其内局灶见
多核巨细胞反应。考虑为胶质瘤，伴有明显放疗后改变。</v>
          </cell>
          <cell r="AD1901" t="str">
            <v>全切除</v>
          </cell>
          <cell r="AE1901">
            <v>42445</v>
          </cell>
          <cell r="AF1901" t="str">
            <v>复发胶质瘤（颞、岛、基底节，左）；胶质瘤放化疗后</v>
          </cell>
          <cell r="AG1901">
            <v>43230</v>
          </cell>
          <cell r="AH1901" t="str">
            <v>终止</v>
          </cell>
          <cell r="AI1901">
            <v>176</v>
          </cell>
          <cell r="AJ1901">
            <v>1</v>
          </cell>
          <cell r="AK1901" t="str">
            <v>NA</v>
          </cell>
          <cell r="AL1901">
            <v>1</v>
          </cell>
          <cell r="AM1901">
            <v>792</v>
          </cell>
          <cell r="AN1901" t="str">
            <v>缺失</v>
          </cell>
          <cell r="AO1901">
            <v>0</v>
          </cell>
          <cell r="AP1901" t="str">
            <v>缺失</v>
          </cell>
          <cell r="AQ1901" t="str">
            <v>NA</v>
          </cell>
          <cell r="AS1901" t="str">
            <v>复发</v>
          </cell>
          <cell r="AT1901">
            <v>1</v>
          </cell>
          <cell r="AU1901" t="str">
            <v>无突变</v>
          </cell>
          <cell r="AV1901" t="str">
            <v>NA</v>
          </cell>
          <cell r="AW1901" t="str">
            <v>无共缺失</v>
          </cell>
          <cell r="AX1901" t="str">
            <v>NA</v>
          </cell>
          <cell r="AY1901" t="str">
            <v>NA</v>
          </cell>
          <cell r="AZ1901" t="str">
            <v>NA</v>
          </cell>
          <cell r="BA1901" t="str">
            <v>无</v>
          </cell>
          <cell r="BB1901" t="str">
            <v>无</v>
          </cell>
          <cell r="BD1901" t="str">
            <v>丙戊酸钠缓释片0.5（一片）一日二次口服，在医生指导下减量、停药；
建议进一步行替莫唑胺化疗</v>
          </cell>
        </row>
        <row r="1902">
          <cell r="B1902">
            <v>1900</v>
          </cell>
          <cell r="C1902" t="str">
            <v>CGGA_1900</v>
          </cell>
          <cell r="E1902" t="str">
            <v>辛梦婕</v>
          </cell>
          <cell r="F1902">
            <v>25559</v>
          </cell>
          <cell r="G1902">
            <v>42434</v>
          </cell>
          <cell r="H1902" t="str">
            <v>四脑室、脑干胶质瘤</v>
          </cell>
          <cell r="J1902" t="str">
            <v>女</v>
          </cell>
          <cell r="K1902">
            <v>7</v>
          </cell>
          <cell r="L1902" t="str">
            <v>O</v>
          </cell>
          <cell r="M1902" t="str">
            <v>141002200811250283</v>
          </cell>
          <cell r="N1902" t="str">
            <v>辛灵科、祖父、13663570204；辛金龙，父母，18335799959；霍文婷、父母、13453662715</v>
          </cell>
          <cell r="O1902" t="str">
            <v>头晕4个月，行走不稳2月余</v>
          </cell>
          <cell r="P1902" t="str">
            <v>4个月患儿出现头晕，2月前出现行走不稳，走路向左偏，前往当地医院就诊，头部MRI提示脑干占位，为求进一步诊治来我院。</v>
          </cell>
          <cell r="Q1902" t="str">
            <v>2014年行鼻息肉切除术</v>
          </cell>
          <cell r="R1902" t="str">
            <v>无吸烟史、饮酒史</v>
          </cell>
          <cell r="S1902" t="str">
            <v>缺失</v>
          </cell>
          <cell r="T1902">
            <v>42439</v>
          </cell>
          <cell r="V1902" t="str">
            <v>后正中开颅肿瘤切除术</v>
          </cell>
          <cell r="W1902" t="str">
            <v>行枕下后正中直切口，骨瓣约4.5*4cm大小，病变累及四脑室，脑干，受累脑干膨大明显，大小约4*2*2cm.</v>
          </cell>
          <cell r="X1902" t="str">
            <v>部分切除</v>
          </cell>
          <cell r="Y1902" t="str">
            <v>B0013267</v>
          </cell>
          <cell r="Z1902" t="str">
            <v>A</v>
          </cell>
          <cell r="AA1902" t="str">
            <v>A(WHO II)</v>
          </cell>
          <cell r="AB1902">
            <v>2</v>
          </cell>
          <cell r="AC1902" t="str">
            <v>（脑干）星形细胞瘤，局部见肿瘤细胞累及脑表及核团，WHO II级</v>
          </cell>
          <cell r="AD1902" t="str">
            <v>部分切除</v>
          </cell>
          <cell r="AE1902">
            <v>42510</v>
          </cell>
          <cell r="AF1902" t="str">
            <v>脑干胶质瘤；中枢性通气功能障碍；坠积性肺炎、肺不张</v>
          </cell>
          <cell r="AH1902" t="str">
            <v>未终止</v>
          </cell>
          <cell r="AI1902">
            <v>2339</v>
          </cell>
          <cell r="AJ1902">
            <v>0</v>
          </cell>
          <cell r="AK1902">
            <v>2339</v>
          </cell>
          <cell r="AL1902">
            <v>0</v>
          </cell>
          <cell r="AM1902">
            <v>2339</v>
          </cell>
          <cell r="AN1902" t="str">
            <v>无</v>
          </cell>
          <cell r="AO1902">
            <v>0</v>
          </cell>
          <cell r="AP1902" t="str">
            <v>无</v>
          </cell>
          <cell r="AQ1902">
            <v>0</v>
          </cell>
          <cell r="AS1902">
            <v>0</v>
          </cell>
          <cell r="AU1902" t="str">
            <v>NA</v>
          </cell>
          <cell r="AV1902" t="str">
            <v>NA</v>
          </cell>
          <cell r="AW1902" t="str">
            <v>NA</v>
          </cell>
          <cell r="AX1902" t="str">
            <v>NA</v>
          </cell>
          <cell r="AY1902" t="str">
            <v>NA</v>
          </cell>
          <cell r="AZ1902" t="str">
            <v>NA</v>
          </cell>
          <cell r="BA1902">
            <v>0</v>
          </cell>
          <cell r="BB1902">
            <v>0</v>
          </cell>
          <cell r="BD1902" t="str">
            <v>继续脑干功能康复；继续抗感染治疗；加强气道管理，必要时间断呼吸机辅助呼吸</v>
          </cell>
        </row>
        <row r="1903">
          <cell r="B1903">
            <v>1901</v>
          </cell>
          <cell r="C1903" t="str">
            <v>CGGA_1901</v>
          </cell>
          <cell r="E1903" t="str">
            <v>章风礼</v>
          </cell>
          <cell r="F1903">
            <v>25597</v>
          </cell>
          <cell r="G1903">
            <v>42436</v>
          </cell>
          <cell r="H1903" t="str">
            <v>胶质瘤（额，左）</v>
          </cell>
          <cell r="J1903" t="str">
            <v>男</v>
          </cell>
          <cell r="K1903">
            <v>60</v>
          </cell>
          <cell r="L1903" t="str">
            <v>AB</v>
          </cell>
          <cell r="M1903" t="str">
            <v>1325195603140316</v>
          </cell>
          <cell r="N1903" t="str">
            <v>章燕飞、儿子、13833311146；章风龙、兄弟、13831367511</v>
          </cell>
          <cell r="O1903" t="str">
            <v>言语不利伴错语1月</v>
          </cell>
          <cell r="P1903" t="str">
            <v>1月前患者出现言语不利伴错语，于当地医院行头部MRI检查示颅内占位病变，2016年3月2日在北京天坛医院就诊示“左侧额叶胶质瘤 ”，患者为求进一步治疗来我院就诊。</v>
          </cell>
          <cell r="Q1903" t="str">
            <v>既往体健</v>
          </cell>
          <cell r="R1903" t="str">
            <v>吸烟20支/天，30年，戒烟2周；不饮酒。</v>
          </cell>
          <cell r="S1903" t="str">
            <v>缺失</v>
          </cell>
          <cell r="T1903">
            <v>42439</v>
          </cell>
          <cell r="V1903" t="str">
            <v>左额颞开颅肿瘤切除术</v>
          </cell>
          <cell r="W1903" t="str">
            <v>行左额颞弧形切口，骨瓣约8*7cm大小，肿瘤位于左侧额叶，肿瘤实性，肿瘤在脑内浸润性生长，约4.5*4*4cm。</v>
          </cell>
          <cell r="X1903" t="str">
            <v>全切除</v>
          </cell>
          <cell r="Y1903" t="str">
            <v>B0013279</v>
          </cell>
          <cell r="Z1903" t="str">
            <v>GBM</v>
          </cell>
          <cell r="AA1903" t="str">
            <v>GBM(WHO IV)</v>
          </cell>
          <cell r="AB1903">
            <v>4</v>
          </cell>
          <cell r="AC1903" t="str">
            <v>（左额叶）胶质母细胞瘤，局部见肿瘤细胞累及脑表，伴大片状及栅状坏死，WHO IV级</v>
          </cell>
          <cell r="AD1903" t="str">
            <v>全切除</v>
          </cell>
          <cell r="AE1903">
            <v>42452</v>
          </cell>
          <cell r="AF1903" t="str">
            <v>胶质母细胞瘤（额，左）</v>
          </cell>
          <cell r="AG1903">
            <v>43230</v>
          </cell>
          <cell r="AH1903" t="str">
            <v>终止</v>
          </cell>
          <cell r="AI1903">
            <v>540</v>
          </cell>
          <cell r="AJ1903">
            <v>1</v>
          </cell>
          <cell r="AK1903">
            <v>356</v>
          </cell>
          <cell r="AL1903">
            <v>1</v>
          </cell>
          <cell r="AM1903">
            <v>791</v>
          </cell>
          <cell r="AN1903" t="str">
            <v>缺失</v>
          </cell>
          <cell r="AO1903">
            <v>1</v>
          </cell>
          <cell r="AP1903" t="str">
            <v>缺失</v>
          </cell>
          <cell r="AQ1903">
            <v>1</v>
          </cell>
          <cell r="AS1903" t="str">
            <v>原发</v>
          </cell>
          <cell r="AU1903" t="str">
            <v>无突变</v>
          </cell>
          <cell r="AV1903" t="str">
            <v>NA</v>
          </cell>
          <cell r="AW1903" t="str">
            <v>无共缺失</v>
          </cell>
          <cell r="AX1903" t="str">
            <v>NA</v>
          </cell>
          <cell r="AY1903" t="str">
            <v>NA</v>
          </cell>
          <cell r="AZ1903" t="str">
            <v>NA</v>
          </cell>
          <cell r="BA1903" t="str">
            <v>无</v>
          </cell>
          <cell r="BB1903" t="str">
            <v>无</v>
          </cell>
          <cell r="BD1903" t="str">
            <v>2016-12/又二次手术，术后1个/后不太好，2017-3复发。</v>
          </cell>
        </row>
        <row r="1904">
          <cell r="B1904">
            <v>1902</v>
          </cell>
          <cell r="C1904" t="str">
            <v>CGGA_1902</v>
          </cell>
          <cell r="E1904" t="str">
            <v>陈飞</v>
          </cell>
          <cell r="F1904">
            <v>25610</v>
          </cell>
          <cell r="G1904">
            <v>42437</v>
          </cell>
          <cell r="H1904" t="str">
            <v>胶质瘤（颞、岛，右）；症状性癫痫（继发性癫痫）</v>
          </cell>
          <cell r="J1904" t="str">
            <v>男</v>
          </cell>
          <cell r="K1904">
            <v>33</v>
          </cell>
          <cell r="L1904" t="str">
            <v>B</v>
          </cell>
          <cell r="M1904" t="str">
            <v>420802198205150012</v>
          </cell>
          <cell r="N1904" t="str">
            <v>李晓玲、配偶、13581328615；陈明富、父母、13469768495</v>
          </cell>
          <cell r="O1904" t="str">
            <v>间歇性发作性左侧肢体无力2年，加重6月</v>
          </cell>
          <cell r="P1904" t="str">
            <v>2年前患者出现间歇性发作性左侧肢体无力，6/前患者症状明显加重，2015年9月11日在湖北荆门市康复医院行头部MRI检查示右侧岛叶低级别胶质瘤，2016年2月26日在北京天坛医院行MRI示右侧额、颞、岛叶占位性病变，胶质瘤可能性大，为求进一步诊治来我院。</v>
          </cell>
          <cell r="Q1904" t="str">
            <v>2006年行双侧腋下腺体切除术。</v>
          </cell>
          <cell r="R1904" t="str">
            <v>吸烟10支/天，10年，；应酬饮酒。</v>
          </cell>
          <cell r="S1904" t="str">
            <v>缺失</v>
          </cell>
          <cell r="T1904">
            <v>42440</v>
          </cell>
          <cell r="V1904" t="str">
            <v>右额颞开颅肿瘤切除术</v>
          </cell>
          <cell r="W1904" t="str">
            <v>行右额颞弧形切口，骨瓣约8*7cm大小，肿瘤位于右侧额、颞叶，肿瘤在脑内浸润性生长，约5.5*5*4cm。</v>
          </cell>
          <cell r="X1904" t="str">
            <v>全切除</v>
          </cell>
          <cell r="Y1904" t="str">
            <v>B0013293</v>
          </cell>
          <cell r="Z1904" t="str">
            <v>A</v>
          </cell>
          <cell r="AA1904" t="str">
            <v>OA(WHO II)</v>
          </cell>
          <cell r="AB1904">
            <v>2</v>
          </cell>
          <cell r="AC1904" t="str">
            <v>（右岛叶）少突星形细胞瘤，以少突胶质细胞成分为主，WHO II级</v>
          </cell>
          <cell r="AD1904" t="str">
            <v>全切除</v>
          </cell>
          <cell r="AE1904">
            <v>42450</v>
          </cell>
          <cell r="AF1904" t="str">
            <v>少枝星形细胞瘤（颞、岛，右）；症状性癫痫（继发性癫痫）</v>
          </cell>
          <cell r="AH1904" t="str">
            <v>未终止</v>
          </cell>
          <cell r="AI1904">
            <v>2338</v>
          </cell>
          <cell r="AJ1904">
            <v>0</v>
          </cell>
          <cell r="AK1904">
            <v>1665</v>
          </cell>
          <cell r="AL1904">
            <v>1</v>
          </cell>
          <cell r="AM1904">
            <v>2338</v>
          </cell>
          <cell r="AN1904" t="str">
            <v>无</v>
          </cell>
          <cell r="AO1904">
            <v>0</v>
          </cell>
          <cell r="AP1904" t="str">
            <v>无</v>
          </cell>
          <cell r="AQ1904">
            <v>0</v>
          </cell>
          <cell r="AS1904">
            <v>0</v>
          </cell>
          <cell r="AU1904" t="str">
            <v>突变</v>
          </cell>
          <cell r="AV1904" t="str">
            <v>NA</v>
          </cell>
          <cell r="AW1904" t="str">
            <v>无共缺失</v>
          </cell>
          <cell r="AX1904" t="str">
            <v>NA</v>
          </cell>
          <cell r="AY1904" t="str">
            <v>NA</v>
          </cell>
          <cell r="AZ1904" t="str">
            <v>NA</v>
          </cell>
          <cell r="BA1904">
            <v>0</v>
          </cell>
          <cell r="BB1904">
            <v>0</v>
          </cell>
          <cell r="BC1904" t="str">
            <v>不详</v>
          </cell>
        </row>
        <row r="1905">
          <cell r="B1905">
            <v>1903</v>
          </cell>
          <cell r="C1905" t="str">
            <v>CGGA_1903</v>
          </cell>
          <cell r="E1905" t="str">
            <v>张京京</v>
          </cell>
          <cell r="F1905">
            <v>25602</v>
          </cell>
          <cell r="G1905">
            <v>42437</v>
          </cell>
          <cell r="H1905" t="str">
            <v>胶质瘤（颞、岛，左）；症状性癫痫（继发性癫痫）</v>
          </cell>
          <cell r="J1905" t="str">
            <v>女</v>
          </cell>
          <cell r="K1905">
            <v>24</v>
          </cell>
          <cell r="L1905" t="str">
            <v>AB</v>
          </cell>
          <cell r="M1905" t="str">
            <v>11022319910518876X</v>
          </cell>
          <cell r="N1905" t="str">
            <v>郑杰、朋友、 13436972068；马佳、兄弟、13811232382  3.13810848496（本人）</v>
          </cell>
          <cell r="O1905" t="str">
            <v>间歇性愣神发作半年</v>
          </cell>
          <cell r="P1905" t="str">
            <v>半年前患者出现间歇性愣神发作，每次持续10余秒，2016年2月15日在北京天坛医院行头部CT检查示颅内占位，现为求进一步诊治来我院治疗。</v>
          </cell>
          <cell r="Q1905" t="str">
            <v>既往体健</v>
          </cell>
          <cell r="R1905" t="str">
            <v>无吸烟史、饮酒史</v>
          </cell>
          <cell r="S1905" t="str">
            <v>缺失</v>
          </cell>
          <cell r="T1905">
            <v>42445</v>
          </cell>
          <cell r="V1905" t="str">
            <v>左额颞开颅肿瘤切除术</v>
          </cell>
          <cell r="W1905" t="str">
            <v>行左额颞弧形切口，骨瓣约7*7cm大小，肿瘤主体位于左侧额叶，岛叶，肿瘤实性，肿瘤在脑内浸润性生长，约5.5*5*5cm。</v>
          </cell>
          <cell r="X1905" t="str">
            <v>全切除</v>
          </cell>
          <cell r="Y1905" t="str">
            <v>B0013315</v>
          </cell>
          <cell r="Z1905" t="str">
            <v>AO</v>
          </cell>
          <cell r="AA1905" t="str">
            <v>AOA(WHO III)</v>
          </cell>
          <cell r="AB1905">
            <v>3</v>
          </cell>
          <cell r="AC1905" t="str">
            <v>（左颞岛）间变性少突星形细胞瘤，以少突胶质细胞瘤成分为主，瘤细胞弥漫性生长并累及脑表，伴有散在钙化；WHO III级</v>
          </cell>
          <cell r="AD1905" t="str">
            <v>全切除</v>
          </cell>
          <cell r="AE1905">
            <v>42461</v>
          </cell>
          <cell r="AF1905" t="str">
            <v>间变性少突星形细胞瘤（颞、岛，左）；症状性癫痫（继发性癫痫）</v>
          </cell>
          <cell r="AH1905" t="str">
            <v>未终止</v>
          </cell>
          <cell r="AI1905">
            <v>2333</v>
          </cell>
          <cell r="AJ1905">
            <v>0</v>
          </cell>
          <cell r="AK1905">
            <v>2333</v>
          </cell>
          <cell r="AL1905">
            <v>0</v>
          </cell>
          <cell r="AM1905">
            <v>2333</v>
          </cell>
          <cell r="AN1905" t="str">
            <v>同步</v>
          </cell>
          <cell r="AO1905">
            <v>1</v>
          </cell>
          <cell r="AP1905" t="str">
            <v>泰道</v>
          </cell>
          <cell r="AQ1905">
            <v>1</v>
          </cell>
          <cell r="AS1905">
            <v>0</v>
          </cell>
          <cell r="AU1905" t="str">
            <v>NA</v>
          </cell>
          <cell r="AV1905" t="str">
            <v>NA</v>
          </cell>
          <cell r="AW1905" t="str">
            <v>共缺失</v>
          </cell>
          <cell r="AX1905" t="str">
            <v>NA</v>
          </cell>
          <cell r="AY1905" t="str">
            <v>NA</v>
          </cell>
          <cell r="AZ1905" t="str">
            <v>NA</v>
          </cell>
          <cell r="BA1905" t="str">
            <v>有</v>
          </cell>
          <cell r="BB1905">
            <v>0</v>
          </cell>
          <cell r="BD1905" t="str">
            <v>术后抗癫痫，奥卡西平片0.3（一片）一日二次口服，以停药。0癫痫发作。</v>
          </cell>
        </row>
        <row r="1906">
          <cell r="B1906">
            <v>1904</v>
          </cell>
          <cell r="C1906" t="str">
            <v>CGGA_1904</v>
          </cell>
          <cell r="E1906" t="str">
            <v>沈鹤</v>
          </cell>
          <cell r="F1906">
            <v>25670</v>
          </cell>
          <cell r="G1906">
            <v>42443</v>
          </cell>
          <cell r="H1906" t="str">
            <v>颅内占位性病变（额，左），胶质瘤？高血压3级</v>
          </cell>
          <cell r="J1906" t="str">
            <v>男</v>
          </cell>
          <cell r="K1906">
            <v>38</v>
          </cell>
          <cell r="L1906" t="str">
            <v>A</v>
          </cell>
          <cell r="M1906" t="str">
            <v>230103197707254813</v>
          </cell>
          <cell r="N1906" t="str">
            <v>关晶、配偶、15326645581；方翠芬、父母、 15904603832</v>
          </cell>
          <cell r="O1906" t="str">
            <v>发现左额占位10天</v>
          </cell>
          <cell r="P1906" t="str">
            <v>10天在哈尔滨医科大学附属第二医院体检时发现左额占位，头部MRI示左侧额叶占位，为求进一步诊治来我院治疗。</v>
          </cell>
          <cell r="Q1906" t="str">
            <v>高血压史7年，最高达200月140mmHg,自行服用坎地沙坦酯片治疗，每日一片，血压控制在130月80mmHg左右。</v>
          </cell>
          <cell r="R1906" t="str">
            <v>吸烟5支/天，2年，未戒烟；不饮酒。</v>
          </cell>
          <cell r="S1906" t="str">
            <v>缺失</v>
          </cell>
          <cell r="T1906">
            <v>42447</v>
          </cell>
          <cell r="V1906" t="str">
            <v>左额开颅肿瘤切除术</v>
          </cell>
          <cell r="W1906" t="str">
            <v>行中心马蹄形切口，骨瓣约6*8cm大小，病变位于左额叶脑内，大小约4*6*4cm.</v>
          </cell>
          <cell r="X1906" t="str">
            <v>全切除</v>
          </cell>
          <cell r="Y1906" t="str">
            <v>B0013345</v>
          </cell>
          <cell r="Z1906" t="str">
            <v>O</v>
          </cell>
          <cell r="AA1906" t="str">
            <v>O(WHO II)</v>
          </cell>
          <cell r="AB1906">
            <v>2</v>
          </cell>
          <cell r="AC1906" t="str">
            <v>（左额叶)少突胶质细胞瘤，瘤细胞弥漫性生长，局部累及脑表，WHOII级</v>
          </cell>
          <cell r="AD1906" t="str">
            <v>全切除</v>
          </cell>
          <cell r="AE1906">
            <v>42458</v>
          </cell>
          <cell r="AF1906" t="str">
            <v>少枝胶质细胞瘤（额，左），高血压3级</v>
          </cell>
          <cell r="AH1906" t="str">
            <v>未终止</v>
          </cell>
          <cell r="AI1906">
            <v>2331</v>
          </cell>
          <cell r="AJ1906">
            <v>0</v>
          </cell>
          <cell r="AK1906">
            <v>2331</v>
          </cell>
          <cell r="AL1906">
            <v>0</v>
          </cell>
          <cell r="AM1906">
            <v>2331</v>
          </cell>
          <cell r="AN1906" t="str">
            <v>放</v>
          </cell>
          <cell r="AO1906">
            <v>1</v>
          </cell>
          <cell r="AP1906" t="str">
            <v>替莫脞胺6疗程</v>
          </cell>
          <cell r="AQ1906">
            <v>1</v>
          </cell>
          <cell r="AS1906">
            <v>0</v>
          </cell>
          <cell r="AU1906" t="str">
            <v>NA</v>
          </cell>
          <cell r="AV1906" t="str">
            <v>NA</v>
          </cell>
          <cell r="AW1906" t="str">
            <v>NA</v>
          </cell>
          <cell r="AX1906" t="str">
            <v>NA</v>
          </cell>
          <cell r="AY1906" t="str">
            <v>NA</v>
          </cell>
          <cell r="AZ1906" t="str">
            <v>NA</v>
          </cell>
          <cell r="BA1906">
            <v>0</v>
          </cell>
          <cell r="BB1906" t="str">
            <v>有</v>
          </cell>
          <cell r="BD1906" t="str">
            <v>术后抗癫痫，口服德巴金，早晚各一片，发作一次，加凯普来早晚各一片。为再发作，目前开始减量。</v>
          </cell>
        </row>
        <row r="1907">
          <cell r="B1907">
            <v>1905</v>
          </cell>
          <cell r="C1907" t="str">
            <v>CGGA_1905</v>
          </cell>
          <cell r="E1907" t="str">
            <v>陈垂</v>
          </cell>
          <cell r="F1907">
            <v>25688</v>
          </cell>
          <cell r="G1907">
            <v>42443</v>
          </cell>
          <cell r="H1907" t="str">
            <v>复发胶质瘤（额、颞、岛，左；额，右；胼胝体）；症状性癫痫（继发性癫痫）；少突胶质瘤切除术后</v>
          </cell>
          <cell r="J1907" t="str">
            <v>男</v>
          </cell>
          <cell r="K1907">
            <v>37</v>
          </cell>
          <cell r="L1907" t="str">
            <v>A</v>
          </cell>
          <cell r="M1907" t="str">
            <v>430682197804260019</v>
          </cell>
          <cell r="N1907" t="str">
            <v>刘吴秀、配偶 、18022329716；施翠英、父母、13874038121</v>
          </cell>
          <cell r="O1907" t="str">
            <v>少突胶质细胞瘤切除术后5个月，发现复发3个月</v>
          </cell>
          <cell r="P1907" t="str">
            <v>患者5月前因“发作性四肢抽搐伴意识丧失2年”在当地医院诊断为颅内占位性病变。行“左额冠切开颅肿瘤切除术”，术后病理回报“少突胶质细胞瘤 WHO II级”。未行放化疗。3个月前再次出现发作性四肢抽搐伴意识丧失，发作频率增加，复查头部MRI示“左侧额叶、颞叶、海马、尾状核头部及胼胝体可见复发占位”考虑肿瘤复发。为求进一步诊治收入我院。</v>
          </cell>
          <cell r="Q1907" t="str">
            <v>5月前因“发作性四肢抽搐伴意识丧失2年”在当地医院诊断为颅内占位性病变。行“左额冠切开颅肿瘤切除术”，术后病理回报“少突胶质细胞瘤 WHO II级”。未行放化疗。</v>
          </cell>
          <cell r="R1907" t="str">
            <v>吸烟20支/天，20年，戒烟2/；少量饮酒。</v>
          </cell>
          <cell r="S1907" t="str">
            <v>缺失</v>
          </cell>
          <cell r="T1907">
            <v>42450</v>
          </cell>
          <cell r="U1907">
            <v>42298</v>
          </cell>
          <cell r="V1907" t="str">
            <v>原冠状切口左额开颅肿瘤切除术</v>
          </cell>
          <cell r="W1907" t="str">
            <v>行原冠状切口，骨瓣约7*6cm大小，病变位于左侧额、颞、岛叶，肿瘤实性，边界不清，大小约8*6*5cm.</v>
          </cell>
          <cell r="X1907" t="str">
            <v>部分切除</v>
          </cell>
          <cell r="Y1907" t="str">
            <v>B0013355</v>
          </cell>
          <cell r="Z1907" t="str">
            <v>ROA</v>
          </cell>
          <cell r="AA1907" t="str">
            <v>OA(WHO II)</v>
          </cell>
          <cell r="AB1907">
            <v>2</v>
          </cell>
          <cell r="AC1907" t="str">
            <v>（左额颞、海马、胼胝体）少突星形细胞瘤，部分细胞生长活跃，瘤细胞弥漫性生长并累及脑表，并可见钙化，WHOII-III级</v>
          </cell>
          <cell r="AD1907" t="str">
            <v>部分切除</v>
          </cell>
          <cell r="AE1907">
            <v>42461</v>
          </cell>
          <cell r="AF1907" t="str">
            <v>少突星形细胞瘤（额、颞、岛，左；额，右；胼胝体）；症状性癫痫（继发性癫痫）；少突胶质瘤切除术后</v>
          </cell>
          <cell r="AG1907">
            <v>43543</v>
          </cell>
          <cell r="AH1907" t="str">
            <v>未终止</v>
          </cell>
          <cell r="AI1907">
            <v>1093</v>
          </cell>
          <cell r="AJ1907">
            <v>0</v>
          </cell>
          <cell r="AK1907">
            <v>1093</v>
          </cell>
          <cell r="AL1907">
            <v>0</v>
          </cell>
          <cell r="AM1907">
            <v>1093</v>
          </cell>
          <cell r="AN1907" t="str">
            <v>缺失</v>
          </cell>
          <cell r="AO1907" t="str">
            <v>NA</v>
          </cell>
          <cell r="AP1907" t="str">
            <v>缺失</v>
          </cell>
          <cell r="AQ1907" t="str">
            <v>NA</v>
          </cell>
          <cell r="AS1907" t="str">
            <v>复发</v>
          </cell>
          <cell r="AT1907">
            <v>1</v>
          </cell>
          <cell r="AU1907" t="str">
            <v>NA</v>
          </cell>
          <cell r="AV1907" t="str">
            <v>NA</v>
          </cell>
          <cell r="AW1907" t="str">
            <v>NA</v>
          </cell>
          <cell r="AX1907" t="str">
            <v>NA</v>
          </cell>
          <cell r="AY1907" t="str">
            <v>NA</v>
          </cell>
          <cell r="AZ1907" t="str">
            <v>NA</v>
          </cell>
          <cell r="BA1907" t="str">
            <v>有</v>
          </cell>
          <cell r="BB1907" t="str">
            <v>无</v>
          </cell>
          <cell r="BD1907" t="str">
            <v>术后抗癫痫，丙戊酸钠缓释片0.5（一片）一日二次口服已停。无发作。</v>
          </cell>
        </row>
        <row r="1908">
          <cell r="B1908">
            <v>1906</v>
          </cell>
          <cell r="C1908" t="str">
            <v>CGGA_1906</v>
          </cell>
          <cell r="E1908" t="str">
            <v>陈发</v>
          </cell>
          <cell r="F1908">
            <v>25717</v>
          </cell>
          <cell r="G1908">
            <v>42445</v>
          </cell>
          <cell r="H1908" t="str">
            <v>颅内占位性病变（额、岛，右）</v>
          </cell>
          <cell r="J1908" t="str">
            <v>男</v>
          </cell>
          <cell r="K1908">
            <v>57</v>
          </cell>
          <cell r="L1908" t="str">
            <v>B</v>
          </cell>
          <cell r="M1908" t="str">
            <v>152627195808173714</v>
          </cell>
          <cell r="N1908" t="str">
            <v>陈新文、子、13171088685；卢素青、配偶、 18748166220</v>
          </cell>
          <cell r="O1908" t="str">
            <v>间断头痛16月，胶质瘤活检术后11月，发现肿瘤增大5天</v>
          </cell>
          <cell r="P1908" t="str">
            <v>16月前患者出现间断头痛，就诊于内蒙古医科大学附属医院，行头部CT检查示颅内占位。于2015年5月于解放军海军总医院行胶质瘤活检术，术后病理回报”胶质细胞瘤2-3级，5天前行头部MRI复查示肿瘤增大，为求进一步诊治来我院。</v>
          </cell>
          <cell r="Q1908" t="str">
            <v>2015年5月于解放军海军总医院行胶质瘤活检术，术后病理回报”胶质细胞瘤2-3级</v>
          </cell>
          <cell r="R1908" t="str">
            <v>吸烟60支/天，20年，戒烟1年；不饮酒。</v>
          </cell>
          <cell r="S1908" t="str">
            <v>缺失</v>
          </cell>
          <cell r="T1908">
            <v>42451</v>
          </cell>
          <cell r="U1908">
            <v>42125</v>
          </cell>
          <cell r="V1908" t="str">
            <v>右额颞开颅肿瘤切除术</v>
          </cell>
          <cell r="W1908" t="str">
            <v>行右额颞弧形切口，骨瓣约8*7cm大小，肿瘤主体位于右侧额叶，岛叶及基底节区，肿瘤囊实性，肿瘤在脑内浸润性生长，约5.5*5*5cm，边界不清。肿瘤向内侧生长达基底节区。</v>
          </cell>
          <cell r="X1908" t="str">
            <v>全切除</v>
          </cell>
          <cell r="Y1908" t="str">
            <v>B0013364</v>
          </cell>
          <cell r="Z1908" t="str">
            <v>RAA</v>
          </cell>
          <cell r="AA1908" t="str">
            <v>AA(WHO III)</v>
          </cell>
          <cell r="AB1908">
            <v>3</v>
          </cell>
          <cell r="AC1908" t="str">
            <v>（右额岛叶）星形细胞瘤，部分细胞生长活跃，瘤细胞弥漫性生长并累及脑表，WHO II-III级</v>
          </cell>
          <cell r="AD1908" t="str">
            <v>全切除</v>
          </cell>
          <cell r="AE1908">
            <v>42461</v>
          </cell>
          <cell r="AF1908" t="str">
            <v>星形细胞瘤（额、岛，右）</v>
          </cell>
          <cell r="AG1908">
            <v>43543</v>
          </cell>
          <cell r="AH1908" t="str">
            <v>终止</v>
          </cell>
          <cell r="AI1908">
            <v>1054</v>
          </cell>
          <cell r="AJ1908">
            <v>1</v>
          </cell>
          <cell r="AK1908">
            <v>709</v>
          </cell>
          <cell r="AL1908">
            <v>1</v>
          </cell>
          <cell r="AM1908">
            <v>1092</v>
          </cell>
          <cell r="AN1908" t="str">
            <v>无</v>
          </cell>
          <cell r="AO1908">
            <v>0</v>
          </cell>
          <cell r="AP1908" t="str">
            <v>替莫脞胺</v>
          </cell>
          <cell r="AQ1908">
            <v>1</v>
          </cell>
          <cell r="AS1908" t="str">
            <v>复发</v>
          </cell>
          <cell r="AT1908">
            <v>1</v>
          </cell>
          <cell r="AU1908" t="str">
            <v>突变</v>
          </cell>
          <cell r="AV1908" t="str">
            <v>NA</v>
          </cell>
          <cell r="AW1908" t="str">
            <v>无共缺失</v>
          </cell>
          <cell r="AX1908" t="str">
            <v>NA</v>
          </cell>
          <cell r="AY1908" t="str">
            <v>NA</v>
          </cell>
          <cell r="AZ1908" t="str">
            <v>NA</v>
          </cell>
          <cell r="BA1908" t="str">
            <v>无</v>
          </cell>
          <cell r="BB1908" t="str">
            <v>无</v>
          </cell>
          <cell r="BD1908" t="str">
            <v xml:space="preserve">术后口服丙戊酸钠缓释片0.5（一片）一日二次口服，已停。无癫痫发作。
</v>
          </cell>
        </row>
        <row r="1909">
          <cell r="B1909">
            <v>1907</v>
          </cell>
          <cell r="C1909" t="str">
            <v>CGGA_1907</v>
          </cell>
          <cell r="E1909" t="str">
            <v>陈伟芬</v>
          </cell>
          <cell r="F1909">
            <v>25839</v>
          </cell>
          <cell r="G1909">
            <v>42457</v>
          </cell>
          <cell r="H1909" t="str">
            <v>颅内占位性病变（额、岛，右）；高血压</v>
          </cell>
          <cell r="J1909" t="str">
            <v>女</v>
          </cell>
          <cell r="K1909">
            <v>34</v>
          </cell>
          <cell r="L1909" t="str">
            <v>O</v>
          </cell>
          <cell r="M1909" t="str">
            <v>331082198110121005</v>
          </cell>
          <cell r="N1909" t="str">
            <v>陈伟大、兄弟、 15057237199；邱士保、配偶、13757617782</v>
          </cell>
          <cell r="O1909" t="str">
            <v>间断头晕6年，发现颅内占位2年</v>
          </cell>
          <cell r="P1909" t="str">
            <v>6年前患者出现间断头晕，2年前行头部MRI检查发现颅内占位，2016年2月2日复查头部MRI考虑头部胶质瘤可能性大，为求进一步治疗来我院。</v>
          </cell>
          <cell r="Q1909" t="str">
            <v>2005年因卵巢囊肿行手术治疗；2007年行剖宫产术，高血压6年，最高达150月100mmHg,目前服用倍他洛克50mg月日，非洛地平缓释片5mg月天，血压控制在130月90mmHm。</v>
          </cell>
          <cell r="R1909" t="str">
            <v>无吸烟史、饮酒史</v>
          </cell>
          <cell r="S1909" t="str">
            <v>缺失</v>
          </cell>
          <cell r="T1909">
            <v>42460</v>
          </cell>
          <cell r="V1909" t="str">
            <v>右额颞开颅肿瘤切除术</v>
          </cell>
          <cell r="W1909" t="str">
            <v>行右额颞弧形切口，骨瓣约8*7cm大小，肿瘤主体位于右侧额叶，岛叶及基底节区，肿瘤在脑内浸润性生长，约5.5*5*4cm，边界不清。肿瘤向内侧生长达基底节区。</v>
          </cell>
          <cell r="X1909" t="str">
            <v>全切除</v>
          </cell>
          <cell r="Y1909" t="str">
            <v>B0013420</v>
          </cell>
          <cell r="Z1909" t="str">
            <v>AOA</v>
          </cell>
          <cell r="AA1909" t="str">
            <v>AOA(WHO III)</v>
          </cell>
          <cell r="AB1909">
            <v>3</v>
          </cell>
          <cell r="AC1909" t="str">
            <v>（右侧岛叶）少突星形细胞瘤，部分细胞生长活跃，局灶少许微血管增生，WHO II-III级</v>
          </cell>
          <cell r="AD1909" t="str">
            <v>全切除</v>
          </cell>
          <cell r="AE1909">
            <v>42471</v>
          </cell>
          <cell r="AF1909" t="str">
            <v>少突星形细胞瘤（额、岛，右）；高血压</v>
          </cell>
          <cell r="AH1909" t="str">
            <v>未终止</v>
          </cell>
          <cell r="AI1909">
            <v>2318</v>
          </cell>
          <cell r="AJ1909">
            <v>0</v>
          </cell>
          <cell r="AK1909">
            <v>2318</v>
          </cell>
          <cell r="AL1909">
            <v>0</v>
          </cell>
          <cell r="AM1909">
            <v>2318</v>
          </cell>
          <cell r="AN1909" t="str">
            <v>30多次</v>
          </cell>
          <cell r="AO1909">
            <v>1</v>
          </cell>
          <cell r="AP1909" t="str">
            <v>泰道</v>
          </cell>
          <cell r="AQ1909">
            <v>1</v>
          </cell>
          <cell r="AS1909">
            <v>0</v>
          </cell>
          <cell r="AU1909" t="str">
            <v>NA</v>
          </cell>
          <cell r="AV1909" t="str">
            <v>NA</v>
          </cell>
          <cell r="AW1909" t="str">
            <v>NA</v>
          </cell>
          <cell r="AX1909" t="str">
            <v>NA</v>
          </cell>
          <cell r="AY1909" t="str">
            <v>NA</v>
          </cell>
          <cell r="AZ1909" t="str">
            <v>NA</v>
          </cell>
          <cell r="BA1909">
            <v>0</v>
          </cell>
          <cell r="BB1909">
            <v>0</v>
          </cell>
          <cell r="BD1909" t="str">
            <v xml:space="preserve">丙戊酸钠缓释片0.5（一片）一日二次口服，在医生指导下减量、停药
</v>
          </cell>
        </row>
        <row r="1910">
          <cell r="B1910">
            <v>1908</v>
          </cell>
          <cell r="C1910" t="str">
            <v>CGGA_1908</v>
          </cell>
          <cell r="E1910" t="str">
            <v>马近林</v>
          </cell>
          <cell r="F1910">
            <v>25896</v>
          </cell>
          <cell r="G1910">
            <v>42459</v>
          </cell>
          <cell r="H1910" t="str">
            <v>颅内占位性病变；小脑胶质瘤术后</v>
          </cell>
          <cell r="J1910" t="str">
            <v>女</v>
          </cell>
          <cell r="K1910">
            <v>42</v>
          </cell>
          <cell r="L1910" t="str">
            <v>B</v>
          </cell>
          <cell r="M1910" t="str">
            <v>520113197310082023</v>
          </cell>
          <cell r="N1910" t="str">
            <v>周学华、配偶、 15008450586；陈露、朋友、15885070460</v>
          </cell>
          <cell r="O1910" t="str">
            <v>头痛2个月，失明1个月</v>
          </cell>
          <cell r="P1910" t="str">
            <v>患者2个月前出现头痛，1个月前出现失明，伴右侧肢体无力，行走不稳，就诊于贵州医科大学附属白云医院，头部CT示小脑占位。今为求进一步治疗来我院。</v>
          </cell>
          <cell r="Q1910" t="str">
            <v>16月前因小脑胶质瘤在贵阳医科大学附属医院行“小脑胶质瘤切除术”，术后行伽马刀治疗，术后遗留有右侧肢体无力。</v>
          </cell>
          <cell r="R1910" t="str">
            <v>无吸烟史、适量饮酒</v>
          </cell>
          <cell r="S1910" t="str">
            <v>缺失</v>
          </cell>
          <cell r="T1910">
            <v>42466</v>
          </cell>
          <cell r="U1910">
            <v>41979</v>
          </cell>
          <cell r="V1910" t="str">
            <v>原切口后正中扩大开颅幕下肿瘤切除术</v>
          </cell>
          <cell r="W1910" t="str">
            <v>行原枕下后正中切口，骨瓣约2.5*4cm大小，肿瘤主体位于右侧小脑半球及上蚓部，与小脑幕穹隆及小脑周围组织粘连紧密，血供丰富，直径约5.5cm。</v>
          </cell>
          <cell r="X1910" t="str">
            <v>全切除</v>
          </cell>
          <cell r="Y1910" t="str">
            <v>B0013458</v>
          </cell>
          <cell r="Z1910" t="str">
            <v>RGBM?</v>
          </cell>
          <cell r="AA1910" t="str">
            <v>GBM(WHO IV)</v>
          </cell>
          <cell r="AB1910">
            <v>4</v>
          </cell>
          <cell r="AC1910" t="str">
            <v>（右小脑）胶质母细胞瘤，WHO IV级</v>
          </cell>
          <cell r="AD1910" t="str">
            <v>全切除</v>
          </cell>
          <cell r="AE1910">
            <v>42479</v>
          </cell>
          <cell r="AF1910" t="str">
            <v>小脑胶质母细胞瘤</v>
          </cell>
          <cell r="AG1910">
            <v>42907</v>
          </cell>
          <cell r="AH1910" t="str">
            <v>终止</v>
          </cell>
          <cell r="AI1910">
            <v>298</v>
          </cell>
          <cell r="AJ1910">
            <v>1</v>
          </cell>
          <cell r="AK1910">
            <v>117</v>
          </cell>
          <cell r="AL1910">
            <v>1</v>
          </cell>
          <cell r="AM1910">
            <v>441</v>
          </cell>
          <cell r="AN1910" t="str">
            <v>缺失</v>
          </cell>
          <cell r="AO1910">
            <v>0</v>
          </cell>
          <cell r="AP1910" t="str">
            <v>缺失</v>
          </cell>
          <cell r="AQ1910">
            <v>1</v>
          </cell>
          <cell r="AS1910" t="str">
            <v>复发</v>
          </cell>
          <cell r="AT1910">
            <v>1</v>
          </cell>
          <cell r="AU1910" t="str">
            <v>无突变</v>
          </cell>
          <cell r="AV1910" t="str">
            <v>NA</v>
          </cell>
          <cell r="AW1910" t="str">
            <v>无共缺失</v>
          </cell>
          <cell r="AX1910" t="str">
            <v>NA</v>
          </cell>
          <cell r="AY1910" t="str">
            <v>NA</v>
          </cell>
          <cell r="AZ1910" t="str">
            <v>NA</v>
          </cell>
          <cell r="BA1910" t="str">
            <v>无</v>
          </cell>
          <cell r="BB1910" t="str">
            <v>无</v>
          </cell>
          <cell r="BC1910" t="str">
            <v>不详</v>
          </cell>
          <cell r="BD1910" t="str">
            <v>无</v>
          </cell>
        </row>
        <row r="1911">
          <cell r="B1911">
            <v>1909</v>
          </cell>
          <cell r="C1911" t="str">
            <v>NA</v>
          </cell>
          <cell r="D1911" t="str">
            <v>NA</v>
          </cell>
          <cell r="E1911" t="str">
            <v>NA</v>
          </cell>
          <cell r="F1911" t="str">
            <v>NA</v>
          </cell>
          <cell r="G1911" t="str">
            <v>NA</v>
          </cell>
          <cell r="H1911" t="str">
            <v>NA</v>
          </cell>
          <cell r="I1911" t="str">
            <v>NA</v>
          </cell>
          <cell r="J1911" t="str">
            <v>NA</v>
          </cell>
          <cell r="K1911" t="str">
            <v>NA</v>
          </cell>
          <cell r="L1911" t="str">
            <v>NA</v>
          </cell>
          <cell r="M1911" t="str">
            <v>NA</v>
          </cell>
          <cell r="N1911" t="str">
            <v>NA</v>
          </cell>
          <cell r="O1911" t="str">
            <v>NA</v>
          </cell>
          <cell r="P1911" t="str">
            <v>NA</v>
          </cell>
          <cell r="Q1911" t="str">
            <v>NA</v>
          </cell>
          <cell r="R1911" t="str">
            <v>NA</v>
          </cell>
          <cell r="S1911" t="str">
            <v>NA</v>
          </cell>
          <cell r="T1911" t="str">
            <v>NA</v>
          </cell>
          <cell r="U1911" t="str">
            <v>NA</v>
          </cell>
          <cell r="V1911" t="str">
            <v>NA</v>
          </cell>
          <cell r="W1911" t="str">
            <v>NA</v>
          </cell>
          <cell r="X1911" t="str">
            <v>NA</v>
          </cell>
          <cell r="Y1911" t="str">
            <v>NA</v>
          </cell>
          <cell r="Z1911" t="str">
            <v>NA</v>
          </cell>
          <cell r="AA1911" t="str">
            <v>NA</v>
          </cell>
          <cell r="AB1911" t="str">
            <v>NA</v>
          </cell>
          <cell r="AC1911" t="str">
            <v>NA</v>
          </cell>
          <cell r="AD1911" t="str">
            <v>NA</v>
          </cell>
          <cell r="AE1911" t="str">
            <v>NA</v>
          </cell>
          <cell r="AF1911" t="str">
            <v>NA</v>
          </cell>
          <cell r="AG1911" t="str">
            <v>NA</v>
          </cell>
          <cell r="AH1911" t="str">
            <v>NA</v>
          </cell>
          <cell r="AI1911" t="str">
            <v>NA</v>
          </cell>
          <cell r="AJ1911" t="str">
            <v>NA</v>
          </cell>
          <cell r="AK1911" t="str">
            <v>NA</v>
          </cell>
          <cell r="AL1911" t="str">
            <v>NA</v>
          </cell>
          <cell r="AM1911" t="str">
            <v>NA</v>
          </cell>
          <cell r="AN1911" t="str">
            <v>NA</v>
          </cell>
          <cell r="AO1911" t="str">
            <v>NA</v>
          </cell>
          <cell r="AP1911" t="str">
            <v>NA</v>
          </cell>
          <cell r="AQ1911" t="str">
            <v>NA</v>
          </cell>
          <cell r="AS1911" t="str">
            <v>NA</v>
          </cell>
          <cell r="AT1911" t="str">
            <v>NA</v>
          </cell>
          <cell r="AU1911" t="str">
            <v>NA</v>
          </cell>
          <cell r="AV1911" t="str">
            <v>NA</v>
          </cell>
          <cell r="AW1911" t="str">
            <v>NA</v>
          </cell>
          <cell r="AX1911" t="str">
            <v>NA</v>
          </cell>
          <cell r="AY1911" t="str">
            <v>NA</v>
          </cell>
          <cell r="AZ1911" t="str">
            <v>NA</v>
          </cell>
          <cell r="BA1911" t="str">
            <v>NA</v>
          </cell>
          <cell r="BB1911" t="str">
            <v>NA</v>
          </cell>
          <cell r="BC1911" t="str">
            <v>NA</v>
          </cell>
          <cell r="BD1911" t="str">
            <v>NA</v>
          </cell>
        </row>
        <row r="1912">
          <cell r="B1912">
            <v>1910</v>
          </cell>
          <cell r="C1912" t="str">
            <v>CGGA_1910</v>
          </cell>
          <cell r="E1912" t="str">
            <v>马连</v>
          </cell>
          <cell r="F1912">
            <v>25920</v>
          </cell>
          <cell r="G1912">
            <v>42464</v>
          </cell>
          <cell r="H1912" t="str">
            <v>复发胶质瘤（额、颞、基底节，双，脑干）；少枝星形细胞瘤术后；恶性肿瘤术后放疗</v>
          </cell>
          <cell r="J1912" t="str">
            <v>男</v>
          </cell>
          <cell r="K1912">
            <v>45</v>
          </cell>
          <cell r="L1912" t="str">
            <v>B</v>
          </cell>
          <cell r="M1912" t="str">
            <v>15012519710404441X</v>
          </cell>
          <cell r="N1912" t="str">
            <v>梁建萍、配偶、15148992023；马广原、子、15047220115</v>
          </cell>
          <cell r="O1912" t="str">
            <v>少枝星形细胞瘤术后3年，发现复发3个月</v>
          </cell>
          <cell r="P1912" t="str">
            <v>3年患者主因“突发闻及异味、晕倒2天”收住我院，诊断为“颅内占位性病变”，于2013年2月1日行“右额颞开颅肿瘤切除术”，术后病理回报“少枝星形细胞瘤 WHO II级”，术后予以放疗31次。3个月发现复查头部MRI发现复查，约1个月前出现左侧肢体肌力下降，为求进一步诊治来我院。</v>
          </cell>
          <cell r="Q1912" t="str">
            <v>3年患者主因“突发闻及异味、晕倒2天”收住我院，诊断为“颅内占位性病变”，于2013年2月1日行“右额颞开颅肿瘤切除术”，术后病理回报“少枝星形细胞瘤 WHO II级”，术后予以放疗31次。</v>
          </cell>
          <cell r="R1912" t="str">
            <v>吸烟40支/天，10年，戒烟3年；不饮酒。</v>
          </cell>
          <cell r="S1912" t="str">
            <v>缺失</v>
          </cell>
          <cell r="T1912">
            <v>42468</v>
          </cell>
          <cell r="U1912">
            <v>41306</v>
          </cell>
          <cell r="V1912" t="str">
            <v>右颞枕开颅肿瘤切除术</v>
          </cell>
          <cell r="W1912" t="str">
            <v>行原右额颞切口，骨瓣约7*6cm大小，肿瘤主体位于右颞、岛叶，深部向基底节浸润，肿瘤实性，血供丰富，大小约5*5*4cm。</v>
          </cell>
          <cell r="X1912" t="str">
            <v>部分切除</v>
          </cell>
          <cell r="Y1912" t="str">
            <v>B0013467</v>
          </cell>
          <cell r="Z1912" t="str">
            <v>SGBM</v>
          </cell>
          <cell r="AA1912" t="str">
            <v>GBM(WHO IV)</v>
          </cell>
          <cell r="AB1912">
            <v>4</v>
          </cell>
          <cell r="AC1912" t="str">
            <v>（右颞叶)胶质母细胞瘤，伴有放疗后改变，WHO IV级</v>
          </cell>
          <cell r="AD1912" t="str">
            <v>部分切除</v>
          </cell>
          <cell r="AE1912">
            <v>42479</v>
          </cell>
          <cell r="AF1912" t="str">
            <v>胶质母细胞瘤（额、颞、基底节，双，脑干）；少枝星形细胞瘤术后；恶性肿瘤术后放疗</v>
          </cell>
          <cell r="AG1912">
            <v>42900</v>
          </cell>
          <cell r="AH1912" t="str">
            <v>终止</v>
          </cell>
          <cell r="AI1912">
            <v>23</v>
          </cell>
          <cell r="AJ1912">
            <v>1</v>
          </cell>
          <cell r="AK1912" t="str">
            <v>NA</v>
          </cell>
          <cell r="AL1912">
            <v>1</v>
          </cell>
          <cell r="AM1912">
            <v>432</v>
          </cell>
          <cell r="AN1912" t="str">
            <v>缺失</v>
          </cell>
          <cell r="AO1912" t="str">
            <v>NA</v>
          </cell>
          <cell r="AP1912" t="str">
            <v>缺失</v>
          </cell>
          <cell r="AQ1912" t="str">
            <v>NA</v>
          </cell>
          <cell r="AS1912" t="str">
            <v>复发</v>
          </cell>
          <cell r="AT1912">
            <v>1</v>
          </cell>
          <cell r="AU1912" t="str">
            <v>NA</v>
          </cell>
          <cell r="AV1912" t="str">
            <v>NA</v>
          </cell>
          <cell r="AW1912" t="str">
            <v>NA</v>
          </cell>
          <cell r="AX1912" t="str">
            <v>NA</v>
          </cell>
          <cell r="AY1912" t="str">
            <v>NA</v>
          </cell>
          <cell r="AZ1912" t="str">
            <v>NA</v>
          </cell>
          <cell r="BA1912" t="str">
            <v>无</v>
          </cell>
          <cell r="BB1912" t="str">
            <v>无</v>
          </cell>
          <cell r="BD1912" t="str">
            <v xml:space="preserve">丙戊酸钠缓释片0.5（一片）一日二次口服，在医生指导下减量、停药；进一步行化疗
</v>
          </cell>
        </row>
        <row r="1913">
          <cell r="B1913">
            <v>1911</v>
          </cell>
          <cell r="C1913" t="str">
            <v>CGGA_1911</v>
          </cell>
          <cell r="D1913" t="str">
            <v>CGGA_1687, CGGA_1781, CGGA_1911</v>
          </cell>
          <cell r="E1913" t="str">
            <v>赵露源</v>
          </cell>
          <cell r="F1913" t="str">
            <v>18675</v>
          </cell>
          <cell r="G1913">
            <v>42466</v>
          </cell>
          <cell r="H1913" t="str">
            <v>复发胶质瘤，胶质瘤放化疗后</v>
          </cell>
          <cell r="J1913" t="str">
            <v>男</v>
          </cell>
          <cell r="K1913">
            <v>15</v>
          </cell>
          <cell r="L1913" t="str">
            <v>B</v>
          </cell>
          <cell r="M1913" t="str">
            <v>410811200005190073</v>
          </cell>
          <cell r="N1913" t="str">
            <v>18539129996（二姨）/13839169880（父母）</v>
          </cell>
          <cell r="O1913" t="str">
            <v>复发胶质瘤术后1年，发现肿瘤复发1月</v>
          </cell>
          <cell r="P1913" t="str">
            <v>2014-6三博行开颅肿瘤切除术，术后诊断胶质母细胞瘤。2015-3三博行开颅肿瘤切除术，术后诊断复发胶质瘤</v>
          </cell>
          <cell r="Q1913" t="str">
            <v>缺失</v>
          </cell>
          <cell r="R1913" t="str">
            <v>缺失</v>
          </cell>
          <cell r="S1913" t="str">
            <v>缺失</v>
          </cell>
          <cell r="T1913">
            <v>42468</v>
          </cell>
          <cell r="U1913">
            <v>41801</v>
          </cell>
          <cell r="V1913" t="str">
            <v>原切口肿瘤切除术</v>
          </cell>
          <cell r="W1913" t="str">
            <v>缺失</v>
          </cell>
          <cell r="X1913" t="str">
            <v>全切除</v>
          </cell>
          <cell r="Y1913" t="str">
            <v>B0013468</v>
          </cell>
          <cell r="Z1913" t="str">
            <v>RGBM</v>
          </cell>
          <cell r="AA1913" t="str">
            <v>GBM(WHO IV)</v>
          </cell>
          <cell r="AB1913">
            <v>4</v>
          </cell>
          <cell r="AC1913" t="str">
            <v>巨细胞胶质母细胞瘤</v>
          </cell>
          <cell r="AD1913" t="str">
            <v>全切除</v>
          </cell>
          <cell r="AE1913">
            <v>42485</v>
          </cell>
          <cell r="AF1913" t="str">
            <v>胶质母细胞瘤，胶质瘤放化疗后</v>
          </cell>
          <cell r="AH1913" t="str">
            <v>未终止</v>
          </cell>
          <cell r="AI1913">
            <v>2310</v>
          </cell>
          <cell r="AJ1913">
            <v>0</v>
          </cell>
          <cell r="AK1913">
            <v>723</v>
          </cell>
          <cell r="AL1913">
            <v>1</v>
          </cell>
          <cell r="AM1913">
            <v>2310</v>
          </cell>
          <cell r="AN1913" t="str">
            <v>无</v>
          </cell>
          <cell r="AO1913">
            <v>0</v>
          </cell>
          <cell r="AP1913" t="str">
            <v>帝清2年半，伊立替康</v>
          </cell>
          <cell r="AQ1913">
            <v>1</v>
          </cell>
          <cell r="AS1913">
            <v>1</v>
          </cell>
          <cell r="AT1913">
            <v>2</v>
          </cell>
          <cell r="AU1913" t="str">
            <v>无突变</v>
          </cell>
          <cell r="AV1913" t="str">
            <v>NA</v>
          </cell>
          <cell r="AW1913" t="str">
            <v>无共缺失</v>
          </cell>
          <cell r="AX1913" t="str">
            <v>NA</v>
          </cell>
          <cell r="AY1913" t="str">
            <v>NA</v>
          </cell>
          <cell r="AZ1913" t="str">
            <v>NA</v>
          </cell>
          <cell r="BA1913" t="str">
            <v>缺失</v>
          </cell>
          <cell r="BB1913" t="str">
            <v>缺失</v>
          </cell>
          <cell r="BC1913" t="str">
            <v>缺失</v>
          </cell>
          <cell r="BD1913" t="e">
            <v>#N/A</v>
          </cell>
        </row>
        <row r="1914">
          <cell r="B1914">
            <v>1912</v>
          </cell>
          <cell r="C1914" t="str">
            <v>CGGA_1912</v>
          </cell>
          <cell r="E1914" t="str">
            <v>刘永志</v>
          </cell>
          <cell r="F1914">
            <v>25984</v>
          </cell>
          <cell r="G1914">
            <v>42467</v>
          </cell>
          <cell r="H1914" t="str">
            <v>左额占位性病变：复发胶质瘤？放射性坏死？胶质母细胞瘤术后放化疗后</v>
          </cell>
          <cell r="J1914" t="str">
            <v>男</v>
          </cell>
          <cell r="K1914">
            <v>48</v>
          </cell>
          <cell r="L1914" t="str">
            <v>O</v>
          </cell>
          <cell r="M1914" t="str">
            <v>132404196706025476</v>
          </cell>
          <cell r="N1914" t="str">
            <v>李树芹 13801131690；</v>
          </cell>
          <cell r="O1914" t="str">
            <v>“左额胶质母细胞瘤”术后14月，头痛伴右侧肢体无力9月</v>
          </cell>
          <cell r="P1914" t="str">
            <v>14月前患者主因“头痛头昏、口角歪斜、右上肢乏力”就诊于北京军区总医院，诊断为“颅内占位性病变”，于2013年2月1日行“开颅肿瘤切除术”，术后病理回报“胶质母细胞瘤”，术后予以同步放化疗。术后5个月发现出现头痛伴右上肢乏力，术后10个月出现右下肢乏力，近一个月加重，为求进一步诊治我院。</v>
          </cell>
          <cell r="Q1914" t="str">
            <v>14月前患者主因“头痛头昏、口角歪斜、右上肢乏力”就诊于北京军区总医院，诊断为“颅内占位性病变”，于2013年2月1日行“开颅肿瘤切除术”，术后病理回报“胶质母细胞瘤”，术后予以同步放化疗。</v>
          </cell>
          <cell r="R1914" t="str">
            <v>无吸烟史、不饮酒</v>
          </cell>
          <cell r="S1914" t="str">
            <v>缺失</v>
          </cell>
          <cell r="T1914">
            <v>42472</v>
          </cell>
          <cell r="U1914">
            <v>41306</v>
          </cell>
          <cell r="V1914" t="str">
            <v>原切口左额颞扩大开颅肿瘤切除术</v>
          </cell>
          <cell r="W1914" t="str">
            <v>行原额颞弧形切口，骨瓣约10*10cm大小，肿瘤主体位于骨窗前后缘硬膜下，肿瘤实性，血供丰富，大小约7*8*8cm。</v>
          </cell>
          <cell r="X1914" t="str">
            <v>全切除</v>
          </cell>
          <cell r="Y1914" t="str">
            <v>B0013490</v>
          </cell>
          <cell r="Z1914" t="str">
            <v>RGBM</v>
          </cell>
          <cell r="AA1914" t="str">
            <v>GBM(WHO IV)</v>
          </cell>
          <cell r="AB1914">
            <v>4</v>
          </cell>
          <cell r="AC1914" t="str">
            <v>（左额顶）胶质母细胞瘤，伴有放疗后改变，WHO IV级</v>
          </cell>
          <cell r="AD1914" t="str">
            <v>全切除</v>
          </cell>
          <cell r="AE1914">
            <v>42482</v>
          </cell>
          <cell r="AF1914" t="str">
            <v>复发胶质母细胞瘤（额叶、顶叶 左）术后化疗 贫血 癫痫</v>
          </cell>
          <cell r="AG1914">
            <v>43543</v>
          </cell>
          <cell r="AH1914" t="str">
            <v>终止</v>
          </cell>
          <cell r="AI1914">
            <v>507</v>
          </cell>
          <cell r="AJ1914">
            <v>1</v>
          </cell>
          <cell r="AK1914" t="str">
            <v>NA</v>
          </cell>
          <cell r="AL1914">
            <v>1</v>
          </cell>
          <cell r="AM1914">
            <v>1071</v>
          </cell>
          <cell r="AN1914" t="str">
            <v>放</v>
          </cell>
          <cell r="AO1914">
            <v>1</v>
          </cell>
          <cell r="AP1914" t="str">
            <v>化疗同步</v>
          </cell>
          <cell r="AQ1914">
            <v>1</v>
          </cell>
          <cell r="AS1914" t="str">
            <v>复发</v>
          </cell>
          <cell r="AT1914">
            <v>1</v>
          </cell>
          <cell r="AU1914" t="str">
            <v>NA</v>
          </cell>
          <cell r="AV1914" t="str">
            <v>NA</v>
          </cell>
          <cell r="AW1914" t="str">
            <v>无共缺失</v>
          </cell>
          <cell r="AX1914" t="str">
            <v>NA</v>
          </cell>
          <cell r="AY1914" t="str">
            <v>NA</v>
          </cell>
          <cell r="AZ1914" t="str">
            <v>NA</v>
          </cell>
          <cell r="BA1914" t="str">
            <v>无</v>
          </cell>
          <cell r="BB1914" t="str">
            <v>有</v>
          </cell>
          <cell r="BD1914" t="str">
            <v>口服丙戊酸钠缓释片.2017-3有癫痫小发作。</v>
          </cell>
        </row>
        <row r="1915">
          <cell r="B1915">
            <v>1913</v>
          </cell>
          <cell r="C1915" t="str">
            <v>CGGA_1913</v>
          </cell>
          <cell r="E1915" t="str">
            <v>李平</v>
          </cell>
          <cell r="F1915">
            <v>26009</v>
          </cell>
          <cell r="G1915">
            <v>42471</v>
          </cell>
          <cell r="H1915" t="str">
            <v>颅内占位性病变（额叶 右）</v>
          </cell>
          <cell r="J1915" t="str">
            <v>女</v>
          </cell>
          <cell r="K1915">
            <v>53</v>
          </cell>
          <cell r="L1915" t="str">
            <v>A</v>
          </cell>
          <cell r="M1915" t="str">
            <v>231004196210250523</v>
          </cell>
          <cell r="N1915" t="str">
            <v>徐玉江 13945306613；徐玉水、配偶、15945029966</v>
          </cell>
          <cell r="O1915" t="str">
            <v>反复一过性意识不清3个月</v>
          </cell>
          <cell r="P1915" t="str">
            <v>患者3个月前出现反复一过性意识不清，后就诊于牡丹江脑壳医院，行MRI检查后示“额叶胶质瘤”，为求进一步诊治就诊于我院。</v>
          </cell>
          <cell r="Q1915" t="str">
            <v>既往体健</v>
          </cell>
          <cell r="R1915" t="str">
            <v>无吸烟史、适量饮酒</v>
          </cell>
          <cell r="S1915" t="str">
            <v>缺失</v>
          </cell>
          <cell r="T1915">
            <v>42473</v>
          </cell>
          <cell r="V1915" t="str">
            <v>右额开颅肿瘤切除术</v>
          </cell>
          <cell r="W1915" t="str">
            <v>行中心马蹄形切口，骨瓣约6*8cm大小，病变位于右额叶脑内，向中央前回侵犯，大小约4*5*4cm.</v>
          </cell>
          <cell r="X1915" t="str">
            <v>全切除</v>
          </cell>
          <cell r="Y1915" t="str">
            <v>B0013488</v>
          </cell>
          <cell r="Z1915" t="str">
            <v>OA</v>
          </cell>
          <cell r="AA1915" t="str">
            <v>OA(WHO II)</v>
          </cell>
          <cell r="AB1915">
            <v>2</v>
          </cell>
          <cell r="AC1915" t="str">
            <v>（右额叶）少突星形细胞瘤，以少突细胞成分为主，部分细胞生长活跃，瘤细胞弥漫性生长并累及脑表，WHO II-III级</v>
          </cell>
          <cell r="AD1915" t="str">
            <v>全切除</v>
          </cell>
          <cell r="AE1915">
            <v>42487</v>
          </cell>
          <cell r="AF1915" t="str">
            <v>右额少突星形细胞瘤</v>
          </cell>
          <cell r="AH1915" t="str">
            <v>未终止</v>
          </cell>
          <cell r="AI1915">
            <v>2305</v>
          </cell>
          <cell r="AJ1915">
            <v>0</v>
          </cell>
          <cell r="AK1915">
            <v>2305</v>
          </cell>
          <cell r="AL1915">
            <v>0</v>
          </cell>
          <cell r="AM1915">
            <v>2305</v>
          </cell>
          <cell r="AN1915" t="str">
            <v>放疗</v>
          </cell>
          <cell r="AO1915">
            <v>1</v>
          </cell>
          <cell r="AP1915" t="str">
            <v>替莫脞胺6疗程</v>
          </cell>
          <cell r="AQ1915">
            <v>1</v>
          </cell>
          <cell r="AS1915">
            <v>0</v>
          </cell>
          <cell r="AU1915" t="str">
            <v>NA</v>
          </cell>
          <cell r="AV1915" t="str">
            <v>NA</v>
          </cell>
          <cell r="AW1915" t="str">
            <v>NA</v>
          </cell>
          <cell r="AX1915" t="str">
            <v>NA</v>
          </cell>
          <cell r="AY1915" t="str">
            <v>NA</v>
          </cell>
          <cell r="AZ1915" t="str">
            <v>NA</v>
          </cell>
          <cell r="BA1915" t="str">
            <v>有</v>
          </cell>
          <cell r="BB1915" t="str">
            <v>缺失</v>
          </cell>
          <cell r="BD1915" t="str">
            <v>缺失</v>
          </cell>
        </row>
        <row r="1916">
          <cell r="B1916">
            <v>1914</v>
          </cell>
          <cell r="C1916" t="str">
            <v>CGGA_1914</v>
          </cell>
          <cell r="E1916" t="str">
            <v>陈波</v>
          </cell>
          <cell r="F1916">
            <v>26029</v>
          </cell>
          <cell r="G1916">
            <v>42472</v>
          </cell>
          <cell r="H1916" t="str">
            <v>颅内占位性病变（额，左）</v>
          </cell>
          <cell r="J1916" t="str">
            <v>男</v>
          </cell>
          <cell r="K1916">
            <v>43</v>
          </cell>
          <cell r="L1916" t="str">
            <v>O</v>
          </cell>
          <cell r="M1916" t="str">
            <v>26042119720923261X</v>
          </cell>
          <cell r="N1916" t="str">
            <v>陈金香、配偶、 15949536895；陈市锋、兄弟、13755282650</v>
          </cell>
          <cell r="O1916" t="str">
            <v>发作性头痛3个月</v>
          </cell>
          <cell r="P1916" t="str">
            <v>患者3个月前出现发作性头痛，10天前就诊于当地医院，头部MRI示“左侧额叶囊实性占位”考虑胶质瘤可能性大，为求进一步诊治收入我院。</v>
          </cell>
          <cell r="Q1916" t="str">
            <v>既往体健</v>
          </cell>
          <cell r="R1916" t="str">
            <v>无吸烟史、适量饮酒</v>
          </cell>
          <cell r="S1916" t="str">
            <v>缺失</v>
          </cell>
          <cell r="T1916">
            <v>42474</v>
          </cell>
          <cell r="V1916" t="str">
            <v>左额开颅肿瘤切除术</v>
          </cell>
          <cell r="W1916" t="str">
            <v>行左额马蹄形切口，骨瓣约8*6cm大小，病变位于左额上、中回、囊实性，边界不清，大小约6*5*4cm.</v>
          </cell>
          <cell r="X1916" t="str">
            <v>全切除</v>
          </cell>
          <cell r="Y1916" t="str">
            <v>B0013511</v>
          </cell>
          <cell r="Z1916" t="str">
            <v>AOA</v>
          </cell>
          <cell r="AA1916" t="str">
            <v>AOA(WHO III)</v>
          </cell>
          <cell r="AB1916">
            <v>3</v>
          </cell>
          <cell r="AC1916" t="str">
            <v>（左额叶）间变性少突星形细胞瘤，瘤细胞弥漫性生长并累及脑表，并散在钙化，WHO III级</v>
          </cell>
          <cell r="AD1916" t="str">
            <v>全切除</v>
          </cell>
          <cell r="AE1916">
            <v>42486</v>
          </cell>
          <cell r="AF1916" t="str">
            <v>间变少突星形细胞瘤（额，左）</v>
          </cell>
          <cell r="AH1916" t="str">
            <v>未终止</v>
          </cell>
          <cell r="AI1916">
            <v>2304</v>
          </cell>
          <cell r="AJ1916">
            <v>0</v>
          </cell>
          <cell r="AK1916">
            <v>2304</v>
          </cell>
          <cell r="AL1916">
            <v>0</v>
          </cell>
          <cell r="AM1916">
            <v>2304</v>
          </cell>
          <cell r="AN1916" t="str">
            <v>放疗</v>
          </cell>
          <cell r="AO1916">
            <v>1</v>
          </cell>
          <cell r="AP1916" t="str">
            <v>帝清</v>
          </cell>
          <cell r="AQ1916">
            <v>1</v>
          </cell>
          <cell r="AS1916">
            <v>0</v>
          </cell>
          <cell r="AU1916" t="str">
            <v>NA</v>
          </cell>
          <cell r="AV1916" t="str">
            <v>NA</v>
          </cell>
          <cell r="AW1916" t="str">
            <v>NA</v>
          </cell>
          <cell r="AX1916" t="str">
            <v>NA</v>
          </cell>
          <cell r="AY1916" t="str">
            <v>NA</v>
          </cell>
          <cell r="AZ1916" t="str">
            <v>NA</v>
          </cell>
          <cell r="BA1916">
            <v>0</v>
          </cell>
          <cell r="BB1916">
            <v>0</v>
          </cell>
          <cell r="BD1916" t="str">
            <v>术后有2次癫痫发作，未吃过抗癫痫药，从2017-3/后再0癫痫发作史。</v>
          </cell>
        </row>
        <row r="1917">
          <cell r="B1917">
            <v>1915</v>
          </cell>
          <cell r="C1917" t="str">
            <v>CGGA_1915</v>
          </cell>
          <cell r="D1917" t="str">
            <v>CGGA_1232, CGGA_1915</v>
          </cell>
          <cell r="E1917" t="str">
            <v>曾峻峰</v>
          </cell>
          <cell r="F1917">
            <v>9762</v>
          </cell>
          <cell r="G1917">
            <v>42479</v>
          </cell>
          <cell r="H1917" t="str">
            <v>复发胶质瘤</v>
          </cell>
          <cell r="J1917" t="str">
            <v>男</v>
          </cell>
          <cell r="K1917">
            <v>43</v>
          </cell>
          <cell r="L1917" t="str">
            <v>A</v>
          </cell>
          <cell r="M1917" t="str">
            <v>532924197210290075</v>
          </cell>
          <cell r="N1917" t="str">
            <v>13368725366（配偶）/13888854355（兄妹）</v>
          </cell>
          <cell r="O1917" t="str">
            <v>间变少枝星形细胞瘤术后4年，发现复发1周</v>
          </cell>
          <cell r="P1917" t="str">
            <v>4年前癫痫，2012.1.4三博脑科开颅肿瘤切除，术后病理AOA，术后放疗33次，化疗6周期。近日MRI示肿瘤复发。</v>
          </cell>
          <cell r="Q1917" t="str">
            <v>体健</v>
          </cell>
          <cell r="R1917" t="str">
            <v>吸烟10年，10支/天</v>
          </cell>
          <cell r="S1917" t="str">
            <v>缺失</v>
          </cell>
          <cell r="T1917">
            <v>42481</v>
          </cell>
          <cell r="U1917">
            <v>40912</v>
          </cell>
          <cell r="V1917" t="str">
            <v>原切口肿瘤切除术</v>
          </cell>
          <cell r="W1917" t="str">
            <v>左额上、中回，侵及胼胝体，5*4*4cm</v>
          </cell>
          <cell r="X1917" t="str">
            <v>部分切除</v>
          </cell>
          <cell r="Y1917" t="str">
            <v>B0013565</v>
          </cell>
          <cell r="Z1917" t="str">
            <v>SGBM</v>
          </cell>
          <cell r="AA1917" t="str">
            <v>GBM(WHO IV)</v>
          </cell>
          <cell r="AB1917">
            <v>4</v>
          </cell>
          <cell r="AC1917" t="str">
            <v>胶质母细胞瘤</v>
          </cell>
          <cell r="AD1917" t="str">
            <v>部分切除</v>
          </cell>
          <cell r="AE1917">
            <v>42490</v>
          </cell>
          <cell r="AF1917" t="str">
            <v>胶质母细胞瘤</v>
          </cell>
          <cell r="AG1917">
            <v>43230</v>
          </cell>
          <cell r="AH1917" t="str">
            <v>终止</v>
          </cell>
          <cell r="AI1917">
            <v>498</v>
          </cell>
          <cell r="AJ1917">
            <v>1</v>
          </cell>
          <cell r="AK1917">
            <v>255</v>
          </cell>
          <cell r="AL1917">
            <v>1</v>
          </cell>
          <cell r="AM1917">
            <v>749</v>
          </cell>
          <cell r="AN1917" t="str">
            <v>缺失</v>
          </cell>
          <cell r="AO1917">
            <v>1</v>
          </cell>
          <cell r="AP1917" t="str">
            <v>缺失</v>
          </cell>
          <cell r="AQ1917">
            <v>1</v>
          </cell>
          <cell r="AS1917" t="str">
            <v>复发</v>
          </cell>
          <cell r="AT1917">
            <v>1</v>
          </cell>
          <cell r="AU1917" t="str">
            <v>突变</v>
          </cell>
          <cell r="AV1917" t="str">
            <v>NA</v>
          </cell>
          <cell r="AW1917" t="str">
            <v>无共缺失</v>
          </cell>
          <cell r="AX1917" t="str">
            <v>NA</v>
          </cell>
          <cell r="AY1917" t="str">
            <v>NA</v>
          </cell>
          <cell r="AZ1917" t="str">
            <v>NA</v>
          </cell>
          <cell r="BA1917" t="str">
            <v>有</v>
          </cell>
          <cell r="BB1917" t="str">
            <v>有</v>
          </cell>
          <cell r="BD1917" t="str">
            <v>出院后一直服用奥卡西平，癫痫发作7,8次。换了左拉西坦一日两次2年，无癫痫发作。2016-4三博刚出院2017-1/复发后癫痫发作平凡。</v>
          </cell>
        </row>
        <row r="1918">
          <cell r="B1918">
            <v>1916</v>
          </cell>
          <cell r="C1918" t="str">
            <v>NA</v>
          </cell>
          <cell r="D1918" t="str">
            <v>NA</v>
          </cell>
          <cell r="E1918" t="str">
            <v>NA</v>
          </cell>
          <cell r="F1918" t="str">
            <v>NA</v>
          </cell>
          <cell r="G1918" t="str">
            <v>NA</v>
          </cell>
          <cell r="H1918" t="str">
            <v>NA</v>
          </cell>
          <cell r="I1918" t="str">
            <v>NA</v>
          </cell>
          <cell r="J1918" t="str">
            <v>NA</v>
          </cell>
          <cell r="K1918" t="str">
            <v>NA</v>
          </cell>
          <cell r="L1918" t="str">
            <v>NA</v>
          </cell>
          <cell r="M1918" t="str">
            <v>NA</v>
          </cell>
          <cell r="N1918" t="str">
            <v>NA</v>
          </cell>
          <cell r="O1918" t="str">
            <v>NA</v>
          </cell>
          <cell r="P1918" t="str">
            <v>NA</v>
          </cell>
          <cell r="Q1918" t="str">
            <v>NA</v>
          </cell>
          <cell r="R1918" t="str">
            <v>NA</v>
          </cell>
          <cell r="S1918" t="str">
            <v>NA</v>
          </cell>
          <cell r="T1918" t="str">
            <v>NA</v>
          </cell>
          <cell r="U1918" t="str">
            <v>NA</v>
          </cell>
          <cell r="V1918" t="str">
            <v>NA</v>
          </cell>
          <cell r="W1918" t="str">
            <v>NA</v>
          </cell>
          <cell r="X1918" t="str">
            <v>NA</v>
          </cell>
          <cell r="Y1918" t="str">
            <v>NA</v>
          </cell>
          <cell r="Z1918" t="str">
            <v>NA</v>
          </cell>
          <cell r="AA1918" t="str">
            <v>NA</v>
          </cell>
          <cell r="AB1918" t="str">
            <v>NA</v>
          </cell>
          <cell r="AC1918" t="str">
            <v>NA</v>
          </cell>
          <cell r="AD1918" t="str">
            <v>NA</v>
          </cell>
          <cell r="AE1918" t="str">
            <v>NA</v>
          </cell>
          <cell r="AF1918" t="str">
            <v>NA</v>
          </cell>
          <cell r="AG1918" t="str">
            <v>NA</v>
          </cell>
          <cell r="AH1918" t="str">
            <v>NA</v>
          </cell>
          <cell r="AI1918" t="str">
            <v>NA</v>
          </cell>
          <cell r="AJ1918" t="str">
            <v>NA</v>
          </cell>
          <cell r="AK1918" t="str">
            <v>NA</v>
          </cell>
          <cell r="AL1918" t="str">
            <v>NA</v>
          </cell>
          <cell r="AM1918" t="str">
            <v>NA</v>
          </cell>
          <cell r="AN1918" t="str">
            <v>NA</v>
          </cell>
          <cell r="AO1918" t="str">
            <v>NA</v>
          </cell>
          <cell r="AP1918" t="str">
            <v>NA</v>
          </cell>
          <cell r="AQ1918" t="str">
            <v>NA</v>
          </cell>
          <cell r="AS1918" t="str">
            <v>NA</v>
          </cell>
          <cell r="AT1918" t="str">
            <v>NA</v>
          </cell>
          <cell r="AU1918" t="str">
            <v>NA</v>
          </cell>
          <cell r="AV1918" t="str">
            <v>NA</v>
          </cell>
          <cell r="AW1918" t="str">
            <v>NA</v>
          </cell>
          <cell r="AX1918" t="str">
            <v>NA</v>
          </cell>
          <cell r="AY1918" t="str">
            <v>NA</v>
          </cell>
          <cell r="AZ1918" t="str">
            <v>NA</v>
          </cell>
          <cell r="BA1918" t="str">
            <v>NA</v>
          </cell>
          <cell r="BB1918" t="str">
            <v>NA</v>
          </cell>
          <cell r="BC1918" t="str">
            <v>NA</v>
          </cell>
          <cell r="BD1918" t="str">
            <v>NA</v>
          </cell>
        </row>
        <row r="1919">
          <cell r="B1919">
            <v>1917</v>
          </cell>
          <cell r="C1919" t="str">
            <v>CGGA_1917</v>
          </cell>
          <cell r="E1919" t="str">
            <v>张法洲</v>
          </cell>
          <cell r="F1919">
            <v>26112</v>
          </cell>
          <cell r="G1919">
            <v>42476</v>
          </cell>
          <cell r="H1919" t="str">
            <v>颅内占位性病变（右额、胼胝体）；症状性癫痫</v>
          </cell>
          <cell r="J1919" t="str">
            <v>男</v>
          </cell>
          <cell r="K1919">
            <v>60</v>
          </cell>
          <cell r="L1919" t="str">
            <v>A</v>
          </cell>
          <cell r="M1919" t="str">
            <v>370421195510100977</v>
          </cell>
          <cell r="N1919" t="str">
            <v>张良 15165870512；张华、子、13188926489</v>
          </cell>
          <cell r="O1919" t="str">
            <v>于10日前突发癫痫发作1次</v>
          </cell>
          <cell r="P1919" t="str">
            <v>患者10日前突发癫痫发作1次，四肢抽搐，神志不清，急诊就诊于滕州市中心医院，CT检查示右额、胼胝体巨大占位伴明显钙化。今为求进一步治疗来我院。</v>
          </cell>
          <cell r="Q1919" t="str">
            <v>高血压史半年，最高达180月100mmHg,未服用降压药治疗。高血脂症6月，自行口服可定 一片 qd；氯吡格雷 一片 qd；拜阿司匹林 一片 qd。</v>
          </cell>
          <cell r="R1919" t="str">
            <v>无吸烟史、饮酒史</v>
          </cell>
          <cell r="S1919" t="str">
            <v>缺失</v>
          </cell>
          <cell r="T1919">
            <v>42482</v>
          </cell>
          <cell r="V1919" t="str">
            <v>导航下冠切右额开颅肿瘤切除术</v>
          </cell>
          <cell r="W1919" t="str">
            <v>行冠状切口，骨瓣约7*5cm大小，病变位于右额、胼胝体膝部，肿瘤实性，边界不清，大小约8*8*7cm。肿瘤深大右侧底节区，通过胼胝体浸润左额。</v>
          </cell>
          <cell r="X1919" t="str">
            <v>全切除</v>
          </cell>
          <cell r="Y1919" t="str">
            <v>B0013595</v>
          </cell>
          <cell r="Z1919" t="str">
            <v>AO</v>
          </cell>
          <cell r="AA1919" t="str">
            <v>AO(WHO III)</v>
          </cell>
          <cell r="AB1919">
            <v>3</v>
          </cell>
          <cell r="AC1919" t="str">
            <v>（右额叶、胼胝体）间变性少突星形细胞瘤，以少突胶质细胞成分为主，局部区域伴有胶质母细胞瘤改变，瘤细胞弥漫性生长并累及脑表，可见微血管增生及变形坏死，另见大量散在钙化，WHO III-IV级</v>
          </cell>
          <cell r="AD1919" t="str">
            <v>全切除</v>
          </cell>
          <cell r="AE1919">
            <v>42508</v>
          </cell>
          <cell r="AF1919" t="str">
            <v>间变性少突星形细胞瘤（双额、胼胝体前部、右侧底节区）；症状性癫痫</v>
          </cell>
          <cell r="AH1919" t="str">
            <v>未终止</v>
          </cell>
          <cell r="AI1919">
            <v>2296</v>
          </cell>
          <cell r="AJ1919">
            <v>0</v>
          </cell>
          <cell r="AK1919">
            <v>2296</v>
          </cell>
          <cell r="AL1919">
            <v>0</v>
          </cell>
          <cell r="AM1919">
            <v>2296</v>
          </cell>
          <cell r="AN1919" t="str">
            <v>放疗</v>
          </cell>
          <cell r="AO1919">
            <v>1</v>
          </cell>
          <cell r="AP1919" t="str">
            <v>替莫脞胺</v>
          </cell>
          <cell r="AQ1919">
            <v>1</v>
          </cell>
          <cell r="AS1919">
            <v>0</v>
          </cell>
          <cell r="AU1919" t="str">
            <v>NA</v>
          </cell>
          <cell r="AV1919" t="str">
            <v>NA</v>
          </cell>
          <cell r="AW1919" t="str">
            <v>NA</v>
          </cell>
          <cell r="AX1919" t="str">
            <v>NA</v>
          </cell>
          <cell r="AY1919" t="str">
            <v>NA</v>
          </cell>
          <cell r="AZ1919" t="str">
            <v>NA</v>
          </cell>
          <cell r="BA1919" t="str">
            <v>有</v>
          </cell>
          <cell r="BB1919">
            <v>0</v>
          </cell>
          <cell r="BD1919" t="str">
            <v>术后丙戊酸钠缓释片0.5（一片）一日二次口服，已停。0癫痫发作。</v>
          </cell>
        </row>
        <row r="1920">
          <cell r="B1920">
            <v>1918</v>
          </cell>
          <cell r="C1920" t="str">
            <v>CGGA_1918</v>
          </cell>
          <cell r="E1920" t="str">
            <v>李杨</v>
          </cell>
          <cell r="F1920">
            <v>26155</v>
          </cell>
          <cell r="G1920">
            <v>42479</v>
          </cell>
          <cell r="H1920" t="str">
            <v>复发胶质瘤（额，双）；胶质瘤放疗后；症状性癫痫（继发性癫痫）</v>
          </cell>
          <cell r="J1920" t="str">
            <v>男</v>
          </cell>
          <cell r="K1920">
            <v>40</v>
          </cell>
          <cell r="L1920" t="str">
            <v>A</v>
          </cell>
          <cell r="M1920" t="str">
            <v>332526197603172516</v>
          </cell>
          <cell r="N1920" t="str">
            <v>张武琴、配偶、 15990853678</v>
          </cell>
          <cell r="O1920" t="str">
            <v>胶质瘤术后7年，发现复发10月</v>
          </cell>
          <cell r="P1920" t="str">
            <v>患者2009年因头部外伤在当地医院行头部CT检查发现颅内占位，后前往浙江大学附属第二医院行胶质瘤切除术，术后病理回报“少枝胶质细胞瘤 WHO II级”，术后行放疗，2015年6月复查头部MRI，发现肿瘤复发。现患者为求进一步诊治来我院。</v>
          </cell>
          <cell r="Q1920" t="str">
            <v>2009年因头部外伤在当地医院行头部CT检查发现颅内占位，后前往浙江大学附属第二医院行胶质瘤切除术，术后病理回报“少枝胶质细胞瘤 WHO II级”，术后行放疗</v>
          </cell>
          <cell r="R1920" t="str">
            <v>不吸烟，每日饮啤酒500ml，已戒酒4个/。</v>
          </cell>
          <cell r="S1920" t="str">
            <v>缺失</v>
          </cell>
          <cell r="T1920">
            <v>42484</v>
          </cell>
          <cell r="U1920">
            <v>39927</v>
          </cell>
          <cell r="V1920" t="str">
            <v>原冠状切口左额开颅肿瘤切除术</v>
          </cell>
          <cell r="W1920" t="str">
            <v>行原冠状切口左额开颅肿瘤切除术，病变位于左额上、中回，肿瘤实性，边界不清，大小约7*5*7cm。</v>
          </cell>
          <cell r="X1920" t="str">
            <v>全切除</v>
          </cell>
          <cell r="Y1920" t="str">
            <v>B0013591</v>
          </cell>
          <cell r="Z1920" t="str">
            <v>SGBM</v>
          </cell>
          <cell r="AA1920" t="str">
            <v>GBM(WHO IV)</v>
          </cell>
          <cell r="AB1920">
            <v>4</v>
          </cell>
          <cell r="AC1920" t="str">
            <v>（左额叶）胶质母细胞瘤，部分肿瘤细胞伴有少突胶质细胞分化，可见散在钙化及放疗后改变，WHO ＩＶ级</v>
          </cell>
          <cell r="AD1920" t="str">
            <v>全切除</v>
          </cell>
          <cell r="AE1920">
            <v>42493</v>
          </cell>
          <cell r="AF1920" t="str">
            <v>胶质母细胞瘤（额，双）；胶质瘤放疗后；症状性癫痫（继发性癫痫）</v>
          </cell>
          <cell r="AG1920">
            <v>43444</v>
          </cell>
          <cell r="AH1920" t="str">
            <v>终止</v>
          </cell>
          <cell r="AI1920">
            <v>737</v>
          </cell>
          <cell r="AJ1920">
            <v>1</v>
          </cell>
          <cell r="AK1920">
            <v>648</v>
          </cell>
          <cell r="AL1920">
            <v>1</v>
          </cell>
          <cell r="AM1920">
            <v>960</v>
          </cell>
          <cell r="AN1920" t="str">
            <v>放疗</v>
          </cell>
          <cell r="AO1920">
            <v>1</v>
          </cell>
          <cell r="AP1920" t="str">
            <v>化疗同步</v>
          </cell>
          <cell r="AQ1920">
            <v>1</v>
          </cell>
          <cell r="AS1920" t="str">
            <v>复发</v>
          </cell>
          <cell r="AT1920">
            <v>1</v>
          </cell>
          <cell r="AU1920" t="str">
            <v>突变</v>
          </cell>
          <cell r="AV1920" t="str">
            <v>NA</v>
          </cell>
          <cell r="AW1920" t="str">
            <v>无共缺失</v>
          </cell>
          <cell r="AX1920" t="str">
            <v>NA</v>
          </cell>
          <cell r="AY1920" t="str">
            <v>NA</v>
          </cell>
          <cell r="AZ1920" t="str">
            <v>NA</v>
          </cell>
          <cell r="BA1920" t="str">
            <v>无</v>
          </cell>
          <cell r="BB1920" t="str">
            <v>无</v>
          </cell>
          <cell r="BD1920" t="str">
            <v xml:space="preserve">丙戊酸钠缓释片0.5（一片）一日二次口服，在医生指导下减量、停药；无癫痫发作。
</v>
          </cell>
        </row>
        <row r="1921">
          <cell r="B1921">
            <v>1919</v>
          </cell>
          <cell r="C1921" t="str">
            <v>CGGA_1919</v>
          </cell>
          <cell r="E1921" t="str">
            <v>程建春</v>
          </cell>
          <cell r="F1921">
            <v>26182</v>
          </cell>
          <cell r="G1921">
            <v>42481</v>
          </cell>
          <cell r="H1921" t="str">
            <v>右额叶占位性病变</v>
          </cell>
          <cell r="J1921" t="str">
            <v>男</v>
          </cell>
          <cell r="K1921">
            <v>53</v>
          </cell>
          <cell r="L1921" t="str">
            <v>B</v>
          </cell>
          <cell r="M1921" t="str">
            <v>110106196302233675</v>
          </cell>
          <cell r="N1921" t="str">
            <v>邢晓玲、姐妹、 18618189199；程建刚、兄弟、 13651049451</v>
          </cell>
          <cell r="O1921" t="str">
            <v>突发头痛2周，加重伴呕吐1周</v>
          </cell>
          <cell r="P1921" t="str">
            <v>患者2周前突发头痛，1周前加重伴呕吐，呕吐物为胃内容物，就诊于北京朝阳医院，行颅脑MRI检查示右额叶占位性病变，考虑胶质母细胞瘤，为求进一步诊治来我院。</v>
          </cell>
          <cell r="Q1921" t="str">
            <v>既往体健</v>
          </cell>
          <cell r="R1921" t="str">
            <v>无吸烟饮酒史</v>
          </cell>
          <cell r="S1921" t="str">
            <v>缺失</v>
          </cell>
          <cell r="T1921">
            <v>42484</v>
          </cell>
          <cell r="V1921" t="str">
            <v>冠切右额开颅肿瘤切除术</v>
          </cell>
          <cell r="W1921" t="str">
            <v>行冠状切口，骨瓣约8*10cm大小，病变位于右额、侵犯胼胝体膝部，肿瘤实性，边界不清，大小约8*8*7cm。</v>
          </cell>
          <cell r="X1921" t="str">
            <v>全切除</v>
          </cell>
          <cell r="Y1921" t="str">
            <v>B0013593</v>
          </cell>
          <cell r="Z1921" t="str">
            <v>GBM</v>
          </cell>
          <cell r="AA1921" t="str">
            <v>GBM(WHO IV)</v>
          </cell>
          <cell r="AB1921">
            <v>4</v>
          </cell>
          <cell r="AC1921" t="str">
            <v>（右额叶）胶质母细胞瘤，局部肿瘤细胞累及脑表，WHO IV级</v>
          </cell>
          <cell r="AD1921" t="str">
            <v>全切除</v>
          </cell>
          <cell r="AE1921">
            <v>42506</v>
          </cell>
          <cell r="AF1921" t="str">
            <v>右额胶质母细胞瘤；颅内感染；电解质紊乱（低钠）；高血压病</v>
          </cell>
          <cell r="AH1921" t="str">
            <v>终止</v>
          </cell>
          <cell r="AI1921">
            <v>1652</v>
          </cell>
          <cell r="AJ1921">
            <v>1</v>
          </cell>
          <cell r="AK1921">
            <v>707</v>
          </cell>
          <cell r="AL1921">
            <v>1</v>
          </cell>
          <cell r="AM1921">
            <v>1784</v>
          </cell>
          <cell r="AN1921" t="str">
            <v>放疗</v>
          </cell>
          <cell r="AO1921">
            <v>1</v>
          </cell>
          <cell r="AP1921" t="str">
            <v>无</v>
          </cell>
          <cell r="AQ1921">
            <v>0</v>
          </cell>
          <cell r="AS1921">
            <v>0</v>
          </cell>
          <cell r="AU1921" t="str">
            <v>NA</v>
          </cell>
          <cell r="AV1921" t="str">
            <v>NA</v>
          </cell>
          <cell r="AW1921" t="str">
            <v>NA</v>
          </cell>
          <cell r="AX1921" t="str">
            <v>NA</v>
          </cell>
          <cell r="AY1921" t="str">
            <v>NA</v>
          </cell>
          <cell r="AZ1921" t="str">
            <v>NA</v>
          </cell>
          <cell r="BA1921">
            <v>0</v>
          </cell>
          <cell r="BB1921">
            <v>0</v>
          </cell>
          <cell r="BC1921" t="str">
            <v>不详</v>
          </cell>
        </row>
        <row r="1922">
          <cell r="B1922">
            <v>1920</v>
          </cell>
          <cell r="C1922" t="str">
            <v>CGGA_1920</v>
          </cell>
          <cell r="E1922" t="str">
            <v>扈鹏飞</v>
          </cell>
          <cell r="F1922">
            <v>26061</v>
          </cell>
          <cell r="G1922">
            <v>42473</v>
          </cell>
          <cell r="H1922" t="str">
            <v>颅内占位性病变（额，左）</v>
          </cell>
          <cell r="J1922" t="str">
            <v>男</v>
          </cell>
          <cell r="K1922">
            <v>34</v>
          </cell>
          <cell r="L1922" t="str">
            <v>O</v>
          </cell>
          <cell r="M1922" t="str">
            <v>15282618112030019</v>
          </cell>
          <cell r="N1922" t="str">
            <v>武芳、配偶、 15047284086；扈威、父母、13847800567</v>
          </cell>
          <cell r="O1922" t="str">
            <v>间歇性头痛、头昏2周</v>
          </cell>
          <cell r="P1922" t="str">
            <v>患者2周前出现间歇性头痛、头昏，于当地医院检查示占位性病变，近为求进一步诊治就诊于我院。</v>
          </cell>
          <cell r="Q1922" t="str">
            <v>既往发现反流性食管炎及糜烂性胃炎</v>
          </cell>
          <cell r="R1922" t="str">
            <v>吸烟10支/天，10年；每日饮酒500g。</v>
          </cell>
          <cell r="S1922" t="str">
            <v>缺失</v>
          </cell>
          <cell r="T1922">
            <v>42475</v>
          </cell>
          <cell r="V1922" t="str">
            <v>左额开颅肿瘤切除术</v>
          </cell>
          <cell r="W1922" t="str">
            <v>行左额马蹄形切口，骨瓣约6*6cm大小，病变位于左额上回、深达扣带回，边界不清，大小约4*3*3cm.</v>
          </cell>
          <cell r="X1922" t="str">
            <v>全切除</v>
          </cell>
          <cell r="Y1922" t="str">
            <v>B0013508</v>
          </cell>
          <cell r="Z1922" t="str">
            <v>AOA</v>
          </cell>
          <cell r="AA1922" t="str">
            <v>AOA(WHO III)</v>
          </cell>
          <cell r="AB1922">
            <v>3</v>
          </cell>
          <cell r="AC1922" t="str">
            <v>（左额叶）少突星形细胞瘤，部分细胞生长活跃，WHO II-III级</v>
          </cell>
          <cell r="AD1922" t="str">
            <v>全切除</v>
          </cell>
          <cell r="AE1922">
            <v>42487</v>
          </cell>
          <cell r="AF1922" t="str">
            <v>少突星形细胞瘤（额，左）</v>
          </cell>
          <cell r="AH1922" t="str">
            <v>未终止</v>
          </cell>
          <cell r="AI1922">
            <v>2303</v>
          </cell>
          <cell r="AJ1922">
            <v>0</v>
          </cell>
          <cell r="AK1922">
            <v>2303</v>
          </cell>
          <cell r="AL1922">
            <v>0</v>
          </cell>
          <cell r="AM1922">
            <v>2303</v>
          </cell>
          <cell r="AN1922" t="str">
            <v>同步</v>
          </cell>
          <cell r="AO1922">
            <v>1</v>
          </cell>
          <cell r="AP1922" t="str">
            <v>泰道11疗程</v>
          </cell>
          <cell r="AQ1922">
            <v>1</v>
          </cell>
          <cell r="AS1922">
            <v>0</v>
          </cell>
          <cell r="AU1922" t="str">
            <v>NA</v>
          </cell>
          <cell r="AV1922" t="str">
            <v>NA</v>
          </cell>
          <cell r="AW1922" t="str">
            <v>NA</v>
          </cell>
          <cell r="AX1922" t="str">
            <v>NA</v>
          </cell>
          <cell r="AY1922" t="str">
            <v>NA</v>
          </cell>
          <cell r="AZ1922" t="str">
            <v>NA</v>
          </cell>
          <cell r="BA1922">
            <v>0</v>
          </cell>
          <cell r="BB1922">
            <v>0</v>
          </cell>
          <cell r="BD1922" t="str">
            <v>术后丙戊酸钠缓释片0.5（一片）一日二次口服2/，已停。0癫痫发作。</v>
          </cell>
        </row>
        <row r="1923">
          <cell r="B1923">
            <v>1921</v>
          </cell>
          <cell r="C1923" t="str">
            <v>CGGA_1921</v>
          </cell>
          <cell r="E1923" t="str">
            <v>赵旌武</v>
          </cell>
          <cell r="F1923">
            <v>26163</v>
          </cell>
          <cell r="G1923">
            <v>42479</v>
          </cell>
          <cell r="H1923" t="str">
            <v>颅内占位性病变（额，右）；症状性癫痫（继发性癫痫）</v>
          </cell>
          <cell r="J1923" t="str">
            <v>男</v>
          </cell>
          <cell r="K1923">
            <v>49</v>
          </cell>
          <cell r="L1923" t="str">
            <v>B</v>
          </cell>
          <cell r="M1923" t="str">
            <v>120104197811120832</v>
          </cell>
          <cell r="N1923" t="str">
            <v>赵雁鸣、父母、 13581621863；赵琼芳、姐妹、13699122832</v>
          </cell>
          <cell r="O1923" t="str">
            <v>发作性言语不能伴意识障碍20天</v>
          </cell>
          <cell r="P1923" t="str">
            <v>20天前患者突发发作性言语不能伴意识障碍，数分钟后自行缓解，寄送至北京市海淀区医院，头部MRI检查示颅内占位，考虑胶质瘤可能性大，患者为求进一步诊治来我院就诊。</v>
          </cell>
          <cell r="Q1923" t="str">
            <v>6年前行鼻息肉切除术。</v>
          </cell>
          <cell r="R1923" t="str">
            <v>无吸烟饮酒史</v>
          </cell>
          <cell r="S1923" t="str">
            <v>缺失</v>
          </cell>
          <cell r="T1923">
            <v>42484</v>
          </cell>
          <cell r="V1923" t="str">
            <v>右额开颅肿瘤切除术</v>
          </cell>
          <cell r="W1923" t="str">
            <v>行右额马蹄形切口，骨瓣约7*6cm大小，病变位于右额上、中回、深达扣带回，边界不清，大小约5*4*4cm。部分肿瘤累及中央前回。</v>
          </cell>
          <cell r="X1923" t="str">
            <v>部分切除</v>
          </cell>
          <cell r="Y1923" t="str">
            <v>B0013592</v>
          </cell>
          <cell r="Z1923" t="str">
            <v>AO</v>
          </cell>
          <cell r="AA1923" t="str">
            <v>AO(WHO III)</v>
          </cell>
          <cell r="AB1923">
            <v>3</v>
          </cell>
          <cell r="AC1923" t="str">
            <v>（右额叶）间变性少突胶质细胞瘤，WHO III级</v>
          </cell>
          <cell r="AD1923" t="str">
            <v>部分切除</v>
          </cell>
          <cell r="AE1923">
            <v>42499</v>
          </cell>
          <cell r="AF1923" t="str">
            <v>间变性少突胶质细胞瘤（额，右）；症状性癫痫（继发性癫痫）</v>
          </cell>
          <cell r="AH1923" t="str">
            <v>未终止</v>
          </cell>
          <cell r="AI1923">
            <v>2294</v>
          </cell>
          <cell r="AJ1923">
            <v>0</v>
          </cell>
          <cell r="AK1923">
            <v>2294</v>
          </cell>
          <cell r="AL1923">
            <v>0</v>
          </cell>
          <cell r="AM1923">
            <v>2294</v>
          </cell>
          <cell r="AN1923" t="str">
            <v>同步</v>
          </cell>
          <cell r="AO1923">
            <v>1</v>
          </cell>
          <cell r="AP1923" t="str">
            <v>替莫脞胺6疗程</v>
          </cell>
          <cell r="AQ1923">
            <v>1</v>
          </cell>
          <cell r="AS1923">
            <v>0</v>
          </cell>
          <cell r="AU1923" t="str">
            <v>NA</v>
          </cell>
          <cell r="AV1923" t="str">
            <v>NA</v>
          </cell>
          <cell r="AW1923" t="str">
            <v>NA</v>
          </cell>
          <cell r="AX1923" t="str">
            <v>NA</v>
          </cell>
          <cell r="AY1923" t="str">
            <v>NA</v>
          </cell>
          <cell r="AZ1923" t="str">
            <v>NA</v>
          </cell>
          <cell r="BA1923">
            <v>0</v>
          </cell>
          <cell r="BB1923">
            <v>0</v>
          </cell>
          <cell r="BD1923" t="str">
            <v>术后丙戊酸钠缓释片0.5（一片）一日二次口服已停。0癫痫发作。</v>
          </cell>
        </row>
        <row r="1924">
          <cell r="B1924">
            <v>1922</v>
          </cell>
          <cell r="C1924" t="str">
            <v>NA</v>
          </cell>
          <cell r="D1924" t="str">
            <v>NA</v>
          </cell>
          <cell r="E1924" t="str">
            <v>NA</v>
          </cell>
          <cell r="F1924" t="str">
            <v>NA</v>
          </cell>
          <cell r="G1924" t="str">
            <v>NA</v>
          </cell>
          <cell r="H1924" t="str">
            <v>NA</v>
          </cell>
          <cell r="I1924" t="str">
            <v>NA</v>
          </cell>
          <cell r="J1924" t="str">
            <v>NA</v>
          </cell>
          <cell r="K1924" t="str">
            <v>NA</v>
          </cell>
          <cell r="L1924" t="str">
            <v>NA</v>
          </cell>
          <cell r="M1924" t="str">
            <v>NA</v>
          </cell>
          <cell r="N1924" t="str">
            <v>NA</v>
          </cell>
          <cell r="O1924" t="str">
            <v>NA</v>
          </cell>
          <cell r="P1924" t="str">
            <v>NA</v>
          </cell>
          <cell r="Q1924" t="str">
            <v>NA</v>
          </cell>
          <cell r="R1924" t="str">
            <v>NA</v>
          </cell>
          <cell r="S1924" t="str">
            <v>NA</v>
          </cell>
          <cell r="T1924" t="str">
            <v>NA</v>
          </cell>
          <cell r="U1924" t="str">
            <v>NA</v>
          </cell>
          <cell r="V1924" t="str">
            <v>NA</v>
          </cell>
          <cell r="W1924" t="str">
            <v>NA</v>
          </cell>
          <cell r="X1924" t="str">
            <v>NA</v>
          </cell>
          <cell r="Y1924" t="str">
            <v>NA</v>
          </cell>
          <cell r="Z1924" t="str">
            <v>NA</v>
          </cell>
          <cell r="AA1924" t="str">
            <v>NA</v>
          </cell>
          <cell r="AB1924" t="str">
            <v>NA</v>
          </cell>
          <cell r="AC1924" t="str">
            <v>NA</v>
          </cell>
          <cell r="AD1924" t="str">
            <v>NA</v>
          </cell>
          <cell r="AE1924" t="str">
            <v>NA</v>
          </cell>
          <cell r="AF1924" t="str">
            <v>NA</v>
          </cell>
          <cell r="AG1924" t="str">
            <v>NA</v>
          </cell>
          <cell r="AH1924" t="str">
            <v>NA</v>
          </cell>
          <cell r="AI1924" t="str">
            <v>NA</v>
          </cell>
          <cell r="AJ1924" t="str">
            <v>NA</v>
          </cell>
          <cell r="AK1924" t="str">
            <v>NA</v>
          </cell>
          <cell r="AL1924" t="str">
            <v>NA</v>
          </cell>
          <cell r="AM1924" t="str">
            <v>NA</v>
          </cell>
          <cell r="AN1924" t="str">
            <v>NA</v>
          </cell>
          <cell r="AO1924" t="str">
            <v>NA</v>
          </cell>
          <cell r="AP1924" t="str">
            <v>NA</v>
          </cell>
          <cell r="AQ1924" t="str">
            <v>NA</v>
          </cell>
          <cell r="AS1924" t="str">
            <v>NA</v>
          </cell>
          <cell r="AT1924" t="str">
            <v>NA</v>
          </cell>
          <cell r="AU1924" t="str">
            <v>NA</v>
          </cell>
          <cell r="AV1924" t="str">
            <v>NA</v>
          </cell>
          <cell r="AW1924" t="str">
            <v>NA</v>
          </cell>
          <cell r="AX1924" t="str">
            <v>NA</v>
          </cell>
          <cell r="AY1924" t="str">
            <v>NA</v>
          </cell>
          <cell r="AZ1924" t="str">
            <v>NA</v>
          </cell>
          <cell r="BA1924" t="str">
            <v>NA</v>
          </cell>
          <cell r="BB1924" t="str">
            <v>NA</v>
          </cell>
          <cell r="BC1924" t="str">
            <v>NA</v>
          </cell>
          <cell r="BD1924" t="str">
            <v>NA</v>
          </cell>
        </row>
        <row r="1925">
          <cell r="B1925">
            <v>1923</v>
          </cell>
          <cell r="C1925" t="str">
            <v>CGGA_1923</v>
          </cell>
          <cell r="E1925" t="str">
            <v>王庭军</v>
          </cell>
          <cell r="F1925">
            <v>26288</v>
          </cell>
          <cell r="G1925">
            <v>42489</v>
          </cell>
          <cell r="H1925" t="str">
            <v>颅内占位性病变（额，左）；2期尘肺</v>
          </cell>
          <cell r="J1925" t="str">
            <v>男</v>
          </cell>
          <cell r="K1925">
            <v>53</v>
          </cell>
          <cell r="L1925" t="str">
            <v>B</v>
          </cell>
          <cell r="M1925" t="str">
            <v>110111196210273013</v>
          </cell>
          <cell r="N1925" t="str">
            <v>1： 15810824472；2： 13552103930</v>
          </cell>
          <cell r="O1925" t="str">
            <v>间断头痛3个月</v>
          </cell>
          <cell r="P1925" t="str">
            <v>3月前感冒后头痛，对症处理，15天前头痛明显，MRI示颅内占位</v>
          </cell>
          <cell r="Q1925" t="str">
            <v>2010诊断为矽肺</v>
          </cell>
          <cell r="R1925" t="str">
            <v>吸烟30年 20支/天，饮酒30年  100克/天</v>
          </cell>
          <cell r="S1925" t="str">
            <v>缺失</v>
          </cell>
          <cell r="T1925">
            <v>42493</v>
          </cell>
          <cell r="V1925" t="str">
            <v>冠切左额开颅肿瘤切除术</v>
          </cell>
          <cell r="W1925" t="str">
            <v>左额眶回，实性，质韧，边界不清，4*3*3cm</v>
          </cell>
          <cell r="X1925" t="str">
            <v>全切除</v>
          </cell>
          <cell r="Y1925" t="str">
            <v>B0013644</v>
          </cell>
          <cell r="Z1925" t="str">
            <v>GBM</v>
          </cell>
          <cell r="AA1925" t="str">
            <v>GBM(WHO IV)</v>
          </cell>
          <cell r="AB1925">
            <v>4</v>
          </cell>
          <cell r="AC1925" t="str">
            <v>（左额叶）胶质母细胞瘤，WHO IV级</v>
          </cell>
          <cell r="AD1925" t="str">
            <v>全切除</v>
          </cell>
          <cell r="AE1925">
            <v>42506</v>
          </cell>
          <cell r="AF1925" t="str">
            <v>胶质母细胞瘤（额，左）；2期尘肺</v>
          </cell>
          <cell r="AG1925">
            <v>43543</v>
          </cell>
          <cell r="AH1925" t="str">
            <v>终止</v>
          </cell>
          <cell r="AI1925">
            <v>881</v>
          </cell>
          <cell r="AJ1925">
            <v>1</v>
          </cell>
          <cell r="AK1925">
            <v>363</v>
          </cell>
          <cell r="AL1925">
            <v>1</v>
          </cell>
          <cell r="AM1925">
            <v>1050</v>
          </cell>
          <cell r="AN1925" t="str">
            <v>无</v>
          </cell>
          <cell r="AO1925">
            <v>0</v>
          </cell>
          <cell r="AP1925" t="str">
            <v>泰道+贝伐</v>
          </cell>
          <cell r="AQ1925" t="str">
            <v>TMZ与其他联用</v>
          </cell>
          <cell r="AS1925" t="str">
            <v>原发</v>
          </cell>
          <cell r="AU1925" t="str">
            <v>NA</v>
          </cell>
          <cell r="AV1925" t="str">
            <v>NA</v>
          </cell>
          <cell r="AW1925" t="str">
            <v>NA</v>
          </cell>
          <cell r="AX1925" t="str">
            <v>NA</v>
          </cell>
          <cell r="AY1925" t="str">
            <v>NA</v>
          </cell>
          <cell r="AZ1925" t="str">
            <v>NA</v>
          </cell>
          <cell r="BA1925" t="str">
            <v>无</v>
          </cell>
          <cell r="BB1925" t="str">
            <v>无</v>
          </cell>
          <cell r="BD1925" t="str">
            <v xml:space="preserve">术后丙戊酸钠缓释片0.5（一片）一日二次口服，停药后癫痫2017-4发作次。5/复查，怀疑复发，继续观察。
</v>
          </cell>
        </row>
        <row r="1926">
          <cell r="B1926">
            <v>1924</v>
          </cell>
          <cell r="C1926" t="str">
            <v>CGGA_1924</v>
          </cell>
          <cell r="E1926" t="str">
            <v>邓楠楠</v>
          </cell>
          <cell r="F1926">
            <v>26289</v>
          </cell>
          <cell r="G1926">
            <v>42489</v>
          </cell>
          <cell r="H1926" t="str">
            <v>颅内占位性病变（左颞叶）</v>
          </cell>
          <cell r="J1926" t="str">
            <v>女</v>
          </cell>
          <cell r="K1926">
            <v>31</v>
          </cell>
          <cell r="L1926" t="str">
            <v>O</v>
          </cell>
          <cell r="M1926" t="str">
            <v>411325198407150826</v>
          </cell>
          <cell r="N1926" t="str">
            <v>1： 18858301301；2： 18538867800</v>
          </cell>
          <cell r="O1926" t="str">
            <v>间歇性失神发作12天</v>
          </cell>
          <cell r="P1926" t="str">
            <v>12天前无诱因失神，9天前MRI诊断颅内占位。</v>
          </cell>
          <cell r="Q1926" t="str">
            <v>体健</v>
          </cell>
          <cell r="R1926" t="str">
            <v>无特殊</v>
          </cell>
          <cell r="S1926" t="str">
            <v>缺失</v>
          </cell>
          <cell r="T1926">
            <v>42493</v>
          </cell>
          <cell r="V1926" t="str">
            <v>左额颞开颅肿瘤切除术</v>
          </cell>
          <cell r="W1926" t="str">
            <v>左颞，底节，实性，灰白色，质韧，边界不清，7*5*5cm</v>
          </cell>
          <cell r="X1926" t="str">
            <v>全切除</v>
          </cell>
          <cell r="Y1926" t="str">
            <v>B0013657</v>
          </cell>
          <cell r="Z1926" t="str">
            <v>O</v>
          </cell>
          <cell r="AA1926" t="str">
            <v>O(WHO II)</v>
          </cell>
          <cell r="AB1926">
            <v>2</v>
          </cell>
          <cell r="AC1926" t="str">
            <v>（左颞叶）少突胶质细胞瘤，瘤细胞弥漫性生长并累及脑表，WHO II级。</v>
          </cell>
          <cell r="AD1926" t="str">
            <v>全切除</v>
          </cell>
          <cell r="AE1926">
            <v>42506</v>
          </cell>
          <cell r="AF1926" t="str">
            <v>左颞叶少突胶质细胞瘤（WHO II级）</v>
          </cell>
          <cell r="AH1926" t="str">
            <v>未终止</v>
          </cell>
          <cell r="AI1926">
            <v>2285</v>
          </cell>
          <cell r="AJ1926">
            <v>0</v>
          </cell>
          <cell r="AK1926">
            <v>2285</v>
          </cell>
          <cell r="AL1926">
            <v>0</v>
          </cell>
          <cell r="AM1926">
            <v>2285</v>
          </cell>
          <cell r="AN1926" t="str">
            <v>无</v>
          </cell>
          <cell r="AO1926">
            <v>0</v>
          </cell>
          <cell r="AP1926" t="str">
            <v>替莫脞胺4疗程</v>
          </cell>
          <cell r="AQ1926">
            <v>1</v>
          </cell>
          <cell r="AS1926">
            <v>0</v>
          </cell>
          <cell r="AU1926" t="str">
            <v>NA</v>
          </cell>
          <cell r="AV1926" t="str">
            <v>NA</v>
          </cell>
          <cell r="AW1926" t="str">
            <v>NA</v>
          </cell>
          <cell r="AX1926" t="str">
            <v>NA</v>
          </cell>
          <cell r="AY1926" t="str">
            <v>NA</v>
          </cell>
          <cell r="AZ1926" t="str">
            <v>NA</v>
          </cell>
          <cell r="BA1926" t="str">
            <v>有</v>
          </cell>
          <cell r="BB1926">
            <v>0</v>
          </cell>
          <cell r="BD1926" t="str">
            <v>术后德巴金0.5 次/日；已停。0癫痫发作。</v>
          </cell>
        </row>
        <row r="1927">
          <cell r="B1927">
            <v>1925</v>
          </cell>
          <cell r="C1927" t="str">
            <v>CGGA_1925</v>
          </cell>
          <cell r="D1927" t="str">
            <v>CGGA_503, CGGA_1925</v>
          </cell>
          <cell r="E1927" t="str">
            <v>佟健秋</v>
          </cell>
          <cell r="F1927">
            <v>26254</v>
          </cell>
          <cell r="G1927">
            <v>42486</v>
          </cell>
          <cell r="H1927" t="str">
            <v>复发胶质瘤（额、颞、岛、基底节，左）；恶性肿瘤放疗后；症状性癫痫（继发性癫痫）</v>
          </cell>
          <cell r="J1927" t="str">
            <v>男</v>
          </cell>
          <cell r="K1927">
            <v>59</v>
          </cell>
          <cell r="L1927" t="str">
            <v>A</v>
          </cell>
          <cell r="M1927" t="str">
            <v>110108195609086313</v>
          </cell>
          <cell r="N1927" t="str">
            <v>1: 18911192180；2： 13051276313</v>
          </cell>
          <cell r="O1927" t="str">
            <v>胶质瘤术后8年，发作性嘴角抽搐伴意识不清1周</v>
          </cell>
          <cell r="P1927" t="str">
            <v>2008年抽搐，于电力医院颅内肿瘤切除，病理AA，术后放疗30次，1周前MRI示肿瘤复发</v>
          </cell>
          <cell r="Q1927" t="str">
            <v>体健</v>
          </cell>
          <cell r="R1927" t="str">
            <v>无特殊</v>
          </cell>
          <cell r="S1927" t="str">
            <v>缺失</v>
          </cell>
          <cell r="T1927">
            <v>42500</v>
          </cell>
          <cell r="U1927">
            <v>39496</v>
          </cell>
          <cell r="V1927" t="str">
            <v>左额颞原切口开颅肿瘤切除术</v>
          </cell>
          <cell r="W1927" t="str">
            <v>左颞，岛及基底节，浸润性，5.5*5*5cm</v>
          </cell>
          <cell r="X1927" t="str">
            <v>全切除</v>
          </cell>
          <cell r="Y1927" t="str">
            <v>B0013692</v>
          </cell>
          <cell r="Z1927" t="str">
            <v>SGBM</v>
          </cell>
          <cell r="AA1927" t="str">
            <v>AOA(WHO III)</v>
          </cell>
          <cell r="AB1927">
            <v>3</v>
          </cell>
          <cell r="AC1927" t="str">
            <v xml:space="preserve">（左颞叶）间变性星形细胞瘤，伴有胶母变，可见小灶状坏死及少许小血管增生，局部肿瘤细胞累及脑表，WHO III-IV级 </v>
          </cell>
          <cell r="AD1927" t="str">
            <v>全切除</v>
          </cell>
          <cell r="AE1927">
            <v>42516</v>
          </cell>
          <cell r="AF1927" t="str">
            <v>间变星形细胞瘤（额、颞、岛、基底节，左）；恶性肿瘤放疗后；症状性癫痫（继发性癫痫）</v>
          </cell>
          <cell r="AH1927" t="str">
            <v>未终止</v>
          </cell>
          <cell r="AI1927">
            <v>2278</v>
          </cell>
          <cell r="AJ1927">
            <v>0</v>
          </cell>
          <cell r="AK1927">
            <v>2278</v>
          </cell>
          <cell r="AL1927">
            <v>0</v>
          </cell>
          <cell r="AM1927">
            <v>2278</v>
          </cell>
          <cell r="AN1927" t="str">
            <v>放</v>
          </cell>
          <cell r="AO1927">
            <v>1</v>
          </cell>
          <cell r="AP1927" t="str">
            <v>化疗同步</v>
          </cell>
          <cell r="AQ1927">
            <v>1</v>
          </cell>
          <cell r="AS1927">
            <v>0</v>
          </cell>
          <cell r="AT1927">
            <v>1</v>
          </cell>
          <cell r="AU1927" t="str">
            <v>突变</v>
          </cell>
          <cell r="AV1927" t="str">
            <v>NA</v>
          </cell>
          <cell r="AW1927" t="str">
            <v>无共缺失</v>
          </cell>
          <cell r="AX1927" t="str">
            <v>NA</v>
          </cell>
          <cell r="AY1927" t="str">
            <v>NA</v>
          </cell>
          <cell r="AZ1927" t="str">
            <v>NA</v>
          </cell>
          <cell r="BA1927" t="str">
            <v>有</v>
          </cell>
          <cell r="BB1927">
            <v>0</v>
          </cell>
          <cell r="BD1927" t="str">
            <v>奥卡西平片0.3g（一片），一日二次口服；左乙拉西坦片0.5g（一片）一日二次口服，在医生指导下减量、停药；
进一步行替莫唑胺化疗。0癫痫发作。</v>
          </cell>
        </row>
        <row r="1928">
          <cell r="B1928">
            <v>1926</v>
          </cell>
          <cell r="C1928" t="str">
            <v>CGGA_1926</v>
          </cell>
          <cell r="E1928" t="str">
            <v>郑世珍</v>
          </cell>
          <cell r="F1928">
            <v>26325</v>
          </cell>
          <cell r="G1928">
            <v>42494</v>
          </cell>
          <cell r="H1928" t="str">
            <v>右颞岛占位性病变；症状性癫痫</v>
          </cell>
          <cell r="J1928" t="str">
            <v>女</v>
          </cell>
          <cell r="K1928">
            <v>40</v>
          </cell>
          <cell r="L1928" t="str">
            <v>A</v>
          </cell>
          <cell r="M1928" t="str">
            <v>142401197506213947</v>
          </cell>
          <cell r="N1928" t="str">
            <v>1： 18635084170；2： 13835490613</v>
          </cell>
          <cell r="O1928" t="str">
            <v>鼻异味感伴突发性下肢无力1月，加重1周</v>
          </cell>
          <cell r="P1928" t="str">
            <v>1月前闻及异味伴突发下肢无力，1周发作1次，可缓解，1周前以上症状加重，MRI示颅内占位</v>
          </cell>
          <cell r="Q1928" t="str">
            <v>体健</v>
          </cell>
          <cell r="R1928" t="str">
            <v>无特殊</v>
          </cell>
          <cell r="S1928" t="str">
            <v>缺失</v>
          </cell>
          <cell r="T1928">
            <v>42500</v>
          </cell>
          <cell r="V1928" t="str">
            <v>右额颞开颅肿瘤切除术</v>
          </cell>
          <cell r="W1928" t="str">
            <v>右侧颞及底节，实性，灰红色，边界不清，7*6*5cm</v>
          </cell>
          <cell r="X1928" t="str">
            <v>全切除</v>
          </cell>
          <cell r="Y1928" t="str">
            <v>B0013691</v>
          </cell>
          <cell r="Z1928" t="str">
            <v>OA</v>
          </cell>
          <cell r="AA1928" t="str">
            <v>OA(WHO II)</v>
          </cell>
          <cell r="AB1928">
            <v>2</v>
          </cell>
          <cell r="AC1928" t="str">
            <v>（右颞岛叶）少突星形细胞瘤，以少突胶质细胞成分为主，WHO II级</v>
          </cell>
          <cell r="AD1928" t="str">
            <v>全切除</v>
          </cell>
          <cell r="AE1928">
            <v>42515</v>
          </cell>
          <cell r="AF1928" t="str">
            <v>少突胶质细胞瘤（颞岛，右）；症状性癫痫</v>
          </cell>
          <cell r="AH1928" t="str">
            <v>未终止</v>
          </cell>
          <cell r="AI1928">
            <v>2278</v>
          </cell>
          <cell r="AJ1928">
            <v>0</v>
          </cell>
          <cell r="AK1928">
            <v>2278</v>
          </cell>
          <cell r="AL1928">
            <v>0</v>
          </cell>
          <cell r="AM1928">
            <v>2278</v>
          </cell>
          <cell r="AN1928" t="str">
            <v>30天</v>
          </cell>
          <cell r="AO1928">
            <v>1</v>
          </cell>
          <cell r="AP1928" t="str">
            <v>无</v>
          </cell>
          <cell r="AQ1928">
            <v>0</v>
          </cell>
          <cell r="AS1928">
            <v>0</v>
          </cell>
          <cell r="AU1928" t="str">
            <v>NA</v>
          </cell>
          <cell r="AV1928" t="str">
            <v>NA</v>
          </cell>
          <cell r="AW1928" t="str">
            <v>NA</v>
          </cell>
          <cell r="AX1928" t="str">
            <v>NA</v>
          </cell>
          <cell r="AY1928" t="str">
            <v>NA</v>
          </cell>
          <cell r="AZ1928" t="str">
            <v>NA</v>
          </cell>
          <cell r="BA1928" t="str">
            <v>有</v>
          </cell>
          <cell r="BB1928">
            <v>0</v>
          </cell>
          <cell r="BD1928" t="str">
            <v xml:space="preserve">术后丙戊酸钠缓释片0.5（一片）一日二次口服，停药；0癫痫发作史。
</v>
          </cell>
        </row>
        <row r="1929">
          <cell r="B1929">
            <v>1927</v>
          </cell>
          <cell r="C1929" t="str">
            <v>CGGA_1927</v>
          </cell>
          <cell r="E1929" t="str">
            <v>夏念利</v>
          </cell>
          <cell r="F1929">
            <v>26415</v>
          </cell>
          <cell r="G1929">
            <v>42501</v>
          </cell>
          <cell r="H1929" t="str">
            <v>颅内占位性病变（颞岛 右）,高血压病</v>
          </cell>
          <cell r="J1929" t="str">
            <v>男</v>
          </cell>
          <cell r="K1929">
            <v>48</v>
          </cell>
          <cell r="L1929" t="str">
            <v>B</v>
          </cell>
          <cell r="M1929" t="str">
            <v>379005196801313615</v>
          </cell>
          <cell r="N1929">
            <v>13562860278</v>
          </cell>
          <cell r="O1929" t="str">
            <v>反复头痛伴左侧肢体麻木2周，加重1天</v>
          </cell>
          <cell r="P1929" t="str">
            <v>2周前无诱因头痛，右脚趾麻木，4天前CT示颅内肿瘤</v>
          </cell>
          <cell r="Q1929" t="str">
            <v>高血压4年</v>
          </cell>
          <cell r="R1929" t="str">
            <v>无特殊</v>
          </cell>
          <cell r="S1929" t="str">
            <v>缺失</v>
          </cell>
          <cell r="T1929">
            <v>42505</v>
          </cell>
          <cell r="V1929" t="str">
            <v>右颞枕开颅肿瘤切除术</v>
          </cell>
          <cell r="W1929" t="str">
            <v>右颞，岛，底节，实性，血供丰富，边界不清，4.5*4*4cm</v>
          </cell>
          <cell r="X1929" t="str">
            <v>全切除</v>
          </cell>
          <cell r="Y1929" t="str">
            <v>B0013728</v>
          </cell>
          <cell r="Z1929" t="str">
            <v>GBM</v>
          </cell>
          <cell r="AA1929" t="str">
            <v>GBM(WHO IV)</v>
          </cell>
          <cell r="AB1929">
            <v>4</v>
          </cell>
          <cell r="AC1929" t="str">
            <v>（右颞岛叶）胶质母细胞瘤，WHOⅣ级</v>
          </cell>
          <cell r="AD1929" t="str">
            <v>全切除</v>
          </cell>
          <cell r="AE1929">
            <v>42517</v>
          </cell>
          <cell r="AF1929" t="str">
            <v>胶质母细胞瘤（颞岛 右）；高血压病</v>
          </cell>
          <cell r="AG1929">
            <v>43040</v>
          </cell>
          <cell r="AH1929" t="str">
            <v>终止</v>
          </cell>
          <cell r="AI1929">
            <v>170</v>
          </cell>
          <cell r="AJ1929">
            <v>1</v>
          </cell>
          <cell r="AK1929" t="str">
            <v>NA</v>
          </cell>
          <cell r="AL1929">
            <v>1</v>
          </cell>
          <cell r="AM1929">
            <v>535</v>
          </cell>
          <cell r="AN1929" t="str">
            <v>缺失</v>
          </cell>
          <cell r="AO1929">
            <v>0</v>
          </cell>
          <cell r="AP1929" t="str">
            <v>缺失</v>
          </cell>
          <cell r="AQ1929">
            <v>0</v>
          </cell>
          <cell r="AS1929" t="str">
            <v>原发</v>
          </cell>
          <cell r="AU1929" t="str">
            <v>NA</v>
          </cell>
          <cell r="AV1929" t="str">
            <v>NA</v>
          </cell>
          <cell r="AW1929" t="str">
            <v>NA</v>
          </cell>
          <cell r="AX1929" t="str">
            <v>NA</v>
          </cell>
          <cell r="AY1929" t="str">
            <v>NA</v>
          </cell>
          <cell r="AZ1929" t="str">
            <v>NA</v>
          </cell>
          <cell r="BA1929" t="str">
            <v>无</v>
          </cell>
          <cell r="BB1929" t="str">
            <v>无</v>
          </cell>
          <cell r="BD1929" t="str">
            <v>丙戊酸钠缓释片0.5g（一片）一日两次口服</v>
          </cell>
        </row>
        <row r="1930">
          <cell r="B1930">
            <v>1928</v>
          </cell>
          <cell r="C1930" t="str">
            <v>CGGA_1928</v>
          </cell>
          <cell r="D1930" t="str">
            <v>CGGA_728, CGGA_1928</v>
          </cell>
          <cell r="E1930" t="str">
            <v>马涛</v>
          </cell>
          <cell r="F1930">
            <v>26399</v>
          </cell>
          <cell r="G1930">
            <v>42501</v>
          </cell>
          <cell r="H1930" t="str">
            <v>复发胶质瘤（顶枕，右）；继发性癫痫；胶质瘤放疗后</v>
          </cell>
          <cell r="J1930" t="str">
            <v>男</v>
          </cell>
          <cell r="K1930">
            <v>33</v>
          </cell>
          <cell r="L1930" t="str">
            <v>O</v>
          </cell>
          <cell r="M1930" t="str">
            <v>152531198302060512</v>
          </cell>
          <cell r="N1930">
            <v>13911397138</v>
          </cell>
          <cell r="O1930" t="str">
            <v>间歇性发作性四肢抽搐伴意识丧失8年</v>
          </cell>
          <cell r="P1930" t="str">
            <v>2008年11月无诱因四肢抽搐，意识丧失，天坛医院手术治疗，病理诊断为A，2009.1行头部放疗，1月前再次出现四肢抽搐，MRI示肿瘤复发。</v>
          </cell>
          <cell r="Q1930" t="str">
            <v>体健</v>
          </cell>
          <cell r="R1930" t="str">
            <v>无特殊</v>
          </cell>
          <cell r="S1930" t="str">
            <v>缺失</v>
          </cell>
          <cell r="T1930">
            <v>42505</v>
          </cell>
          <cell r="U1930">
            <v>39764</v>
          </cell>
          <cell r="V1930" t="str">
            <v>原切口右顶枕开颅肿瘤切除术</v>
          </cell>
          <cell r="W1930" t="str">
            <v>顶、枕交界区肿瘤，实性，边界不清，灰红色，6cm</v>
          </cell>
          <cell r="X1930" t="str">
            <v>全切除</v>
          </cell>
          <cell r="Y1930" t="str">
            <v>B0013733</v>
          </cell>
          <cell r="Z1930" t="str">
            <v>SGBM</v>
          </cell>
          <cell r="AA1930" t="str">
            <v>GBM(WHO IV)</v>
          </cell>
          <cell r="AB1930">
            <v>4</v>
          </cell>
          <cell r="AC1930" t="str">
            <v>（右顶枕叶）胶质母细胞瘤，伴放疗后改变，WHOⅣ级</v>
          </cell>
          <cell r="AD1930" t="str">
            <v>全切除</v>
          </cell>
          <cell r="AE1930">
            <v>42515</v>
          </cell>
          <cell r="AF1930" t="str">
            <v>胶质母细胞瘤（顶枕 右）；继发性癫痫；胶质瘤放疗后</v>
          </cell>
          <cell r="AG1930">
            <v>43919</v>
          </cell>
          <cell r="AH1930" t="str">
            <v>终止</v>
          </cell>
          <cell r="AI1930">
            <v>1386</v>
          </cell>
          <cell r="AJ1930">
            <v>1</v>
          </cell>
          <cell r="AK1930">
            <v>1020</v>
          </cell>
          <cell r="AL1930">
            <v>1</v>
          </cell>
          <cell r="AM1930">
            <v>1386</v>
          </cell>
          <cell r="AN1930" t="str">
            <v>放疗</v>
          </cell>
          <cell r="AO1930">
            <v>0</v>
          </cell>
          <cell r="AP1930" t="str">
            <v>化疗</v>
          </cell>
          <cell r="AQ1930">
            <v>1</v>
          </cell>
          <cell r="AS1930" t="str">
            <v>复发</v>
          </cell>
          <cell r="AT1930">
            <v>1</v>
          </cell>
          <cell r="AU1930" t="str">
            <v>突变</v>
          </cell>
          <cell r="AV1930" t="str">
            <v>NA</v>
          </cell>
          <cell r="AW1930" t="str">
            <v>无共缺失</v>
          </cell>
          <cell r="AX1930" t="str">
            <v>NA</v>
          </cell>
          <cell r="AY1930" t="str">
            <v>NA</v>
          </cell>
          <cell r="AZ1930" t="str">
            <v>NA</v>
          </cell>
          <cell r="BA1930" t="str">
            <v>有</v>
          </cell>
          <cell r="BB1930" t="str">
            <v>无</v>
          </cell>
          <cell r="BD1930" t="str">
            <v>术后丙戊酸钠缓释片0.5g（一片）一日两次口服预防性治疗停药后，无癫痫发作。</v>
          </cell>
        </row>
        <row r="1931">
          <cell r="B1931">
            <v>1929</v>
          </cell>
          <cell r="C1931" t="str">
            <v>CGGA_1929</v>
          </cell>
          <cell r="E1931" t="str">
            <v>李聪</v>
          </cell>
          <cell r="F1931">
            <v>26345</v>
          </cell>
          <cell r="G1931">
            <v>42496</v>
          </cell>
          <cell r="H1931" t="str">
            <v>胶质瘤（颞岛 右） 症状性癫痫</v>
          </cell>
          <cell r="J1931" t="str">
            <v>男</v>
          </cell>
          <cell r="K1931">
            <v>22</v>
          </cell>
          <cell r="L1931" t="str">
            <v>O</v>
          </cell>
          <cell r="M1931" t="str">
            <v>13042519931201003X</v>
          </cell>
          <cell r="N1931">
            <v>13472026298</v>
          </cell>
          <cell r="O1931" t="str">
            <v>反复肢体异常不适一年</v>
          </cell>
          <cell r="P1931" t="str">
            <v>1年前无诱因恶心呕吐，对症处理，11天前MRI示颅内占位</v>
          </cell>
          <cell r="Q1931" t="str">
            <v>体健</v>
          </cell>
          <cell r="R1931" t="str">
            <v>无特殊</v>
          </cell>
          <cell r="S1931" t="str">
            <v>缺失</v>
          </cell>
          <cell r="T1931">
            <v>42505</v>
          </cell>
          <cell r="V1931" t="str">
            <v>右额颞开颅肿瘤切除术</v>
          </cell>
          <cell r="W1931" t="str">
            <v>右颞，底节，边界不清，6*6*5cm</v>
          </cell>
          <cell r="X1931" t="str">
            <v>全切除</v>
          </cell>
          <cell r="Y1931" t="str">
            <v>B0013727</v>
          </cell>
          <cell r="Z1931" t="str">
            <v>O</v>
          </cell>
          <cell r="AA1931" t="str">
            <v>OA(WHO II)</v>
          </cell>
          <cell r="AB1931">
            <v>2</v>
          </cell>
          <cell r="AC1931" t="str">
            <v>（右颞岛）少突星形细胞瘤</v>
          </cell>
          <cell r="AD1931" t="str">
            <v>全切除</v>
          </cell>
          <cell r="AE1931">
            <v>42527</v>
          </cell>
          <cell r="AF1931" t="str">
            <v>少突星形细胞瘤（颞岛 右） 症状性癫痫</v>
          </cell>
          <cell r="AH1931" t="str">
            <v>未终止</v>
          </cell>
          <cell r="AI1931">
            <v>2273</v>
          </cell>
          <cell r="AJ1931">
            <v>0</v>
          </cell>
          <cell r="AK1931">
            <v>2273</v>
          </cell>
          <cell r="AL1931">
            <v>0</v>
          </cell>
          <cell r="AM1931">
            <v>2273</v>
          </cell>
          <cell r="AN1931" t="str">
            <v>放疗</v>
          </cell>
          <cell r="AO1931">
            <v>1</v>
          </cell>
          <cell r="AP1931" t="str">
            <v>替莫脞胺</v>
          </cell>
          <cell r="AQ1931">
            <v>1</v>
          </cell>
          <cell r="AS1931">
            <v>0</v>
          </cell>
          <cell r="AU1931" t="str">
            <v>NA</v>
          </cell>
          <cell r="AV1931" t="str">
            <v>NA</v>
          </cell>
          <cell r="AW1931" t="str">
            <v>共缺失</v>
          </cell>
          <cell r="AX1931" t="str">
            <v>NA</v>
          </cell>
          <cell r="AY1931" t="str">
            <v>NA</v>
          </cell>
          <cell r="AZ1931" t="str">
            <v>NA</v>
          </cell>
          <cell r="BA1931">
            <v>0</v>
          </cell>
          <cell r="BB1931">
            <v>0</v>
          </cell>
          <cell r="BD1931" t="str">
            <v>术后卡马西平片200mg （一片） 一日两次口服，目前减量，0癫痫发作史。</v>
          </cell>
        </row>
        <row r="1932">
          <cell r="B1932">
            <v>1930</v>
          </cell>
          <cell r="C1932" t="str">
            <v>CGGA_1930</v>
          </cell>
          <cell r="D1932" t="str">
            <v>CGGA_1249, CGGA_1930</v>
          </cell>
          <cell r="E1932" t="str">
            <v>英飒</v>
          </cell>
          <cell r="F1932">
            <v>9992</v>
          </cell>
          <cell r="G1932">
            <v>42499</v>
          </cell>
          <cell r="H1932" t="str">
            <v>复发胶质瘤，放化疗术后，癫痫</v>
          </cell>
          <cell r="J1932" t="str">
            <v>女</v>
          </cell>
          <cell r="K1932">
            <v>41</v>
          </cell>
          <cell r="L1932" t="str">
            <v>A</v>
          </cell>
          <cell r="M1932" t="str">
            <v>110104197412311621</v>
          </cell>
          <cell r="N1932" t="str">
            <v>13901003035（配偶）/13391952777</v>
          </cell>
          <cell r="O1932" t="str">
            <v>左侧肢体无力1月</v>
          </cell>
          <cell r="P1932" t="str">
            <v>4年前三博开颅肿瘤切除术，术后病理AA，术后放化疗。1月前左侧肢体无力，2周前头痛，呕吐。MRI示颅内占位。</v>
          </cell>
          <cell r="Q1932" t="str">
            <v>1年前外院子宫肌瘤切除。</v>
          </cell>
          <cell r="R1932" t="str">
            <v>无特殊</v>
          </cell>
          <cell r="S1932" t="str">
            <v>缺失</v>
          </cell>
          <cell r="T1932">
            <v>42502</v>
          </cell>
          <cell r="U1932">
            <v>40953</v>
          </cell>
          <cell r="V1932" t="str">
            <v>原切口右额颞开颅病变切除</v>
          </cell>
          <cell r="W1932" t="str">
            <v>有颞，底节，实性，边界不清，灰红色，质韧，血供丰富，5*4*5cm</v>
          </cell>
          <cell r="X1932" t="str">
            <v>全切除</v>
          </cell>
          <cell r="Y1932" t="str">
            <v>B0013706</v>
          </cell>
          <cell r="Z1932" t="str">
            <v>SGBM</v>
          </cell>
          <cell r="AA1932" t="str">
            <v>GBM(WHO IV)</v>
          </cell>
          <cell r="AB1932">
            <v>4</v>
          </cell>
          <cell r="AC1932" t="str">
            <v>（右颞叶）间变性少突星形细胞瘤，伴有胶母变。</v>
          </cell>
          <cell r="AD1932" t="str">
            <v>全切除</v>
          </cell>
          <cell r="AE1932">
            <v>42515</v>
          </cell>
          <cell r="AF1932" t="str">
            <v>复发胶质母细胞瘤，放化疗术后，癫痫</v>
          </cell>
          <cell r="AG1932">
            <v>43038</v>
          </cell>
          <cell r="AH1932" t="str">
            <v>终止</v>
          </cell>
          <cell r="AI1932">
            <v>142</v>
          </cell>
          <cell r="AJ1932">
            <v>1</v>
          </cell>
          <cell r="AK1932" t="str">
            <v>NA</v>
          </cell>
          <cell r="AL1932">
            <v>1</v>
          </cell>
          <cell r="AM1932">
            <v>536</v>
          </cell>
          <cell r="AN1932" t="str">
            <v>缺失</v>
          </cell>
          <cell r="AO1932">
            <v>1</v>
          </cell>
          <cell r="AP1932" t="str">
            <v>缺失</v>
          </cell>
          <cell r="AQ1932">
            <v>1</v>
          </cell>
          <cell r="AS1932" t="str">
            <v>复发</v>
          </cell>
          <cell r="AT1932">
            <v>1</v>
          </cell>
          <cell r="AU1932" t="str">
            <v>突变</v>
          </cell>
          <cell r="AV1932" t="str">
            <v>NA</v>
          </cell>
          <cell r="AW1932" t="str">
            <v>无共缺失</v>
          </cell>
          <cell r="AX1932" t="str">
            <v>NA</v>
          </cell>
          <cell r="AY1932" t="str">
            <v>NA</v>
          </cell>
          <cell r="AZ1932" t="str">
            <v>NA</v>
          </cell>
          <cell r="BA1932" t="str">
            <v>无</v>
          </cell>
          <cell r="BB1932" t="str">
            <v>无</v>
          </cell>
          <cell r="BD1932" t="str">
            <v>术后口服丙戊酸钠</v>
          </cell>
        </row>
        <row r="1933">
          <cell r="B1933">
            <v>1931</v>
          </cell>
          <cell r="C1933" t="str">
            <v>CGGA_1931</v>
          </cell>
          <cell r="E1933" t="str">
            <v>张明军</v>
          </cell>
          <cell r="F1933">
            <v>26327</v>
          </cell>
          <cell r="G1933">
            <v>42495</v>
          </cell>
          <cell r="H1933" t="str">
            <v>胶质瘤（岛，左）；陈旧性脑梗死；高血压病</v>
          </cell>
          <cell r="J1933" t="str">
            <v>男</v>
          </cell>
          <cell r="K1933">
            <v>47</v>
          </cell>
          <cell r="L1933" t="str">
            <v>O</v>
          </cell>
          <cell r="M1933" t="str">
            <v>230502196901120019</v>
          </cell>
          <cell r="N1933">
            <v>18646988086</v>
          </cell>
          <cell r="O1933" t="str">
            <v>突发头晕6月，发现颅内肿瘤1周</v>
          </cell>
          <cell r="P1933" t="str">
            <v>2015.11头晕，当地对症处理，2016.4.29MRI示低级别胶质瘤。</v>
          </cell>
          <cell r="Q1933" t="str">
            <v>高血压6月</v>
          </cell>
          <cell r="R1933" t="str">
            <v>无特殊</v>
          </cell>
          <cell r="S1933" t="str">
            <v>缺失</v>
          </cell>
          <cell r="T1933">
            <v>42501</v>
          </cell>
          <cell r="V1933" t="str">
            <v>左额颞开颅肿瘤切除术</v>
          </cell>
          <cell r="W1933" t="str">
            <v>左岛叶，实性，边界不清，5*3*3cm</v>
          </cell>
          <cell r="X1933" t="str">
            <v>全切除</v>
          </cell>
          <cell r="Y1933" t="str">
            <v>B0013696</v>
          </cell>
          <cell r="Z1933" t="str">
            <v>A</v>
          </cell>
          <cell r="AA1933" t="str">
            <v>A(WHO II)</v>
          </cell>
          <cell r="AB1933">
            <v>2</v>
          </cell>
          <cell r="AC1933" t="str">
            <v>（左侧岛叶）星形细胞瘤，WHO II级</v>
          </cell>
          <cell r="AD1933" t="str">
            <v>全切除</v>
          </cell>
          <cell r="AE1933">
            <v>42510</v>
          </cell>
          <cell r="AF1933" t="str">
            <v>星形细胞瘤（岛，左）；陈旧性脑梗死；高血压病</v>
          </cell>
          <cell r="AG1933">
            <v>43231</v>
          </cell>
          <cell r="AH1933" t="str">
            <v>未终止</v>
          </cell>
          <cell r="AI1933">
            <v>730</v>
          </cell>
          <cell r="AJ1933">
            <v>0</v>
          </cell>
          <cell r="AK1933">
            <v>730</v>
          </cell>
          <cell r="AL1933">
            <v>0</v>
          </cell>
          <cell r="AM1933">
            <v>730</v>
          </cell>
          <cell r="AN1933" t="str">
            <v>缺失</v>
          </cell>
          <cell r="AO1933">
            <v>1</v>
          </cell>
          <cell r="AP1933" t="str">
            <v>缺失</v>
          </cell>
          <cell r="AQ1933">
            <v>0</v>
          </cell>
          <cell r="AS1933" t="str">
            <v>原发</v>
          </cell>
          <cell r="AU1933" t="str">
            <v>NA</v>
          </cell>
          <cell r="AV1933" t="str">
            <v>NA</v>
          </cell>
          <cell r="AW1933" t="str">
            <v>NA</v>
          </cell>
          <cell r="AX1933" t="str">
            <v>NA</v>
          </cell>
          <cell r="AY1933" t="str">
            <v>NA</v>
          </cell>
          <cell r="AZ1933" t="str">
            <v>NA</v>
          </cell>
          <cell r="BA1933" t="str">
            <v>无</v>
          </cell>
          <cell r="BB1933" t="str">
            <v>无</v>
          </cell>
          <cell r="BD1933" t="str">
            <v>术后丙戊酸钠缓释片0.5g（一片）一日两次口服，已停。无癫痫发作。</v>
          </cell>
        </row>
        <row r="1934">
          <cell r="B1934">
            <v>1932</v>
          </cell>
          <cell r="C1934" t="str">
            <v>CGGA_1932</v>
          </cell>
          <cell r="E1934" t="str">
            <v>胡顺东</v>
          </cell>
          <cell r="F1934">
            <v>26428</v>
          </cell>
          <cell r="G1934">
            <v>42502</v>
          </cell>
          <cell r="H1934" t="str">
            <v>颅内占位性病变（额 右）,症状性癫痫（继发性癫痫）</v>
          </cell>
          <cell r="J1934" t="str">
            <v>男</v>
          </cell>
          <cell r="K1934">
            <v>52</v>
          </cell>
          <cell r="L1934" t="str">
            <v>A</v>
          </cell>
          <cell r="M1934" t="str">
            <v>37901196312175735</v>
          </cell>
          <cell r="N1934">
            <v>13953940925</v>
          </cell>
          <cell r="O1934" t="str">
            <v>发作性肢体抽搐伴意识不清4天</v>
          </cell>
          <cell r="P1934" t="str">
            <v>4天前无诱因伴意识不清，肢体抽搐，MRI示颅内肿瘤</v>
          </cell>
          <cell r="Q1934" t="str">
            <v>中耳炎病史，左耳失聪</v>
          </cell>
          <cell r="R1934" t="str">
            <v>吸烟多年 20支/天，饮酒多年，每日100克</v>
          </cell>
          <cell r="S1934" t="str">
            <v>缺失</v>
          </cell>
          <cell r="T1934">
            <v>42507</v>
          </cell>
          <cell r="V1934" t="str">
            <v>右额开颅肿瘤切除术</v>
          </cell>
          <cell r="W1934" t="str">
            <v>右额上、中回，实性，灰白，深达胼胝体，7*5*5cm</v>
          </cell>
          <cell r="X1934" t="str">
            <v>全切除</v>
          </cell>
          <cell r="Y1934" t="str">
            <v>B0013752</v>
          </cell>
          <cell r="Z1934" t="str">
            <v>AOA</v>
          </cell>
          <cell r="AA1934" t="str">
            <v>AOA(WHO III)</v>
          </cell>
          <cell r="AB1934">
            <v>3</v>
          </cell>
          <cell r="AC1934" t="str">
            <v>（右额叶）间变性少突星形细胞瘤，瘤细胞弥漫性生长病累及脑表，伴散在钙化，WHOⅢ级</v>
          </cell>
          <cell r="AD1934" t="str">
            <v>全切除</v>
          </cell>
          <cell r="AE1934">
            <v>42524</v>
          </cell>
          <cell r="AF1934" t="str">
            <v>间变性少突星形细胞瘤（额，右，WHOⅢ级），症状性癫痫（继发性癫痫）</v>
          </cell>
          <cell r="AH1934" t="str">
            <v>未终止</v>
          </cell>
          <cell r="AI1934">
            <v>2271</v>
          </cell>
          <cell r="AJ1934">
            <v>0</v>
          </cell>
          <cell r="AK1934">
            <v>2271</v>
          </cell>
          <cell r="AL1934">
            <v>0</v>
          </cell>
          <cell r="AM1934">
            <v>2271</v>
          </cell>
          <cell r="AN1934" t="str">
            <v>29次</v>
          </cell>
          <cell r="AO1934">
            <v>1</v>
          </cell>
          <cell r="AP1934" t="str">
            <v>无</v>
          </cell>
          <cell r="AQ1934">
            <v>0</v>
          </cell>
          <cell r="AS1934">
            <v>0</v>
          </cell>
          <cell r="AU1934" t="str">
            <v>NA</v>
          </cell>
          <cell r="AV1934" t="str">
            <v>NA</v>
          </cell>
          <cell r="AW1934" t="str">
            <v>NA</v>
          </cell>
          <cell r="AX1934" t="str">
            <v>NA</v>
          </cell>
          <cell r="AY1934" t="str">
            <v>NA</v>
          </cell>
          <cell r="AZ1934" t="str">
            <v>NA</v>
          </cell>
          <cell r="BA1934" t="str">
            <v>有</v>
          </cell>
          <cell r="BB1934">
            <v>0</v>
          </cell>
          <cell r="BD1934" t="str">
            <v>术后奥卡西平片0.3g（一日两次）口服，0癫痫发作。</v>
          </cell>
        </row>
        <row r="1935">
          <cell r="B1935">
            <v>1933</v>
          </cell>
          <cell r="C1935" t="str">
            <v>CGGA_1933</v>
          </cell>
          <cell r="E1935" t="str">
            <v>贾文秀</v>
          </cell>
          <cell r="F1935">
            <v>26469</v>
          </cell>
          <cell r="G1935">
            <v>42506</v>
          </cell>
          <cell r="H1935" t="str">
            <v>颅内占位性病变（左颞叶）</v>
          </cell>
          <cell r="J1935" t="str">
            <v>男</v>
          </cell>
          <cell r="K1935">
            <v>59</v>
          </cell>
          <cell r="L1935" t="str">
            <v>O</v>
          </cell>
          <cell r="M1935" t="str">
            <v>211282195607062231</v>
          </cell>
          <cell r="N1935" t="str">
            <v>13311138891（关机）</v>
          </cell>
          <cell r="O1935" t="str">
            <v>头晕3周，加重10天</v>
          </cell>
          <cell r="P1935" t="str">
            <v>3周前无诱因出现头痛，伴出汗，语言障碍，MRI示颅内占位</v>
          </cell>
          <cell r="Q1935" t="str">
            <v>体健</v>
          </cell>
          <cell r="R1935" t="str">
            <v>无特殊</v>
          </cell>
          <cell r="S1935" t="str">
            <v>缺失</v>
          </cell>
          <cell r="T1935">
            <v>42508</v>
          </cell>
          <cell r="V1935" t="str">
            <v>左额颞开颅肿瘤切除术</v>
          </cell>
          <cell r="W1935" t="str">
            <v>左颞，底节，实性，灰红色，质韧，边界不清，6*5*5cm</v>
          </cell>
          <cell r="X1935" t="str">
            <v>全切除</v>
          </cell>
          <cell r="Y1935" t="str">
            <v>B0013749</v>
          </cell>
          <cell r="Z1935" t="str">
            <v>GBM</v>
          </cell>
          <cell r="AA1935" t="str">
            <v>GBM(WHO IV)</v>
          </cell>
          <cell r="AB1935">
            <v>4</v>
          </cell>
          <cell r="AC1935" t="str">
            <v>（左颞叶）胶质母细胞瘤，局部见肿瘤细胞累及脑表及蛛网膜下腔，WHOⅣ级</v>
          </cell>
          <cell r="AD1935" t="str">
            <v>全切除</v>
          </cell>
          <cell r="AE1935">
            <v>42527</v>
          </cell>
          <cell r="AF1935" t="str">
            <v>胶质母细胞瘤（左颞叶）</v>
          </cell>
          <cell r="AG1935">
            <v>44068</v>
          </cell>
          <cell r="AH1935" t="str">
            <v>终止</v>
          </cell>
          <cell r="AI1935">
            <v>1444</v>
          </cell>
          <cell r="AJ1935">
            <v>1</v>
          </cell>
          <cell r="AK1935">
            <v>1444</v>
          </cell>
          <cell r="AL1935">
            <v>1</v>
          </cell>
          <cell r="AM1935">
            <v>1444</v>
          </cell>
          <cell r="AN1935" t="str">
            <v>放疗</v>
          </cell>
          <cell r="AO1935">
            <v>1</v>
          </cell>
          <cell r="AP1935" t="str">
            <v>泰道2疗程</v>
          </cell>
          <cell r="AQ1935">
            <v>1</v>
          </cell>
          <cell r="AS1935" t="str">
            <v>原发</v>
          </cell>
          <cell r="AU1935" t="str">
            <v>NA</v>
          </cell>
          <cell r="AV1935" t="str">
            <v>NA</v>
          </cell>
          <cell r="AW1935" t="str">
            <v>NA</v>
          </cell>
          <cell r="AX1935" t="str">
            <v>NA</v>
          </cell>
          <cell r="AY1935" t="str">
            <v>NA</v>
          </cell>
          <cell r="AZ1935" t="str">
            <v>NA</v>
          </cell>
          <cell r="BA1935" t="str">
            <v>无</v>
          </cell>
          <cell r="BB1935" t="str">
            <v>无</v>
          </cell>
          <cell r="BD1935" t="str">
            <v>卡马西平片200mg （一片） 一日两次口服，无癫痫发作史。</v>
          </cell>
        </row>
        <row r="1936">
          <cell r="B1936">
            <v>1934</v>
          </cell>
          <cell r="C1936" t="str">
            <v>CGGA_1934</v>
          </cell>
          <cell r="E1936" t="str">
            <v>付丽珍</v>
          </cell>
          <cell r="F1936">
            <v>26474</v>
          </cell>
          <cell r="G1936">
            <v>42506</v>
          </cell>
          <cell r="H1936" t="str">
            <v>颅内占位性病变（额 右）,高血压</v>
          </cell>
          <cell r="J1936" t="str">
            <v>女</v>
          </cell>
          <cell r="K1936">
            <v>51</v>
          </cell>
          <cell r="L1936" t="str">
            <v>O</v>
          </cell>
          <cell r="M1936" t="str">
            <v>360422196407170028</v>
          </cell>
          <cell r="N1936">
            <v>15256008666</v>
          </cell>
          <cell r="O1936" t="str">
            <v>突发头痛1周</v>
          </cell>
          <cell r="P1936" t="str">
            <v>1周前无诱因头痛，无其他不适，MRI报占位</v>
          </cell>
          <cell r="Q1936" t="str">
            <v>高血压3年</v>
          </cell>
          <cell r="R1936" t="str">
            <v>无特殊</v>
          </cell>
          <cell r="S1936" t="str">
            <v>缺失</v>
          </cell>
          <cell r="T1936">
            <v>42510</v>
          </cell>
          <cell r="V1936" t="str">
            <v>右额颞开颅肿瘤切除术</v>
          </cell>
          <cell r="W1936" t="str">
            <v>右额、岛叶，侵及底节，浸润性生长，血供丰富，5.5*5*5cm</v>
          </cell>
          <cell r="X1936" t="str">
            <v>全切除</v>
          </cell>
          <cell r="Y1936" t="str">
            <v>B0013789</v>
          </cell>
          <cell r="Z1936" t="str">
            <v>GBM</v>
          </cell>
          <cell r="AA1936" t="str">
            <v>GBM(WHO IV)</v>
          </cell>
          <cell r="AB1936">
            <v>4</v>
          </cell>
          <cell r="AC1936" t="str">
            <v>（右额叶）胶质母细胞瘤，瘤细胞弥漫性生长并累计脑表，WHOⅣ级</v>
          </cell>
          <cell r="AD1936" t="str">
            <v>全切除</v>
          </cell>
          <cell r="AE1936">
            <v>42525</v>
          </cell>
          <cell r="AF1936" t="str">
            <v>胶质母细胞瘤（额 右）；高血压</v>
          </cell>
          <cell r="AH1936" t="str">
            <v>未终止</v>
          </cell>
          <cell r="AI1936">
            <v>2269</v>
          </cell>
          <cell r="AJ1936">
            <v>0</v>
          </cell>
          <cell r="AK1936">
            <v>1076</v>
          </cell>
          <cell r="AL1936">
            <v>1</v>
          </cell>
          <cell r="AM1936">
            <v>2269</v>
          </cell>
          <cell r="AN1936" t="str">
            <v>放疗</v>
          </cell>
          <cell r="AO1936">
            <v>1</v>
          </cell>
          <cell r="AP1936" t="str">
            <v>替莫脞胺2年</v>
          </cell>
          <cell r="AQ1936">
            <v>1</v>
          </cell>
          <cell r="AS1936">
            <v>0</v>
          </cell>
          <cell r="AU1936" t="str">
            <v>NA</v>
          </cell>
          <cell r="AV1936" t="str">
            <v>NA</v>
          </cell>
          <cell r="AW1936" t="str">
            <v>NA</v>
          </cell>
          <cell r="AX1936" t="str">
            <v>NA</v>
          </cell>
          <cell r="AY1936" t="str">
            <v>NA</v>
          </cell>
          <cell r="AZ1936" t="str">
            <v>NA</v>
          </cell>
          <cell r="BA1936">
            <v>0</v>
          </cell>
          <cell r="BB1936">
            <v>0</v>
          </cell>
          <cell r="BD1936" t="str">
            <v>术后丙戊酸钠缓释片0.5g（一片）一日两次口服已停，0癫痫发作。</v>
          </cell>
        </row>
        <row r="1937">
          <cell r="B1937">
            <v>1935</v>
          </cell>
          <cell r="C1937" t="str">
            <v>CGGA_1935</v>
          </cell>
          <cell r="D1937" t="str">
            <v>CGGA_1935, CGGA_2004</v>
          </cell>
          <cell r="E1937" t="str">
            <v>张杰</v>
          </cell>
          <cell r="F1937">
            <v>26438</v>
          </cell>
          <cell r="G1937">
            <v>42503</v>
          </cell>
          <cell r="H1937" t="str">
            <v>大脑胶质瘤病；胶质瘤放化疗后，左侧肢体不全瘫</v>
          </cell>
          <cell r="J1937" t="str">
            <v>女</v>
          </cell>
          <cell r="K1937">
            <v>53</v>
          </cell>
          <cell r="L1937" t="str">
            <v>O</v>
          </cell>
          <cell r="M1937" t="str">
            <v>110102196210091547</v>
          </cell>
          <cell r="N1937">
            <v>13901011593</v>
          </cell>
          <cell r="O1937" t="str">
            <v>大脑胶质瘤病术后放疗后2年余，复发2月余</v>
          </cell>
          <cell r="P1937" t="str">
            <v>2013年10月头痛，2013.11.7天坛医院行活检，病理示A，术后行全脑放疗，总剂量45GY，之后TMZ50mg*7*5，总计一年。近两月阵法性左侧肢体无力，MRI示颅内占位。</v>
          </cell>
          <cell r="Q1937" t="str">
            <v>体健</v>
          </cell>
          <cell r="R1937" t="str">
            <v>无特殊</v>
          </cell>
          <cell r="S1937" t="str">
            <v>缺失</v>
          </cell>
          <cell r="T1937">
            <v>42510</v>
          </cell>
          <cell r="U1937">
            <v>41585</v>
          </cell>
          <cell r="V1937" t="str">
            <v>右额开颅肿瘤切除术</v>
          </cell>
          <cell r="W1937" t="str">
            <v>右额上回，后界位于中央前回，实性，灰红色，质韧，瘤内卒中，深达胼胝体，4*3*3cm</v>
          </cell>
          <cell r="X1937" t="str">
            <v>全切除</v>
          </cell>
          <cell r="Y1937" t="str">
            <v>B0013776</v>
          </cell>
          <cell r="Z1937" t="str">
            <v>SGBM</v>
          </cell>
          <cell r="AA1937" t="str">
            <v>GBM(WHO IV)</v>
          </cell>
          <cell r="AB1937">
            <v>4</v>
          </cell>
          <cell r="AC1937" t="str">
            <v>（右额叶）胶质母细胞瘤，瘤细胞局部累计脑表，伴多发灶状及栅栏状坏死，WHOⅣ级</v>
          </cell>
          <cell r="AD1937" t="str">
            <v>全切除</v>
          </cell>
          <cell r="AE1937">
            <v>42522</v>
          </cell>
          <cell r="AF1937" t="str">
            <v>大脑胶质瘤病；胶质瘤放化疗后，左侧肢体不全瘫</v>
          </cell>
          <cell r="AG1937">
            <v>43231</v>
          </cell>
          <cell r="AH1937" t="str">
            <v>终止</v>
          </cell>
          <cell r="AI1937">
            <v>669</v>
          </cell>
          <cell r="AJ1937">
            <v>1</v>
          </cell>
          <cell r="AK1937">
            <v>669</v>
          </cell>
          <cell r="AL1937">
            <v>1</v>
          </cell>
          <cell r="AM1937">
            <v>721</v>
          </cell>
          <cell r="AN1937" t="str">
            <v>缺失</v>
          </cell>
          <cell r="AO1937">
            <v>0</v>
          </cell>
          <cell r="AP1937" t="str">
            <v>缺失</v>
          </cell>
          <cell r="AQ1937">
            <v>0</v>
          </cell>
          <cell r="AS1937" t="str">
            <v>复发</v>
          </cell>
          <cell r="AT1937">
            <v>1</v>
          </cell>
          <cell r="AU1937" t="str">
            <v>无突变</v>
          </cell>
          <cell r="AV1937" t="str">
            <v>NA</v>
          </cell>
          <cell r="AW1937" t="str">
            <v>无共缺失</v>
          </cell>
          <cell r="AX1937" t="str">
            <v>NA</v>
          </cell>
          <cell r="AY1937" t="str">
            <v>NA</v>
          </cell>
          <cell r="AZ1937" t="str">
            <v>NA</v>
          </cell>
          <cell r="BA1937" t="str">
            <v>无</v>
          </cell>
          <cell r="BB1937" t="str">
            <v>有</v>
          </cell>
          <cell r="BD1937" t="str">
            <v>术后丙戊酸钠缓释片0.5g（一片）一日两次口服，有癫痫发作。</v>
          </cell>
        </row>
        <row r="1938">
          <cell r="B1938">
            <v>1936</v>
          </cell>
          <cell r="C1938" t="str">
            <v>CGGA_1936</v>
          </cell>
          <cell r="E1938" t="str">
            <v>齐付东</v>
          </cell>
          <cell r="F1938">
            <v>26515</v>
          </cell>
          <cell r="G1938">
            <v>42510</v>
          </cell>
          <cell r="H1938" t="str">
            <v>胶质瘤（颞，右）</v>
          </cell>
          <cell r="J1938" t="str">
            <v>男</v>
          </cell>
          <cell r="K1938">
            <v>29</v>
          </cell>
          <cell r="L1938" t="str">
            <v>B</v>
          </cell>
          <cell r="M1938" t="str">
            <v>110105198704150074</v>
          </cell>
          <cell r="N1938">
            <v>13699265389</v>
          </cell>
          <cell r="O1938" t="str">
            <v>间歇性头痛、头晕19日</v>
          </cell>
          <cell r="P1938" t="str">
            <v>19天前无诱因头痛，无其他不适，MRI示颅内占位</v>
          </cell>
          <cell r="Q1938" t="str">
            <v>体健</v>
          </cell>
          <cell r="R1938" t="str">
            <v>无特殊</v>
          </cell>
          <cell r="S1938" t="str">
            <v>缺失</v>
          </cell>
          <cell r="T1938">
            <v>42515</v>
          </cell>
          <cell r="V1938" t="str">
            <v>右额颞开颅肿瘤切除术</v>
          </cell>
          <cell r="W1938" t="str">
            <v>右颞，底节区，浸润性生长，囊实性，7.5*6*5cm</v>
          </cell>
          <cell r="X1938" t="str">
            <v>全切除</v>
          </cell>
          <cell r="Y1938" t="str">
            <v>B0013803</v>
          </cell>
          <cell r="Z1938" t="str">
            <v>GBM</v>
          </cell>
          <cell r="AA1938" t="str">
            <v>GBM(WHO IV)</v>
          </cell>
          <cell r="AB1938">
            <v>4</v>
          </cell>
          <cell r="AC1938" t="str">
            <v>（右颞叶）胶质母细胞瘤，WHOⅣ级</v>
          </cell>
          <cell r="AD1938" t="str">
            <v>全切除</v>
          </cell>
          <cell r="AE1938">
            <v>42524</v>
          </cell>
          <cell r="AF1938" t="str">
            <v>胶质母细胞瘤（颞，右）</v>
          </cell>
          <cell r="AG1938">
            <v>43683</v>
          </cell>
          <cell r="AH1938" t="str">
            <v>未终止</v>
          </cell>
          <cell r="AI1938">
            <v>1168</v>
          </cell>
          <cell r="AJ1938">
            <v>0</v>
          </cell>
          <cell r="AK1938">
            <v>1168</v>
          </cell>
          <cell r="AL1938">
            <v>0</v>
          </cell>
          <cell r="AM1938">
            <v>1168</v>
          </cell>
          <cell r="AN1938" t="str">
            <v>缺失</v>
          </cell>
          <cell r="AO1938">
            <v>1</v>
          </cell>
          <cell r="AP1938" t="str">
            <v>缺失</v>
          </cell>
          <cell r="AQ1938">
            <v>1</v>
          </cell>
          <cell r="AS1938" t="str">
            <v>原发</v>
          </cell>
          <cell r="AU1938" t="str">
            <v>NA</v>
          </cell>
          <cell r="AV1938" t="str">
            <v>NA</v>
          </cell>
          <cell r="AW1938" t="str">
            <v>NA</v>
          </cell>
          <cell r="AX1938" t="str">
            <v>NA</v>
          </cell>
          <cell r="AY1938" t="str">
            <v>NA</v>
          </cell>
          <cell r="AZ1938" t="str">
            <v>NA</v>
          </cell>
          <cell r="BA1938" t="str">
            <v>无</v>
          </cell>
          <cell r="BB1938" t="str">
            <v>无</v>
          </cell>
          <cell r="BD1938" t="str">
            <v>丙戊酸钠缓释片0.5g（一片）一日两次口服，，无癫痫发作。</v>
          </cell>
        </row>
        <row r="1939">
          <cell r="B1939">
            <v>1937</v>
          </cell>
          <cell r="C1939" t="str">
            <v>CGGA_1937</v>
          </cell>
          <cell r="E1939" t="str">
            <v>石慧文</v>
          </cell>
          <cell r="F1939">
            <v>26546</v>
          </cell>
          <cell r="G1939">
            <v>42513</v>
          </cell>
          <cell r="H1939" t="str">
            <v>胶质瘤（左额颞岛）、症状性癫痫</v>
          </cell>
          <cell r="J1939" t="str">
            <v>男</v>
          </cell>
          <cell r="K1939">
            <v>34</v>
          </cell>
          <cell r="L1939" t="str">
            <v>A</v>
          </cell>
          <cell r="M1939" t="str">
            <v>13252619810922105X</v>
          </cell>
          <cell r="N1939">
            <v>18601057023</v>
          </cell>
          <cell r="O1939" t="str">
            <v>突发一过性不全性失语1次，历时3周余</v>
          </cell>
          <cell r="P1939" t="str">
            <v>3周前一过性言语障碍，头部不适，右手一过性失灵，MRI示颅内占位</v>
          </cell>
          <cell r="Q1939" t="str">
            <v>体健</v>
          </cell>
          <cell r="R1939" t="str">
            <v>无特殊</v>
          </cell>
          <cell r="S1939" t="str">
            <v>缺失</v>
          </cell>
          <cell r="T1939">
            <v>42520</v>
          </cell>
          <cell r="V1939" t="str">
            <v>左额颞开颅肿瘤切除术</v>
          </cell>
          <cell r="W1939" t="str">
            <v>左额岛叶，师兄，灰白色，质韧，4*5*6cm</v>
          </cell>
          <cell r="X1939" t="str">
            <v>全切除</v>
          </cell>
          <cell r="Y1939" t="str">
            <v>B0013828</v>
          </cell>
          <cell r="Z1939" t="str">
            <v>AOA</v>
          </cell>
          <cell r="AA1939" t="str">
            <v>AOA(WHO III)</v>
          </cell>
          <cell r="AB1939">
            <v>3</v>
          </cell>
          <cell r="AC1939" t="str">
            <v>（左额颞岛叶）少突星形细胞瘤，部分细胞生长活跃，局灶少许微血管增生，WHOⅡ-Ⅲ级</v>
          </cell>
          <cell r="AD1939" t="str">
            <v>全切除</v>
          </cell>
          <cell r="AE1939">
            <v>42535</v>
          </cell>
          <cell r="AF1939" t="str">
            <v>少突星形细胞瘤（左额岛） 症状性癫痫</v>
          </cell>
          <cell r="AH1939" t="str">
            <v>未终止</v>
          </cell>
          <cell r="AI1939">
            <v>2259</v>
          </cell>
          <cell r="AJ1939">
            <v>0</v>
          </cell>
          <cell r="AK1939">
            <v>2259</v>
          </cell>
          <cell r="AL1939">
            <v>0</v>
          </cell>
          <cell r="AM1939">
            <v>2259</v>
          </cell>
          <cell r="AN1939" t="str">
            <v>同步</v>
          </cell>
          <cell r="AO1939">
            <v>1</v>
          </cell>
          <cell r="AP1939" t="str">
            <v>替莫脞胺1年半</v>
          </cell>
          <cell r="AQ1939">
            <v>1</v>
          </cell>
          <cell r="AS1939">
            <v>0</v>
          </cell>
          <cell r="AU1939" t="str">
            <v>NA</v>
          </cell>
          <cell r="AV1939" t="str">
            <v>NA</v>
          </cell>
          <cell r="AW1939" t="str">
            <v>NA</v>
          </cell>
          <cell r="AX1939" t="str">
            <v>NA</v>
          </cell>
          <cell r="AY1939" t="str">
            <v>NA</v>
          </cell>
          <cell r="AZ1939" t="str">
            <v>NA</v>
          </cell>
          <cell r="BA1939">
            <v>0</v>
          </cell>
          <cell r="BB1939">
            <v>0</v>
          </cell>
          <cell r="BD1939" t="str">
            <v>术后奥卡西平片0.3g（一日两次）口服，丙戊酸钠缓释片0.5（一片）一日两次口服，偶有发作。</v>
          </cell>
        </row>
        <row r="1940">
          <cell r="B1940">
            <v>1938</v>
          </cell>
          <cell r="C1940" t="str">
            <v>CGGA_1938</v>
          </cell>
          <cell r="E1940" t="str">
            <v>孙翡</v>
          </cell>
          <cell r="F1940">
            <v>26580</v>
          </cell>
          <cell r="G1940">
            <v>42517</v>
          </cell>
          <cell r="H1940" t="str">
            <v>胶质瘤（双额叶，左颞叶、基底节区、胼胝体膝部）、症状性癫痫、剖宫产个人史</v>
          </cell>
          <cell r="J1940" t="str">
            <v>女</v>
          </cell>
          <cell r="K1940">
            <v>30</v>
          </cell>
          <cell r="L1940" t="str">
            <v>O</v>
          </cell>
          <cell r="M1940" t="str">
            <v>23030619851001532X</v>
          </cell>
          <cell r="N1940">
            <v>18689737777</v>
          </cell>
          <cell r="O1940" t="str">
            <v>发现颅内站位7年，癫痫发作伴头痛半年，加重1月。</v>
          </cell>
          <cell r="P1940" t="str">
            <v>7年前外伤行CT发现颅内占位，未治疗。半年前突发癫痫，对症处理，1月前头痛加重，MRI示颅内占位</v>
          </cell>
          <cell r="Q1940" t="str">
            <v>体健</v>
          </cell>
          <cell r="R1940" t="str">
            <v>无特殊</v>
          </cell>
          <cell r="S1940" t="str">
            <v>缺失</v>
          </cell>
          <cell r="T1940">
            <v>42522</v>
          </cell>
          <cell r="V1940" t="str">
            <v>导航下冠切左额开颅肿瘤切除术</v>
          </cell>
          <cell r="W1940" t="str">
            <v>左额、胼胝体膝部及底节区，实性，8*8*7cm</v>
          </cell>
          <cell r="X1940" t="str">
            <v>全切除</v>
          </cell>
          <cell r="Y1940" t="str">
            <v>B0013844</v>
          </cell>
          <cell r="Z1940" t="str">
            <v>AA</v>
          </cell>
          <cell r="AA1940" t="str">
            <v>AA(WHO III)</v>
          </cell>
          <cell r="AB1940">
            <v>3</v>
          </cell>
          <cell r="AC1940" t="str">
            <v>（左额颞、胼胝体及基底节区）间变星形细胞瘤，WHOⅢ级</v>
          </cell>
          <cell r="AD1940" t="str">
            <v>全切除</v>
          </cell>
          <cell r="AE1940">
            <v>42545</v>
          </cell>
          <cell r="AF1940" t="str">
            <v>间变星形细胞瘤（双额叶、左基底节区、胼胝体膝部）、症状性癫痫、剖宫产个人史</v>
          </cell>
          <cell r="AH1940" t="str">
            <v>未终止</v>
          </cell>
          <cell r="AI1940">
            <v>2257</v>
          </cell>
          <cell r="AJ1940">
            <v>0</v>
          </cell>
          <cell r="AK1940">
            <v>2257</v>
          </cell>
          <cell r="AL1940">
            <v>0</v>
          </cell>
          <cell r="AM1940">
            <v>2257</v>
          </cell>
          <cell r="AN1940" t="str">
            <v>放疗</v>
          </cell>
          <cell r="AO1940">
            <v>1</v>
          </cell>
          <cell r="AP1940" t="str">
            <v>无</v>
          </cell>
          <cell r="AQ1940">
            <v>0</v>
          </cell>
          <cell r="AS1940">
            <v>0</v>
          </cell>
          <cell r="AU1940" t="str">
            <v>NA</v>
          </cell>
          <cell r="AV1940" t="str">
            <v>NA</v>
          </cell>
          <cell r="AW1940" t="str">
            <v>NA</v>
          </cell>
          <cell r="AX1940" t="str">
            <v>NA</v>
          </cell>
          <cell r="AY1940" t="str">
            <v>NA</v>
          </cell>
          <cell r="AZ1940" t="str">
            <v>NA</v>
          </cell>
          <cell r="BA1940" t="str">
            <v>有</v>
          </cell>
          <cell r="BB1940">
            <v>0</v>
          </cell>
          <cell r="BD1940" t="str">
            <v>术后丙戊酸钠缓释片0.5g（一片）一日两次口服，已停。0癫痫发作。</v>
          </cell>
        </row>
        <row r="1941">
          <cell r="B1941">
            <v>1939</v>
          </cell>
          <cell r="C1941" t="str">
            <v>CGGA_1939</v>
          </cell>
          <cell r="E1941" t="str">
            <v>张会龙</v>
          </cell>
          <cell r="F1941">
            <v>4850</v>
          </cell>
          <cell r="G1941">
            <v>42513</v>
          </cell>
          <cell r="H1941" t="str">
            <v>复发胶质瘤</v>
          </cell>
          <cell r="J1941" t="str">
            <v>男</v>
          </cell>
          <cell r="K1941">
            <v>31</v>
          </cell>
          <cell r="L1941" t="str">
            <v>A</v>
          </cell>
          <cell r="M1941" t="str">
            <v>370830198410155235</v>
          </cell>
          <cell r="N1941" t="str">
            <v>13521919576（停机） 0537-7916101（无）</v>
          </cell>
          <cell r="O1941" t="str">
            <v>胶质瘤术后放化疗6年余，发现肿瘤复发1周</v>
          </cell>
          <cell r="P1941" t="str">
            <v>6年前因癫痫，于当地行颅内肿瘤切除术，术后病理A，术后放化疗，1周前MRI示肿瘤复发。</v>
          </cell>
          <cell r="Q1941" t="str">
            <v>体健</v>
          </cell>
          <cell r="R1941" t="str">
            <v>无特殊</v>
          </cell>
          <cell r="S1941" t="str">
            <v>缺失</v>
          </cell>
          <cell r="T1941">
            <v>42515</v>
          </cell>
          <cell r="U1941">
            <v>40323</v>
          </cell>
          <cell r="V1941" t="str">
            <v>愿切口左顶开颅肿瘤切除术</v>
          </cell>
          <cell r="W1941" t="str">
            <v>左顶，白色，边界不清，4.5cm</v>
          </cell>
          <cell r="X1941" t="str">
            <v>全切除</v>
          </cell>
          <cell r="Y1941" t="str">
            <v>B0013815</v>
          </cell>
          <cell r="Z1941" t="str">
            <v>RA</v>
          </cell>
          <cell r="AA1941" t="str">
            <v>A(WHO II)</v>
          </cell>
          <cell r="AB1941">
            <v>2</v>
          </cell>
          <cell r="AC1941" t="str">
            <v>星形细胞瘤（左顶叶）WHOII级</v>
          </cell>
          <cell r="AD1941" t="str">
            <v>全切除</v>
          </cell>
          <cell r="AE1941">
            <v>42527</v>
          </cell>
          <cell r="AF1941" t="str">
            <v>星形细胞瘤（左顶叶）</v>
          </cell>
          <cell r="AG1941">
            <v>42901</v>
          </cell>
          <cell r="AH1941" t="str">
            <v>未终止</v>
          </cell>
          <cell r="AI1941" t="str">
            <v>NA</v>
          </cell>
          <cell r="AJ1941" t="str">
            <v>NA</v>
          </cell>
          <cell r="AK1941" t="str">
            <v>NA</v>
          </cell>
          <cell r="AL1941" t="str">
            <v>NA</v>
          </cell>
          <cell r="AM1941">
            <v>386</v>
          </cell>
          <cell r="AN1941" t="str">
            <v>缺失</v>
          </cell>
          <cell r="AO1941" t="str">
            <v>NA</v>
          </cell>
          <cell r="AP1941" t="str">
            <v>缺失</v>
          </cell>
          <cell r="AQ1941" t="str">
            <v>NA</v>
          </cell>
          <cell r="AS1941" t="str">
            <v>复发</v>
          </cell>
          <cell r="AT1941">
            <v>1</v>
          </cell>
          <cell r="AU1941" t="str">
            <v>NA</v>
          </cell>
          <cell r="AV1941" t="str">
            <v>NA</v>
          </cell>
          <cell r="AW1941" t="str">
            <v>无共缺失</v>
          </cell>
          <cell r="AX1941" t="str">
            <v>NA</v>
          </cell>
          <cell r="AY1941" t="str">
            <v>NA</v>
          </cell>
          <cell r="AZ1941" t="str">
            <v>NA</v>
          </cell>
          <cell r="BA1941" t="str">
            <v>有</v>
          </cell>
          <cell r="BB1941" t="str">
            <v>无</v>
          </cell>
          <cell r="BD1941" t="str">
            <v>术后口服丙戊酸钠</v>
          </cell>
        </row>
        <row r="1942">
          <cell r="B1942">
            <v>1940</v>
          </cell>
          <cell r="C1942" t="str">
            <v>CGGA_1940</v>
          </cell>
          <cell r="D1942" t="str">
            <v>CGGA_1861, CGGA_1940</v>
          </cell>
          <cell r="E1942" t="str">
            <v>林红明</v>
          </cell>
          <cell r="F1942">
            <v>24119</v>
          </cell>
          <cell r="G1942">
            <v>42520</v>
          </cell>
          <cell r="H1942" t="str">
            <v>复发胶质母细胞瘤</v>
          </cell>
          <cell r="J1942" t="str">
            <v>男</v>
          </cell>
          <cell r="K1942">
            <v>43</v>
          </cell>
          <cell r="L1942" t="str">
            <v>B</v>
          </cell>
          <cell r="M1942" t="str">
            <v>33012619730301001X</v>
          </cell>
          <cell r="N1942" t="str">
            <v>13586989099（配偶）/13566995898</v>
          </cell>
          <cell r="O1942" t="str">
            <v>反复头痛1年，癫痫发作2周</v>
          </cell>
          <cell r="P1942" t="str">
            <v>缺失</v>
          </cell>
          <cell r="Q1942" t="str">
            <v>缺失</v>
          </cell>
          <cell r="R1942" t="str">
            <v>缺失</v>
          </cell>
          <cell r="S1942" t="str">
            <v>缺失</v>
          </cell>
          <cell r="T1942">
            <v>42524</v>
          </cell>
          <cell r="U1942">
            <v>42156</v>
          </cell>
          <cell r="V1942" t="str">
            <v>右颞开颅肿瘤切除术</v>
          </cell>
          <cell r="W1942" t="str">
            <v>全切</v>
          </cell>
          <cell r="X1942" t="str">
            <v>全切除</v>
          </cell>
          <cell r="Y1942" t="str">
            <v>B0013862</v>
          </cell>
          <cell r="Z1942" t="str">
            <v>SGBM</v>
          </cell>
          <cell r="AA1942" t="str">
            <v>GBM(WHO IV)</v>
          </cell>
          <cell r="AB1942">
            <v>4</v>
          </cell>
          <cell r="AC1942" t="str">
            <v>胶质母细胞瘤</v>
          </cell>
          <cell r="AD1942" t="str">
            <v>全切除</v>
          </cell>
          <cell r="AE1942">
            <v>42549</v>
          </cell>
          <cell r="AF1942" t="str">
            <v>复发胶质母细胞瘤，胶质瘤放化疗后</v>
          </cell>
          <cell r="AG1942">
            <v>42901</v>
          </cell>
          <cell r="AH1942" t="str">
            <v>终止</v>
          </cell>
          <cell r="AI1942">
            <v>151</v>
          </cell>
          <cell r="AJ1942">
            <v>1</v>
          </cell>
          <cell r="AK1942">
            <v>59</v>
          </cell>
          <cell r="AL1942">
            <v>1</v>
          </cell>
          <cell r="AM1942">
            <v>377</v>
          </cell>
          <cell r="AN1942" t="str">
            <v>缺失</v>
          </cell>
          <cell r="AO1942">
            <v>0</v>
          </cell>
          <cell r="AP1942" t="str">
            <v>缺失</v>
          </cell>
          <cell r="AQ1942">
            <v>1</v>
          </cell>
          <cell r="AS1942" t="str">
            <v>复发</v>
          </cell>
          <cell r="AT1942">
            <v>2</v>
          </cell>
          <cell r="AU1942" t="str">
            <v>无突变</v>
          </cell>
          <cell r="AV1942" t="str">
            <v>NA</v>
          </cell>
          <cell r="AW1942" t="str">
            <v>无共缺失</v>
          </cell>
          <cell r="AX1942" t="str">
            <v>NA</v>
          </cell>
          <cell r="AY1942" t="str">
            <v>NA</v>
          </cell>
          <cell r="AZ1942" t="str">
            <v>NA</v>
          </cell>
          <cell r="BA1942" t="str">
            <v>有</v>
          </cell>
          <cell r="BB1942" t="str">
            <v>无</v>
          </cell>
          <cell r="BD1942" t="str">
            <v>口服丙戊酸钠缓释片</v>
          </cell>
        </row>
        <row r="1943">
          <cell r="B1943">
            <v>1941</v>
          </cell>
          <cell r="C1943" t="str">
            <v>CGGA_1941</v>
          </cell>
          <cell r="E1943" t="str">
            <v>胥怀民</v>
          </cell>
          <cell r="F1943">
            <v>26595</v>
          </cell>
          <cell r="G1943">
            <v>42519</v>
          </cell>
          <cell r="H1943" t="str">
            <v>颅内占位性病变（双额、胼胝体膝部）、2型糖尿病</v>
          </cell>
          <cell r="J1943" t="str">
            <v>男</v>
          </cell>
          <cell r="K1943">
            <v>63</v>
          </cell>
          <cell r="L1943" t="str">
            <v>AB</v>
          </cell>
          <cell r="M1943" t="str">
            <v>230605195302040033</v>
          </cell>
          <cell r="N1943">
            <v>13796821568</v>
          </cell>
          <cell r="O1943" t="str">
            <v>反复头痛1年</v>
          </cell>
          <cell r="P1943" t="str">
            <v>1年前无诱因枕部疼痛，可缓解，MRI示颅内占位</v>
          </cell>
          <cell r="Q1943" t="str">
            <v>糖尿病5年</v>
          </cell>
          <cell r="R1943" t="str">
            <v>无特殊</v>
          </cell>
          <cell r="S1943" t="str">
            <v>缺失</v>
          </cell>
          <cell r="T1943">
            <v>42525</v>
          </cell>
          <cell r="V1943" t="str">
            <v>冠切双额开颅肿瘤切除术</v>
          </cell>
          <cell r="W1943" t="str">
            <v>左额、胼胝体，底节，实性，灰红色，边界不清，血供丰富8*8*7cm</v>
          </cell>
          <cell r="X1943" t="str">
            <v>全切除</v>
          </cell>
          <cell r="Y1943" t="str">
            <v>B0013870</v>
          </cell>
          <cell r="Z1943" t="str">
            <v>GBM</v>
          </cell>
          <cell r="AA1943" t="str">
            <v>GBM(WHO IV)</v>
          </cell>
          <cell r="AB1943">
            <v>4</v>
          </cell>
          <cell r="AC1943" t="str">
            <v>（双额、胼胝体）胶质母细胞瘤，WHOⅣ级</v>
          </cell>
          <cell r="AD1943" t="str">
            <v>全切除</v>
          </cell>
          <cell r="AE1943">
            <v>42559</v>
          </cell>
          <cell r="AF1943" t="str">
            <v>胶质母细胞瘤（双额、胼胝体膝部）、2型糖尿病</v>
          </cell>
          <cell r="AG1943">
            <v>42912</v>
          </cell>
          <cell r="AH1943" t="str">
            <v>终止</v>
          </cell>
          <cell r="AI1943">
            <v>119</v>
          </cell>
          <cell r="AJ1943">
            <v>1</v>
          </cell>
          <cell r="AK1943">
            <v>119</v>
          </cell>
          <cell r="AL1943">
            <v>1</v>
          </cell>
          <cell r="AM1943">
            <v>387</v>
          </cell>
          <cell r="AN1943" t="str">
            <v>缺失</v>
          </cell>
          <cell r="AO1943">
            <v>0</v>
          </cell>
          <cell r="AP1943" t="str">
            <v>缺失</v>
          </cell>
          <cell r="AQ1943">
            <v>0</v>
          </cell>
          <cell r="AS1943" t="str">
            <v>原发</v>
          </cell>
          <cell r="AU1943" t="str">
            <v>NA</v>
          </cell>
          <cell r="AV1943" t="str">
            <v>NA</v>
          </cell>
          <cell r="AW1943" t="str">
            <v>NA</v>
          </cell>
          <cell r="AX1943" t="str">
            <v>NA</v>
          </cell>
          <cell r="AY1943" t="str">
            <v>NA</v>
          </cell>
          <cell r="AZ1943" t="str">
            <v>NA</v>
          </cell>
          <cell r="BA1943" t="str">
            <v>无</v>
          </cell>
          <cell r="BB1943" t="str">
            <v>无</v>
          </cell>
          <cell r="BD1943" t="str">
            <v>术后一直不好，做高压氧。</v>
          </cell>
        </row>
        <row r="1944">
          <cell r="B1944">
            <v>1942</v>
          </cell>
          <cell r="C1944" t="str">
            <v>CGGA_1942</v>
          </cell>
          <cell r="D1944" t="str">
            <v>CGGA_1942, CGGA_2144</v>
          </cell>
          <cell r="E1944" t="str">
            <v>马立霞</v>
          </cell>
          <cell r="F1944">
            <v>26596</v>
          </cell>
          <cell r="G1944">
            <v>42519</v>
          </cell>
          <cell r="H1944" t="str">
            <v>颅内站位性病变（额，右）</v>
          </cell>
          <cell r="J1944" t="str">
            <v>女</v>
          </cell>
          <cell r="K1944">
            <v>37</v>
          </cell>
          <cell r="L1944" t="str">
            <v>O</v>
          </cell>
          <cell r="M1944" t="str">
            <v>640204197905152023</v>
          </cell>
          <cell r="N1944">
            <v>13995213022</v>
          </cell>
          <cell r="O1944" t="str">
            <v>头晕、乏力6月</v>
          </cell>
          <cell r="P1944" t="str">
            <v>6月前无诱因出现头痛、乏力，MRI示颅内占位</v>
          </cell>
          <cell r="Q1944" t="str">
            <v>2013年阑尾炎手术</v>
          </cell>
          <cell r="R1944" t="str">
            <v>无特殊</v>
          </cell>
          <cell r="S1944" t="str">
            <v>缺失</v>
          </cell>
          <cell r="T1944">
            <v>42525</v>
          </cell>
          <cell r="V1944" t="str">
            <v>右额开颅肿瘤切除术</v>
          </cell>
          <cell r="W1944" t="str">
            <v>右额上、中回，后邻近中央前回，实性，灰白色，质韧，边界不清，4*3*3cm</v>
          </cell>
          <cell r="X1944" t="str">
            <v>全切除</v>
          </cell>
          <cell r="Y1944" t="str">
            <v>B0013871</v>
          </cell>
          <cell r="Z1944" t="str">
            <v>AA</v>
          </cell>
          <cell r="AA1944" t="str">
            <v>AA(WHO III)</v>
          </cell>
          <cell r="AB1944">
            <v>3</v>
          </cell>
          <cell r="AC1944" t="str">
            <v>（右额叶）星形细胞瘤，部分细胞生长活跃，WHOⅡ-Ⅲ级</v>
          </cell>
          <cell r="AD1944" t="str">
            <v>全切除</v>
          </cell>
          <cell r="AE1944">
            <v>42536</v>
          </cell>
          <cell r="AF1944" t="str">
            <v>星形细胞瘤（额，右）</v>
          </cell>
          <cell r="AG1944">
            <v>43789</v>
          </cell>
          <cell r="AH1944" t="str">
            <v>终止</v>
          </cell>
          <cell r="AI1944">
            <v>849</v>
          </cell>
          <cell r="AJ1944">
            <v>1</v>
          </cell>
          <cell r="AK1944">
            <v>635</v>
          </cell>
          <cell r="AL1944">
            <v>1</v>
          </cell>
          <cell r="AM1944">
            <v>849</v>
          </cell>
          <cell r="AN1944" t="str">
            <v>无</v>
          </cell>
          <cell r="AO1944">
            <v>0</v>
          </cell>
          <cell r="AP1944" t="str">
            <v>泰道+附本</v>
          </cell>
          <cell r="AQ1944">
            <v>1</v>
          </cell>
          <cell r="AS1944" t="str">
            <v>原发</v>
          </cell>
          <cell r="AU1944" t="str">
            <v>NA</v>
          </cell>
          <cell r="AV1944" t="str">
            <v>NA</v>
          </cell>
          <cell r="AW1944" t="str">
            <v>NA</v>
          </cell>
          <cell r="AX1944" t="str">
            <v>NA</v>
          </cell>
          <cell r="AY1944" t="str">
            <v>NA</v>
          </cell>
          <cell r="AZ1944" t="str">
            <v>NA</v>
          </cell>
          <cell r="BA1944" t="str">
            <v>无</v>
          </cell>
          <cell r="BB1944" t="str">
            <v>无</v>
          </cell>
          <cell r="BC1944" t="str">
            <v>不详</v>
          </cell>
          <cell r="BD1944" t="str">
            <v>无</v>
          </cell>
        </row>
        <row r="1945">
          <cell r="B1945">
            <v>1943</v>
          </cell>
          <cell r="C1945" t="str">
            <v>CGGA_1943</v>
          </cell>
          <cell r="D1945" t="str">
            <v>CGGA_1943, CGGA_P294</v>
          </cell>
          <cell r="E1945" t="str">
            <v>陈修来</v>
          </cell>
          <cell r="F1945">
            <v>26647</v>
          </cell>
          <cell r="G1945">
            <v>42523</v>
          </cell>
          <cell r="H1945" t="str">
            <v>复发胶质瘤（顶，枕，右，胼胝体压部）；胶质瘤放化疗后；间变星形细胞瘤术后；继发性癫痫（继发性癫痫）</v>
          </cell>
          <cell r="J1945" t="str">
            <v>男</v>
          </cell>
          <cell r="K1945">
            <v>46</v>
          </cell>
          <cell r="L1945" t="str">
            <v>O</v>
          </cell>
          <cell r="M1945" t="str">
            <v>372522196912121410</v>
          </cell>
          <cell r="N1945">
            <v>15153548836</v>
          </cell>
          <cell r="O1945" t="str">
            <v>胶质瘤术后18月，发现复发1周</v>
          </cell>
          <cell r="P1945" t="str">
            <v>18月前阵发头晕，MRI示颅内占位，2014.12.12行颅内肿瘤切除术，病理诊断OA，术后放疗加8周期TMZ化疗，后有癫痫发作，2016.5.24MRI示肿瘤复发。</v>
          </cell>
          <cell r="Q1945" t="str">
            <v>10年前及2年前手外伤史。</v>
          </cell>
          <cell r="R1945" t="str">
            <v>无特殊</v>
          </cell>
          <cell r="S1945" t="str">
            <v>缺失</v>
          </cell>
          <cell r="T1945">
            <v>42528</v>
          </cell>
          <cell r="U1945">
            <v>41985</v>
          </cell>
          <cell r="V1945" t="str">
            <v>右顶枕原切口开颅肿瘤切除术</v>
          </cell>
          <cell r="W1945" t="str">
            <v>右顶枕叶，深达胼胝体，向对侧浸润，实性，灰红色，血供丰富，5*5*4cm</v>
          </cell>
          <cell r="X1945" t="str">
            <v>全切除</v>
          </cell>
          <cell r="Y1945" t="str">
            <v>B0013878</v>
          </cell>
          <cell r="Z1945" t="str">
            <v>SGBM</v>
          </cell>
          <cell r="AA1945" t="str">
            <v>GBM(WHO IV)</v>
          </cell>
          <cell r="AB1945">
            <v>4</v>
          </cell>
          <cell r="AC1945" t="str">
            <v>(右侧顶枕叶）胶质母细胞瘤，伴有放疗后改变，WHOⅣ级</v>
          </cell>
          <cell r="AD1945" t="str">
            <v>全切除</v>
          </cell>
          <cell r="AE1945">
            <v>42541</v>
          </cell>
          <cell r="AF1945" t="str">
            <v>胶质母细胞瘤（顶，枕，右，胼胝体压部）；胶质瘤放化疗后；间变星形细胞瘤术后；继发性癫痫（继发性癫痫）</v>
          </cell>
          <cell r="AG1945">
            <v>43434</v>
          </cell>
          <cell r="AH1945" t="str">
            <v>终止</v>
          </cell>
          <cell r="AI1945">
            <v>269</v>
          </cell>
          <cell r="AJ1945">
            <v>1</v>
          </cell>
          <cell r="AK1945">
            <v>269</v>
          </cell>
          <cell r="AL1945">
            <v>1</v>
          </cell>
          <cell r="AM1945">
            <v>906</v>
          </cell>
          <cell r="AN1945" t="str">
            <v>缺失</v>
          </cell>
          <cell r="AO1945">
            <v>0</v>
          </cell>
          <cell r="AP1945" t="str">
            <v>缺失</v>
          </cell>
          <cell r="AQ1945">
            <v>1</v>
          </cell>
          <cell r="AS1945" t="str">
            <v>复发</v>
          </cell>
          <cell r="AT1945">
            <v>1</v>
          </cell>
          <cell r="AU1945" t="str">
            <v>无突变</v>
          </cell>
          <cell r="AV1945" t="str">
            <v>NA</v>
          </cell>
          <cell r="AW1945" t="str">
            <v>无共缺失</v>
          </cell>
          <cell r="AX1945" t="str">
            <v>NA</v>
          </cell>
          <cell r="AY1945" t="str">
            <v>NA</v>
          </cell>
          <cell r="AZ1945" t="str">
            <v>NA</v>
          </cell>
          <cell r="BA1945" t="str">
            <v>有</v>
          </cell>
          <cell r="BB1945" t="str">
            <v>无</v>
          </cell>
          <cell r="BD1945" t="str">
            <v>第1次手术后无癫痫发作，2次手术后有癫痫发作，查片复发，第3次手术后无癫痫发作史。</v>
          </cell>
        </row>
        <row r="1946">
          <cell r="B1946">
            <v>1944</v>
          </cell>
          <cell r="C1946" t="str">
            <v>CGGA_1944</v>
          </cell>
          <cell r="D1946" t="str">
            <v>CGGA_J125, CGGA_1944</v>
          </cell>
          <cell r="E1946" t="str">
            <v>宗明运</v>
          </cell>
          <cell r="F1946">
            <v>26660</v>
          </cell>
          <cell r="G1946">
            <v>42525</v>
          </cell>
          <cell r="H1946" t="str">
            <v>复发胶质瘤（右顶叶）、胶质瘤术后放疗后</v>
          </cell>
          <cell r="J1946" t="str">
            <v>男</v>
          </cell>
          <cell r="K1946">
            <v>45</v>
          </cell>
          <cell r="L1946" t="str">
            <v>O</v>
          </cell>
          <cell r="M1946" t="str">
            <v>41052719710224001X</v>
          </cell>
          <cell r="N1946">
            <v>15201013070</v>
          </cell>
          <cell r="O1946" t="str">
            <v>胶质瘤术后5年，左侧肢体麻木伴头痛半年。</v>
          </cell>
          <cell r="P1946" t="str">
            <v>5年前突发癫痫，于天坛医院行手术治疗，病理诊断低级别胶质瘤，术后2月行伽马刀治疗，半年前左侧肢体麻木，MRI示颅内肿瘤复发，5天前复查MRI示肿瘤增大。</v>
          </cell>
          <cell r="Q1946" t="str">
            <v>体健</v>
          </cell>
          <cell r="R1946" t="str">
            <v>无特殊</v>
          </cell>
          <cell r="S1946" t="str">
            <v>缺失</v>
          </cell>
          <cell r="T1946">
            <v>42528</v>
          </cell>
          <cell r="U1946">
            <v>40766</v>
          </cell>
          <cell r="V1946" t="str">
            <v>原切口右顶枕开颅肿瘤切除术</v>
          </cell>
          <cell r="W1946" t="str">
            <v>顶叶，实性，边界不清，血供丰富，5*4*5cm</v>
          </cell>
          <cell r="X1946" t="str">
            <v>全切除</v>
          </cell>
          <cell r="Y1946" t="str">
            <v>B0013877</v>
          </cell>
          <cell r="Z1946" t="str">
            <v>SGBM</v>
          </cell>
          <cell r="AA1946" t="str">
            <v>GBM(WHO IV)</v>
          </cell>
          <cell r="AB1946">
            <v>4</v>
          </cell>
          <cell r="AC1946" t="str">
            <v>（右顶叶）胶质母细胞瘤，WHOⅣ级</v>
          </cell>
          <cell r="AD1946" t="str">
            <v>全切除</v>
          </cell>
          <cell r="AE1946">
            <v>42541</v>
          </cell>
          <cell r="AF1946" t="str">
            <v>复发胶质母细胞瘤、胶质瘤术后放疗后</v>
          </cell>
          <cell r="AH1946" t="str">
            <v>未终止</v>
          </cell>
          <cell r="AI1946">
            <v>2251</v>
          </cell>
          <cell r="AJ1946">
            <v>0</v>
          </cell>
          <cell r="AK1946">
            <v>2251</v>
          </cell>
          <cell r="AL1946">
            <v>0</v>
          </cell>
          <cell r="AM1946">
            <v>2251</v>
          </cell>
          <cell r="AN1946" t="str">
            <v>放</v>
          </cell>
          <cell r="AO1946">
            <v>1</v>
          </cell>
          <cell r="AP1946" t="str">
            <v>化疗同步</v>
          </cell>
          <cell r="AQ1946">
            <v>1</v>
          </cell>
          <cell r="AS1946">
            <v>0</v>
          </cell>
          <cell r="AT1946">
            <v>1</v>
          </cell>
          <cell r="AU1946" t="str">
            <v>突变</v>
          </cell>
          <cell r="AV1946" t="str">
            <v>NA</v>
          </cell>
          <cell r="AW1946" t="str">
            <v>共缺失</v>
          </cell>
          <cell r="AX1946" t="str">
            <v>NA</v>
          </cell>
          <cell r="AY1946" t="str">
            <v>NA</v>
          </cell>
          <cell r="AZ1946" t="str">
            <v>NA</v>
          </cell>
          <cell r="BA1946" t="str">
            <v>有</v>
          </cell>
          <cell r="BB1946">
            <v>0</v>
          </cell>
          <cell r="BD1946" t="str">
            <v>德巴金0.5  2次/日，0癫痫发作。</v>
          </cell>
        </row>
        <row r="1947">
          <cell r="B1947">
            <v>1945</v>
          </cell>
          <cell r="C1947" t="str">
            <v>CGGA_1945</v>
          </cell>
          <cell r="D1947" t="str">
            <v>CGGA_1945, CGGA_2047</v>
          </cell>
          <cell r="E1947" t="str">
            <v>王秀芳</v>
          </cell>
          <cell r="F1947">
            <v>26678</v>
          </cell>
          <cell r="G1947">
            <v>42527</v>
          </cell>
          <cell r="H1947" t="str">
            <v>颅内占位性病变（额，右；胼胝体）</v>
          </cell>
          <cell r="J1947" t="str">
            <v>女</v>
          </cell>
          <cell r="K1947">
            <v>62</v>
          </cell>
          <cell r="L1947" t="str">
            <v>A</v>
          </cell>
          <cell r="M1947" t="str">
            <v>342222195310182826</v>
          </cell>
          <cell r="N1947">
            <v>13407535012</v>
          </cell>
          <cell r="O1947" t="str">
            <v>头痛1月，加重10天</v>
          </cell>
          <cell r="P1947" t="str">
            <v>1月前无诱因头痛，MRI示颅内占位</v>
          </cell>
          <cell r="Q1947" t="str">
            <v>27年前乳房良性病变</v>
          </cell>
          <cell r="R1947" t="str">
            <v>无特殊</v>
          </cell>
          <cell r="S1947" t="str">
            <v>缺失</v>
          </cell>
          <cell r="T1947">
            <v>42529</v>
          </cell>
          <cell r="V1947" t="str">
            <v>冠切右额开颅肿瘤切除术</v>
          </cell>
          <cell r="W1947" t="str">
            <v>右额叶，深达胼胝体，实性，灰红色，质韧，边界不清，6*5*5cm</v>
          </cell>
          <cell r="X1947" t="str">
            <v>全切除</v>
          </cell>
          <cell r="Y1947" t="str">
            <v>B0013890</v>
          </cell>
          <cell r="Z1947" t="str">
            <v>GBM</v>
          </cell>
          <cell r="AA1947" t="str">
            <v>GBM(WHO IV)</v>
          </cell>
          <cell r="AB1947">
            <v>4</v>
          </cell>
          <cell r="AC1947" t="str">
            <v>（右额叶）胶质母细胞瘤，局部肿瘤细胞累计脑表，WHOⅣ级</v>
          </cell>
          <cell r="AD1947" t="str">
            <v>全切除</v>
          </cell>
          <cell r="AE1947">
            <v>42544</v>
          </cell>
          <cell r="AF1947" t="str">
            <v>胶质母细胞瘤（额，右；胼胝体）</v>
          </cell>
          <cell r="AG1947">
            <v>43444</v>
          </cell>
          <cell r="AH1947" t="str">
            <v>终止</v>
          </cell>
          <cell r="AI1947">
            <v>906</v>
          </cell>
          <cell r="AJ1947">
            <v>1</v>
          </cell>
          <cell r="AK1947">
            <v>266</v>
          </cell>
          <cell r="AL1947">
            <v>1</v>
          </cell>
          <cell r="AM1947">
            <v>915</v>
          </cell>
          <cell r="AN1947" t="str">
            <v>放</v>
          </cell>
          <cell r="AO1947">
            <v>1</v>
          </cell>
          <cell r="AP1947" t="str">
            <v>化疗同步</v>
          </cell>
          <cell r="AQ1947">
            <v>1</v>
          </cell>
          <cell r="AS1947" t="str">
            <v>原发</v>
          </cell>
          <cell r="AU1947" t="str">
            <v>NA</v>
          </cell>
          <cell r="AV1947" t="str">
            <v>NA</v>
          </cell>
          <cell r="AW1947" t="str">
            <v>NA</v>
          </cell>
          <cell r="AX1947" t="str">
            <v>NA</v>
          </cell>
          <cell r="AY1947" t="str">
            <v>NA</v>
          </cell>
          <cell r="AZ1947" t="str">
            <v>NA</v>
          </cell>
          <cell r="BA1947" t="str">
            <v>无</v>
          </cell>
          <cell r="BB1947" t="str">
            <v>无</v>
          </cell>
          <cell r="BD1947" t="str">
            <v>丙戊酸钠缓释片0.5g（一片）一日两次口服，2017-5/复发在三博二次手术，目前正在放化疗。</v>
          </cell>
        </row>
        <row r="1948">
          <cell r="B1948">
            <v>1946</v>
          </cell>
          <cell r="C1948" t="str">
            <v>CGGA_1946</v>
          </cell>
          <cell r="E1948" t="str">
            <v>张淑箐</v>
          </cell>
          <cell r="F1948">
            <v>16361</v>
          </cell>
          <cell r="G1948">
            <v>42525</v>
          </cell>
          <cell r="H1948" t="str">
            <v>复发胶质瘤</v>
          </cell>
          <cell r="J1948" t="str">
            <v>女</v>
          </cell>
          <cell r="K1948">
            <v>51</v>
          </cell>
          <cell r="L1948" t="str">
            <v>B</v>
          </cell>
          <cell r="M1948" t="str">
            <v>15020219650612120X</v>
          </cell>
          <cell r="N1948" t="str">
            <v>13847271116（配偶）/13848539504（兄妹）</v>
          </cell>
          <cell r="O1948" t="str">
            <v>胶质母细胞瘤术后3年，发现复发5天</v>
          </cell>
          <cell r="P1948" t="str">
            <v>3年前癫痫，2013.10.23颅内肿瘤切除术，术后病理GBM，术后放疗20次，化疗2年。3月前实力下降，5天前MRI示肿瘤复发。</v>
          </cell>
          <cell r="Q1948" t="str">
            <v>体健</v>
          </cell>
          <cell r="R1948" t="str">
            <v>无特殊</v>
          </cell>
          <cell r="S1948" t="str">
            <v>缺失</v>
          </cell>
          <cell r="T1948">
            <v>42533</v>
          </cell>
          <cell r="U1948">
            <v>41570</v>
          </cell>
          <cell r="V1948" t="str">
            <v>原切口肿瘤切除术</v>
          </cell>
          <cell r="W1948" t="str">
            <v>左视神经视交叉处，实性，灰红色，质韧，边界不清，3*3*2.5cm</v>
          </cell>
          <cell r="X1948" t="str">
            <v>部分切除</v>
          </cell>
          <cell r="Y1948" t="str">
            <v>B0013898</v>
          </cell>
          <cell r="Z1948" t="str">
            <v>RGBM</v>
          </cell>
          <cell r="AA1948" t="str">
            <v>GBM(WHO IV)</v>
          </cell>
          <cell r="AB1948">
            <v>4</v>
          </cell>
          <cell r="AC1948" t="str">
            <v>胶质母细胞瘤</v>
          </cell>
          <cell r="AD1948" t="str">
            <v>部分切除</v>
          </cell>
          <cell r="AE1948">
            <v>42550</v>
          </cell>
          <cell r="AF1948" t="str">
            <v>复发胶质母细胞瘤</v>
          </cell>
          <cell r="AG1948">
            <v>42901</v>
          </cell>
          <cell r="AH1948" t="str">
            <v>终止</v>
          </cell>
          <cell r="AI1948">
            <v>142</v>
          </cell>
          <cell r="AJ1948">
            <v>1</v>
          </cell>
          <cell r="AK1948">
            <v>111</v>
          </cell>
          <cell r="AL1948">
            <v>1</v>
          </cell>
          <cell r="AM1948">
            <v>368</v>
          </cell>
          <cell r="AN1948" t="str">
            <v>缺失</v>
          </cell>
          <cell r="AO1948">
            <v>1</v>
          </cell>
          <cell r="AP1948" t="str">
            <v>缺失</v>
          </cell>
          <cell r="AQ1948">
            <v>1</v>
          </cell>
          <cell r="AS1948" t="str">
            <v>复发</v>
          </cell>
          <cell r="AT1948">
            <v>1</v>
          </cell>
          <cell r="AU1948" t="str">
            <v>无突变</v>
          </cell>
          <cell r="AV1948" t="str">
            <v>NA</v>
          </cell>
          <cell r="AW1948" t="str">
            <v>无共缺失</v>
          </cell>
          <cell r="AX1948" t="str">
            <v>NA</v>
          </cell>
          <cell r="AY1948" t="str">
            <v>NA</v>
          </cell>
          <cell r="AZ1948" t="str">
            <v>NA</v>
          </cell>
          <cell r="BA1948" t="str">
            <v>有</v>
          </cell>
          <cell r="BB1948" t="str">
            <v>无</v>
          </cell>
          <cell r="BC1948" t="str">
            <v>不详</v>
          </cell>
          <cell r="BD1948" t="str">
            <v>无</v>
          </cell>
        </row>
        <row r="1949">
          <cell r="B1949">
            <v>1947</v>
          </cell>
          <cell r="C1949" t="str">
            <v>CGGA_1947</v>
          </cell>
          <cell r="E1949" t="str">
            <v>程阳</v>
          </cell>
          <cell r="F1949">
            <v>26819</v>
          </cell>
          <cell r="G1949">
            <v>42543</v>
          </cell>
          <cell r="H1949" t="str">
            <v>胶质瘤（右额颞顶，基底节区）；症状性癫痫；结肠癌术后</v>
          </cell>
          <cell r="J1949" t="str">
            <v>男</v>
          </cell>
          <cell r="K1949">
            <v>30</v>
          </cell>
          <cell r="L1949" t="str">
            <v>B</v>
          </cell>
          <cell r="M1949" t="str">
            <v>340823198510090812</v>
          </cell>
          <cell r="N1949">
            <v>13707145328</v>
          </cell>
          <cell r="O1949" t="str">
            <v>反复头痛伴呕吐3个月</v>
          </cell>
          <cell r="P1949" t="str">
            <v>3月前无诱因出现头痛，1月前于武汉行立体定向活检，诊断为A，8天前给予贝伐单抗治疗。</v>
          </cell>
          <cell r="Q1949" t="str">
            <v>9年前结肠息肉，手术治疗。</v>
          </cell>
          <cell r="R1949" t="str">
            <v>无特殊</v>
          </cell>
          <cell r="S1949" t="str">
            <v>缺失</v>
          </cell>
          <cell r="T1949">
            <v>42549</v>
          </cell>
          <cell r="V1949" t="str">
            <v>左额颞开颅肿瘤切除术</v>
          </cell>
          <cell r="W1949" t="str">
            <v>左额顶颞，底节肿瘤，实性，血供中等，边界不清，12*10*10cm</v>
          </cell>
          <cell r="X1949" t="str">
            <v>全切除</v>
          </cell>
          <cell r="Y1949" t="str">
            <v>B0013977</v>
          </cell>
          <cell r="Z1949" t="str">
            <v>AA</v>
          </cell>
          <cell r="AA1949" t="str">
            <v>AA(WHO III)</v>
          </cell>
          <cell r="AB1949">
            <v>3</v>
          </cell>
          <cell r="AC1949" t="str">
            <v>（左额颞顶及基底节区）间变性星形细胞瘤，瘤细胞弥漫性生长，局部累及脑表，WHOⅢ级</v>
          </cell>
          <cell r="AD1949" t="str">
            <v>全切除</v>
          </cell>
          <cell r="AE1949">
            <v>42577</v>
          </cell>
          <cell r="AF1949" t="str">
            <v>间变性星形细胞瘤（左额颞顶、基底节区；WHOⅢ级）结肠癌术后</v>
          </cell>
          <cell r="AG1949">
            <v>43543</v>
          </cell>
          <cell r="AH1949" t="str">
            <v>未终止</v>
          </cell>
          <cell r="AI1949">
            <v>994</v>
          </cell>
          <cell r="AJ1949">
            <v>0</v>
          </cell>
          <cell r="AK1949">
            <v>994</v>
          </cell>
          <cell r="AL1949">
            <v>0</v>
          </cell>
          <cell r="AM1949">
            <v>994</v>
          </cell>
          <cell r="AN1949" t="str">
            <v>缺失</v>
          </cell>
          <cell r="AO1949">
            <v>1</v>
          </cell>
          <cell r="AP1949" t="str">
            <v>缺失</v>
          </cell>
          <cell r="AQ1949">
            <v>1</v>
          </cell>
          <cell r="AS1949" t="str">
            <v>原发</v>
          </cell>
          <cell r="AU1949" t="str">
            <v>NA</v>
          </cell>
          <cell r="AV1949" t="str">
            <v>NA</v>
          </cell>
          <cell r="AW1949" t="str">
            <v>NA</v>
          </cell>
          <cell r="AX1949" t="str">
            <v>NA</v>
          </cell>
          <cell r="AY1949" t="str">
            <v>NA</v>
          </cell>
          <cell r="AZ1949" t="str">
            <v>NA</v>
          </cell>
          <cell r="BA1949" t="str">
            <v>无</v>
          </cell>
          <cell r="BB1949" t="str">
            <v>无</v>
          </cell>
          <cell r="BD1949" t="str">
            <v>术后丙戊酸钠缓释片0.5g（一片）一日两次口服+开普来，目前减量，无癫痫发作史。</v>
          </cell>
        </row>
        <row r="1950">
          <cell r="B1950">
            <v>1948</v>
          </cell>
          <cell r="C1950" t="str">
            <v>CGGA_1948</v>
          </cell>
          <cell r="E1950" t="str">
            <v>李笑男</v>
          </cell>
          <cell r="F1950">
            <v>26846</v>
          </cell>
          <cell r="G1950">
            <v>42548</v>
          </cell>
          <cell r="H1950" t="str">
            <v>颅内占位性病变（右额颞）；梗阻性脑积水（非交通性脑积水）</v>
          </cell>
          <cell r="J1950" t="str">
            <v>女</v>
          </cell>
          <cell r="K1950">
            <v>40</v>
          </cell>
          <cell r="L1950" t="str">
            <v>AB</v>
          </cell>
          <cell r="M1950" t="str">
            <v>222324197511230425</v>
          </cell>
          <cell r="N1950">
            <v>13948909317</v>
          </cell>
          <cell r="O1950" t="str">
            <v>突发头痛伴呕吐，意识障碍1天</v>
          </cell>
          <cell r="P1950" t="str">
            <v>1天前无诱因头痛，呕吐，对症处理，MRI示颅内肿瘤</v>
          </cell>
          <cell r="Q1950" t="str">
            <v>10年前剖腹产</v>
          </cell>
          <cell r="R1950" t="str">
            <v>无特殊</v>
          </cell>
          <cell r="S1950" t="str">
            <v>缺失</v>
          </cell>
          <cell r="T1950">
            <v>42551</v>
          </cell>
          <cell r="V1950" t="str">
            <v>冠切右左额开颅肿瘤切除术</v>
          </cell>
          <cell r="W1950" t="str">
            <v>右额，胼胝体膝部，底节区肿瘤，实性，灰白色，边界不清，质韧，血供一般，8*8*9cm</v>
          </cell>
          <cell r="X1950" t="str">
            <v>全切除</v>
          </cell>
          <cell r="Y1950" t="str">
            <v>B0013998</v>
          </cell>
          <cell r="Z1950" t="str">
            <v>AA</v>
          </cell>
          <cell r="AA1950" t="str">
            <v>AA(WHO III)</v>
          </cell>
          <cell r="AB1950">
            <v>3</v>
          </cell>
          <cell r="AC1950" t="str">
            <v>（右额叶）星形细胞瘤，部分细胞生长活跃，肿瘤细胞累及脑表及蛛网膜下腔，WHOⅡ-Ⅲ级</v>
          </cell>
          <cell r="AD1950" t="str">
            <v>全切除</v>
          </cell>
          <cell r="AE1950">
            <v>42577</v>
          </cell>
          <cell r="AF1950" t="str">
            <v>星形细胞瘤（WHOⅡ-Ⅲ级）</v>
          </cell>
          <cell r="AG1950">
            <v>43543</v>
          </cell>
          <cell r="AH1950" t="str">
            <v>终止</v>
          </cell>
          <cell r="AI1950">
            <v>974</v>
          </cell>
          <cell r="AJ1950">
            <v>1</v>
          </cell>
          <cell r="AK1950">
            <v>640</v>
          </cell>
          <cell r="AL1950">
            <v>1</v>
          </cell>
          <cell r="AM1950">
            <v>992</v>
          </cell>
          <cell r="AN1950" t="str">
            <v>放</v>
          </cell>
          <cell r="AO1950">
            <v>1</v>
          </cell>
          <cell r="AP1950" t="str">
            <v>化疗</v>
          </cell>
          <cell r="AQ1950">
            <v>1</v>
          </cell>
          <cell r="AS1950" t="str">
            <v>原发</v>
          </cell>
          <cell r="AU1950" t="str">
            <v>NA</v>
          </cell>
          <cell r="AV1950" t="str">
            <v>NA</v>
          </cell>
          <cell r="AW1950" t="str">
            <v>NA</v>
          </cell>
          <cell r="AX1950" t="str">
            <v>NA</v>
          </cell>
          <cell r="AY1950" t="str">
            <v>NA</v>
          </cell>
          <cell r="AZ1950" t="str">
            <v>NA</v>
          </cell>
          <cell r="BA1950" t="str">
            <v>无</v>
          </cell>
          <cell r="BB1950" t="str">
            <v>无</v>
          </cell>
          <cell r="BD1950" t="str">
            <v>术后丙戊酸钠缓释片0.5g（一片）一日两次口服，已停。无癫痫发作。</v>
          </cell>
        </row>
        <row r="1951">
          <cell r="B1951">
            <v>1949</v>
          </cell>
          <cell r="C1951" t="str">
            <v>CGGA_1949</v>
          </cell>
          <cell r="E1951" t="str">
            <v>王进喜</v>
          </cell>
          <cell r="F1951">
            <v>26924</v>
          </cell>
          <cell r="G1951">
            <v>42555</v>
          </cell>
          <cell r="H1951" t="str">
            <v>1.颅内占位性病变2.症状性癫痫（继发性癫痫）</v>
          </cell>
          <cell r="J1951" t="str">
            <v>男</v>
          </cell>
          <cell r="K1951">
            <v>53</v>
          </cell>
          <cell r="L1951" t="str">
            <v>AB</v>
          </cell>
          <cell r="M1951" t="str">
            <v>342623196301018170</v>
          </cell>
          <cell r="N1951">
            <v>18315365167</v>
          </cell>
          <cell r="O1951" t="str">
            <v>间歇性、发作性头晕伴语言、运动不能10月</v>
          </cell>
          <cell r="P1951" t="str">
            <v>10月前发作性头痛，言语障碍，1分钟后缓解，1-2次/月，逐渐变为7次/月，MRI示颅内占位</v>
          </cell>
          <cell r="Q1951" t="str">
            <v>体健</v>
          </cell>
          <cell r="R1951" t="str">
            <v>吸烟20年 20支/天</v>
          </cell>
          <cell r="S1951" t="str">
            <v>缺失</v>
          </cell>
          <cell r="T1951">
            <v>42557</v>
          </cell>
          <cell r="V1951" t="str">
            <v>左额颞开颅肿瘤切除术</v>
          </cell>
          <cell r="W1951" t="str">
            <v>左颞、岛、底节，实性，浸润性生长，6*5*5cm</v>
          </cell>
          <cell r="X1951" t="str">
            <v>全切除</v>
          </cell>
          <cell r="Y1951" t="str">
            <v>B0014039</v>
          </cell>
          <cell r="Z1951" t="str">
            <v>A</v>
          </cell>
          <cell r="AA1951" t="str">
            <v>A(WHO II)</v>
          </cell>
          <cell r="AB1951">
            <v>2</v>
          </cell>
          <cell r="AC1951" t="str">
            <v>(左颞岛叶）整合诊断：弥漫性星形细胞瘤，IDH突变型，WHOⅡ级。组织学诊断：弥漫性星形细胞瘤，瘤细胞弥漫性生长，局部累及脑表，部分区域见Rosenthal纤维形成。</v>
          </cell>
          <cell r="AD1951" t="str">
            <v>全切除</v>
          </cell>
          <cell r="AE1951">
            <v>42588</v>
          </cell>
          <cell r="AF1951" t="str">
            <v>1.星形细胞瘤2.症状性癫痫（继发性癫痫）</v>
          </cell>
          <cell r="AH1951" t="str">
            <v>未终止</v>
          </cell>
          <cell r="AI1951">
            <v>2222</v>
          </cell>
          <cell r="AJ1951">
            <v>0</v>
          </cell>
          <cell r="AK1951">
            <v>2222</v>
          </cell>
          <cell r="AL1951">
            <v>0</v>
          </cell>
          <cell r="AM1951">
            <v>2222</v>
          </cell>
          <cell r="AN1951" t="str">
            <v>放</v>
          </cell>
          <cell r="AO1951">
            <v>1</v>
          </cell>
          <cell r="AP1951" t="str">
            <v>化疗同步</v>
          </cell>
          <cell r="AQ1951">
            <v>1</v>
          </cell>
          <cell r="AS1951">
            <v>0</v>
          </cell>
          <cell r="AU1951" t="str">
            <v>NA</v>
          </cell>
          <cell r="AV1951" t="str">
            <v>NA</v>
          </cell>
          <cell r="AW1951" t="str">
            <v>NA</v>
          </cell>
          <cell r="AX1951" t="str">
            <v>NA</v>
          </cell>
          <cell r="AY1951" t="str">
            <v>NA</v>
          </cell>
          <cell r="AZ1951" t="str">
            <v>NA</v>
          </cell>
          <cell r="BA1951">
            <v>0</v>
          </cell>
          <cell r="BB1951" t="str">
            <v>有</v>
          </cell>
          <cell r="BD1951" t="str">
            <v>术后口服抗癫痫药，有癫痫发作，建议拍片。</v>
          </cell>
        </row>
        <row r="1952">
          <cell r="B1952">
            <v>1950</v>
          </cell>
          <cell r="C1952" t="str">
            <v>CGGA_1950</v>
          </cell>
          <cell r="E1952" t="str">
            <v>张朝阳</v>
          </cell>
          <cell r="F1952">
            <v>26978</v>
          </cell>
          <cell r="G1952">
            <v>42558</v>
          </cell>
          <cell r="H1952" t="str">
            <v>颅内占位性病变（双额、胼胝体、右侧尾状核区）</v>
          </cell>
          <cell r="J1952" t="str">
            <v>男</v>
          </cell>
          <cell r="K1952">
            <v>61</v>
          </cell>
          <cell r="L1952" t="str">
            <v>B</v>
          </cell>
          <cell r="M1952" t="str">
            <v>21050319550302031X</v>
          </cell>
          <cell r="N1952">
            <v>18611165595</v>
          </cell>
          <cell r="O1952" t="str">
            <v>发现性格改变20天，加重伴言语错乱4天</v>
          </cell>
          <cell r="P1952" t="str">
            <v>20天前无诱因意识淡漠，无其他不适，4天前言语错乱，逻辑能力明显减退，MRI示颅内占位</v>
          </cell>
          <cell r="Q1952" t="str">
            <v>体健</v>
          </cell>
          <cell r="R1952" t="str">
            <v>无特殊</v>
          </cell>
          <cell r="S1952" t="str">
            <v>缺失</v>
          </cell>
          <cell r="T1952">
            <v>42562</v>
          </cell>
          <cell r="V1952" t="str">
            <v>冠切双额开颅肿瘤切除术</v>
          </cell>
          <cell r="W1952" t="str">
            <v>双额、胼胝体肿瘤，边界不清，血供丰富，肿瘤大小10*6*6cm</v>
          </cell>
          <cell r="X1952" t="str">
            <v>全切除</v>
          </cell>
          <cell r="Y1952" t="str">
            <v>B0014066</v>
          </cell>
          <cell r="Z1952" t="str">
            <v>GBM</v>
          </cell>
          <cell r="AA1952" t="str">
            <v>GBM(WHO IV)</v>
          </cell>
          <cell r="AB1952">
            <v>4</v>
          </cell>
          <cell r="AC1952" t="str">
            <v>（左额叶）整合诊断：胶质母细胞瘤，未明确，WHOⅣ级。组织学诊断：胶质母细胞瘤，伴有明显微血管增生及灶片状坏死。</v>
          </cell>
          <cell r="AD1952" t="str">
            <v>全切除</v>
          </cell>
          <cell r="AE1952">
            <v>42586</v>
          </cell>
          <cell r="AF1952" t="str">
            <v>胶质母细胞瘤（双额、胼胝体、右侧尾状核区）</v>
          </cell>
          <cell r="AG1952">
            <v>42901</v>
          </cell>
          <cell r="AH1952" t="str">
            <v>终止</v>
          </cell>
          <cell r="AI1952">
            <v>332</v>
          </cell>
          <cell r="AJ1952">
            <v>1</v>
          </cell>
          <cell r="AK1952">
            <v>174</v>
          </cell>
          <cell r="AL1952">
            <v>1</v>
          </cell>
          <cell r="AM1952">
            <v>339</v>
          </cell>
          <cell r="AN1952" t="str">
            <v>缺失</v>
          </cell>
          <cell r="AO1952">
            <v>1</v>
          </cell>
          <cell r="AP1952" t="str">
            <v>缺失</v>
          </cell>
          <cell r="AQ1952">
            <v>1</v>
          </cell>
          <cell r="AS1952" t="str">
            <v>原发</v>
          </cell>
          <cell r="AU1952" t="str">
            <v>NA</v>
          </cell>
          <cell r="AV1952" t="str">
            <v>NA</v>
          </cell>
          <cell r="AW1952" t="str">
            <v>NA</v>
          </cell>
          <cell r="AX1952" t="str">
            <v>NA</v>
          </cell>
          <cell r="AY1952" t="str">
            <v>NA</v>
          </cell>
          <cell r="AZ1952" t="str">
            <v>NA</v>
          </cell>
          <cell r="BA1952" t="str">
            <v>无</v>
          </cell>
          <cell r="BB1952" t="str">
            <v>有</v>
          </cell>
          <cell r="BD1952" t="str">
            <v>术后口服抗癫痫药，癫痫发作平凡。</v>
          </cell>
        </row>
        <row r="1953">
          <cell r="B1953">
            <v>1951</v>
          </cell>
          <cell r="C1953" t="str">
            <v>CGGA_1951</v>
          </cell>
          <cell r="E1953" t="str">
            <v>苏君妍</v>
          </cell>
          <cell r="F1953">
            <v>26828</v>
          </cell>
          <cell r="G1953">
            <v>42544</v>
          </cell>
          <cell r="H1953" t="str">
            <v>复发胶质瘤（颞，右）；星形细胞瘤术后；恶性肿瘤术后化疗</v>
          </cell>
          <cell r="J1953" t="str">
            <v>女</v>
          </cell>
          <cell r="K1953">
            <v>53</v>
          </cell>
          <cell r="L1953" t="str">
            <v>B</v>
          </cell>
          <cell r="M1953" t="str">
            <v>211004196207213023</v>
          </cell>
          <cell r="N1953">
            <v>15841918185</v>
          </cell>
          <cell r="O1953" t="str">
            <v>星形细胞瘤术后半年，头痛伴呕吐1周</v>
          </cell>
          <cell r="P1953" t="str">
            <v>半年前因突发肢体抽搐伴意识不清，于2015.12.14中国医大一附院行颅内肿瘤切除术，病理诊断A，术后TMZ化疗4疗程，1周前无明显诱因出现头痛，MRI示肿瘤复发</v>
          </cell>
          <cell r="Q1953" t="str">
            <v>2016.6.13右上肢纤维瘤手术，14年前子宫肌瘤切除术</v>
          </cell>
          <cell r="R1953" t="str">
            <v>无特殊</v>
          </cell>
          <cell r="S1953" t="str">
            <v>缺失</v>
          </cell>
          <cell r="T1953">
            <v>42549</v>
          </cell>
          <cell r="U1953">
            <v>42352</v>
          </cell>
          <cell r="V1953" t="str">
            <v>右颞顶原切口开颅肿瘤切除术</v>
          </cell>
          <cell r="W1953" t="str">
            <v>右颞肿瘤，实性，灰红色，质韧，边界不清，血供丰富，5*4*4cm</v>
          </cell>
          <cell r="X1953" t="str">
            <v>全切除</v>
          </cell>
          <cell r="Y1953" t="str">
            <v>B0013978</v>
          </cell>
          <cell r="Z1953" t="str">
            <v>SGBM</v>
          </cell>
          <cell r="AA1953" t="str">
            <v>GBM(WHO IV)</v>
          </cell>
          <cell r="AB1953">
            <v>4</v>
          </cell>
          <cell r="AC1953" t="str">
            <v>(右颞叶）胶质母细胞瘤，WHOⅣ级</v>
          </cell>
          <cell r="AD1953" t="str">
            <v>全切除</v>
          </cell>
          <cell r="AE1953">
            <v>42569</v>
          </cell>
          <cell r="AF1953" t="str">
            <v>胶质母细胞瘤（颞，右）；星形细胞瘤术后；恶性肿瘤术后化疗</v>
          </cell>
          <cell r="AG1953">
            <v>42900</v>
          </cell>
          <cell r="AH1953" t="str">
            <v>终止</v>
          </cell>
          <cell r="AI1953">
            <v>332</v>
          </cell>
          <cell r="AJ1953">
            <v>1</v>
          </cell>
          <cell r="AK1953">
            <v>246</v>
          </cell>
          <cell r="AL1953">
            <v>1</v>
          </cell>
          <cell r="AM1953">
            <v>351</v>
          </cell>
          <cell r="AN1953" t="str">
            <v>缺失</v>
          </cell>
          <cell r="AO1953">
            <v>1</v>
          </cell>
          <cell r="AP1953" t="str">
            <v>缺失</v>
          </cell>
          <cell r="AQ1953">
            <v>1</v>
          </cell>
          <cell r="AS1953" t="str">
            <v>复发</v>
          </cell>
          <cell r="AT1953">
            <v>1</v>
          </cell>
          <cell r="AU1953" t="str">
            <v>无突变</v>
          </cell>
          <cell r="AV1953" t="str">
            <v>NA</v>
          </cell>
          <cell r="AW1953" t="str">
            <v>无共缺失</v>
          </cell>
          <cell r="AX1953" t="str">
            <v>NA</v>
          </cell>
          <cell r="AY1953" t="str">
            <v>NA</v>
          </cell>
          <cell r="AZ1953" t="str">
            <v>NA</v>
          </cell>
          <cell r="BA1953" t="str">
            <v>有</v>
          </cell>
          <cell r="BB1953" t="str">
            <v>无</v>
          </cell>
          <cell r="BC1953" t="str">
            <v>不详</v>
          </cell>
          <cell r="BD1953" t="str">
            <v>无</v>
          </cell>
        </row>
        <row r="1954">
          <cell r="B1954">
            <v>1952</v>
          </cell>
          <cell r="C1954" t="str">
            <v>NA</v>
          </cell>
          <cell r="D1954" t="str">
            <v>NA</v>
          </cell>
          <cell r="E1954" t="str">
            <v>NA</v>
          </cell>
          <cell r="F1954" t="str">
            <v>NA</v>
          </cell>
          <cell r="G1954" t="str">
            <v>NA</v>
          </cell>
          <cell r="H1954" t="str">
            <v>NA</v>
          </cell>
          <cell r="I1954" t="str">
            <v>NA</v>
          </cell>
          <cell r="J1954" t="str">
            <v>NA</v>
          </cell>
          <cell r="K1954" t="str">
            <v>NA</v>
          </cell>
          <cell r="L1954" t="str">
            <v>NA</v>
          </cell>
          <cell r="M1954" t="str">
            <v>NA</v>
          </cell>
          <cell r="N1954" t="str">
            <v>NA</v>
          </cell>
          <cell r="O1954" t="str">
            <v>NA</v>
          </cell>
          <cell r="P1954" t="str">
            <v>NA</v>
          </cell>
          <cell r="Q1954" t="str">
            <v>NA</v>
          </cell>
          <cell r="R1954" t="str">
            <v>NA</v>
          </cell>
          <cell r="S1954" t="str">
            <v>NA</v>
          </cell>
          <cell r="T1954" t="str">
            <v>NA</v>
          </cell>
          <cell r="U1954" t="str">
            <v>NA</v>
          </cell>
          <cell r="V1954" t="str">
            <v>NA</v>
          </cell>
          <cell r="W1954" t="str">
            <v>NA</v>
          </cell>
          <cell r="X1954" t="str">
            <v>NA</v>
          </cell>
          <cell r="Y1954" t="str">
            <v>NA</v>
          </cell>
          <cell r="Z1954" t="str">
            <v>NA</v>
          </cell>
          <cell r="AA1954" t="str">
            <v>NA</v>
          </cell>
          <cell r="AB1954" t="str">
            <v>NA</v>
          </cell>
          <cell r="AC1954" t="str">
            <v>NA</v>
          </cell>
          <cell r="AD1954" t="str">
            <v>NA</v>
          </cell>
          <cell r="AE1954" t="str">
            <v>NA</v>
          </cell>
          <cell r="AF1954" t="str">
            <v>NA</v>
          </cell>
          <cell r="AG1954" t="str">
            <v>NA</v>
          </cell>
          <cell r="AH1954" t="str">
            <v>NA</v>
          </cell>
          <cell r="AI1954" t="str">
            <v>NA</v>
          </cell>
          <cell r="AJ1954" t="str">
            <v>NA</v>
          </cell>
          <cell r="AK1954" t="str">
            <v>NA</v>
          </cell>
          <cell r="AL1954" t="str">
            <v>NA</v>
          </cell>
          <cell r="AM1954" t="str">
            <v>NA</v>
          </cell>
          <cell r="AN1954" t="str">
            <v>NA</v>
          </cell>
          <cell r="AO1954" t="str">
            <v>NA</v>
          </cell>
          <cell r="AP1954" t="str">
            <v>NA</v>
          </cell>
          <cell r="AQ1954" t="str">
            <v>NA</v>
          </cell>
          <cell r="AS1954" t="str">
            <v>NA</v>
          </cell>
          <cell r="AT1954" t="str">
            <v>NA</v>
          </cell>
          <cell r="AU1954" t="str">
            <v>NA</v>
          </cell>
          <cell r="AV1954" t="str">
            <v>NA</v>
          </cell>
          <cell r="AW1954" t="str">
            <v>NA</v>
          </cell>
          <cell r="AX1954" t="str">
            <v>NA</v>
          </cell>
          <cell r="AY1954" t="str">
            <v>NA</v>
          </cell>
          <cell r="AZ1954" t="str">
            <v>NA</v>
          </cell>
          <cell r="BA1954" t="str">
            <v>NA</v>
          </cell>
          <cell r="BB1954" t="str">
            <v>NA</v>
          </cell>
          <cell r="BC1954" t="str">
            <v>NA</v>
          </cell>
          <cell r="BD1954" t="str">
            <v>NA</v>
          </cell>
        </row>
        <row r="1955">
          <cell r="B1955">
            <v>1953</v>
          </cell>
          <cell r="C1955" t="str">
            <v>CGGA_1953</v>
          </cell>
          <cell r="E1955" t="str">
            <v>史长生</v>
          </cell>
          <cell r="F1955">
            <v>27125</v>
          </cell>
          <cell r="G1955">
            <v>42569</v>
          </cell>
          <cell r="H1955" t="str">
            <v>胶质瘤（额颞顶，右）  症状性癫痫（继发性癫痫）</v>
          </cell>
          <cell r="J1955" t="str">
            <v>男</v>
          </cell>
          <cell r="K1955">
            <v>47</v>
          </cell>
          <cell r="L1955" t="str">
            <v>B</v>
          </cell>
          <cell r="M1955" t="str">
            <v>320621196902043912</v>
          </cell>
          <cell r="N1955" t="str">
            <v>史孝文、女、13236079991</v>
          </cell>
          <cell r="O1955" t="str">
            <v>胶质瘤术后复发半月</v>
          </cell>
          <cell r="P1955" t="str">
            <v>患者因“颅内胶质瘤”先后于2014年7月、2015年1月两次在华山医院行手术治疗，于2016年7月17日行MRI复查示颅内占位，边缘不规则，为求进一步治疗手术我科。</v>
          </cell>
          <cell r="Q1955" t="str">
            <v>2年前因胶质瘤（颞，顶）行“胶质瘤切除术”，2015年1月因胶质瘤复发，在华山医院再次手术。</v>
          </cell>
          <cell r="R1955" t="str">
            <v>无吸烟史、饮酒史</v>
          </cell>
          <cell r="S1955" t="str">
            <v>缺失</v>
          </cell>
          <cell r="T1955">
            <v>42571</v>
          </cell>
          <cell r="U1955">
            <v>41821</v>
          </cell>
          <cell r="V1955" t="str">
            <v>右颞顶原切口开颅肿瘤切除术</v>
          </cell>
          <cell r="W1955" t="str">
            <v>行右额顶马蹄形原切口标记，约6cm*6cm大小骨瓣，肿瘤位于右侧额颞顶叶，深部向岛叶及基底节区浸润，约9*9*9cm大小。</v>
          </cell>
          <cell r="X1955" t="str">
            <v>全切除</v>
          </cell>
          <cell r="Y1955" t="str">
            <v>B0014188</v>
          </cell>
          <cell r="Z1955" t="str">
            <v>RGBM?</v>
          </cell>
          <cell r="AA1955" t="str">
            <v>GBM(WHO IV)</v>
          </cell>
          <cell r="AB1955">
            <v>4</v>
          </cell>
          <cell r="AC1955" t="str">
            <v>(右额颞顶叶，岛叶及基底节区）整合诊断：胶质母细胞瘤，未明确，WHOⅣ级，伴放疗后改变。组织学诊断：胶质母细胞瘤，瘤细胞弥漫生长并累计脑表，部分区域可见明显微血管增生及灶状坏死，并伴多发栅栏状及片状放疗后坏死。</v>
          </cell>
          <cell r="AD1955" t="str">
            <v>全切除</v>
          </cell>
          <cell r="AE1955">
            <v>42592</v>
          </cell>
          <cell r="AF1955" t="str">
            <v>胶质瘤（额颞顶，右）  症状性癫痫（继发性癫痫）  胶质瘤放化疗后</v>
          </cell>
          <cell r="AG1955">
            <v>42906</v>
          </cell>
          <cell r="AH1955" t="str">
            <v>终止</v>
          </cell>
          <cell r="AI1955">
            <v>73</v>
          </cell>
          <cell r="AJ1955">
            <v>1</v>
          </cell>
          <cell r="AK1955">
            <v>73</v>
          </cell>
          <cell r="AL1955">
            <v>1</v>
          </cell>
          <cell r="AM1955">
            <v>335</v>
          </cell>
          <cell r="AN1955" t="str">
            <v>缺失</v>
          </cell>
          <cell r="AO1955">
            <v>1</v>
          </cell>
          <cell r="AP1955" t="str">
            <v>缺失</v>
          </cell>
          <cell r="AQ1955">
            <v>1</v>
          </cell>
          <cell r="AS1955" t="str">
            <v>复发</v>
          </cell>
          <cell r="AT1955">
            <v>2</v>
          </cell>
          <cell r="AU1955" t="str">
            <v>无突变</v>
          </cell>
          <cell r="AV1955" t="str">
            <v>NA</v>
          </cell>
          <cell r="AW1955" t="str">
            <v>无共缺失</v>
          </cell>
          <cell r="AX1955" t="str">
            <v>NA</v>
          </cell>
          <cell r="AY1955" t="str">
            <v>NA</v>
          </cell>
          <cell r="AZ1955" t="str">
            <v>NA</v>
          </cell>
          <cell r="BA1955" t="str">
            <v>无</v>
          </cell>
          <cell r="BB1955" t="str">
            <v>无</v>
          </cell>
          <cell r="BC1955" t="str">
            <v>不详</v>
          </cell>
          <cell r="BD1955" t="str">
            <v>无</v>
          </cell>
        </row>
        <row r="1956">
          <cell r="B1956">
            <v>1954</v>
          </cell>
          <cell r="C1956" t="str">
            <v>CGGA_1954</v>
          </cell>
          <cell r="E1956" t="str">
            <v>赵洋</v>
          </cell>
          <cell r="F1956">
            <v>27092</v>
          </cell>
          <cell r="G1956">
            <v>42567</v>
          </cell>
          <cell r="H1956" t="str">
            <v>颅内占位性病变（右额） 脑积水</v>
          </cell>
          <cell r="J1956" t="str">
            <v>男</v>
          </cell>
          <cell r="K1956">
            <v>47</v>
          </cell>
          <cell r="L1956" t="str">
            <v>A</v>
          </cell>
          <cell r="M1956" t="str">
            <v>412828196811291813</v>
          </cell>
          <cell r="N1956" t="str">
            <v>杨蕊、配偶、15038469927</v>
          </cell>
          <cell r="O1956" t="str">
            <v>突发头痛伴恶心1天</v>
          </cell>
          <cell r="P1956" t="str">
            <v>突发头痛伴恶心1天，以右侧为主，头部CT提示右侧额叶占位性病变</v>
          </cell>
          <cell r="Q1956" t="str">
            <v>既往体健</v>
          </cell>
          <cell r="R1956" t="str">
            <v>吸烟：20支/天；不饮酒</v>
          </cell>
          <cell r="S1956" t="str">
            <v>缺失</v>
          </cell>
          <cell r="T1956">
            <v>42571</v>
          </cell>
          <cell r="V1956" t="str">
            <v>冠切右额开颅肿瘤切除术</v>
          </cell>
          <cell r="W1956" t="str">
            <v>行冠状切口，骨瓣约8*8cm，肿瘤主体位于右额、胼胝体膝部及底节区，肿瘤呈实性，约6*8*7cm大小</v>
          </cell>
          <cell r="X1956" t="str">
            <v>全切除</v>
          </cell>
          <cell r="Y1956" t="str">
            <v>B0014129</v>
          </cell>
          <cell r="Z1956" t="str">
            <v>AA</v>
          </cell>
          <cell r="AA1956" t="str">
            <v>AA(WHO III)</v>
          </cell>
          <cell r="AB1956">
            <v>3</v>
          </cell>
          <cell r="AC1956" t="str">
            <v>(右额叶）整合诊断：弥漫性星形细胞瘤，部分细胞生长活跃，IDH突变型，WHOⅡ-Ⅲ级。组织学诊断：弥漫性星形细胞瘤，瘤细胞密度中等偏低，局部细胞生长活跃，核分裂像可见，伴有栅栏状及片状坏死，局灶少许小血管增生。</v>
          </cell>
          <cell r="AD1956" t="str">
            <v>全切除</v>
          </cell>
          <cell r="AE1956">
            <v>42604</v>
          </cell>
          <cell r="AF1956" t="str">
            <v>弥漫性星形细胞瘤（右额，WHOⅡ-Ⅲ级）</v>
          </cell>
          <cell r="AG1956">
            <v>43233</v>
          </cell>
          <cell r="AH1956" t="str">
            <v>未终止</v>
          </cell>
          <cell r="AI1956">
            <v>662</v>
          </cell>
          <cell r="AJ1956">
            <v>0</v>
          </cell>
          <cell r="AK1956">
            <v>662</v>
          </cell>
          <cell r="AL1956">
            <v>0</v>
          </cell>
          <cell r="AM1956">
            <v>662</v>
          </cell>
          <cell r="AN1956" t="str">
            <v>缺失</v>
          </cell>
          <cell r="AO1956">
            <v>1</v>
          </cell>
          <cell r="AP1956" t="str">
            <v>缺失</v>
          </cell>
          <cell r="AQ1956">
            <v>1</v>
          </cell>
          <cell r="AS1956" t="str">
            <v>原发</v>
          </cell>
          <cell r="AU1956" t="str">
            <v>NA</v>
          </cell>
          <cell r="AV1956" t="str">
            <v>NA</v>
          </cell>
          <cell r="AW1956" t="str">
            <v>NA</v>
          </cell>
          <cell r="AX1956" t="str">
            <v>NA</v>
          </cell>
          <cell r="AY1956" t="str">
            <v>NA</v>
          </cell>
          <cell r="AZ1956" t="str">
            <v>NA</v>
          </cell>
          <cell r="BA1956" t="str">
            <v>无</v>
          </cell>
          <cell r="BB1956" t="str">
            <v>无</v>
          </cell>
          <cell r="BD1956" t="str">
            <v>术后丙戊酸钠缓释片0.5g（一片）一日两次口服，已停。无癫痫发作。</v>
          </cell>
        </row>
        <row r="1957">
          <cell r="B1957">
            <v>1955</v>
          </cell>
          <cell r="C1957" t="str">
            <v>CGGA_1955</v>
          </cell>
          <cell r="E1957" t="str">
            <v>吴国军</v>
          </cell>
          <cell r="F1957">
            <v>23625</v>
          </cell>
          <cell r="G1957">
            <v>42563</v>
          </cell>
          <cell r="H1957" t="str">
            <v>胶质母细胞瘤术后</v>
          </cell>
          <cell r="J1957" t="str">
            <v>男</v>
          </cell>
          <cell r="K1957">
            <v>30</v>
          </cell>
          <cell r="L1957" t="str">
            <v>A</v>
          </cell>
          <cell r="M1957" t="str">
            <v>370103198607228015</v>
          </cell>
          <cell r="N1957" t="str">
            <v>吴玉国、父母、13120472667/姜凤兰、父母、15194121210</v>
          </cell>
          <cell r="O1957" t="str">
            <v>胶质母细胞瘤术后11月</v>
          </cell>
          <cell r="P1957" t="str">
            <v>患者于2015年8月26日在我可行立体定向活检+脑室腹腔分流术，术后病理回报：胶质母细胞瘤。于世纪坛医院行进一步放化疗，共12次，化疗药物替莫唑胺。近6个月来出现左侧肢体乏力，左侧肢体运动障碍，左侧嘴角歪斜，伴记忆力下降，为求进一步诊治来我院。</v>
          </cell>
          <cell r="Q1957" t="str">
            <v>患者于2015年8月26日在我可行立体定向活检+脑室腹腔分流术，术后病理回报：胶质母细胞瘤。于世纪坛医院行进一步放化疗，共12次，化疗药物替莫唑胺。</v>
          </cell>
          <cell r="R1957" t="str">
            <v>无吸烟饮酒史。</v>
          </cell>
          <cell r="S1957" t="str">
            <v>缺失</v>
          </cell>
          <cell r="T1957">
            <v>42570</v>
          </cell>
          <cell r="U1957">
            <v>42242</v>
          </cell>
          <cell r="V1957" t="str">
            <v>左侧乙状窦后入路病变切除术</v>
          </cell>
          <cell r="W1957" t="str">
            <v>行枕下乙状窦后直切口，约9cm*6cm大小骨瓣，肿瘤位于左小脑半球，直径约5.5cm大小。</v>
          </cell>
          <cell r="X1957" t="str">
            <v>全切除</v>
          </cell>
          <cell r="Y1957" t="str">
            <v>B0014103</v>
          </cell>
          <cell r="Z1957" t="str">
            <v>RGBM</v>
          </cell>
          <cell r="AA1957" t="str">
            <v>GBM(WHO IV)</v>
          </cell>
          <cell r="AB1957">
            <v>4</v>
          </cell>
          <cell r="AC1957" t="str">
            <v>高级别胶质瘤</v>
          </cell>
          <cell r="AD1957" t="str">
            <v>全切除</v>
          </cell>
          <cell r="AE1957">
            <v>42604</v>
          </cell>
          <cell r="AF1957" t="str">
            <v>胶质母细胞瘤，放化疗后</v>
          </cell>
          <cell r="AG1957">
            <v>43434</v>
          </cell>
          <cell r="AH1957" t="str">
            <v>终止</v>
          </cell>
          <cell r="AI1957">
            <v>457</v>
          </cell>
          <cell r="AJ1957">
            <v>1</v>
          </cell>
          <cell r="AK1957">
            <v>457</v>
          </cell>
          <cell r="AL1957">
            <v>1</v>
          </cell>
          <cell r="AM1957">
            <v>864</v>
          </cell>
          <cell r="AN1957" t="str">
            <v>缺失</v>
          </cell>
          <cell r="AO1957">
            <v>1</v>
          </cell>
          <cell r="AP1957" t="str">
            <v>缺失</v>
          </cell>
          <cell r="AQ1957">
            <v>1</v>
          </cell>
          <cell r="AS1957" t="str">
            <v>复发</v>
          </cell>
          <cell r="AT1957">
            <v>1</v>
          </cell>
          <cell r="AU1957" t="str">
            <v>NA</v>
          </cell>
          <cell r="AV1957" t="str">
            <v>NA</v>
          </cell>
          <cell r="AW1957" t="str">
            <v>无共缺失</v>
          </cell>
          <cell r="AX1957" t="str">
            <v>NA</v>
          </cell>
          <cell r="AY1957" t="str">
            <v>NA</v>
          </cell>
          <cell r="AZ1957" t="str">
            <v>NA</v>
          </cell>
          <cell r="BA1957" t="str">
            <v>无</v>
          </cell>
          <cell r="BB1957" t="str">
            <v>无</v>
          </cell>
          <cell r="BD1957" t="str">
            <v>口服泼尼松</v>
          </cell>
        </row>
        <row r="1958">
          <cell r="B1958">
            <v>1956</v>
          </cell>
          <cell r="C1958" t="str">
            <v>NA</v>
          </cell>
          <cell r="D1958" t="str">
            <v>NA</v>
          </cell>
          <cell r="E1958" t="str">
            <v>NA</v>
          </cell>
          <cell r="F1958" t="str">
            <v>NA</v>
          </cell>
          <cell r="G1958" t="str">
            <v>NA</v>
          </cell>
          <cell r="H1958" t="str">
            <v>NA</v>
          </cell>
          <cell r="I1958" t="str">
            <v>NA</v>
          </cell>
          <cell r="J1958" t="str">
            <v>NA</v>
          </cell>
          <cell r="K1958" t="str">
            <v>NA</v>
          </cell>
          <cell r="L1958" t="str">
            <v>NA</v>
          </cell>
          <cell r="M1958" t="str">
            <v>NA</v>
          </cell>
          <cell r="N1958" t="str">
            <v>NA</v>
          </cell>
          <cell r="O1958" t="str">
            <v>NA</v>
          </cell>
          <cell r="P1958" t="str">
            <v>NA</v>
          </cell>
          <cell r="Q1958" t="str">
            <v>NA</v>
          </cell>
          <cell r="R1958" t="str">
            <v>NA</v>
          </cell>
          <cell r="S1958" t="str">
            <v>NA</v>
          </cell>
          <cell r="T1958" t="str">
            <v>NA</v>
          </cell>
          <cell r="U1958" t="str">
            <v>NA</v>
          </cell>
          <cell r="V1958" t="str">
            <v>NA</v>
          </cell>
          <cell r="W1958" t="str">
            <v>NA</v>
          </cell>
          <cell r="X1958" t="str">
            <v>NA</v>
          </cell>
          <cell r="Y1958" t="str">
            <v>NA</v>
          </cell>
          <cell r="Z1958" t="str">
            <v>NA</v>
          </cell>
          <cell r="AA1958" t="str">
            <v>NA</v>
          </cell>
          <cell r="AB1958" t="str">
            <v>NA</v>
          </cell>
          <cell r="AC1958" t="str">
            <v>NA</v>
          </cell>
          <cell r="AD1958" t="str">
            <v>NA</v>
          </cell>
          <cell r="AE1958" t="str">
            <v>NA</v>
          </cell>
          <cell r="AF1958" t="str">
            <v>NA</v>
          </cell>
          <cell r="AG1958" t="str">
            <v>NA</v>
          </cell>
          <cell r="AH1958" t="str">
            <v>NA</v>
          </cell>
          <cell r="AI1958" t="str">
            <v>NA</v>
          </cell>
          <cell r="AJ1958" t="str">
            <v>NA</v>
          </cell>
          <cell r="AK1958" t="str">
            <v>NA</v>
          </cell>
          <cell r="AL1958" t="str">
            <v>NA</v>
          </cell>
          <cell r="AM1958" t="str">
            <v>NA</v>
          </cell>
          <cell r="AN1958" t="str">
            <v>NA</v>
          </cell>
          <cell r="AO1958" t="str">
            <v>NA</v>
          </cell>
          <cell r="AP1958" t="str">
            <v>NA</v>
          </cell>
          <cell r="AQ1958" t="str">
            <v>NA</v>
          </cell>
          <cell r="AS1958" t="str">
            <v>NA</v>
          </cell>
          <cell r="AT1958" t="str">
            <v>NA</v>
          </cell>
          <cell r="AU1958" t="str">
            <v>NA</v>
          </cell>
          <cell r="AV1958" t="str">
            <v>NA</v>
          </cell>
          <cell r="AW1958" t="str">
            <v>NA</v>
          </cell>
          <cell r="AX1958" t="str">
            <v>NA</v>
          </cell>
          <cell r="AY1958" t="str">
            <v>NA</v>
          </cell>
          <cell r="AZ1958" t="str">
            <v>NA</v>
          </cell>
          <cell r="BA1958" t="str">
            <v>NA</v>
          </cell>
          <cell r="BB1958" t="str">
            <v>NA</v>
          </cell>
          <cell r="BC1958" t="str">
            <v>NA</v>
          </cell>
          <cell r="BD1958" t="str">
            <v>NA</v>
          </cell>
        </row>
        <row r="1959">
          <cell r="B1959">
            <v>1957</v>
          </cell>
          <cell r="C1959" t="str">
            <v>CGGA_1957</v>
          </cell>
          <cell r="E1959" t="str">
            <v>孙永江</v>
          </cell>
          <cell r="F1959">
            <v>27166</v>
          </cell>
          <cell r="G1959">
            <v>42572</v>
          </cell>
          <cell r="H1959" t="str">
            <v>胶质瘤（额、颞、岛、基底节，左）；继发性癫痫</v>
          </cell>
          <cell r="J1959" t="str">
            <v>男</v>
          </cell>
          <cell r="K1959">
            <v>30</v>
          </cell>
          <cell r="L1959" t="str">
            <v>A</v>
          </cell>
          <cell r="M1959" t="str">
            <v>1307281986320453X</v>
          </cell>
          <cell r="N1959">
            <v>13552068806</v>
          </cell>
          <cell r="O1959" t="str">
            <v>突发头痛、呕吐4月</v>
          </cell>
          <cell r="P1959" t="str">
            <v>2016年3月无明显诱因突发恶心，呕吐，余无特殊，mri诊断胶质瘤，为手术入院</v>
          </cell>
          <cell r="Q1959" t="str">
            <v>既往体健</v>
          </cell>
          <cell r="R1959" t="str">
            <v>无特殊</v>
          </cell>
          <cell r="S1959" t="str">
            <v>缺失</v>
          </cell>
          <cell r="T1959">
            <v>42577</v>
          </cell>
          <cell r="V1959" t="str">
            <v>左额颞开颅肿瘤切除术</v>
          </cell>
          <cell r="W1959" t="str">
            <v>肿瘤主体位于左额，颞，岛叶及基底节区，肿瘤脑内浸润性生长，约7.5x5.0x5.0cm，实性。镜下分块全切除。</v>
          </cell>
          <cell r="X1959" t="str">
            <v>全切除</v>
          </cell>
          <cell r="Y1959" t="str">
            <v>B0014167</v>
          </cell>
          <cell r="Z1959" t="str">
            <v>AO</v>
          </cell>
          <cell r="AA1959" t="str">
            <v>AO(WHO III)</v>
          </cell>
          <cell r="AB1959">
            <v>3</v>
          </cell>
          <cell r="AC1959" t="str">
            <v>（左侧额岛叶）少突星形细胞瘤，以少突胶质细胞成分为主，局部细胞间变，瘤细胞弥漫性生长并累计脑表，伴散在钙化，WHOⅡ-Ⅲ级。</v>
          </cell>
          <cell r="AD1959" t="str">
            <v>全切除</v>
          </cell>
          <cell r="AE1959">
            <v>42595</v>
          </cell>
          <cell r="AF1959" t="str">
            <v>间变少突-星形细胞瘤（额、颞、岛、基底节，左）；继发性癫痫</v>
          </cell>
          <cell r="AH1959" t="str">
            <v>未终止</v>
          </cell>
          <cell r="AI1959">
            <v>2202</v>
          </cell>
          <cell r="AJ1959">
            <v>0</v>
          </cell>
          <cell r="AK1959">
            <v>2202</v>
          </cell>
          <cell r="AL1959">
            <v>0</v>
          </cell>
          <cell r="AM1959">
            <v>2202</v>
          </cell>
          <cell r="AN1959" t="str">
            <v>20多天</v>
          </cell>
          <cell r="AO1959">
            <v>1</v>
          </cell>
          <cell r="AP1959" t="str">
            <v>替莫脞胺8疗程</v>
          </cell>
          <cell r="AQ1959">
            <v>1</v>
          </cell>
          <cell r="AS1959">
            <v>0</v>
          </cell>
          <cell r="AU1959" t="str">
            <v>NA</v>
          </cell>
          <cell r="AV1959" t="str">
            <v>NA</v>
          </cell>
          <cell r="AW1959" t="str">
            <v>NA</v>
          </cell>
          <cell r="AX1959" t="str">
            <v>NA</v>
          </cell>
          <cell r="AY1959" t="str">
            <v>NA</v>
          </cell>
          <cell r="AZ1959" t="str">
            <v>NA</v>
          </cell>
          <cell r="BA1959">
            <v>0</v>
          </cell>
          <cell r="BB1959">
            <v>0</v>
          </cell>
          <cell r="BC1959" t="str">
            <v>不详</v>
          </cell>
        </row>
        <row r="1960">
          <cell r="B1960">
            <v>1958</v>
          </cell>
          <cell r="C1960" t="str">
            <v>CGGA_1958</v>
          </cell>
          <cell r="E1960" t="str">
            <v>杨延平</v>
          </cell>
          <cell r="F1960">
            <v>27174</v>
          </cell>
          <cell r="G1960">
            <v>42573</v>
          </cell>
          <cell r="H1960" t="str">
            <v>胶质瘤（额顶，右）  症状性癫痫（继发性癫痫）</v>
          </cell>
          <cell r="J1960" t="str">
            <v>女</v>
          </cell>
          <cell r="K1960">
            <v>30</v>
          </cell>
          <cell r="L1960" t="str">
            <v>A</v>
          </cell>
          <cell r="M1960" t="str">
            <v>130430198602040321</v>
          </cell>
          <cell r="N1960" t="str">
            <v>13363102054   15031939205</v>
          </cell>
          <cell r="O1960" t="str">
            <v>头痛、头晕1年</v>
          </cell>
          <cell r="P1960" t="str">
            <v>2013年初突发四肢抽搐，口吐白沫，数分钟后缓解。后间断出现此症状。2015年7月开始出现左侧肢体麻木无力，并头痛，恶心。Mri考虑胶质瘤。</v>
          </cell>
          <cell r="Q1960" t="str">
            <v>既往体健</v>
          </cell>
          <cell r="R1960" t="str">
            <v>无特殊。</v>
          </cell>
          <cell r="S1960" t="str">
            <v>缺失</v>
          </cell>
          <cell r="T1960">
            <v>42578</v>
          </cell>
          <cell r="V1960" t="str">
            <v>右额顶开颅肿瘤切除术</v>
          </cell>
          <cell r="W1960" t="str">
            <v>肿瘤位于右额顶叶，前界位于中央前回，实性，深达扣带回，约6x5x5cm，镜下分块全切除</v>
          </cell>
          <cell r="X1960" t="str">
            <v>全切除</v>
          </cell>
          <cell r="Y1960" t="str">
            <v>B0014166</v>
          </cell>
          <cell r="Z1960" t="str">
            <v>AO</v>
          </cell>
          <cell r="AA1960" t="str">
            <v>AO(WHO III)</v>
          </cell>
          <cell r="AB1960">
            <v>3</v>
          </cell>
          <cell r="AC1960" t="str">
            <v>(右额顶叶）少突星形细胞瘤，以少突胶质细胞成分为主，局部细胞间变，瘤细胞弥漫性生长并累及脑表，伴散在钙化，WHOⅡ-Ⅲ级。</v>
          </cell>
          <cell r="AD1960" t="str">
            <v>全切除</v>
          </cell>
          <cell r="AE1960">
            <v>42592</v>
          </cell>
          <cell r="AF1960" t="str">
            <v>胶质瘤（额顶，右）  症状性癫痫（继发性癫痫）</v>
          </cell>
          <cell r="AG1960">
            <v>43234</v>
          </cell>
          <cell r="AH1960" t="str">
            <v>未终止</v>
          </cell>
          <cell r="AI1960">
            <v>656</v>
          </cell>
          <cell r="AJ1960">
            <v>0</v>
          </cell>
          <cell r="AK1960">
            <v>656</v>
          </cell>
          <cell r="AL1960">
            <v>0</v>
          </cell>
          <cell r="AM1960">
            <v>656</v>
          </cell>
          <cell r="AN1960" t="str">
            <v>缺失</v>
          </cell>
          <cell r="AO1960">
            <v>1</v>
          </cell>
          <cell r="AP1960" t="str">
            <v>缺失</v>
          </cell>
          <cell r="AQ1960">
            <v>1</v>
          </cell>
          <cell r="AS1960" t="str">
            <v>原发</v>
          </cell>
          <cell r="AU1960" t="str">
            <v>NA</v>
          </cell>
          <cell r="AV1960" t="str">
            <v>NA</v>
          </cell>
          <cell r="AW1960" t="str">
            <v>NA</v>
          </cell>
          <cell r="AX1960" t="str">
            <v>NA</v>
          </cell>
          <cell r="AY1960" t="str">
            <v>NA</v>
          </cell>
          <cell r="AZ1960" t="str">
            <v>NA</v>
          </cell>
          <cell r="BA1960" t="str">
            <v>有</v>
          </cell>
          <cell r="BB1960" t="str">
            <v>有</v>
          </cell>
          <cell r="BD1960" t="str">
            <v>口服抗癫痫药已停，近期癫痫发作频繁。建议放化疗。</v>
          </cell>
        </row>
        <row r="1961">
          <cell r="B1961">
            <v>1959</v>
          </cell>
          <cell r="C1961" t="str">
            <v>CGGA_1959</v>
          </cell>
          <cell r="E1961" t="str">
            <v>李占芬</v>
          </cell>
          <cell r="F1961">
            <v>27217</v>
          </cell>
          <cell r="G1961">
            <v>42577</v>
          </cell>
          <cell r="H1961" t="str">
            <v>胶质瘤（额、岛、基底节，左）；高血压</v>
          </cell>
          <cell r="J1961" t="str">
            <v>女</v>
          </cell>
          <cell r="K1961">
            <v>73</v>
          </cell>
          <cell r="L1961" t="str">
            <v>B</v>
          </cell>
          <cell r="M1961" t="str">
            <v>133030194303030740</v>
          </cell>
          <cell r="N1961" t="str">
            <v>13911327890</v>
          </cell>
          <cell r="O1961" t="str">
            <v>突发右侧肢体无力并预言错乱1月</v>
          </cell>
          <cell r="P1961" t="str">
            <v>1月前，无明显诱因出现右侧肢体无力，并语言错乱，无呕吐。后进行性加重。Mri考虑高级别胶质瘤。</v>
          </cell>
          <cell r="Q1961" t="str">
            <v>既往体健</v>
          </cell>
          <cell r="R1961" t="str">
            <v>无特殊</v>
          </cell>
          <cell r="S1961" t="str">
            <v>缺失</v>
          </cell>
          <cell r="T1961">
            <v>42579</v>
          </cell>
          <cell r="V1961" t="str">
            <v>左额颞开颅肿瘤切除术</v>
          </cell>
          <cell r="W1961" t="str">
            <v>肿瘤脑内浸润性生长，大小约6.5x5x5cm，质韧。肿瘤主体位于左侧颞叶，岛叶及基底节区，向内侧深部生长达基底节区，镜下分块全切除。</v>
          </cell>
          <cell r="X1961" t="str">
            <v>全切除</v>
          </cell>
          <cell r="Y1961" t="str">
            <v>B0014189</v>
          </cell>
          <cell r="Z1961" t="str">
            <v>GBM</v>
          </cell>
          <cell r="AA1961" t="str">
            <v>GBM(WHO IV)</v>
          </cell>
          <cell r="AB1961">
            <v>4</v>
          </cell>
          <cell r="AC1961" t="str">
            <v>（左额叶）整合诊断：胶质母细胞瘤，未明确，WHOⅣ级。组织学诊断：胶质母细胞瘤，伴有大片坏死及部分区域微血管增生。</v>
          </cell>
          <cell r="AD1961" t="str">
            <v>全切除</v>
          </cell>
          <cell r="AE1961">
            <v>42598</v>
          </cell>
          <cell r="AF1961" t="str">
            <v>胶质母细胞瘤（额、岛、基底节，左）；高血压</v>
          </cell>
          <cell r="AG1961">
            <v>42906</v>
          </cell>
          <cell r="AH1961" t="str">
            <v>终止</v>
          </cell>
          <cell r="AI1961" t="str">
            <v>NA</v>
          </cell>
          <cell r="AJ1961">
            <v>1</v>
          </cell>
          <cell r="AK1961" t="str">
            <v>NA</v>
          </cell>
          <cell r="AL1961" t="str">
            <v>NA</v>
          </cell>
          <cell r="AM1961">
            <v>327</v>
          </cell>
          <cell r="AN1961" t="str">
            <v>缺失</v>
          </cell>
          <cell r="AO1961">
            <v>0</v>
          </cell>
          <cell r="AP1961" t="str">
            <v>缺失</v>
          </cell>
          <cell r="AQ1961">
            <v>0</v>
          </cell>
          <cell r="AS1961" t="str">
            <v>原发</v>
          </cell>
          <cell r="AU1961" t="str">
            <v>NA</v>
          </cell>
          <cell r="AV1961" t="str">
            <v>NA</v>
          </cell>
          <cell r="AW1961" t="str">
            <v>NA</v>
          </cell>
          <cell r="AX1961" t="str">
            <v>NA</v>
          </cell>
          <cell r="AY1961" t="str">
            <v>NA</v>
          </cell>
          <cell r="AZ1961" t="str">
            <v>NA</v>
          </cell>
          <cell r="BA1961" t="str">
            <v>无</v>
          </cell>
          <cell r="BB1961" t="str">
            <v>无</v>
          </cell>
          <cell r="BD1961" t="str">
            <v>丙戊酸钠缓释片0.5g（一片）一日两次口服</v>
          </cell>
        </row>
        <row r="1962">
          <cell r="B1962">
            <v>1960</v>
          </cell>
          <cell r="C1962" t="str">
            <v>CGGA_1960</v>
          </cell>
          <cell r="E1962" t="str">
            <v>许汝州</v>
          </cell>
          <cell r="F1962">
            <v>27249</v>
          </cell>
          <cell r="G1962">
            <v>42580</v>
          </cell>
          <cell r="H1962" t="str">
            <v>胶质瘤（颞岛，左）；高血压病。</v>
          </cell>
          <cell r="J1962" t="str">
            <v>男</v>
          </cell>
          <cell r="K1962">
            <v>52</v>
          </cell>
          <cell r="L1962" t="str">
            <v>B</v>
          </cell>
          <cell r="M1962" t="str">
            <v>132928196408063018</v>
          </cell>
          <cell r="N1962">
            <v>15297552222</v>
          </cell>
          <cell r="O1962" t="str">
            <v>突发头痛1月</v>
          </cell>
          <cell r="P1962" t="str">
            <v>1月前头痛，语言障碍，MRI颅内站位</v>
          </cell>
          <cell r="Q1962" t="str">
            <v>高血压10年</v>
          </cell>
          <cell r="R1962" t="str">
            <v>无特殊</v>
          </cell>
          <cell r="S1962" t="str">
            <v>缺失</v>
          </cell>
          <cell r="T1962">
            <v>42584</v>
          </cell>
          <cell r="V1962" t="str">
            <v>左额颞开颅肿瘤切除术</v>
          </cell>
          <cell r="W1962" t="str">
            <v>左额岛，实性，8*6*6cm</v>
          </cell>
          <cell r="X1962" t="str">
            <v>全切除</v>
          </cell>
          <cell r="Y1962" t="str">
            <v>B0014204</v>
          </cell>
          <cell r="Z1962" t="str">
            <v>GBM</v>
          </cell>
          <cell r="AA1962" t="str">
            <v>GBM(WHO IV)</v>
          </cell>
          <cell r="AB1962">
            <v>4</v>
          </cell>
          <cell r="AC1962" t="str">
            <v>（左额颞岛叶）整合诊断：胶质母细胞瘤，未明确，WHOⅣ级。组织学诊断：胶质母细胞瘤，伴有明显微血管增生及片状及栅栏状坏死。</v>
          </cell>
          <cell r="AD1962" t="str">
            <v>全切除</v>
          </cell>
          <cell r="AE1962">
            <v>42599</v>
          </cell>
          <cell r="AF1962" t="str">
            <v>胶质瘤（颞岛，左）；高血压病。</v>
          </cell>
          <cell r="AG1962">
            <v>42906</v>
          </cell>
          <cell r="AH1962" t="str">
            <v>终止</v>
          </cell>
          <cell r="AI1962">
            <v>159</v>
          </cell>
          <cell r="AJ1962">
            <v>1</v>
          </cell>
          <cell r="AK1962">
            <v>159</v>
          </cell>
          <cell r="AL1962">
            <v>1</v>
          </cell>
          <cell r="AM1962">
            <v>322</v>
          </cell>
          <cell r="AN1962" t="str">
            <v>缺失</v>
          </cell>
          <cell r="AO1962">
            <v>1</v>
          </cell>
          <cell r="AP1962" t="str">
            <v>缺失</v>
          </cell>
          <cell r="AQ1962">
            <v>0</v>
          </cell>
          <cell r="AS1962" t="str">
            <v>原发</v>
          </cell>
          <cell r="AU1962" t="str">
            <v>NA</v>
          </cell>
          <cell r="AV1962" t="str">
            <v>NA</v>
          </cell>
          <cell r="AW1962" t="str">
            <v>NA</v>
          </cell>
          <cell r="AX1962" t="str">
            <v>NA</v>
          </cell>
          <cell r="AY1962" t="str">
            <v>NA</v>
          </cell>
          <cell r="AZ1962" t="str">
            <v>NA</v>
          </cell>
          <cell r="BA1962" t="str">
            <v>无</v>
          </cell>
          <cell r="BB1962" t="str">
            <v>无</v>
          </cell>
          <cell r="BC1962" t="str">
            <v>不详</v>
          </cell>
          <cell r="BD1962" t="str">
            <v>无</v>
          </cell>
        </row>
        <row r="1963">
          <cell r="B1963">
            <v>1961</v>
          </cell>
          <cell r="C1963" t="str">
            <v>CGGA_1961</v>
          </cell>
          <cell r="E1963" t="str">
            <v>宗爱香</v>
          </cell>
          <cell r="F1963">
            <v>27294</v>
          </cell>
          <cell r="G1963">
            <v>42584</v>
          </cell>
          <cell r="H1963" t="str">
            <v>颅内占位性病变（额、基底节、侧脑室角、胼胝体，左；胶质瘤？）</v>
          </cell>
          <cell r="J1963" t="str">
            <v>女</v>
          </cell>
          <cell r="K1963">
            <v>71</v>
          </cell>
          <cell r="L1963" t="str">
            <v>B</v>
          </cell>
          <cell r="M1963" t="str">
            <v>141033194507200026</v>
          </cell>
          <cell r="N1963">
            <v>15103475806</v>
          </cell>
          <cell r="O1963" t="str">
            <v>言语错乱，逆行性遗忘1周余</v>
          </cell>
          <cell r="P1963" t="str">
            <v>1周前言语错乱，逆行性遗忘，MRI颅内占位</v>
          </cell>
          <cell r="Q1963" t="str">
            <v>高血压10年，50年前行肠结核切除</v>
          </cell>
          <cell r="R1963" t="str">
            <v>无特殊</v>
          </cell>
          <cell r="S1963" t="str">
            <v>缺失</v>
          </cell>
          <cell r="T1963">
            <v>42587</v>
          </cell>
          <cell r="V1963" t="str">
            <v>左额开颅病变切除术</v>
          </cell>
          <cell r="W1963" t="str">
            <v>左额、胼胝体膝部及底节区，实性，5*5*6cm</v>
          </cell>
          <cell r="X1963" t="str">
            <v>全切除</v>
          </cell>
          <cell r="Y1963" t="str">
            <v>B0014230</v>
          </cell>
          <cell r="Z1963" t="str">
            <v>GBM</v>
          </cell>
          <cell r="AA1963" t="str">
            <v>GBM(WHO IV)</v>
          </cell>
          <cell r="AB1963">
            <v>4</v>
          </cell>
          <cell r="AC1963" t="str">
            <v>（左额叶）胶质母细胞瘤，WHOⅣ级</v>
          </cell>
          <cell r="AD1963" t="str">
            <v>全切除</v>
          </cell>
          <cell r="AE1963">
            <v>42615</v>
          </cell>
          <cell r="AF1963" t="str">
            <v>胶质母细胞瘤（额、基底节、侧脑室额角、胼胝体、左；胶质瘤？）</v>
          </cell>
          <cell r="AG1963">
            <v>42912</v>
          </cell>
          <cell r="AH1963" t="str">
            <v>终止</v>
          </cell>
          <cell r="AI1963">
            <v>88</v>
          </cell>
          <cell r="AJ1963">
            <v>1</v>
          </cell>
          <cell r="AK1963">
            <v>88</v>
          </cell>
          <cell r="AL1963">
            <v>1</v>
          </cell>
          <cell r="AM1963">
            <v>325</v>
          </cell>
          <cell r="AN1963" t="str">
            <v>缺失</v>
          </cell>
          <cell r="AO1963">
            <v>0</v>
          </cell>
          <cell r="AP1963" t="str">
            <v>缺失</v>
          </cell>
          <cell r="AQ1963">
            <v>0</v>
          </cell>
          <cell r="AS1963" t="str">
            <v>原发</v>
          </cell>
          <cell r="AU1963" t="str">
            <v>NA</v>
          </cell>
          <cell r="AV1963" t="str">
            <v>NA</v>
          </cell>
          <cell r="AW1963" t="str">
            <v>NA</v>
          </cell>
          <cell r="AX1963" t="str">
            <v>NA</v>
          </cell>
          <cell r="AY1963" t="str">
            <v>NA</v>
          </cell>
          <cell r="AZ1963" t="str">
            <v>NA</v>
          </cell>
          <cell r="BA1963" t="str">
            <v>无</v>
          </cell>
          <cell r="BB1963" t="str">
            <v>无</v>
          </cell>
          <cell r="BC1963" t="str">
            <v>不详</v>
          </cell>
          <cell r="BD1963" t="str">
            <v>无</v>
          </cell>
        </row>
        <row r="1964">
          <cell r="B1964">
            <v>1962</v>
          </cell>
          <cell r="C1964" t="str">
            <v>CGGA_1962</v>
          </cell>
          <cell r="D1964" t="str">
            <v>CGGA_890, CGGA_1962</v>
          </cell>
          <cell r="E1964" t="str">
            <v>晁文</v>
          </cell>
          <cell r="F1964">
            <v>27368</v>
          </cell>
          <cell r="G1964">
            <v>42591</v>
          </cell>
          <cell r="H1964" t="str">
            <v>复发胶质瘤（额、双侧；枕，右；胼胝体）</v>
          </cell>
          <cell r="J1964" t="str">
            <v>男</v>
          </cell>
          <cell r="K1964">
            <v>46</v>
          </cell>
          <cell r="L1964" t="str">
            <v>AB</v>
          </cell>
          <cell r="M1964" t="str">
            <v>360124197004010071</v>
          </cell>
          <cell r="N1964" t="str">
            <v xml:space="preserve">13828718826  13607093238  </v>
          </cell>
          <cell r="O1964" t="str">
            <v>胶质瘤切除术后7年，头痛、呕吐半个月</v>
          </cell>
          <cell r="P1964" t="str">
            <v>7年前于北京天坛医院电力分院开颅占位性病变切除术，术后病理：星形胶质瘤II级。术后治疗不详。现头痛呕吐半月，MRI脑内多发异常信号。</v>
          </cell>
          <cell r="Q1964" t="str">
            <v>既往体健</v>
          </cell>
          <cell r="R1964" t="str">
            <v>无特殊</v>
          </cell>
          <cell r="S1964" t="str">
            <v>缺失</v>
          </cell>
          <cell r="T1964">
            <v>42593</v>
          </cell>
          <cell r="U1964">
            <v>40036</v>
          </cell>
          <cell r="V1964" t="str">
            <v>冠切双额开颅肿瘤切除术</v>
          </cell>
          <cell r="W1964" t="str">
            <v>右额中上回，胼胝体，左额中上回</v>
          </cell>
          <cell r="X1964" t="str">
            <v>全切除</v>
          </cell>
          <cell r="Y1964" t="str">
            <v>B0014267</v>
          </cell>
          <cell r="Z1964" t="str">
            <v>SGBM</v>
          </cell>
          <cell r="AA1964" t="str">
            <v>GBM(WHO IV)</v>
          </cell>
          <cell r="AB1964">
            <v>4</v>
          </cell>
          <cell r="AC1964" t="str">
            <v>（双侧胼胝体）胶质母细胞瘤，IDH突变型，WHOⅣ级</v>
          </cell>
          <cell r="AD1964" t="str">
            <v>全切除</v>
          </cell>
          <cell r="AE1964">
            <v>42623</v>
          </cell>
          <cell r="AF1964" t="str">
            <v>胶质母细胞瘤（额，双侧；枕，右；胼胝体）</v>
          </cell>
          <cell r="AG1964">
            <v>43233</v>
          </cell>
          <cell r="AH1964" t="str">
            <v>终止</v>
          </cell>
          <cell r="AI1964">
            <v>294</v>
          </cell>
          <cell r="AJ1964">
            <v>1</v>
          </cell>
          <cell r="AK1964">
            <v>202</v>
          </cell>
          <cell r="AL1964">
            <v>1</v>
          </cell>
          <cell r="AM1964">
            <v>640</v>
          </cell>
          <cell r="AN1964" t="str">
            <v>缺失</v>
          </cell>
          <cell r="AO1964">
            <v>0</v>
          </cell>
          <cell r="AP1964" t="str">
            <v>缺失</v>
          </cell>
          <cell r="AQ1964">
            <v>1</v>
          </cell>
          <cell r="AS1964" t="str">
            <v>复发</v>
          </cell>
          <cell r="AT1964">
            <v>1</v>
          </cell>
          <cell r="AU1964" t="str">
            <v>NA</v>
          </cell>
          <cell r="AV1964" t="str">
            <v>NA</v>
          </cell>
          <cell r="AW1964" t="str">
            <v>NA</v>
          </cell>
          <cell r="AX1964" t="str">
            <v>NA</v>
          </cell>
          <cell r="AY1964" t="str">
            <v>NA</v>
          </cell>
          <cell r="AZ1964" t="str">
            <v>NA</v>
          </cell>
          <cell r="BA1964" t="str">
            <v>无</v>
          </cell>
          <cell r="BB1964" t="str">
            <v>无</v>
          </cell>
          <cell r="BD1964" t="str">
            <v>丙戊酸钠缓释片0.5（1片）一日二次口服，</v>
          </cell>
        </row>
        <row r="1965">
          <cell r="B1965">
            <v>1963</v>
          </cell>
          <cell r="C1965" t="str">
            <v>CGGA_1963</v>
          </cell>
          <cell r="E1965" t="str">
            <v>史俊芳</v>
          </cell>
          <cell r="F1965">
            <v>27372</v>
          </cell>
          <cell r="G1965">
            <v>42591</v>
          </cell>
          <cell r="H1965" t="str">
            <v>颅内占位性病变（额、顶，右；左侧镰旁；胶质瘤？）</v>
          </cell>
          <cell r="J1965" t="str">
            <v>女</v>
          </cell>
          <cell r="K1965">
            <v>45</v>
          </cell>
          <cell r="L1965" t="str">
            <v>B</v>
          </cell>
          <cell r="M1965" t="str">
            <v>410329107102084063</v>
          </cell>
          <cell r="N1965" t="str">
            <v>13838863369</v>
          </cell>
          <cell r="O1965" t="str">
            <v>左侧肢体运动障碍10月余</v>
          </cell>
          <cell r="P1965" t="str">
            <v>10月前左侧肢体运动障碍，MRI颅内不规则占位</v>
          </cell>
          <cell r="Q1965" t="str">
            <v>高血压12年</v>
          </cell>
          <cell r="R1965" t="str">
            <v>饮酒，具体不详</v>
          </cell>
          <cell r="S1965" t="str">
            <v>缺失</v>
          </cell>
          <cell r="T1965">
            <v>42594</v>
          </cell>
          <cell r="V1965" t="str">
            <v>右顶枕开颅病变切除术</v>
          </cell>
          <cell r="W1965" t="str">
            <v>顶枕叶、额叶、底节区，6cm</v>
          </cell>
          <cell r="X1965" t="str">
            <v>全切除</v>
          </cell>
          <cell r="Y1965" t="str">
            <v>B0014275</v>
          </cell>
          <cell r="Z1965" t="str">
            <v>AO</v>
          </cell>
          <cell r="AA1965" t="str">
            <v>AO(WHO III)</v>
          </cell>
          <cell r="AB1965">
            <v>3</v>
          </cell>
          <cell r="AC1965" t="str">
            <v>（右额叶）间变性少突胶质细胞瘤，未明确，WHOⅢ级。</v>
          </cell>
          <cell r="AD1965" t="str">
            <v>全切除</v>
          </cell>
          <cell r="AE1965">
            <v>42613</v>
          </cell>
          <cell r="AF1965" t="str">
            <v>间变性少突胶质细胞瘤</v>
          </cell>
          <cell r="AH1965" t="str">
            <v>未终止</v>
          </cell>
          <cell r="AI1965">
            <v>2185</v>
          </cell>
          <cell r="AJ1965">
            <v>0</v>
          </cell>
          <cell r="AK1965">
            <v>2185</v>
          </cell>
          <cell r="AL1965">
            <v>0</v>
          </cell>
          <cell r="AM1965">
            <v>2185</v>
          </cell>
          <cell r="AN1965" t="str">
            <v>放</v>
          </cell>
          <cell r="AO1965">
            <v>1</v>
          </cell>
          <cell r="AP1965" t="str">
            <v>化疗同步</v>
          </cell>
          <cell r="AQ1965">
            <v>1</v>
          </cell>
          <cell r="AS1965">
            <v>0</v>
          </cell>
          <cell r="AU1965" t="str">
            <v>NA</v>
          </cell>
          <cell r="AV1965" t="str">
            <v>NA</v>
          </cell>
          <cell r="AW1965" t="str">
            <v>NA</v>
          </cell>
          <cell r="AX1965" t="str">
            <v>NA</v>
          </cell>
          <cell r="AY1965" t="str">
            <v>NA</v>
          </cell>
          <cell r="AZ1965" t="str">
            <v>NA</v>
          </cell>
          <cell r="BA1965">
            <v>0</v>
          </cell>
          <cell r="BB1965">
            <v>0</v>
          </cell>
          <cell r="BD1965" t="str">
            <v>奥卡西平300mg,口服，一天两次，一次一片</v>
          </cell>
        </row>
        <row r="1966">
          <cell r="B1966">
            <v>1964</v>
          </cell>
          <cell r="C1966" t="str">
            <v>NA</v>
          </cell>
          <cell r="D1966" t="str">
            <v>NA</v>
          </cell>
          <cell r="E1966" t="str">
            <v>NA</v>
          </cell>
          <cell r="F1966" t="str">
            <v>NA</v>
          </cell>
          <cell r="G1966" t="str">
            <v>NA</v>
          </cell>
          <cell r="H1966" t="str">
            <v>NA</v>
          </cell>
          <cell r="I1966" t="str">
            <v>NA</v>
          </cell>
          <cell r="J1966" t="str">
            <v>NA</v>
          </cell>
          <cell r="K1966" t="str">
            <v>NA</v>
          </cell>
          <cell r="L1966" t="str">
            <v>NA</v>
          </cell>
          <cell r="M1966" t="str">
            <v>NA</v>
          </cell>
          <cell r="N1966" t="str">
            <v>NA</v>
          </cell>
          <cell r="O1966" t="str">
            <v>NA</v>
          </cell>
          <cell r="P1966" t="str">
            <v>NA</v>
          </cell>
          <cell r="Q1966" t="str">
            <v>NA</v>
          </cell>
          <cell r="R1966" t="str">
            <v>NA</v>
          </cell>
          <cell r="S1966" t="str">
            <v>NA</v>
          </cell>
          <cell r="T1966" t="str">
            <v>NA</v>
          </cell>
          <cell r="U1966" t="str">
            <v>NA</v>
          </cell>
          <cell r="V1966" t="str">
            <v>NA</v>
          </cell>
          <cell r="W1966" t="str">
            <v>NA</v>
          </cell>
          <cell r="X1966" t="str">
            <v>NA</v>
          </cell>
          <cell r="Y1966" t="str">
            <v>NA</v>
          </cell>
          <cell r="Z1966" t="str">
            <v>NA</v>
          </cell>
          <cell r="AA1966" t="str">
            <v>NA</v>
          </cell>
          <cell r="AB1966" t="str">
            <v>NA</v>
          </cell>
          <cell r="AC1966" t="str">
            <v>NA</v>
          </cell>
          <cell r="AD1966" t="str">
            <v>NA</v>
          </cell>
          <cell r="AE1966" t="str">
            <v>NA</v>
          </cell>
          <cell r="AF1966" t="str">
            <v>NA</v>
          </cell>
          <cell r="AG1966" t="str">
            <v>NA</v>
          </cell>
          <cell r="AH1966" t="str">
            <v>NA</v>
          </cell>
          <cell r="AI1966" t="str">
            <v>NA</v>
          </cell>
          <cell r="AJ1966" t="str">
            <v>NA</v>
          </cell>
          <cell r="AK1966" t="str">
            <v>NA</v>
          </cell>
          <cell r="AL1966" t="str">
            <v>NA</v>
          </cell>
          <cell r="AM1966" t="str">
            <v>NA</v>
          </cell>
          <cell r="AN1966" t="str">
            <v>NA</v>
          </cell>
          <cell r="AO1966" t="str">
            <v>NA</v>
          </cell>
          <cell r="AP1966" t="str">
            <v>NA</v>
          </cell>
          <cell r="AQ1966" t="str">
            <v>NA</v>
          </cell>
          <cell r="AS1966" t="str">
            <v>NA</v>
          </cell>
          <cell r="AT1966" t="str">
            <v>NA</v>
          </cell>
          <cell r="AU1966" t="str">
            <v>NA</v>
          </cell>
          <cell r="AV1966" t="str">
            <v>NA</v>
          </cell>
          <cell r="AW1966" t="str">
            <v>NA</v>
          </cell>
          <cell r="AX1966" t="str">
            <v>NA</v>
          </cell>
          <cell r="AY1966" t="str">
            <v>NA</v>
          </cell>
          <cell r="AZ1966" t="str">
            <v>NA</v>
          </cell>
          <cell r="BA1966" t="str">
            <v>NA</v>
          </cell>
          <cell r="BB1966" t="str">
            <v>NA</v>
          </cell>
          <cell r="BC1966" t="str">
            <v>NA</v>
          </cell>
          <cell r="BD1966" t="str">
            <v>NA</v>
          </cell>
        </row>
        <row r="1967">
          <cell r="B1967">
            <v>1965</v>
          </cell>
          <cell r="C1967" t="str">
            <v>NA</v>
          </cell>
          <cell r="D1967" t="str">
            <v>NA</v>
          </cell>
          <cell r="E1967" t="str">
            <v>NA</v>
          </cell>
          <cell r="F1967" t="str">
            <v>NA</v>
          </cell>
          <cell r="G1967" t="str">
            <v>NA</v>
          </cell>
          <cell r="H1967" t="str">
            <v>NA</v>
          </cell>
          <cell r="I1967" t="str">
            <v>NA</v>
          </cell>
          <cell r="J1967" t="str">
            <v>NA</v>
          </cell>
          <cell r="K1967" t="str">
            <v>NA</v>
          </cell>
          <cell r="L1967" t="str">
            <v>NA</v>
          </cell>
          <cell r="M1967" t="str">
            <v>NA</v>
          </cell>
          <cell r="N1967" t="str">
            <v>NA</v>
          </cell>
          <cell r="O1967" t="str">
            <v>NA</v>
          </cell>
          <cell r="P1967" t="str">
            <v>NA</v>
          </cell>
          <cell r="Q1967" t="str">
            <v>NA</v>
          </cell>
          <cell r="R1967" t="str">
            <v>NA</v>
          </cell>
          <cell r="S1967" t="str">
            <v>NA</v>
          </cell>
          <cell r="T1967" t="str">
            <v>NA</v>
          </cell>
          <cell r="U1967" t="str">
            <v>NA</v>
          </cell>
          <cell r="V1967" t="str">
            <v>NA</v>
          </cell>
          <cell r="W1967" t="str">
            <v>NA</v>
          </cell>
          <cell r="X1967" t="str">
            <v>NA</v>
          </cell>
          <cell r="Y1967" t="str">
            <v>NA</v>
          </cell>
          <cell r="Z1967" t="str">
            <v>NA</v>
          </cell>
          <cell r="AA1967" t="str">
            <v>NA</v>
          </cell>
          <cell r="AB1967" t="str">
            <v>NA</v>
          </cell>
          <cell r="AC1967" t="str">
            <v>NA</v>
          </cell>
          <cell r="AD1967" t="str">
            <v>NA</v>
          </cell>
          <cell r="AE1967" t="str">
            <v>NA</v>
          </cell>
          <cell r="AF1967" t="str">
            <v>NA</v>
          </cell>
          <cell r="AG1967" t="str">
            <v>NA</v>
          </cell>
          <cell r="AH1967" t="str">
            <v>NA</v>
          </cell>
          <cell r="AI1967" t="str">
            <v>NA</v>
          </cell>
          <cell r="AJ1967" t="str">
            <v>NA</v>
          </cell>
          <cell r="AK1967" t="str">
            <v>NA</v>
          </cell>
          <cell r="AL1967" t="str">
            <v>NA</v>
          </cell>
          <cell r="AM1967" t="str">
            <v>NA</v>
          </cell>
          <cell r="AN1967" t="str">
            <v>NA</v>
          </cell>
          <cell r="AO1967" t="str">
            <v>NA</v>
          </cell>
          <cell r="AP1967" t="str">
            <v>NA</v>
          </cell>
          <cell r="AQ1967" t="str">
            <v>NA</v>
          </cell>
          <cell r="AS1967" t="str">
            <v>NA</v>
          </cell>
          <cell r="AT1967" t="str">
            <v>NA</v>
          </cell>
          <cell r="AU1967" t="str">
            <v>NA</v>
          </cell>
          <cell r="AV1967" t="str">
            <v>NA</v>
          </cell>
          <cell r="AW1967" t="str">
            <v>NA</v>
          </cell>
          <cell r="AX1967" t="str">
            <v>NA</v>
          </cell>
          <cell r="AY1967" t="str">
            <v>NA</v>
          </cell>
          <cell r="AZ1967" t="str">
            <v>NA</v>
          </cell>
          <cell r="BA1967" t="str">
            <v>NA</v>
          </cell>
          <cell r="BB1967" t="str">
            <v>NA</v>
          </cell>
          <cell r="BC1967" t="str">
            <v>NA</v>
          </cell>
          <cell r="BD1967" t="str">
            <v>NA</v>
          </cell>
        </row>
        <row r="1968">
          <cell r="B1968">
            <v>1966</v>
          </cell>
          <cell r="C1968" t="str">
            <v>NA</v>
          </cell>
          <cell r="D1968" t="str">
            <v>NA</v>
          </cell>
          <cell r="E1968" t="str">
            <v>NA</v>
          </cell>
          <cell r="F1968" t="str">
            <v>NA</v>
          </cell>
          <cell r="G1968" t="str">
            <v>NA</v>
          </cell>
          <cell r="H1968" t="str">
            <v>NA</v>
          </cell>
          <cell r="I1968" t="str">
            <v>NA</v>
          </cell>
          <cell r="J1968" t="str">
            <v>NA</v>
          </cell>
          <cell r="K1968" t="str">
            <v>NA</v>
          </cell>
          <cell r="L1968" t="str">
            <v>NA</v>
          </cell>
          <cell r="M1968" t="str">
            <v>NA</v>
          </cell>
          <cell r="N1968" t="str">
            <v>NA</v>
          </cell>
          <cell r="O1968" t="str">
            <v>NA</v>
          </cell>
          <cell r="P1968" t="str">
            <v>NA</v>
          </cell>
          <cell r="Q1968" t="str">
            <v>NA</v>
          </cell>
          <cell r="R1968" t="str">
            <v>NA</v>
          </cell>
          <cell r="S1968" t="str">
            <v>NA</v>
          </cell>
          <cell r="T1968" t="str">
            <v>NA</v>
          </cell>
          <cell r="U1968" t="str">
            <v>NA</v>
          </cell>
          <cell r="V1968" t="str">
            <v>NA</v>
          </cell>
          <cell r="W1968" t="str">
            <v>NA</v>
          </cell>
          <cell r="X1968" t="str">
            <v>NA</v>
          </cell>
          <cell r="Y1968" t="str">
            <v>NA</v>
          </cell>
          <cell r="Z1968" t="str">
            <v>NA</v>
          </cell>
          <cell r="AA1968" t="str">
            <v>NA</v>
          </cell>
          <cell r="AB1968" t="str">
            <v>NA</v>
          </cell>
          <cell r="AC1968" t="str">
            <v>NA</v>
          </cell>
          <cell r="AD1968" t="str">
            <v>NA</v>
          </cell>
          <cell r="AE1968" t="str">
            <v>NA</v>
          </cell>
          <cell r="AF1968" t="str">
            <v>NA</v>
          </cell>
          <cell r="AG1968" t="str">
            <v>NA</v>
          </cell>
          <cell r="AH1968" t="str">
            <v>NA</v>
          </cell>
          <cell r="AI1968" t="str">
            <v>NA</v>
          </cell>
          <cell r="AJ1968" t="str">
            <v>NA</v>
          </cell>
          <cell r="AK1968" t="str">
            <v>NA</v>
          </cell>
          <cell r="AL1968" t="str">
            <v>NA</v>
          </cell>
          <cell r="AM1968" t="str">
            <v>NA</v>
          </cell>
          <cell r="AN1968" t="str">
            <v>NA</v>
          </cell>
          <cell r="AO1968" t="str">
            <v>NA</v>
          </cell>
          <cell r="AP1968" t="str">
            <v>NA</v>
          </cell>
          <cell r="AQ1968" t="str">
            <v>NA</v>
          </cell>
          <cell r="AS1968" t="str">
            <v>NA</v>
          </cell>
          <cell r="AT1968" t="str">
            <v>NA</v>
          </cell>
          <cell r="AU1968" t="str">
            <v>NA</v>
          </cell>
          <cell r="AV1968" t="str">
            <v>NA</v>
          </cell>
          <cell r="AW1968" t="str">
            <v>NA</v>
          </cell>
          <cell r="AX1968" t="str">
            <v>NA</v>
          </cell>
          <cell r="AY1968" t="str">
            <v>NA</v>
          </cell>
          <cell r="AZ1968" t="str">
            <v>NA</v>
          </cell>
          <cell r="BA1968" t="str">
            <v>NA</v>
          </cell>
          <cell r="BB1968" t="str">
            <v>NA</v>
          </cell>
          <cell r="BC1968" t="str">
            <v>NA</v>
          </cell>
          <cell r="BD1968" t="str">
            <v>NA</v>
          </cell>
        </row>
        <row r="1969">
          <cell r="B1969">
            <v>1967</v>
          </cell>
          <cell r="C1969" t="str">
            <v>CGGA_1967</v>
          </cell>
          <cell r="E1969" t="str">
            <v>孙亚丁</v>
          </cell>
          <cell r="F1969">
            <v>27528</v>
          </cell>
          <cell r="G1969">
            <v>42605</v>
          </cell>
          <cell r="H1969" t="str">
            <v>颅内占位性病变（额叶，右）</v>
          </cell>
          <cell r="J1969" t="str">
            <v>女</v>
          </cell>
          <cell r="K1969">
            <v>40</v>
          </cell>
          <cell r="L1969" t="str">
            <v>A</v>
          </cell>
          <cell r="M1969" t="str">
            <v>211302197607061629</v>
          </cell>
          <cell r="N1969" t="str">
            <v>13521068069（停机）</v>
          </cell>
          <cell r="O1969" t="str">
            <v>突发头痛、呕吐20天</v>
          </cell>
          <cell r="P1969" t="str">
            <v>10天前突发头痛，恶心呕吐。MRI颅内占位</v>
          </cell>
          <cell r="Q1969" t="str">
            <v>既往体健</v>
          </cell>
          <cell r="R1969" t="str">
            <v>无特殊</v>
          </cell>
          <cell r="S1969" t="str">
            <v>缺失</v>
          </cell>
          <cell r="T1969">
            <v>42611</v>
          </cell>
          <cell r="V1969" t="str">
            <v>冠切右额开颅肿瘤切除术</v>
          </cell>
          <cell r="W1969" t="str">
            <v>右额中上回，蛛网膜下腔播散，6*5*5cm</v>
          </cell>
          <cell r="X1969" t="str">
            <v>全切除</v>
          </cell>
          <cell r="Y1969" t="str">
            <v>B0014347</v>
          </cell>
          <cell r="Z1969" t="str">
            <v>GBM</v>
          </cell>
          <cell r="AA1969" t="str">
            <v>GBM(WHO IV)</v>
          </cell>
          <cell r="AB1969">
            <v>4</v>
          </cell>
          <cell r="AC1969" t="str">
            <v>（右额叶）胶质母细胞瘤，WHOⅣ级</v>
          </cell>
          <cell r="AD1969" t="str">
            <v>全切除</v>
          </cell>
          <cell r="AE1969">
            <v>42622</v>
          </cell>
          <cell r="AF1969" t="str">
            <v>胶质母细胞瘤（额叶，右）</v>
          </cell>
          <cell r="AG1969">
            <v>43233</v>
          </cell>
          <cell r="AH1969" t="str">
            <v>未终止</v>
          </cell>
          <cell r="AI1969">
            <v>622</v>
          </cell>
          <cell r="AJ1969">
            <v>0</v>
          </cell>
          <cell r="AK1969">
            <v>622</v>
          </cell>
          <cell r="AL1969">
            <v>0</v>
          </cell>
          <cell r="AM1969">
            <v>622</v>
          </cell>
          <cell r="AN1969" t="str">
            <v>缺失</v>
          </cell>
          <cell r="AO1969" t="str">
            <v>NA</v>
          </cell>
          <cell r="AP1969" t="str">
            <v>缺失</v>
          </cell>
          <cell r="AQ1969" t="str">
            <v>NA</v>
          </cell>
          <cell r="AS1969" t="str">
            <v>原发</v>
          </cell>
          <cell r="AU1969" t="str">
            <v>NA</v>
          </cell>
          <cell r="AV1969" t="str">
            <v>NA</v>
          </cell>
          <cell r="AW1969" t="str">
            <v>NA</v>
          </cell>
          <cell r="AX1969" t="str">
            <v>NA</v>
          </cell>
          <cell r="AY1969" t="str">
            <v>NA</v>
          </cell>
          <cell r="AZ1969" t="str">
            <v>NA</v>
          </cell>
          <cell r="BA1969" t="str">
            <v>无</v>
          </cell>
          <cell r="BB1969" t="str">
            <v>无</v>
          </cell>
          <cell r="BD1969" t="str">
            <v>院外行放化疗，继续口服抗癫痫药物</v>
          </cell>
        </row>
        <row r="1970">
          <cell r="B1970">
            <v>1968</v>
          </cell>
          <cell r="C1970" t="str">
            <v>CGGA_1968</v>
          </cell>
          <cell r="E1970" t="str">
            <v>王雪松</v>
          </cell>
          <cell r="F1970">
            <v>257578</v>
          </cell>
          <cell r="G1970">
            <v>42612</v>
          </cell>
          <cell r="H1970" t="str">
            <v>颅内占位性病变（额岛，左）；症状性癫痫【继发性癫痫】</v>
          </cell>
          <cell r="J1970" t="str">
            <v>女</v>
          </cell>
          <cell r="K1970">
            <v>38</v>
          </cell>
          <cell r="L1970" t="str">
            <v>B</v>
          </cell>
          <cell r="M1970" t="str">
            <v>320303197710182825</v>
          </cell>
          <cell r="N1970" t="str">
            <v>15371613766</v>
          </cell>
          <cell r="O1970" t="str">
            <v>右侧肢体抽搐2年</v>
          </cell>
          <cell r="P1970" t="str">
            <v>2年前劳累后右上肢抖动，MRI颅内站位</v>
          </cell>
          <cell r="Q1970" t="str">
            <v>既往体健</v>
          </cell>
          <cell r="R1970" t="str">
            <v>无特殊</v>
          </cell>
          <cell r="S1970" t="str">
            <v>缺失</v>
          </cell>
          <cell r="T1970">
            <v>42617</v>
          </cell>
          <cell r="V1970" t="str">
            <v>左额颞开颅肿瘤切除术</v>
          </cell>
          <cell r="W1970" t="str">
            <v>左额叶。岛叶，实性，7.5*5.5*5.0cm</v>
          </cell>
          <cell r="X1970" t="str">
            <v>全切除</v>
          </cell>
          <cell r="Y1970" t="str">
            <v>B0014385</v>
          </cell>
          <cell r="Z1970" t="str">
            <v>AO</v>
          </cell>
          <cell r="AA1970" t="str">
            <v>AO(WHO III)</v>
          </cell>
          <cell r="AB1970">
            <v>3</v>
          </cell>
          <cell r="AC1970" t="str">
            <v>（左额叶）少突胶质细胞瘤,WHOⅡ-Ⅲ级。</v>
          </cell>
          <cell r="AD1970" t="str">
            <v>全切除</v>
          </cell>
          <cell r="AE1970">
            <v>42633</v>
          </cell>
          <cell r="AF1970" t="str">
            <v>少突胶质细胞瘤（额岛、左）；症状性癫痫。</v>
          </cell>
          <cell r="AH1970" t="str">
            <v>未终止</v>
          </cell>
          <cell r="AI1970">
            <v>2162</v>
          </cell>
          <cell r="AJ1970">
            <v>0</v>
          </cell>
          <cell r="AK1970">
            <v>908</v>
          </cell>
          <cell r="AL1970">
            <v>1</v>
          </cell>
          <cell r="AM1970">
            <v>2162</v>
          </cell>
          <cell r="AN1970" t="str">
            <v>放疗</v>
          </cell>
          <cell r="AO1970">
            <v>1</v>
          </cell>
          <cell r="AP1970" t="str">
            <v>化疗</v>
          </cell>
          <cell r="AQ1970">
            <v>1</v>
          </cell>
          <cell r="AS1970">
            <v>0</v>
          </cell>
          <cell r="AU1970" t="str">
            <v>NA</v>
          </cell>
          <cell r="AV1970" t="str">
            <v>NA</v>
          </cell>
          <cell r="AW1970" t="str">
            <v>NA</v>
          </cell>
          <cell r="AX1970" t="str">
            <v>NA</v>
          </cell>
          <cell r="AY1970" t="str">
            <v>NA</v>
          </cell>
          <cell r="AZ1970" t="str">
            <v>NA</v>
          </cell>
          <cell r="BA1970" t="str">
            <v>有</v>
          </cell>
          <cell r="BB1970">
            <v>0</v>
          </cell>
          <cell r="BD1970" t="str">
            <v>术后抗癫痫药物2/一停，0癫痫发作史。</v>
          </cell>
        </row>
        <row r="1971">
          <cell r="B1971">
            <v>1969</v>
          </cell>
          <cell r="C1971" t="str">
            <v>CGGA_1969</v>
          </cell>
          <cell r="D1971" t="str">
            <v>CGGA_1668, CGGA_1969, CGGA_2017</v>
          </cell>
          <cell r="E1971" t="str">
            <v>王艳惠</v>
          </cell>
          <cell r="F1971">
            <v>18017</v>
          </cell>
          <cell r="G1971">
            <v>42625</v>
          </cell>
          <cell r="H1971" t="str">
            <v>复发胶质瘤</v>
          </cell>
          <cell r="J1971" t="str">
            <v>女</v>
          </cell>
          <cell r="K1971">
            <v>49</v>
          </cell>
          <cell r="L1971" t="str">
            <v>A</v>
          </cell>
          <cell r="M1971" t="str">
            <v>210727196708061242</v>
          </cell>
          <cell r="N1971" t="str">
            <v>13614960369（配偶）/15841897508（兄妹）</v>
          </cell>
          <cell r="O1971" t="str">
            <v>言语不清20天，头痛伴右肢乏力1周</v>
          </cell>
          <cell r="P1971" t="str">
            <v>缺失</v>
          </cell>
          <cell r="Q1971" t="str">
            <v>缺失</v>
          </cell>
          <cell r="R1971" t="str">
            <v>缺失</v>
          </cell>
          <cell r="S1971" t="str">
            <v>缺失</v>
          </cell>
          <cell r="T1971">
            <v>42627</v>
          </cell>
          <cell r="U1971">
            <v>41743</v>
          </cell>
          <cell r="V1971" t="str">
            <v>原切口肿瘤切除术</v>
          </cell>
          <cell r="W1971" t="str">
            <v>全切</v>
          </cell>
          <cell r="X1971" t="str">
            <v>全切除</v>
          </cell>
          <cell r="Y1971" t="str">
            <v>B0014448</v>
          </cell>
          <cell r="Z1971" t="str">
            <v>SGBM</v>
          </cell>
          <cell r="AA1971" t="str">
            <v>GBM(WHO IV)</v>
          </cell>
          <cell r="AB1971">
            <v>4</v>
          </cell>
          <cell r="AC1971" t="str">
            <v>胶质母细胞瘤,IDH突变型</v>
          </cell>
          <cell r="AD1971" t="str">
            <v>全切除</v>
          </cell>
          <cell r="AE1971">
            <v>42641</v>
          </cell>
          <cell r="AF1971" t="str">
            <v>左额叶胶质母细胞瘤</v>
          </cell>
          <cell r="AG1971">
            <v>43233</v>
          </cell>
          <cell r="AH1971" t="str">
            <v>终止</v>
          </cell>
          <cell r="AI1971">
            <v>165</v>
          </cell>
          <cell r="AJ1971">
            <v>1</v>
          </cell>
          <cell r="AK1971" t="str">
            <v>NA</v>
          </cell>
          <cell r="AL1971">
            <v>1</v>
          </cell>
          <cell r="AM1971">
            <v>606</v>
          </cell>
          <cell r="AN1971" t="str">
            <v>缺失</v>
          </cell>
          <cell r="AO1971">
            <v>0</v>
          </cell>
          <cell r="AP1971" t="str">
            <v>缺失</v>
          </cell>
          <cell r="AQ1971">
            <v>0</v>
          </cell>
          <cell r="AS1971" t="str">
            <v>复发</v>
          </cell>
          <cell r="AT1971">
            <v>1</v>
          </cell>
          <cell r="AU1971" t="str">
            <v>突变</v>
          </cell>
          <cell r="AV1971" t="str">
            <v>NA</v>
          </cell>
          <cell r="AW1971" t="str">
            <v>无共缺失</v>
          </cell>
          <cell r="AX1971" t="str">
            <v>NA</v>
          </cell>
          <cell r="AY1971" t="str">
            <v>NA</v>
          </cell>
          <cell r="AZ1971" t="str">
            <v>NA</v>
          </cell>
          <cell r="BA1971" t="str">
            <v>无</v>
          </cell>
          <cell r="BB1971" t="str">
            <v>无</v>
          </cell>
          <cell r="BD1971" t="str">
            <v>2014-4手术，2016-10手术，2017-1手术抗癫痫药1年，无癫痫发作，准备停药。</v>
          </cell>
        </row>
        <row r="1972">
          <cell r="B1972">
            <v>1970</v>
          </cell>
          <cell r="C1972" t="str">
            <v>CGGA_1970</v>
          </cell>
          <cell r="E1972" t="str">
            <v>包金梅</v>
          </cell>
          <cell r="F1972">
            <v>27577</v>
          </cell>
          <cell r="G1972">
            <v>42612</v>
          </cell>
          <cell r="H1972" t="str">
            <v>颅内占位性病变（额叶，左）；房间隔缺损术后；尿道、阴道、肛门畸形</v>
          </cell>
          <cell r="J1972" t="str">
            <v>女</v>
          </cell>
          <cell r="K1972">
            <v>40</v>
          </cell>
          <cell r="L1972" t="str">
            <v>O</v>
          </cell>
          <cell r="M1972" t="str">
            <v>15232319751105202X</v>
          </cell>
          <cell r="N1972" t="str">
            <v>13848944998</v>
          </cell>
          <cell r="O1972" t="str">
            <v>间歇四肢抽搐、口吐白沫、双眼上吊4个月</v>
          </cell>
          <cell r="P1972" t="str">
            <v>4月前四肢抽搐，口吐白沫，双眼上吊，MRI颅内占位性病变</v>
          </cell>
          <cell r="Q1972" t="str">
            <v>既往体检</v>
          </cell>
          <cell r="R1972" t="str">
            <v>无特殊</v>
          </cell>
          <cell r="S1972" t="str">
            <v>缺失</v>
          </cell>
          <cell r="T1972">
            <v>42619</v>
          </cell>
          <cell r="V1972" t="str">
            <v>左额开颅肿瘤切除术</v>
          </cell>
          <cell r="W1972" t="str">
            <v>左额上回，实性，3*3*3cm</v>
          </cell>
          <cell r="X1972" t="str">
            <v>全切除</v>
          </cell>
          <cell r="Y1972" t="str">
            <v>B0014392</v>
          </cell>
          <cell r="Z1972" t="str">
            <v>O</v>
          </cell>
          <cell r="AA1972" t="str">
            <v>O(WHO II)</v>
          </cell>
          <cell r="AB1972">
            <v>2</v>
          </cell>
          <cell r="AC1972" t="str">
            <v>（左额叶）少突胶质细胞瘤，WHOⅡ级</v>
          </cell>
          <cell r="AD1972" t="str">
            <v>全切除</v>
          </cell>
          <cell r="AE1972">
            <v>42634</v>
          </cell>
          <cell r="AF1972" t="str">
            <v>少突胶质细胞瘤（额叶，左） 房间隔缺损术后 尿道、阴道、肛门畸形</v>
          </cell>
          <cell r="AH1972" t="str">
            <v>未终止</v>
          </cell>
          <cell r="AI1972">
            <v>2160</v>
          </cell>
          <cell r="AJ1972">
            <v>0</v>
          </cell>
          <cell r="AK1972">
            <v>2160</v>
          </cell>
          <cell r="AL1972">
            <v>0</v>
          </cell>
          <cell r="AM1972">
            <v>2160</v>
          </cell>
          <cell r="AN1972" t="str">
            <v>无</v>
          </cell>
          <cell r="AO1972">
            <v>0</v>
          </cell>
          <cell r="AP1972" t="str">
            <v>无</v>
          </cell>
          <cell r="AQ1972">
            <v>0</v>
          </cell>
          <cell r="AS1972">
            <v>0</v>
          </cell>
          <cell r="AU1972" t="str">
            <v>NA</v>
          </cell>
          <cell r="AV1972" t="str">
            <v>NA</v>
          </cell>
          <cell r="AW1972" t="str">
            <v>NA</v>
          </cell>
          <cell r="AX1972" t="str">
            <v>NA</v>
          </cell>
          <cell r="AY1972" t="str">
            <v>NA</v>
          </cell>
          <cell r="AZ1972" t="str">
            <v>NA</v>
          </cell>
          <cell r="BA1972" t="str">
            <v>有</v>
          </cell>
          <cell r="BB1972">
            <v>0</v>
          </cell>
          <cell r="BD1972" t="str">
            <v>继续抗癫痫治疗</v>
          </cell>
        </row>
        <row r="1973">
          <cell r="B1973">
            <v>1971</v>
          </cell>
          <cell r="C1973" t="str">
            <v>CGGA_1971</v>
          </cell>
          <cell r="E1973" t="str">
            <v>王纬天</v>
          </cell>
          <cell r="F1973">
            <v>3179</v>
          </cell>
          <cell r="G1973">
            <v>42622</v>
          </cell>
          <cell r="H1973" t="str">
            <v>颅内恶性胶质瘤（颞岛右）</v>
          </cell>
          <cell r="J1973" t="str">
            <v>男</v>
          </cell>
          <cell r="K1973">
            <v>48</v>
          </cell>
          <cell r="L1973" t="str">
            <v>O</v>
          </cell>
          <cell r="M1973" t="str">
            <v>320113196809074936</v>
          </cell>
          <cell r="N1973" t="str">
            <v>13671103949 13601113412</v>
          </cell>
          <cell r="O1973" t="str">
            <v>少枝胶质细胞瘤术后7年，四肢抽搐7个月</v>
          </cell>
          <cell r="P1973" t="str">
            <v>7年前，我院2009-10-10行“左额颞开颅肿瘤切除术”，术后替莫唑胺化疗6个周期，2010-05外院规律放疗1个月。2011-11于“武警总院”行免疫治疗，具体不详。2016-02复查予“替莫唑胺+顺铂”化疗，期间发生四肢抽搐，MRI发现复发。</v>
          </cell>
          <cell r="Q1973" t="str">
            <v>详见现病史。余无特殊。</v>
          </cell>
          <cell r="R1973" t="str">
            <v>无特殊</v>
          </cell>
          <cell r="S1973" t="str">
            <v>缺失</v>
          </cell>
          <cell r="T1973">
            <v>42626</v>
          </cell>
          <cell r="U1973">
            <v>40096</v>
          </cell>
          <cell r="V1973" t="str">
            <v>右额颞愿切口开颅肿瘤术</v>
          </cell>
          <cell r="W1973" t="str">
            <v>原骨瓣入，肿瘤主体位于右侧颞叶，岛叶，及基底节区，肿瘤脑内浸润性生长，灰黄色，质韧，大小5.5x4x4cm，镜下分块近全切</v>
          </cell>
          <cell r="X1973" t="str">
            <v>部分切除</v>
          </cell>
          <cell r="Y1973" t="str">
            <v>B0014441</v>
          </cell>
          <cell r="Z1973" t="str">
            <v>ROA</v>
          </cell>
          <cell r="AA1973" t="str">
            <v>OA(WHO II)</v>
          </cell>
          <cell r="AB1973">
            <v>2</v>
          </cell>
          <cell r="AC1973" t="str">
            <v>少枝星形细胞瘤，WHO11级版放疗后改变。</v>
          </cell>
          <cell r="AD1973" t="str">
            <v>部分切除</v>
          </cell>
          <cell r="AE1973">
            <v>42650</v>
          </cell>
          <cell r="AF1973" t="str">
            <v>复发少突星形细胞瘤（颞岛右反射冠基底节双）</v>
          </cell>
          <cell r="AH1973" t="str">
            <v>未终止</v>
          </cell>
          <cell r="AI1973">
            <v>2153</v>
          </cell>
          <cell r="AJ1973">
            <v>0</v>
          </cell>
          <cell r="AK1973">
            <v>2153</v>
          </cell>
          <cell r="AL1973">
            <v>0</v>
          </cell>
          <cell r="AM1973">
            <v>2153</v>
          </cell>
          <cell r="AN1973" t="str">
            <v>无</v>
          </cell>
          <cell r="AO1973">
            <v>0</v>
          </cell>
          <cell r="AP1973" t="str">
            <v>替莫脞胺12疗程</v>
          </cell>
          <cell r="AQ1973">
            <v>1</v>
          </cell>
          <cell r="AS1973">
            <v>1</v>
          </cell>
          <cell r="AT1973">
            <v>1</v>
          </cell>
          <cell r="AU1973" t="str">
            <v>NA</v>
          </cell>
          <cell r="AV1973" t="str">
            <v>NA</v>
          </cell>
          <cell r="AW1973" t="str">
            <v>NA</v>
          </cell>
          <cell r="AX1973" t="str">
            <v>NA</v>
          </cell>
          <cell r="AY1973" t="str">
            <v>NA</v>
          </cell>
          <cell r="AZ1973" t="str">
            <v>NA</v>
          </cell>
          <cell r="BA1973" t="str">
            <v>有</v>
          </cell>
          <cell r="BB1973">
            <v>0</v>
          </cell>
          <cell r="BD1973" t="str">
            <v>2011年在武警总院行免疫治疗.2016-8复发</v>
          </cell>
        </row>
        <row r="1974">
          <cell r="B1974">
            <v>1972</v>
          </cell>
          <cell r="C1974" t="str">
            <v>CGGA_1972</v>
          </cell>
          <cell r="E1974" t="str">
            <v>金晔明</v>
          </cell>
          <cell r="F1974">
            <v>27700</v>
          </cell>
          <cell r="G1974">
            <v>42625</v>
          </cell>
          <cell r="H1974" t="str">
            <v>复发胶质瘤伴卒中（额、顶，左）；症状性癫痫【继发性癫痫】</v>
          </cell>
          <cell r="J1974" t="str">
            <v>男</v>
          </cell>
          <cell r="K1974">
            <v>47</v>
          </cell>
          <cell r="L1974" t="str">
            <v>AB</v>
          </cell>
          <cell r="M1974" t="str">
            <v>缺失</v>
          </cell>
          <cell r="N1974" t="str">
            <v>18646647852</v>
          </cell>
          <cell r="O1974" t="str">
            <v>右侧肢体麻木无力1周，突发意识不清、四肢抽搐1小时</v>
          </cell>
          <cell r="P1974" t="str">
            <v>缺失</v>
          </cell>
          <cell r="Q1974" t="str">
            <v>缺失</v>
          </cell>
          <cell r="R1974" t="str">
            <v>缺失</v>
          </cell>
          <cell r="S1974" t="str">
            <v>缺失</v>
          </cell>
          <cell r="T1974">
            <v>42628</v>
          </cell>
          <cell r="U1974" t="str">
            <v>缺失</v>
          </cell>
          <cell r="V1974" t="str">
            <v>左额顶原切口扩大开颅肿瘤切除术</v>
          </cell>
          <cell r="W1974" t="str">
            <v>全切</v>
          </cell>
          <cell r="X1974" t="str">
            <v>全切除</v>
          </cell>
          <cell r="Y1974" t="str">
            <v>B0014440</v>
          </cell>
          <cell r="Z1974" t="str">
            <v>RGBM?</v>
          </cell>
          <cell r="AA1974" t="str">
            <v>GBM(WHO IV)</v>
          </cell>
          <cell r="AB1974">
            <v>4</v>
          </cell>
          <cell r="AC1974" t="str">
            <v>（左额顶叶）胶质母细胞瘤，WHOⅣ级</v>
          </cell>
          <cell r="AD1974" t="str">
            <v>全切除</v>
          </cell>
          <cell r="AE1974">
            <v>42640</v>
          </cell>
          <cell r="AF1974" t="str">
            <v>胶质母细胞瘤伴卒中（额、顶，左）；症状性癫痫【继发性癫痫】</v>
          </cell>
          <cell r="AG1974">
            <v>44068</v>
          </cell>
          <cell r="AH1974" t="str">
            <v>终止</v>
          </cell>
          <cell r="AI1974">
            <v>1416</v>
          </cell>
          <cell r="AJ1974">
            <v>1</v>
          </cell>
          <cell r="AK1974">
            <v>624</v>
          </cell>
          <cell r="AL1974">
            <v>1</v>
          </cell>
          <cell r="AM1974">
            <v>1416</v>
          </cell>
          <cell r="AN1974" t="str">
            <v>放疗</v>
          </cell>
          <cell r="AO1974">
            <v>1</v>
          </cell>
          <cell r="AP1974" t="str">
            <v>替莫脞胺9个月</v>
          </cell>
          <cell r="AQ1974">
            <v>1</v>
          </cell>
          <cell r="AS1974" t="str">
            <v>复发</v>
          </cell>
          <cell r="AT1974">
            <v>1</v>
          </cell>
          <cell r="AU1974" t="str">
            <v>无突变</v>
          </cell>
          <cell r="AV1974" t="str">
            <v>NA</v>
          </cell>
          <cell r="AW1974" t="str">
            <v>无共缺失</v>
          </cell>
          <cell r="AX1974" t="str">
            <v>NA</v>
          </cell>
          <cell r="AY1974" t="str">
            <v>NA</v>
          </cell>
          <cell r="AZ1974" t="str">
            <v>NA</v>
          </cell>
          <cell r="BA1974" t="str">
            <v>有</v>
          </cell>
          <cell r="BB1974" t="str">
            <v>无</v>
          </cell>
          <cell r="BD1974" t="str">
            <v>丙戊酸钠缓释片0.5（一片）一日二次口服；进一步行脑局部外放疗联合替莫唑胺同步化疗</v>
          </cell>
        </row>
        <row r="1975">
          <cell r="B1975">
            <v>1973</v>
          </cell>
          <cell r="C1975" t="str">
            <v>CGGA_1973</v>
          </cell>
          <cell r="D1975" t="str">
            <v>CGGA_1973, CGGA_2093</v>
          </cell>
          <cell r="E1975" t="str">
            <v>齐春凯</v>
          </cell>
          <cell r="F1975">
            <v>27684</v>
          </cell>
          <cell r="G1975">
            <v>42630</v>
          </cell>
          <cell r="H1975" t="str">
            <v>复发胶质瘤（额、顶，右）；胶质瘤术后化疗后；继发性癫痫</v>
          </cell>
          <cell r="J1975" t="str">
            <v>男</v>
          </cell>
          <cell r="K1975">
            <v>45</v>
          </cell>
          <cell r="L1975" t="str">
            <v>A</v>
          </cell>
          <cell r="M1975" t="str">
            <v>110228197012282637</v>
          </cell>
          <cell r="N1975" t="str">
            <v>13716190688</v>
          </cell>
          <cell r="O1975" t="str">
            <v>右顶胶质瘤术后1年，左侧肢体物理3月</v>
          </cell>
          <cell r="P1975" t="str">
            <v>1年前于宣武医院行右顶叶病变切除，术后示：混合性少突-星形胶质细胞瘤。3个月来突发意识障碍，伴肢体抽搐。</v>
          </cell>
          <cell r="Q1975" t="str">
            <v>既往体健</v>
          </cell>
          <cell r="R1975" t="str">
            <v>无特殊</v>
          </cell>
          <cell r="S1975" t="str">
            <v>缺失</v>
          </cell>
          <cell r="T1975">
            <v>42631</v>
          </cell>
          <cell r="U1975">
            <v>42265</v>
          </cell>
          <cell r="V1975" t="str">
            <v>右颞顶枕原切口开颅肿瘤切除术</v>
          </cell>
          <cell r="W1975" t="str">
            <v>右顶叶，囊实性，4*3*3cm</v>
          </cell>
          <cell r="X1975" t="str">
            <v>全切除</v>
          </cell>
          <cell r="Y1975" t="str">
            <v>B0014461</v>
          </cell>
          <cell r="Z1975" t="str">
            <v>SGBM</v>
          </cell>
          <cell r="AA1975" t="str">
            <v>GBM(WHO IV)</v>
          </cell>
          <cell r="AB1975">
            <v>4</v>
          </cell>
          <cell r="AC1975" t="str">
            <v>(右颞叶)胶质母细胞瘤 WHOⅣ级</v>
          </cell>
          <cell r="AD1975" t="str">
            <v>全切除</v>
          </cell>
          <cell r="AE1975">
            <v>42640</v>
          </cell>
          <cell r="AF1975" t="str">
            <v>胶质母细胞瘤（额、顶，右）</v>
          </cell>
          <cell r="AG1975">
            <v>43234</v>
          </cell>
          <cell r="AH1975" t="str">
            <v>终止</v>
          </cell>
          <cell r="AI1975">
            <v>501</v>
          </cell>
          <cell r="AJ1975">
            <v>1</v>
          </cell>
          <cell r="AK1975">
            <v>395</v>
          </cell>
          <cell r="AL1975">
            <v>1</v>
          </cell>
          <cell r="AM1975">
            <v>603</v>
          </cell>
          <cell r="AN1975" t="str">
            <v>缺失</v>
          </cell>
          <cell r="AO1975" t="str">
            <v>NA</v>
          </cell>
          <cell r="AP1975" t="str">
            <v>缺失</v>
          </cell>
          <cell r="AQ1975" t="str">
            <v>NA</v>
          </cell>
          <cell r="AS1975" t="str">
            <v>复发</v>
          </cell>
          <cell r="AT1975">
            <v>1</v>
          </cell>
          <cell r="AU1975" t="str">
            <v>突变</v>
          </cell>
          <cell r="AV1975" t="str">
            <v>NA</v>
          </cell>
          <cell r="AW1975" t="str">
            <v>无共缺失</v>
          </cell>
          <cell r="AX1975" t="str">
            <v>NA</v>
          </cell>
          <cell r="AY1975" t="str">
            <v>NA</v>
          </cell>
          <cell r="AZ1975" t="str">
            <v>NA</v>
          </cell>
          <cell r="BA1975" t="str">
            <v>有</v>
          </cell>
          <cell r="BB1975" t="str">
            <v>无</v>
          </cell>
          <cell r="BD1975" t="str">
            <v>卡风西平片0.2（一片），一日二次口服；左乙拉西坦片0.5（一片） 一日二次口服；在医生指导下减量、停药；进一步行脑局部外放疗联合替莫唑胺同步化疗。</v>
          </cell>
        </row>
        <row r="1976">
          <cell r="B1976">
            <v>1974</v>
          </cell>
          <cell r="C1976" t="str">
            <v>CGGA_1974</v>
          </cell>
          <cell r="E1976" t="str">
            <v>于国庆</v>
          </cell>
          <cell r="F1976">
            <v>27715</v>
          </cell>
          <cell r="G1976">
            <v>42627</v>
          </cell>
          <cell r="H1976" t="str">
            <v>颅内多发胶质瘤</v>
          </cell>
          <cell r="J1976" t="str">
            <v>男</v>
          </cell>
          <cell r="K1976">
            <v>46</v>
          </cell>
          <cell r="L1976" t="str">
            <v>B</v>
          </cell>
          <cell r="M1976" t="str">
            <v>152327197003280013</v>
          </cell>
          <cell r="N1976" t="str">
            <v>13948152898（空）</v>
          </cell>
          <cell r="O1976" t="str">
            <v>胶质瘤术后右侧肢体乏力1年余，言语不清10余天</v>
          </cell>
          <cell r="P1976" t="str">
            <v>缺失</v>
          </cell>
          <cell r="Q1976" t="str">
            <v>缺失</v>
          </cell>
          <cell r="R1976" t="str">
            <v>缺失</v>
          </cell>
          <cell r="S1976" t="str">
            <v>缺失</v>
          </cell>
          <cell r="T1976">
            <v>42631</v>
          </cell>
          <cell r="U1976" t="str">
            <v>缺失</v>
          </cell>
          <cell r="V1976" t="str">
            <v>立体定向活检术</v>
          </cell>
          <cell r="W1976" t="str">
            <v>活检</v>
          </cell>
          <cell r="X1976" t="str">
            <v>全切除</v>
          </cell>
          <cell r="Y1976" t="str">
            <v>缺失</v>
          </cell>
          <cell r="Z1976" t="str">
            <v>RGBM?</v>
          </cell>
          <cell r="AA1976" t="str">
            <v>GBM(WHO IV)</v>
          </cell>
          <cell r="AB1976">
            <v>4</v>
          </cell>
          <cell r="AC1976" t="str">
            <v>缺失</v>
          </cell>
          <cell r="AD1976" t="str">
            <v>全切除</v>
          </cell>
          <cell r="AE1976">
            <v>42634</v>
          </cell>
          <cell r="AF1976" t="str">
            <v>复发高级别胶质瘤，胶母；放化疗术后</v>
          </cell>
          <cell r="AG1976">
            <v>43434</v>
          </cell>
          <cell r="AH1976" t="str">
            <v>终止</v>
          </cell>
          <cell r="AI1976">
            <v>453</v>
          </cell>
          <cell r="AJ1976">
            <v>1</v>
          </cell>
          <cell r="AK1976">
            <v>453</v>
          </cell>
          <cell r="AL1976">
            <v>1</v>
          </cell>
          <cell r="AM1976">
            <v>803</v>
          </cell>
          <cell r="AN1976" t="str">
            <v>缺失</v>
          </cell>
          <cell r="AO1976">
            <v>0</v>
          </cell>
          <cell r="AP1976" t="str">
            <v>缺失</v>
          </cell>
          <cell r="AQ1976">
            <v>1</v>
          </cell>
          <cell r="AS1976" t="str">
            <v>复发</v>
          </cell>
          <cell r="AT1976">
            <v>1</v>
          </cell>
          <cell r="AU1976" t="str">
            <v>NA</v>
          </cell>
          <cell r="AV1976" t="str">
            <v>NA</v>
          </cell>
          <cell r="AW1976" t="str">
            <v>NA</v>
          </cell>
          <cell r="AX1976" t="str">
            <v>NA</v>
          </cell>
          <cell r="AY1976" t="str">
            <v>NA</v>
          </cell>
          <cell r="AZ1976" t="str">
            <v>NA</v>
          </cell>
          <cell r="BA1976" t="str">
            <v>无</v>
          </cell>
          <cell r="BB1976" t="str">
            <v>缺失</v>
          </cell>
          <cell r="BD1976" t="str">
            <v>缺失</v>
          </cell>
        </row>
        <row r="1977">
          <cell r="B1977">
            <v>1975</v>
          </cell>
          <cell r="C1977" t="str">
            <v>CGGA_1975</v>
          </cell>
          <cell r="E1977" t="str">
            <v>郭峰</v>
          </cell>
          <cell r="F1977">
            <v>27724</v>
          </cell>
          <cell r="G1977">
            <v>42630</v>
          </cell>
          <cell r="H1977" t="str">
            <v>胶质瘤（岛叶，左）</v>
          </cell>
          <cell r="J1977" t="str">
            <v>男</v>
          </cell>
          <cell r="K1977">
            <v>35</v>
          </cell>
          <cell r="L1977" t="str">
            <v>O</v>
          </cell>
          <cell r="M1977" t="str">
            <v>缺失</v>
          </cell>
          <cell r="N1977" t="str">
            <v>13683547645</v>
          </cell>
          <cell r="O1977" t="str">
            <v>头晕3月余，右侧肢体麻木2周</v>
          </cell>
          <cell r="P1977" t="str">
            <v>缺失</v>
          </cell>
          <cell r="Q1977" t="str">
            <v>缺失</v>
          </cell>
          <cell r="R1977" t="str">
            <v>缺失</v>
          </cell>
          <cell r="S1977" t="str">
            <v>缺失</v>
          </cell>
          <cell r="T1977">
            <v>42633</v>
          </cell>
          <cell r="V1977" t="str">
            <v>左额颞开颅肿瘤切除术</v>
          </cell>
          <cell r="W1977" t="str">
            <v>全切</v>
          </cell>
          <cell r="X1977" t="str">
            <v>全切除</v>
          </cell>
          <cell r="Y1977" t="str">
            <v>B0014465</v>
          </cell>
          <cell r="Z1977" t="str">
            <v>A</v>
          </cell>
          <cell r="AA1977" t="str">
            <v>A(WHO II)</v>
          </cell>
          <cell r="AB1977">
            <v>2</v>
          </cell>
          <cell r="AC1977" t="str">
            <v>（左岛叶）星形细胞瘤，IDH突变型，WHOⅡ级</v>
          </cell>
          <cell r="AD1977" t="str">
            <v>全切除</v>
          </cell>
          <cell r="AE1977">
            <v>42645</v>
          </cell>
          <cell r="AF1977" t="str">
            <v>星形细胞瘤（岛叶，左）</v>
          </cell>
          <cell r="AH1977" t="str">
            <v>未终止</v>
          </cell>
          <cell r="AI1977">
            <v>2146</v>
          </cell>
          <cell r="AJ1977">
            <v>0</v>
          </cell>
          <cell r="AK1977">
            <v>1411</v>
          </cell>
          <cell r="AL1977">
            <v>1</v>
          </cell>
          <cell r="AM1977">
            <v>2146</v>
          </cell>
          <cell r="AN1977" t="str">
            <v>无</v>
          </cell>
          <cell r="AO1977">
            <v>0</v>
          </cell>
          <cell r="AP1977" t="str">
            <v>无</v>
          </cell>
          <cell r="AQ1977">
            <v>0</v>
          </cell>
          <cell r="AS1977">
            <v>0</v>
          </cell>
          <cell r="AU1977" t="str">
            <v>NA</v>
          </cell>
          <cell r="AV1977" t="str">
            <v>NA</v>
          </cell>
          <cell r="AW1977" t="str">
            <v>NA</v>
          </cell>
          <cell r="AX1977" t="str">
            <v>NA</v>
          </cell>
          <cell r="AY1977" t="str">
            <v>NA</v>
          </cell>
          <cell r="AZ1977" t="str">
            <v>NA</v>
          </cell>
          <cell r="BA1977">
            <v>0</v>
          </cell>
          <cell r="BB1977">
            <v>0</v>
          </cell>
          <cell r="BD1977" t="str">
            <v>继续术后规则放化疗</v>
          </cell>
        </row>
        <row r="1978">
          <cell r="B1978">
            <v>1976</v>
          </cell>
          <cell r="C1978" t="str">
            <v>CGGA_1976</v>
          </cell>
          <cell r="E1978" t="str">
            <v>韩兴美</v>
          </cell>
          <cell r="F1978">
            <v>27726</v>
          </cell>
          <cell r="G1978">
            <v>42630</v>
          </cell>
          <cell r="H1978" t="str">
            <v>复发胶质母细胞瘤伴头皮种植转移；2-型糖尿病；胶质瘤放化疗后；肺部肿块（肺癌？）</v>
          </cell>
          <cell r="J1978" t="str">
            <v>女</v>
          </cell>
          <cell r="K1978">
            <v>53</v>
          </cell>
          <cell r="L1978" t="str">
            <v>B</v>
          </cell>
          <cell r="M1978" t="str">
            <v>370181195211262460</v>
          </cell>
          <cell r="N1978" t="str">
            <v>18561468981</v>
          </cell>
          <cell r="O1978" t="str">
            <v>左侧胶质瘤术后6月，右侧肢体无力3个月</v>
          </cell>
          <cell r="P1978" t="str">
            <v>8月前因恶心呕吐入院，当地于2016.1.29行颅内肿瘤切除术，术后病理GBM，术后未行放化疗。6月前出现失语，MRI示复发，2016.3.25行手术治疗，鼠标病理GBM，3月前MRI发现颅内肿瘤复发。</v>
          </cell>
          <cell r="Q1978" t="str">
            <v>体健</v>
          </cell>
          <cell r="R1978" t="str">
            <v>无特殊</v>
          </cell>
          <cell r="S1978" t="str">
            <v>缺失</v>
          </cell>
          <cell r="T1978">
            <v>42632</v>
          </cell>
          <cell r="U1978">
            <v>42398</v>
          </cell>
          <cell r="V1978" t="str">
            <v>左额肿物切除术</v>
          </cell>
          <cell r="W1978" t="str">
            <v>左额肿瘤，5*4.5*4cm</v>
          </cell>
          <cell r="X1978" t="str">
            <v>全切除</v>
          </cell>
          <cell r="Y1978" t="str">
            <v>B0014460</v>
          </cell>
          <cell r="Z1978" t="str">
            <v>RGBM</v>
          </cell>
          <cell r="AA1978" t="str">
            <v>GBM(WHO IV)</v>
          </cell>
          <cell r="AB1978">
            <v>4</v>
          </cell>
          <cell r="AC1978" t="str">
            <v>(左额皮下)送检组织,标本全部取材。镜下见密集增生的肿瘤细胞,瘤细胞呈圆形或梭形,部分区域编织状排列;胞浆丰富、红染,细胞核异型性明显,核分裂像多见;局部见肿瘤累及真皮、皮下脂肪结缔组织和横纹肌,并可见片状坏死。符合诊断:恶性肿瘤;免疫组化标记示肿瘤细胞表达SSTR2a ,少数表达S-100和GFAP,结合患者既往“胶质母细胞瘤病史”,倾向于胶质肉瘤, WHOIV级,不除外伴有GFAP表达的恶性脑膜瘤可能。建议借阅之前手术后病理切片及外院会诊!</v>
          </cell>
          <cell r="AD1978" t="str">
            <v>全切除</v>
          </cell>
          <cell r="AE1978">
            <v>42639</v>
          </cell>
          <cell r="AF1978" t="str">
            <v>左额头皮下胶质肉瘤；复发胶质母细胞瘤（额颞岛，左）；2-型糖尿病；胶质瘤放化疗后；肺部肿块（肺癌？）</v>
          </cell>
          <cell r="AG1978">
            <v>43434</v>
          </cell>
          <cell r="AH1978" t="str">
            <v>终止</v>
          </cell>
          <cell r="AI1978">
            <v>73</v>
          </cell>
          <cell r="AJ1978">
            <v>1</v>
          </cell>
          <cell r="AK1978">
            <v>73</v>
          </cell>
          <cell r="AL1978">
            <v>1</v>
          </cell>
          <cell r="AM1978">
            <v>802</v>
          </cell>
          <cell r="AN1978" t="str">
            <v>缺失</v>
          </cell>
          <cell r="AO1978">
            <v>0</v>
          </cell>
          <cell r="AP1978" t="str">
            <v>缺失</v>
          </cell>
          <cell r="AQ1978">
            <v>1</v>
          </cell>
          <cell r="AS1978" t="str">
            <v>复发</v>
          </cell>
          <cell r="AT1978">
            <v>2</v>
          </cell>
          <cell r="AU1978" t="str">
            <v>无突变</v>
          </cell>
          <cell r="AV1978" t="str">
            <v>NA</v>
          </cell>
          <cell r="AW1978" t="str">
            <v>无共缺失</v>
          </cell>
          <cell r="AX1978" t="str">
            <v>NA</v>
          </cell>
          <cell r="AY1978" t="str">
            <v>NA</v>
          </cell>
          <cell r="AZ1978" t="str">
            <v>NA</v>
          </cell>
          <cell r="BA1978" t="str">
            <v>无</v>
          </cell>
          <cell r="BB1978" t="str">
            <v>无</v>
          </cell>
          <cell r="BD1978" t="str">
            <v>院外继续抗癫痫治疗</v>
          </cell>
        </row>
        <row r="1979">
          <cell r="B1979">
            <v>1977</v>
          </cell>
          <cell r="C1979" t="str">
            <v>CGGA_1977</v>
          </cell>
          <cell r="E1979" t="str">
            <v>周善新</v>
          </cell>
          <cell r="F1979">
            <v>27762</v>
          </cell>
          <cell r="G1979">
            <v>42632</v>
          </cell>
          <cell r="H1979" t="str">
            <v>颅内占位性病变；梗阻性脑积水；右侧耳聋</v>
          </cell>
          <cell r="J1979" t="str">
            <v>男</v>
          </cell>
          <cell r="K1979">
            <v>22</v>
          </cell>
          <cell r="L1979" t="str">
            <v>AB</v>
          </cell>
          <cell r="M1979" t="str">
            <v>370125199312073418</v>
          </cell>
          <cell r="N1979" t="str">
            <v>13465916424</v>
          </cell>
          <cell r="O1979" t="str">
            <v>头痛15天，视物重影10天</v>
          </cell>
          <cell r="P1979" t="str">
            <v>15天前无诱因头痛，10天前视觉异常，MRI示颅内占位。</v>
          </cell>
          <cell r="Q1979" t="str">
            <v>12年前右侧突聋</v>
          </cell>
          <cell r="R1979" t="str">
            <v>无特殊</v>
          </cell>
          <cell r="S1979" t="str">
            <v>缺失</v>
          </cell>
          <cell r="T1979">
            <v>42634</v>
          </cell>
          <cell r="V1979" t="str">
            <v>左额开颅病变切除术</v>
          </cell>
          <cell r="W1979" t="str">
            <v>左侧脑室及三脑室，血供丰富，边界不清，5*5*4cm</v>
          </cell>
          <cell r="X1979" t="str">
            <v>全切除</v>
          </cell>
          <cell r="Y1979" t="str">
            <v>B0014476</v>
          </cell>
          <cell r="Z1979" t="str">
            <v>GBM-O</v>
          </cell>
          <cell r="AA1979" t="str">
            <v>GBM-O(WHO IV)</v>
          </cell>
          <cell r="AB1979">
            <v>4</v>
          </cell>
          <cell r="AC1979" t="str">
            <v>胶质母细胞瘤</v>
          </cell>
          <cell r="AD1979" t="str">
            <v>全切除</v>
          </cell>
          <cell r="AE1979">
            <v>42658</v>
          </cell>
          <cell r="AF1979" t="str">
            <v>左侧丘脑胶质母细胞瘤；梗阻性脑积水；右侧耳聋</v>
          </cell>
          <cell r="AG1979">
            <v>43444</v>
          </cell>
          <cell r="AH1979" t="str">
            <v>终止</v>
          </cell>
          <cell r="AI1979">
            <v>618</v>
          </cell>
          <cell r="AJ1979">
            <v>1</v>
          </cell>
          <cell r="AK1979">
            <v>467</v>
          </cell>
          <cell r="AL1979">
            <v>1</v>
          </cell>
          <cell r="AM1979">
            <v>810</v>
          </cell>
          <cell r="AN1979" t="str">
            <v>放疗</v>
          </cell>
          <cell r="AO1979">
            <v>1</v>
          </cell>
          <cell r="AP1979" t="str">
            <v>泰道</v>
          </cell>
          <cell r="AQ1979">
            <v>1</v>
          </cell>
          <cell r="AS1979" t="str">
            <v>原发</v>
          </cell>
          <cell r="AU1979" t="str">
            <v>NA</v>
          </cell>
          <cell r="AV1979" t="str">
            <v>NA</v>
          </cell>
          <cell r="AW1979" t="str">
            <v>共缺失</v>
          </cell>
          <cell r="AX1979" t="str">
            <v>NA</v>
          </cell>
          <cell r="AY1979" t="str">
            <v>NA</v>
          </cell>
          <cell r="AZ1979" t="str">
            <v>NA</v>
          </cell>
          <cell r="BA1979" t="str">
            <v>无</v>
          </cell>
          <cell r="BB1979" t="str">
            <v>无</v>
          </cell>
          <cell r="BD1979" t="str">
            <v>术后抗癫痫，口服左乙拉西坦0.5 2/日，药一停，无癫痫发作史。</v>
          </cell>
        </row>
        <row r="1980">
          <cell r="B1980">
            <v>1978</v>
          </cell>
          <cell r="C1980" t="str">
            <v>CGGA_1978</v>
          </cell>
          <cell r="E1980" t="str">
            <v>巫素园</v>
          </cell>
          <cell r="F1980">
            <v>27777</v>
          </cell>
          <cell r="G1980">
            <v>42633</v>
          </cell>
          <cell r="H1980" t="str">
            <v>颅内占位性病变（额叶，左）；继发性癫痫；梅毒；子宫颈锥切术后</v>
          </cell>
          <cell r="J1980" t="str">
            <v>女</v>
          </cell>
          <cell r="K1980">
            <v>48</v>
          </cell>
          <cell r="L1980" t="str">
            <v>B</v>
          </cell>
          <cell r="M1980" t="str">
            <v>352623196809093923</v>
          </cell>
          <cell r="N1980" t="str">
            <v>13600253617</v>
          </cell>
          <cell r="O1980" t="str">
            <v>四肢抽动、意识丧失伴右上肢麻木1月</v>
          </cell>
          <cell r="P1980" t="str">
            <v>1月前无诱因出现四肢抽动，意识丧失，可自行缓解，MRI示颅内占位</v>
          </cell>
          <cell r="Q1980" t="str">
            <v>体健</v>
          </cell>
          <cell r="R1980" t="str">
            <v>无特殊</v>
          </cell>
          <cell r="S1980" t="str">
            <v>缺失</v>
          </cell>
          <cell r="T1980">
            <v>42635</v>
          </cell>
          <cell r="V1980" t="str">
            <v>左额开颅肿瘤切除术</v>
          </cell>
          <cell r="W1980" t="str">
            <v>左额上回，深达扣带回，边界不清，灰白色，4*4*3cm</v>
          </cell>
          <cell r="X1980" t="str">
            <v>全切除</v>
          </cell>
          <cell r="Y1980" t="str">
            <v>B0014484</v>
          </cell>
          <cell r="Z1980" t="str">
            <v>A</v>
          </cell>
          <cell r="AA1980" t="str">
            <v>A(WHO II)</v>
          </cell>
          <cell r="AB1980">
            <v>2</v>
          </cell>
          <cell r="AC1980" t="str">
            <v>（右岩骨嵴）弥漫性星形细胞瘤</v>
          </cell>
          <cell r="AD1980" t="str">
            <v>全切除</v>
          </cell>
          <cell r="AE1980">
            <v>42646</v>
          </cell>
          <cell r="AF1980" t="str">
            <v>弥漫性星形细胞瘤（额叶，左）；继发性癫痫；梅毒；子宫颈锥切术后</v>
          </cell>
          <cell r="AH1980" t="str">
            <v>未终止</v>
          </cell>
          <cell r="AI1980">
            <v>2144</v>
          </cell>
          <cell r="AJ1980">
            <v>0</v>
          </cell>
          <cell r="AK1980">
            <v>2144</v>
          </cell>
          <cell r="AL1980">
            <v>0</v>
          </cell>
          <cell r="AM1980">
            <v>2144</v>
          </cell>
          <cell r="AN1980" t="str">
            <v>无</v>
          </cell>
          <cell r="AO1980">
            <v>0</v>
          </cell>
          <cell r="AP1980" t="str">
            <v>无</v>
          </cell>
          <cell r="AQ1980">
            <v>0</v>
          </cell>
          <cell r="AS1980">
            <v>0</v>
          </cell>
          <cell r="AU1980" t="str">
            <v>NA</v>
          </cell>
          <cell r="AV1980" t="str">
            <v>NA</v>
          </cell>
          <cell r="AW1980" t="str">
            <v>NA</v>
          </cell>
          <cell r="AX1980" t="str">
            <v>NA</v>
          </cell>
          <cell r="AY1980" t="str">
            <v>NA</v>
          </cell>
          <cell r="AZ1980" t="str">
            <v>NA</v>
          </cell>
          <cell r="BA1980" t="str">
            <v>有</v>
          </cell>
          <cell r="BB1980">
            <v>0</v>
          </cell>
          <cell r="BD1980" t="str">
            <v>继续规则进一步放化疗，继续预防抗癫痫治疗</v>
          </cell>
        </row>
        <row r="1981">
          <cell r="B1981">
            <v>1979</v>
          </cell>
          <cell r="C1981" t="str">
            <v>CGGA_1979</v>
          </cell>
          <cell r="E1981" t="str">
            <v>冯好森</v>
          </cell>
          <cell r="F1981">
            <v>27713</v>
          </cell>
          <cell r="G1981">
            <v>42627</v>
          </cell>
          <cell r="H1981" t="str">
            <v>颅内占位性病变（额、基底节，双；胼胝体）</v>
          </cell>
          <cell r="J1981" t="str">
            <v>男</v>
          </cell>
          <cell r="K1981">
            <v>62</v>
          </cell>
          <cell r="L1981" t="str">
            <v>O</v>
          </cell>
          <cell r="M1981" t="str">
            <v>缺失</v>
          </cell>
          <cell r="N1981" t="str">
            <v>17698305308</v>
          </cell>
          <cell r="O1981" t="str">
            <v>突发言语错乱5天</v>
          </cell>
          <cell r="P1981" t="str">
            <v>缺失</v>
          </cell>
          <cell r="Q1981" t="str">
            <v>缺失</v>
          </cell>
          <cell r="R1981" t="str">
            <v>缺失</v>
          </cell>
          <cell r="S1981" t="str">
            <v>缺失</v>
          </cell>
          <cell r="T1981">
            <v>42640</v>
          </cell>
          <cell r="V1981" t="str">
            <v>冠切右额开颅肿瘤切除术</v>
          </cell>
          <cell r="W1981" t="str">
            <v>全切</v>
          </cell>
          <cell r="X1981" t="str">
            <v>全切除</v>
          </cell>
          <cell r="Y1981" t="str">
            <v>缺失</v>
          </cell>
          <cell r="Z1981" t="str">
            <v>GBM</v>
          </cell>
          <cell r="AA1981" t="str">
            <v>GBM(WHO IV)</v>
          </cell>
          <cell r="AB1981">
            <v>4</v>
          </cell>
          <cell r="AC1981" t="str">
            <v>缺失</v>
          </cell>
          <cell r="AD1981" t="str">
            <v>全切除</v>
          </cell>
          <cell r="AE1981">
            <v>42697</v>
          </cell>
          <cell r="AF1981" t="str">
            <v>胶质母细胞瘤（额、颞、基底节，双；胼胝体）；颅内感染；肺部感染；尿道出血；尿路感染；高血压三级；陈旧性脑梗死</v>
          </cell>
          <cell r="AG1981">
            <v>43234</v>
          </cell>
          <cell r="AH1981" t="str">
            <v>终止</v>
          </cell>
          <cell r="AI1981">
            <v>186</v>
          </cell>
          <cell r="AJ1981">
            <v>1</v>
          </cell>
          <cell r="AK1981" t="str">
            <v>NA</v>
          </cell>
          <cell r="AL1981">
            <v>1</v>
          </cell>
          <cell r="AM1981">
            <v>594</v>
          </cell>
          <cell r="AN1981" t="str">
            <v>缺失</v>
          </cell>
          <cell r="AO1981" t="str">
            <v>NA</v>
          </cell>
          <cell r="AP1981" t="str">
            <v>缺失</v>
          </cell>
          <cell r="AQ1981" t="str">
            <v>NA</v>
          </cell>
          <cell r="AS1981" t="str">
            <v>原发</v>
          </cell>
          <cell r="AU1981" t="str">
            <v>NA</v>
          </cell>
          <cell r="AV1981" t="str">
            <v>NA</v>
          </cell>
          <cell r="AW1981" t="str">
            <v>NA</v>
          </cell>
          <cell r="AX1981" t="str">
            <v>NA</v>
          </cell>
          <cell r="AY1981" t="str">
            <v>NA</v>
          </cell>
          <cell r="AZ1981" t="str">
            <v>NA</v>
          </cell>
          <cell r="BA1981" t="str">
            <v>无</v>
          </cell>
          <cell r="BB1981" t="str">
            <v>无</v>
          </cell>
          <cell r="BD1981" t="str">
            <v>建议下步放、化疗</v>
          </cell>
        </row>
        <row r="1982">
          <cell r="B1982">
            <v>1980</v>
          </cell>
          <cell r="C1982" t="str">
            <v>CGGA_1980</v>
          </cell>
          <cell r="E1982" t="str">
            <v>石留新</v>
          </cell>
          <cell r="F1982">
            <v>27828</v>
          </cell>
          <cell r="G1982">
            <v>42636</v>
          </cell>
          <cell r="H1982" t="str">
            <v>颅内占位性病变(颞岛，右)；症状性癫痫</v>
          </cell>
          <cell r="J1982" t="str">
            <v>男</v>
          </cell>
          <cell r="K1982">
            <v>39</v>
          </cell>
          <cell r="L1982" t="str">
            <v>O</v>
          </cell>
          <cell r="M1982" t="str">
            <v>412326197708083033</v>
          </cell>
          <cell r="N1982" t="str">
            <v>17098777983</v>
          </cell>
          <cell r="O1982" t="str">
            <v>头痛、头晕伴间断性肢体麻木进行性加重6月</v>
          </cell>
          <cell r="P1982" t="str">
            <v>半年前无诱因头痛头晕，间断左侧肢体麻木，1分钟左右可缓解，无其他不适。MRI示颅内占位。</v>
          </cell>
          <cell r="Q1982" t="str">
            <v>体健</v>
          </cell>
          <cell r="R1982" t="str">
            <v>无特殊</v>
          </cell>
          <cell r="S1982" t="str">
            <v>缺失</v>
          </cell>
          <cell r="T1982">
            <v>42640</v>
          </cell>
          <cell r="V1982" t="str">
            <v>右额颞开颅肿瘤切除术</v>
          </cell>
          <cell r="W1982" t="str">
            <v>右颞、岛叶，边界不清，5.5*5*5cm</v>
          </cell>
          <cell r="X1982" t="str">
            <v>全切除</v>
          </cell>
          <cell r="Y1982" t="str">
            <v>B0014515</v>
          </cell>
          <cell r="Z1982" t="str">
            <v>O</v>
          </cell>
          <cell r="AA1982" t="str">
            <v>O(WHO II)</v>
          </cell>
          <cell r="AB1982">
            <v>2</v>
          </cell>
          <cell r="AC1982" t="str">
            <v>（右颞岛叶）少突胶质细胞瘤</v>
          </cell>
          <cell r="AD1982" t="str">
            <v>全切除</v>
          </cell>
          <cell r="AE1982">
            <v>42655</v>
          </cell>
          <cell r="AF1982" t="str">
            <v>少突胶质细胞瘤（颞岛，右）；症状性癫痫</v>
          </cell>
          <cell r="AH1982" t="str">
            <v>未终止</v>
          </cell>
          <cell r="AI1982">
            <v>2139</v>
          </cell>
          <cell r="AJ1982">
            <v>0</v>
          </cell>
          <cell r="AK1982">
            <v>2139</v>
          </cell>
          <cell r="AL1982">
            <v>0</v>
          </cell>
          <cell r="AM1982">
            <v>2139</v>
          </cell>
          <cell r="AN1982" t="str">
            <v>无</v>
          </cell>
          <cell r="AO1982">
            <v>0</v>
          </cell>
          <cell r="AP1982" t="str">
            <v>替莫脞胺</v>
          </cell>
          <cell r="AQ1982">
            <v>1</v>
          </cell>
          <cell r="AS1982">
            <v>0</v>
          </cell>
          <cell r="AU1982" t="str">
            <v>NA</v>
          </cell>
          <cell r="AV1982" t="str">
            <v>NA</v>
          </cell>
          <cell r="AW1982" t="str">
            <v>NA</v>
          </cell>
          <cell r="AX1982" t="str">
            <v>NA</v>
          </cell>
          <cell r="AY1982" t="str">
            <v>NA</v>
          </cell>
          <cell r="AZ1982" t="str">
            <v>NA</v>
          </cell>
          <cell r="BA1982">
            <v>0</v>
          </cell>
          <cell r="BB1982">
            <v>0</v>
          </cell>
          <cell r="BD1982" t="str">
            <v>院外继续口服抗癫痫药物</v>
          </cell>
        </row>
        <row r="1983">
          <cell r="B1983">
            <v>1981</v>
          </cell>
          <cell r="C1983" t="str">
            <v>CGGA_1981</v>
          </cell>
          <cell r="E1983" t="str">
            <v>柴文清</v>
          </cell>
          <cell r="F1983">
            <v>27870</v>
          </cell>
          <cell r="G1983">
            <v>42642</v>
          </cell>
          <cell r="H1983" t="str">
            <v>颅内占位性病变；高血压；脑梗死</v>
          </cell>
          <cell r="J1983" t="str">
            <v>男</v>
          </cell>
          <cell r="K1983">
            <v>52</v>
          </cell>
          <cell r="L1983" t="str">
            <v>O</v>
          </cell>
          <cell r="M1983" t="str">
            <v>152601195508183618</v>
          </cell>
          <cell r="N1983" t="str">
            <v>17701041919电话错误</v>
          </cell>
          <cell r="O1983" t="str">
            <v>嗜睡1月，左侧肢体无力1周</v>
          </cell>
          <cell r="P1983" t="str">
            <v>1月前嗜睡，CT示颅内占位</v>
          </cell>
          <cell r="Q1983" t="str">
            <v>高血压多年</v>
          </cell>
          <cell r="R1983" t="str">
            <v>无特殊</v>
          </cell>
          <cell r="S1983" t="str">
            <v>缺失</v>
          </cell>
          <cell r="T1983">
            <v>42643</v>
          </cell>
          <cell r="V1983" t="str">
            <v>右额颞开颅病变切除术</v>
          </cell>
          <cell r="W1983" t="str">
            <v>右额岛叶，底节，实性，灰红色，边界不清，8*10*8cm</v>
          </cell>
          <cell r="X1983" t="str">
            <v>全切除</v>
          </cell>
          <cell r="Y1983" t="str">
            <v>B0014546</v>
          </cell>
          <cell r="Z1983" t="str">
            <v>GBM</v>
          </cell>
          <cell r="AA1983" t="str">
            <v>GBM(WHO IV)</v>
          </cell>
          <cell r="AB1983">
            <v>4</v>
          </cell>
          <cell r="AC1983" t="str">
            <v>(右额颞岛叶) 胶质母细胞瘤WHOⅣ</v>
          </cell>
          <cell r="AD1983" t="str">
            <v>全切除</v>
          </cell>
          <cell r="AE1983">
            <v>42661</v>
          </cell>
          <cell r="AF1983" t="str">
            <v>右侧额颞顶岛叶胶质瘤</v>
          </cell>
          <cell r="AG1983">
            <v>43434</v>
          </cell>
          <cell r="AH1983" t="str">
            <v>终止</v>
          </cell>
          <cell r="AI1983">
            <v>118</v>
          </cell>
          <cell r="AJ1983">
            <v>1</v>
          </cell>
          <cell r="AK1983">
            <v>118</v>
          </cell>
          <cell r="AL1983">
            <v>1</v>
          </cell>
          <cell r="AM1983">
            <v>791</v>
          </cell>
          <cell r="AN1983" t="str">
            <v>缺失</v>
          </cell>
          <cell r="AO1983" t="str">
            <v>NA</v>
          </cell>
          <cell r="AP1983" t="str">
            <v>缺失</v>
          </cell>
          <cell r="AQ1983" t="str">
            <v>NA</v>
          </cell>
          <cell r="AS1983" t="str">
            <v>原发</v>
          </cell>
          <cell r="AU1983" t="str">
            <v>NA</v>
          </cell>
          <cell r="AV1983" t="str">
            <v>NA</v>
          </cell>
          <cell r="AW1983" t="str">
            <v>NA</v>
          </cell>
          <cell r="AX1983" t="str">
            <v>NA</v>
          </cell>
          <cell r="AY1983" t="str">
            <v>NA</v>
          </cell>
          <cell r="AZ1983" t="str">
            <v>NA</v>
          </cell>
          <cell r="BA1983" t="str">
            <v>无</v>
          </cell>
          <cell r="BB1983" t="str">
            <v>无</v>
          </cell>
          <cell r="BD1983" t="str">
            <v>继续予以抗炎、脱水降颅压及化疗治疗</v>
          </cell>
        </row>
        <row r="1984">
          <cell r="B1984">
            <v>1982</v>
          </cell>
          <cell r="C1984" t="str">
            <v>CGGA_1982</v>
          </cell>
          <cell r="E1984" t="str">
            <v>王井娟</v>
          </cell>
          <cell r="F1984">
            <v>27889</v>
          </cell>
          <cell r="G1984">
            <v>42648</v>
          </cell>
          <cell r="H1984" t="str">
            <v>复发胶质瘤（额、顶，左）；左额少枝星形细胞瘤术后放化疗后；症状性癫痫</v>
          </cell>
          <cell r="J1984" t="str">
            <v>女</v>
          </cell>
          <cell r="K1984">
            <v>36</v>
          </cell>
          <cell r="L1984" t="str">
            <v>O</v>
          </cell>
          <cell r="M1984" t="str">
            <v>230222198108034324</v>
          </cell>
          <cell r="N1984" t="str">
            <v>15084565213电话错误</v>
          </cell>
          <cell r="O1984" t="str">
            <v>胶质瘤术后5年，右侧肢体无力伴言语障碍1月</v>
          </cell>
          <cell r="P1984" t="str">
            <v>5年前无诱因四肢抽搐，意识丧失，天坛医院手术治疗，术后诊断OA，术后放疗1月，1月前出现语言障碍，MRI示复发。</v>
          </cell>
          <cell r="Q1984" t="str">
            <v>体健</v>
          </cell>
          <cell r="R1984" t="str">
            <v>无特殊</v>
          </cell>
          <cell r="S1984" t="str">
            <v>缺失</v>
          </cell>
          <cell r="T1984">
            <v>42654</v>
          </cell>
          <cell r="U1984">
            <v>40827</v>
          </cell>
          <cell r="V1984" t="str">
            <v>左顶枕开颅肿瘤切除术</v>
          </cell>
          <cell r="W1984" t="str">
            <v>脑内多发，累及顶叶，向底节侵犯，色灰白。</v>
          </cell>
          <cell r="X1984" t="str">
            <v>全切除</v>
          </cell>
          <cell r="Y1984" t="str">
            <v>B0014571</v>
          </cell>
          <cell r="Z1984" t="str">
            <v>SGBM</v>
          </cell>
          <cell r="AA1984" t="str">
            <v>GBM(WHO IV)</v>
          </cell>
          <cell r="AB1984">
            <v>4</v>
          </cell>
          <cell r="AC1984" t="str">
            <v>（左额叶）胶质母细胞瘤，WHOⅣ级</v>
          </cell>
          <cell r="AD1984" t="str">
            <v>全切除</v>
          </cell>
          <cell r="AE1984">
            <v>42667</v>
          </cell>
          <cell r="AF1984" t="str">
            <v>胶质母细胞瘤（额、顶，左）；左额少枝星形细胞瘤术后放化疗后；症状性癫痫</v>
          </cell>
          <cell r="AG1984">
            <v>43039</v>
          </cell>
          <cell r="AH1984" t="str">
            <v>未终止</v>
          </cell>
          <cell r="AI1984" t="str">
            <v>NA</v>
          </cell>
          <cell r="AJ1984" t="str">
            <v>NA</v>
          </cell>
          <cell r="AK1984" t="str">
            <v>NA</v>
          </cell>
          <cell r="AL1984" t="str">
            <v>NA</v>
          </cell>
          <cell r="AM1984">
            <v>385</v>
          </cell>
          <cell r="AN1984" t="str">
            <v>缺失</v>
          </cell>
          <cell r="AO1984">
            <v>0</v>
          </cell>
          <cell r="AP1984" t="str">
            <v>缺失</v>
          </cell>
          <cell r="AQ1984">
            <v>1</v>
          </cell>
          <cell r="AS1984" t="str">
            <v>复发</v>
          </cell>
          <cell r="AT1984">
            <v>1</v>
          </cell>
          <cell r="AU1984" t="str">
            <v>NA</v>
          </cell>
          <cell r="AV1984" t="str">
            <v>NA</v>
          </cell>
          <cell r="AW1984" t="str">
            <v>NA</v>
          </cell>
          <cell r="AX1984" t="str">
            <v>NA</v>
          </cell>
          <cell r="AY1984" t="str">
            <v>NA</v>
          </cell>
          <cell r="AZ1984" t="str">
            <v>NA</v>
          </cell>
          <cell r="BA1984" t="str">
            <v>有</v>
          </cell>
          <cell r="BB1984" t="str">
            <v>缺失</v>
          </cell>
          <cell r="BD1984" t="str">
            <v>缺失</v>
          </cell>
        </row>
        <row r="1985">
          <cell r="B1985">
            <v>1983</v>
          </cell>
          <cell r="C1985" t="str">
            <v>CGGA_1983</v>
          </cell>
          <cell r="E1985" t="str">
            <v>刘正直</v>
          </cell>
          <cell r="F1985">
            <v>27890</v>
          </cell>
          <cell r="G1985">
            <v>42649</v>
          </cell>
          <cell r="H1985" t="str">
            <v>颅内占位性病变（额，左；胼胝体膝部）；症状性癫痫</v>
          </cell>
          <cell r="J1985" t="str">
            <v>男</v>
          </cell>
          <cell r="K1985">
            <v>66</v>
          </cell>
          <cell r="L1985" t="str">
            <v>A</v>
          </cell>
          <cell r="M1985" t="str">
            <v>210102195007271015</v>
          </cell>
          <cell r="N1985" t="str">
            <v>13019308585空号</v>
          </cell>
          <cell r="O1985" t="str">
            <v>突发头痛、性格改变1月，加重伴言语错乱10天</v>
          </cell>
          <cell r="P1985" t="str">
            <v>1月前无诱因出现言语减少，轻度头痛，双手不自主抖动，MRI示颅内占位。</v>
          </cell>
          <cell r="Q1985" t="str">
            <v>体健</v>
          </cell>
          <cell r="R1985" t="str">
            <v>无特殊</v>
          </cell>
          <cell r="S1985" t="str">
            <v>缺失</v>
          </cell>
          <cell r="T1985">
            <v>42652</v>
          </cell>
          <cell r="V1985" t="str">
            <v>冠切左额开颅肿瘤切除术</v>
          </cell>
          <cell r="W1985" t="str">
            <v>左额上、中回，侵及底节，7*5*5cm</v>
          </cell>
          <cell r="X1985" t="str">
            <v>全切除</v>
          </cell>
          <cell r="Y1985" t="str">
            <v>B0014560</v>
          </cell>
          <cell r="Z1985" t="str">
            <v>GBM</v>
          </cell>
          <cell r="AA1985" t="str">
            <v>GBM(WHO IV)</v>
          </cell>
          <cell r="AB1985">
            <v>4</v>
          </cell>
          <cell r="AC1985" t="str">
            <v>(左额叶)胶质母细胞瘤，WHOⅣ级</v>
          </cell>
          <cell r="AD1985" t="str">
            <v>全切除</v>
          </cell>
          <cell r="AE1985">
            <v>42671</v>
          </cell>
          <cell r="AF1985" t="str">
            <v>胶质母细胞瘤（额，左；胼胝体膝部）；症状性癫痫</v>
          </cell>
          <cell r="AG1985">
            <v>43039</v>
          </cell>
          <cell r="AH1985" t="str">
            <v>未终止</v>
          </cell>
          <cell r="AI1985" t="str">
            <v>NA</v>
          </cell>
          <cell r="AJ1985" t="str">
            <v>NA</v>
          </cell>
          <cell r="AK1985" t="str">
            <v>NA</v>
          </cell>
          <cell r="AL1985" t="str">
            <v>NA</v>
          </cell>
          <cell r="AM1985">
            <v>387</v>
          </cell>
          <cell r="AN1985" t="str">
            <v>缺失</v>
          </cell>
          <cell r="AO1985" t="str">
            <v>NA</v>
          </cell>
          <cell r="AP1985" t="str">
            <v>缺失</v>
          </cell>
          <cell r="AQ1985" t="str">
            <v>NA</v>
          </cell>
          <cell r="AS1985" t="str">
            <v>原发</v>
          </cell>
          <cell r="AU1985" t="str">
            <v>NA</v>
          </cell>
          <cell r="AV1985" t="str">
            <v>NA</v>
          </cell>
          <cell r="AW1985" t="str">
            <v>NA</v>
          </cell>
          <cell r="AX1985" t="str">
            <v>NA</v>
          </cell>
          <cell r="AY1985" t="str">
            <v>NA</v>
          </cell>
          <cell r="AZ1985" t="str">
            <v>NA</v>
          </cell>
          <cell r="BA1985" t="str">
            <v>无</v>
          </cell>
          <cell r="BB1985" t="str">
            <v>无</v>
          </cell>
          <cell r="BD1985" t="str">
            <v>进一步放化疗治疗，丙戊酸钠缓释片1片/次，2次/日</v>
          </cell>
        </row>
        <row r="1986">
          <cell r="B1986">
            <v>1984</v>
          </cell>
          <cell r="C1986" t="str">
            <v>NA</v>
          </cell>
          <cell r="D1986" t="str">
            <v>NA</v>
          </cell>
          <cell r="E1986" t="str">
            <v>NA</v>
          </cell>
          <cell r="F1986" t="str">
            <v>NA</v>
          </cell>
          <cell r="G1986" t="str">
            <v>NA</v>
          </cell>
          <cell r="H1986" t="str">
            <v>NA</v>
          </cell>
          <cell r="I1986" t="str">
            <v>NA</v>
          </cell>
          <cell r="J1986" t="str">
            <v>NA</v>
          </cell>
          <cell r="K1986" t="str">
            <v>NA</v>
          </cell>
          <cell r="L1986" t="str">
            <v>NA</v>
          </cell>
          <cell r="M1986" t="str">
            <v>NA</v>
          </cell>
          <cell r="N1986" t="str">
            <v>NA</v>
          </cell>
          <cell r="O1986" t="str">
            <v>NA</v>
          </cell>
          <cell r="P1986" t="str">
            <v>NA</v>
          </cell>
          <cell r="Q1986" t="str">
            <v>NA</v>
          </cell>
          <cell r="R1986" t="str">
            <v>NA</v>
          </cell>
          <cell r="S1986" t="str">
            <v>NA</v>
          </cell>
          <cell r="T1986" t="str">
            <v>NA</v>
          </cell>
          <cell r="U1986" t="str">
            <v>NA</v>
          </cell>
          <cell r="V1986" t="str">
            <v>NA</v>
          </cell>
          <cell r="W1986" t="str">
            <v>NA</v>
          </cell>
          <cell r="X1986" t="str">
            <v>NA</v>
          </cell>
          <cell r="Y1986" t="str">
            <v>NA</v>
          </cell>
          <cell r="Z1986" t="str">
            <v>NA</v>
          </cell>
          <cell r="AA1986" t="str">
            <v>NA</v>
          </cell>
          <cell r="AB1986" t="str">
            <v>NA</v>
          </cell>
          <cell r="AC1986" t="str">
            <v>NA</v>
          </cell>
          <cell r="AD1986" t="str">
            <v>NA</v>
          </cell>
          <cell r="AE1986" t="str">
            <v>NA</v>
          </cell>
          <cell r="AF1986" t="str">
            <v>NA</v>
          </cell>
          <cell r="AG1986" t="str">
            <v>NA</v>
          </cell>
          <cell r="AH1986" t="str">
            <v>NA</v>
          </cell>
          <cell r="AI1986" t="str">
            <v>NA</v>
          </cell>
          <cell r="AJ1986" t="str">
            <v>NA</v>
          </cell>
          <cell r="AK1986" t="str">
            <v>NA</v>
          </cell>
          <cell r="AL1986" t="str">
            <v>NA</v>
          </cell>
          <cell r="AM1986" t="str">
            <v>NA</v>
          </cell>
          <cell r="AN1986" t="str">
            <v>NA</v>
          </cell>
          <cell r="AO1986" t="str">
            <v>NA</v>
          </cell>
          <cell r="AP1986" t="str">
            <v>NA</v>
          </cell>
          <cell r="AQ1986" t="str">
            <v>NA</v>
          </cell>
          <cell r="AS1986" t="str">
            <v>NA</v>
          </cell>
          <cell r="AT1986" t="str">
            <v>NA</v>
          </cell>
          <cell r="AU1986" t="str">
            <v>NA</v>
          </cell>
          <cell r="AV1986" t="str">
            <v>NA</v>
          </cell>
          <cell r="AW1986" t="str">
            <v>NA</v>
          </cell>
          <cell r="AX1986" t="str">
            <v>NA</v>
          </cell>
          <cell r="AY1986" t="str">
            <v>NA</v>
          </cell>
          <cell r="AZ1986" t="str">
            <v>NA</v>
          </cell>
          <cell r="BA1986" t="str">
            <v>NA</v>
          </cell>
          <cell r="BB1986" t="str">
            <v>NA</v>
          </cell>
          <cell r="BC1986" t="str">
            <v>NA</v>
          </cell>
          <cell r="BD1986" t="str">
            <v>NA</v>
          </cell>
        </row>
        <row r="1987">
          <cell r="B1987">
            <v>1985</v>
          </cell>
          <cell r="C1987" t="str">
            <v>CGGA_1985</v>
          </cell>
          <cell r="E1987" t="str">
            <v>张江平</v>
          </cell>
          <cell r="F1987">
            <v>27966</v>
          </cell>
          <cell r="G1987">
            <v>42654</v>
          </cell>
          <cell r="H1987" t="str">
            <v>颅内占位性病变 2型糖尿病 高血压 腔隙性脑梗死</v>
          </cell>
          <cell r="J1987" t="str">
            <v>男</v>
          </cell>
          <cell r="K1987">
            <v>41</v>
          </cell>
          <cell r="L1987" t="str">
            <v>A</v>
          </cell>
          <cell r="M1987" t="str">
            <v>230605197506071818</v>
          </cell>
          <cell r="N1987" t="str">
            <v>18045903980</v>
          </cell>
          <cell r="O1987" t="str">
            <v>左侧胶质瘤术后5年，言语不利伴右侧肢体无力11天</v>
          </cell>
          <cell r="P1987" t="str">
            <v>5年前体检发现左额颞胶质瘤，天坛医院手术切除，术后诊断未知。11天前言语不利伴左侧肢体无力，MRI示颅内占位。</v>
          </cell>
          <cell r="Q1987" t="str">
            <v>高血亚10年，口服药物治疗，糖尿病半年，饮食控制。</v>
          </cell>
          <cell r="R1987" t="str">
            <v>无特殊</v>
          </cell>
          <cell r="S1987" t="str">
            <v>缺失</v>
          </cell>
          <cell r="T1987">
            <v>42660</v>
          </cell>
          <cell r="U1987">
            <v>40833</v>
          </cell>
          <cell r="V1987" t="str">
            <v>原切口左额颞开颅肿瘤切除术</v>
          </cell>
          <cell r="W1987" t="str">
            <v>左额、颞、底节区，实性，灰红色，质韧，边界不清，6*5*7cm</v>
          </cell>
          <cell r="X1987" t="str">
            <v>全切除</v>
          </cell>
          <cell r="Y1987" t="str">
            <v>B0014616</v>
          </cell>
          <cell r="Z1987" t="str">
            <v>RGBM?</v>
          </cell>
          <cell r="AA1987" t="str">
            <v>GBM(WHO IV)</v>
          </cell>
          <cell r="AB1987">
            <v>4</v>
          </cell>
          <cell r="AC1987" t="str">
            <v>（左额颞叶）胶质母细胞瘤</v>
          </cell>
          <cell r="AD1987" t="str">
            <v>全切除</v>
          </cell>
          <cell r="AE1987">
            <v>42670</v>
          </cell>
          <cell r="AF1987" t="str">
            <v>左侧额颞叶胶质母细胞瘤；2型糖尿病；高血压；腔隙性脑梗死</v>
          </cell>
          <cell r="AG1987">
            <v>43234</v>
          </cell>
          <cell r="AH1987" t="str">
            <v>终止</v>
          </cell>
          <cell r="AI1987">
            <v>380</v>
          </cell>
          <cell r="AJ1987">
            <v>1</v>
          </cell>
          <cell r="AK1987">
            <v>196</v>
          </cell>
          <cell r="AL1987">
            <v>1</v>
          </cell>
          <cell r="AM1987">
            <v>574</v>
          </cell>
          <cell r="AN1987" t="str">
            <v>缺失</v>
          </cell>
          <cell r="AO1987" t="str">
            <v>NA</v>
          </cell>
          <cell r="AP1987" t="str">
            <v>缺失</v>
          </cell>
          <cell r="AQ1987" t="str">
            <v>NA</v>
          </cell>
          <cell r="AS1987" t="str">
            <v>复发</v>
          </cell>
          <cell r="AT1987">
            <v>1</v>
          </cell>
          <cell r="AU1987" t="str">
            <v>突变</v>
          </cell>
          <cell r="AV1987" t="str">
            <v>NA</v>
          </cell>
          <cell r="AW1987" t="str">
            <v>无共缺失</v>
          </cell>
          <cell r="AX1987" t="str">
            <v>NA</v>
          </cell>
          <cell r="AY1987" t="str">
            <v>NA</v>
          </cell>
          <cell r="AZ1987" t="str">
            <v>NA</v>
          </cell>
          <cell r="BA1987" t="str">
            <v>无</v>
          </cell>
          <cell r="BB1987" t="str">
            <v>缺失</v>
          </cell>
          <cell r="BD1987" t="str">
            <v>缺失</v>
          </cell>
        </row>
        <row r="1988">
          <cell r="B1988">
            <v>1986</v>
          </cell>
          <cell r="C1988" t="str">
            <v>CGGA_1986</v>
          </cell>
          <cell r="E1988" t="str">
            <v>杨兆芬</v>
          </cell>
          <cell r="F1988">
            <v>28915</v>
          </cell>
          <cell r="G1988">
            <v>42657</v>
          </cell>
          <cell r="H1988" t="str">
            <v>颅内恶性肿瘤（颞，右）；脑血管畸形术后（额顶，左）</v>
          </cell>
          <cell r="J1988" t="str">
            <v>女</v>
          </cell>
          <cell r="K1988">
            <v>55</v>
          </cell>
          <cell r="L1988" t="str">
            <v>B</v>
          </cell>
          <cell r="M1988" t="str">
            <v>370284196012202726</v>
          </cell>
          <cell r="N1988">
            <v>18653285082</v>
          </cell>
          <cell r="O1988" t="str">
            <v>头痛、恶心2月，加重伴呕吐15天</v>
          </cell>
          <cell r="P1988" t="str">
            <v>2月前无诱因头痛，当地对症处理，半月前加重，MRI示颅内占位。</v>
          </cell>
          <cell r="Q1988" t="str">
            <v>体健</v>
          </cell>
          <cell r="R1988" t="str">
            <v>无特殊</v>
          </cell>
          <cell r="S1988" t="str">
            <v>缺失</v>
          </cell>
          <cell r="T1988">
            <v>42662</v>
          </cell>
          <cell r="V1988" t="str">
            <v>右额颞开颅肿瘤切除术</v>
          </cell>
          <cell r="W1988" t="str">
            <v>右颞、岛叶，边界不清，4.5*4*3.5cm</v>
          </cell>
          <cell r="X1988" t="str">
            <v>全切除</v>
          </cell>
          <cell r="Y1988" t="str">
            <v>B0014635</v>
          </cell>
          <cell r="Z1988" t="str">
            <v>GBM</v>
          </cell>
          <cell r="AA1988" t="str">
            <v>GBM(WHO IV)</v>
          </cell>
          <cell r="AB1988">
            <v>4</v>
          </cell>
          <cell r="AC1988" t="str">
            <v>(右颞叶)胶质母细胞瘤 WHOⅣ级</v>
          </cell>
          <cell r="AD1988" t="str">
            <v>全切除</v>
          </cell>
          <cell r="AE1988">
            <v>42674</v>
          </cell>
          <cell r="AF1988" t="str">
            <v>1.胶质瘤（颞、岛、基底节、丘脑、右）；脑血管畸形术后（额顶、左）</v>
          </cell>
          <cell r="AG1988">
            <v>43039</v>
          </cell>
          <cell r="AH1988" t="str">
            <v>终止</v>
          </cell>
          <cell r="AI1988">
            <v>74</v>
          </cell>
          <cell r="AJ1988">
            <v>1</v>
          </cell>
          <cell r="AK1988" t="str">
            <v>NA</v>
          </cell>
          <cell r="AL1988">
            <v>1</v>
          </cell>
          <cell r="AM1988">
            <v>377</v>
          </cell>
          <cell r="AN1988" t="str">
            <v>缺失</v>
          </cell>
          <cell r="AO1988" t="str">
            <v>NA</v>
          </cell>
          <cell r="AP1988" t="str">
            <v>缺失</v>
          </cell>
          <cell r="AQ1988" t="str">
            <v>NA</v>
          </cell>
          <cell r="AS1988" t="str">
            <v>原发</v>
          </cell>
          <cell r="AU1988" t="str">
            <v>NA</v>
          </cell>
          <cell r="AV1988" t="str">
            <v>NA</v>
          </cell>
          <cell r="AW1988" t="str">
            <v>NA</v>
          </cell>
          <cell r="AX1988" t="str">
            <v>NA</v>
          </cell>
          <cell r="AY1988" t="str">
            <v>NA</v>
          </cell>
          <cell r="AZ1988" t="str">
            <v>NA</v>
          </cell>
          <cell r="BA1988" t="str">
            <v>无</v>
          </cell>
          <cell r="BB1988" t="str">
            <v>无</v>
          </cell>
          <cell r="BD1988" t="str">
            <v>进一步放化疗，口服抗癫痫药物，丙戊酸钠0.5g,tid</v>
          </cell>
        </row>
        <row r="1989">
          <cell r="B1989">
            <v>1987</v>
          </cell>
          <cell r="C1989" t="str">
            <v>CGGA_1987</v>
          </cell>
          <cell r="E1989" t="str">
            <v>魏加彬</v>
          </cell>
          <cell r="F1989">
            <v>28006</v>
          </cell>
          <cell r="G1989">
            <v>42656</v>
          </cell>
          <cell r="H1989" t="str">
            <v>颅内占位性病变（颞顶，右）</v>
          </cell>
          <cell r="J1989" t="str">
            <v>男</v>
          </cell>
          <cell r="K1989">
            <v>40</v>
          </cell>
          <cell r="L1989" t="str">
            <v>B</v>
          </cell>
          <cell r="M1989" t="str">
            <v>410523197511180016</v>
          </cell>
          <cell r="N1989" t="str">
            <v>13460835828</v>
          </cell>
          <cell r="O1989" t="str">
            <v>头晕、恶心2月，家中伴头痛、呕吐1周</v>
          </cell>
          <cell r="P1989" t="str">
            <v>2月前无诱因头痛，恶心，当地对症处理，1周前剧烈头痛，MRI示颅内占位。</v>
          </cell>
          <cell r="Q1989" t="str">
            <v>体健</v>
          </cell>
          <cell r="R1989" t="str">
            <v>无特殊</v>
          </cell>
          <cell r="S1989" t="str">
            <v>缺失</v>
          </cell>
          <cell r="T1989">
            <v>42662</v>
          </cell>
          <cell r="V1989" t="str">
            <v>右颞枕开颅肿瘤切除术</v>
          </cell>
          <cell r="W1989" t="str">
            <v>右颞，岛，底节，囊实性，血供丰富，边界不清，6.5*5.5*5cm</v>
          </cell>
          <cell r="X1989" t="str">
            <v>全切除</v>
          </cell>
          <cell r="Y1989" t="str">
            <v>B0014624</v>
          </cell>
          <cell r="Z1989" t="str">
            <v>GBM</v>
          </cell>
          <cell r="AA1989" t="str">
            <v>GBM(WHO IV)</v>
          </cell>
          <cell r="AB1989">
            <v>4</v>
          </cell>
          <cell r="AC1989" t="str">
            <v>（右颞叶、基底节区）胶质母细胞瘤</v>
          </cell>
          <cell r="AD1989" t="str">
            <v>全切除</v>
          </cell>
          <cell r="AE1989">
            <v>42681</v>
          </cell>
          <cell r="AF1989" t="str">
            <v>胶质母细胞瘤（颞、基底节）；症状性癫痫；3头皮下积液</v>
          </cell>
          <cell r="AG1989">
            <v>43234</v>
          </cell>
          <cell r="AH1989" t="str">
            <v>终止</v>
          </cell>
          <cell r="AI1989">
            <v>467</v>
          </cell>
          <cell r="AJ1989">
            <v>1</v>
          </cell>
          <cell r="AK1989">
            <v>347</v>
          </cell>
          <cell r="AL1989">
            <v>1</v>
          </cell>
          <cell r="AM1989">
            <v>572</v>
          </cell>
          <cell r="AN1989" t="str">
            <v>缺失</v>
          </cell>
          <cell r="AO1989" t="str">
            <v>NA</v>
          </cell>
          <cell r="AP1989" t="str">
            <v>缺失</v>
          </cell>
          <cell r="AQ1989" t="str">
            <v>NA</v>
          </cell>
          <cell r="AS1989" t="str">
            <v>原发</v>
          </cell>
          <cell r="AU1989" t="str">
            <v>NA</v>
          </cell>
          <cell r="AV1989" t="str">
            <v>NA</v>
          </cell>
          <cell r="AW1989" t="str">
            <v>NA</v>
          </cell>
          <cell r="AX1989" t="str">
            <v>NA</v>
          </cell>
          <cell r="AY1989" t="str">
            <v>NA</v>
          </cell>
          <cell r="AZ1989" t="str">
            <v>NA</v>
          </cell>
          <cell r="BA1989" t="str">
            <v>无</v>
          </cell>
          <cell r="BB1989" t="str">
            <v>无</v>
          </cell>
          <cell r="BD1989" t="str">
            <v>院外继续放化疗，继续抗癫痫治疗（丙戊酸钠缓释片，0.5g,bid）</v>
          </cell>
        </row>
        <row r="1990">
          <cell r="B1990">
            <v>1988</v>
          </cell>
          <cell r="C1990" t="str">
            <v>CGGA_1988</v>
          </cell>
          <cell r="E1990" t="str">
            <v>常规宪</v>
          </cell>
          <cell r="F1990">
            <v>28066</v>
          </cell>
          <cell r="G1990">
            <v>42661</v>
          </cell>
          <cell r="H1990" t="str">
            <v>颅内占位性病变（颞枕，左）</v>
          </cell>
          <cell r="J1990" t="str">
            <v>男</v>
          </cell>
          <cell r="K1990">
            <v>43</v>
          </cell>
          <cell r="L1990" t="str">
            <v>O</v>
          </cell>
          <cell r="M1990" t="str">
            <v>370826197306143016</v>
          </cell>
          <cell r="N1990" t="str">
            <v>13791766718</v>
          </cell>
          <cell r="O1990" t="str">
            <v>间断性发作文字理解功能障碍10天</v>
          </cell>
          <cell r="P1990" t="str">
            <v>2016.10.7失读，2小时后缓解，2016.10.14当地MRI示颅内占位</v>
          </cell>
          <cell r="Q1990" t="str">
            <v>体健</v>
          </cell>
          <cell r="R1990" t="str">
            <v>无特殊</v>
          </cell>
          <cell r="S1990" t="str">
            <v>缺失</v>
          </cell>
          <cell r="T1990">
            <v>42663</v>
          </cell>
          <cell r="V1990" t="str">
            <v>左颞枕开颅肿瘤切除术</v>
          </cell>
          <cell r="W1990" t="str">
            <v>左颞、枕叶，实性，边界不清，4*3.5*3cm</v>
          </cell>
          <cell r="X1990" t="str">
            <v>全切除</v>
          </cell>
          <cell r="Y1990" t="str">
            <v>B0014633</v>
          </cell>
          <cell r="Z1990" t="str">
            <v>O</v>
          </cell>
          <cell r="AA1990" t="str">
            <v>O(WHO II)</v>
          </cell>
          <cell r="AB1990">
            <v>2</v>
          </cell>
          <cell r="AC1990" t="str">
            <v>（左侧颞枕）：少突胶质细胞瘤，WHOⅡ级</v>
          </cell>
          <cell r="AD1990" t="str">
            <v>全切除</v>
          </cell>
          <cell r="AE1990">
            <v>42670</v>
          </cell>
          <cell r="AF1990" t="str">
            <v>左侧颞枕少突胶质细胞瘤</v>
          </cell>
          <cell r="AG1990">
            <v>43234</v>
          </cell>
          <cell r="AH1990" t="str">
            <v>未终止</v>
          </cell>
          <cell r="AI1990">
            <v>571</v>
          </cell>
          <cell r="AJ1990">
            <v>0</v>
          </cell>
          <cell r="AK1990">
            <v>571</v>
          </cell>
          <cell r="AL1990">
            <v>0</v>
          </cell>
          <cell r="AM1990">
            <v>571</v>
          </cell>
          <cell r="AN1990" t="str">
            <v>缺失</v>
          </cell>
          <cell r="AO1990" t="str">
            <v>NA</v>
          </cell>
          <cell r="AP1990" t="str">
            <v>缺失</v>
          </cell>
          <cell r="AQ1990" t="str">
            <v>NA</v>
          </cell>
          <cell r="AS1990" t="str">
            <v>原发</v>
          </cell>
          <cell r="AU1990" t="str">
            <v>NA</v>
          </cell>
          <cell r="AV1990" t="str">
            <v>NA</v>
          </cell>
          <cell r="AW1990" t="str">
            <v>NA</v>
          </cell>
          <cell r="AX1990" t="str">
            <v>NA</v>
          </cell>
          <cell r="AY1990" t="str">
            <v>NA</v>
          </cell>
          <cell r="AZ1990" t="str">
            <v>NA</v>
          </cell>
          <cell r="BA1990" t="str">
            <v>无</v>
          </cell>
          <cell r="BB1990" t="str">
            <v>无</v>
          </cell>
          <cell r="BD1990" t="str">
            <v>继续放化疗</v>
          </cell>
        </row>
        <row r="1991">
          <cell r="B1991">
            <v>1989</v>
          </cell>
          <cell r="C1991" t="str">
            <v>CGGA_1989</v>
          </cell>
          <cell r="E1991" t="str">
            <v>石淼</v>
          </cell>
          <cell r="F1991">
            <v>28089</v>
          </cell>
          <cell r="G1991">
            <v>42663</v>
          </cell>
          <cell r="H1991" t="str">
            <v>颅内占位性病变（胼胝体、双额）</v>
          </cell>
          <cell r="J1991" t="str">
            <v>女</v>
          </cell>
          <cell r="K1991">
            <v>57</v>
          </cell>
          <cell r="L1991" t="str">
            <v>A</v>
          </cell>
          <cell r="M1991" t="str">
            <v>110101195812234102</v>
          </cell>
          <cell r="N1991" t="str">
            <v>13811260753</v>
          </cell>
          <cell r="O1991" t="str">
            <v>头痛、头晕2月，双眼视物重影1月。</v>
          </cell>
          <cell r="P1991" t="str">
            <v>2月前无诱因阵发头痛，1月前视物重影，MRI示颅内占位。</v>
          </cell>
          <cell r="Q1991" t="str">
            <v>体健</v>
          </cell>
          <cell r="R1991" t="str">
            <v>无特殊</v>
          </cell>
          <cell r="S1991" t="str">
            <v>缺失</v>
          </cell>
          <cell r="T1991">
            <v>42668</v>
          </cell>
          <cell r="V1991" t="str">
            <v>冠切双额开颅肿瘤切除术</v>
          </cell>
          <cell r="W1991" t="str">
            <v>双额，胼胝体，实性，灰红色，边界不清，深达胼胝体，向对侧浸润，7*6*5cm</v>
          </cell>
          <cell r="X1991" t="str">
            <v>部分切除</v>
          </cell>
          <cell r="Y1991" t="str">
            <v>B0014663</v>
          </cell>
          <cell r="Z1991" t="str">
            <v>GBM</v>
          </cell>
          <cell r="AA1991" t="str">
            <v>GBM(WHO IV)</v>
          </cell>
          <cell r="AB1991">
            <v>4</v>
          </cell>
          <cell r="AC1991" t="str">
            <v>(左额叶、胼胝体）：胶质肉瘤，WHOIV级</v>
          </cell>
          <cell r="AD1991" t="str">
            <v>部分切除</v>
          </cell>
          <cell r="AE1991">
            <v>42691</v>
          </cell>
          <cell r="AF1991" t="str">
            <v>胶质母细胞瘤（胼胝体、双额）</v>
          </cell>
          <cell r="AG1991">
            <v>43039</v>
          </cell>
          <cell r="AH1991" t="str">
            <v>终止</v>
          </cell>
          <cell r="AI1991">
            <v>280</v>
          </cell>
          <cell r="AJ1991">
            <v>1</v>
          </cell>
          <cell r="AK1991">
            <v>280</v>
          </cell>
          <cell r="AL1991">
            <v>1</v>
          </cell>
          <cell r="AM1991">
            <v>371</v>
          </cell>
          <cell r="AN1991" t="str">
            <v>缺失</v>
          </cell>
          <cell r="AO1991" t="str">
            <v>NA</v>
          </cell>
          <cell r="AP1991" t="str">
            <v>缺失</v>
          </cell>
          <cell r="AQ1991" t="str">
            <v>NA</v>
          </cell>
          <cell r="AS1991" t="str">
            <v>原发</v>
          </cell>
          <cell r="AU1991" t="str">
            <v>NA</v>
          </cell>
          <cell r="AV1991" t="str">
            <v>NA</v>
          </cell>
          <cell r="AW1991" t="str">
            <v>NA</v>
          </cell>
          <cell r="AX1991" t="str">
            <v>NA</v>
          </cell>
          <cell r="AY1991" t="str">
            <v>NA</v>
          </cell>
          <cell r="AZ1991" t="str">
            <v>NA</v>
          </cell>
          <cell r="BA1991" t="str">
            <v>无</v>
          </cell>
          <cell r="BB1991" t="str">
            <v>无</v>
          </cell>
          <cell r="BD1991" t="str">
            <v>丙戊酸钠缓释片，1片/次，2次/日；进一步放化疗</v>
          </cell>
        </row>
        <row r="1992">
          <cell r="B1992">
            <v>1990</v>
          </cell>
          <cell r="C1992" t="str">
            <v>NA</v>
          </cell>
          <cell r="D1992" t="str">
            <v>NA</v>
          </cell>
          <cell r="E1992" t="str">
            <v>NA</v>
          </cell>
          <cell r="F1992" t="str">
            <v>NA</v>
          </cell>
          <cell r="G1992" t="str">
            <v>NA</v>
          </cell>
          <cell r="H1992" t="str">
            <v>NA</v>
          </cell>
          <cell r="I1992" t="str">
            <v>NA</v>
          </cell>
          <cell r="J1992" t="str">
            <v>NA</v>
          </cell>
          <cell r="K1992" t="str">
            <v>NA</v>
          </cell>
          <cell r="L1992" t="str">
            <v>NA</v>
          </cell>
          <cell r="M1992" t="str">
            <v>NA</v>
          </cell>
          <cell r="N1992" t="str">
            <v>NA</v>
          </cell>
          <cell r="O1992" t="str">
            <v>NA</v>
          </cell>
          <cell r="P1992" t="str">
            <v>NA</v>
          </cell>
          <cell r="Q1992" t="str">
            <v>NA</v>
          </cell>
          <cell r="R1992" t="str">
            <v>NA</v>
          </cell>
          <cell r="S1992" t="str">
            <v>NA</v>
          </cell>
          <cell r="T1992" t="str">
            <v>NA</v>
          </cell>
          <cell r="U1992" t="str">
            <v>NA</v>
          </cell>
          <cell r="V1992" t="str">
            <v>NA</v>
          </cell>
          <cell r="W1992" t="str">
            <v>NA</v>
          </cell>
          <cell r="X1992" t="str">
            <v>NA</v>
          </cell>
          <cell r="Y1992" t="str">
            <v>NA</v>
          </cell>
          <cell r="Z1992" t="str">
            <v>NA</v>
          </cell>
          <cell r="AA1992" t="str">
            <v>NA</v>
          </cell>
          <cell r="AB1992" t="str">
            <v>NA</v>
          </cell>
          <cell r="AC1992" t="str">
            <v>NA</v>
          </cell>
          <cell r="AD1992" t="str">
            <v>NA</v>
          </cell>
          <cell r="AE1992" t="str">
            <v>NA</v>
          </cell>
          <cell r="AF1992" t="str">
            <v>NA</v>
          </cell>
          <cell r="AG1992" t="str">
            <v>NA</v>
          </cell>
          <cell r="AH1992" t="str">
            <v>NA</v>
          </cell>
          <cell r="AI1992" t="str">
            <v>NA</v>
          </cell>
          <cell r="AJ1992" t="str">
            <v>NA</v>
          </cell>
          <cell r="AK1992" t="str">
            <v>NA</v>
          </cell>
          <cell r="AL1992" t="str">
            <v>NA</v>
          </cell>
          <cell r="AM1992" t="str">
            <v>NA</v>
          </cell>
          <cell r="AN1992" t="str">
            <v>NA</v>
          </cell>
          <cell r="AO1992" t="str">
            <v>NA</v>
          </cell>
          <cell r="AP1992" t="str">
            <v>NA</v>
          </cell>
          <cell r="AQ1992" t="str">
            <v>NA</v>
          </cell>
          <cell r="AS1992" t="str">
            <v>NA</v>
          </cell>
          <cell r="AT1992" t="str">
            <v>NA</v>
          </cell>
          <cell r="AU1992" t="str">
            <v>NA</v>
          </cell>
          <cell r="AV1992" t="str">
            <v>NA</v>
          </cell>
          <cell r="AW1992" t="str">
            <v>NA</v>
          </cell>
          <cell r="AX1992" t="str">
            <v>NA</v>
          </cell>
          <cell r="AY1992" t="str">
            <v>NA</v>
          </cell>
          <cell r="AZ1992" t="str">
            <v>NA</v>
          </cell>
          <cell r="BA1992" t="str">
            <v>NA</v>
          </cell>
          <cell r="BB1992" t="str">
            <v>NA</v>
          </cell>
          <cell r="BC1992" t="str">
            <v>NA</v>
          </cell>
          <cell r="BD1992" t="str">
            <v>NA</v>
          </cell>
        </row>
        <row r="1993">
          <cell r="B1993">
            <v>1991</v>
          </cell>
          <cell r="C1993" t="str">
            <v>CGGA_1991</v>
          </cell>
          <cell r="E1993" t="str">
            <v>李惠军</v>
          </cell>
          <cell r="F1993">
            <v>28157</v>
          </cell>
          <cell r="G1993">
            <v>42670</v>
          </cell>
          <cell r="H1993" t="str">
            <v>胶质瘤复发（额，右）、胶质瘤放化疗后</v>
          </cell>
          <cell r="J1993" t="str">
            <v>男</v>
          </cell>
          <cell r="K1993">
            <v>50</v>
          </cell>
          <cell r="L1993" t="str">
            <v>A</v>
          </cell>
          <cell r="M1993" t="str">
            <v>410503196608231019</v>
          </cell>
          <cell r="N1993" t="str">
            <v>13949523394</v>
          </cell>
          <cell r="O1993" t="str">
            <v>右额叶胶质瘤术后5年复发。</v>
          </cell>
          <cell r="P1993" t="str">
            <v>2011.4.26当地颅内肿瘤切除术，病理O，2016.1.15MRI示复发，2016.2.1TMZ化疗加伽马刀治疗，2016.4.25、2016.7.27、2016.10.20行MRI示肿瘤进行性增大。</v>
          </cell>
          <cell r="Q1993" t="str">
            <v>体健</v>
          </cell>
          <cell r="R1993" t="str">
            <v>无特殊</v>
          </cell>
          <cell r="S1993" t="str">
            <v>缺失</v>
          </cell>
          <cell r="T1993">
            <v>42674</v>
          </cell>
          <cell r="U1993">
            <v>40659</v>
          </cell>
          <cell r="V1993" t="str">
            <v>右额原切口开颅肿瘤切除术</v>
          </cell>
          <cell r="W1993" t="str">
            <v>右额上、中回，实性，边界不清，深达扣带回，4*3*3cm</v>
          </cell>
          <cell r="X1993" t="str">
            <v>全切除</v>
          </cell>
          <cell r="Y1993" t="str">
            <v>B0014703</v>
          </cell>
          <cell r="Z1993" t="str">
            <v>RO?</v>
          </cell>
          <cell r="AA1993" t="str">
            <v>放射性坏死</v>
          </cell>
          <cell r="AC1993" t="str">
            <v>（右额叶），考虑放疗后脑组织病理改变，部分异形胶质细胞为肿瘤细胞</v>
          </cell>
          <cell r="AD1993" t="str">
            <v>全切除</v>
          </cell>
          <cell r="AE1993">
            <v>42682</v>
          </cell>
          <cell r="AF1993" t="str">
            <v>颅内占位性病变（放疗后脑组织病理改变）</v>
          </cell>
          <cell r="AH1993" t="str">
            <v>未终止</v>
          </cell>
          <cell r="AI1993">
            <v>2105</v>
          </cell>
          <cell r="AJ1993">
            <v>0</v>
          </cell>
          <cell r="AK1993">
            <v>2105</v>
          </cell>
          <cell r="AL1993">
            <v>0</v>
          </cell>
          <cell r="AM1993">
            <v>2105</v>
          </cell>
          <cell r="AN1993" t="str">
            <v>无</v>
          </cell>
          <cell r="AO1993">
            <v>0</v>
          </cell>
          <cell r="AP1993" t="str">
            <v>替莫脞胺</v>
          </cell>
          <cell r="AQ1993">
            <v>1</v>
          </cell>
          <cell r="AS1993">
            <v>0</v>
          </cell>
          <cell r="AT1993">
            <v>1</v>
          </cell>
          <cell r="AU1993" t="str">
            <v>NA</v>
          </cell>
          <cell r="AV1993" t="str">
            <v>NA</v>
          </cell>
          <cell r="AW1993" t="str">
            <v>NA</v>
          </cell>
          <cell r="AX1993" t="str">
            <v>NA</v>
          </cell>
          <cell r="AY1993" t="str">
            <v>NA</v>
          </cell>
          <cell r="AZ1993" t="str">
            <v>NA</v>
          </cell>
          <cell r="BA1993">
            <v>0</v>
          </cell>
          <cell r="BB1993" t="str">
            <v>缺失</v>
          </cell>
          <cell r="BC1993" t="str">
            <v>缺失</v>
          </cell>
          <cell r="BD1993" t="e">
            <v>#N/A</v>
          </cell>
        </row>
        <row r="1994">
          <cell r="B1994">
            <v>1992</v>
          </cell>
          <cell r="C1994" t="str">
            <v>CGGA_1992</v>
          </cell>
          <cell r="D1994" t="str">
            <v>CGGA_1028, CGGA_1992</v>
          </cell>
          <cell r="E1994" t="str">
            <v>赵意</v>
          </cell>
          <cell r="F1994">
            <v>4136</v>
          </cell>
          <cell r="G1994">
            <v>42671</v>
          </cell>
          <cell r="H1994" t="str">
            <v>额叶恶性胶质瘤</v>
          </cell>
          <cell r="J1994" t="str">
            <v>女</v>
          </cell>
          <cell r="K1994">
            <v>47</v>
          </cell>
          <cell r="L1994" t="str">
            <v>AB</v>
          </cell>
          <cell r="M1994" t="str">
            <v>110108196812116826</v>
          </cell>
          <cell r="N1994" t="str">
            <v>13161279967 13520520528</v>
          </cell>
          <cell r="O1994" t="str">
            <v>胶质瘤术后6年余，突发四肢强直意识丧失3天</v>
          </cell>
          <cell r="P1994" t="str">
            <v>7年前癫痫，2010.3.2三博脑科开颅肿瘤切除，术后病理GBM，术后同步放化疗1月，后TMZ化疗15周期。1月前失读，3天前癫痫，CT示复发</v>
          </cell>
          <cell r="Q1994" t="str">
            <v>体健</v>
          </cell>
          <cell r="R1994" t="str">
            <v>无特殊</v>
          </cell>
          <cell r="S1994" t="str">
            <v>缺失</v>
          </cell>
          <cell r="T1994">
            <v>42674</v>
          </cell>
          <cell r="U1994">
            <v>40239</v>
          </cell>
          <cell r="V1994" t="str">
            <v>左额颞开颅肿瘤切除术</v>
          </cell>
          <cell r="W1994" t="str">
            <v>左额，灰红色，质韧，边界不清，4*4*3.5cm。</v>
          </cell>
          <cell r="X1994" t="str">
            <v>部分切除</v>
          </cell>
          <cell r="Y1994" t="str">
            <v>B0014704</v>
          </cell>
          <cell r="Z1994" t="str">
            <v>RGBM</v>
          </cell>
          <cell r="AA1994" t="str">
            <v>GBM(WHO IV)</v>
          </cell>
          <cell r="AB1994">
            <v>4</v>
          </cell>
          <cell r="AC1994" t="str">
            <v>左额叶胶母，WHOIV级</v>
          </cell>
          <cell r="AD1994" t="str">
            <v>部分切除</v>
          </cell>
          <cell r="AE1994">
            <v>42688</v>
          </cell>
          <cell r="AF1994" t="str">
            <v>复发胶母细胞质瘤（额，左）</v>
          </cell>
          <cell r="AG1994">
            <v>43234</v>
          </cell>
          <cell r="AH1994" t="str">
            <v>终止</v>
          </cell>
          <cell r="AI1994">
            <v>487</v>
          </cell>
          <cell r="AJ1994">
            <v>1</v>
          </cell>
          <cell r="AK1994">
            <v>335</v>
          </cell>
          <cell r="AL1994">
            <v>1</v>
          </cell>
          <cell r="AM1994">
            <v>560</v>
          </cell>
          <cell r="AN1994" t="str">
            <v>缺失</v>
          </cell>
          <cell r="AO1994">
            <v>0</v>
          </cell>
          <cell r="AP1994" t="str">
            <v>缺失</v>
          </cell>
          <cell r="AQ1994">
            <v>1</v>
          </cell>
          <cell r="AS1994" t="str">
            <v>复发</v>
          </cell>
          <cell r="AT1994">
            <v>1</v>
          </cell>
          <cell r="AU1994" t="str">
            <v>NA</v>
          </cell>
          <cell r="AV1994" t="str">
            <v>NA</v>
          </cell>
          <cell r="AW1994" t="str">
            <v>NA</v>
          </cell>
          <cell r="AX1994" t="str">
            <v>NA</v>
          </cell>
          <cell r="AY1994" t="str">
            <v>NA</v>
          </cell>
          <cell r="AZ1994" t="str">
            <v>NA</v>
          </cell>
          <cell r="BA1994" t="str">
            <v>有</v>
          </cell>
          <cell r="BB1994" t="str">
            <v>无</v>
          </cell>
          <cell r="BD1994" t="str">
            <v>术后口服丙戊酸钠</v>
          </cell>
        </row>
        <row r="1995">
          <cell r="B1995">
            <v>1993</v>
          </cell>
          <cell r="C1995" t="str">
            <v>CGGA_1993</v>
          </cell>
          <cell r="E1995" t="str">
            <v>李振国</v>
          </cell>
          <cell r="F1995">
            <v>28212</v>
          </cell>
          <cell r="G1995">
            <v>42675</v>
          </cell>
          <cell r="H1995" t="str">
            <v>右额胶质瘤；症状性癫痫</v>
          </cell>
          <cell r="J1995" t="str">
            <v>男</v>
          </cell>
          <cell r="K1995">
            <v>48</v>
          </cell>
          <cell r="L1995" t="str">
            <v>B</v>
          </cell>
          <cell r="M1995" t="str">
            <v>110111196801113636</v>
          </cell>
          <cell r="N1995" t="str">
            <v>13810303472</v>
          </cell>
          <cell r="O1995" t="str">
            <v>头痛7月伴癫痫发作2次</v>
          </cell>
          <cell r="P1995" t="str">
            <v>7月前无诱因头痛，可缓解，1周前癫痫发作，口服抗癫痫药物，MRI示颅内占位</v>
          </cell>
          <cell r="Q1995" t="str">
            <v>体健</v>
          </cell>
          <cell r="R1995" t="str">
            <v>吸烟30年  40支/天，饮酒多年，2次/日  每次400克</v>
          </cell>
          <cell r="S1995" t="str">
            <v>缺失</v>
          </cell>
          <cell r="T1995">
            <v>42678</v>
          </cell>
          <cell r="V1995" t="str">
            <v>右额开颅肿瘤切除术</v>
          </cell>
          <cell r="W1995" t="str">
            <v>右额上、中回，深达扣带回，7*6*5cm</v>
          </cell>
          <cell r="X1995" t="str">
            <v>全切除</v>
          </cell>
          <cell r="Y1995" t="str">
            <v>B0014744</v>
          </cell>
          <cell r="Z1995" t="str">
            <v>A</v>
          </cell>
          <cell r="AA1995" t="str">
            <v>A(WHO II)</v>
          </cell>
          <cell r="AB1995">
            <v>2</v>
          </cell>
          <cell r="AC1995" t="str">
            <v>(右额叶）弥漫性星形细胞瘤</v>
          </cell>
          <cell r="AD1995" t="str">
            <v>全切除</v>
          </cell>
          <cell r="AE1995">
            <v>42690</v>
          </cell>
          <cell r="AF1995" t="str">
            <v>弥漫性星形细胞瘤（额、右） 症状性癫痫</v>
          </cell>
          <cell r="AH1995" t="str">
            <v>未终止</v>
          </cell>
          <cell r="AI1995">
            <v>2101</v>
          </cell>
          <cell r="AJ1995">
            <v>0</v>
          </cell>
          <cell r="AK1995">
            <v>1488</v>
          </cell>
          <cell r="AL1995">
            <v>1</v>
          </cell>
          <cell r="AM1995">
            <v>2101</v>
          </cell>
          <cell r="AN1995" t="str">
            <v>同步30次</v>
          </cell>
          <cell r="AO1995">
            <v>1</v>
          </cell>
          <cell r="AP1995" t="str">
            <v>帝清</v>
          </cell>
          <cell r="AQ1995">
            <v>1</v>
          </cell>
          <cell r="AS1995">
            <v>0</v>
          </cell>
          <cell r="AU1995" t="str">
            <v>NA</v>
          </cell>
          <cell r="AV1995" t="str">
            <v>NA</v>
          </cell>
          <cell r="AW1995" t="str">
            <v>NA</v>
          </cell>
          <cell r="AX1995" t="str">
            <v>NA</v>
          </cell>
          <cell r="AY1995" t="str">
            <v>NA</v>
          </cell>
          <cell r="AZ1995" t="str">
            <v>NA</v>
          </cell>
          <cell r="BA1995" t="str">
            <v>有</v>
          </cell>
          <cell r="BB1995">
            <v>0</v>
          </cell>
          <cell r="BD1995" t="str">
            <v>丙戊酸钠缓释片，1片/次，2次/日，进一步放化疗治疗</v>
          </cell>
        </row>
        <row r="1996">
          <cell r="B1996">
            <v>1994</v>
          </cell>
          <cell r="C1996" t="str">
            <v>CGGA_1994</v>
          </cell>
          <cell r="E1996" t="str">
            <v>彭绚</v>
          </cell>
          <cell r="F1996">
            <v>28246</v>
          </cell>
          <cell r="G1996">
            <v>42676</v>
          </cell>
          <cell r="H1996" t="str">
            <v>复发胶质瘤（额，右）；继发性癫痫</v>
          </cell>
          <cell r="J1996" t="str">
            <v>女</v>
          </cell>
          <cell r="K1996">
            <v>32</v>
          </cell>
          <cell r="L1996" t="str">
            <v>O</v>
          </cell>
          <cell r="M1996" t="str">
            <v>522601198410240840</v>
          </cell>
          <cell r="N1996" t="str">
            <v>15061839626</v>
          </cell>
          <cell r="O1996" t="str">
            <v>胶质瘤术后4年半，反复发作左侧颜面部及上肢抽搐</v>
          </cell>
          <cell r="P1996" t="str">
            <v>2012.2.1华西行颅内肿瘤切除术，术后病理示O，2012.2.7行伽马刀治疗，后TMZ化疗6个月，2016.9.18MRI示肿瘤复发。</v>
          </cell>
          <cell r="Q1996" t="str">
            <v>体健</v>
          </cell>
          <cell r="R1996" t="str">
            <v>无特殊</v>
          </cell>
          <cell r="S1996" t="str">
            <v>缺失</v>
          </cell>
          <cell r="T1996">
            <v>42682</v>
          </cell>
          <cell r="U1996">
            <v>40940</v>
          </cell>
          <cell r="V1996" t="str">
            <v>右额颞原切口开颅肿瘤切除术</v>
          </cell>
          <cell r="W1996" t="str">
            <v>右额中、下回，边界不清，5.5*4*4cm</v>
          </cell>
          <cell r="X1996" t="str">
            <v>全切除</v>
          </cell>
          <cell r="Y1996" t="str">
            <v>B0014751</v>
          </cell>
          <cell r="Z1996" t="str">
            <v>RAO</v>
          </cell>
          <cell r="AA1996" t="str">
            <v>AO(WHO III)</v>
          </cell>
          <cell r="AB1996">
            <v>3</v>
          </cell>
          <cell r="AC1996" t="str">
            <v>(右额叶)少突胶质细胞瘤，WHOⅡ=Ⅲ</v>
          </cell>
          <cell r="AD1996" t="str">
            <v>全切除</v>
          </cell>
          <cell r="AE1996">
            <v>42693</v>
          </cell>
          <cell r="AF1996" t="str">
            <v>少枝胶质细胞瘤（额，右）；继发性癫痫</v>
          </cell>
          <cell r="AH1996" t="str">
            <v>未终止</v>
          </cell>
          <cell r="AI1996">
            <v>2097</v>
          </cell>
          <cell r="AJ1996">
            <v>0</v>
          </cell>
          <cell r="AK1996">
            <v>570</v>
          </cell>
          <cell r="AL1996">
            <v>1</v>
          </cell>
          <cell r="AM1996">
            <v>2097</v>
          </cell>
          <cell r="AN1996" t="str">
            <v>放疗</v>
          </cell>
          <cell r="AO1996">
            <v>1</v>
          </cell>
          <cell r="AP1996" t="str">
            <v>泰道1年</v>
          </cell>
          <cell r="AQ1996">
            <v>1</v>
          </cell>
          <cell r="AS1996">
            <v>0</v>
          </cell>
          <cell r="AT1996">
            <v>1</v>
          </cell>
          <cell r="AU1996" t="str">
            <v>无突变</v>
          </cell>
          <cell r="AV1996" t="str">
            <v>NA</v>
          </cell>
          <cell r="AW1996" t="str">
            <v>共缺失</v>
          </cell>
          <cell r="AX1996" t="str">
            <v>NA</v>
          </cell>
          <cell r="AY1996" t="str">
            <v>NA</v>
          </cell>
          <cell r="AZ1996" t="str">
            <v>NA</v>
          </cell>
          <cell r="BA1996" t="str">
            <v>有</v>
          </cell>
          <cell r="BB1996">
            <v>0</v>
          </cell>
          <cell r="BD1996" t="str">
            <v>继续抗癫痫治疗，脑局部外放疗或替莫唑胺。</v>
          </cell>
        </row>
        <row r="1997">
          <cell r="B1997">
            <v>1995</v>
          </cell>
          <cell r="C1997" t="str">
            <v>CGGA_1995</v>
          </cell>
          <cell r="E1997" t="str">
            <v>程晋杰</v>
          </cell>
          <cell r="F1997">
            <v>28272</v>
          </cell>
          <cell r="G1997">
            <v>42679</v>
          </cell>
          <cell r="H1997" t="str">
            <v>胶质瘤（颞叶、丘脑、基底节区，左）；症状性癫痫；高血压；陈旧性脑梗死</v>
          </cell>
          <cell r="J1997" t="str">
            <v>男</v>
          </cell>
          <cell r="K1997">
            <v>73</v>
          </cell>
          <cell r="L1997" t="str">
            <v>B</v>
          </cell>
          <cell r="M1997" t="str">
            <v>142430194308090059</v>
          </cell>
          <cell r="N1997" t="str">
            <v>13653543001</v>
          </cell>
          <cell r="O1997" t="str">
            <v>右侧肢体麻木无力2月</v>
          </cell>
          <cell r="P1997" t="str">
            <v>2月前无诱因出现右侧肢体麻木，对症处理，未缓解后MRI示颅内肿瘤</v>
          </cell>
          <cell r="Q1997" t="str">
            <v>高血压3年</v>
          </cell>
          <cell r="R1997" t="str">
            <v>无特殊</v>
          </cell>
          <cell r="S1997" t="str">
            <v>缺失</v>
          </cell>
          <cell r="T1997">
            <v>42683</v>
          </cell>
          <cell r="V1997" t="str">
            <v>左颞枕开颅肿瘤切除术</v>
          </cell>
          <cell r="W1997" t="str">
            <v>左颞、底节，师兄，灰红色，质韧，边界不清，大片坏死，7*6*5cm</v>
          </cell>
          <cell r="X1997" t="str">
            <v>部分切除</v>
          </cell>
          <cell r="Y1997" t="str">
            <v>B0014763</v>
          </cell>
          <cell r="Z1997" t="str">
            <v>GBM</v>
          </cell>
          <cell r="AA1997" t="str">
            <v>GBM(WHO IV)</v>
          </cell>
          <cell r="AB1997">
            <v>4</v>
          </cell>
          <cell r="AC1997" t="str">
            <v>（左颞叶）胶质母细胞瘤，WHOⅣ级</v>
          </cell>
          <cell r="AD1997" t="str">
            <v>部分切除</v>
          </cell>
          <cell r="AE1997">
            <v>42698</v>
          </cell>
          <cell r="AF1997" t="str">
            <v>胶质母细胞瘤（颞叶、丘脑、基底节区，左）；症状性癫痫；高血压；肺部感染；冠状动脉硬化性心脏病；陈旧性脑梗死</v>
          </cell>
          <cell r="AG1997">
            <v>43234</v>
          </cell>
          <cell r="AH1997" t="str">
            <v>未终止</v>
          </cell>
          <cell r="AI1997" t="str">
            <v>NA</v>
          </cell>
          <cell r="AJ1997" t="str">
            <v>NA</v>
          </cell>
          <cell r="AK1997" t="str">
            <v>NA</v>
          </cell>
          <cell r="AL1997" t="str">
            <v>NA</v>
          </cell>
          <cell r="AM1997">
            <v>551</v>
          </cell>
          <cell r="AN1997" t="str">
            <v>缺失</v>
          </cell>
          <cell r="AO1997" t="str">
            <v>NA</v>
          </cell>
          <cell r="AP1997" t="str">
            <v>缺失</v>
          </cell>
          <cell r="AQ1997" t="str">
            <v>NA</v>
          </cell>
          <cell r="AS1997" t="str">
            <v>原发</v>
          </cell>
          <cell r="AU1997" t="str">
            <v>NA</v>
          </cell>
          <cell r="AV1997" t="str">
            <v>NA</v>
          </cell>
          <cell r="AW1997" t="str">
            <v>NA</v>
          </cell>
          <cell r="AX1997" t="str">
            <v>NA</v>
          </cell>
          <cell r="AY1997" t="str">
            <v>NA</v>
          </cell>
          <cell r="AZ1997" t="str">
            <v>NA</v>
          </cell>
          <cell r="BA1997" t="str">
            <v>无</v>
          </cell>
          <cell r="BB1997" t="str">
            <v>无</v>
          </cell>
          <cell r="BD1997" t="str">
            <v>进一步抗癫痫、抗感染治疗；考虑下一步放化疗</v>
          </cell>
        </row>
        <row r="1998">
          <cell r="B1998">
            <v>1996</v>
          </cell>
          <cell r="C1998" t="str">
            <v>CGGA_1996</v>
          </cell>
          <cell r="E1998" t="str">
            <v>谭淑君</v>
          </cell>
          <cell r="F1998">
            <v>28300</v>
          </cell>
          <cell r="G1998">
            <v>42681</v>
          </cell>
          <cell r="H1998" t="str">
            <v>右额叶胶质瘤；高血压</v>
          </cell>
          <cell r="J1998" t="str">
            <v>女</v>
          </cell>
          <cell r="K1998">
            <v>50</v>
          </cell>
          <cell r="L1998" t="str">
            <v>AB</v>
          </cell>
          <cell r="M1998" t="str">
            <v>缺失</v>
          </cell>
          <cell r="N1998" t="str">
            <v>13792734519 18813013770</v>
          </cell>
          <cell r="O1998" t="str">
            <v>头痛头晕伴恶心15天</v>
          </cell>
          <cell r="P1998" t="str">
            <v>患者15天前无明显原因及诱因突发头痛，伴头晕、恶心，无呕吐，无双眼发黑，无肢体抽搐。后患者于11月03日就诊于威海中心医院，行颅脑MRI及强化检查显示“右额叶占位性病变”，予“甘露醇”等药物治疗。为求进一步治疗来我院门诊以“右额肿瘤”收入院。自患者发病以来，饮食及睡眠尚可，大小便无异常。</v>
          </cell>
          <cell r="Q1998" t="str">
            <v>既往健康状况：体健良好，否认糖尿病史， 患高血压病史10余年，不规律服用降压药（具体药物不详），自诉血压控制情况尚可。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1998" t="str">
            <v>生于:当地，久居地当地，性格：急躁、内向。否认性病史未曾到过疫源地或地方病流行区，否认爱人性病史，否认冶游史，否认爱人冶游史，无毒物接触史，无药物滥用史。吸烟史：无吸烟史 ；饮酒：不饮酒。</v>
          </cell>
          <cell r="S1998" t="str">
            <v>缺失</v>
          </cell>
          <cell r="T1998">
            <v>42689</v>
          </cell>
          <cell r="V1998" t="str">
            <v>冠切右额开颅肿瘤切除术</v>
          </cell>
          <cell r="W1998" t="str">
            <v>全麻插管，病人取仰卧位，头圈固定头位，常规消毒铺巾。行双额弧形切口标记，骨膜下分离皮瓣翻向前，暴露右额颅骨，颅骨钻1孔，铣刀铣下骨瓣，约7cm×6cm大小，内侧达中线，前界为冠状缝前6cm，后界为冠状缝后1cm。快速滴入20%甘露醇250ml后十字切开硬膜，脑组织张力高，肿瘤位于右额叶、基底节脑内，肿瘤实性，色灰红、质韧、边界不清，血供丰富，瘤体中央见多量坏死组织，约5cm×4cm×4cm大小。保护好双侧大脑前动脉及其分支，镜下将病变分块全切除，瘤腔彻底止血，创面贴附止血纱布，反复冲水清亮。器械护士两次清点敷料无误后，严密缝合硬脑膜，硬膜外留置12#引流管。钛连接片固定骨瓣，分层缝合皮下和皮肤。手术顺利，出血约100ml，未输血，术后患者麻醉未醒，气管插管未拔，安返ICU，标本送病理室。</v>
          </cell>
          <cell r="X1998" t="str">
            <v>全切除</v>
          </cell>
          <cell r="Y1998" t="str">
            <v>B0014798</v>
          </cell>
          <cell r="Z1998" t="str">
            <v>GBM</v>
          </cell>
          <cell r="AA1998" t="str">
            <v>GBM(WHO IV)</v>
          </cell>
          <cell r="AB1998">
            <v>4</v>
          </cell>
          <cell r="AC1998" t="str">
            <v>（右额叶）整合诊断：胶质母细胞瘤，未明确，WHOⅣ级。  组织学诊断：胶质母细胞瘤，伴有栅栏状坏死及少许微血管增生，另见少数畸形血管成份。 WHO分级：Ⅳ级。 分子表型特征(IHC)：IDH1R132H（野生型）;ATRX（野生型）（注:建议行IDH1/2基因突变测序检测，以助明确肿瘤具体基因学分型。</v>
          </cell>
          <cell r="AD1998" t="str">
            <v>全切除</v>
          </cell>
          <cell r="AE1998">
            <v>42703</v>
          </cell>
          <cell r="AF1998" t="str">
            <v>右额叶胶质母细胞瘤；高血压</v>
          </cell>
          <cell r="AG1998">
            <v>43234</v>
          </cell>
          <cell r="AH1998" t="str">
            <v>终止</v>
          </cell>
          <cell r="AI1998">
            <v>443</v>
          </cell>
          <cell r="AJ1998">
            <v>1</v>
          </cell>
          <cell r="AK1998" t="str">
            <v>NA</v>
          </cell>
          <cell r="AL1998">
            <v>1</v>
          </cell>
          <cell r="AM1998">
            <v>545</v>
          </cell>
          <cell r="AN1998" t="str">
            <v>缺失</v>
          </cell>
          <cell r="AO1998" t="str">
            <v>NA</v>
          </cell>
          <cell r="AP1998" t="str">
            <v>缺失</v>
          </cell>
          <cell r="AQ1998" t="str">
            <v>NA</v>
          </cell>
          <cell r="AS1998" t="str">
            <v>原发</v>
          </cell>
          <cell r="AU1998" t="str">
            <v>NA</v>
          </cell>
          <cell r="AV1998" t="str">
            <v>NA</v>
          </cell>
          <cell r="AW1998" t="str">
            <v>NA</v>
          </cell>
          <cell r="AX1998" t="str">
            <v>NA</v>
          </cell>
          <cell r="AY1998" t="str">
            <v>NA</v>
          </cell>
          <cell r="AZ1998" t="str">
            <v>NA</v>
          </cell>
          <cell r="BA1998" t="str">
            <v>有</v>
          </cell>
          <cell r="BB1998" t="str">
            <v>无</v>
          </cell>
          <cell r="BD1998" t="str">
            <v>建议放疗、化疗科及肿瘤科会诊</v>
          </cell>
        </row>
        <row r="1999">
          <cell r="B1999">
            <v>1997</v>
          </cell>
          <cell r="C1999" t="str">
            <v>CGGA_1997</v>
          </cell>
          <cell r="E1999" t="str">
            <v>商金格</v>
          </cell>
          <cell r="F1999">
            <v>28318</v>
          </cell>
          <cell r="G1999">
            <v>42683</v>
          </cell>
          <cell r="H1999" t="str">
            <v>颅内占位性病变（双侧额叶、右侧颞叶、岛叶及脑干：胶质瘤）</v>
          </cell>
          <cell r="J1999" t="str">
            <v>男</v>
          </cell>
          <cell r="K1999">
            <v>39</v>
          </cell>
          <cell r="L1999" t="str">
            <v>AB</v>
          </cell>
          <cell r="M1999" t="str">
            <v>缺失</v>
          </cell>
          <cell r="N1999" t="str">
            <v>13696322668  15863238565</v>
          </cell>
          <cell r="O1999" t="str">
            <v>头痛1月，加重8天</v>
          </cell>
          <cell r="P1999" t="str">
            <v>缘于1月前无明显诱因出现头痛，呈阵发性胀痛，伴头晕，无恶心、呕吐，无发热，无肢体抽搐，无行走障碍。未予以重视，未予以治疗，8天前突发晕倒，就诊于当地医院，行头颅CT提示：颅内占位性病变。并查颅脑MR提示：双侧额叶、右侧颞叶、岛叶、脑干占位性病变，考虑低级别胶质瘤。予以脱水降颅压等处理，因头痛逐渐加重，转诊我院，门诊拟“颅内占位性病变”收治入院，自发病以来，患者精神、饮食及睡眠一般，大小便正常，体重未见明显变化。</v>
          </cell>
          <cell r="Q1999"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1999" t="str">
            <v>生于:山东省滕州市姜屯镇商村，久居地滕州市，性格：急躁、内向，。否认性病史未曾到过疫源地或地方病流行区，否认爱人性病史，否认冶游史，否认爱人冶游史，无毒物接触史，无药物滥用史。吸烟史：无吸烟史 ；饮酒：不饮酒，是否戒酒：未。出生情况：单胎足/顺产。</v>
          </cell>
          <cell r="S1999" t="str">
            <v>缺失</v>
          </cell>
          <cell r="T1999">
            <v>42689</v>
          </cell>
          <cell r="U1999" t="str">
            <v>缺失</v>
          </cell>
          <cell r="V1999" t="str">
            <v>原冠状切口右额开颅脑脊液鼻漏修补术</v>
          </cell>
          <cell r="W1999" t="str">
            <v>无</v>
          </cell>
          <cell r="X1999" t="str">
            <v>全切除</v>
          </cell>
          <cell r="Y1999" t="str">
            <v>B0014797</v>
          </cell>
          <cell r="Z1999" t="str">
            <v>RO</v>
          </cell>
          <cell r="AA1999" t="str">
            <v>O(WHO II)</v>
          </cell>
          <cell r="AB1999">
            <v>2</v>
          </cell>
          <cell r="AC1999" t="str">
            <v>（右额颞）整合诊断：少突胶质细胞瘤，未明确，WHOⅡ级。  组织学诊断：少突胶质细胞瘤，瘤细胞弥漫性生长并累及脑表。 WHO分级：Ⅱ级。 分子表型特征(IHC): IDH1R132H（突变型）;ATRX（野生型）（注:建议行1p/19qLOH检测，以助进一步明确肿瘤的具体基因学分型。）</v>
          </cell>
          <cell r="AD1999" t="str">
            <v>全切除</v>
          </cell>
          <cell r="AE1999">
            <v>42797</v>
          </cell>
          <cell r="AF1999" t="str">
            <v>少突胶质细胞瘤（双侧额叶、右侧颞叶、岛叶及脑干）</v>
          </cell>
          <cell r="AH1999" t="str">
            <v>未终止</v>
          </cell>
          <cell r="AI1999">
            <v>2090</v>
          </cell>
          <cell r="AJ1999">
            <v>0</v>
          </cell>
          <cell r="AK1999">
            <v>2090</v>
          </cell>
          <cell r="AL1999">
            <v>0</v>
          </cell>
          <cell r="AM1999">
            <v>2090</v>
          </cell>
          <cell r="AN1999" t="str">
            <v>无</v>
          </cell>
          <cell r="AO1999">
            <v>0</v>
          </cell>
          <cell r="AP1999" t="str">
            <v>替莫脞胺</v>
          </cell>
          <cell r="AQ1999">
            <v>1</v>
          </cell>
          <cell r="AS1999">
            <v>0</v>
          </cell>
          <cell r="AT1999">
            <v>1</v>
          </cell>
          <cell r="AU1999" t="str">
            <v>NA</v>
          </cell>
          <cell r="AV1999" t="str">
            <v>NA</v>
          </cell>
          <cell r="AW1999" t="str">
            <v>NA</v>
          </cell>
          <cell r="AX1999" t="str">
            <v>NA</v>
          </cell>
          <cell r="AY1999" t="str">
            <v>NA</v>
          </cell>
          <cell r="AZ1999" t="str">
            <v>NA</v>
          </cell>
          <cell r="BA1999" t="str">
            <v>有</v>
          </cell>
          <cell r="BB1999">
            <v>0</v>
          </cell>
          <cell r="BD1999" t="str">
            <v>丙戊酸钠一片 （500mg），口服，一天两次</v>
          </cell>
        </row>
        <row r="2000">
          <cell r="B2000">
            <v>1998</v>
          </cell>
          <cell r="C2000" t="str">
            <v>CGGA_1998</v>
          </cell>
          <cell r="E2000" t="str">
            <v>孙红燕</v>
          </cell>
          <cell r="F2000">
            <v>28461</v>
          </cell>
          <cell r="G2000">
            <v>42698</v>
          </cell>
          <cell r="H2000" t="str">
            <v>颅内恶性肿瘤（额，双；顶叶，左；胼胝体）；症状性癫痫[继发性癫痫]</v>
          </cell>
          <cell r="J2000" t="str">
            <v>女</v>
          </cell>
          <cell r="K2000">
            <v>53</v>
          </cell>
          <cell r="L2000" t="str">
            <v>O</v>
          </cell>
          <cell r="M2000" t="str">
            <v>缺失</v>
          </cell>
          <cell r="N2000" t="str">
            <v>13718222136   13641360732</v>
          </cell>
          <cell r="O2000" t="str">
            <v>右侧肢体麻木无力2月</v>
          </cell>
          <cell r="P2000" t="str">
            <v>患者家属代诉，约于2月前患者无明显诱因出现右侧肢体麻木无力，以右下肢为主，呈踩棉花感，偶有肢体抽动，劳累后症状明显；在二炮医院检查提示：颅内占位病变，建议进一步明确诊治。遂就诊天坛医院，头颅MRI提示：双侧额叶，左顶叶，胼胝体见长T1长T2异常信号，Flair呈稍高密度影，未见明显增强信号，DWI未见明显异常信号；MRS提示病灶符合胶质瘤谱线。今患者为求手术治疗来院，门诊拟“大脑胶质瘤病”收住院。自患病以来，患者饮食、睡眠欠佳，体重较前略有减轻。</v>
          </cell>
          <cell r="Q2000"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00" t="str">
            <v>生于:北京市东城区，久居地北京市东城区，性格：随和、内向。否认性病史未曾到过疫源地或地方病流行区，否认爱人性病史，否认冶游史，否认爱人冶游史，无毒物接触史，无药物滥用史。吸烟史：无吸烟史 ；饮酒：不饮酒。出生情况：单胎足/顺产。</v>
          </cell>
          <cell r="S2000" t="str">
            <v>缺失</v>
          </cell>
          <cell r="T2000">
            <v>42703</v>
          </cell>
          <cell r="V2000" t="str">
            <v>左额开颅肿瘤切除术</v>
          </cell>
          <cell r="W2000" t="str">
            <v>全麻插管，病人取仰卧位，头圈固定头位，常规消毒铺巾。行左额马蹄形切口标记，骨膜下分离皮瓣翻向前，颅骨钻1孔，铣刀铣下骨瓣，约6cm×6cm大小，内侧达中线，前界为冠状缝前5cm，后界为冠状缝后1cm。快速滴入20%甘露醇125ml后十字切开硬膜，脑组织张力偏高，肿瘤位于左额上回、扣带回，肿瘤实性，色灰红、质稍韧、边界不清，血供丰富，肿瘤深达胼胝体，约4cm×3cm×3cm大小。保护好双侧大脑前动脉及其分支，镜下将左额、扣带回病变分块全切除，瘤腔彻底止血，创面贴附止血纱布，反复冲水清亮。器械护士两次清点敷料无误后，严密缝合硬脑膜。钛连接片固定骨瓣，分层缝合皮下和皮肤。手术顺利，出血约200ml，未输血，术后患者麻醉未醒，气管插管未拔，安返ICU，标本送病理室。</v>
          </cell>
          <cell r="X2000" t="str">
            <v>全切除</v>
          </cell>
          <cell r="Y2000" t="str">
            <v>B0014879</v>
          </cell>
          <cell r="Z2000" t="str">
            <v>GBM</v>
          </cell>
          <cell r="AA2000" t="str">
            <v>GBM(WHO IV)</v>
          </cell>
          <cell r="AB2000">
            <v>4</v>
          </cell>
          <cell r="AC2000" t="str">
            <v>（左侧额叶）整合诊断：胶质母细胞瘤，未明确，WHOⅣ级。  组织学诊断：胶质母细胞瘤，伴有明显微血管增生及灶状坏死。 WHO分级：Ⅳ级。 分子表型特征(IHC)：IDH1R132H（野生型）;ATRX（野生型）（注:建议行IDH1/2基因突变测序检测，以助明确肿瘤具体基因学分型。）</v>
          </cell>
          <cell r="AD2000" t="str">
            <v>全切除</v>
          </cell>
          <cell r="AE2000">
            <v>42723</v>
          </cell>
          <cell r="AF2000" t="str">
            <v>胶质母细胞瘤（额，双；顶叶，左；胼胝体）；症状性癫痫；偏瘫</v>
          </cell>
          <cell r="AG2000">
            <v>43234</v>
          </cell>
          <cell r="AH2000" t="str">
            <v>终止</v>
          </cell>
          <cell r="AI2000">
            <v>369</v>
          </cell>
          <cell r="AJ2000">
            <v>1</v>
          </cell>
          <cell r="AK2000">
            <v>276</v>
          </cell>
          <cell r="AL2000">
            <v>1</v>
          </cell>
          <cell r="AM2000">
            <v>531</v>
          </cell>
          <cell r="AN2000" t="str">
            <v>缺失</v>
          </cell>
          <cell r="AO2000" t="str">
            <v>NA</v>
          </cell>
          <cell r="AP2000" t="str">
            <v>缺失</v>
          </cell>
          <cell r="AQ2000" t="str">
            <v>NA</v>
          </cell>
          <cell r="AS2000" t="str">
            <v>原发</v>
          </cell>
          <cell r="AU2000" t="str">
            <v>NA</v>
          </cell>
          <cell r="AV2000" t="str">
            <v>NA</v>
          </cell>
          <cell r="AW2000" t="str">
            <v>NA</v>
          </cell>
          <cell r="AX2000" t="str">
            <v>NA</v>
          </cell>
          <cell r="AY2000" t="str">
            <v>NA</v>
          </cell>
          <cell r="AZ2000" t="str">
            <v>NA</v>
          </cell>
          <cell r="BA2000" t="str">
            <v>有</v>
          </cell>
          <cell r="BB2000" t="str">
            <v>无</v>
          </cell>
          <cell r="BD2000" t="str">
            <v>丙戊酸钠缓释片 0.5（一片）一日二次口服</v>
          </cell>
        </row>
        <row r="2001">
          <cell r="B2001">
            <v>1999</v>
          </cell>
          <cell r="C2001" t="str">
            <v>CGGA_1999</v>
          </cell>
          <cell r="E2001" t="str">
            <v>霍显庆</v>
          </cell>
          <cell r="F2001">
            <v>28465</v>
          </cell>
          <cell r="G2001">
            <v>42698</v>
          </cell>
          <cell r="H2001" t="str">
            <v>颅内占位性病变(额颞岛，左侧：胶质瘤）</v>
          </cell>
          <cell r="J2001" t="str">
            <v>男</v>
          </cell>
          <cell r="K2001">
            <v>42</v>
          </cell>
          <cell r="L2001" t="str">
            <v>A</v>
          </cell>
          <cell r="M2001" t="str">
            <v>缺失</v>
          </cell>
          <cell r="N2001" t="str">
            <v>13562052318 13562032329</v>
          </cell>
          <cell r="O2001" t="str">
            <v>发现颅内占位占位半年，头晕10天余</v>
          </cell>
          <cell r="P2001" t="str">
            <v>缘于半年前突感头晕，就诊聊城市第二医院，行颅脑MR提示：左侧额颞岛叶胶质瘤。后因自觉无明显不适，未予以重视，未予以治疗。近10天余无明显诱因出现头晕，无头痛、恶心、呕吐，无眼花，无肢体抽搐。为求进一步诊疗，就诊我院，门诊拟“颅内占位性病变”收住入院。自发病以来，患者精神、饮食及睡眠正常，大小便正常，体重未见明显变化。</v>
          </cell>
          <cell r="Q200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01" t="str">
            <v>生于:临清市，久居地临清市，性格：急躁、外向，。否认性病史未曾到过疫源地或地方病流行区，否认爱人性病史，否认冶游史，否认爱人冶游史，无毒物接触史，无药物滥用史。吸烟史：有吸烟史：20年，1包/天 未戒烟；饮酒：有:每日饮酒1次 每次50克，是否戒酒：未。出生情况：单胎足/顺产。</v>
          </cell>
          <cell r="S2001" t="str">
            <v>缺失</v>
          </cell>
          <cell r="T2001">
            <v>42704</v>
          </cell>
          <cell r="V2001" t="str">
            <v>左额颞开颅肿瘤切除术</v>
          </cell>
          <cell r="W2001" t="str">
            <v>患者术前诊断为颅内占位性病变(额颞岛，左侧：胶质瘤），今日全麻下左额颞开颅肿瘤切除术，手术顺利，术中见肿瘤主体位于左侧额叶、颞叶及岛叶，肿瘤脑内浸润性生长，大小约6.0cm×6.0cm×5.0cm，灰白色，部分质韧、部分质软，血供中等，边界不清。肿瘤包绕大脑中动脉及其分支，镜下分块近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001" t="str">
            <v>部分切除</v>
          </cell>
          <cell r="Y2001" t="str">
            <v>B0014887</v>
          </cell>
          <cell r="Z2001" t="str">
            <v>GBM</v>
          </cell>
          <cell r="AA2001" t="str">
            <v>GBM(WHO IV)</v>
          </cell>
          <cell r="AB2001">
            <v>4</v>
          </cell>
          <cell r="AC2001" t="str">
            <v>（左额颞岛）整合诊断：少突胶质细胞瘤，未明确，WHOⅡ级。  组织学诊断：少突胶质细胞瘤，瘤细胞弥漫性生长并累及脑表。 WHO分级：Ⅱ级。 分子表型特征(IHC): IDH1R132H（突变型）;ATRX（野生型）（注:建议行1p/19qLOH检测，以助进一步明确肿瘤的具体基因学分型。）</v>
          </cell>
          <cell r="AD2001" t="str">
            <v>部分切除</v>
          </cell>
          <cell r="AE2001">
            <v>42712</v>
          </cell>
          <cell r="AF2001" t="str">
            <v>颅内占位性病变(额颞岛，左侧：少突胶质细胞瘤）</v>
          </cell>
          <cell r="AH2001" t="str">
            <v>未终止</v>
          </cell>
          <cell r="AI2001">
            <v>2075</v>
          </cell>
          <cell r="AJ2001">
            <v>0</v>
          </cell>
          <cell r="AK2001">
            <v>2075</v>
          </cell>
          <cell r="AL2001">
            <v>0</v>
          </cell>
          <cell r="AM2001">
            <v>2075</v>
          </cell>
          <cell r="AN2001" t="str">
            <v>无</v>
          </cell>
          <cell r="AO2001">
            <v>0</v>
          </cell>
          <cell r="AP2001" t="str">
            <v>替莫脞胺6疗程</v>
          </cell>
          <cell r="AQ2001">
            <v>1</v>
          </cell>
          <cell r="AS2001">
            <v>0</v>
          </cell>
          <cell r="AU2001" t="str">
            <v>NA</v>
          </cell>
          <cell r="AV2001" t="str">
            <v>NA</v>
          </cell>
          <cell r="AW2001" t="str">
            <v>NA</v>
          </cell>
          <cell r="AX2001" t="str">
            <v>NA</v>
          </cell>
          <cell r="AY2001" t="str">
            <v>NA</v>
          </cell>
          <cell r="AZ2001" t="str">
            <v>NA</v>
          </cell>
          <cell r="BA2001" t="str">
            <v>有</v>
          </cell>
          <cell r="BB2001">
            <v>0</v>
          </cell>
          <cell r="BD2001" t="str">
            <v>口服丙戊酸那缓释片 1粒 2次/日</v>
          </cell>
        </row>
        <row r="2002">
          <cell r="B2002">
            <v>2000</v>
          </cell>
          <cell r="C2002" t="str">
            <v>CGGA_2000</v>
          </cell>
          <cell r="E2002" t="str">
            <v>何建刚</v>
          </cell>
          <cell r="F2002">
            <v>28428</v>
          </cell>
          <cell r="G2002">
            <v>42695</v>
          </cell>
          <cell r="H2002" t="str">
            <v>颅内占位性病变（额，右）</v>
          </cell>
          <cell r="J2002" t="str">
            <v>男</v>
          </cell>
          <cell r="K2002">
            <v>37</v>
          </cell>
          <cell r="L2002" t="str">
            <v>O</v>
          </cell>
          <cell r="M2002" t="str">
            <v>缺失</v>
          </cell>
          <cell r="N2002" t="str">
            <v>18732215792     13701219902</v>
          </cell>
          <cell r="O2002" t="str">
            <v>反复发作头痛、头晕、呕吐1月</v>
          </cell>
          <cell r="P2002" t="str">
            <v>患者家属代诉，约于1月前患者无明显诱因突发头痛、头晕，偶有恶心、呕吐，呕吐物为胃内容物，休息后症状缓解，劳累后加重症状反复出现并进行性加重，无昏迷，无四肢抽搐及活动障碍，无大小便失禁；在当地检查提示：右侧额叶占位，建议进一步检查治疗；为明确诊治，来京治疗，天坛医院磁共振提示：右侧额叶长T1长T2异常信号影，DWI呈稍高信号，增强未见明显强化；考虑低级别胶质瘤。今患者为求手术治疗来院，门诊拟“颅内占位”收入院。自发病以来，患者饮食、睡眠欠佳，大小便正常，体重较前略有减轻。</v>
          </cell>
          <cell r="Q2002"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002" t="str">
            <v>生于:河北省保定市，久居地河北省保定市，性格：急躁、内向，。否认性病史未曾到过疫源地或地方病流行区，否认爱人性病史，否认冶游史，否认爱人冶游史，无毒物接触史，无药物滥用史。吸烟史：有吸烟史：10余年烟龄，20根/日左右 ；饮酒：偶少量饮酒。出生情况：单胎足/顺产。</v>
          </cell>
          <cell r="S2002" t="str">
            <v>缺失</v>
          </cell>
          <cell r="T2002">
            <v>42698</v>
          </cell>
          <cell r="V2002" t="str">
            <v>右额开颅肿瘤切除术</v>
          </cell>
          <cell r="W2002" t="str">
            <v>全麻插管，病人取仰卧位，头圈固定头位，常规消毒铺巾。行右额马蹄形切口标记，骨膜下分离皮瓣翻向前，颅骨钻1孔，铣刀铣下骨瓣，约6×6cm大小，内侧达中线，前界为冠状缝前6cm，后界为冠状缝。快速滴入20%甘露醇125ml后十字切开硬膜，脑组织张力偏高，肿瘤位于右额上回，肿瘤实性，色灰白、质稍韧、边界不清，血供一般，肿瘤深达扣带回，约4cm×3cm×3cm大小。保护好周边正常脑组织，镜下将病变分块全切除，瘤腔彻底止血，创面贴附止血纱布，反复冲水清亮。器械护士两次清点敷料无误后，严密缝合硬脑膜。钛连接片固定骨瓣，分层缝合皮下和皮肤。手术顺利，出血约200ml，未输血，术后患者麻醉未醒，气管插管未拔，安返ICU，标本送病理室。</v>
          </cell>
          <cell r="X2002" t="str">
            <v>全切除</v>
          </cell>
          <cell r="Y2002" t="str">
            <v>B0014857</v>
          </cell>
          <cell r="Z2002" t="str">
            <v>OA</v>
          </cell>
          <cell r="AA2002" t="str">
            <v>OA(WHO II)</v>
          </cell>
          <cell r="AB2002">
            <v>2</v>
          </cell>
          <cell r="AC2002" t="str">
            <v>（右额叶）整合诊断：少突星形细胞瘤，未明确，WHOⅡ-Ⅲ级。  组织学诊断：少突星形细胞瘤，瘤细胞弥漫性生长并累及脑表，部分细胞生长活跃，局部见少许微血管增生。 WHO分级：Ⅱ-Ⅲ级。 分子表型特征(IHC): IDH1R132H（突变型）;ATRX（野生型）(注:建议行1p/19qLOH检测,以助进一步明确肿瘤的具体基因学分型。)</v>
          </cell>
          <cell r="AD2002" t="str">
            <v>全切除</v>
          </cell>
          <cell r="AE2002">
            <v>42706</v>
          </cell>
          <cell r="AF2002" t="str">
            <v>少突-星形细胞瘤（额，右）</v>
          </cell>
          <cell r="AH2002" t="str">
            <v>未终止</v>
          </cell>
          <cell r="AI2002">
            <v>2081</v>
          </cell>
          <cell r="AJ2002">
            <v>0</v>
          </cell>
          <cell r="AK2002">
            <v>2081</v>
          </cell>
          <cell r="AL2002">
            <v>0</v>
          </cell>
          <cell r="AM2002">
            <v>2081</v>
          </cell>
          <cell r="AN2002" t="str">
            <v>无</v>
          </cell>
          <cell r="AO2002">
            <v>0</v>
          </cell>
          <cell r="AP2002" t="str">
            <v>替莫脞胺4疗程</v>
          </cell>
          <cell r="AQ2002">
            <v>1</v>
          </cell>
          <cell r="AS2002">
            <v>0</v>
          </cell>
          <cell r="AU2002" t="str">
            <v>NA</v>
          </cell>
          <cell r="AV2002" t="str">
            <v>NA</v>
          </cell>
          <cell r="AW2002" t="str">
            <v>NA</v>
          </cell>
          <cell r="AX2002" t="str">
            <v>NA</v>
          </cell>
          <cell r="AY2002" t="str">
            <v>NA</v>
          </cell>
          <cell r="AZ2002" t="str">
            <v>NA</v>
          </cell>
          <cell r="BA2002" t="str">
            <v>有</v>
          </cell>
          <cell r="BB2002">
            <v>0</v>
          </cell>
          <cell r="BD2002" t="str">
            <v>丙戊酸钠缓释片0.5g，bid</v>
          </cell>
        </row>
        <row r="2003">
          <cell r="B2003">
            <v>2001</v>
          </cell>
          <cell r="C2003" t="str">
            <v>CGGA_2001</v>
          </cell>
          <cell r="E2003" t="str">
            <v>江扶祥</v>
          </cell>
          <cell r="F2003">
            <v>28401</v>
          </cell>
          <cell r="G2003">
            <v>42691</v>
          </cell>
          <cell r="H2003" t="str">
            <v>复发胶质瘤（颞，左侧）</v>
          </cell>
          <cell r="J2003" t="str">
            <v>男</v>
          </cell>
          <cell r="K2003">
            <v>40</v>
          </cell>
          <cell r="L2003" t="str">
            <v>A</v>
          </cell>
          <cell r="M2003" t="str">
            <v>缺失</v>
          </cell>
          <cell r="N2003" t="str">
            <v>13711594386    020-86208457</v>
          </cell>
          <cell r="O2003" t="str">
            <v>左侧顶枕叶胶质瘤术后、放化疗后2年，记忆力下降1月余</v>
          </cell>
          <cell r="P2003" t="str">
            <v>缘于4年前因“头痛伴恶心、呕吐1天”为就诊于广州医科大学附属肿瘤医院，行头颅MR提示：左顶枕叶病变,予以左侧顶枕开颅病变切除术，术后病理提示：胶质细胞瘤1—2级，部分少突胶质细胞瘤。术后予以头部辅助放疗，并同步替莫唑胺100mg口服化疗*7次，放化疗后出现伤口愈合不良、硬膜下积脓，予以处理后，继续予以放疗及7次替莫唑胺100mg口服化疗，过程顺利，并行颅脑MR提示未见复发。1月余前无明显诱因出现记忆力下降，并逐渐出现认知障碍，言语不利，广州医科大学附属肿瘤医院，行颅脑MR提示:左侧颞叶多发占位，考虑术后复查。现为求进一步诊疗，转诊我院，门诊拟“颅内占位性病变”收住入院。自发病以来，饮食、睡眠及精神一般，大小便正常，体重未见明显变化。</v>
          </cell>
          <cell r="Q2003"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药物过敏史,否认食物过敏史,否认接触物过敏史。</v>
          </cell>
          <cell r="R2003" t="str">
            <v>生于:广西南宁，久居地广东广州，性格：急躁、内向，。否认性病史未曾到过疫源地或地方病流行区，否认爱人性病史，否认冶游史，否认爱人冶游史，无毒物接触史，无药物滥用史。吸烟史：有吸烟史：10年 戒烟已6年；饮酒：不饮酒，是否戒酒：未。出生情况：单胎足/顺产。</v>
          </cell>
          <cell r="S2003" t="str">
            <v>缺失</v>
          </cell>
          <cell r="T2003">
            <v>42696</v>
          </cell>
          <cell r="U2003">
            <v>41235</v>
          </cell>
          <cell r="V2003" t="str">
            <v>左额颞顶开颅肿瘤切除术</v>
          </cell>
          <cell r="W2003" t="str">
            <v>全麻成功后，体位采取右侧侧卧位，头圈固定头位，术区常规消毒，铺盖无菌巾，显露术野。选择左侧额颞顶入路U形切口，切开皮肤、皮下及颞肌，皮肌瓣翻向颞部，颅骨钻骨孔1枚，铣刀成型游离骨瓣约6×8cm。悬吊硬膜后放射状剪开硬膜，见一肿瘤位于左侧颞上回后部，质地软，色灰红，血管丰富，无包膜，大小约4cm×4cm，与周围边界不清，分块全切除。另切开颞下回前部，见另一肿瘤位于颞下回前内侧，质地软，色灰红，血管丰富，无包膜，大小约3cm×3cm，与周围边界不清，分块全切除，标本送病理，严格止血，止血纱布覆盖，严密缝合硬膜，还纳骨瓣，颅骨固定器3枚固定，分层缝合头皮，术毕。术程顺利，未输血，未放置外引流管。术后处理：术后患者未醒，生命征稳定，气管插管未拔。</v>
          </cell>
          <cell r="X2003" t="str">
            <v>全切除</v>
          </cell>
          <cell r="Y2003" t="str">
            <v>B0014840</v>
          </cell>
          <cell r="Z2003" t="str">
            <v>SGBM</v>
          </cell>
          <cell r="AA2003" t="str">
            <v>GBM(WHO IV)</v>
          </cell>
          <cell r="AB2003">
            <v>4</v>
          </cell>
          <cell r="AC2003" t="str">
            <v xml:space="preserve">（左颞中上回后部、颞极）整合诊断：胶质母细胞瘤，IDH突变型，WHOⅣ级。  组织学诊断：胶质母细胞瘤，局部肿瘤细胞累及脑表和蛛网膜下腔；伴有明显微血管及异常畸形血管增生。 WHO分级：Ⅳ级。 分子表型特征(IHC)：IDH1R132H（突变型）;ATRX（突变型）
</v>
          </cell>
          <cell r="AD2003" t="str">
            <v>全切除</v>
          </cell>
          <cell r="AE2003">
            <v>42720</v>
          </cell>
          <cell r="AF2003" t="str">
            <v>胶质母细胞瘤（颞，左）；胶质瘤放化疗后</v>
          </cell>
          <cell r="AG2003">
            <v>43039</v>
          </cell>
          <cell r="AH2003" t="str">
            <v>终止</v>
          </cell>
          <cell r="AI2003">
            <v>191</v>
          </cell>
          <cell r="AJ2003">
            <v>1</v>
          </cell>
          <cell r="AK2003">
            <v>191</v>
          </cell>
          <cell r="AL2003">
            <v>1</v>
          </cell>
          <cell r="AM2003">
            <v>343</v>
          </cell>
          <cell r="AN2003" t="str">
            <v>缺失</v>
          </cell>
          <cell r="AO2003" t="str">
            <v>NA</v>
          </cell>
          <cell r="AP2003" t="str">
            <v>缺失</v>
          </cell>
          <cell r="AQ2003" t="str">
            <v>NA</v>
          </cell>
          <cell r="AS2003" t="str">
            <v>复发</v>
          </cell>
          <cell r="AT2003">
            <v>1</v>
          </cell>
          <cell r="AU2003" t="str">
            <v>NA</v>
          </cell>
          <cell r="AV2003" t="str">
            <v>NA</v>
          </cell>
          <cell r="AW2003" t="str">
            <v>NA</v>
          </cell>
          <cell r="AX2003" t="str">
            <v>NA</v>
          </cell>
          <cell r="AY2003" t="str">
            <v>NA</v>
          </cell>
          <cell r="AZ2003" t="str">
            <v>NA</v>
          </cell>
          <cell r="BA2003" t="str">
            <v>无</v>
          </cell>
          <cell r="BB2003" t="str">
            <v>无</v>
          </cell>
          <cell r="BD2003" t="str">
            <v>继续抗癫痫治疗</v>
          </cell>
        </row>
        <row r="2004">
          <cell r="B2004">
            <v>2002</v>
          </cell>
          <cell r="C2004" t="str">
            <v>CGGA_2002</v>
          </cell>
          <cell r="E2004" t="str">
            <v>白国海</v>
          </cell>
          <cell r="F2004">
            <v>28518</v>
          </cell>
          <cell r="G2004">
            <v>42703</v>
          </cell>
          <cell r="H2004" t="str">
            <v>复发胶质瘤（颞，左）；左额星形胶质细胞瘤术后放化疗后；症状性癫痫</v>
          </cell>
          <cell r="J2004" t="str">
            <v>男</v>
          </cell>
          <cell r="K2004">
            <v>40</v>
          </cell>
          <cell r="L2004" t="str">
            <v>B</v>
          </cell>
          <cell r="M2004" t="str">
            <v>缺失</v>
          </cell>
          <cell r="N2004" t="str">
            <v>13856792852 关机   15178078515</v>
          </cell>
          <cell r="O2004" t="str">
            <v>左额胶质瘤术后放化疗后5年，行走不稳1月。</v>
          </cell>
          <cell r="P2004" t="str">
            <v>缘于5年前因不慎摔倒，就诊当地医院行颅脑MR提示：左额占位。诊断为：左额胶质瘤。予以手术切除，术后病理提示：星形胶质细胞瘤 WHO II级。术后多次癫痫样发作，发作时四肢抽搐、人事不省、牙关紧闭（具体发作不详），予以丙戊酸钠、卡马西平抗癫痫治疗，偶有癫痫样发作。术后予以替莫唑胺 250mg*5天*5周期化疗，化疗后继续予以放疗30次，患者恢复尚可。1月前无明显诱因出现行走不稳，就诊当地医院，行头颅MR提示：左额胶质瘤术后，左侧颞叶占位并周围大片水肿，双侧基底节区异常信号，考虑术后复发。后因行走不稳逐渐加重，为求进一步诊疗，转诊我院。门诊拟“左额胶质瘤术后放化疗后复发”收治入院。自发病以来，患者精神、睡眠及饮食一般，大小便正常，体重未见明显变化。</v>
          </cell>
          <cell r="Q2004"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药物过敏史,否认食物过敏史,否认接触物过敏史。</v>
          </cell>
          <cell r="R2004" t="str">
            <v>生于:毫州市，久居地毫州市，性格：急躁、外向，。否认性病史未曾到过疫源地或地方病流行区，否认爱人性病史，否认冶游史，否认爱人冶游史，无毒物接触史，无药物滥用史。吸烟史：无吸烟史 ；饮酒：不饮酒，是否戒酒：未。出生情况：单胎足/顺产。</v>
          </cell>
          <cell r="S2004" t="str">
            <v>缺失</v>
          </cell>
          <cell r="T2004">
            <v>42710</v>
          </cell>
          <cell r="U2004">
            <v>40883</v>
          </cell>
          <cell r="V2004" t="str">
            <v>左额颞开颅肿瘤切除术</v>
          </cell>
          <cell r="W2004" t="str">
            <v>患者全麻后取仰卧位，头略右偏，头圈固定头位。取左额颞弧形切口。术区常规消毒铺巾，逐层切开头皮各层，筋膜间分离皮瓣，皮瓣向前下方牵拉，切开颞肌并向颞侧牵拉，颞上线处留少许颞肌以备缝合颞肌用。暴露左侧额、颞等处颅骨，颅骨钻孔后铣刀游离骨瓣，大小约8cm×7cm。骨瓣四周钻孔留置十号线以备固定骨瓣用。快速静脉输注20%甘露醇250ml，硬脑膜张力高，硬脑膜四周悬吊。以翼点为中心弧形剪开硬脑膜，其余放射剪开，暴露部分左额、颞叶。肿瘤主体位于左侧颞叶，肿瘤脑内浸润性生长，大小约5.0cm×4.0cm×4.0cm，灰白色，质稍韧，血供中等，边界不清。镜下将左颞叶肿瘤分块全切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004" t="str">
            <v>全切除</v>
          </cell>
          <cell r="Y2004" t="str">
            <v>B0014913</v>
          </cell>
          <cell r="Z2004" t="str">
            <v>RA</v>
          </cell>
          <cell r="AA2004" t="str">
            <v>A(WHO II)</v>
          </cell>
          <cell r="AB2004">
            <v>2</v>
          </cell>
          <cell r="AC2004" t="str">
            <v>（左颞叶)整合诊断：弥漫性星形细胞瘤，IDH突变型，WHOⅡ级。  组织学诊断：弥漫性星形细胞瘤，肿瘤细胞弥漫性生长并累及脑表。 WHO分级：Ⅱ级。 分子表型特征(IHC)：IDH1R132H（突变型）;ATRX（突变型）</v>
          </cell>
          <cell r="AD2004" t="str">
            <v>全切除</v>
          </cell>
          <cell r="AE2004">
            <v>42724</v>
          </cell>
          <cell r="AF2004" t="str">
            <v>左颞叶复发星形胶质细胞瘤；左额星形胶质细胞瘤术后放化疗后；症状性癫痫；肺炎</v>
          </cell>
          <cell r="AG2004">
            <v>43544</v>
          </cell>
          <cell r="AH2004" t="str">
            <v>终止</v>
          </cell>
          <cell r="AI2004">
            <v>572</v>
          </cell>
          <cell r="AJ2004">
            <v>1</v>
          </cell>
          <cell r="AK2004">
            <v>146</v>
          </cell>
          <cell r="AL2004">
            <v>1</v>
          </cell>
          <cell r="AM2004">
            <v>834</v>
          </cell>
          <cell r="AN2004" t="str">
            <v>放疗</v>
          </cell>
          <cell r="AO2004">
            <v>1</v>
          </cell>
          <cell r="AP2004" t="str">
            <v>无</v>
          </cell>
          <cell r="AQ2004">
            <v>0</v>
          </cell>
          <cell r="AS2004" t="str">
            <v>复发</v>
          </cell>
          <cell r="AT2004">
            <v>1</v>
          </cell>
          <cell r="AU2004" t="str">
            <v>突变</v>
          </cell>
          <cell r="AV2004" t="str">
            <v>NA</v>
          </cell>
          <cell r="AW2004" t="str">
            <v>无共缺失</v>
          </cell>
          <cell r="AX2004" t="str">
            <v>NA</v>
          </cell>
          <cell r="AY2004" t="str">
            <v>NA</v>
          </cell>
          <cell r="AZ2004" t="str">
            <v>NA</v>
          </cell>
          <cell r="BA2004" t="str">
            <v>有</v>
          </cell>
          <cell r="BB2004" t="str">
            <v>无</v>
          </cell>
          <cell r="BD2004" t="str">
            <v>继续化疗、抗炎及抗癫痫等治疗</v>
          </cell>
        </row>
        <row r="2005">
          <cell r="B2005">
            <v>2003</v>
          </cell>
          <cell r="C2005" t="str">
            <v>CGGA_2003</v>
          </cell>
          <cell r="D2005" t="str">
            <v>CGGA_1288, CGGA_2003, CGGA_2082</v>
          </cell>
          <cell r="E2005" t="str">
            <v>程海</v>
          </cell>
          <cell r="F2005">
            <v>10558</v>
          </cell>
          <cell r="G2005">
            <v>42710</v>
          </cell>
          <cell r="H2005" t="str">
            <v>颅内占位性病变（额，右）</v>
          </cell>
          <cell r="J2005" t="str">
            <v>男</v>
          </cell>
          <cell r="K2005">
            <v>40</v>
          </cell>
          <cell r="L2005" t="str">
            <v>B</v>
          </cell>
          <cell r="M2005" t="str">
            <v>缺失</v>
          </cell>
          <cell r="N2005" t="str">
            <v>13945681726  15145164889</v>
          </cell>
          <cell r="O2005" t="str">
            <v>胶质瘤术后4年,核磁复查提示肿瘤复发1/</v>
          </cell>
          <cell r="P2005" t="str">
            <v>患者家属代诉,约于4年前患者因头痛月恶心，在我院诊断“颅内占位病变：胶质母细胞瘤可能性大”，并行右额开颅肿瘤切除术，术后病理报告提示：胶质母细胞瘤，WHOⅣ级；患者术后恢复可，进行同步放化疗1月，后在口服替莫唑胺化疗2年；一月前患者常规行头颅磁共振复查见：右侧额叶术区见一小点状长T1长T2异常信号，明显不均匀强化，考虑肿瘤复发。今日患者为求进一步手术治疗来院，门诊拟“复发胶质母细胞瘤”收入院。自发病以来，患者饮食、睡眠欠佳，体重较前略有减轻。</v>
          </cell>
          <cell r="Q2005"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4年前因颅内占位行“右额开颅肿瘤切除术”。输血史不详,否认药物过敏史,否认食物过敏史,否认接触物过敏史。</v>
          </cell>
          <cell r="R2005" t="str">
            <v>生于:黑龙江省尚志市红光村，久居地黑龙江省尚志市红光村，性格：急躁、内向，。否认性病史未曾到过疫源地或地方病流行区，否认爱人性病史，否认冶游史，否认爱人冶游史，无毒物接触史，无药物滥用史。吸烟史：无吸烟史 ；饮酒：不饮酒。出生情况：单胎足/顺产。</v>
          </cell>
          <cell r="S2005" t="str">
            <v>缺失</v>
          </cell>
          <cell r="T2005">
            <v>42717</v>
          </cell>
          <cell r="U2005">
            <v>41256</v>
          </cell>
          <cell r="V2005" t="str">
            <v>右额开颅肿瘤切除术</v>
          </cell>
          <cell r="W2005" t="str">
            <v>全麻插管，病人取仰卧位，头圈固定头位，常规消毒铺巾。行右额原马蹄形切口标记，骨膜下分离皮瓣翻向前，沿骨孔铣刀铣下骨瓣，约8cm×7cm大小，内侧达中线。十字切开硬膜，脑组织张力偏高，肿瘤位于右额叶，肿瘤实性，色灰红、质稍韧、边界不清，血供一般，肿瘤深达胼胝体，约3cm×3cm×3cm大小。保护好双侧大脑前动脉及其分支，镜下将病变分块全切除，瘤腔彻底止血，创面贴附止血纱布，反复冲水清亮。器械护士两次清点敷料无误后，严密缝合硬脑膜，硬膜外留置12#引流管。钛连接片固定骨瓣，分层缝合皮下和皮肤。手术顺利，出血约200ml，未输血，术后患者麻醉未醒，气管插管未拔，安返ICU，标本送病理室。</v>
          </cell>
          <cell r="X2005" t="str">
            <v>全切除</v>
          </cell>
          <cell r="Y2005" t="str">
            <v>B0014926</v>
          </cell>
          <cell r="Z2005" t="str">
            <v>RGBM</v>
          </cell>
          <cell r="AA2005" t="str">
            <v>GBM(WHO IV)</v>
          </cell>
          <cell r="AB2005">
            <v>4</v>
          </cell>
          <cell r="AC2005" t="str">
            <v>（右额叶）送检脑组织，标本全部取材。镜下见部分脑组织内胶质细胞增生，并瘢痕形成，部分区域胶质细胞密度稍高，核有轻度异型性；伴有多发灶状变性坏死及小血管壁玻璃样变性。免疫组化标记示部分增生胶质细胞表达IDH1R132H，考虑其为肿瘤细胞，并伴有放疗后改变。</v>
          </cell>
          <cell r="AD2005" t="str">
            <v>全切除</v>
          </cell>
          <cell r="AE2005">
            <v>42724</v>
          </cell>
          <cell r="AF2005" t="str">
            <v>1.复发胶质母细胞瘤（额，右）；2.胶质瘤放化疗后。</v>
          </cell>
          <cell r="AG2005">
            <v>43683</v>
          </cell>
          <cell r="AH2005" t="str">
            <v>终止</v>
          </cell>
          <cell r="AI2005">
            <v>780</v>
          </cell>
          <cell r="AJ2005">
            <v>1</v>
          </cell>
          <cell r="AK2005">
            <v>474</v>
          </cell>
          <cell r="AL2005">
            <v>1</v>
          </cell>
          <cell r="AM2005">
            <v>966</v>
          </cell>
          <cell r="AN2005" t="str">
            <v>无</v>
          </cell>
          <cell r="AO2005">
            <v>0</v>
          </cell>
          <cell r="AP2005" t="str">
            <v>替莫脞胺+顺铂</v>
          </cell>
          <cell r="AQ2005" t="str">
            <v>TMZ与其他联用</v>
          </cell>
          <cell r="AS2005" t="str">
            <v>复发</v>
          </cell>
          <cell r="AT2005">
            <v>1</v>
          </cell>
          <cell r="AU2005" t="str">
            <v>突变</v>
          </cell>
          <cell r="AV2005" t="str">
            <v>NA</v>
          </cell>
          <cell r="AW2005" t="str">
            <v>无共缺失</v>
          </cell>
          <cell r="AX2005" t="str">
            <v>NA</v>
          </cell>
          <cell r="AY2005" t="str">
            <v>NA</v>
          </cell>
          <cell r="AZ2005" t="str">
            <v>NA</v>
          </cell>
          <cell r="BA2005" t="str">
            <v>无</v>
          </cell>
          <cell r="BB2005" t="str">
            <v>无</v>
          </cell>
          <cell r="BD2005" t="str">
            <v>建议院外进一步化疗</v>
          </cell>
        </row>
        <row r="2006">
          <cell r="B2006">
            <v>2004</v>
          </cell>
          <cell r="C2006" t="str">
            <v>CGGA_2004</v>
          </cell>
          <cell r="D2006" t="str">
            <v>CGGA_1935, CGGA_2004</v>
          </cell>
          <cell r="E2006" t="str">
            <v>张杰</v>
          </cell>
          <cell r="F2006">
            <v>26438</v>
          </cell>
          <cell r="G2006">
            <v>42698</v>
          </cell>
          <cell r="H2006" t="str">
            <v>复发胶质母细胞瘤（额，右）  症状性癫痫[继发性癫痫]  不全性失语</v>
          </cell>
          <cell r="J2006" t="str">
            <v>女</v>
          </cell>
          <cell r="K2006">
            <v>54</v>
          </cell>
          <cell r="L2006" t="str">
            <v>O</v>
          </cell>
          <cell r="M2006" t="str">
            <v>110102196210091547</v>
          </cell>
          <cell r="N2006" t="str">
            <v>13901011593     13911673361</v>
          </cell>
          <cell r="O2006" t="str">
            <v>大脑胶质瘤病术后2年，复发1月余。</v>
          </cell>
          <cell r="P2006" t="str">
            <v>患者家属代诉，2年前患者因反复发作头痛,头晕,外院诊断“大脑胶质瘤病”，于2016.05.20日在我院予以手术治疗，术后病理提示胶质母细胞瘤。术后常规放疗28次，具体剂量不详；同步替莫唑胺化疗3疗程；一月前患者再次出现头痛、恶心，并四肢间断抖动；就诊于北京康复医院，行头颅MRI提示：右侧额叶、半卵圆中心可见不规则团块状长T1长T2常信号影，信号混杂，增强扫描强化明显，考虑肿瘤复发。今患者为求手术治疗来院，门诊拟“复发胶质母细胞瘤”收住院。自发病以来，患者精神、饮食、睡眠欠佳，体重较前略有减轻。</v>
          </cell>
          <cell r="Q2006"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药物过敏史,否认食物过敏史,否认接触物过敏史 </v>
          </cell>
          <cell r="R2006" t="str">
            <v>生于:北京市西城区，久居地北京市西城区，性格：随和、内向。否认性病史未曾到过疫源地或地方病流行区，否认爱人性病史，否认冶游史，否认爱人冶游史，无毒物接触史，无药物滥用史。吸烟史：无吸烟史 ；饮酒：不饮酒。出生情况：单胎足/顺产。</v>
          </cell>
          <cell r="S2006" t="str">
            <v>缺失</v>
          </cell>
          <cell r="T2006">
            <v>42719</v>
          </cell>
          <cell r="U2006">
            <v>41585</v>
          </cell>
          <cell r="V2006" t="str">
            <v>右额原切口开颅肿瘤切除术</v>
          </cell>
          <cell r="W2006" t="str">
            <v>全麻插管，病人取仰卧位，头圈固定头位，常规消毒铺巾。行右额原马蹄形切口标记，骨膜下分离皮瓣翻向前，沿原骨孔铣刀铣下骨瓣，约6cm×6cm大小，内侧达中线，后界为冠状缝后3cm。硬脑膜骨缘四周悬吊，脑组织张力偏高，肿瘤位于右额上回脑内，后界位于中央前回，肿瘤实性，色灰黄、质稍韧、边界不清，血供中等，周边脑组织黄白色水肿明显，肿瘤深达胼胝体，约4cm×3cm×3cm大小。保护好大脑前动脉、中央前静脉及其分支，镜下将病变分块全切除，瘤腔彻底止血，创面贴附止血纱布，反复冲水清亮。器械护士两次清点敷料无误后，严密缝合硬脑膜，硬膜外留置12#引流管。钛连接片固定骨瓣，分层缝合皮下和皮肤。手术顺利，出血约100ml，术后患者麻醉未醒，气管插管未拔，安返ICU，标本送病理室。</v>
          </cell>
          <cell r="X2006" t="str">
            <v>全切除</v>
          </cell>
          <cell r="Y2006" t="str">
            <v>B0014953</v>
          </cell>
          <cell r="Z2006" t="str">
            <v>SGBM</v>
          </cell>
          <cell r="AA2006" t="str">
            <v>GBM-O(WHO IV)</v>
          </cell>
          <cell r="AB2006">
            <v>4</v>
          </cell>
          <cell r="AC2006" t="str">
            <v>（右额叶）送检脑组织，标本全部取材。镜下见脑组织水肿，其内分布灶片状坏死，伴胶质细胞轻度增生及小血管玻璃样变性；局部少数区域增生胶质细胞密度高，核有异型性。结合免疫组化标记结果，考虑局部核异型的增生胶质细胞为肿瘤细胞，并伴有放疗后改变</v>
          </cell>
          <cell r="AD2006" t="str">
            <v>全切除</v>
          </cell>
          <cell r="AE2006">
            <v>42726</v>
          </cell>
          <cell r="AF2006" t="str">
            <v>复发胶质母细胞瘤（额，右）  症状性癫痫[继发性癫痫]  不全性失语  肺部感染 头皮感染</v>
          </cell>
          <cell r="AG2006">
            <v>43234</v>
          </cell>
          <cell r="AH2006" t="str">
            <v>终止</v>
          </cell>
          <cell r="AI2006">
            <v>460</v>
          </cell>
          <cell r="AJ2006">
            <v>1</v>
          </cell>
          <cell r="AK2006">
            <v>168</v>
          </cell>
          <cell r="AL2006">
            <v>1</v>
          </cell>
          <cell r="AM2006">
            <v>515</v>
          </cell>
          <cell r="AN2006" t="str">
            <v>缺失</v>
          </cell>
          <cell r="AO2006">
            <v>0</v>
          </cell>
          <cell r="AP2006" t="str">
            <v>缺失</v>
          </cell>
          <cell r="AQ2006">
            <v>1</v>
          </cell>
          <cell r="AS2006" t="str">
            <v>复发</v>
          </cell>
          <cell r="AT2006">
            <v>2</v>
          </cell>
          <cell r="AU2006" t="str">
            <v>无突变</v>
          </cell>
          <cell r="AV2006" t="str">
            <v>NA</v>
          </cell>
          <cell r="AW2006" t="str">
            <v>共缺失</v>
          </cell>
          <cell r="AX2006" t="str">
            <v>NA</v>
          </cell>
          <cell r="AY2006" t="str">
            <v>NA</v>
          </cell>
          <cell r="AZ2006" t="str">
            <v>NA</v>
          </cell>
          <cell r="BA2006" t="str">
            <v>无</v>
          </cell>
          <cell r="BB2006" t="str">
            <v>无</v>
          </cell>
          <cell r="BD2006" t="str">
            <v>丙戊酸钠一片 （500mg），口服，一天两次，一个/后复查肝功能，三个/后逐渐减量至停药</v>
          </cell>
        </row>
        <row r="2007">
          <cell r="B2007">
            <v>2005</v>
          </cell>
          <cell r="C2007" t="str">
            <v>CGGA_2005</v>
          </cell>
          <cell r="E2007" t="str">
            <v>张亚坤</v>
          </cell>
          <cell r="F2007">
            <v>28601</v>
          </cell>
          <cell r="G2007">
            <v>42711</v>
          </cell>
          <cell r="H2007" t="str">
            <v>颅内恶性肿瘤(额叶，右)  高血压</v>
          </cell>
          <cell r="J2007" t="str">
            <v>女</v>
          </cell>
          <cell r="K2007">
            <v>69</v>
          </cell>
          <cell r="L2007" t="str">
            <v>B</v>
          </cell>
          <cell r="M2007" t="str">
            <v>缺失</v>
          </cell>
          <cell r="N2007" t="str">
            <v xml:space="preserve">13154330072    13944327038
</v>
          </cell>
          <cell r="O2007" t="str">
            <v>突发头痛、恶心15天</v>
          </cell>
          <cell r="P2007" t="str">
            <v>患者家属代诉，约于15天前开始患者无明显诱因突发头痛、恶心，呈持续性全头痛，胀痛为主，劳累后症状加重，无呕吐，无昏迷，无四肢活动障碍及抽搐，无大小便失禁。患者病后到当地医院就诊，考虑高血压，予以降压及对症支持治疗，具体用药不详，患者症状未见明显改善，后行头颅MRI检查提示：右侧额叶见长T1、T2异常信号，增强呈不均匀明显强化，考虑颅内恶性肿瘤，胶质母细胞瘤可能性大。今患者为求进一步手术治疗来院，门诊拟“颅内恶性肿瘤”收入院，自发病以来患者饮食欠佳，睡眠可，体重较前略有减轻。</v>
          </cell>
          <cell r="Q2007"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07" t="str">
            <v>生于:吉林延吉，久居地吉林延吉，性格：急躁、内向，。否认性病史未曾到过疫源地或地方病流行区，否认爱人性病史，否认冶游史，否认爱人冶游史，无毒物接触史，无药物滥用史。吸烟史：无吸烟史 ；饮酒：不饮酒。出生情况：单胎足/顺产。</v>
          </cell>
          <cell r="S2007" t="str">
            <v>缺失</v>
          </cell>
          <cell r="T2007">
            <v>42713</v>
          </cell>
          <cell r="V2007" t="str">
            <v>右额颞开颅肿瘤切除术</v>
          </cell>
          <cell r="W2007" t="str">
            <v>患者全麻后取仰卧位，头略左偏，头圈固定头位。取右额颞弧形切口。术区常规消毒铺巾，逐层切开头皮、颞肌各层，骨膜下分离皮肌瓣。暴露右侧额、颞等处颅骨，颅骨钻孔后铣刀游离骨瓣，大小约7cm×7cm。骨瓣四周钻孔硬脑膜四周悬吊。快速静脉输注20%甘露醇125ml，硬脑膜张力高。以翼点为中心弧形剪开硬脑膜，其余放射剪开，暴露部分右额、颞叶。肿瘤主体位于右侧额叶、岛叶，肿瘤脑内浸润性生长，灰红色，质稍韧，血供丰富，边界不清，大小约5.5cm×5.0cm×5.0cm。肿瘤包绕大脑中动脉及其分支，肿瘤向内侧深部生长达基底节区，镜下分块全切除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007" t="str">
            <v>全切除</v>
          </cell>
          <cell r="Y2007" t="str">
            <v>B0014933</v>
          </cell>
          <cell r="Z2007" t="str">
            <v>GBM</v>
          </cell>
          <cell r="AA2007" t="str">
            <v>GBM(WHO IV)</v>
          </cell>
          <cell r="AB2007">
            <v>4</v>
          </cell>
          <cell r="AC2007" t="str">
            <v>（右额颞）整合诊断：胶质母细胞瘤，未明确，WHOⅣ级。  组织学诊断：胶质母细胞瘤，伴有明显微血管增生及大片状坏死，局部肿瘤细胞累及脑表及蛛网膜下腔。 WHO分级：Ⅳ级。 分子表型特征(IHC)：IDH1R132H（野生型）;ATRX（野生型）（注:建议行IDH1/2基因突变测序检测，以助明确肿瘤具体基因学分型。）</v>
          </cell>
          <cell r="AD2007" t="str">
            <v>全切除</v>
          </cell>
          <cell r="AE2007">
            <v>42730</v>
          </cell>
          <cell r="AF2007" t="str">
            <v>胶质母细胞瘤(额叶，右) ；高血压。</v>
          </cell>
          <cell r="AG2007">
            <v>43039</v>
          </cell>
          <cell r="AH2007" t="str">
            <v>终止</v>
          </cell>
          <cell r="AI2007">
            <v>204</v>
          </cell>
          <cell r="AJ2007">
            <v>1</v>
          </cell>
          <cell r="AK2007" t="str">
            <v>NA</v>
          </cell>
          <cell r="AL2007">
            <v>1</v>
          </cell>
          <cell r="AM2007">
            <v>326</v>
          </cell>
          <cell r="AN2007" t="str">
            <v>缺失</v>
          </cell>
          <cell r="AO2007" t="str">
            <v>NA</v>
          </cell>
          <cell r="AP2007" t="str">
            <v>缺失</v>
          </cell>
          <cell r="AQ2007" t="str">
            <v>NA</v>
          </cell>
          <cell r="AS2007" t="str">
            <v>原发</v>
          </cell>
          <cell r="AU2007" t="str">
            <v>NA</v>
          </cell>
          <cell r="AV2007" t="str">
            <v>NA</v>
          </cell>
          <cell r="AW2007" t="str">
            <v>NA</v>
          </cell>
          <cell r="AX2007" t="str">
            <v>NA</v>
          </cell>
          <cell r="AY2007" t="str">
            <v>NA</v>
          </cell>
          <cell r="AZ2007" t="str">
            <v>NA</v>
          </cell>
          <cell r="BA2007" t="str">
            <v>有</v>
          </cell>
          <cell r="BB2007" t="str">
            <v>无</v>
          </cell>
          <cell r="BD2007" t="str">
            <v>丙戊酸那缓释片0.5g，Bid，建议三/后行头颅MRI复查</v>
          </cell>
        </row>
        <row r="2008">
          <cell r="B2008">
            <v>2006</v>
          </cell>
          <cell r="C2008" t="str">
            <v>CGGA_2006</v>
          </cell>
          <cell r="E2008" t="str">
            <v>方勇</v>
          </cell>
          <cell r="F2008">
            <v>28627</v>
          </cell>
          <cell r="G2008">
            <v>42713</v>
          </cell>
          <cell r="H2008" t="str">
            <v>复发胶质瘤（额，右）  右额叶星形细胞瘤术后伽玛刀后化疗后  症状性癫痫  慢性乙型病毒性肝炎</v>
          </cell>
          <cell r="J2008" t="str">
            <v>男</v>
          </cell>
          <cell r="K2008">
            <v>43</v>
          </cell>
          <cell r="L2008" t="str">
            <v>A</v>
          </cell>
          <cell r="M2008" t="str">
            <v>缺失</v>
          </cell>
          <cell r="N2008" t="str">
            <v xml:space="preserve">18743079848  13911034696
</v>
          </cell>
          <cell r="O2008" t="str">
            <v>右额叶星形细胞瘤术后伽玛刀后化疗后复发,突发抽搐1小时</v>
          </cell>
          <cell r="P2008" t="str">
            <v>缘于3年前因“突发抽搐2次”为主诉就诊吉林大学第一医院，行颅脑MR提示：右额胶质瘤。予以行右额叶肿瘤切除术。术后病理示：星形细胞瘤 WHO II级。术后1月行伽玛刀治疗1次，予以替莫唑胺 1粒*5天，连服6月。术后反复四肢抽搐、人事不省，持续1~2分钟恢复正常，约10次/3年，先后口服“丙戊酸钠 1粒 2次/日”、后控制不佳，改用“卡马西平 1.5粒 2次/日”，仍控制不佳，加用“左乙拉西坦片 1粒 2次/日”，癫痫控制尚可，术多次复查颅脑MR提示未见复发。1个前再次复查颅脑MR提示：右额叶肿瘤复发。1小时前因突发四肢抽搐，急诊我院，门诊拟“右额叶星形细胞瘤术后伽玛刀后化疗后复发，症状性癫痫”收治入院。自发病以来，精神、睡眠、饮食正常，大小正常，体重未见明显变化。</v>
          </cell>
          <cell r="Q2008" t="str">
            <v>10年发现患有“小三阳”，予以抗病毒药物治疗，抽血复查尚可（具体不详），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008" t="str">
            <v>生于:长春，久居地长春，性格：急躁、外向，。否认性病史未曾到过疫源地或地方病流行区，否认爱人性病史，否认冶游史，否认爱人冶游史，无毒物接触史，无药物滥用史。吸烟史：有吸烟史：24年，每天1包 ；饮酒：不饮酒，是否戒酒：未。出生情况：单胎足/顺产。</v>
          </cell>
          <cell r="S2008" t="str">
            <v>缺失</v>
          </cell>
          <cell r="T2008">
            <v>42718</v>
          </cell>
          <cell r="U2008">
            <v>41622</v>
          </cell>
          <cell r="V2008" t="str">
            <v>右额颞原切口开颅肿瘤切除术</v>
          </cell>
          <cell r="W2008" t="str">
            <v>患者术前诊断为复发胶质瘤（额，右）；右额叶星形细胞瘤术后伽玛刀后化疗后；症状性癫痫；慢性乙型病毒性肝炎，今日全麻下右额颞原手术切口开颅肿瘤切除术，手术顺利，术中见肿瘤主体位于额叶，质软、色灰黄，血供丰富，边界欠清，予以镜下分块切除。手术顺利，留置皮下引流管一根；术中无输血，术后安返ICU。</v>
          </cell>
          <cell r="X2008" t="str">
            <v>全切除</v>
          </cell>
          <cell r="Y2008" t="str">
            <v>B0014971</v>
          </cell>
          <cell r="Z2008" t="str">
            <v>RAA</v>
          </cell>
          <cell r="AA2008" t="str">
            <v>AA(WHO III)</v>
          </cell>
          <cell r="AB2008">
            <v>3</v>
          </cell>
          <cell r="AC2008" t="str">
            <v>（右额叶）整合诊断：间变性星形细胞瘤，IDH突变型，WHOⅢ级。  组织学诊断：间变性星形细胞瘤，局部细胞密度较高，生长活跃，肿瘤细胞弥漫性生长并累及脑表。 WHO分级：Ⅲ级。 分子表型特征(IHC)：IDH1R132H(突变型);ATRX(突变型);H3K27M(野生型)</v>
          </cell>
          <cell r="AD2008" t="str">
            <v>全切除</v>
          </cell>
          <cell r="AE2008">
            <v>42727</v>
          </cell>
          <cell r="AF2008" t="str">
            <v>复发胶质瘤（额，右：间变性星形胶质细胞瘤 WHO III级）右额叶星形细胞瘤术后伽玛刀后化疗后  症状性癫痫  慢性乙型病毒性肝炎</v>
          </cell>
          <cell r="AG2008">
            <v>43444</v>
          </cell>
          <cell r="AH2008" t="str">
            <v>终止</v>
          </cell>
          <cell r="AI2008">
            <v>626</v>
          </cell>
          <cell r="AJ2008">
            <v>1</v>
          </cell>
          <cell r="AK2008">
            <v>626</v>
          </cell>
          <cell r="AL2008">
            <v>1</v>
          </cell>
          <cell r="AM2008">
            <v>726</v>
          </cell>
          <cell r="AN2008" t="str">
            <v>放</v>
          </cell>
          <cell r="AO2008">
            <v>1</v>
          </cell>
          <cell r="AP2008" t="str">
            <v>化疗同步</v>
          </cell>
          <cell r="AQ2008">
            <v>1</v>
          </cell>
          <cell r="AS2008" t="str">
            <v>复发</v>
          </cell>
          <cell r="AT2008">
            <v>1</v>
          </cell>
          <cell r="AU2008" t="str">
            <v>突变</v>
          </cell>
          <cell r="AV2008" t="str">
            <v>NA</v>
          </cell>
          <cell r="AW2008" t="str">
            <v>无共缺失</v>
          </cell>
          <cell r="AX2008" t="str">
            <v>NA</v>
          </cell>
          <cell r="AY2008" t="str">
            <v>NA</v>
          </cell>
          <cell r="AZ2008" t="str">
            <v>NA</v>
          </cell>
          <cell r="BA2008" t="str">
            <v>有</v>
          </cell>
          <cell r="BB2008" t="str">
            <v>无</v>
          </cell>
          <cell r="BD2008" t="str">
            <v>继续抗癫痫治疗，继续化疗治疗</v>
          </cell>
        </row>
        <row r="2009">
          <cell r="B2009">
            <v>2007</v>
          </cell>
          <cell r="C2009" t="str">
            <v>CGGA_2007</v>
          </cell>
          <cell r="E2009" t="str">
            <v>张爱花</v>
          </cell>
          <cell r="F2009">
            <v>28617</v>
          </cell>
          <cell r="G2009">
            <v>42712</v>
          </cell>
          <cell r="H2009" t="str">
            <v>颅内占位病变（额，双；基底节，右）</v>
          </cell>
          <cell r="J2009" t="str">
            <v>女</v>
          </cell>
          <cell r="K2009">
            <v>54</v>
          </cell>
          <cell r="L2009" t="str">
            <v>B</v>
          </cell>
          <cell r="M2009" t="str">
            <v>缺失</v>
          </cell>
          <cell r="N2009" t="str">
            <v>13784285507  18911681468</v>
          </cell>
          <cell r="O2009" t="str">
            <v>胶质瘤术后6年，左侧肢体活动障碍3月余</v>
          </cell>
          <cell r="P2009" t="str">
            <v>患者家属代诉，余2010.11月患者因“发作性四肢抽搐”在北京天坛医院就诊，诊断“颅内占位病变”，并行手术治疗，术后病理报告提示：少突星形细胞瘤。患者术后恢复良好，未行相关辅助治疗，3月前患者感左侧肢体麻木无力，并呈进行性加重；为明确诊治到天坛医院就诊，行头颅MRI检查提示：右侧额顶部术后痕迹，右额叶见条片状长T1长T2异常信号的手术后残腔。增强扫描见术区边缘线样强化；双额叶及右侧基底节区见团块状长T1长T2异常信号，信号不均匀，边界欠清，DWI未见明显弥散受限，增强呈轻度强化，病变周边见大片状水肿信号，中线结构向左移位。考虑：双额叶及右侧基底节区占位，肿瘤复发。今患者为求进一步检查治疗来院。门诊拟“颅内占位”收入院。</v>
          </cell>
          <cell r="Q2009"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6年前因颅内占位行“右额开颅肿瘤切除术”。否认输血史,否认药物过敏史,否认食物过敏史,否认接触物过敏史。</v>
          </cell>
          <cell r="R2009" t="str">
            <v>生于:河北省保定市雄县龙湾镇龙西村1组105号，久居地河北省保定市雄县龙湾镇龙西村1组105号，性格：急躁、内向。否认性病史未曾到过疫源地或地方病流行区，否认爱人性病史，否认冶游史，否认爱人冶游史，无毒物接触史，无药物滥用史。吸烟史：无吸烟史；饮酒：不饮酒。出生情况：单胎足/顺产。</v>
          </cell>
          <cell r="S2009" t="str">
            <v>缺失</v>
          </cell>
          <cell r="T2009">
            <v>42719</v>
          </cell>
          <cell r="U2009">
            <v>42675</v>
          </cell>
          <cell r="V2009" t="str">
            <v>立体定向活检术</v>
          </cell>
          <cell r="W2009" t="str">
            <v>术程顺利，术后患者麻醉苏醒，</v>
          </cell>
          <cell r="X2009" t="str">
            <v>活检</v>
          </cell>
          <cell r="Y2009" t="str">
            <v>B0014952</v>
          </cell>
          <cell r="Z2009" t="str">
            <v>RA</v>
          </cell>
          <cell r="AA2009" t="str">
            <v>A(WHO II)</v>
          </cell>
          <cell r="AB2009">
            <v>2</v>
          </cell>
          <cell r="AC2009" t="str">
            <v>（右侧基底节区）送检少许穿刺脑组织，其内见弥漫性增生的胶质细胞，细胞密度中等，细胞核有异型性，伴散在钙化。考虑为低级别胶质瘤。</v>
          </cell>
          <cell r="AD2009" t="str">
            <v>活检</v>
          </cell>
          <cell r="AE2009">
            <v>42723</v>
          </cell>
          <cell r="AF2009" t="str">
            <v>复发胶质瘤（额，双；基底节，右）</v>
          </cell>
          <cell r="AG2009">
            <v>43544</v>
          </cell>
          <cell r="AH2009" t="str">
            <v>未终止</v>
          </cell>
          <cell r="AI2009">
            <v>825</v>
          </cell>
          <cell r="AJ2009">
            <v>0</v>
          </cell>
          <cell r="AK2009">
            <v>290</v>
          </cell>
          <cell r="AL2009">
            <v>1</v>
          </cell>
          <cell r="AM2009">
            <v>825</v>
          </cell>
          <cell r="AN2009" t="str">
            <v>放疗</v>
          </cell>
          <cell r="AO2009">
            <v>1</v>
          </cell>
          <cell r="AP2009" t="str">
            <v>无</v>
          </cell>
          <cell r="AQ2009">
            <v>0</v>
          </cell>
          <cell r="AS2009" t="str">
            <v>复发</v>
          </cell>
          <cell r="AT2009">
            <v>1</v>
          </cell>
          <cell r="AU2009" t="str">
            <v>NA</v>
          </cell>
          <cell r="AV2009" t="str">
            <v>NA</v>
          </cell>
          <cell r="AW2009" t="str">
            <v>NA</v>
          </cell>
          <cell r="AX2009" t="str">
            <v>NA</v>
          </cell>
          <cell r="AY2009" t="str">
            <v>NA</v>
          </cell>
          <cell r="AZ2009" t="str">
            <v>NA</v>
          </cell>
          <cell r="BA2009" t="str">
            <v>有</v>
          </cell>
          <cell r="BB2009" t="str">
            <v>无</v>
          </cell>
          <cell r="BD2009" t="str">
            <v>继续抗癫痫治疗</v>
          </cell>
        </row>
        <row r="2010">
          <cell r="B2010">
            <v>2008</v>
          </cell>
          <cell r="C2010" t="str">
            <v>CGGA_2008</v>
          </cell>
          <cell r="E2010" t="str">
            <v>祁汉荣</v>
          </cell>
          <cell r="F2010">
            <v>22547</v>
          </cell>
          <cell r="G2010">
            <v>42716</v>
          </cell>
          <cell r="H2010" t="str">
            <v>左侧颞枕胶质母细胞瘤术后放化疗后  复发胶质瘤（颞顶枕、胼胝体，左侧）  肺炎</v>
          </cell>
          <cell r="J2010" t="str">
            <v>男</v>
          </cell>
          <cell r="K2010">
            <v>56</v>
          </cell>
          <cell r="L2010" t="str">
            <v>O</v>
          </cell>
          <cell r="M2010" t="str">
            <v>缺失</v>
          </cell>
          <cell r="N2010" t="str">
            <v>15129727775  13991063855</v>
          </cell>
          <cell r="O2010" t="str">
            <v>左颞枕胶质母细胞瘤术后放化疗后2年，头痛1月。</v>
          </cell>
          <cell r="P2010" t="str">
            <v>缘于2年前因“双眼视力进行性下降3月，头痛10天”为主诉就诊唐都医院诊断为左颞枕占位性病变，遂于该院全麻下行“左颞枕开颅肿瘤切除术”。术后病理示：胶质母细胞瘤 WHO IV级。1年半前就诊唐都医院复查颅脑磁共振示左颞顶叶异常强化灶，考虑肿瘤复发。后就诊我院，行左颞枕原切口开颅肿瘤切除术。术后病理：胶质母细胞瘤。术后恢复良好。1个月前再次出现头痛，全身无力。就诊当地医院，予以对症处理。效果欠佳，转诊北京世纪坛医院，行颅脑MR提示：左侧颞枕胶质母细胞瘤术后放化疗后，左侧颞顶枕、胼胝体肿瘤复发，脊髓种植性播散。现为求进一步诊疗，转诊我院。门诊拟“复发胶质瘤（颞、顶、枕、胼胝体，左）；胶质瘤术后”。自发病来，精神、饮食差，嗜睡，大小便正常，体重无明显改变。</v>
          </cell>
          <cell r="Q2010"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药物过敏史,否认食物过敏史,否认接触物过敏史。</v>
          </cell>
          <cell r="R2010" t="str">
            <v>生于:陕西省靖边县，久居地陕西省靖边县，性格：随和、内向。否认性病史未曾到过疫源地或地方病流行区，否认爱人性病史，否认冶游史，否认爱人冶游史，无毒物接触史，无药物滥用史。否认烟酒史。</v>
          </cell>
          <cell r="S2010" t="str">
            <v>缺失</v>
          </cell>
          <cell r="T2010">
            <v>42723</v>
          </cell>
          <cell r="U2010">
            <v>41992</v>
          </cell>
          <cell r="V2010" t="str">
            <v>左颞枕原切口开颅肿瘤切除术</v>
          </cell>
          <cell r="W2010" t="str">
            <v>全麻成功后，体位采取右侧卧位，头圈固定，术区常规消毒，铺盖无菌巾，显露术野。选择左侧颞枕部入路马蹄形原切口，切开皮肤、皮下及颞肌，骨膜下分离皮肌瓣向侧方牵拉。取下原骨瓣，硬膜增生、增厚明显，放射状剪开硬膜，脑组织张力高，并与硬膜粘连紧密，暴露部分左侧颞叶。肿瘤主体位于左侧颞、枕叶，肿瘤脑内浸润性生长，呈实性，大小约6.5cm×5.5cm×5.0cm，灰红色，质稍韧，血供丰富，边界不清。肿瘤向内侧深部生长达基底节区，镜下分块近全切除肿瘤。切除肿瘤后瘤腔周围正常颞叶脑组织及周边血管等均保护完好。瘤腔仔细止血。与护士清点器械、棉片无误后，连续严密缝合硬脑膜，硬膜部分缺损，予以肌肉及胶原蛋白海绵修补，硬膜外留置12#引流管。骨瓣复位以原3枚钛连接片固定。皮下，依次缝合颞肌、头皮各层。术后安返ICU。标本送病理室。</v>
          </cell>
          <cell r="X2010" t="str">
            <v>部分切除</v>
          </cell>
          <cell r="Y2010" t="str">
            <v>B0015004</v>
          </cell>
          <cell r="Z2010" t="str">
            <v>RGBM</v>
          </cell>
          <cell r="AA2010" t="str">
            <v>GBM(WHO IV)</v>
          </cell>
          <cell r="AB2010">
            <v>4</v>
          </cell>
          <cell r="AC2010" t="str">
            <v>（左颞叶）整合诊断：胶质母细胞瘤，未明确，WHOⅣ级。  组织学诊断：胶质母细胞瘤，局部呈胶质肉瘤结构；伴有明显微血管增生及灶片状坏死。 WHO分级：Ⅳ级。 分子表型特征(IHC)：IDH1R132H(野生型);ATRX(野生型);H3K27M(野生型) （注:建议行IDH1/2基因突变测序检测，以助明确肿瘤具体基因学分型。）</v>
          </cell>
          <cell r="AD2010" t="str">
            <v>部分切除</v>
          </cell>
          <cell r="AE2010">
            <v>42737</v>
          </cell>
          <cell r="AF2010" t="str">
            <v>复发胶质母细胞瘤（颞顶枕、胼胝体，左侧）  左侧颞枕胶质母细胞瘤术后放化疗后  肺炎</v>
          </cell>
          <cell r="AG2010">
            <v>43039</v>
          </cell>
          <cell r="AH2010" t="str">
            <v>终止</v>
          </cell>
          <cell r="AI2010">
            <v>44</v>
          </cell>
          <cell r="AJ2010">
            <v>1</v>
          </cell>
          <cell r="AK2010" t="str">
            <v>NA</v>
          </cell>
          <cell r="AL2010">
            <v>1</v>
          </cell>
          <cell r="AM2010">
            <v>316</v>
          </cell>
          <cell r="AN2010" t="str">
            <v>缺失</v>
          </cell>
          <cell r="AO2010">
            <v>1</v>
          </cell>
          <cell r="AP2010" t="str">
            <v>缺失</v>
          </cell>
          <cell r="AQ2010" t="str">
            <v>NA</v>
          </cell>
          <cell r="AS2010" t="str">
            <v>复发</v>
          </cell>
          <cell r="AT2010">
            <v>2</v>
          </cell>
          <cell r="AU2010" t="str">
            <v>无突变</v>
          </cell>
          <cell r="AV2010" t="str">
            <v>NA</v>
          </cell>
          <cell r="AW2010" t="str">
            <v>无共缺失</v>
          </cell>
          <cell r="AX2010" t="str">
            <v>NA</v>
          </cell>
          <cell r="AY2010" t="str">
            <v>NA</v>
          </cell>
          <cell r="AZ2010" t="str">
            <v>NA</v>
          </cell>
          <cell r="BA2010" t="str">
            <v>无</v>
          </cell>
          <cell r="BB2010" t="str">
            <v>无</v>
          </cell>
          <cell r="BD2010" t="str">
            <v>继续予以抗炎、抗癫痫等处理</v>
          </cell>
        </row>
        <row r="2011">
          <cell r="B2011">
            <v>2009</v>
          </cell>
          <cell r="C2011" t="str">
            <v>CGGA_2009</v>
          </cell>
          <cell r="E2011" t="str">
            <v>李红忠</v>
          </cell>
          <cell r="F2011">
            <v>11797</v>
          </cell>
          <cell r="G2011">
            <v>42717</v>
          </cell>
          <cell r="H2011" t="str">
            <v>1.颅内占位性病变（额顶，左）；2.右侧肢体偏瘫；3.完全性失语；4.症状性癫痫[继发性癫痫]</v>
          </cell>
          <cell r="J2011" t="str">
            <v>男</v>
          </cell>
          <cell r="K2011">
            <v>46</v>
          </cell>
          <cell r="L2011" t="str">
            <v>A</v>
          </cell>
          <cell r="M2011" t="str">
            <v>缺失</v>
          </cell>
          <cell r="N2011" t="str">
            <v>13298717555  15946204456</v>
          </cell>
          <cell r="O2011" t="str">
            <v>复发胶质瘤术后1年余，突发失语5天</v>
          </cell>
          <cell r="P2011" t="str">
            <v>患者家属代诉，缘于1年前患者因“复发胶质瘤”在我院行第三次开颅手术治疗，术后病理报告提示：间变性少突胶质细胞瘤，WHOⅢ级；术后行常规替莫唑胺化疗。患者病情恢复可，术后右侧肢体活动障碍，不全性失语。于2016.12.08日患者突发言语不能。无昏迷，无呕吐，无大小便失禁。今为求进一步治疗来院，门诊拟“复发胶质瘤”收入院。</v>
          </cell>
          <cell r="Q2011" t="str">
            <v>既往健康状况：一般，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1年前因颅内胶质瘤行“胶质瘤切除术”。否认输血史,否认药物过敏史,否认食物过敏史,否认接触物过敏史。</v>
          </cell>
          <cell r="R2011" t="str">
            <v>既往健康状况：一般，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1年前因颅内胶质瘤行“胶质瘤切除术”。否认输血史,否认药物过敏史,否认食物过敏史,否认接触物过敏史。</v>
          </cell>
          <cell r="S2011" t="str">
            <v>缺失</v>
          </cell>
          <cell r="T2011">
            <v>42720</v>
          </cell>
          <cell r="U2011" t="str">
            <v>缺失</v>
          </cell>
          <cell r="V2011" t="str">
            <v>左额顶原切口开颅肿瘤切除术</v>
          </cell>
          <cell r="W2011" t="str">
            <v>全麻插管，病人取头偏右侧仰卧位，头圈固定头位，常规消毒铺巾。行左额马蹄形原切口标记，骨膜下分离皮瓣翻向前，沿原骨孔，铣刀铣下骨瓣，约7cm×6cm大小，内侧达中线。脑组织张力高，肿瘤位于左额叶脑内，肿瘤实性，瘤体中央见瘤体卒中，多量陈旧褐红色液体，实性组织色灰红、质稍韧、边界欠清，血供中等，肿瘤深达胼胝体，约7cm×6cm×5cm大小。保护好双侧大脑前动脉及其分支，镜下将肿瘤及部分周边黄白色水肿脑组织分块全切除，瘤腔彻底止血，创面贴附止血纱布，反复冲水清亮。器械护士两次清点敷料无误后，严密缝合硬脑膜，硬膜外留置14#引流管。钛连接片固定骨瓣，分层缝合皮下和皮肤。手术顺利，出血约400ml，未输血，术后患者麻醉未醒，气管插管未拔，安返ICU，标本送病理室。</v>
          </cell>
          <cell r="X2011" t="str">
            <v>全切除</v>
          </cell>
          <cell r="Y2011" t="str">
            <v>B0014994</v>
          </cell>
          <cell r="Z2011" t="str">
            <v>SGBM</v>
          </cell>
          <cell r="AA2011" t="str">
            <v>GBM(WHO IV)</v>
          </cell>
          <cell r="AB2011">
            <v>4</v>
          </cell>
          <cell r="AC2011" t="str">
            <v>（左额叶）送检破碎组织，标本全部取材。镜下脑组织内见大片出血坏死，坏死周边纤维母细胞增生及含铁血黄素沉积；周围脑组织内胶质细胞增生，少数细胞核有异型性，伴有小血管壁玻璃样变性。结合患者之前两次病理及免疫标记IDH1R132H阳性，此次IDH1R132H为阴性，考虑为放疗后的改变，伴胶质细胞增生。</v>
          </cell>
          <cell r="AD2011" t="str">
            <v>全切除</v>
          </cell>
          <cell r="AE2011">
            <v>42738</v>
          </cell>
          <cell r="AF2011" t="str">
            <v>1.胶质母细胞瘤（额顶，左）；2.右侧肢体偏瘫；3.不完全性失语；4.症状性癫痫[继发性癫痫]；5.颅内感染。</v>
          </cell>
          <cell r="AH2011" t="str">
            <v>终止</v>
          </cell>
          <cell r="AI2011">
            <v>1477</v>
          </cell>
          <cell r="AJ2011">
            <v>1</v>
          </cell>
          <cell r="AK2011">
            <v>1171</v>
          </cell>
          <cell r="AL2011">
            <v>1</v>
          </cell>
          <cell r="AM2011">
            <v>1780</v>
          </cell>
          <cell r="AN2011" t="str">
            <v>同步</v>
          </cell>
          <cell r="AO2011">
            <v>1</v>
          </cell>
          <cell r="AP2011" t="str">
            <v>替莫脞胺6疗程</v>
          </cell>
          <cell r="AQ2011">
            <v>1</v>
          </cell>
          <cell r="AS2011">
            <v>0</v>
          </cell>
          <cell r="AT2011">
            <v>3</v>
          </cell>
          <cell r="AU2011" t="str">
            <v>无突变</v>
          </cell>
          <cell r="AV2011" t="str">
            <v>NA</v>
          </cell>
          <cell r="AW2011" t="str">
            <v>无共缺失</v>
          </cell>
          <cell r="AX2011" t="str">
            <v>NA</v>
          </cell>
          <cell r="AY2011" t="str">
            <v>NA</v>
          </cell>
          <cell r="AZ2011" t="str">
            <v>NA</v>
          </cell>
          <cell r="BA2011">
            <v>0</v>
          </cell>
          <cell r="BB2011">
            <v>0</v>
          </cell>
          <cell r="BD2011" t="str">
            <v>继续抗癫痫治疗</v>
          </cell>
        </row>
        <row r="2012">
          <cell r="B2012">
            <v>2010</v>
          </cell>
          <cell r="C2012" t="str">
            <v>CGGA_2010</v>
          </cell>
          <cell r="E2012" t="str">
            <v>邹应梅</v>
          </cell>
          <cell r="F2012">
            <v>28704</v>
          </cell>
          <cell r="G2012">
            <v>42719</v>
          </cell>
          <cell r="H2012" t="str">
            <v>颅内占位性病变（额叶，脑室，右）</v>
          </cell>
          <cell r="J2012" t="str">
            <v>女</v>
          </cell>
          <cell r="K2012">
            <v>54</v>
          </cell>
          <cell r="L2012" t="str">
            <v>O</v>
          </cell>
          <cell r="M2012" t="str">
            <v>缺失</v>
          </cell>
          <cell r="N2012" t="str">
            <v xml:space="preserve">18071271588    13810024122
</v>
          </cell>
          <cell r="O2012" t="str">
            <v>右额胶质瘤术后13年伴左侧肢体肌力进行性加重1年，呕吐1周</v>
          </cell>
          <cell r="P2012" t="str">
            <v>患者因间断性头痛1年于2003年12月于湖北省人民医院行右额开颅手术，病理为星形细胞瘤Ⅱ-Ⅲ级，术后武汉协和医院放疗30次，替莫唑胺化疗1年，之后每半年复查，2012.9月复发行二次手术，术后病理回报：星形细胞瘤Ⅰ-Ⅱ级,术后放疗25次，口服替莫唑胺3个月，近1年出现左侧肢体活动障碍渐下降，1周前出现呕吐，记忆力稍下降，松滋市人民医院复查头颅核磁见右额叶强化较前明显，考虑肿瘤复发，并突入右侧脑室。就诊于我院收住院。目前精神反应良好，小便偶有失禁，大便正常。体重变化不明显。</v>
          </cell>
          <cell r="Q2012" t="str">
            <v>既往健康状况：2013.04于荆州市人民医院行腹腔镜下胆囊切除术，术后恢复顺利；二次右侧额叶胶质瘤切除术时输血200ml，无不良反应。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药物过敏史,否认食物过敏史,否认接触物过敏史</v>
          </cell>
          <cell r="R2012" t="str">
            <v>生于:湖北省松滋市新江口镇乐乡，久居地湖北省松滋市新江口镇乐乡，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012" t="str">
            <v>缺失</v>
          </cell>
          <cell r="T2012">
            <v>42725</v>
          </cell>
          <cell r="U2012">
            <v>37712</v>
          </cell>
          <cell r="V2012" t="str">
            <v>右额原切口开颅肿瘤切除术</v>
          </cell>
          <cell r="W2012" t="str">
            <v>全麻插管，病人取仰卧位，头圈固定头位，常规消毒铺巾。行右额原马蹄形切口标记，骨膜下分离皮瓣翻向前，颅骨钻1孔，铣刀铣下原骨瓣，约7cm×6cm大小。脑组织张力高，肿瘤位于右额叶，肿瘤实性，色灰红、质稍韧、边界不清，血供丰富，肿瘤胼胝体，约5cm×5cm×4.5cm大小。保护好周边正常脑组织，镜下将右额叶病变分块全切除，瘤腔彻底止血，创面贴附止血纱布，反复冲水清亮。器械护士两次清点敷料无误后，严密缝合硬脑膜，硬膜外留置12#引流管。钛连接片固定骨瓣，分层缝合皮下和皮肤。手术顺利，出血约200ml，未输血，术后患者麻醉未醒，气管插管未拔，安返ICU，标本送病理室。</v>
          </cell>
          <cell r="X2012" t="str">
            <v>全切除</v>
          </cell>
          <cell r="Y2012" t="str">
            <v>B0015019</v>
          </cell>
          <cell r="Z2012" t="str">
            <v>SGBM</v>
          </cell>
          <cell r="AA2012" t="str">
            <v>GBM-O(WHO IV)</v>
          </cell>
          <cell r="AB2012">
            <v>4</v>
          </cell>
          <cell r="AC2012" t="str">
            <v>（右额叶）整合诊断：胶质母细胞瘤，IDH突变型，WHOⅣ级。  组织学诊断：胶质母细胞瘤，伴有少突胶质细胞成份，可见微血管增生及灶状坏死，并可见放疗后改变。 WHO分级：Ⅳ级。 分子表型特征(IHC)：IDH1R132H(突变型);ATRX(野生型);H3K27M(野生型)（注:建议行1p/19qLOH检测，帮助除外间变性少突胶质细胞瘤可能。）</v>
          </cell>
          <cell r="AD2012" t="str">
            <v>全切除</v>
          </cell>
          <cell r="AE2012">
            <v>42735</v>
          </cell>
          <cell r="AF2012" t="str">
            <v>复发胶质母细胞瘤（额，双；顶、胼胝体、脑室，右）；胶质瘤放化疗后；继发性癫痫</v>
          </cell>
          <cell r="AG2012">
            <v>43039</v>
          </cell>
          <cell r="AH2012" t="str">
            <v>终止</v>
          </cell>
          <cell r="AI2012">
            <v>101</v>
          </cell>
          <cell r="AJ2012">
            <v>1</v>
          </cell>
          <cell r="AK2012" t="str">
            <v>NA</v>
          </cell>
          <cell r="AL2012">
            <v>1</v>
          </cell>
          <cell r="AM2012">
            <v>314</v>
          </cell>
          <cell r="AN2012" t="str">
            <v>缺失</v>
          </cell>
          <cell r="AO2012">
            <v>1</v>
          </cell>
          <cell r="AP2012" t="str">
            <v>缺失</v>
          </cell>
          <cell r="AQ2012">
            <v>1</v>
          </cell>
          <cell r="AS2012" t="str">
            <v>复发</v>
          </cell>
          <cell r="AT2012">
            <v>1</v>
          </cell>
          <cell r="AU2012" t="str">
            <v>突变</v>
          </cell>
          <cell r="AV2012" t="str">
            <v>NA</v>
          </cell>
          <cell r="AW2012" t="str">
            <v>共缺失</v>
          </cell>
          <cell r="AX2012" t="str">
            <v>NA</v>
          </cell>
          <cell r="AY2012" t="str">
            <v>NA</v>
          </cell>
          <cell r="AZ2012" t="str">
            <v>NA</v>
          </cell>
          <cell r="BA2012" t="str">
            <v>无</v>
          </cell>
          <cell r="BB2012" t="str">
            <v>无</v>
          </cell>
          <cell r="BD2012" t="str">
            <v>建议院外进一步化疗</v>
          </cell>
        </row>
        <row r="2013">
          <cell r="B2013">
            <v>2011</v>
          </cell>
          <cell r="C2013" t="str">
            <v>CGGA_2011</v>
          </cell>
          <cell r="E2013" t="str">
            <v>芦慧</v>
          </cell>
          <cell r="F2013">
            <v>28654</v>
          </cell>
          <cell r="G2013">
            <v>42716</v>
          </cell>
          <cell r="H2013" t="str">
            <v xml:space="preserve">胶质瘤(颞、顶，右；胼胝体压部)；子宫肌瘤 </v>
          </cell>
          <cell r="J2013" t="str">
            <v>女</v>
          </cell>
          <cell r="K2013">
            <v>54</v>
          </cell>
          <cell r="L2013" t="str">
            <v>A</v>
          </cell>
          <cell r="M2013" t="str">
            <v>缺失</v>
          </cell>
          <cell r="N2013" t="str">
            <v>13893155157    18189680079</v>
          </cell>
          <cell r="O2013" t="str">
            <v>间断发作性头痛、恶心3年</v>
          </cell>
          <cell r="P2013" t="str">
            <v>患者家属代诉，约于3年前患者无明显诱因突发头痛、恶心，疼痛呈间断发作性，颞顶部为主，胀痛为著；无意识障碍，无呕吐，无四肢抽搐及活动障碍，无大小便失禁。患者病后未予以特殊处理，近期症状进行性加重，为明确诊治到当地医院就诊，行头颅MRI检查提示：颅内占位，建议进一步手术治疗。患者为求进一步手术治疗来京，在天坛医院再次行头颅MRI检查提示：右侧颞顶部及胼胝体压部见团块状长T1长T2异常信号影，DWI未见明显弥散受限，增强呈不规则强化，考虑胶质瘤。今患者为求手术治疗来院，门诊拟“颅内占位”收入院。自发病以来，患者饮食、睡眠欠佳，体重较前略有减轻。</v>
          </cell>
          <cell r="Q2013"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13" t="str">
            <v>生于:甘肃省兰州市，久居地甘肃省兰州市，性格：随和、内向。否认性病史未曾到过疫源地或地方病流行区，否认爱人性病史，否认冶游史，否认爱人冶游史，无毒物接触史，无药物滥用史。吸烟史：无吸烟史；饮酒：不饮酒。出生情况：单胎足/顺产。</v>
          </cell>
          <cell r="S2013" t="str">
            <v>缺失</v>
          </cell>
          <cell r="T2013">
            <v>42723</v>
          </cell>
          <cell r="V2013" t="str">
            <v>右颞顶枕开颅肿瘤切除术</v>
          </cell>
          <cell r="W2013" t="str">
            <v>全麻插管，病人取左侧卧位，Mayfield头架固定头位，常规消毒铺巾。行右颞顶枕马蹄形切口标记，骨膜下分离皮瓣翻向前，颅骨钻2孔，铣刀铣下骨瓣，约7cm×8cm大小。快速滴入20%甘露醇250ml后十字切开硬膜，脑组织张力高，肿瘤位于右颞顶叶脑内深部，肿瘤深达胼胝体压部，沿胼胝体向左侧半球浸润，肿瘤实性，色灰红、质稍韧、边界不清，血供丰富，约5.5cm×4.5cm×4.0cm大小。保护好周边正常脑组织，镜下将病变分块全切除，瘤腔彻底止血，创面贴附止血纱布，反复冲水清亮。器械护士两次清点敷料无误后，严密缝合硬脑膜，硬膜外留置12#引流管。钛连接片固定骨瓣，分层缝合皮下和皮肤。手术顺利，出血约800ml，输异体血浆200ml，术后患者麻醉未醒，气管插管未拔，安返ICU，标本送病理室。</v>
          </cell>
          <cell r="X2013" t="str">
            <v>全切除</v>
          </cell>
          <cell r="Y2013" t="str">
            <v>B0015003</v>
          </cell>
          <cell r="Z2013" t="str">
            <v>GBM</v>
          </cell>
          <cell r="AA2013" t="str">
            <v>GBM(WHO IV)</v>
          </cell>
          <cell r="AB2013">
            <v>4</v>
          </cell>
          <cell r="AC2013" t="str">
            <v>（右侧颞底部）整合诊断：胶质母细胞瘤，未明确，WHOⅣ级。  组织学诊断：胶质母细胞瘤，伴有明显微血管增生及多发栅状坏死。 WHO分级：Ⅳ级。 分子表型特征(IHC)：IDH1R132H(野生型);ATRX(野生型);H3K27M(野生型)（注:建议行IDH1/2基因突变测序检测，以助明确肿瘤具体基因学分型。）</v>
          </cell>
          <cell r="AD2013" t="str">
            <v>全切除</v>
          </cell>
          <cell r="AE2013">
            <v>42732</v>
          </cell>
          <cell r="AF2013" t="str">
            <v>胶质母细胞瘤(颞、顶，右；胼胝体压部)；子宫肌瘤</v>
          </cell>
          <cell r="AG2013">
            <v>43544</v>
          </cell>
          <cell r="AH2013" t="str">
            <v>终止</v>
          </cell>
          <cell r="AI2013">
            <v>378</v>
          </cell>
          <cell r="AJ2013">
            <v>1</v>
          </cell>
          <cell r="AK2013">
            <v>72</v>
          </cell>
          <cell r="AL2013">
            <v>1</v>
          </cell>
          <cell r="AM2013">
            <v>821</v>
          </cell>
          <cell r="AN2013" t="str">
            <v>30次</v>
          </cell>
          <cell r="AO2013">
            <v>1</v>
          </cell>
          <cell r="AP2013" t="str">
            <v>替莫脞胺3疗程</v>
          </cell>
          <cell r="AQ2013">
            <v>1</v>
          </cell>
          <cell r="AS2013" t="str">
            <v>原发</v>
          </cell>
          <cell r="AU2013" t="str">
            <v>NA</v>
          </cell>
          <cell r="AV2013" t="str">
            <v>NA</v>
          </cell>
          <cell r="AW2013" t="str">
            <v>NA</v>
          </cell>
          <cell r="AX2013" t="str">
            <v>NA</v>
          </cell>
          <cell r="AY2013" t="str">
            <v>NA</v>
          </cell>
          <cell r="AZ2013" t="str">
            <v>NA</v>
          </cell>
          <cell r="BA2013" t="str">
            <v>有</v>
          </cell>
          <cell r="BB2013" t="str">
            <v>无</v>
          </cell>
          <cell r="BD2013" t="str">
            <v>丙戊酸钠缓释片 0.5（一片）一日二次口服</v>
          </cell>
        </row>
        <row r="2014">
          <cell r="B2014">
            <v>2012</v>
          </cell>
          <cell r="C2014" t="str">
            <v>CGGA_2012</v>
          </cell>
          <cell r="E2014" t="str">
            <v>张国祥</v>
          </cell>
          <cell r="F2014">
            <v>28688</v>
          </cell>
          <cell r="G2014">
            <v>42718</v>
          </cell>
          <cell r="H2014" t="str">
            <v>右侧颞叶间变性星形胶质瘤术后放化疗后  复发胶质瘤（左侧额叶、右颞、胼胝体）  高血压  肺炎</v>
          </cell>
          <cell r="J2014" t="str">
            <v>男</v>
          </cell>
          <cell r="K2014">
            <v>49</v>
          </cell>
          <cell r="L2014" t="str">
            <v>B</v>
          </cell>
          <cell r="M2014" t="str">
            <v>缺失</v>
          </cell>
          <cell r="N2014" t="str">
            <v xml:space="preserve">13585174096    15011430582
</v>
          </cell>
          <cell r="O2014" t="str">
            <v>右侧胶质瘤术后7月,左侧肢体无力3月，头痛2周</v>
          </cell>
          <cell r="P2014" t="str">
            <v>缘于7个月前因“头痛1天”就诊南京军区总医院，查头颅MR提示：右侧颞叶内侧胶质瘤。予以手术切除。术后病理提示：间变性星形胶质细胞瘤。术后放疗30天，同步替莫唑胺100mg，后予以替莫唑胺胶囊280mg*7天，休息7天，共服用5月，并予以左乙拉西坦 0.5mg bid。3个月前出现左侧肢体无力，就诊当地医院，予以脱水等处理，肢体无力较前略好转。2周前出现头痛，复查颅脑MR提示：左侧额叶、胼胝体、右颞占位，考虑肿瘤复发，右侧颞叶术后放化疗后改变。自发病以来，精神差，饮食一般，嗜睡，大小便正常，体重较前减轻2kg。</v>
          </cell>
          <cell r="Q2014" t="str">
            <v>既往健康状况：高血压3年，予以倍他乐克 47.5mg 口服，血压控制良好。体健良好，否认糖尿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014" t="str">
            <v>生于:南京，久居地南京，性格：急躁、外向，。否认性病史未曾到过疫源地或地方病流行区，否认爱人性病史，否认冶游史，否认爱人冶游史，无毒物接触史，无药物滥用史。吸烟史：有吸烟史：20年，半包/日 ，戒烟已7/；饮酒：不饮酒，是否戒酒：未。出生情况：不详。</v>
          </cell>
          <cell r="S2014" t="str">
            <v>缺失</v>
          </cell>
          <cell r="T2014">
            <v>42723</v>
          </cell>
          <cell r="U2014">
            <v>42509</v>
          </cell>
          <cell r="V2014" t="str">
            <v>立体定向活检术</v>
          </cell>
          <cell r="W2014" t="str">
            <v>今日局麻下行立体定向活检术，手术顺利，术中出血10ml，未输血。术后患者生命体征平稳，注意术后观察瞳孔及生命体征改变，及时复查头部CT，密切观察病情变化。</v>
          </cell>
          <cell r="X2014" t="str">
            <v>活检</v>
          </cell>
          <cell r="Y2014" t="str">
            <v>B0015005</v>
          </cell>
          <cell r="Z2014" t="str">
            <v>SGBM</v>
          </cell>
          <cell r="AA2014" t="str">
            <v>GBM(WHO IV)</v>
          </cell>
          <cell r="AB2014">
            <v>4</v>
          </cell>
          <cell r="AC2014" t="str">
            <v>（左额叶）送检穿刺脑组织，镜下见胶质细胞弥漫性增生，核异型性明显，核分裂像易见，可见灶片状坏死及微血管增生。符合诊断，高级别胶质瘤，考虑为胶质母细胞瘤，WHOⅣ级。</v>
          </cell>
          <cell r="AD2014" t="str">
            <v>活检</v>
          </cell>
          <cell r="AE2014">
            <v>42725</v>
          </cell>
          <cell r="AF2014" t="str">
            <v>右侧颞叶间变性星形胶质瘤术后放化疗后  复发胶质瘤（左侧额叶、右颞、胼胝体）  高血压  肺炎</v>
          </cell>
          <cell r="AG2014">
            <v>42970</v>
          </cell>
          <cell r="AH2014" t="str">
            <v>终止</v>
          </cell>
          <cell r="AI2014">
            <v>72</v>
          </cell>
          <cell r="AJ2014">
            <v>1</v>
          </cell>
          <cell r="AK2014" t="str">
            <v>NA</v>
          </cell>
          <cell r="AL2014">
            <v>1</v>
          </cell>
          <cell r="AM2014">
            <v>247</v>
          </cell>
          <cell r="AN2014" t="str">
            <v>缺失</v>
          </cell>
          <cell r="AO2014">
            <v>0</v>
          </cell>
          <cell r="AP2014" t="str">
            <v>缺失</v>
          </cell>
          <cell r="AQ2014">
            <v>1</v>
          </cell>
          <cell r="AS2014" t="str">
            <v>复发</v>
          </cell>
          <cell r="AT2014">
            <v>1</v>
          </cell>
          <cell r="AU2014" t="str">
            <v>NA</v>
          </cell>
          <cell r="AV2014" t="str">
            <v>NA</v>
          </cell>
          <cell r="AW2014" t="str">
            <v>NA</v>
          </cell>
          <cell r="AX2014" t="str">
            <v>NA</v>
          </cell>
          <cell r="AY2014" t="str">
            <v>NA</v>
          </cell>
          <cell r="AZ2014" t="str">
            <v>NA</v>
          </cell>
          <cell r="BA2014" t="str">
            <v>无</v>
          </cell>
          <cell r="BB2014" t="str">
            <v>缺失</v>
          </cell>
          <cell r="BD2014" t="str">
            <v>缺失</v>
          </cell>
        </row>
        <row r="2015">
          <cell r="B2015">
            <v>2013</v>
          </cell>
          <cell r="C2015" t="str">
            <v>CGGA_2013</v>
          </cell>
          <cell r="E2015" t="str">
            <v>谭志雨</v>
          </cell>
          <cell r="F2015">
            <v>28736</v>
          </cell>
          <cell r="G2015">
            <v>42723</v>
          </cell>
          <cell r="H2015" t="str">
            <v>复发胶质瘤（额，双；顶，左；胼胝体）  症状性癫痫  左额胶质瘤放疗后</v>
          </cell>
          <cell r="J2015" t="str">
            <v>男</v>
          </cell>
          <cell r="K2015">
            <v>41</v>
          </cell>
          <cell r="L2015" t="str">
            <v>B</v>
          </cell>
          <cell r="M2015" t="str">
            <v>缺失</v>
          </cell>
          <cell r="N2015" t="str">
            <v>15910330397   18311355926</v>
          </cell>
          <cell r="O2015" t="str">
            <v>左侧额叶胶质瘤术后5年,右侧肢体无力2月</v>
          </cell>
          <cell r="P2015" t="str">
            <v>缘于5年前因“右侧视力下降2年”就诊天坛医院，予以手术切除，术后病理提示：星形胶质细胞瘤。术后1月予以放疗，放疗后无明显不适。术后多次复查颅脑MR提示未见复发。3个前出现突发人事不省，呼之不应，伴口角歪斜，双上肢抽搐，持续3分钟后停止，予以口服左乙拉西坦片 0.5 bid。2月前因出现右侧肢体无力，后复查颅脑MR提示：双额、左顶、胼胝体占位，考虑复发，左侧额叶胶质瘤术后改变。现为求进一步诊疗，就诊我院，门诊拟“颅内占位性病变”收治入院。自发病以来，精神、睡眠及饮食正常，大小便正常，体重未见明显变化。</v>
          </cell>
          <cell r="Q2015"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015" t="str">
            <v>生于:北京，久居地北京，性格：随和、外向，。否认性病史未曾到过疫源地或地方病流行区，否认爱人性病史，否认冶游史，否认爱人冶游史，无毒物接触史，无药物滥用史。吸烟史：无吸烟史 ；饮酒：不饮酒，是否戒酒：未。出生情况：单胎足/顺产。</v>
          </cell>
          <cell r="S2015" t="str">
            <v>缺失</v>
          </cell>
          <cell r="T2015">
            <v>42727</v>
          </cell>
          <cell r="U2015">
            <v>40900</v>
          </cell>
          <cell r="V2015" t="str">
            <v>原冠状切口切左额开颅肿瘤切除术</v>
          </cell>
          <cell r="W2015" t="str">
            <v>全麻插管，病人取仰卧位，头圈固定头位，常规消毒铺巾。行双额弧形切口标记，骨膜下分离皮瓣翻向前，沿原骨孔，铣刀铣下左额原骨瓣，约9cm×7cm大小，内侧达中线，前界为冠状缝前7cm，后界为冠状缝后2cm。脑组织张力偏高，肿瘤位于双额、胼胝体及左顶叶，肿瘤实性，色灰红、质稍韧、边界不清，血供一般，肿瘤深达胼胝体，约5cm×4cm×4cm大小。保护好双侧大脑前动脉及其分支，镜下将双额、胼胝体肿瘤分块切除，处于中央区肿瘤予以保留，瘤腔彻底止血，创面贴附止血纱布，反复冲水清亮。器械护士两次清点敷料无误后，严密缝合硬脑膜，硬膜外留置12#引流管。原钛连接片固定骨瓣，分层缝合皮下和皮肤。手术顺利，出血约300ml，未输血，术后患者麻醉未醒，气管插管未拔，安返ICU，标本送病理室。</v>
          </cell>
          <cell r="X2015" t="str">
            <v>部分切除</v>
          </cell>
          <cell r="Y2015" t="str">
            <v>B0015035</v>
          </cell>
          <cell r="Z2015" t="str">
            <v>RO</v>
          </cell>
          <cell r="AA2015" t="str">
            <v>O(WHO II)</v>
          </cell>
          <cell r="AB2015">
            <v>2</v>
          </cell>
          <cell r="AC2015" t="str">
            <v xml:space="preserve"> 弥漫性星形胶质细胞瘤（额，双；顶，左；胼胝体）  症状性癫痫  左额胶质瘤放疗后
</v>
          </cell>
          <cell r="AD2015" t="str">
            <v>部分切除</v>
          </cell>
          <cell r="AE2015">
            <v>42735</v>
          </cell>
          <cell r="AF2015" t="str">
            <v xml:space="preserve"> 弥漫性星形胶质细胞瘤（额，双；顶，左；胼胝体）  症状性癫痫  左额胶质瘤放疗后</v>
          </cell>
          <cell r="AG2015">
            <v>43234</v>
          </cell>
          <cell r="AH2015" t="str">
            <v>终止</v>
          </cell>
          <cell r="AI2015">
            <v>139</v>
          </cell>
          <cell r="AJ2015">
            <v>1</v>
          </cell>
          <cell r="AK2015" t="str">
            <v>NA</v>
          </cell>
          <cell r="AL2015">
            <v>1</v>
          </cell>
          <cell r="AM2015">
            <v>507</v>
          </cell>
          <cell r="AN2015" t="str">
            <v>缺失</v>
          </cell>
          <cell r="AO2015" t="str">
            <v>NA</v>
          </cell>
          <cell r="AP2015" t="str">
            <v>缺失</v>
          </cell>
          <cell r="AQ2015" t="str">
            <v>NA</v>
          </cell>
          <cell r="AS2015" t="str">
            <v>复发</v>
          </cell>
          <cell r="AT2015">
            <v>1</v>
          </cell>
          <cell r="AU2015" t="str">
            <v>突变</v>
          </cell>
          <cell r="AV2015" t="str">
            <v>NA</v>
          </cell>
          <cell r="AW2015" t="str">
            <v>共缺失</v>
          </cell>
          <cell r="AX2015" t="str">
            <v>NA</v>
          </cell>
          <cell r="AY2015" t="str">
            <v>NA</v>
          </cell>
          <cell r="AZ2015" t="str">
            <v>NA</v>
          </cell>
          <cell r="BA2015" t="str">
            <v>有</v>
          </cell>
          <cell r="BB2015" t="str">
            <v>缺失</v>
          </cell>
          <cell r="BD2015" t="str">
            <v>缺失</v>
          </cell>
        </row>
        <row r="2016">
          <cell r="B2016">
            <v>2014</v>
          </cell>
          <cell r="C2016" t="str">
            <v>CGGA_2014</v>
          </cell>
          <cell r="D2016" t="str">
            <v>CGGA_905, CGGA_2014</v>
          </cell>
          <cell r="E2016" t="str">
            <v>王全军</v>
          </cell>
          <cell r="F2016">
            <v>28842</v>
          </cell>
          <cell r="G2016">
            <v>42738</v>
          </cell>
          <cell r="H2016" t="str">
            <v>发热；高级别胶质瘤(额、颞、基底节区、侧脑室、半软圆中心，左)  ；左颞胶质瘤术后放化疗后；症状性癫痫[继发性癫痫]；高血压病；2-型糖尿病</v>
          </cell>
          <cell r="J2016" t="str">
            <v>男</v>
          </cell>
          <cell r="K2016">
            <v>54</v>
          </cell>
          <cell r="L2016" t="str">
            <v>B</v>
          </cell>
          <cell r="M2016" t="str">
            <v>缺失</v>
          </cell>
          <cell r="N2016" t="str">
            <v>13703117885  15651227895(空号)</v>
          </cell>
          <cell r="O2016" t="str">
            <v>胶质瘤术后7年，活检术后咳嗽、发热2天</v>
          </cell>
          <cell r="P2016" t="str">
            <v>缘于7年前因“突发人事不省、四肢抽搐5分钟”就诊当地医院，行颅脑MR：左颞叶胶质瘤。予以行左额颞开颅肿瘤切除术，术后病理提示：星形胶质细胞瘤，WHO II级。予以放疗（具体不详），常规半年复查，未见复发。1周前再次行颅脑MR复查提示：左颞胶质瘤术后改变，左额颞叶、半卵圆、侧脑室及基底节区占位，考虑复发。4天前于局麻下行立体定向活检术，术后恢复尚可。2天前无明显诱因出现咳嗽、咽喉疼痛、伴发热，无咳痰。现为求进一步诊疗，就诊我院，门诊拟“1.发热待查；2.复发胶质瘤”收住入院。自发病以来，精神、饮食正常，睡眠差，大小便正常，体重无明显变化。</v>
          </cell>
          <cell r="Q2016" t="str">
            <v>既往高血压病3年，坎地沙坦、苯磺酸氨氯地平 1粒月日。糖尿病3年，口服二甲双胍 1粒月次，2次月日。高血脂3年，阿伐它丁钙片 1粒月日。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7年前因突发人事不省、四肢抽搐5分钟行“左额颞开颅肿瘤切除术”。否认输血史,否认药物过敏史,否认食物过敏史,否认接触物过敏史。</v>
          </cell>
          <cell r="R2016" t="str">
            <v>生于:包头，久居地石家庄，性格：随和、外向。否认性病史未曾到过疫源地或地方病流行区，否认爱人性病史，否认冶游史，否认爱人冶游史，无毒物接触史，无药物滥用史。吸烟史：无吸烟史；饮酒：不饮酒，是否戒酒：未。出生情况：不详。</v>
          </cell>
          <cell r="S2016" t="str">
            <v>缺失</v>
          </cell>
          <cell r="T2016">
            <v>42734</v>
          </cell>
          <cell r="U2016">
            <v>39986</v>
          </cell>
          <cell r="V2016" t="str">
            <v>立体定向活检术</v>
          </cell>
          <cell r="W2016" t="str">
            <v>无</v>
          </cell>
          <cell r="X2016" t="str">
            <v>活检</v>
          </cell>
          <cell r="Y2016" t="str">
            <v>B0015088</v>
          </cell>
          <cell r="Z2016" t="str">
            <v>SGBM?</v>
          </cell>
          <cell r="AA2016" t="str">
            <v>高级别胶质瘤(级别未知)</v>
          </cell>
          <cell r="AB2016" t="str">
            <v>NA</v>
          </cell>
          <cell r="AC2016" t="str">
            <v>无</v>
          </cell>
          <cell r="AD2016" t="str">
            <v>活检</v>
          </cell>
          <cell r="AE2016">
            <v>42744</v>
          </cell>
          <cell r="AF2016" t="str">
            <v>高级别胶质瘤(额、颞、基底节区、侧脑室、半软圆中心，左)；上呼吸道感染；发热；左颞胶质瘤术后放化疗后；症状性癫痫[继发性癫痫]；高血压病；2-型糖尿病</v>
          </cell>
          <cell r="AG2016">
            <v>43234</v>
          </cell>
          <cell r="AH2016" t="str">
            <v>终止</v>
          </cell>
          <cell r="AI2016">
            <v>426</v>
          </cell>
          <cell r="AJ2016">
            <v>1</v>
          </cell>
          <cell r="AK2016">
            <v>191</v>
          </cell>
          <cell r="AL2016">
            <v>1</v>
          </cell>
          <cell r="AM2016">
            <v>500</v>
          </cell>
          <cell r="AN2016" t="str">
            <v>缺失</v>
          </cell>
          <cell r="AO2016">
            <v>0</v>
          </cell>
          <cell r="AP2016" t="str">
            <v>缺失</v>
          </cell>
          <cell r="AQ2016">
            <v>0</v>
          </cell>
          <cell r="AS2016" t="str">
            <v>复发</v>
          </cell>
          <cell r="AT2016">
            <v>1</v>
          </cell>
          <cell r="AU2016" t="str">
            <v>NA</v>
          </cell>
          <cell r="AV2016" t="str">
            <v>NA</v>
          </cell>
          <cell r="AW2016" t="str">
            <v>NA</v>
          </cell>
          <cell r="AX2016" t="str">
            <v>NA</v>
          </cell>
          <cell r="AY2016" t="str">
            <v>NA</v>
          </cell>
          <cell r="AZ2016" t="str">
            <v>NA</v>
          </cell>
          <cell r="BA2016" t="str">
            <v>无</v>
          </cell>
          <cell r="BB2016" t="str">
            <v>缺失</v>
          </cell>
          <cell r="BC2016" t="str">
            <v>缺失</v>
          </cell>
          <cell r="BD2016" t="e">
            <v>#N/A</v>
          </cell>
        </row>
        <row r="2017">
          <cell r="B2017">
            <v>2015</v>
          </cell>
          <cell r="C2017" t="str">
            <v>CGGA_2015</v>
          </cell>
          <cell r="E2017" t="str">
            <v>赵腊梅</v>
          </cell>
          <cell r="F2017">
            <v>28895</v>
          </cell>
          <cell r="G2017">
            <v>42739</v>
          </cell>
          <cell r="H2017" t="str">
            <v xml:space="preserve">颅内占位性病变(额、胼胝体，右：胶质瘤）；2型糖尿病；高血压病 </v>
          </cell>
          <cell r="J2017" t="str">
            <v>女</v>
          </cell>
          <cell r="K2017">
            <v>60</v>
          </cell>
          <cell r="L2017" t="str">
            <v>B</v>
          </cell>
          <cell r="M2017" t="str">
            <v>缺失</v>
          </cell>
          <cell r="N2017" t="str">
            <v>13703898448 13839198291</v>
          </cell>
          <cell r="O2017" t="str">
            <v>头痛3年,行走迟缓伴记忆力下降1年</v>
          </cell>
          <cell r="P2017" t="str">
            <v>患者缘于3年前无明显诱因出现头痛，阵发性发作，以前额为主，无恶心、呕吐，无肢体抽搐，无大小便失禁，未予以重视，未特殊处理。近1年来出现行走迟缓伴记忆力下降，并逐渐加重，影响生活。就诊当地医院，行颅脑CT提示：右额及胼胝体占位，考虑胶质瘤。现为求进一步诊疗，转诊我院。门诊拟“颅内占位性病变”收住入院。自发病以来，患者精神、饮食及睡眠稍差，大小便正常，体重未见明显变化。</v>
          </cell>
          <cell r="Q2017" t="str">
            <v>既往发现糖尿病20年余，予以诺和灵控制血糖，血糖控制差，高血压病1年，未予以服药，未监测血糖。否认糖尿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17" t="str">
            <v>生于:焦作市温县，久居地焦作市温县，性格：急躁、外向。否认性病史未曾到过疫源地或地方病流行区，否认爱人性病史，否认冶游史，否认爱人冶游史，无毒物接触史，无药物滥用史。吸烟史：无吸烟史；饮酒：不饮酒，是否戒酒：未。出生情况：不详。</v>
          </cell>
          <cell r="S2017" t="str">
            <v>缺失</v>
          </cell>
          <cell r="T2017">
            <v>42747</v>
          </cell>
          <cell r="V2017" t="str">
            <v>冠切右额开颅肿瘤切除术</v>
          </cell>
          <cell r="W2017" t="str">
            <v>全麻插管，病人取仰卧位，头圈固定头位，常规消毒铺巾。行双额弧形切口标记，骨膜下分离皮瓣翻向前，暴露右额颅骨，颅骨钻2孔，铣刀铣下骨瓣，约7×6cm大小，内侧达中线，前界为冠状缝前7cm，后界为冠状缝。快速滴入20%甘露醇250ml后十字切开硬膜，脑组织张力高，肿瘤位于右额叶，肿瘤实性，色灰红、质稍韧、边界不清，血供丰富，肿瘤深达胼胝体，沿胼胝体向左侧额叶浸润，约7.5cm×6.5cm×6.0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200ml，未输血，术后患者麻醉未醒，气管插管未拔，安返ICU，标本送病理室。</v>
          </cell>
          <cell r="X2017" t="str">
            <v>全切除</v>
          </cell>
          <cell r="Y2017" t="str">
            <v>B0015148</v>
          </cell>
          <cell r="Z2017" t="str">
            <v>AOA</v>
          </cell>
          <cell r="AA2017" t="str">
            <v>AOA(WHO III)</v>
          </cell>
          <cell r="AB2017">
            <v>3</v>
          </cell>
          <cell r="AC2017" t="str">
            <v>（右额叶）整合诊断：间变性少突星形细胞瘤，伴胶母变，未明确，WHOⅢ-Ⅳ级。 组织学诊断：间变性少突星形细胞瘤，部分肿瘤细胞胞浆内含有红染颗粒，伴灶状坏死、少许微血管增生及散在钙化，局灶伴有神经元分化。 WHO分级：Ⅲ-Ⅳ级。 分子表型特征(IHC):IDH1R132H(突变型);ATRX(野生型);H3K27M(野生型)（注:建议行1p/19qLOH检测，以助进一步明确肿瘤的具体基因学分型。）</v>
          </cell>
          <cell r="AD2017" t="str">
            <v>全切除</v>
          </cell>
          <cell r="AE2017">
            <v>42759</v>
          </cell>
          <cell r="AF2017" t="str">
            <v xml:space="preserve">间变少突-星形细胞瘤(额、胼胝体，右）；2型糖尿病；高血压病  </v>
          </cell>
          <cell r="AG2017">
            <v>44068</v>
          </cell>
          <cell r="AH2017" t="str">
            <v>终止</v>
          </cell>
          <cell r="AI2017">
            <v>1205</v>
          </cell>
          <cell r="AJ2017">
            <v>1</v>
          </cell>
          <cell r="AK2017">
            <v>1144</v>
          </cell>
          <cell r="AL2017">
            <v>1</v>
          </cell>
          <cell r="AM2017">
            <v>1205</v>
          </cell>
          <cell r="AN2017" t="str">
            <v>放疗</v>
          </cell>
          <cell r="AO2017">
            <v>1</v>
          </cell>
          <cell r="AP2017" t="str">
            <v>替莫脞胺</v>
          </cell>
          <cell r="AQ2017">
            <v>1</v>
          </cell>
          <cell r="AS2017" t="str">
            <v>原发</v>
          </cell>
          <cell r="AU2017" t="str">
            <v>NA</v>
          </cell>
          <cell r="AV2017" t="str">
            <v>NA</v>
          </cell>
          <cell r="AW2017" t="str">
            <v>NA</v>
          </cell>
          <cell r="AX2017" t="str">
            <v>NA</v>
          </cell>
          <cell r="AY2017" t="str">
            <v>NA</v>
          </cell>
          <cell r="AZ2017" t="str">
            <v>NA</v>
          </cell>
          <cell r="BA2017" t="str">
            <v>有</v>
          </cell>
          <cell r="BB2017" t="str">
            <v>无</v>
          </cell>
          <cell r="BD2017" t="str">
            <v>奥卡西平片 0.3（一片）一日二次口服</v>
          </cell>
        </row>
        <row r="2018">
          <cell r="B2018">
            <v>2016</v>
          </cell>
          <cell r="C2018" t="str">
            <v>CGGA_2016</v>
          </cell>
          <cell r="E2018" t="str">
            <v>王林</v>
          </cell>
          <cell r="F2018">
            <v>28863</v>
          </cell>
          <cell r="G2018">
            <v>42736</v>
          </cell>
          <cell r="H2018" t="str">
            <v>缺失</v>
          </cell>
          <cell r="J2018" t="str">
            <v>男</v>
          </cell>
          <cell r="K2018">
            <v>33</v>
          </cell>
          <cell r="L2018" t="str">
            <v>B</v>
          </cell>
          <cell r="M2018" t="str">
            <v>110102198308122355</v>
          </cell>
          <cell r="N2018" t="str">
            <v>13801312214 18618410201</v>
          </cell>
          <cell r="O2018" t="str">
            <v>复发胶质瘤术后4月余，发现肿瘤复发3月</v>
          </cell>
          <cell r="P2018" t="str">
            <v>缘于2015-06因“间断性头痛、呕吐1月，突发词不达意1天”就诊于北京大学人民医院，行颅脑CT提示左额叶占位，诊断为左额叶胶质瘤，2015-06-31予以行开颅冠切左额叶肿瘤切除术。术后病理提示：间变少突胶质细胞瘤（WHO III级）。术后病情逐渐好转。2015-07于北京大学人民医院术后行同步放化疗，全脑放疗30次（具体剂量不详），口服替莫唑胺半年，术后定期复查颅脑MR，术后1年复查颅脑MR提示肿瘤复发。再次就诊北京大学人民医院，2016-7-4再次行原冠状切口左额开颅左额叶肿瘤切除术。术后病理提示间变性少突胶质细胞瘤（WHO III级）。术后继续予以替莫唑胺（350 D1-5 Q28D）化疗5周期，过程顺利。2017-01再次复查颅脑MR提示：左额叶胶质瘤复发。于2017-1-5在我院行原冠状切口左额开颅肿瘤切除术，术后病理示“胶质母细胞瘤”。2017-02-20复查头颅核磁提示肿瘤复发，予以替莫唑胺+干扰素治疗2周期。2017-05-05复查头颅核磁提示肿瘤复发、体积增大，现为求进一步治疗，就诊我院。自发病以来，精神、饮食及睡眠一般，大小便正常，体重未见明显变化。  </v>
          </cell>
          <cell r="Q2018"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手术史：见现病史，否认输血史,否认药物过敏史,否认食物过敏史,否认接触物过敏史。</v>
          </cell>
          <cell r="R2018" t="str">
            <v>生于:北京海淀，久居地北京海淀，性格：随和、外向。否认性病史未曾到过疫源地或地方病流行区，否认爱人性病史，否认冶游史，否认爱人冶游史，无毒物接触史，无药物滥用史。吸烟史：无吸烟史；饮酒：不饮酒。出生情况：单胎足/顺产。</v>
          </cell>
          <cell r="S2018" t="str">
            <v>缺失</v>
          </cell>
          <cell r="T2018">
            <v>42740</v>
          </cell>
          <cell r="U2018">
            <v>42185</v>
          </cell>
          <cell r="V2018" t="str">
            <v>缺失</v>
          </cell>
          <cell r="W2018" t="str">
            <v>右额钻孔脑室穿刺Omaya囊植入术</v>
          </cell>
          <cell r="X2018" t="str">
            <v>全切除</v>
          </cell>
          <cell r="Y2018" t="str">
            <v>B0015106</v>
          </cell>
          <cell r="Z2018" t="str">
            <v>SGBM</v>
          </cell>
          <cell r="AA2018" t="str">
            <v>GBM(WHO IV)</v>
          </cell>
          <cell r="AB2018">
            <v>4</v>
          </cell>
          <cell r="AC2018" t="str">
            <v>胶质母细胞瘤</v>
          </cell>
          <cell r="AD2018" t="str">
            <v>全切除</v>
          </cell>
          <cell r="AE2018">
            <v>42754</v>
          </cell>
          <cell r="AF2018" t="str">
            <v>复发胶质瘤伴颅内多发播散（额，双；胼胝体）；胶质瘤放化疗后；症状性癫痫</v>
          </cell>
          <cell r="AG2018">
            <v>43434</v>
          </cell>
          <cell r="AH2018" t="str">
            <v>终止</v>
          </cell>
          <cell r="AI2018">
            <v>214</v>
          </cell>
          <cell r="AJ2018">
            <v>1</v>
          </cell>
          <cell r="AK2018">
            <v>214</v>
          </cell>
          <cell r="AL2018">
            <v>1</v>
          </cell>
          <cell r="AM2018">
            <v>694</v>
          </cell>
          <cell r="AN2018" t="str">
            <v>缺失</v>
          </cell>
          <cell r="AO2018">
            <v>1</v>
          </cell>
          <cell r="AP2018" t="str">
            <v>缺失</v>
          </cell>
          <cell r="AQ2018">
            <v>1</v>
          </cell>
          <cell r="AS2018" t="str">
            <v>复发</v>
          </cell>
          <cell r="AT2018">
            <v>3</v>
          </cell>
          <cell r="AU2018" t="str">
            <v>无突变</v>
          </cell>
          <cell r="AV2018" t="str">
            <v>NA</v>
          </cell>
          <cell r="AW2018" t="str">
            <v>无共缺失</v>
          </cell>
          <cell r="AX2018" t="str">
            <v>NA</v>
          </cell>
          <cell r="AY2018" t="str">
            <v>NA</v>
          </cell>
          <cell r="AZ2018" t="str">
            <v>NA</v>
          </cell>
          <cell r="BA2018" t="str">
            <v>无</v>
          </cell>
          <cell r="BB2018" t="str">
            <v>缺失</v>
          </cell>
          <cell r="BC2018" t="str">
            <v>缺失</v>
          </cell>
          <cell r="BD2018" t="e">
            <v>#N/A</v>
          </cell>
        </row>
        <row r="2019">
          <cell r="B2019">
            <v>2017</v>
          </cell>
          <cell r="C2019" t="str">
            <v>CGGA_2017</v>
          </cell>
          <cell r="D2019" t="str">
            <v>CGGA_1668, CGGA_1969, CGGA_2017</v>
          </cell>
          <cell r="E2019" t="str">
            <v>王艳惠</v>
          </cell>
          <cell r="F2019">
            <v>18017</v>
          </cell>
          <cell r="G2019">
            <v>42723</v>
          </cell>
          <cell r="H2019" t="str">
            <v xml:space="preserve"> 复发胶质母细胞瘤（额，基底节，左）  症状性癫痫[继发性癫痫]</v>
          </cell>
          <cell r="J2019" t="str">
            <v>女</v>
          </cell>
          <cell r="K2019">
            <v>49</v>
          </cell>
          <cell r="L2019" t="str">
            <v>A</v>
          </cell>
          <cell r="M2019" t="str">
            <v>210727196708061242</v>
          </cell>
          <cell r="N2019" t="str">
            <v>15041687100 15841897508</v>
          </cell>
          <cell r="O2019" t="str">
            <v>胶质母细胞瘤术后3月，核磁复查复发1天</v>
          </cell>
          <cell r="P2019" t="str">
            <v>2014.4.14三博医院行开颅肿瘤切除术，术后病理AOA，出院后外院行放化疗。20天前无诱因言语不清，MRI示肿瘤复发。</v>
          </cell>
          <cell r="Q2019" t="str">
            <v>体健</v>
          </cell>
          <cell r="R2019" t="str">
            <v>无特殊</v>
          </cell>
          <cell r="S2019" t="str">
            <v>缺失</v>
          </cell>
          <cell r="T2019">
            <v>42730</v>
          </cell>
          <cell r="U2019">
            <v>41743</v>
          </cell>
          <cell r="V2019" t="str">
            <v>原冠状切口左额开颅肿瘤切除术</v>
          </cell>
          <cell r="W2019" t="str">
            <v>左额，底节，向后侵及中央前回，实性，灰白色，质韧，血供中等，4*5*6cm</v>
          </cell>
          <cell r="X2019" t="str">
            <v>全切除</v>
          </cell>
          <cell r="Y2019" t="str">
            <v>B0015048</v>
          </cell>
          <cell r="Z2019" t="str">
            <v>SGBM</v>
          </cell>
          <cell r="AA2019" t="str">
            <v>GBM(WHO IV)</v>
          </cell>
          <cell r="AB2019">
            <v>4</v>
          </cell>
          <cell r="AC2019" t="str">
            <v>（左额叶）整合诊断：胶质母细胞瘤，IDH突变型，WHOⅣ级。  组织学诊断：胶质母细胞瘤，伴有大片出血坏死及微血管增生，另见胶质细胞及纤维母细胞增生，灶状炎细胞浸润、格子细胞形成及散在多核巨细胞反应。 WHO分级：Ⅳ级。 分子表型特征(IHC)：IDH1R132H(突变型);ATRX(突变型)</v>
          </cell>
          <cell r="AD2019" t="str">
            <v>全切除</v>
          </cell>
          <cell r="AE2019">
            <v>42769</v>
          </cell>
          <cell r="AF2019" t="str">
            <v>复发胶质母细胞瘤（额，基底节，左）  症状性癫痫[继发性癫痫]</v>
          </cell>
          <cell r="AG2019">
            <v>43434</v>
          </cell>
          <cell r="AH2019" t="str">
            <v>终止</v>
          </cell>
          <cell r="AI2019">
            <v>88</v>
          </cell>
          <cell r="AJ2019">
            <v>1</v>
          </cell>
          <cell r="AK2019">
            <v>88</v>
          </cell>
          <cell r="AL2019">
            <v>1</v>
          </cell>
          <cell r="AM2019">
            <v>704</v>
          </cell>
          <cell r="AN2019" t="str">
            <v>缺失</v>
          </cell>
          <cell r="AO2019">
            <v>0</v>
          </cell>
          <cell r="AP2019" t="str">
            <v>缺失</v>
          </cell>
          <cell r="AQ2019">
            <v>1</v>
          </cell>
          <cell r="AS2019" t="str">
            <v>复发</v>
          </cell>
          <cell r="AT2019">
            <v>2</v>
          </cell>
          <cell r="AU2019" t="str">
            <v>突变</v>
          </cell>
          <cell r="AV2019" t="str">
            <v>NA</v>
          </cell>
          <cell r="AW2019" t="str">
            <v>无共缺失</v>
          </cell>
          <cell r="AX2019" t="str">
            <v>NA</v>
          </cell>
          <cell r="AY2019" t="str">
            <v>NA</v>
          </cell>
          <cell r="AZ2019" t="str">
            <v>NA</v>
          </cell>
          <cell r="BA2019" t="str">
            <v>无</v>
          </cell>
          <cell r="BB2019" t="str">
            <v>缺失</v>
          </cell>
          <cell r="BD2019" t="str">
            <v>缺失</v>
          </cell>
        </row>
        <row r="2020">
          <cell r="B2020">
            <v>2018</v>
          </cell>
          <cell r="C2020" t="str">
            <v>CGGA_2018</v>
          </cell>
          <cell r="E2020" t="str">
            <v>蒋伟年</v>
          </cell>
          <cell r="F2020">
            <v>16000</v>
          </cell>
          <cell r="G2020">
            <v>42743</v>
          </cell>
          <cell r="H2020" t="str">
            <v>复发胶质瘤(额，左；胼胝体，脑干）；左额胶质瘤术后放化疗后；症状性癫痫；高血压病</v>
          </cell>
          <cell r="J2020" t="str">
            <v>男</v>
          </cell>
          <cell r="K2020">
            <v>49</v>
          </cell>
          <cell r="L2020" t="str">
            <v>B</v>
          </cell>
          <cell r="M2020" t="str">
            <v>缺失</v>
          </cell>
          <cell r="N2020" t="str">
            <v>13869680608 13573606935</v>
          </cell>
          <cell r="O2020" t="str">
            <v>左额胶质瘤术后12年，复发胶质瘤术后2年，再次复发4月</v>
          </cell>
          <cell r="P2020" t="str">
            <v>12年前患者因频发肢体抽搐来我院治疗，经检查后诊断左侧额叶颅内占位，行手术切除，术后病理“星型细胞瘤I-II级”，术后进行放疗28次，具体剂量不详，替莫唑胺化疗，具体剂量不详，经典化疗6个疗程，并服用丙戊酸钠片、卡马西平片（具体量不详）2年，之后换服“奥卡西平片”，4年前在我院行化疗囊置入术并局部化疗一次，后服用替莫唑胺化疗400mg，经典方案化疗9个疗程，1年前因胶质瘤复发，再次就诊我院，行原冠状切口左额开颅肿瘤切除术，手术顺利，术后病理回报为：胶质母细胞瘤WHO IV级，术后同步放化疗，放疗27次，具体剂量不详，替莫唑胺 140mg、160mg间隔口服，替莫唑胺化疗400mg*5天，间隔23天，经典化疗10个疗程，恢复良好。4月前再次行颅脑MR提示：左额胶质瘤术后复发。后复查颅脑MR提示复发肿瘤逐渐增大，并出现右侧肢体无力，言语不利等症状，并反复出现癫痫发作，现为求进一步诊疗，门诊以“胶质瘤术后”收入我科，自发病以来患者精神、饮食、睡眠可，大小便基本正常，体重无明显改变。</v>
          </cell>
          <cell r="Q2020" t="str">
            <v>既往高血压病15年，口服复代文 1粒月日，血压控制可：体健良好，否认糖尿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12年前因胶质瘤行“左侧胶质瘤切除术”。4年前行化疗囊植入术。，否认输血史,否认药物过敏史,否认食物过敏史,否认接触物过敏史。</v>
          </cell>
          <cell r="R2020" t="str">
            <v>生于:山东潍坊，久居地山东潍坊，性格：随和、内向。否认性病史未曾到过疫源地或地方病流行区，否认爱人性病史，否认冶游史，否认爱人冶游史，无毒物接触史，无药物滥用史。吸烟史：无吸烟史 ；饮酒：不饮酒。</v>
          </cell>
          <cell r="S2020" t="str">
            <v>缺失</v>
          </cell>
          <cell r="T2020">
            <v>42745</v>
          </cell>
          <cell r="U2020">
            <v>38427</v>
          </cell>
          <cell r="V2020" t="str">
            <v>omaya囊置入术</v>
          </cell>
          <cell r="W2020" t="str">
            <v>今日局麻下行omaya囊置入术，手术顺利，术中出血10ml，未输血。术后患者生命体征平稳，注意术后观察瞳孔及生命体征改变，及时复查头部CT，密切观察病情变化。</v>
          </cell>
          <cell r="X2020" t="str">
            <v>全切除</v>
          </cell>
          <cell r="Y2020" t="str">
            <v>B0015130</v>
          </cell>
          <cell r="Z2020" t="str">
            <v>SGBM?</v>
          </cell>
          <cell r="AA2020" t="str">
            <v>放射性坏死</v>
          </cell>
          <cell r="AB2020" t="str">
            <v>NA</v>
          </cell>
          <cell r="AC2020" t="str">
            <v>（左额叶）送检少量穿刺脑组织，镜下见脑组织水肿，其内胶质细胞轻度增生，少数细胞核有轻度异型，伴灶片状变性坏死、小血管壁增厚玻璃样变性及散在钙化。结合免疫组化标记结果，考虑为脑组织放疗后改变，并请结合临床！</v>
          </cell>
          <cell r="AD2020" t="str">
            <v>全切除</v>
          </cell>
          <cell r="AE2020">
            <v>42759</v>
          </cell>
          <cell r="AF2020" t="str">
            <v xml:space="preserve">复发胶质瘤(额，左；胼胝体，脑干）；左额胶质瘤术后放化疗后；症状性癫痫；高血压病 </v>
          </cell>
          <cell r="AG2020">
            <v>43444</v>
          </cell>
          <cell r="AH2020" t="str">
            <v>终止</v>
          </cell>
          <cell r="AI2020">
            <v>476</v>
          </cell>
          <cell r="AJ2020">
            <v>1</v>
          </cell>
          <cell r="AK2020">
            <v>476</v>
          </cell>
          <cell r="AL2020">
            <v>1</v>
          </cell>
          <cell r="AM2020">
            <v>699</v>
          </cell>
          <cell r="AN2020" t="str">
            <v>缺失</v>
          </cell>
          <cell r="AO2020">
            <v>1</v>
          </cell>
          <cell r="AP2020" t="str">
            <v>缺失</v>
          </cell>
          <cell r="AQ2020">
            <v>1</v>
          </cell>
          <cell r="AS2020" t="str">
            <v>复发</v>
          </cell>
          <cell r="AT2020">
            <v>3</v>
          </cell>
          <cell r="AU2020" t="str">
            <v>NA</v>
          </cell>
          <cell r="AV2020" t="str">
            <v>NA</v>
          </cell>
          <cell r="AW2020" t="str">
            <v>NA</v>
          </cell>
          <cell r="AX2020" t="str">
            <v>NA</v>
          </cell>
          <cell r="AY2020" t="str">
            <v>NA</v>
          </cell>
          <cell r="AZ2020" t="str">
            <v>NA</v>
          </cell>
          <cell r="BA2020" t="str">
            <v>有</v>
          </cell>
          <cell r="BB2020" t="str">
            <v>缺失</v>
          </cell>
          <cell r="BC2020" t="str">
            <v>缺失</v>
          </cell>
        </row>
        <row r="2021">
          <cell r="B2021">
            <v>2019</v>
          </cell>
          <cell r="C2021" t="str">
            <v>CGGA_2019</v>
          </cell>
          <cell r="E2021" t="str">
            <v>姚远</v>
          </cell>
          <cell r="F2021">
            <v>28991</v>
          </cell>
          <cell r="G2021">
            <v>42747</v>
          </cell>
          <cell r="H2021" t="str">
            <v>胶质瘤（额，右）；继发性癫痫；子宫囊肿；引产</v>
          </cell>
          <cell r="J2021" t="str">
            <v>女</v>
          </cell>
          <cell r="K2021">
            <v>33</v>
          </cell>
          <cell r="L2021" t="str">
            <v>AB</v>
          </cell>
          <cell r="M2021" t="str">
            <v>缺失</v>
          </cell>
          <cell r="N2021" t="str">
            <v>13161109200 18612584670</v>
          </cell>
          <cell r="O2021" t="str">
            <v>突发四肢抽搐、口吐白沫1次</v>
          </cell>
          <cell r="P2021" t="str">
            <v>患者及家属诉，于4天前患者无明显诱因突发意识不清，四肢强直、抽搐伴牙关紧闭、口吐白沫，持续约5分钟后自行缓解，未诉其它特殊不适，患者既往无类似病史。病后患者到解放军总医院就诊，行头颅MRI检查提示：右侧额上回见长T1长T2异常信号，增强扫描未见明显强化，考虑颅内占位病变，低级别胶质瘤可能性大。今患者为求进一步手术治疗来院，自患病以来患者饮食、睡眠可，体重未见明显改变。</v>
          </cell>
          <cell r="Q202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21" t="str">
            <v>生于:北京市海淀区，久居地北京市海淀区，性格：随和、内向。否认性病史未曾到过疫源地或地方病流行区，否认爱人性病史，否认冶游史，否认爱人冶游史，无毒物接触史，无药物滥用史。吸烟史：无吸烟史 ；饮酒：不饮酒。出生情况：单胎足/顺产。</v>
          </cell>
          <cell r="S2021" t="str">
            <v>缺失</v>
          </cell>
          <cell r="T2021">
            <v>42752</v>
          </cell>
          <cell r="V2021" t="str">
            <v xml:space="preserve">少枝-星形细胞瘤（额，右）；继发性癫痫；子宫囊肿；引产 </v>
          </cell>
          <cell r="W2021" t="str">
            <v>全麻插管，病人取仰卧位，头圈固定头位，常规消毒铺巾。行右额马蹄形切口，骨膜下分离皮瓣翻向前，颅骨钻1孔，铣刀铣下骨瓣，约6×6cm大小，内侧达中线，前界为冠状缝前6cm，后界为冠状缝。快速滴入20%甘露醇100ml后十字切开硬膜，脑组织张力偏高，肿瘤位于右额上回，肿瘤实性，色灰白、质稍韧、边界不清，血供一般，肿瘤深达扣带回，约4cm×3cm×3cm大小。术中快速冰冻病理提示：胶质瘤。保护好双侧大脑前动脉及其分支，镜下将病变分块全切除，瘤腔彻底止血，创面贴附止血纱布，反复冲水清亮。器械护士两次清点敷料无误后，严密缝合硬脑膜，硬膜外留置12#引流管。钛连接片固定骨瓣，分层缝合皮下和皮肤。手术顺利，出血约100ml，未输血，术后患者麻醉未醒，气管插管未拔，安返ICU，标本送病理室。</v>
          </cell>
          <cell r="X2021" t="str">
            <v>全切除</v>
          </cell>
          <cell r="Y2021" t="str">
            <v>B0015171</v>
          </cell>
          <cell r="Z2021" t="str">
            <v>OA</v>
          </cell>
          <cell r="AA2021" t="str">
            <v>OA(WHO II)</v>
          </cell>
          <cell r="AB2021">
            <v>2</v>
          </cell>
          <cell r="AC2021" t="str">
            <v>（右额叶）整合诊断：少突星形细胞瘤，未明确，WHOⅡ级。  组织学诊断：少突星形细胞瘤，部分肿瘤细胞胞浆空亮，局部细胞密度稍高。 WHO分级：Ⅱ级。 分子表型特征(IHC):IDH1R132H(突变型);ATRX(野生型);H3K27M(野生型)（注:建议行1p/19qLOH检测，以助进一步明确肿瘤的具体基因学分型。）</v>
          </cell>
          <cell r="AD2021" t="str">
            <v>全切除</v>
          </cell>
          <cell r="AE2021">
            <v>42760</v>
          </cell>
          <cell r="AF2021" t="str">
            <v xml:space="preserve">少枝-星形细胞瘤（额，右）；继发性癫痫；子宫囊肿；引产 </v>
          </cell>
          <cell r="AH2021" t="str">
            <v>未终止</v>
          </cell>
          <cell r="AI2021">
            <v>2027</v>
          </cell>
          <cell r="AJ2021">
            <v>0</v>
          </cell>
          <cell r="AK2021">
            <v>2027</v>
          </cell>
          <cell r="AL2021">
            <v>0</v>
          </cell>
          <cell r="AM2021">
            <v>2027</v>
          </cell>
          <cell r="AN2021" t="str">
            <v>无</v>
          </cell>
          <cell r="AO2021">
            <v>0</v>
          </cell>
          <cell r="AP2021" t="str">
            <v>无</v>
          </cell>
          <cell r="AQ2021">
            <v>0</v>
          </cell>
          <cell r="AS2021">
            <v>0</v>
          </cell>
          <cell r="AU2021" t="str">
            <v>NA</v>
          </cell>
          <cell r="AV2021" t="str">
            <v>NA</v>
          </cell>
          <cell r="AW2021" t="str">
            <v>NA</v>
          </cell>
          <cell r="AX2021" t="str">
            <v>NA</v>
          </cell>
          <cell r="AY2021" t="str">
            <v>NA</v>
          </cell>
          <cell r="AZ2021" t="str">
            <v>NA</v>
          </cell>
          <cell r="BA2021" t="str">
            <v>有</v>
          </cell>
          <cell r="BB2021">
            <v>0</v>
          </cell>
          <cell r="BD2021" t="str">
            <v>debajin2geyue,wudianxian</v>
          </cell>
        </row>
        <row r="2022">
          <cell r="B2022">
            <v>2020</v>
          </cell>
          <cell r="C2022" t="str">
            <v>CGGA_2020</v>
          </cell>
          <cell r="E2022" t="str">
            <v>付民之</v>
          </cell>
          <cell r="F2022">
            <v>29068</v>
          </cell>
          <cell r="G2022">
            <v>42753</v>
          </cell>
          <cell r="H2022" t="str">
            <v>胶质瘤（颞、岛，左）；高血压病</v>
          </cell>
          <cell r="J2022" t="str">
            <v>男</v>
          </cell>
          <cell r="K2022">
            <v>51</v>
          </cell>
          <cell r="L2022" t="str">
            <v>O</v>
          </cell>
          <cell r="M2022" t="str">
            <v>410203196511110097</v>
          </cell>
          <cell r="N2022" t="str">
            <v>13569513618  15607733072</v>
          </cell>
          <cell r="O2022" t="str">
            <v>阵发性头痛3周，伴记忆力下降，加重5天</v>
          </cell>
          <cell r="P2022" t="str">
            <v>患者3周前出现头痛，呈阵发性，以额部及左侧颞部为主，呈胀痛，能忍受，最长达整个白天头痛，能自行缓解，并伴有记忆力下降，以近期记忆为主，未予特殊处理，近5天病情渐加重，呕吐一次，为胃内容物，就诊于河南大学医院附属医院，行CT及核磁检查：考虑右侧颞叶胶质瘤；并给予降颅压等对症治疗；转诊于天坛医院再次行核磁检查考虑胶质母细胞瘤并室管膜播散可能性大。现收住院，精神食欲尚可，大小便正常，睡眠较好，体重变化不明显。</v>
          </cell>
          <cell r="Q2022" t="str">
            <v>既往健康状况：高血压病史7年，血压最高100月140mmhg，口服氨氯地平及沙坦，现血压较稳定正常。否认糖尿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22" t="str">
            <v>生于:河南省开封市顺河回族区河大新区，久居地河南省开封市顺河回族区河大新区，性格：随和、内向。否认性病史未曾到过疫源地或地方病流行区，否认爱人性病史，否认冶游史，否认爱人冶游史，无毒物接触史，无药物滥用史。吸烟史：有吸烟史：20年，每天两包 未戒烟；饮酒：有:每/饮酒7-8次 每次半斤白酒，是否戒酒：未。出生情况：单胎足/顺产。</v>
          </cell>
          <cell r="S2022" t="str">
            <v>缺失</v>
          </cell>
          <cell r="T2022">
            <v>42755</v>
          </cell>
          <cell r="V2022" t="str">
            <v>左额颞开颅肿瘤切除术</v>
          </cell>
          <cell r="W2022" t="str">
            <v>患者全麻后取仰卧位，头略右偏，头圈固定头位。取左额颞弧形切口。术区常规消毒铺巾，逐层切开头皮各层，筋膜间分离皮瓣，皮瓣向前下方牵拉，切开颞肌并向颞侧牵拉，颞上线处留少许颞肌以备缝合颞肌用。暴露左侧额、颞等处颅骨，颅骨钻孔后铣刀游离骨瓣，大小约9cm×8cm。骨瓣四周钻孔硬脑膜四周悬吊。快速静脉输注20%甘露醇250ml，硬脑膜张力高。以翼点为中心弧形剪开硬脑膜，其余放射状剪开，暴露部分左额、颞叶。肿瘤主体位于左侧颞叶及基底节区，肿瘤脑内浸润性生长，实性，大小约7.5cm×5.0cm×5.0cm，灰红色，质稍韧，血供丰富，边界不清。肿瘤包绕大脑中动脉及其分支，肿瘤向内侧深部生长达基底节区，镜下分块近全切除肿瘤。切除肿瘤后瘤腔周围正常额、颞叶脑组织及侧裂血管等均保护完好。瘤腔仔细止血。与护士清点器械、棉片无误后，连续严密缝合硬脑膜，硬膜下留置12#引流管。骨瓣复位以钛连接片固定。依次缝合颞肌、头皮各层。术后安返ICU。</v>
          </cell>
          <cell r="X2022" t="str">
            <v>部分切除</v>
          </cell>
          <cell r="Y2022" t="str">
            <v>B0015199</v>
          </cell>
          <cell r="Z2022" t="str">
            <v>GBM</v>
          </cell>
          <cell r="AA2022" t="str">
            <v>GBM(WHO IV)</v>
          </cell>
          <cell r="AB2022">
            <v>4</v>
          </cell>
          <cell r="AC2022" t="str">
            <v>（左颞叶）整合诊断：胶质母细胞瘤，未明确，WHOⅣ级。  组织学诊断：胶质母细胞瘤，伴有微血管增生及栅状和大片状坏死。 WHO分级：Ⅳ级。 分子表型特征(IHC)：IDH1R132H(野生型);ATRX(野生型);H3K27M(野生型)（注:建议行IDH1/2基因突变测序检测，以助明确肿瘤具体基因学分型。）</v>
          </cell>
          <cell r="AD2022" t="str">
            <v>部分切除</v>
          </cell>
          <cell r="AE2022">
            <v>42782</v>
          </cell>
          <cell r="AF2022" t="str">
            <v>胶质母细胞瘤伴室管膜下播散（颞、岛，左）；高血压病</v>
          </cell>
          <cell r="AG2022">
            <v>43434</v>
          </cell>
          <cell r="AH2022" t="str">
            <v>终止</v>
          </cell>
          <cell r="AI2022">
            <v>150</v>
          </cell>
          <cell r="AJ2022">
            <v>1</v>
          </cell>
          <cell r="AK2022">
            <v>150</v>
          </cell>
          <cell r="AL2022">
            <v>1</v>
          </cell>
          <cell r="AM2022">
            <v>679</v>
          </cell>
          <cell r="AN2022" t="str">
            <v>缺失</v>
          </cell>
          <cell r="AO2022" t="str">
            <v>NA</v>
          </cell>
          <cell r="AP2022" t="str">
            <v>缺失</v>
          </cell>
          <cell r="AQ2022" t="str">
            <v>NA</v>
          </cell>
          <cell r="AS2022" t="str">
            <v>原发</v>
          </cell>
          <cell r="AU2022" t="str">
            <v>NA</v>
          </cell>
          <cell r="AV2022" t="str">
            <v>NA</v>
          </cell>
          <cell r="AW2022" t="str">
            <v>NA</v>
          </cell>
          <cell r="AX2022" t="str">
            <v>NA</v>
          </cell>
          <cell r="AY2022" t="str">
            <v>NA</v>
          </cell>
          <cell r="AZ2022" t="str">
            <v>NA</v>
          </cell>
          <cell r="BA2022" t="str">
            <v>无</v>
          </cell>
          <cell r="BB2022" t="str">
            <v>无</v>
          </cell>
          <cell r="BD2022" t="str">
            <v>丙戊酸钠缓释片 0.5（一片）一日二次口服</v>
          </cell>
        </row>
        <row r="2023">
          <cell r="B2023">
            <v>2021</v>
          </cell>
          <cell r="C2023" t="str">
            <v>CGGA_2021</v>
          </cell>
          <cell r="E2023" t="str">
            <v>高青</v>
          </cell>
          <cell r="F2023">
            <v>29047</v>
          </cell>
          <cell r="G2023">
            <v>42752</v>
          </cell>
          <cell r="H2023" t="str">
            <v>颅内占位性病变(额、岛，右:胶质瘤)；症状性癫痫；右侧尺桡骨骨折术后</v>
          </cell>
          <cell r="J2023" t="str">
            <v>男</v>
          </cell>
          <cell r="K2023">
            <v>36</v>
          </cell>
          <cell r="L2023" t="str">
            <v>B</v>
          </cell>
          <cell r="M2023" t="str">
            <v>缺失</v>
          </cell>
          <cell r="N2023" t="str">
            <v xml:space="preserve">13995082224  13895301115(患者)
</v>
          </cell>
          <cell r="O2023" t="str">
            <v>发作性晕倒10天，突发晕厥1小时</v>
          </cell>
          <cell r="P2023" t="str">
            <v>缘于10天前无明显诱因突发晕倒，无肢体抽搐，无口吐白沫，无大小便失禁，持续约30分钟，神志转清楚，发作后全身无力，就诊于当地医院，现后行头颅CT及MR提示：右额胶质瘤。1小时前突发晕厥，急诊就诊我院，门诊拟“颅内占位性病变、症状性癫痫”收住入院，自发病以来，精神、饮食及睡眠正常，大小正常，体重未见明显变化。</v>
          </cell>
          <cell r="Q2023" t="str">
            <v>既往23年前因右侧尺桡骨骨折，就诊当地医院，予以手术治疗，恢复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输血史,否认药物过敏史,否认食物过敏史,否认接触物过敏史。</v>
          </cell>
          <cell r="R2023" t="str">
            <v>生于:石嘴山，久居地银川，性格：随和、外向。否认性病史未曾到过疫源地或地方病流行区，否认爱人性病史，否认冶游史，否认爱人冶游史，无毒物接触史，无药物滥用史。吸烟史：有吸烟史：16年,1包/2天 ,未戒烟；饮酒：不饮酒，是否戒酒：未。出生情况：单胎足/顺产。</v>
          </cell>
          <cell r="S2023" t="str">
            <v>缺失</v>
          </cell>
          <cell r="T2023">
            <v>42754</v>
          </cell>
          <cell r="V2023" t="str">
            <v>右额颞开颅肿瘤切除术</v>
          </cell>
          <cell r="W2023"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高。以翼点为中心弧形剪开硬脑膜，其余放射状剪开，暴露部分右额、颞叶。肿瘤主体位于右侧额叶、岛叶脑内，肿瘤脑内浸润性生长，大小约5.5cm×5.0cm×4.0cm，灰白色，质稍韧，血供中等，边界不清。肿瘤包绕大脑中动脉及其分支，镜下分块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023" t="str">
            <v>全切除</v>
          </cell>
          <cell r="Y2023" t="str">
            <v>B0015190</v>
          </cell>
          <cell r="Z2023" t="str">
            <v>A</v>
          </cell>
          <cell r="AA2023" t="str">
            <v>A(WHO II)</v>
          </cell>
          <cell r="AB2023">
            <v>2</v>
          </cell>
          <cell r="AC2023" t="str">
            <v>（右额叶）整合诊断：弥漫性星形细胞瘤，IDH突变型，WHOⅡ-Ⅲ级。  组织学诊断：弥漫性星形细胞瘤，部分细胞生长活跃，异型性明显，核分裂像可见。 WHO分级：Ⅱ-Ⅲ级。 分子表型特征(IHC)：IDH1R132H(突变型);ATRX(突变型);H3K27M(野生型)</v>
          </cell>
          <cell r="AD2023" t="str">
            <v>全切除</v>
          </cell>
          <cell r="AE2023">
            <v>42761</v>
          </cell>
          <cell r="AF2023" t="str">
            <v>星形细胞瘤(额、岛，右)；症状性癫痫；右侧尺桡骨骨折术后</v>
          </cell>
          <cell r="AH2023" t="str">
            <v>未终止</v>
          </cell>
          <cell r="AI2023">
            <v>2025</v>
          </cell>
          <cell r="AJ2023">
            <v>0</v>
          </cell>
          <cell r="AK2023">
            <v>2025</v>
          </cell>
          <cell r="AL2023">
            <v>0</v>
          </cell>
          <cell r="AM2023">
            <v>2025</v>
          </cell>
          <cell r="AN2023" t="str">
            <v>放疗</v>
          </cell>
          <cell r="AO2023">
            <v>1</v>
          </cell>
          <cell r="AP2023" t="str">
            <v>替莫脞胺1疗程</v>
          </cell>
          <cell r="AQ2023">
            <v>1</v>
          </cell>
          <cell r="AS2023">
            <v>0</v>
          </cell>
          <cell r="AU2023" t="str">
            <v>NA</v>
          </cell>
          <cell r="AV2023" t="str">
            <v>NA</v>
          </cell>
          <cell r="AW2023" t="str">
            <v>NA</v>
          </cell>
          <cell r="AX2023" t="str">
            <v>NA</v>
          </cell>
          <cell r="AY2023" t="str">
            <v>NA</v>
          </cell>
          <cell r="AZ2023" t="str">
            <v>NA</v>
          </cell>
          <cell r="BA2023" t="str">
            <v>有</v>
          </cell>
          <cell r="BB2023">
            <v>0</v>
          </cell>
          <cell r="BD2023" t="str">
            <v>1.左乙拉西坦片 0.5（一片）一日二次口服2.左乙拉西坦片 0.5（一片）一日1次口服</v>
          </cell>
        </row>
        <row r="2024">
          <cell r="B2024">
            <v>2022</v>
          </cell>
          <cell r="C2024" t="str">
            <v>CGGA_2022</v>
          </cell>
          <cell r="E2024" t="str">
            <v>周倩</v>
          </cell>
          <cell r="F2024">
            <v>29117</v>
          </cell>
          <cell r="G2024">
            <v>42769</v>
          </cell>
          <cell r="H2024" t="str">
            <v>颅内占位性病变（额，右；胼胝体）；症状性癫痫[继发性癫痫]</v>
          </cell>
          <cell r="J2024" t="str">
            <v>女</v>
          </cell>
          <cell r="K2024">
            <v>31</v>
          </cell>
          <cell r="L2024" t="str">
            <v>B</v>
          </cell>
          <cell r="M2024" t="str">
            <v>13052719851125222X</v>
          </cell>
          <cell r="N2024" t="str">
            <v>15801272661    13315921718</v>
          </cell>
          <cell r="O2024" t="str">
            <v>间断性左侧肢体抽搐1月余，加重5天。</v>
          </cell>
          <cell r="P2024" t="str">
            <v>患者于1月前无明显诱因出现左侧肢体抽搐，从左侧手指端起始经上臂至下肢，呈屈曲强直状态，持续约半分钟自行缓解，发作期间意识清楚，无口眼歪斜及口吐白沫，未予特殊诊治，发作频率呈递增趋势，由1次月晚至7-8次月晚，为求诊治随至空军总医院就诊，行头部核磁检查示（2016-1-22）：右侧额叶，侧脑室侧壁可见一不规则占位性病变 大小约5*4*3.5cm,打药后强化不明显，未作特殊诊治，遂转至北京天坛医院就诊，行头部核磁检查结果同前，予以“奥卡西平”对症治疗，后患者出现过敏反应，予未做特殊诊治，今为求进一步明确诊治遂来我院，门诊以“颅内占位性病变（额、侧脑室侧壁，右）；症状性癫痫。收治入院”患者自发病以来，神清、语利，无头痛、恶心、呕吐症状，两便正常，近期体重改变不明显。</v>
          </cell>
          <cell r="Q2024"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 对奥卡西平过敏。表现为双侧四肢丘疹、红斑。 否认食物过敏史,否认接触物过敏史</v>
          </cell>
          <cell r="R2024" t="str">
            <v>生于:原籍，久居地北京，性格：平和。否认性病史未曾到过疫源地或地方病流行区，否认爱人性病史，否认冶游史，否认爱人冶游史，无毒物接触史，无药物滥用史。吸烟史：无吸烟史 ；饮酒：不饮酒，：未。出生情况：单胎足/顺产。</v>
          </cell>
          <cell r="S2024" t="str">
            <v>缺失</v>
          </cell>
          <cell r="T2024">
            <v>42780</v>
          </cell>
          <cell r="V2024" t="str">
            <v>右额顶开颅肿瘤切除术</v>
          </cell>
          <cell r="W2024" t="str">
            <v>今日于全麻下行“右额顶开颅肿瘤切除术”，手术顺利，未输血，出血约400ml，输液约3450ml，留置硬膜外引流管一根；术中无输血，术后安返ICU。</v>
          </cell>
          <cell r="X2024" t="str">
            <v>全切除</v>
          </cell>
          <cell r="Y2024" t="str">
            <v>B0015285</v>
          </cell>
          <cell r="Z2024" t="str">
            <v>A</v>
          </cell>
          <cell r="AA2024" t="str">
            <v>A(WHO II)</v>
          </cell>
          <cell r="AB2024">
            <v>2</v>
          </cell>
          <cell r="AC2024" t="str">
            <v>（右额叶）整合诊断：弥漫性星形细胞瘤，IDH突变型，WHOⅡ-Ⅲ级。  组织学诊断：弥漫性星形细胞瘤，局部区域瘤细胞密度高，异型性较明显，核分裂像易见。 WHO分级：Ⅱ-Ⅲ级。 分子表型特征(IHC):IDH1R132H(突变型);ATRX(野生型);H3K27M(野生型)</v>
          </cell>
          <cell r="AD2024" t="str">
            <v>全切除</v>
          </cell>
          <cell r="AE2024">
            <v>42804</v>
          </cell>
          <cell r="AF2024" t="str">
            <v>弥漫性星形细胞瘤（额，右；胼胝体），继发性癫痫</v>
          </cell>
          <cell r="AG2024">
            <v>43235</v>
          </cell>
          <cell r="AH2024" t="str">
            <v>未终止</v>
          </cell>
          <cell r="AI2024">
            <v>455</v>
          </cell>
          <cell r="AJ2024">
            <v>0</v>
          </cell>
          <cell r="AK2024">
            <v>455</v>
          </cell>
          <cell r="AL2024">
            <v>0</v>
          </cell>
          <cell r="AM2024">
            <v>455</v>
          </cell>
          <cell r="AN2024" t="str">
            <v>缺失</v>
          </cell>
          <cell r="AO2024" t="str">
            <v>NA</v>
          </cell>
          <cell r="AP2024" t="str">
            <v>缺失</v>
          </cell>
          <cell r="AQ2024">
            <v>1</v>
          </cell>
          <cell r="AS2024" t="str">
            <v>原发</v>
          </cell>
          <cell r="AU2024" t="str">
            <v>NA</v>
          </cell>
          <cell r="AV2024" t="str">
            <v>NA</v>
          </cell>
          <cell r="AW2024" t="str">
            <v>NA</v>
          </cell>
          <cell r="AX2024" t="str">
            <v>NA</v>
          </cell>
          <cell r="AY2024" t="str">
            <v>NA</v>
          </cell>
          <cell r="AZ2024" t="str">
            <v>NA</v>
          </cell>
          <cell r="BA2024" t="str">
            <v>有</v>
          </cell>
          <cell r="BB2024" t="str">
            <v>缺失</v>
          </cell>
          <cell r="BD2024" t="str">
            <v>缺失</v>
          </cell>
        </row>
        <row r="2025">
          <cell r="B2025">
            <v>2023</v>
          </cell>
          <cell r="C2025" t="str">
            <v>NA</v>
          </cell>
          <cell r="D2025" t="str">
            <v>NA</v>
          </cell>
          <cell r="E2025" t="str">
            <v>NA</v>
          </cell>
          <cell r="F2025" t="str">
            <v>NA</v>
          </cell>
          <cell r="G2025" t="str">
            <v>NA</v>
          </cell>
          <cell r="H2025" t="str">
            <v>NA</v>
          </cell>
          <cell r="I2025" t="str">
            <v>NA</v>
          </cell>
          <cell r="J2025" t="str">
            <v>NA</v>
          </cell>
          <cell r="K2025" t="str">
            <v>NA</v>
          </cell>
          <cell r="L2025" t="str">
            <v>NA</v>
          </cell>
          <cell r="M2025" t="str">
            <v>NA</v>
          </cell>
          <cell r="N2025" t="str">
            <v>NA</v>
          </cell>
          <cell r="O2025" t="str">
            <v>NA</v>
          </cell>
          <cell r="P2025" t="str">
            <v>NA</v>
          </cell>
          <cell r="Q2025" t="str">
            <v>NA</v>
          </cell>
          <cell r="R2025" t="str">
            <v>NA</v>
          </cell>
          <cell r="S2025" t="str">
            <v>NA</v>
          </cell>
          <cell r="T2025" t="str">
            <v>NA</v>
          </cell>
          <cell r="U2025" t="str">
            <v>NA</v>
          </cell>
          <cell r="V2025" t="str">
            <v>NA</v>
          </cell>
          <cell r="W2025" t="str">
            <v>NA</v>
          </cell>
          <cell r="X2025" t="str">
            <v>NA</v>
          </cell>
          <cell r="Y2025" t="str">
            <v>NA</v>
          </cell>
          <cell r="Z2025" t="str">
            <v>NA</v>
          </cell>
          <cell r="AA2025" t="str">
            <v>NA</v>
          </cell>
          <cell r="AB2025" t="str">
            <v>NA</v>
          </cell>
          <cell r="AC2025" t="str">
            <v>NA</v>
          </cell>
          <cell r="AD2025" t="str">
            <v>NA</v>
          </cell>
          <cell r="AE2025" t="str">
            <v>NA</v>
          </cell>
          <cell r="AF2025" t="str">
            <v>NA</v>
          </cell>
          <cell r="AG2025" t="str">
            <v>NA</v>
          </cell>
          <cell r="AH2025" t="str">
            <v>NA</v>
          </cell>
          <cell r="AI2025" t="str">
            <v>NA</v>
          </cell>
          <cell r="AJ2025" t="str">
            <v>NA</v>
          </cell>
          <cell r="AK2025" t="str">
            <v>NA</v>
          </cell>
          <cell r="AL2025" t="str">
            <v>NA</v>
          </cell>
          <cell r="AM2025" t="str">
            <v>NA</v>
          </cell>
          <cell r="AN2025" t="str">
            <v>NA</v>
          </cell>
          <cell r="AO2025" t="str">
            <v>NA</v>
          </cell>
          <cell r="AP2025" t="str">
            <v>NA</v>
          </cell>
          <cell r="AQ2025" t="str">
            <v>NA</v>
          </cell>
          <cell r="AS2025" t="str">
            <v>NA</v>
          </cell>
          <cell r="AT2025" t="str">
            <v>NA</v>
          </cell>
          <cell r="AU2025" t="str">
            <v>NA</v>
          </cell>
          <cell r="AV2025" t="str">
            <v>NA</v>
          </cell>
          <cell r="AW2025" t="str">
            <v>NA</v>
          </cell>
          <cell r="AX2025" t="str">
            <v>NA</v>
          </cell>
          <cell r="AY2025" t="str">
            <v>NA</v>
          </cell>
          <cell r="AZ2025" t="str">
            <v>NA</v>
          </cell>
          <cell r="BA2025" t="str">
            <v>NA</v>
          </cell>
          <cell r="BB2025" t="str">
            <v>NA</v>
          </cell>
          <cell r="BC2025" t="str">
            <v>NA</v>
          </cell>
          <cell r="BD2025" t="str">
            <v>NA</v>
          </cell>
        </row>
        <row r="2026">
          <cell r="B2026">
            <v>2024</v>
          </cell>
          <cell r="C2026" t="str">
            <v>CGGA_2024</v>
          </cell>
          <cell r="E2026" t="str">
            <v>李文倩</v>
          </cell>
          <cell r="F2026">
            <v>29144</v>
          </cell>
          <cell r="G2026">
            <v>42770</v>
          </cell>
          <cell r="H2026" t="str">
            <v>复发胶质瘤（额、颞、岛、基底节，右）；胶质瘤术后放疗后</v>
          </cell>
          <cell r="J2026" t="str">
            <v>女</v>
          </cell>
          <cell r="K2026">
            <v>19</v>
          </cell>
          <cell r="L2026" t="str">
            <v>A</v>
          </cell>
          <cell r="M2026" t="str">
            <v>缺失</v>
          </cell>
          <cell r="N2026" t="str">
            <v>15853923483、13562954124</v>
          </cell>
          <cell r="O2026" t="str">
            <v>胶质瘤术后2年，发现复发2月</v>
          </cell>
          <cell r="P2026" t="str">
            <v>缘于入院前2年无明显诱因出现“反复头痛头晕伴恶心约1周，加重1天”，病理提示“星形细胞瘤 IV级”，术后放疗25天（具体不详）。2月前无明显诱因出现头痛头晕伴呕吐，就诊于当地医院复查头颅MRI提示右侧额颞、右侧侧脑室额角占位，予“甘露醇”降颅压、“地塞米松”抗炎等治疗，未见明显好转，后就诊北京天坛医院查头颅MRI提示右侧额颞、右侧侧脑室额角可见不规则团块状混杂T1低等T2等高信号影，边界不清，周边可见片状T1稍低、T2稍高信号影；右侧侧脑室受压，左侧侧脑室增大变形，透明隔局部右偏，脑沟裂局部变浅，遂就诊我院门诊，拟“颅内占位性病变”，发病以来，精神睡眠食欲尚可，大小便如常，体重无明显改变。</v>
          </cell>
          <cell r="Q2026"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2年前因胶质瘤行“右额颞开颅肿瘤切除术”。否认输血史,否认药物过敏史,否认食物过敏史,否认接触物过敏史。</v>
          </cell>
          <cell r="R2026" t="str">
            <v>生于:山东省临沂市，久居地山东省临沂市，性格：急躁、内向，。否认性病史未曾到过疫源地或地方病流行区，否认爱人性病史，否认冶游史，否认爱人冶游史，无毒物接触史，无药物滥用史。吸烟史：无吸烟史；饮酒：不饮酒。出生情况：单胎足/顺产。</v>
          </cell>
          <cell r="S2026" t="str">
            <v>缺失</v>
          </cell>
          <cell r="T2026">
            <v>42773</v>
          </cell>
          <cell r="U2026">
            <v>42042</v>
          </cell>
          <cell r="V2026" t="str">
            <v>右颞原切口作右额颞弧形切口肿瘤切除术</v>
          </cell>
          <cell r="W2026" t="str">
            <v>患者全麻后取仰卧位，头略左偏，头圈固定头位。利用右颞原切口作右额颞弧形切口。术区常规消毒铺巾，逐层切开头皮各层，筋膜间分离皮瓣，皮瓣向前下方牵拉，切开颞肌并向颞侧牵拉，颞上线处留少许颞肌以备缝合颞肌用。暴露右侧额、颞等处颅骨，利用原骨孔铣刀游离骨瓣，大小约6cm×7cm。骨瓣四周钻孔悬吊硬膜。快速静脉输注20%甘露醇250ml，硬脑膜张力高。以翼点为中心弧形剪开硬脑膜，其余放射剪开，暴露部分右额、颞叶。肿瘤主体位于右侧额叶、颞叶、岛叶及基底节区，肿瘤脑内浸润性生长，大小约7.5cm×6.0cm×6.0cm，灰红色，质稍韧，血供丰富，边界不清。肿瘤包绕大脑中动脉及其分支，肿瘤向内侧深部生长达基底节区，镜下分块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026" t="str">
            <v>全切除</v>
          </cell>
          <cell r="Y2026" t="str">
            <v>B0015242</v>
          </cell>
          <cell r="Z2026" t="str">
            <v>RGBM?</v>
          </cell>
          <cell r="AA2026" t="str">
            <v>AA(WHO III)</v>
          </cell>
          <cell r="AB2026">
            <v>3</v>
          </cell>
          <cell r="AC2026" t="str">
            <v>（右额颞叶）考虑诊断：间变性多形性黄色星形细胞瘤，WHOⅢ级。  组织学诊断：间变性多形性黄色星形细胞瘤，瘤细胞异型明显，散在多量瘤巨细胞，伴有灶状淋巴细胞浸润及局部散在嗜酸性颗粒小体，并见灶片状坏死。 WHO分级：Ⅲ级。 分子表型特征(IHC)：IDH1R132H(野生型);BRAFV600E(野生型);ATRX(野生型);H3K27M(野生型)（注:建议①基因水平检测BRAFV600E突变；②借阅第一次术后病理切片，帮助进一步明确诊断。）</v>
          </cell>
          <cell r="AD2026" t="str">
            <v>全切除</v>
          </cell>
          <cell r="AE2026">
            <v>42793</v>
          </cell>
          <cell r="AF2026" t="str">
            <v>间变性多形性黄色星形细胞瘤（额、颞、岛、基底节，右）；胶质瘤术后放疗后</v>
          </cell>
          <cell r="AG2026">
            <v>43235</v>
          </cell>
          <cell r="AH2026" t="str">
            <v>终止</v>
          </cell>
          <cell r="AI2026">
            <v>328</v>
          </cell>
          <cell r="AJ2026">
            <v>1</v>
          </cell>
          <cell r="AK2026" t="str">
            <v>NA</v>
          </cell>
          <cell r="AL2026">
            <v>1</v>
          </cell>
          <cell r="AM2026">
            <v>462</v>
          </cell>
          <cell r="AN2026" t="str">
            <v>缺失</v>
          </cell>
          <cell r="AO2026">
            <v>0</v>
          </cell>
          <cell r="AP2026" t="str">
            <v>缺失</v>
          </cell>
          <cell r="AQ2026" t="str">
            <v>NA</v>
          </cell>
          <cell r="AS2026" t="str">
            <v>复发</v>
          </cell>
          <cell r="AT2026">
            <v>1</v>
          </cell>
          <cell r="AU2026" t="str">
            <v>无突变</v>
          </cell>
          <cell r="AV2026" t="str">
            <v>NA</v>
          </cell>
          <cell r="AW2026" t="str">
            <v>无共缺失</v>
          </cell>
          <cell r="AX2026" t="str">
            <v>NA</v>
          </cell>
          <cell r="AY2026" t="str">
            <v>NA</v>
          </cell>
          <cell r="AZ2026" t="str">
            <v>NA</v>
          </cell>
          <cell r="BA2026" t="str">
            <v>无</v>
          </cell>
          <cell r="BB2026" t="str">
            <v>无</v>
          </cell>
          <cell r="BD2026" t="str">
            <v>丙戊酸钠缓释片 （500mg），口服，一天两次；进一步放化疗</v>
          </cell>
        </row>
        <row r="2027">
          <cell r="B2027">
            <v>2025</v>
          </cell>
          <cell r="C2027" t="str">
            <v>NA</v>
          </cell>
          <cell r="D2027" t="str">
            <v>NA</v>
          </cell>
          <cell r="E2027" t="str">
            <v>NA</v>
          </cell>
          <cell r="F2027" t="str">
            <v>NA</v>
          </cell>
          <cell r="G2027" t="str">
            <v>NA</v>
          </cell>
          <cell r="H2027" t="str">
            <v>NA</v>
          </cell>
          <cell r="I2027" t="str">
            <v>NA</v>
          </cell>
          <cell r="J2027" t="str">
            <v>NA</v>
          </cell>
          <cell r="K2027" t="str">
            <v>NA</v>
          </cell>
          <cell r="L2027" t="str">
            <v>NA</v>
          </cell>
          <cell r="M2027" t="str">
            <v>NA</v>
          </cell>
          <cell r="N2027" t="str">
            <v>NA</v>
          </cell>
          <cell r="O2027" t="str">
            <v>NA</v>
          </cell>
          <cell r="P2027" t="str">
            <v>NA</v>
          </cell>
          <cell r="Q2027" t="str">
            <v>NA</v>
          </cell>
          <cell r="R2027" t="str">
            <v>NA</v>
          </cell>
          <cell r="S2027" t="str">
            <v>NA</v>
          </cell>
          <cell r="T2027" t="str">
            <v>NA</v>
          </cell>
          <cell r="U2027" t="str">
            <v>NA</v>
          </cell>
          <cell r="V2027" t="str">
            <v>NA</v>
          </cell>
          <cell r="W2027" t="str">
            <v>NA</v>
          </cell>
          <cell r="X2027" t="str">
            <v>NA</v>
          </cell>
          <cell r="Y2027" t="str">
            <v>NA</v>
          </cell>
          <cell r="Z2027" t="str">
            <v>NA</v>
          </cell>
          <cell r="AA2027" t="str">
            <v>NA</v>
          </cell>
          <cell r="AB2027" t="str">
            <v>NA</v>
          </cell>
          <cell r="AC2027" t="str">
            <v>NA</v>
          </cell>
          <cell r="AD2027" t="str">
            <v>NA</v>
          </cell>
          <cell r="AE2027" t="str">
            <v>NA</v>
          </cell>
          <cell r="AF2027" t="str">
            <v>NA</v>
          </cell>
          <cell r="AG2027" t="str">
            <v>NA</v>
          </cell>
          <cell r="AH2027" t="str">
            <v>NA</v>
          </cell>
          <cell r="AI2027" t="str">
            <v>NA</v>
          </cell>
          <cell r="AJ2027" t="str">
            <v>NA</v>
          </cell>
          <cell r="AK2027" t="str">
            <v>NA</v>
          </cell>
          <cell r="AL2027" t="str">
            <v>NA</v>
          </cell>
          <cell r="AM2027" t="str">
            <v>NA</v>
          </cell>
          <cell r="AN2027" t="str">
            <v>NA</v>
          </cell>
          <cell r="AO2027" t="str">
            <v>NA</v>
          </cell>
          <cell r="AP2027" t="str">
            <v>NA</v>
          </cell>
          <cell r="AQ2027" t="str">
            <v>NA</v>
          </cell>
          <cell r="AS2027" t="str">
            <v>NA</v>
          </cell>
          <cell r="AT2027" t="str">
            <v>NA</v>
          </cell>
          <cell r="AU2027" t="str">
            <v>NA</v>
          </cell>
          <cell r="AV2027" t="str">
            <v>NA</v>
          </cell>
          <cell r="AW2027" t="str">
            <v>NA</v>
          </cell>
          <cell r="AX2027" t="str">
            <v>NA</v>
          </cell>
          <cell r="AY2027" t="str">
            <v>NA</v>
          </cell>
          <cell r="AZ2027" t="str">
            <v>NA</v>
          </cell>
          <cell r="BA2027" t="str">
            <v>NA</v>
          </cell>
          <cell r="BB2027" t="str">
            <v>NA</v>
          </cell>
          <cell r="BC2027" t="str">
            <v>NA</v>
          </cell>
          <cell r="BD2027" t="str">
            <v>NA</v>
          </cell>
        </row>
        <row r="2028">
          <cell r="B2028">
            <v>2026</v>
          </cell>
          <cell r="C2028" t="str">
            <v>CGGA_2026</v>
          </cell>
          <cell r="E2028" t="str">
            <v>孙婉岚</v>
          </cell>
          <cell r="F2028">
            <v>29261</v>
          </cell>
          <cell r="G2028">
            <v>42776</v>
          </cell>
          <cell r="H2028" t="str">
            <v>颅内占位性病变(额叶，左)</v>
          </cell>
          <cell r="J2028" t="str">
            <v>女</v>
          </cell>
          <cell r="K2028">
            <v>30</v>
          </cell>
          <cell r="L2028" t="str">
            <v>AB</v>
          </cell>
          <cell r="M2028" t="str">
            <v>231005198610261526</v>
          </cell>
          <cell r="N2028" t="str">
            <v>15945315679、13091832167</v>
          </cell>
          <cell r="O2028" t="str">
            <v>阵发性头痛1年，加重两周</v>
          </cell>
          <cell r="P2028" t="str">
            <v>患者1年前开始无明显诱因出现阵发性头痛，以额顶部为主，能自行缓解，可以忍受，未影响睡眠，无抽搐，发热等不适症状，未予特殊处理，两周前出现头部疼痛加重，伴恶心，就诊于牡丹江市第二人民医院行核磁检查，考虑额部占位性病变，考虑额叶胶质瘤可能性大，转诊于我院，收住院，患者自发病以来精神食欲良好，肢体活动无障碍，大小便正常，体重变化不明显</v>
          </cell>
          <cell r="Q2028"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28" t="str">
            <v>生于:黑龙江牡丹江，久居地北京市朝阳区北苑天润福熙大道，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028" t="str">
            <v>缺失</v>
          </cell>
          <cell r="T2028">
            <v>42780</v>
          </cell>
          <cell r="V2028" t="str">
            <v>左额开颅病变切除术</v>
          </cell>
          <cell r="W2028" t="str">
            <v>全麻插管，病人取仰卧位，头圈固定头位，常规消毒铺巾。行左额马蹄形切口，骨膜下分离皮瓣翻向前，颅骨钻1孔，铣刀铣下骨瓣，约7cm×6cm大小，内侧达中线，前界为冠状缝前5cm，后界为冠状缝后2cm。快速滴入20%甘露醇250ml后十字切开硬膜，脑组织张力偏高，肿瘤位于左额上、中回，肿瘤实性，色灰白、质软、边界不清，血供一般，肿瘤深达胼胝体，约7cm×6cm×5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200ml，未输血，术后患者麻醉未醒，气管插管未拔，安返ICU，标本送病理室。</v>
          </cell>
          <cell r="X2028" t="str">
            <v>全切除</v>
          </cell>
          <cell r="Y2028" t="str">
            <v>B0015289</v>
          </cell>
          <cell r="Z2028" t="str">
            <v>A</v>
          </cell>
          <cell r="AA2028" t="str">
            <v>A(WHO II)</v>
          </cell>
          <cell r="AB2028">
            <v>2</v>
          </cell>
          <cell r="AC2028" t="str">
            <v>左额叶）整合诊断：弥漫性星形细胞瘤，IDH突变型，WHOⅡ-Ⅲ级。  组织学诊断：弥漫性星形细胞瘤，局部区域细胞密度较高，细胞异型性明显，核分裂像易见。 WHO分级：Ⅱ-Ⅲ级。 分子表型特征(IHC)：IDH1R132H(突变型);ATRX(野生型);H3K27M(野生型)</v>
          </cell>
          <cell r="AD2028" t="str">
            <v>全切除</v>
          </cell>
          <cell r="AE2028">
            <v>42790</v>
          </cell>
          <cell r="AF2028" t="str">
            <v>弥漫性星形细胞瘤（额叶，左）</v>
          </cell>
          <cell r="AG2028">
            <v>43235</v>
          </cell>
          <cell r="AH2028" t="str">
            <v>未终止</v>
          </cell>
          <cell r="AI2028">
            <v>455</v>
          </cell>
          <cell r="AJ2028">
            <v>0</v>
          </cell>
          <cell r="AK2028">
            <v>441</v>
          </cell>
          <cell r="AL2028">
            <v>1</v>
          </cell>
          <cell r="AM2028">
            <v>455</v>
          </cell>
          <cell r="AN2028" t="str">
            <v>缺失</v>
          </cell>
          <cell r="AO2028" t="str">
            <v>NA</v>
          </cell>
          <cell r="AP2028" t="str">
            <v>缺失</v>
          </cell>
          <cell r="AQ2028" t="str">
            <v>NA</v>
          </cell>
          <cell r="AS2028" t="str">
            <v>原发</v>
          </cell>
          <cell r="AU2028" t="str">
            <v>NA</v>
          </cell>
          <cell r="AV2028" t="str">
            <v>NA</v>
          </cell>
          <cell r="AW2028" t="str">
            <v>NA</v>
          </cell>
          <cell r="AX2028" t="str">
            <v>NA</v>
          </cell>
          <cell r="AY2028" t="str">
            <v>NA</v>
          </cell>
          <cell r="AZ2028" t="str">
            <v>NA</v>
          </cell>
          <cell r="BA2028" t="str">
            <v>有</v>
          </cell>
          <cell r="BB2028" t="str">
            <v>无</v>
          </cell>
          <cell r="BD2028" t="str">
            <v>继续抗癫痫药物治疗：丙戊酸钠缓释片 一次0.5g（1片），一天2次；院外放化疗</v>
          </cell>
        </row>
        <row r="2029">
          <cell r="B2029">
            <v>2027</v>
          </cell>
          <cell r="C2029" t="str">
            <v>CGGA_2027</v>
          </cell>
          <cell r="E2029" t="str">
            <v>王灵君</v>
          </cell>
          <cell r="F2029">
            <v>29468</v>
          </cell>
          <cell r="G2029">
            <v>42790</v>
          </cell>
          <cell r="H2029" t="str">
            <v>颅内占位性病变（颞、顶、枕，右；胼胝体）</v>
          </cell>
          <cell r="J2029" t="str">
            <v>男</v>
          </cell>
          <cell r="K2029">
            <v>44</v>
          </cell>
          <cell r="L2029" t="str">
            <v>B</v>
          </cell>
          <cell r="M2029" t="str">
            <v>缺失</v>
          </cell>
          <cell r="N2029" t="str">
            <v>15852526157、13952212685</v>
          </cell>
          <cell r="O2029" t="str">
            <v>头痛、头晕、恶心、呕吐1月，加重20天</v>
          </cell>
          <cell r="P2029" t="str">
            <v>缘于入院前1月，无明显诱因出现头痛、头晕、恶心、呕吐，尚可忍受，就诊当地医院，予口服药物治疗（具体不详），无明显缓解。后再次就诊当地医院，查头颅MRI提示右侧颞叶、顶叶、枕叶占位，建议进一步治疗，未采纳。20天前无明显诱因出现头痛、头晕、恶心、呕吐加重，遂转诊北京天坛医院，查头颅MRI提示右侧颞叶、顶叶、枕叶长T1长T2团块状信号影，增强呈不均匀明显强化，周围水肿明显，中线明显偏移，予脱水、抗炎等治疗，较前明显缓解，建议手术，遂转诊我院门诊，门诊拟“颅内占位性病变”收入院，发病起来，精神、睡眠、食欲尚可，大小便如常，体重无明显改变。</v>
          </cell>
          <cell r="Q2029" t="str">
            <v>既往健康状况：体健良好，否认糖尿病史， 患高血压1年，最高达155月90mmHg，未服用降压药，血压控制在100月70mmHg水平。 ，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 对碘油造影剂过敏。表现为头痛、呕吐。 ,否认食物过敏史,否认接触物过敏史。</v>
          </cell>
          <cell r="R2029" t="str">
            <v>生于:原籍，久居地原籍，性格：急躁、内向，。否认性病史未曾到过疫源地或地方病流行区，否认爱人性病史，否认冶游史，否认爱人冶游史，无毒物接触史，无药物滥用史。吸烟史：有吸烟史：20年，48支/天 ；饮酒：机会性饮酒。出生情况：单胎足/顺产。</v>
          </cell>
          <cell r="S2029" t="str">
            <v>缺失</v>
          </cell>
          <cell r="T2029">
            <v>42794</v>
          </cell>
          <cell r="V2029" t="str">
            <v>右颞枕开颅肿瘤切除术（Ommyna囊植入术）</v>
          </cell>
          <cell r="W2029" t="str">
            <v>患者今日局麻下行瘤腔Ommyna囊植入术，手术顺利，出血量10ml，输液量500ml，未输血。患者术后情况良好。</v>
          </cell>
          <cell r="X2029" t="str">
            <v>全切除</v>
          </cell>
          <cell r="Y2029" t="str">
            <v>B0015405</v>
          </cell>
          <cell r="Z2029" t="str">
            <v>GBM</v>
          </cell>
          <cell r="AA2029" t="str">
            <v>GBM(WHO IV)</v>
          </cell>
          <cell r="AB2029">
            <v>4</v>
          </cell>
          <cell r="AC2029" t="str">
            <v>（右颞叶）整合诊断：胶质母细胞瘤，未明确，WHOⅣ级。  组织学诊断：胶质母细胞瘤，伴有明显微血管增生及灶片状坏死。 WHO分级：Ⅳ级。 分子表型特征(IHC)：IDH1R132H(野生型);ATRX(野生型);H3K27M(野生型)（注:建议行IDH1/2基因突变测序检测，以助明确肿瘤基因学分型。）</v>
          </cell>
          <cell r="AD2029" t="str">
            <v>全切除</v>
          </cell>
          <cell r="AE2029">
            <v>42823</v>
          </cell>
          <cell r="AF2029" t="str">
            <v xml:space="preserve"> 胶质母细胞瘤（颞、顶、枕，右；胼胝体）</v>
          </cell>
          <cell r="AG2029">
            <v>43235</v>
          </cell>
          <cell r="AH2029" t="str">
            <v>终止</v>
          </cell>
          <cell r="AI2029">
            <v>276</v>
          </cell>
          <cell r="AJ2029">
            <v>1</v>
          </cell>
          <cell r="AK2029" t="str">
            <v>NA</v>
          </cell>
          <cell r="AL2029">
            <v>1</v>
          </cell>
          <cell r="AM2029">
            <v>441</v>
          </cell>
          <cell r="AN2029" t="str">
            <v>缺失</v>
          </cell>
          <cell r="AO2029" t="str">
            <v>NA</v>
          </cell>
          <cell r="AP2029" t="str">
            <v>缺失</v>
          </cell>
          <cell r="AQ2029" t="str">
            <v>NA</v>
          </cell>
          <cell r="AS2029" t="str">
            <v>原发</v>
          </cell>
          <cell r="AU2029" t="str">
            <v>NA</v>
          </cell>
          <cell r="AV2029" t="str">
            <v>NA</v>
          </cell>
          <cell r="AW2029" t="str">
            <v>NA</v>
          </cell>
          <cell r="AX2029" t="str">
            <v>NA</v>
          </cell>
          <cell r="AY2029" t="str">
            <v>NA</v>
          </cell>
          <cell r="AZ2029" t="str">
            <v>NA</v>
          </cell>
          <cell r="BA2029" t="str">
            <v>无</v>
          </cell>
          <cell r="BB2029" t="str">
            <v>无</v>
          </cell>
          <cell r="BD2029" t="str">
            <v>继续抗癫痫治疗：丙戊酸钠缓释片（0.5g） 1次1片（0.5g） 1天2次；进一步放化疗</v>
          </cell>
        </row>
        <row r="2030">
          <cell r="B2030">
            <v>2028</v>
          </cell>
          <cell r="C2030" t="str">
            <v>CGGA_2028</v>
          </cell>
          <cell r="E2030" t="str">
            <v>柳梅</v>
          </cell>
          <cell r="F2030">
            <v>29451</v>
          </cell>
          <cell r="G2030">
            <v>42789</v>
          </cell>
          <cell r="H2030" t="str">
            <v>额叶恶性肿瘤</v>
          </cell>
          <cell r="J2030" t="str">
            <v>女</v>
          </cell>
          <cell r="K2030">
            <v>41</v>
          </cell>
          <cell r="L2030" t="str">
            <v>O</v>
          </cell>
          <cell r="M2030" t="str">
            <v>132439197601090321</v>
          </cell>
          <cell r="N2030" t="str">
            <v>18611845162、13601350105</v>
          </cell>
          <cell r="O2030" t="str">
            <v>因间歇性头痛2月</v>
          </cell>
          <cell r="P2030" t="str">
            <v>缘于入院前2月无明显诱因出现间歇性右侧额顶部搏动性头痛，记忆力下降，情绪容易激动，睡眠差，左上肢麻木。言语流利、清晰，可正确问答，无神志不清，无恶心呕吐，无视力视野改变，无癫痫发作，2017-01-06于北京房山医院行头部CT示颅内占位病变，2017-01-10于北京天坛医院行头颅MRI示“右额叶、胼胝体胶质瘤”。现患者及家属为求诊疗来我院，门诊以“右额叶、胼胝体胶质瘤”收入我科。患者发病以来，一般情况可，进食量正常，消化可，大小便正常，体重无明显变化。 </v>
          </cell>
          <cell r="Q2030" t="str">
            <v>既往健康状况：体健良好，否认糖尿病史，否认高血压病史，2016-11体检发现甘油三酯升高及乳糜血，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2002-05于北京妇产医院行左侧卵巢畸胎瘤剔除术；2002-8于北京妇产医院行剖宫产术，分娩一女孩；2012-10于北京朝阳医院行剖宫产术，分娩一女孩。否认输血史,否认药物过敏史,否认食物过敏史,否认接触物过敏史。</v>
          </cell>
          <cell r="R2030" t="str">
            <v>生于:北京东城，久居地北京房山，性格：急躁、外向。否认性病史未曾到过疫源地或地方病流行区，否认爱人性病史，否认冶游史，否认爱人冶游史，无毒物接触史，无药物滥用史。吸烟史：无吸烟史；饮酒：不饮酒。出生情况：单胎足/顺产。</v>
          </cell>
          <cell r="S2030" t="str">
            <v>缺失</v>
          </cell>
          <cell r="T2030">
            <v>42794</v>
          </cell>
          <cell r="V2030" t="str">
            <v>右额开颅胶质瘤切除术</v>
          </cell>
          <cell r="W2030" t="str">
            <v>全麻插管，病人取仰卧位，头圈固定头位，常规消毒铺巾。行右额马蹄形切口，骨膜下分离皮瓣翻向前，颅骨钻1孔，铣刀铣下骨瓣，约7cm×6cm大小，内侧达中线，前界为冠状缝前6cm，后界为冠状缝后1cm。快速滴入20%甘露醇250ml后十字切开硬膜，脑组织张力高，肿瘤位于右额上回、扣带回及胼胝体，肿瘤实性，色灰白、质韧、边界不清，血供中等，肿瘤浸润胼胝体并向左侧额叶浸润，约6cm×5cm×4cm大小。保护好双侧大脑前动脉及其分支，镜下将病变分块全切除，瘤腔彻底止血，创面贴附止血纱布，反复冲水清亮。器械护士两次清点敷料无误后，严密缝合硬脑膜。钛连接片固定骨瓣，皮下留置14#引流管，分层缝合皮下和皮肤。手术顺利，出血约200ml，未输血，术后患者麻醉未醒，气管插管未拔，安返ICU，标本送病理室。</v>
          </cell>
          <cell r="X2030" t="str">
            <v>全切除</v>
          </cell>
          <cell r="Y2030" t="str">
            <v>B0015414</v>
          </cell>
          <cell r="Z2030" t="str">
            <v>OA</v>
          </cell>
          <cell r="AA2030" t="str">
            <v>OA(WHO II)</v>
          </cell>
          <cell r="AB2030">
            <v>2</v>
          </cell>
          <cell r="AC2030" t="str">
            <v>右额叶）考虑诊断：少突星形细胞瘤，未明确，WHOⅡ-Ⅲ级。  组织学诊断：少突星形细胞瘤，部分区域细胞密度较高，核异型性明显，核分裂像可见，肿瘤细胞弥漫性生长并累及皮层。 WHO分级：Ⅱ-Ⅲ级。 分子表型特征(IHC):IDH1R132H(突变型);ATRX(野生型);H3K27M(野生型)（注:建议行1p/19qLOH检测，以帮助进一步明确诊断及基因分型。）</v>
          </cell>
          <cell r="AD2030" t="str">
            <v>全切除</v>
          </cell>
          <cell r="AE2030">
            <v>42803</v>
          </cell>
          <cell r="AF2030" t="str">
            <v>少突星型细胞瘤（右额叶）</v>
          </cell>
          <cell r="AG2030">
            <v>43164</v>
          </cell>
          <cell r="AH2030" t="str">
            <v>未终止</v>
          </cell>
          <cell r="AI2030">
            <v>370</v>
          </cell>
          <cell r="AJ2030">
            <v>0</v>
          </cell>
          <cell r="AK2030">
            <v>370</v>
          </cell>
          <cell r="AL2030">
            <v>0</v>
          </cell>
          <cell r="AM2030">
            <v>370</v>
          </cell>
          <cell r="AN2030" t="str">
            <v>缺失</v>
          </cell>
          <cell r="AO2030" t="str">
            <v>NA</v>
          </cell>
          <cell r="AP2030" t="str">
            <v>缺失</v>
          </cell>
          <cell r="AQ2030" t="str">
            <v>NA</v>
          </cell>
          <cell r="AS2030" t="str">
            <v>原发</v>
          </cell>
          <cell r="AU2030" t="str">
            <v>NA</v>
          </cell>
          <cell r="AV2030" t="str">
            <v>NA</v>
          </cell>
          <cell r="AW2030" t="str">
            <v>NA</v>
          </cell>
          <cell r="AX2030" t="str">
            <v>NA</v>
          </cell>
          <cell r="AY2030" t="str">
            <v>NA</v>
          </cell>
          <cell r="AZ2030" t="str">
            <v>NA</v>
          </cell>
          <cell r="BA2030" t="str">
            <v>有</v>
          </cell>
          <cell r="BB2030" t="str">
            <v>无</v>
          </cell>
          <cell r="BD2030" t="str">
            <v>丙戊酸钠缓释片，1片/天；进一步行放化疗治疗</v>
          </cell>
        </row>
        <row r="2031">
          <cell r="B2031">
            <v>2029</v>
          </cell>
          <cell r="C2031" t="str">
            <v>CGGA_2029</v>
          </cell>
          <cell r="E2031" t="str">
            <v>张仁海</v>
          </cell>
          <cell r="F2031">
            <v>29453</v>
          </cell>
          <cell r="G2031">
            <v>42789</v>
          </cell>
          <cell r="H2031" t="str">
            <v>复发胶质瘤(额叶，右侧)</v>
          </cell>
          <cell r="J2031" t="str">
            <v>男</v>
          </cell>
          <cell r="K2031">
            <v>63</v>
          </cell>
          <cell r="L2031" t="str">
            <v>B</v>
          </cell>
          <cell r="M2031" t="str">
            <v>缺失</v>
          </cell>
          <cell r="N2031" t="str">
            <v>13303663926\15846100789</v>
          </cell>
          <cell r="O2031" t="str">
            <v>复发胶质瘤二次手术后4年，右侧肢体活动差4月</v>
          </cell>
          <cell r="P2031" t="str">
            <v>患者于1997在哈医大附属一院行左额开颅肿瘤切除术，术后病理胶质瘤1-2级，术后放疗20多次，具体不详，后定期复查于2012年发现复发，于2012.01.09做开颅肿瘤切除术，病理3-4级，术后就诊于世纪坛医院行放疗31次，化疗6个月，于2015年7月在哈医大四院复查发现肿瘤复发，2016年7月病情渐加重，出现右侧肢体肌力较对侧明显下降，语言表达明显受限，伴癫痫发作，3-5天小发作一次，1-2周大发作一次，口服抗癫痫药物治疗，效果不明显，就诊于天坛医院，建议就诊于我院行立体定位活检术，行基因检查。患者目前精神食欲尚可，大小便正常，体重变化不明显。</v>
          </cell>
          <cell r="Q203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031" t="str">
            <v>生于:黑龙江省尚志市老街基乡联丰村，久居地黑龙江省尚志市老街基乡联丰村，性格：急躁、内向。否认性病史未曾到过疫源地或地方病流行区，否认爱人性病史，否认冶游史，否认爱人冶游史，无毒物接触史，无药物滥用史。吸烟史：无吸烟史 饮酒：不饮酒。出生情况：单胎足/顺产。</v>
          </cell>
          <cell r="S2031" t="str">
            <v>缺失</v>
          </cell>
          <cell r="T2031">
            <v>42794</v>
          </cell>
          <cell r="U2031">
            <v>35431</v>
          </cell>
          <cell r="V2031" t="str">
            <v>立体定向颅内占位活检术</v>
          </cell>
          <cell r="W2031" t="str">
            <v>今日局麻下立体定向活检术，手术顺利，术中见肿瘤主体位于右侧额叶，质软，色灰红，血供一般，手术顺利，术中无输血，术后安返病房。</v>
          </cell>
          <cell r="X2031" t="str">
            <v>活检</v>
          </cell>
          <cell r="Y2031" t="str">
            <v>B0015404</v>
          </cell>
          <cell r="Z2031" t="str">
            <v>SGBM?</v>
          </cell>
          <cell r="AA2031" t="str">
            <v>高级别胶质瘤(级别未知)</v>
          </cell>
          <cell r="AB2031" t="str">
            <v>NA</v>
          </cell>
          <cell r="AC2031" t="str">
            <v>（左额叶）送检少量穿刺脑组织，镜下见胶质细胞异常增生，细胞密度中等偏低，局部区域细胞密度稍高，核异型性明显，核分裂像易见，伴有多发灶状变性坏死。结合患者既往手术病理结果，考虑高级别胶质瘤可能，IDH突变型，伴放疗后改变，请结合临床。</v>
          </cell>
          <cell r="AD2031" t="str">
            <v>活检</v>
          </cell>
          <cell r="AE2031">
            <v>42802</v>
          </cell>
          <cell r="AF2031" t="str">
            <v>复发胶质瘤(额叶，右侧)</v>
          </cell>
          <cell r="AG2031">
            <v>43235</v>
          </cell>
          <cell r="AH2031" t="str">
            <v>终止</v>
          </cell>
          <cell r="AI2031">
            <v>62</v>
          </cell>
          <cell r="AJ2031">
            <v>1</v>
          </cell>
          <cell r="AK2031" t="str">
            <v>NA</v>
          </cell>
          <cell r="AL2031">
            <v>1</v>
          </cell>
          <cell r="AM2031">
            <v>441</v>
          </cell>
          <cell r="AN2031" t="str">
            <v>缺失</v>
          </cell>
          <cell r="AO2031">
            <v>1</v>
          </cell>
          <cell r="AP2031" t="str">
            <v>缺失</v>
          </cell>
          <cell r="AQ2031">
            <v>1</v>
          </cell>
          <cell r="AS2031" t="str">
            <v>复发</v>
          </cell>
          <cell r="AT2031">
            <v>2</v>
          </cell>
          <cell r="AU2031" t="str">
            <v>NA</v>
          </cell>
          <cell r="AV2031" t="str">
            <v>NA</v>
          </cell>
          <cell r="AW2031" t="str">
            <v>NA</v>
          </cell>
          <cell r="AX2031" t="str">
            <v>NA</v>
          </cell>
          <cell r="AY2031" t="str">
            <v>NA</v>
          </cell>
          <cell r="AZ2031" t="str">
            <v>NA</v>
          </cell>
          <cell r="BA2031" t="str">
            <v>有</v>
          </cell>
          <cell r="BB2031" t="str">
            <v>无</v>
          </cell>
          <cell r="BD2031" t="str">
            <v>进一步行放化疗治疗</v>
          </cell>
        </row>
        <row r="2032">
          <cell r="B2032">
            <v>2030</v>
          </cell>
          <cell r="C2032" t="str">
            <v>CGGA_2030</v>
          </cell>
          <cell r="E2032" t="str">
            <v>朱崇娟</v>
          </cell>
          <cell r="F2032">
            <v>29622</v>
          </cell>
          <cell r="G2032">
            <v>42800</v>
          </cell>
          <cell r="H2032" t="str">
            <v>颅内占位性病变，胶质瘤？（颞、枕叶，左侧）</v>
          </cell>
          <cell r="J2032" t="str">
            <v>女</v>
          </cell>
          <cell r="K2032">
            <v>55</v>
          </cell>
          <cell r="L2032" t="str">
            <v>A</v>
          </cell>
          <cell r="M2032" t="str">
            <v>缺失</v>
          </cell>
          <cell r="N2032" t="str">
            <v>13945790663、13303664087</v>
          </cell>
          <cell r="O2032" t="str">
            <v>语言构词障碍2月</v>
          </cell>
          <cell r="P2032" t="str">
            <v>患者2月前无明显诱因出现语言构词障碍，能理解对方语意，不能在正确的表达自己的语意，就诊于当地医院，行CT检查示左侧颞部低密度影，转诊于哈医大二院行核磁检查示：左侧颞叶胶质瘤可能；无头痛，发热，无肢体活动障碍，为求进一步诊治就诊于我院，患者发病以来，精神食欲好，大小便正常。体重变化不明显。</v>
          </cell>
          <cell r="Q2032" t="str">
            <v>既往健康状况：患者右侧膝关节诊断为骨性关节炎，约20年，目前仍时有发作； 患高血压4年，最高达160月95mmHg，目前服用降压药硝苯地平缓释片，每日一次，每次30mg，血压控制在120月80mmHg水平。否认糖尿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32" t="str">
            <v>生于:黑龙江省饶河县西林子乡西林子村，久居地黑龙江省饶河县西林子乡西林子村，性格：急躁、内向。否认性病史未曾到过疫源地或地方病流行区，否认爱人性病史，否认冶游史，否认爱人冶游史，无毒物接触史，无药物滥用史。吸烟史：无吸烟史 饮酒：不饮酒。出生情况：单胎足/顺产。</v>
          </cell>
          <cell r="S2032" t="str">
            <v>缺失</v>
          </cell>
          <cell r="T2032">
            <v>42807</v>
          </cell>
          <cell r="V2032" t="str">
            <v>左颞枕开颅肿瘤切除术</v>
          </cell>
          <cell r="W2032" t="str">
            <v>今日全麻下行左颞枕开颅肿瘤切除术，手术顺利，术中输液4450ml，出血800ml，未输血。</v>
          </cell>
          <cell r="X2032" t="str">
            <v>全切除</v>
          </cell>
          <cell r="Y2032" t="str">
            <v>B0015509</v>
          </cell>
          <cell r="Z2032" t="str">
            <v>GBM</v>
          </cell>
          <cell r="AA2032" t="str">
            <v>GBM(WHO IV)</v>
          </cell>
          <cell r="AB2032">
            <v>4</v>
          </cell>
          <cell r="AC2032" t="str">
            <v>（左颞叶）整合诊断：胶质母细胞瘤，未明确，WHOⅣ级。  组织学诊断：胶质母细胞瘤，伴有明显微血管增生及灶片状坏死，部分区域见肿瘤细胞累及脑表和室管膜下，并见散在钙化。 WHO分级：Ⅳ级。 分子表型特征(IHC)：IDH1R132H(野生型);ATRX(野生型);H3K27M(野生型)（注:建议行IDH1/2基因突变测序检测，以助明确肿瘤具体基因学分型。）</v>
          </cell>
          <cell r="AD2032" t="str">
            <v>全切除</v>
          </cell>
          <cell r="AE2032">
            <v>42821</v>
          </cell>
          <cell r="AF2032" t="str">
            <v>胶质母细胞瘤（颞、枕叶，左侧）</v>
          </cell>
          <cell r="AG2032">
            <v>43338</v>
          </cell>
          <cell r="AH2032" t="str">
            <v>终止</v>
          </cell>
          <cell r="AI2032">
            <v>128</v>
          </cell>
          <cell r="AJ2032">
            <v>1</v>
          </cell>
          <cell r="AK2032">
            <v>128</v>
          </cell>
          <cell r="AL2032">
            <v>1</v>
          </cell>
          <cell r="AM2032">
            <v>531</v>
          </cell>
          <cell r="AN2032" t="str">
            <v>缺失</v>
          </cell>
          <cell r="AO2032" t="str">
            <v>NA</v>
          </cell>
          <cell r="AP2032" t="str">
            <v>缺失</v>
          </cell>
          <cell r="AQ2032" t="str">
            <v>NA</v>
          </cell>
          <cell r="AS2032" t="str">
            <v>原发</v>
          </cell>
          <cell r="AU2032" t="str">
            <v>NA</v>
          </cell>
          <cell r="AV2032" t="str">
            <v>NA</v>
          </cell>
          <cell r="AW2032" t="str">
            <v>NA</v>
          </cell>
          <cell r="AX2032" t="str">
            <v>NA</v>
          </cell>
          <cell r="AY2032" t="str">
            <v>NA</v>
          </cell>
          <cell r="AZ2032" t="str">
            <v>NA</v>
          </cell>
          <cell r="BA2032" t="str">
            <v>无</v>
          </cell>
          <cell r="BB2032" t="str">
            <v>无</v>
          </cell>
          <cell r="BD2032" t="str">
            <v>口服丙戊酸那缓释片，早晚各一片；进一步行脑同步放化疗</v>
          </cell>
        </row>
        <row r="2033">
          <cell r="B2033">
            <v>2031</v>
          </cell>
          <cell r="C2033" t="str">
            <v>CGGA_2031</v>
          </cell>
          <cell r="E2033" t="str">
            <v>张小红</v>
          </cell>
          <cell r="F2033">
            <v>29668</v>
          </cell>
          <cell r="G2033">
            <v>42803</v>
          </cell>
          <cell r="H2033" t="str">
            <v>颅内占位性病变（顶、枕，右）；支气管扩张症</v>
          </cell>
          <cell r="J2033" t="str">
            <v>女</v>
          </cell>
          <cell r="K2033">
            <v>45</v>
          </cell>
          <cell r="L2033" t="str">
            <v>B</v>
          </cell>
          <cell r="M2033" t="str">
            <v>缺失</v>
          </cell>
          <cell r="N2033" t="str">
            <v>13911885418、18618395962</v>
          </cell>
          <cell r="O2033" t="str">
            <v>间断头痛1月余，加重1周</v>
          </cell>
          <cell r="P2033" t="str">
            <v>患者于入院前无明显诱因出现头痛症状，阵发性发作，为同步胀痛，每次持续20分钟，自行口服止痛药物未见明显好转。入院前1周余患者头痛症状加重，遂于北京朝阳医院就诊,住院治疗,查头颅MR平扫+强化(2017-03-03,2017-03-05,北京朝阳医院)回报提示:右顶枕占位性病变,T1低信号,T2混杂信号,不均匀强化影,考虑胶质瘤可能性大；胸部CT（2017-03-03，北京朝阳医院）：肺纹理增粗（以正式报告为准）。给予甘露醇脱水治疗,情况好转。今患者为求进一步诊治来我院就诊,患者自发病以来二便正常,饮食可。</v>
          </cell>
          <cell r="Q2033" t="str">
            <v>既往健康状况：既往支气管扩张病史数年，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33" t="str">
            <v>生于:，久居地，性格：急躁、内向，。否认性病史未曾到过疫源地或地方病流行区，否认爱人性病史，否认冶游史，否认爱人冶游史，无毒物接触史，无药物滥用史。吸烟史：无吸烟史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033" t="str">
            <v>缺失</v>
          </cell>
          <cell r="T2033">
            <v>42807</v>
          </cell>
          <cell r="V2033" t="str">
            <v>间断头痛1/余，加重1周</v>
          </cell>
          <cell r="W2033" t="str">
            <v>全麻插管，病人取左侧卧位，头圈固定头位，常规消毒铺巾。行右顶枕马蹄形切口，骨膜下分离皮瓣翻向前，颅骨钻1孔，铣刀铣下骨瓣，约7cm×6cm大小，内侧达中线。快速滴入20%甘露醇250ml后十字切开硬膜，脑组织张力高，肿瘤位于右顶枕叶，肿瘤实性，色灰红、质稍韧、边界不清，血供丰富，肿瘤深达胼胝体压部，约5cm×5cm×4.5cm大小。保护好周边正常脑组织，镜下将病变分块全切除，瘤腔彻底止血，创面贴附止血纱布，反复冲水清亮。器械护士两次清点敷料无误后，严密缝合硬脑膜，硬膜外留置12#引流管。钛连接片固定骨瓣，分层缝合皮下和皮肤。手术顺利，出血约400ml，未输血，术后患者麻醉未醒，气管插管未拔，安返ICU，标本送病理室。</v>
          </cell>
          <cell r="X2033" t="str">
            <v>全切除</v>
          </cell>
          <cell r="Y2033" t="str">
            <v>B0015508</v>
          </cell>
          <cell r="Z2033" t="str">
            <v>GBM</v>
          </cell>
          <cell r="AA2033" t="str">
            <v>GBM(WHO IV)</v>
          </cell>
          <cell r="AB2033">
            <v>4</v>
          </cell>
          <cell r="AC2033" t="str">
            <v>（右枕叶）整合诊断：胶质母细胞瘤，未明确，WHOⅣ级。  组织学诊断：胶质母细胞瘤，伴有明显微血管增生及灶片状坏死，肿瘤细胞弥漫性生长，局部累及蛛网膜下腔。 WHO分级：Ⅳ级。 分子表型特征(IHC)：IDH1R132H(野生型);ATRX(野生型);H3K27M(野生型)（注:建议行IDH1/2基因突变测序检测，以助明确肿瘤基因学分型。）</v>
          </cell>
          <cell r="AD2033" t="str">
            <v>全切除</v>
          </cell>
          <cell r="AE2033">
            <v>42821</v>
          </cell>
          <cell r="AF2033" t="str">
            <v>胶质母细胞瘤（顶、枕，右）；支气管扩张症</v>
          </cell>
          <cell r="AH2033" t="str">
            <v>未终止</v>
          </cell>
          <cell r="AI2033">
            <v>1972</v>
          </cell>
          <cell r="AJ2033">
            <v>0</v>
          </cell>
          <cell r="AK2033">
            <v>1972</v>
          </cell>
          <cell r="AL2033">
            <v>0</v>
          </cell>
          <cell r="AM2033">
            <v>1972</v>
          </cell>
          <cell r="AN2033" t="str">
            <v>同步</v>
          </cell>
          <cell r="AO2033">
            <v>1</v>
          </cell>
          <cell r="AP2033" t="str">
            <v>泰道12周期</v>
          </cell>
          <cell r="AQ2033">
            <v>1</v>
          </cell>
          <cell r="AS2033">
            <v>0</v>
          </cell>
          <cell r="AU2033" t="str">
            <v>NA</v>
          </cell>
          <cell r="AV2033" t="str">
            <v>NA</v>
          </cell>
          <cell r="AW2033" t="str">
            <v>NA</v>
          </cell>
          <cell r="AX2033" t="str">
            <v>NA</v>
          </cell>
          <cell r="AY2033" t="str">
            <v>NA</v>
          </cell>
          <cell r="AZ2033" t="str">
            <v>NA</v>
          </cell>
          <cell r="BA2033">
            <v>0</v>
          </cell>
          <cell r="BB2033">
            <v>0</v>
          </cell>
          <cell r="BD2033" t="str">
            <v>丙戊酸钠缓释片 0/5（一片）一日二次口服；进一步行脑局部外放疗联合替莫唑胺同步化疗</v>
          </cell>
        </row>
        <row r="2034">
          <cell r="B2034">
            <v>2032</v>
          </cell>
          <cell r="C2034" t="str">
            <v>CGGA_2032</v>
          </cell>
          <cell r="E2034" t="str">
            <v>步风兰</v>
          </cell>
          <cell r="F2034">
            <v>29628</v>
          </cell>
          <cell r="G2034">
            <v>42800</v>
          </cell>
          <cell r="H2034" t="str">
            <v>胶质瘤（顶、枕，左；胼胝体）；高血压病；高脂血症</v>
          </cell>
          <cell r="J2034" t="str">
            <v>女</v>
          </cell>
          <cell r="K2034">
            <v>60</v>
          </cell>
          <cell r="L2034" t="str">
            <v>O</v>
          </cell>
          <cell r="M2034" t="str">
            <v>缺失</v>
          </cell>
          <cell r="N2034" t="str">
            <v>13811608455、18514236449</v>
          </cell>
          <cell r="O2034" t="str">
            <v>记忆力减退3月，伴视物模糊1月</v>
          </cell>
          <cell r="P2034" t="str">
            <v>患者3月前出现记忆力减退，以近期记忆力减退为主，近一月出现视物模糊，物体变小，无发热等不适，就诊于当地医院，考虑颅内占位，转诊于天坛医院，行核磁检查开颅左侧顶枕部占位：胶质瘤可能。现为求进一步治疗入我科，患者精神尚可，食欲稍差，四肢活动良好，大小便正常，体重变化不明显。</v>
          </cell>
          <cell r="Q2034" t="str">
            <v>既往健康状况：否认糖尿病史， 患高血压5年，最高达150月100mmHg，目前服用降压药硝苯地平缓释片，血压控制在140月80mmHg水平。 患高脂血症时间6年，具体不详，口服辛伐他汀片；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34" t="str">
            <v>生于:北京市东城区东直门外大街，久居地北京市东城区东直门外大街，性格：急躁、内向。否认性病史未曾到过疫源地或地方病流行区，否认爱人性病史，否认冶游史，否认爱人冶游史，无毒物接触史，无药物滥用史。吸烟史：无吸烟史 ；饮酒：不饮酒。出生情况：单胎足/顺产。</v>
          </cell>
          <cell r="S2034" t="str">
            <v>缺失</v>
          </cell>
          <cell r="T2034">
            <v>42802</v>
          </cell>
          <cell r="V2034" t="str">
            <v>左顶枕开颅胶质瘤切除术</v>
          </cell>
          <cell r="W2034" t="str">
            <v>全麻插管，病人取右侧卧位，头圈固定头位，常规消毒铺巾。行左顶枕马蹄形切口，骨膜下分离皮瓣翻向枕侧，颅骨钻1孔，铣刀铣下骨瓣，约7×6cm大小，内侧达中线，上界为枕外隆突上8cm。快速滴入20%甘露醇250ml后十字切开硬膜，脑组织张力高，肿瘤位于左顶枕叶脑内，肿瘤实性，色灰红、质稍韧、边界不清，血供丰富，肿瘤深达胼胝体压部，瘤体中央见坏死组织，瘤体约5cm×5cm×4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600ml，未输血，术后患者麻醉未醒，气管插管未拔，安返ICU，标本送病理室。</v>
          </cell>
          <cell r="X2034" t="str">
            <v>全切除</v>
          </cell>
          <cell r="Y2034" t="str">
            <v>B0015474</v>
          </cell>
          <cell r="Z2034" t="str">
            <v>GBM</v>
          </cell>
          <cell r="AA2034" t="str">
            <v>GBM(WHO IV)</v>
          </cell>
          <cell r="AB2034">
            <v>4</v>
          </cell>
          <cell r="AC2034" t="str">
            <v>（左顶枕）整合诊断：胶质母细胞瘤，未明确，WHOⅣ级。  组织学诊断：胶质母细胞瘤，伴有明显微血管增生及灶片状坏死。 WHO分级：Ⅳ级。 分子表型特征(IHC)：IDH1R132H(野生型);ATRX(野生型);H3K27M(野生型)（注:建议行IDH1/2基因突变测序检测，以助明确肿瘤具体基因学分型。）</v>
          </cell>
          <cell r="AD2034" t="str">
            <v>全切除</v>
          </cell>
          <cell r="AE2034">
            <v>42821</v>
          </cell>
          <cell r="AF2034" t="str">
            <v>胶质母细胞瘤（顶、枕，左；胼胝体）；高血压病；高脂血症；低钠血症；低钾血症；腹泻</v>
          </cell>
          <cell r="AH2034" t="str">
            <v>未终止</v>
          </cell>
          <cell r="AI2034">
            <v>1828</v>
          </cell>
          <cell r="AJ2034">
            <v>0</v>
          </cell>
          <cell r="AK2034">
            <v>1828</v>
          </cell>
          <cell r="AL2034">
            <v>0</v>
          </cell>
          <cell r="AM2034">
            <v>1828</v>
          </cell>
          <cell r="AN2034" t="str">
            <v>30次</v>
          </cell>
          <cell r="AO2034">
            <v>1</v>
          </cell>
          <cell r="AP2034" t="str">
            <v>泰道18周</v>
          </cell>
          <cell r="AQ2034">
            <v>1</v>
          </cell>
          <cell r="AS2034">
            <v>0</v>
          </cell>
          <cell r="AU2034" t="str">
            <v>NA</v>
          </cell>
          <cell r="AV2034" t="str">
            <v>NA</v>
          </cell>
          <cell r="AW2034" t="str">
            <v>NA</v>
          </cell>
          <cell r="AX2034" t="str">
            <v>NA</v>
          </cell>
          <cell r="AY2034" t="str">
            <v>NA</v>
          </cell>
          <cell r="AZ2034" t="str">
            <v>NA</v>
          </cell>
          <cell r="BA2034">
            <v>0</v>
          </cell>
          <cell r="BB2034">
            <v>0</v>
          </cell>
          <cell r="BD2034" t="str">
            <v>丙戊酸钠缓释片 0/5（一片）一日二次口服；在医生指导下减量、停药。2/进一步行脑局部外放疗联合替莫唑胺同步化疗</v>
          </cell>
        </row>
        <row r="2035">
          <cell r="B2035">
            <v>2033</v>
          </cell>
          <cell r="C2035" t="str">
            <v>CGGA_2033</v>
          </cell>
          <cell r="E2035" t="str">
            <v>刘建平</v>
          </cell>
          <cell r="F2035">
            <v>29592</v>
          </cell>
          <cell r="G2035">
            <v>42798</v>
          </cell>
          <cell r="H2035" t="str">
            <v>颅内占位性病变（额、顶，左）  症状性癫痫[继发性癫痫</v>
          </cell>
          <cell r="J2035" t="str">
            <v>男</v>
          </cell>
          <cell r="K2035">
            <v>28</v>
          </cell>
          <cell r="L2035" t="str">
            <v>O</v>
          </cell>
          <cell r="M2035" t="str">
            <v>缺失</v>
          </cell>
          <cell r="N2035" t="str">
            <v>13307285696、15271382343</v>
          </cell>
          <cell r="O2035" t="str">
            <v>右下肢麻木6月，一过性四肢抽搐1月</v>
          </cell>
          <cell r="P2035" t="str">
            <v>缘于入院前6月无明显诱因出现右下肢麻木，无活动障碍，1个月前无明显诱因出现一过性四肢抽搐、双眼凝视、口吐白沫，伴意识散失，持续约1分钟缓解，遂就诊于湖北医药学院附属医院，查头颅MRI提示左额叶、顶叶见1长T1长T2团块状信号影，周围水肿影不明显，建议手术，未采纳。遂就诊我院，拟“颅内占位性病变”收入院，发病以来，精神、睡眠、食欲尚可，大小便如常，体重无明显改变。</v>
          </cell>
          <cell r="Q2035"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35" t="str">
            <v>生于:原籍，久居地原籍，性格：急躁、内向，。否认性病史未曾到过疫源地或地方病流行区，否认爱人性病史，否认冶游史，否认爱人冶游史，无毒物接触史，无药物滥用史。吸烟史：无吸烟史 ；饮酒：不饮酒。出生情况：单胎足/顺产。</v>
          </cell>
          <cell r="S2035" t="str">
            <v>缺失</v>
          </cell>
          <cell r="T2035">
            <v>42801</v>
          </cell>
          <cell r="V2035" t="str">
            <v>左额开颅肿瘤切除术</v>
          </cell>
          <cell r="W2035" t="str">
            <v>今日全麻下左额顶开颅肿瘤切除术，手术顺利，术中出血约2000ml,输血约1150ml,输液约5950ml，留置硬膜外引流管，术后安返ICU。</v>
          </cell>
          <cell r="X2035" t="str">
            <v>部分切除</v>
          </cell>
          <cell r="Y2035" t="str">
            <v>B0015461</v>
          </cell>
          <cell r="Z2035" t="str">
            <v>OA</v>
          </cell>
          <cell r="AA2035" t="str">
            <v>OA(WHO II)</v>
          </cell>
          <cell r="AB2035">
            <v>2</v>
          </cell>
          <cell r="AC2035" t="str">
            <v>（左额叶）考虑诊断：少突星形细胞瘤，未明确，WHOⅡ级。  组织学诊断：少突星形细胞瘤，以少突细胞成份为主，瘤细胞弥漫性生长。 WHO分级：Ⅱ级。 分子表型特征(IHC):IDH1R132H(突变型);ATRX(野生型);H3K27M(野生型)（注:建议行1p/19qLOH检测，以帮助进一步明确是否为少突胶质细胞瘤。（左额叶）整合诊断：少突胶质细胞瘤，IDH突变型，1p/19q联合缺失，WHOⅡ级。  组织学诊断：少突胶质细胞瘤，瘤细胞弥漫性生长。 WHO分级：Ⅱ级。 分子表型特征(IHC):IDH1R132H(突变型);ATRX(野生型);H3K27M(野生型);   (FISH):1p/19q联合缺失;</v>
          </cell>
          <cell r="AD2035" t="str">
            <v>部分切除</v>
          </cell>
          <cell r="AE2035">
            <v>42821</v>
          </cell>
          <cell r="AF2035" t="str">
            <v>少突胶质细胞瘤，1p/19q联合缺失（额、顶，左）  症状性癫痫[继发性癫痫]</v>
          </cell>
          <cell r="AH2035" t="str">
            <v>未终止</v>
          </cell>
          <cell r="AI2035" t="str">
            <v>NA</v>
          </cell>
          <cell r="AJ2035" t="str">
            <v>NA</v>
          </cell>
          <cell r="AK2035" t="str">
            <v>NA</v>
          </cell>
          <cell r="AL2035" t="str">
            <v>NA</v>
          </cell>
          <cell r="AM2035">
            <v>1468</v>
          </cell>
          <cell r="AN2035" t="str">
            <v>放疗</v>
          </cell>
          <cell r="AO2035">
            <v>1</v>
          </cell>
          <cell r="AP2035" t="str">
            <v>无</v>
          </cell>
          <cell r="AQ2035">
            <v>0</v>
          </cell>
          <cell r="AS2035">
            <v>0</v>
          </cell>
          <cell r="AU2035" t="str">
            <v>NA</v>
          </cell>
          <cell r="AV2035" t="str">
            <v>NA</v>
          </cell>
          <cell r="AW2035" t="str">
            <v>NA</v>
          </cell>
          <cell r="AX2035" t="str">
            <v>NA</v>
          </cell>
          <cell r="AY2035" t="str">
            <v>NA</v>
          </cell>
          <cell r="AZ2035" t="str">
            <v>NA</v>
          </cell>
          <cell r="BA2035" t="str">
            <v>有</v>
          </cell>
          <cell r="BB2035">
            <v>0</v>
          </cell>
          <cell r="BD2035" t="str">
            <v>口服丙戊酸那缓释片，左乙拉西坦，早晚各一片，医生指导下停药；进一步行放疗及化疗</v>
          </cell>
        </row>
        <row r="2036">
          <cell r="B2036">
            <v>2034</v>
          </cell>
          <cell r="C2036" t="str">
            <v>CGGA_2034</v>
          </cell>
          <cell r="E2036" t="str">
            <v>黄霖</v>
          </cell>
          <cell r="F2036">
            <v>29722</v>
          </cell>
          <cell r="G2036">
            <v>42808</v>
          </cell>
          <cell r="H2036" t="str">
            <v>复发胶质瘤（顶、侧脑室，左）  胶质瘤术后放疗后  症状性癫痫[继发性癫痫]</v>
          </cell>
          <cell r="J2036" t="str">
            <v>男</v>
          </cell>
          <cell r="K2036">
            <v>53</v>
          </cell>
          <cell r="L2036" t="str">
            <v>A</v>
          </cell>
          <cell r="M2036" t="str">
            <v>缺失</v>
          </cell>
          <cell r="N2036" t="str">
            <v>18108522733、18985678348</v>
          </cell>
          <cell r="O2036" t="str">
            <v>胶质瘤术后15年，左侧肢体无力1年</v>
          </cell>
          <cell r="P2036" t="str">
            <v>缘于入院前17年无明显诱因出现“发作性意识丧失，四肢抽搐”，贵阳医学院附属医院，查头颅MRI提示左顶占位，行手术治疗（具体不详），无明显缓解。术后仍间断性出现四肢抽搐，无意识丧失，1次/月，持续约2分钟后自行缓解，遂就诊北京天坛医院，查头颅MRI提示左顶叶占位，2002-04-16于全麻下“左顶开颅肿瘤切除术”，术后病理提示星形细胞瘤，局灶少枝胶质瘤， WHO II级。术后规则放疗1月后，定期复查。术后至今间断性发作性四肢强直、抖动，无意识丧失。1年前无明显诱因出现右侧肢体无力，语言欠流利，就诊于贵阳市第二人民医院，查头颅MRI提示左顶占位复发，不建议手术。至今右侧肢体无力，言语欠流利情况进行性加重，1个月前就诊贵阳市第二人民医院，查头颅MRI提示左侧顶叶、侧脑室，胼胝体长T1长T2混合信号影，增强呈不均匀明显强化，周围水肿不明显，遂就诊我院门诊，门诊拟“复发胶质瘤”收入院，发病以来，精神、睡眠、食欲尚可，大小便如常，体重无明显改变。</v>
          </cell>
          <cell r="Q2036"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 对磺胺过敏。表现为红疹 。,否认食物过敏史,否认接触物过敏史。</v>
          </cell>
          <cell r="R2036" t="str">
            <v>生于:原籍，久居地原籍，性格：急躁、内向，。否认性病史未曾到过疫源地或地方病流行区，否认爱人性病史，否认冶游史，否认爱人冶游史，无毒物接触史，无药物滥用史。吸烟史：无吸烟史 ；饮酒：不饮酒。出生情况：单胎足/顺产。</v>
          </cell>
          <cell r="S2036" t="str">
            <v>缺失</v>
          </cell>
          <cell r="T2036">
            <v>42810</v>
          </cell>
          <cell r="U2036">
            <v>37362</v>
          </cell>
          <cell r="V2036" t="str">
            <v>立体定向穿刺活检术</v>
          </cell>
          <cell r="W2036" t="str">
            <v>今日局麻下行立体定向活检术，手术顺利，术中无输血，术后安返ICU。</v>
          </cell>
          <cell r="X2036" t="str">
            <v>活检</v>
          </cell>
          <cell r="Y2036" t="str">
            <v>B0015540</v>
          </cell>
          <cell r="Z2036" t="str">
            <v>RA?</v>
          </cell>
          <cell r="AA2036" t="str">
            <v>放射性坏死</v>
          </cell>
          <cell r="AB2036" t="str">
            <v>NA</v>
          </cell>
          <cell r="AC2036" t="str">
            <v>（左额叶）送检少量立体定向穿刺脑组织，镜下见大部分组织钙化，其间散在分布少许增生胶质细胞及血管。考虑胶质增生性病变，结合患者既往病史，不除外低级别胶质瘤可能。（注：建议借阅第一次手术切片以供参考！）</v>
          </cell>
          <cell r="AD2036" t="str">
            <v>活检</v>
          </cell>
          <cell r="AE2036">
            <v>42816</v>
          </cell>
          <cell r="AF2036" t="str">
            <v>复发胶质瘤（顶、侧脑室，左）；胶质瘤术后放疗后；症状性癫痫[继发性癫痫]</v>
          </cell>
          <cell r="AG2036">
            <v>43338</v>
          </cell>
          <cell r="AH2036" t="str">
            <v>终止</v>
          </cell>
          <cell r="AI2036">
            <v>369</v>
          </cell>
          <cell r="AJ2036">
            <v>1</v>
          </cell>
          <cell r="AK2036">
            <v>369</v>
          </cell>
          <cell r="AL2036">
            <v>1</v>
          </cell>
          <cell r="AM2036">
            <v>528</v>
          </cell>
          <cell r="AN2036" t="str">
            <v>缺失</v>
          </cell>
          <cell r="AO2036">
            <v>1</v>
          </cell>
          <cell r="AP2036" t="str">
            <v>缺失</v>
          </cell>
          <cell r="AQ2036" t="str">
            <v>NA</v>
          </cell>
          <cell r="AS2036" t="str">
            <v>复发</v>
          </cell>
          <cell r="AT2036">
            <v>1</v>
          </cell>
          <cell r="AU2036" t="str">
            <v>NA</v>
          </cell>
          <cell r="AV2036" t="str">
            <v>NA</v>
          </cell>
          <cell r="AW2036" t="str">
            <v>NA</v>
          </cell>
          <cell r="AX2036" t="str">
            <v>NA</v>
          </cell>
          <cell r="AY2036" t="str">
            <v>NA</v>
          </cell>
          <cell r="AZ2036" t="str">
            <v>NA</v>
          </cell>
          <cell r="BA2036" t="str">
            <v>有</v>
          </cell>
          <cell r="BB2036" t="str">
            <v>无</v>
          </cell>
          <cell r="BD2036" t="str">
            <v>替莫唑胺化疗</v>
          </cell>
        </row>
        <row r="2037">
          <cell r="B2037">
            <v>2035</v>
          </cell>
          <cell r="C2037" t="str">
            <v>CGGA_2035</v>
          </cell>
          <cell r="E2037" t="str">
            <v>刘光勋</v>
          </cell>
          <cell r="F2037">
            <v>29760</v>
          </cell>
          <cell r="G2037">
            <v>42810</v>
          </cell>
          <cell r="H2037" t="str">
            <v>颅内占位性病变（枕、颞、岛，右；丘脑，双）</v>
          </cell>
          <cell r="J2037" t="str">
            <v>男</v>
          </cell>
          <cell r="K2037">
            <v>62</v>
          </cell>
          <cell r="L2037" t="str">
            <v>AB</v>
          </cell>
          <cell r="M2037" t="str">
            <v>缺失</v>
          </cell>
          <cell r="N2037" t="str">
            <v>18635805959、13753837177</v>
          </cell>
          <cell r="O2037" t="str">
            <v>头晕4天</v>
          </cell>
          <cell r="P2037" t="str">
            <v>缘于入院前4天无明显诱因出现头晕，无头痛、视物旋转，就诊当地医院，查头颅CT提示右枕叶占位，遂转诊山西大医院，查头颅MRI提示右侧颞、岛、枕叶及双侧丘脑斑片状、团块状长T1长T2信号影，右侧枕叶病灶信号不均匀，更长T1更长T2，增强不规则环形清华，周围中度水肿，建议手术。遂转诊我院，门诊拟“颅内占位性病变”收入院，发病以来，精神、睡眠、食欲尚可，大小便如常，体重无明显改变。</v>
          </cell>
          <cell r="Q2037" t="str">
            <v>既往健康状况：体健良好，否认糖尿病史， 患高血压4，最高达150月90mmHg，目前服用降压药硝苯地平片，血压控制在140月80mmHg水平。 ，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2年前因胆结石行“经腹腔镜胆囊切除术”。否认输血史,否认药物过敏史,否认食物过敏史,否认接触物过敏史。</v>
          </cell>
          <cell r="R2037" t="str">
            <v>生于:原籍，久居地原籍，性格：急躁、内向，。否认性病史未曾到过疫源地或地方病流行区，否认爱人性病史，否认冶游史，否认爱人冶游史，无毒物接触史，无药物滥用史。吸烟史：无吸烟史 ；饮酒：不饮酒。出生情况：单胎足/顺产。</v>
          </cell>
          <cell r="S2037" t="str">
            <v>缺失</v>
          </cell>
          <cell r="T2037">
            <v>42816</v>
          </cell>
          <cell r="V2037" t="str">
            <v>右顶枕开颅肿瘤切除术</v>
          </cell>
          <cell r="W2037" t="str">
            <v>今日全麻下右顶枕开颅肿瘤切除术，手术顺利，术中见肿瘤质地中等，色灰白，血供一般，边界欠清，予以镜下分块切除。手术顺利，留置硬膜外引流管一根；术中无输血，出血约300ml，输液约3350ml，术后安返ICU。</v>
          </cell>
          <cell r="X2037" t="str">
            <v>部分切除</v>
          </cell>
          <cell r="Y2037" t="str">
            <v>B0015585</v>
          </cell>
          <cell r="Z2037" t="str">
            <v>GBM</v>
          </cell>
          <cell r="AA2037" t="str">
            <v>GBM(WHO IV)</v>
          </cell>
          <cell r="AB2037">
            <v>4</v>
          </cell>
          <cell r="AC2037" t="str">
            <v>（右枕叶）整合诊断：胶质母细胞瘤，未明确，WHOⅣ级。  组织学诊断：胶质母细胞瘤，伴有明显微血管增生及灶状坏死。 WHO分级：Ⅳ级。 分子表型特征(IHC)：IDH1R132H(野生型);ATRX(野生型);H3K27M(野生型)（注:建议行IDH1/2基因突变测序检测，以助明确肿瘤具体基因学分型。）</v>
          </cell>
          <cell r="AD2037" t="str">
            <v>部分切除</v>
          </cell>
          <cell r="AE2037">
            <v>42830</v>
          </cell>
          <cell r="AF2037" t="str">
            <v xml:space="preserve"> 胶质母细胞瘤（枕、颞、岛，右；丘脑，双）</v>
          </cell>
          <cell r="AG2037">
            <v>43338</v>
          </cell>
          <cell r="AH2037" t="str">
            <v>终止</v>
          </cell>
          <cell r="AI2037">
            <v>344</v>
          </cell>
          <cell r="AJ2037">
            <v>1</v>
          </cell>
          <cell r="AK2037">
            <v>344</v>
          </cell>
          <cell r="AL2037">
            <v>1</v>
          </cell>
          <cell r="AM2037">
            <v>522</v>
          </cell>
          <cell r="AN2037" t="str">
            <v>缺失</v>
          </cell>
          <cell r="AO2037" t="str">
            <v>NA</v>
          </cell>
          <cell r="AP2037" t="str">
            <v>缺失</v>
          </cell>
          <cell r="AQ2037" t="str">
            <v>NA</v>
          </cell>
          <cell r="AS2037" t="str">
            <v>原发</v>
          </cell>
          <cell r="AU2037" t="str">
            <v>NA</v>
          </cell>
          <cell r="AV2037" t="str">
            <v>NA</v>
          </cell>
          <cell r="AW2037" t="str">
            <v>NA</v>
          </cell>
          <cell r="AX2037" t="str">
            <v>NA</v>
          </cell>
          <cell r="AY2037" t="str">
            <v>NA</v>
          </cell>
          <cell r="AZ2037" t="str">
            <v>NA</v>
          </cell>
          <cell r="BA2037" t="str">
            <v>无</v>
          </cell>
          <cell r="BB2037" t="str">
            <v>无</v>
          </cell>
          <cell r="BD2037" t="str">
            <v>建议放疗、化疗科及肿瘤科会诊，制定综合治疗方案；继续规律抗癫痫治疗</v>
          </cell>
        </row>
        <row r="2038">
          <cell r="B2038">
            <v>2036</v>
          </cell>
          <cell r="C2038" t="str">
            <v>CGGA_2036</v>
          </cell>
          <cell r="E2038" t="str">
            <v>杨国贤</v>
          </cell>
          <cell r="F2038">
            <v>29824</v>
          </cell>
          <cell r="G2038">
            <v>42816</v>
          </cell>
          <cell r="H2038" t="str">
            <v>颅内占位性病变（额、基底节，双；胼胝体）：胶质瘤？ 2-型糖尿病</v>
          </cell>
          <cell r="J2038" t="str">
            <v>男</v>
          </cell>
          <cell r="K2038">
            <v>60</v>
          </cell>
          <cell r="L2038" t="str">
            <v>O</v>
          </cell>
          <cell r="M2038" t="str">
            <v>缺失</v>
          </cell>
          <cell r="N2038" t="str">
            <v>15304113060、18646870181</v>
          </cell>
          <cell r="O2038" t="str">
            <v>头痛2月，加重伴恶心、呕吐20天</v>
          </cell>
          <cell r="P2038" t="str">
            <v>缘于入院前2个月前无明显诱因出现阵发性头痛，尚可忍受，未重视未诊治。20天前无明显诱因头痛加重，程度加重，恶心、呕吐，记忆力下降、左侧肢体无力，左侧肢体抖动，无意识丧失，伴大小便失禁，就诊大连医科大学附属第一医院，查头颅CT提示颅内占位，建议手术治疗，未采纳，遂转诊北京天坛医院，查头颅MRI提示双额叶、胼胝体见不规则团片状长T1T2信号，信号混杂，其内见囊变信号及短T2信号，DWI呈高低混杂信号，局部弥散略受限，增强扫描呈明显不均匀强化，周边见水肿样信号。增强扫面双侧脑室室管膜见线样强化。建议手术。遂就诊我院门诊，门诊拟“颅内占位性病变”收入院，发病以来，精神、睡眠、食欲尚可，大小便如常，体重无明显改变。</v>
          </cell>
          <cell r="Q2038"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38" t="str">
            <v>生于:原籍，久居地原籍，性格：急躁、内向，。否认性病史未曾到过疫源地或地方病流行区，否认爱人性病史，否认冶游史，否认爱人冶游史，无毒物接触史，无药物滥用史。吸烟史：无吸烟史 ；饮酒：有:每/饮酒30次 每次30克，是否戒酒：已2/。出生情况：单胎足/顺产。</v>
          </cell>
          <cell r="S2038" t="str">
            <v>缺失</v>
          </cell>
          <cell r="T2038">
            <v>42823</v>
          </cell>
          <cell r="V2038" t="str">
            <v>冠切双额开颅肿瘤切除术</v>
          </cell>
          <cell r="W2038" t="str">
            <v>全麻插管，病人取仰卧位，头圈固定头位，常规消毒铺巾。行双额弧形切口标记，骨膜下分离皮瓣翻向前，暴露双额颅骨，颅骨钻1孔，铣刀铣下骨瓣，双额骨瓣约9×7cm大小，前界为冠状缝前7cm，后界为冠状缝。快速滴入20%甘露醇250ml后先十字切开右额硬膜，脑组织张力高，肿瘤位于右额上、中回，并浸润右侧岛叶、基底节，肿瘤实性，色灰红、质韧、边界不清，血供丰富，肿瘤深达胼胝体、透明隔。再十字切开左额硬膜，肿瘤位于左额上回，并浸润左侧基底节，肿瘤实性，色灰红、质韧、边界不清，血供丰富，肿瘤深达胼胝体、透明隔。瘤体巨大，体积约10cm×7cm×5cm，保护好双侧大脑前动脉及其分支，镜下将病变分块全切除，双侧脑室额角开放，瘤腔彻底止血，创面贴附止血纱布，反复冲水清亮，硬膜下留置美敦力外引流管。器械护士两次清点敷料无误后，严密缝合硬脑膜。钛连接片固定骨瓣，分层缝合皮下和皮肤。手术顺利，出血约800ml，未输血，术后患者麻醉未醒，气管插管未拔，安返ICU，标本送病理室。</v>
          </cell>
          <cell r="X2038" t="str">
            <v>全切除</v>
          </cell>
          <cell r="Y2038" t="str">
            <v>B0015633</v>
          </cell>
          <cell r="Z2038" t="str">
            <v>GBM</v>
          </cell>
          <cell r="AA2038" t="str">
            <v>GBM(WHO IV)</v>
          </cell>
          <cell r="AB2038">
            <v>4</v>
          </cell>
          <cell r="AC2038" t="str">
            <v>（双侧额叶）整合诊断：胶质母细胞瘤，未明确，WHOⅣ级。  组织学诊断：胶质母细胞瘤，局部见肿瘤累及脑表，伴有明显微血管增生、灶片状坏死及散在钙化。 WHO分级：Ⅳ级。 分子表型特征(IHC)：IDH1R132H(野生型);ATRX(野生型);H3K27M(野生型)（注:建议行IDH1/2基因突变测序检测，以助明确肿瘤基因学分型。）</v>
          </cell>
          <cell r="AD2038" t="str">
            <v>全切除</v>
          </cell>
          <cell r="AE2038">
            <v>42863</v>
          </cell>
          <cell r="AF2038" t="str">
            <v>胶质母细胞瘤（额、基底节，双；胼胝体）；2-型糖尿病；脑积水；肺部感染</v>
          </cell>
          <cell r="AG2038">
            <v>44068</v>
          </cell>
          <cell r="AH2038" t="str">
            <v>终止</v>
          </cell>
          <cell r="AI2038">
            <v>1047</v>
          </cell>
          <cell r="AJ2038">
            <v>1</v>
          </cell>
          <cell r="AK2038">
            <v>1008</v>
          </cell>
          <cell r="AL2038">
            <v>1</v>
          </cell>
          <cell r="AM2038">
            <v>1047</v>
          </cell>
          <cell r="AN2038" t="str">
            <v>30次</v>
          </cell>
          <cell r="AO2038">
            <v>1</v>
          </cell>
          <cell r="AP2038" t="str">
            <v>泰道一个月</v>
          </cell>
          <cell r="AQ2038">
            <v>1</v>
          </cell>
          <cell r="AS2038" t="str">
            <v>原发</v>
          </cell>
          <cell r="AU2038" t="str">
            <v>NA</v>
          </cell>
          <cell r="AV2038" t="str">
            <v>NA</v>
          </cell>
          <cell r="AW2038" t="str">
            <v>NA</v>
          </cell>
          <cell r="AX2038" t="str">
            <v>NA</v>
          </cell>
          <cell r="AY2038" t="str">
            <v>NA</v>
          </cell>
          <cell r="AZ2038" t="str">
            <v>NA</v>
          </cell>
          <cell r="BA2038" t="str">
            <v>无</v>
          </cell>
          <cell r="BB2038" t="str">
            <v>无</v>
          </cell>
          <cell r="BD2038" t="str">
            <v>丙戊酸钠缓释片 0/5（一片）一日二次口服；进一步行脑局部外放疗联合替莫唑胺同步化疗</v>
          </cell>
        </row>
        <row r="2039">
          <cell r="B2039">
            <v>2037</v>
          </cell>
          <cell r="C2039" t="str">
            <v>CGGA_2037</v>
          </cell>
          <cell r="E2039" t="str">
            <v>解雅楠</v>
          </cell>
          <cell r="F2039">
            <v>29943</v>
          </cell>
          <cell r="G2039">
            <v>42816</v>
          </cell>
          <cell r="H2039" t="str">
            <v>颅内占位性病变（胶质瘤，左颞）</v>
          </cell>
          <cell r="J2039" t="str">
            <v>男</v>
          </cell>
          <cell r="K2039">
            <v>28</v>
          </cell>
          <cell r="L2039" t="str">
            <v>A</v>
          </cell>
          <cell r="M2039" t="str">
            <v>缺失</v>
          </cell>
          <cell r="N2039" t="str">
            <v>13901018110  13701274084</v>
          </cell>
          <cell r="O2039" t="str">
            <v>间断头痛20天余</v>
          </cell>
          <cell r="P2039" t="str">
            <v>缺失</v>
          </cell>
          <cell r="Q2039" t="str">
            <v>缺失</v>
          </cell>
          <cell r="R2039" t="str">
            <v>缺失</v>
          </cell>
          <cell r="S2039" t="str">
            <v>缺失</v>
          </cell>
          <cell r="T2039">
            <v>42826</v>
          </cell>
          <cell r="V2039" t="str">
            <v>左额颞开颅肿瘤切除术</v>
          </cell>
          <cell r="W2039" t="str">
            <v>无</v>
          </cell>
          <cell r="X2039" t="str">
            <v>全切除</v>
          </cell>
          <cell r="Y2039" t="str">
            <v>B0015621</v>
          </cell>
          <cell r="Z2039" t="str">
            <v>GBM</v>
          </cell>
          <cell r="AA2039" t="str">
            <v>GBM(WHO IV)</v>
          </cell>
          <cell r="AB2039">
            <v>4</v>
          </cell>
          <cell r="AC2039" t="str">
            <v>（左颞）胶质母细胞瘤</v>
          </cell>
          <cell r="AD2039" t="str">
            <v>全切除</v>
          </cell>
          <cell r="AE2039">
            <v>42831</v>
          </cell>
          <cell r="AF2039" t="str">
            <v>胶质母细胞瘤（颞叶，左）</v>
          </cell>
          <cell r="AH2039" t="str">
            <v>未终止</v>
          </cell>
          <cell r="AI2039">
            <v>1953</v>
          </cell>
          <cell r="AJ2039">
            <v>0</v>
          </cell>
          <cell r="AK2039">
            <v>1953</v>
          </cell>
          <cell r="AL2039">
            <v>0</v>
          </cell>
          <cell r="AM2039">
            <v>1953</v>
          </cell>
          <cell r="AN2039" t="str">
            <v>20次</v>
          </cell>
          <cell r="AO2039">
            <v>1</v>
          </cell>
          <cell r="AP2039" t="str">
            <v>泰道1年半</v>
          </cell>
          <cell r="AQ2039">
            <v>1</v>
          </cell>
          <cell r="AS2039">
            <v>0</v>
          </cell>
          <cell r="AU2039" t="str">
            <v>NA</v>
          </cell>
          <cell r="AV2039" t="str">
            <v>NA</v>
          </cell>
          <cell r="AW2039" t="str">
            <v>NA</v>
          </cell>
          <cell r="AX2039" t="str">
            <v>NA</v>
          </cell>
          <cell r="AY2039" t="str">
            <v>NA</v>
          </cell>
          <cell r="AZ2039" t="str">
            <v>NA</v>
          </cell>
          <cell r="BA2039">
            <v>0</v>
          </cell>
          <cell r="BB2039">
            <v>0</v>
          </cell>
          <cell r="BD2039" t="str">
            <v>丙戊酸钠缓释片 0/5（一片）一日二次口服</v>
          </cell>
        </row>
        <row r="2040">
          <cell r="B2040">
            <v>2038</v>
          </cell>
          <cell r="C2040" t="str">
            <v>CGGA_2038</v>
          </cell>
          <cell r="D2040" t="str">
            <v>CGGA_1790, CGGA_2038</v>
          </cell>
          <cell r="E2040" t="str">
            <v>张伟</v>
          </cell>
          <cell r="F2040">
            <v>21971</v>
          </cell>
          <cell r="G2040">
            <v>42821</v>
          </cell>
          <cell r="H2040" t="str">
            <v>复发胶质瘤，胶质瘤放化疗后，继发性癫痫</v>
          </cell>
          <cell r="J2040" t="str">
            <v>男</v>
          </cell>
          <cell r="K2040">
            <v>44</v>
          </cell>
          <cell r="L2040" t="str">
            <v>B</v>
          </cell>
          <cell r="M2040" t="str">
            <v>缺失</v>
          </cell>
          <cell r="N2040" t="str">
            <v>15922054061  13207533633</v>
          </cell>
          <cell r="O2040" t="str">
            <v>反应迟钝伴大小便失禁2周</v>
          </cell>
          <cell r="P2040" t="str">
            <v>缺失</v>
          </cell>
          <cell r="Q2040" t="str">
            <v>缺失</v>
          </cell>
          <cell r="R2040" t="str">
            <v>缺失</v>
          </cell>
          <cell r="S2040" t="str">
            <v>缺失</v>
          </cell>
          <cell r="T2040">
            <v>42830</v>
          </cell>
          <cell r="U2040">
            <v>42108</v>
          </cell>
          <cell r="V2040" t="str">
            <v>左额颞开颅肿瘤切除术</v>
          </cell>
          <cell r="W2040" t="str">
            <v>无</v>
          </cell>
          <cell r="X2040" t="str">
            <v>全切除</v>
          </cell>
          <cell r="Y2040" t="str">
            <v>B0015677</v>
          </cell>
          <cell r="Z2040" t="str">
            <v>RGBM</v>
          </cell>
          <cell r="AA2040" t="str">
            <v>GBM(WHO IV)</v>
          </cell>
          <cell r="AB2040">
            <v>4</v>
          </cell>
          <cell r="AC2040" t="str">
            <v>（左额叶）胶质母细胞瘤，IDH突变型。</v>
          </cell>
          <cell r="AD2040" t="str">
            <v>全切除</v>
          </cell>
          <cell r="AE2040">
            <v>42839</v>
          </cell>
          <cell r="AF2040" t="str">
            <v>复发胶质瘤，胶质瘤放化疗后，继发性癫痫</v>
          </cell>
          <cell r="AG2040">
            <v>43338</v>
          </cell>
          <cell r="AH2040" t="str">
            <v>终止</v>
          </cell>
          <cell r="AI2040" t="str">
            <v>NA</v>
          </cell>
          <cell r="AJ2040">
            <v>1</v>
          </cell>
          <cell r="AK2040" t="str">
            <v>NA</v>
          </cell>
          <cell r="AL2040">
            <v>1</v>
          </cell>
          <cell r="AM2040">
            <v>508</v>
          </cell>
          <cell r="AN2040" t="str">
            <v>无</v>
          </cell>
          <cell r="AO2040">
            <v>0</v>
          </cell>
          <cell r="AP2040" t="str">
            <v>无</v>
          </cell>
          <cell r="AQ2040">
            <v>0</v>
          </cell>
          <cell r="AS2040" t="str">
            <v>复发</v>
          </cell>
          <cell r="AT2040">
            <v>1</v>
          </cell>
          <cell r="AU2040" t="str">
            <v>突变</v>
          </cell>
          <cell r="AV2040" t="str">
            <v>NA</v>
          </cell>
          <cell r="AW2040" t="str">
            <v>无共缺失</v>
          </cell>
          <cell r="AX2040" t="str">
            <v>NA</v>
          </cell>
          <cell r="AY2040" t="str">
            <v>NA</v>
          </cell>
          <cell r="AZ2040" t="str">
            <v>NA</v>
          </cell>
          <cell r="BA2040" t="str">
            <v>有</v>
          </cell>
          <cell r="BB2040" t="str">
            <v>缺失</v>
          </cell>
          <cell r="BD2040" t="str">
            <v>缺失</v>
          </cell>
        </row>
        <row r="2041">
          <cell r="B2041">
            <v>2039</v>
          </cell>
          <cell r="C2041" t="str">
            <v>CGGA_2039</v>
          </cell>
          <cell r="E2041" t="str">
            <v>王常涛</v>
          </cell>
          <cell r="F2041">
            <v>29943</v>
          </cell>
          <cell r="G2041">
            <v>42823</v>
          </cell>
          <cell r="H2041" t="str">
            <v>颅内占位性病变（复发胶质瘤，左额）  2型糖尿病</v>
          </cell>
          <cell r="J2041" t="str">
            <v>男</v>
          </cell>
          <cell r="K2041">
            <v>28</v>
          </cell>
          <cell r="L2041" t="str">
            <v>A</v>
          </cell>
          <cell r="M2041" t="str">
            <v>缺失</v>
          </cell>
          <cell r="N2041" t="str">
            <v>15554773362、15562324647</v>
          </cell>
          <cell r="O2041" t="str">
            <v>头痛伴恶性呕吐10天余</v>
          </cell>
          <cell r="P2041" t="str">
            <v>患者于入院前10天余无明显诱因出现头痛，同时伴有恶性及呕吐，为胃内容物，每天呕吐2-3次。遂到当地医院就诊，查头颅MR（2017-03-26，泗水县医院）提示：右额占位性病变，考虑胶质瘤复发。遂转至天坛医院就诊复查头颅MR平扫+强化（2017-03-27，天坛医院）提示：右额占位性病变，T1混杂低信号，T2混杂高信号，不均匀强化，考虑胶质瘤复发。患者今为进一步诊治来我院就诊，收入我科，患者自发病以来，饮食差、精神差、睡眠差、二便正常。</v>
          </cell>
          <cell r="Q2041" t="str">
            <v>既往4个月前行开颅肿瘤切除术，术后病理回报提示：胶质母细胞瘤，未行放化疗治疗。既往糖尿病病史3年，既往糖尿病病史3年，平时口服阿卡波糖，早中晚各皮下注射胰岛素8u，血糖控制情况不详。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41" t="str">
            <v>生于:，久居地，性格：急躁、内向，。否认性病史未曾到过疫源地或地方病流行区，否认爱人性病史，否认冶游史，否认爱人冶游史，无毒物接触史，无药物滥用史。吸烟史：无吸烟史；饮酒：不饮酒，是否戒酒：未。出生情况：单胎足/顺产。</v>
          </cell>
          <cell r="S2041" t="str">
            <v>缺失</v>
          </cell>
          <cell r="T2041">
            <v>42826</v>
          </cell>
          <cell r="U2041">
            <v>42736</v>
          </cell>
          <cell r="V2041" t="str">
            <v>右额颞原切口开颅肿瘤切除术</v>
          </cell>
          <cell r="W2041" t="str">
            <v>患者全麻后取仰卧位，头略左偏，头圈固定头位。取右额颞弧形原切口。术区常规消毒铺巾，逐层切开头皮、颞肌各层，皮肌瓣向前下方牵拉。暴露右侧额、颞等处颅骨，颅骨游离原骨瓣，大小约7cm×6cm。骨瓣四周钻孔硬脑膜四周悬吊。快速静脉输注20%甘露醇250ml，硬脑膜张力高，予以过度通气。放射状剪开硬脑膜，暴露部分右额叶。肿瘤主体位于右侧额叶、岛叶及基底节区，肿瘤脑内浸润性生长，灰红色，质韧，血供丰富，边界不清，大小约6.5cm×5.5cm×5.0cm，瘤体中央可见明显坏死组织。肿瘤向内侧深部生长达基底节区，镜下分块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041" t="str">
            <v>全切除</v>
          </cell>
          <cell r="Y2041" t="str">
            <v>B0015670</v>
          </cell>
          <cell r="Z2041" t="str">
            <v>RGBM</v>
          </cell>
          <cell r="AA2041" t="str">
            <v>GBM(WHO IV)</v>
          </cell>
          <cell r="AB2041">
            <v>4</v>
          </cell>
          <cell r="AC2041" t="str">
            <v>（右额叶）整合诊断：胶质母细胞瘤，IDH突变型，WHOⅣ级。  组织学诊断：胶质母细胞瘤，伴有明显微血管增生及坏死，局部见含铁血黄素沉积。 WHO分级：Ⅳ级。 分子表型特征(IHC)：IDH1R132H(突变型);ATRX(突变型);H3K27M(野生型)</v>
          </cell>
          <cell r="AD2041" t="str">
            <v>全切除</v>
          </cell>
          <cell r="AE2041">
            <v>42846</v>
          </cell>
          <cell r="AF2041" t="str">
            <v>胶质母细胞瘤（额、岛、底节区，左）； 2型糖尿病</v>
          </cell>
          <cell r="AG2041">
            <v>43528</v>
          </cell>
          <cell r="AH2041" t="str">
            <v>未终止</v>
          </cell>
          <cell r="AI2041">
            <v>702</v>
          </cell>
          <cell r="AJ2041">
            <v>0</v>
          </cell>
          <cell r="AK2041" t="str">
            <v>NA</v>
          </cell>
          <cell r="AL2041" t="str">
            <v>NA</v>
          </cell>
          <cell r="AM2041">
            <v>702</v>
          </cell>
          <cell r="AN2041" t="str">
            <v>30次</v>
          </cell>
          <cell r="AO2041">
            <v>1</v>
          </cell>
          <cell r="AP2041" t="str">
            <v>泰道1年多</v>
          </cell>
          <cell r="AQ2041">
            <v>1</v>
          </cell>
          <cell r="AS2041" t="str">
            <v>复发</v>
          </cell>
          <cell r="AT2041">
            <v>1</v>
          </cell>
          <cell r="AU2041" t="str">
            <v>无突变</v>
          </cell>
          <cell r="AV2041" t="str">
            <v>NA</v>
          </cell>
          <cell r="AW2041" t="str">
            <v>无共缺失</v>
          </cell>
          <cell r="AX2041" t="str">
            <v>NA</v>
          </cell>
          <cell r="AY2041" t="str">
            <v>NA</v>
          </cell>
          <cell r="AZ2041" t="str">
            <v>NA</v>
          </cell>
          <cell r="BA2041" t="str">
            <v>无</v>
          </cell>
          <cell r="BB2041" t="str">
            <v>无</v>
          </cell>
          <cell r="BD2041" t="str">
            <v>建议放疗、化疗科及肿瘤科会诊，制定综合治疗方案；继续规律抗癫痫治疗</v>
          </cell>
        </row>
        <row r="2042">
          <cell r="B2042">
            <v>2040</v>
          </cell>
          <cell r="C2042" t="str">
            <v>NA</v>
          </cell>
          <cell r="D2042" t="str">
            <v>NA</v>
          </cell>
          <cell r="E2042" t="str">
            <v>NA</v>
          </cell>
          <cell r="F2042" t="str">
            <v>NA</v>
          </cell>
          <cell r="G2042" t="str">
            <v>NA</v>
          </cell>
          <cell r="H2042" t="str">
            <v>NA</v>
          </cell>
          <cell r="I2042" t="str">
            <v>NA</v>
          </cell>
          <cell r="J2042" t="str">
            <v>NA</v>
          </cell>
          <cell r="K2042" t="str">
            <v>NA</v>
          </cell>
          <cell r="L2042" t="str">
            <v>NA</v>
          </cell>
          <cell r="M2042" t="str">
            <v>NA</v>
          </cell>
          <cell r="N2042" t="str">
            <v>NA</v>
          </cell>
          <cell r="O2042" t="str">
            <v>NA</v>
          </cell>
          <cell r="P2042" t="str">
            <v>NA</v>
          </cell>
          <cell r="Q2042" t="str">
            <v>NA</v>
          </cell>
          <cell r="R2042" t="str">
            <v>NA</v>
          </cell>
          <cell r="S2042" t="str">
            <v>NA</v>
          </cell>
          <cell r="T2042" t="str">
            <v>NA</v>
          </cell>
          <cell r="U2042" t="str">
            <v>NA</v>
          </cell>
          <cell r="V2042" t="str">
            <v>NA</v>
          </cell>
          <cell r="W2042" t="str">
            <v>NA</v>
          </cell>
          <cell r="X2042" t="str">
            <v>NA</v>
          </cell>
          <cell r="Y2042" t="str">
            <v>NA</v>
          </cell>
          <cell r="Z2042" t="str">
            <v>NA</v>
          </cell>
          <cell r="AA2042" t="str">
            <v>NA</v>
          </cell>
          <cell r="AB2042" t="str">
            <v>NA</v>
          </cell>
          <cell r="AC2042" t="str">
            <v>NA</v>
          </cell>
          <cell r="AD2042" t="str">
            <v>NA</v>
          </cell>
          <cell r="AE2042" t="str">
            <v>NA</v>
          </cell>
          <cell r="AF2042" t="str">
            <v>NA</v>
          </cell>
          <cell r="AG2042" t="str">
            <v>NA</v>
          </cell>
          <cell r="AH2042" t="str">
            <v>NA</v>
          </cell>
          <cell r="AI2042" t="str">
            <v>NA</v>
          </cell>
          <cell r="AJ2042" t="str">
            <v>NA</v>
          </cell>
          <cell r="AK2042" t="str">
            <v>NA</v>
          </cell>
          <cell r="AL2042" t="str">
            <v>NA</v>
          </cell>
          <cell r="AM2042" t="str">
            <v>NA</v>
          </cell>
          <cell r="AN2042" t="str">
            <v>NA</v>
          </cell>
          <cell r="AO2042" t="str">
            <v>NA</v>
          </cell>
          <cell r="AP2042" t="str">
            <v>NA</v>
          </cell>
          <cell r="AQ2042" t="str">
            <v>NA</v>
          </cell>
          <cell r="AS2042" t="str">
            <v>NA</v>
          </cell>
          <cell r="AT2042" t="str">
            <v>NA</v>
          </cell>
          <cell r="AU2042" t="str">
            <v>NA</v>
          </cell>
          <cell r="AV2042" t="str">
            <v>NA</v>
          </cell>
          <cell r="AW2042" t="str">
            <v>NA</v>
          </cell>
          <cell r="AX2042" t="str">
            <v>NA</v>
          </cell>
          <cell r="AY2042" t="str">
            <v>NA</v>
          </cell>
          <cell r="AZ2042" t="str">
            <v>NA</v>
          </cell>
          <cell r="BA2042" t="str">
            <v>NA</v>
          </cell>
          <cell r="BB2042" t="str">
            <v>NA</v>
          </cell>
          <cell r="BC2042" t="str">
            <v>NA</v>
          </cell>
          <cell r="BD2042" t="str">
            <v>NA</v>
          </cell>
        </row>
        <row r="2043">
          <cell r="B2043">
            <v>2041</v>
          </cell>
          <cell r="C2043" t="str">
            <v>CGGA_2041</v>
          </cell>
          <cell r="E2043" t="str">
            <v>李方生</v>
          </cell>
          <cell r="F2043">
            <v>29997</v>
          </cell>
          <cell r="G2043">
            <v>42831</v>
          </cell>
          <cell r="H2043" t="str">
            <v>颅内占位性病变（额、颞、岛叶，左）</v>
          </cell>
          <cell r="J2043" t="str">
            <v>男</v>
          </cell>
          <cell r="K2043">
            <v>51</v>
          </cell>
          <cell r="L2043" t="str">
            <v>A</v>
          </cell>
          <cell r="M2043" t="str">
            <v>缺失</v>
          </cell>
          <cell r="N2043" t="str">
            <v>18863967771、13409072316</v>
          </cell>
          <cell r="O2043" t="str">
            <v>嗅觉异常2月，头痛2天</v>
          </cell>
          <cell r="P2043" t="str">
            <v>缘于入院前2个月前无明显诱因出现嗅觉异常，1次/天，持续约1-2分钟，记忆力下降，就诊于当地医院，予静滴对症治疗，未见明显缓解，遂转诊齐鲁医院桓台分院，查头颅MRI提示左侧颞叶团块状长T1长T2信号影，增强呈明显强化，周围水肿明显。1周前无明显诱因再次出现幻嗅，自服丙戊酸钠缓释片，明显缓解。2天前无明显诱因出现头痛，遂就诊我院，门诊拟“颅内占位性病变”收入院，发病以来，精神、睡眠、食欲尚可，大小便如常，体重无明显改变。</v>
          </cell>
          <cell r="Q2043"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43" t="str">
            <v>生于:原籍，久居地原籍，性格：急躁、内向，。否认性病史未曾到过疫源地或地方病流行区，否认爱人性病史，否认冶游史，否认爱人冶游史，无毒物接触史，无药物滥用史。吸烟史：无吸烟史 ；饮酒：不饮酒。出生情况：单胎足/顺产。</v>
          </cell>
          <cell r="S2043" t="str">
            <v>缺失</v>
          </cell>
          <cell r="T2043">
            <v>42837</v>
          </cell>
          <cell r="V2043" t="str">
            <v>左额颞开颅肿瘤切除术</v>
          </cell>
          <cell r="W2043" t="str">
            <v>患者全麻后取仰卧位，头略右偏，头圈固定头位。取左额颞弧形切口。术区常规消毒铺巾，逐层切开头皮各层，筋膜间分离皮瓣，皮瓣向前下方牵拉，切开颞肌并向颞侧牵拉，颞上线处留少许颞肌以备缝合颞肌用。暴露左侧额、颞等处颅骨，颅骨钻孔后铣刀游离骨瓣，大小约8cm×7cm。骨瓣四周钻孔留置十号线以备固定骨瓣用。快速静脉输注20%甘露醇250ml，硬脑膜张力高，硬脑膜四周悬吊。以翼点为中心弧形剪开硬脑膜，其余放射剪开，暴露部分左额、颞叶。肿瘤主体位于左侧颞叶、岛叶，肿瘤脑内浸润性生长，大小约5.5cm×5.0cm×4.0cm，灰红色，质稍韧，血供丰富，边界不清。肿瘤向内侧深部生长达基底节区，镜下分块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043" t="str">
            <v>全切除</v>
          </cell>
          <cell r="Y2043" t="str">
            <v>B0015723</v>
          </cell>
          <cell r="Z2043" t="str">
            <v>GBM</v>
          </cell>
          <cell r="AA2043" t="str">
            <v>GBM(WHO IV)</v>
          </cell>
          <cell r="AB2043">
            <v>4</v>
          </cell>
          <cell r="AC2043" t="str">
            <v>（左侧颞叶）送检组织标本两份：(颞叶的肿瘤)整合诊断：胶质母细胞瘤，IDH突变型，WHOⅣ级。组织学诊断：胶质母细胞瘤，伴有明显微血管增生及灶片状坏死，局部肿瘤细胞累及室管膜下。WHO分级：Ⅳ级。分子表型特征(IHC)：IDH1R132H(突变型);ATRX(突变型);H3K27M(野生型)（岛叶的肿瘤）镜下见脑组织内肿瘤细胞弥漫性增生浸润，伴多量淀粉样小体沉积。</v>
          </cell>
          <cell r="AD2043" t="str">
            <v>全切除</v>
          </cell>
          <cell r="AE2043">
            <v>42853</v>
          </cell>
          <cell r="AF2043" t="str">
            <v>胶质母细胞瘤（额、颞、岛叶，左）</v>
          </cell>
          <cell r="AH2043" t="str">
            <v>终止</v>
          </cell>
          <cell r="AI2043">
            <v>1784</v>
          </cell>
          <cell r="AJ2043">
            <v>1</v>
          </cell>
          <cell r="AK2043">
            <v>1391</v>
          </cell>
          <cell r="AL2043">
            <v>1</v>
          </cell>
          <cell r="AM2043">
            <v>1942</v>
          </cell>
          <cell r="AN2043" t="str">
            <v>1个月</v>
          </cell>
          <cell r="AO2043">
            <v>1</v>
          </cell>
          <cell r="AP2043" t="str">
            <v>替莫脞胺2个疗程</v>
          </cell>
          <cell r="AQ2043">
            <v>1</v>
          </cell>
          <cell r="AS2043">
            <v>0</v>
          </cell>
          <cell r="AU2043" t="str">
            <v>NA</v>
          </cell>
          <cell r="AV2043" t="str">
            <v>NA</v>
          </cell>
          <cell r="AW2043" t="str">
            <v>NA</v>
          </cell>
          <cell r="AX2043" t="str">
            <v>NA</v>
          </cell>
          <cell r="AY2043" t="str">
            <v>NA</v>
          </cell>
          <cell r="AZ2043" t="str">
            <v>NA</v>
          </cell>
          <cell r="BA2043" t="str">
            <v>有</v>
          </cell>
          <cell r="BB2043">
            <v>0</v>
          </cell>
          <cell r="BD2043" t="str">
            <v>院外继续抗癫痫治疗</v>
          </cell>
        </row>
        <row r="2044">
          <cell r="B2044">
            <v>2042</v>
          </cell>
          <cell r="C2044" t="str">
            <v>CGGA_2042</v>
          </cell>
          <cell r="D2044" t="str">
            <v>CGGA_J118, CGGA_2042</v>
          </cell>
          <cell r="E2044" t="str">
            <v>马春杰</v>
          </cell>
          <cell r="F2044">
            <v>29960</v>
          </cell>
          <cell r="G2044">
            <v>42824</v>
          </cell>
          <cell r="H2044" t="str">
            <v>复发胶质瘤（右侧半卵圆中心）；右额胶质瘤术后放化疗后；继发性癫痫</v>
          </cell>
          <cell r="J2044" t="str">
            <v>男</v>
          </cell>
          <cell r="K2044">
            <v>33</v>
          </cell>
          <cell r="L2044" t="str">
            <v>缺失</v>
          </cell>
          <cell r="M2044" t="str">
            <v>缺失</v>
          </cell>
          <cell r="N2044" t="str">
            <v>15671279286、18107103285</v>
          </cell>
          <cell r="O2044" t="str">
            <v>癫痫1次，左下肢无力3个月伴反应差1周</v>
          </cell>
          <cell r="P2044" t="str">
            <v>患者于入院前6个月前癫痫一次，3个月无明显诱因出现左下肢无力，遂到当地医院复查头颅MR(2017-03-01襄阳市中心医院)提示：右侧半卵圆中心占位性病变，T1高信号，T2低信号，环形强化。未给予特殊诊治，到天坛医院就诊，查头颅MR（2017-03-07，天坛医院）提示：右侧半卵圆中心占位性病变，T1高信号，T2低信号，环形强化。患者于天坛普仁医院住院治疗，给予对症药物治疗，患者因情况欠佳，未行手术治疗，遂来我院就诊，收入我科，患者自发病以来，饮食睡眠可，二便正常。</v>
          </cell>
          <cell r="Q2044" t="str">
            <v>既往6年前行开颅肿瘤切除术，术后病理回报提示：少突星形细胞瘤，术后行放化疗治疗。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44" t="str">
            <v>生于:，久居地，性格：急躁、内向，。否认性病史未曾到过疫源地或地方病流行区，否认爱人性病史，否认冶游史，否认爱人冶游史，无毒物接触史，无药物滥用史。吸烟史：无吸烟史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044" t="str">
            <v>缺失</v>
          </cell>
          <cell r="T2044">
            <v>42827</v>
          </cell>
          <cell r="U2044">
            <v>40738</v>
          </cell>
          <cell r="V2044" t="str">
            <v>右额立体定向颅内肿物切除术</v>
          </cell>
          <cell r="W2044" t="str">
            <v>患者病房内局麻下上立体定向架，送磁共振室，上定位架及适配器后行MRI增强扫描，定位活检靶点并出片。患者送手术室，头架固定，常规消毒铺单，局麻满意后，调整活检架X轴、Y轴及Z轴，再次确认无误后，于右额部颅骨钻孔穿刺，突破硬膜后置入活检针，于活检靶点处取3块病变组织，肉眼见病变组织色灰白、血供中等、质软，术中顺利，穿刺道未见出血，缝合头皮，病人安返病房。</v>
          </cell>
          <cell r="X2044" t="str">
            <v>活检</v>
          </cell>
          <cell r="Y2044" t="str">
            <v>B0015783</v>
          </cell>
          <cell r="Z2044" t="str">
            <v>SGBM?</v>
          </cell>
          <cell r="AA2044" t="str">
            <v>高级别胶质瘤(级别未知)</v>
          </cell>
          <cell r="AB2044" t="str">
            <v>NA</v>
          </cell>
          <cell r="AC2044" t="str">
            <v>（右侧大脑半球）送检穿刺脑组织，其内见胶质细胞异常增生，细胞密度中等，核异型性明显，核分裂像易见。考虑为高级别胶质瘤，IDH突变型。</v>
          </cell>
          <cell r="AD2044" t="str">
            <v>活检</v>
          </cell>
          <cell r="AE2044">
            <v>42835</v>
          </cell>
          <cell r="AF2044" t="str">
            <v>高级别胶质瘤（半卵圆中心，右侧）</v>
          </cell>
          <cell r="AG2044">
            <v>43689</v>
          </cell>
          <cell r="AH2044" t="str">
            <v>终止</v>
          </cell>
          <cell r="AI2044">
            <v>744</v>
          </cell>
          <cell r="AJ2044">
            <v>1</v>
          </cell>
          <cell r="AK2044">
            <v>670</v>
          </cell>
          <cell r="AL2044">
            <v>1</v>
          </cell>
          <cell r="AM2044">
            <v>862</v>
          </cell>
          <cell r="AN2044" t="str">
            <v>无</v>
          </cell>
          <cell r="AO2044">
            <v>0</v>
          </cell>
          <cell r="AP2044" t="str">
            <v>替莫脞胺3个疗程</v>
          </cell>
          <cell r="AQ2044">
            <v>1</v>
          </cell>
          <cell r="AS2044" t="str">
            <v>复发</v>
          </cell>
          <cell r="AT2044">
            <v>1</v>
          </cell>
          <cell r="AU2044" t="str">
            <v>NA</v>
          </cell>
          <cell r="AV2044" t="str">
            <v>NA</v>
          </cell>
          <cell r="AW2044" t="str">
            <v>NA</v>
          </cell>
          <cell r="AX2044" t="str">
            <v>NA</v>
          </cell>
          <cell r="AY2044" t="str">
            <v>NA</v>
          </cell>
          <cell r="AZ2044" t="str">
            <v>NA</v>
          </cell>
          <cell r="BA2044" t="str">
            <v>有</v>
          </cell>
          <cell r="BB2044" t="str">
            <v>无</v>
          </cell>
          <cell r="BD2044" t="str">
            <v>左乙拉西坦片 0/5g （一片）一日二次口服</v>
          </cell>
        </row>
        <row r="2045">
          <cell r="B2045">
            <v>2043</v>
          </cell>
          <cell r="C2045" t="str">
            <v>CGGA_2043</v>
          </cell>
          <cell r="E2045" t="str">
            <v>耿芳庸</v>
          </cell>
          <cell r="F2045">
            <v>30015</v>
          </cell>
          <cell r="G2045">
            <v>42832</v>
          </cell>
          <cell r="H2045" t="str">
            <v>颅内占位性病变（颞、顶、枕，左）；不全性失语；高脂血症；动脉硬化</v>
          </cell>
          <cell r="J2045" t="str">
            <v>女</v>
          </cell>
          <cell r="K2045">
            <v>64</v>
          </cell>
          <cell r="L2045" t="str">
            <v>AB</v>
          </cell>
          <cell r="M2045" t="str">
            <v>缺失</v>
          </cell>
          <cell r="N2045" t="str">
            <v>13911115401、13522129575</v>
          </cell>
          <cell r="O2045" t="str">
            <v>头晕、找词困难半月余，伴头痛1周</v>
          </cell>
          <cell r="P2045" t="str">
            <v>患者于入院前半个月余无明显 诱因出现头晕情况，同时伴有说话时找词困难，遂到当地医院查头颅CT（2017-03-31，巴马人民医院）提示：左颞枕低密度占位，考虑占位。给予对症脱水、营养神经等治疗，后转至北京世纪坛医院就诊，查头颅MR平扫+强化（2017-04-06，世纪坛医院）提示左颞顶枕占位，T1低信号，T2稍高信号，不均匀强化。给予脱水治疗，未见明显好转，今为求进一步诊治，来我院就诊，患者自发病以来，饮食可，精神可，二便正常。</v>
          </cell>
          <cell r="Q2045" t="str">
            <v>既往健康状况：既往20年前行子宫切除术，既往08年行胆囊切除术，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45" t="str">
            <v>生于:，久居地，性格：急躁、内向，。否认性病史未曾到过疫源地或地方病流行区，否认爱人性病史，否认冶游史，否认爱人冶游史，无毒物接触史，无药物滥用史。吸烟史：无吸烟史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045" t="str">
            <v>缺失</v>
          </cell>
          <cell r="T2045">
            <v>42837</v>
          </cell>
          <cell r="V2045" t="str">
            <v>左颞顶开颅肿瘤切除术</v>
          </cell>
          <cell r="W2045" t="str">
            <v>患者全麻后取右侧卧位，头圈固定头位。取左颞顶马蹄形切口。术区常规消毒铺巾，逐层切开头皮、颞肌各层，骨膜下分离皮肌瓣，皮肌瓣向下方牵拉。暴露左侧颞、顶等处颅骨，颅骨钻孔后铣刀游离骨瓣，大小约8cm×7cm。骨瓣四周钻孔硬脑膜四周悬吊。快速静脉输注20%甘露醇250ml，硬脑膜张力高，放射状剪开硬脑膜，暴露部分左颞、顶叶。肿瘤主体位于左侧颞叶、顶叶及基底节区，肿瘤脑内浸润性生长，灰红色，质韧，血供丰富，边界不清，大小约6.0cm×5.0cm×5.0cm。肿瘤包绕大脑中动脉远端分支，肿瘤向内侧深部生长达基底节区，镜下分块全切除肿瘤。切除肿瘤后瘤腔周围正常脑组织及侧裂血管等均保护完好。瘤腔仔细止血。与护士清点器械、棉片无误后，连续严密缝合硬脑膜，硬膜外留置14#引流管。骨瓣复位以钛连接片固定。依次缝合颞肌、头皮各层。术后安返ICU。</v>
          </cell>
          <cell r="X2045" t="str">
            <v>全切除</v>
          </cell>
          <cell r="Y2045" t="str">
            <v>B0015724</v>
          </cell>
          <cell r="Z2045" t="str">
            <v>GBM</v>
          </cell>
          <cell r="AA2045" t="str">
            <v>GBM(WHO IV)</v>
          </cell>
          <cell r="AB2045">
            <v>4</v>
          </cell>
          <cell r="AC2045" t="str">
            <v>（左颞顶叶）整合诊断：胶质母细胞瘤，未明确，WHOⅣ级。  组织学诊断：胶质母细胞瘤，部分区域呈胶质肉瘤形态结构，伴有明显微血管增生及多发灶状坏死。 WHO分级：Ⅳ级。 分子表型特征(IHC)：IDH1R132H(野生型);ATRX(野生型);H3K27M(野生型)（注:建议行IDH1/2基因突变测序检测，以助明确肿瘤基因学分型。）</v>
          </cell>
          <cell r="AD2045" t="str">
            <v>全切除</v>
          </cell>
          <cell r="AE2045">
            <v>42847</v>
          </cell>
          <cell r="AF2045" t="str">
            <v xml:space="preserve">胶质母细胞瘤（颞、顶、基底节，左）；不全性失语；高脂血症；动脉硬化 </v>
          </cell>
          <cell r="AG2045">
            <v>43402</v>
          </cell>
          <cell r="AH2045" t="str">
            <v>终止</v>
          </cell>
          <cell r="AI2045">
            <v>527</v>
          </cell>
          <cell r="AJ2045">
            <v>1</v>
          </cell>
          <cell r="AK2045">
            <v>527</v>
          </cell>
          <cell r="AL2045">
            <v>1</v>
          </cell>
          <cell r="AM2045">
            <v>565</v>
          </cell>
          <cell r="AN2045" t="str">
            <v>缺失</v>
          </cell>
          <cell r="AO2045" t="str">
            <v>NA</v>
          </cell>
          <cell r="AP2045" t="str">
            <v>缺失</v>
          </cell>
          <cell r="AQ2045" t="str">
            <v>NA</v>
          </cell>
          <cell r="AS2045" t="str">
            <v>原发</v>
          </cell>
          <cell r="AU2045" t="str">
            <v>NA</v>
          </cell>
          <cell r="AV2045" t="str">
            <v>NA</v>
          </cell>
          <cell r="AW2045" t="str">
            <v>NA</v>
          </cell>
          <cell r="AX2045" t="str">
            <v>NA</v>
          </cell>
          <cell r="AY2045" t="str">
            <v>NA</v>
          </cell>
          <cell r="AZ2045" t="str">
            <v>NA</v>
          </cell>
          <cell r="BA2045" t="str">
            <v>无</v>
          </cell>
          <cell r="BB2045" t="str">
            <v>无</v>
          </cell>
          <cell r="BD2045" t="str">
            <v>丙戊酸钠缓释片 0/5（一片）一日二次口服；进一步行脑局部外放疗联合替莫唑胺同步化疗</v>
          </cell>
        </row>
        <row r="2046">
          <cell r="B2046">
            <v>2044</v>
          </cell>
          <cell r="C2046" t="str">
            <v>CGGA_2044</v>
          </cell>
          <cell r="E2046" t="str">
            <v>张媛媛</v>
          </cell>
          <cell r="F2046">
            <v>30076</v>
          </cell>
          <cell r="G2046">
            <v>42836</v>
          </cell>
          <cell r="H2046" t="str">
            <v>复发胶质瘤（额，双；胼胝体；颞、岛、基底节，左）；糖尿病；胶质瘤术后放化疗后；肺部感染；症状性癫痫</v>
          </cell>
          <cell r="J2046" t="str">
            <v>女</v>
          </cell>
          <cell r="K2046">
            <v>43</v>
          </cell>
          <cell r="L2046" t="str">
            <v>A</v>
          </cell>
          <cell r="M2046" t="str">
            <v>缺失</v>
          </cell>
          <cell r="N2046" t="str">
            <v>13636829418、18992740599</v>
          </cell>
          <cell r="O2046" t="str">
            <v>胶质瘤术后18个月，头痛、恶心、呕吐4月</v>
          </cell>
          <cell r="P2046" t="str">
            <v>缘于入院前18个月前无明显诱因出现“一过性面部麻木1个月”就诊当地医院，查头颅MRI提示左侧额叶占位，行“左额开颅肿瘤部分切除术”，术后病理原浆型星形细胞瘤 WHO II级，放疗1个月。术后定期复查，未见明显复发。8个月前复查头颅MRI提示左额占位复发，于当地医院行伽马刀治疗1次+“替莫唑安”STUPP化疗6个周期。4个月前无明显诱因出现头痛、恶心、呕吐，就诊当地医院查头颅MRI考虑放射性水肿可能，予对症支持治疗，明显缓解。1个月前无明显诱因出现一过性神智丧失，持续约10分钟后自行缓解，就诊当地医院查头颅CT提示左额占位复发，遂转诊北京天坛医院，查头颅MRI提示左额颞叶占位术后改变；左额颞叶及胼胝体膝部不规则片状强化影，左侧海马明显肿胀：考虑肿瘤复发，建议手术，后呼吸道感染，暂停手术。遂就诊我院门诊，门诊拟“复发胶质瘤”收入院，发病以来，精神、睡眠、食欲尚可，大小便如常，体重无明显改变。</v>
          </cell>
          <cell r="Q2046"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21年前因体检发现卵巢占位行“开腹单侧卵巢囊肿切除术”。否认输血史,否认药物过敏史,否认食物过敏史,否认接触物过敏史。</v>
          </cell>
          <cell r="R2046" t="str">
            <v>生于:原籍，久居地原籍，性格：急躁、内向，。否认性病史未曾到过疫源地或地方病流行区，否认爱人性病史，否认冶游史，否认爱人冶游史，无毒物接触史，无药物滥用史。吸烟史：无吸烟史；饮酒：不饮酒。出生情况：单胎足/顺产。</v>
          </cell>
          <cell r="S2046" t="str">
            <v>缺失</v>
          </cell>
          <cell r="T2046">
            <v>42843</v>
          </cell>
          <cell r="U2046">
            <v>42326</v>
          </cell>
          <cell r="V2046" t="str">
            <v>冠切左额开颅肿瘤切除术</v>
          </cell>
          <cell r="W2046" t="str">
            <v>全麻插管，病人取仰卧位，头圈固定头位，常规消毒铺巾。行双额部弧形切口（冠状切口），骨膜下分离皮瓣翻向前，颅骨钻1孔，铣刀铣下骨瓣，约7×6cm大小，内侧达中线，后界为冠状缝。快速滴入20%甘露醇250ml后十字切开硬膜，脑组织张力高，肿瘤位于右额上、中回深部、右侧颞岛叶及基底节区，肿瘤浸润胼胝体、透明膈并向左侧额叶浸润，肿瘤实性，色灰红、质韧、边界不清，血供丰富，肿瘤中央见多量坏死组织，瘤体大小约6cm×5cm×5cm大小。保护好双侧大脑前动脉及其分支，镜下将病变分块全切除，瘤腔彻底止血，创面贴附止血纱布，反复冲水清亮。器械护士两次清点敷料无误后，硬膜下置10#引流管，严密缝合硬脑膜。钛连接片固定骨瓣，皮下留置14#引流管，分层缝合皮下和皮肤。手术顺利，出血约1000ml，输异体红细胞400ml，术后患者麻醉未醒，气管插管未拔，安返ICU，标本送病理室。</v>
          </cell>
          <cell r="X2046" t="str">
            <v>全切除</v>
          </cell>
          <cell r="Y2046" t="str">
            <v>B0015755</v>
          </cell>
          <cell r="Z2046" t="str">
            <v>SGBM</v>
          </cell>
          <cell r="AA2046" t="str">
            <v>GBM(WHO IV)</v>
          </cell>
          <cell r="AB2046">
            <v>4</v>
          </cell>
          <cell r="AC2046" t="str">
            <v>胶质母细胞瘤，未明确，WHOⅣ级。  组织学诊断：胶质母细胞瘤，伴有灶片状坏死及局部微血管增生，并见放疗后改变。 WHO分级：Ⅳ级。 分子表型特征(IHC)：IDH1R132H(野生型);ATRX(野生型);H3K27M(野生型)（注:建议行IDH1/2基因突变测序检测，以助明确肿瘤基因学分型。）</v>
          </cell>
          <cell r="AD2046" t="str">
            <v>全切除</v>
          </cell>
          <cell r="AE2046">
            <v>42870</v>
          </cell>
          <cell r="AF2046" t="str">
            <v>胶质母细胞瘤（额，双；胼胝体；颞、岛、基底节，左）；糖尿病；胶质瘤术后放疗后；肺部感染；症状性癫痫</v>
          </cell>
          <cell r="AG2046">
            <v>43402</v>
          </cell>
          <cell r="AH2046" t="str">
            <v>终止</v>
          </cell>
          <cell r="AI2046">
            <v>105</v>
          </cell>
          <cell r="AJ2046">
            <v>1</v>
          </cell>
          <cell r="AK2046">
            <v>105</v>
          </cell>
          <cell r="AL2046">
            <v>1</v>
          </cell>
          <cell r="AM2046">
            <v>559</v>
          </cell>
          <cell r="AN2046" t="str">
            <v>无</v>
          </cell>
          <cell r="AO2046">
            <v>0</v>
          </cell>
          <cell r="AP2046" t="str">
            <v>替莫脞胺1个疗程</v>
          </cell>
          <cell r="AQ2046">
            <v>1</v>
          </cell>
          <cell r="AS2046" t="str">
            <v>复发</v>
          </cell>
          <cell r="AT2046">
            <v>1</v>
          </cell>
          <cell r="AU2046" t="str">
            <v>无突变</v>
          </cell>
          <cell r="AV2046" t="str">
            <v>NA</v>
          </cell>
          <cell r="AW2046" t="str">
            <v>无共缺失</v>
          </cell>
          <cell r="AX2046" t="str">
            <v>NA</v>
          </cell>
          <cell r="AY2046" t="str">
            <v>NA</v>
          </cell>
          <cell r="AZ2046" t="str">
            <v>NA</v>
          </cell>
          <cell r="BA2046" t="str">
            <v>无</v>
          </cell>
          <cell r="BB2046" t="str">
            <v>无</v>
          </cell>
          <cell r="BD2046" t="str">
            <v>继续药物抗癫痫治疗：丙戊酸钠缓释片 0/5g bid</v>
          </cell>
        </row>
        <row r="2047">
          <cell r="B2047">
            <v>2045</v>
          </cell>
          <cell r="C2047" t="str">
            <v>CGGA_2045</v>
          </cell>
          <cell r="E2047" t="str">
            <v>吕跃</v>
          </cell>
          <cell r="F2047">
            <v>30159</v>
          </cell>
          <cell r="G2047">
            <v>42842</v>
          </cell>
          <cell r="H2047" t="str">
            <v>复发胶质瘤（额，右）；胶质瘤放化疗后；继发性癫痫</v>
          </cell>
          <cell r="J2047" t="str">
            <v>男</v>
          </cell>
          <cell r="K2047">
            <v>32</v>
          </cell>
          <cell r="L2047" t="str">
            <v>B</v>
          </cell>
          <cell r="M2047" t="str">
            <v>缺失</v>
          </cell>
          <cell r="N2047" t="str">
            <v>13552922690、13466349923</v>
          </cell>
          <cell r="O2047" t="str">
            <v>胶质瘤术后6年，左侧上肢无力半月余伴抽搐一次</v>
          </cell>
          <cell r="P2047" t="str">
            <v>患者因"突发意识丧失,伴四肢抽搐一月余"于2011年7月19日在北京天坛医院行右额开颅肿瘤切除术,术后病理示:少枝-星形细胞瘤WHOII级；术后规律行放疗治疗，无明显后遗症；患者于半月前骑车后出现左侧肢体无力感,以上肢为著,且逐渐加重,于2017-04-10行头颅CT检查:右额等密度影,幕上脑室变形,并于2017-04-14日行颅脑MR检查:右额少枝-星形细胞瘤术后改变,右额叶多发异常信号,考虑肿瘤复发；昨日患者突发抽搐一次，发作时双上肢及双下肢抖动，意识清楚，无大小便失禁，为求进一步诊疗,来我院就诊,门诊以"颅内占位收入院",自发病来,患者神志清,精神稍差,饮食、睡眠可，大小便正常。</v>
          </cell>
          <cell r="Q2047" t="str">
            <v>既往健康状况：于2011年7月19日行“右额开颅肿瘤切除术”，术后患者服用“奥卡西平”抗癫痫治疗，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47" t="str">
            <v>生于:北京，久居地北京，性格：急躁、外向。否认性病史未曾到过疫源地或地方病流行区，否认爱人性病史，否认冶游史，否认爱人冶游史，无毒物接触史，无药物滥用史。吸烟史：无吸烟史 ；饮酒：不饮酒。</v>
          </cell>
          <cell r="S2047" t="str">
            <v>缺失</v>
          </cell>
          <cell r="T2047">
            <v>42844</v>
          </cell>
          <cell r="U2047">
            <v>40743</v>
          </cell>
          <cell r="V2047" t="str">
            <v>原冠状切口开颅肿瘤切除术</v>
          </cell>
          <cell r="W2047" t="str">
            <v>全麻插管，病人取仰卧位，头圈固定头位，常规消毒铺巾。行双额弧形切口（冠状切口），骨膜下分离皮瓣翻向前，沿原骨孔铣刀铣下骨瓣，约7cm×6cm大小，内侧达中线，后界为冠状缝后1cm。快速滴入20%甘露醇250ml后十字切开硬膜，脑组织张力高，肿瘤位于右额上、中回，肿瘤实性，色灰红、质韧、边界不清，血供中等，肿瘤深达胼胝体，瘤体中央可见明显坏死液化组织，约6cm×5cm×5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150ml，未输血，术后患者麻醉未醒，气管插管未拔，安返ICU，标本送病理室。</v>
          </cell>
          <cell r="X2047" t="str">
            <v>全切除</v>
          </cell>
          <cell r="Y2047" t="str">
            <v>B0015771</v>
          </cell>
          <cell r="Z2047" t="str">
            <v>SGBM</v>
          </cell>
          <cell r="AA2047" t="str">
            <v>GBM(WHO IV)</v>
          </cell>
          <cell r="AB2047">
            <v>4</v>
          </cell>
          <cell r="AC2047" t="str">
            <v>无</v>
          </cell>
          <cell r="AD2047" t="str">
            <v>全切除</v>
          </cell>
          <cell r="AE2047">
            <v>42870</v>
          </cell>
          <cell r="AF2047" t="str">
            <v xml:space="preserve">胶质母细胞瘤（额，右）；颅内感染；胶质瘤放化疗后；继发性癫痫 </v>
          </cell>
          <cell r="AG2047">
            <v>43402</v>
          </cell>
          <cell r="AH2047" t="str">
            <v>终止</v>
          </cell>
          <cell r="AI2047">
            <v>530</v>
          </cell>
          <cell r="AJ2047">
            <v>1</v>
          </cell>
          <cell r="AK2047">
            <v>530</v>
          </cell>
          <cell r="AL2047">
            <v>1</v>
          </cell>
          <cell r="AM2047">
            <v>558</v>
          </cell>
          <cell r="AN2047" t="str">
            <v>缺失</v>
          </cell>
          <cell r="AO2047">
            <v>0</v>
          </cell>
          <cell r="AP2047" t="str">
            <v>缺失</v>
          </cell>
          <cell r="AQ2047">
            <v>1</v>
          </cell>
          <cell r="AS2047" t="str">
            <v>复发</v>
          </cell>
          <cell r="AT2047">
            <v>1</v>
          </cell>
          <cell r="AU2047" t="str">
            <v>突变</v>
          </cell>
          <cell r="AV2047" t="str">
            <v>NA</v>
          </cell>
          <cell r="AW2047" t="str">
            <v>无共缺失</v>
          </cell>
          <cell r="AX2047" t="str">
            <v>NA</v>
          </cell>
          <cell r="AY2047" t="str">
            <v>NA</v>
          </cell>
          <cell r="AZ2047" t="str">
            <v>NA</v>
          </cell>
          <cell r="BA2047" t="str">
            <v>缺失</v>
          </cell>
          <cell r="BB2047" t="str">
            <v>缺失</v>
          </cell>
          <cell r="BC2047" t="str">
            <v>缺失</v>
          </cell>
          <cell r="BD2047" t="e">
            <v>#N/A</v>
          </cell>
        </row>
        <row r="2048">
          <cell r="B2048">
            <v>2046</v>
          </cell>
          <cell r="C2048" t="str">
            <v>CGGA_2046</v>
          </cell>
          <cell r="D2048" t="str">
            <v>CGGA_1525, CGGA_2046</v>
          </cell>
          <cell r="E2048" t="str">
            <v>刘占海</v>
          </cell>
          <cell r="F2048">
            <v>14557</v>
          </cell>
          <cell r="G2048">
            <v>42847</v>
          </cell>
          <cell r="H2048" t="str">
            <v>复发胶质瘤(顶，双；胼胝体压部）；胶质瘤放化疗后</v>
          </cell>
          <cell r="J2048" t="str">
            <v>男</v>
          </cell>
          <cell r="K2048">
            <v>46</v>
          </cell>
          <cell r="L2048" t="str">
            <v>O</v>
          </cell>
          <cell r="M2048" t="str">
            <v>缺失</v>
          </cell>
          <cell r="N2048" t="str">
            <v>15531775575、13901078687</v>
          </cell>
          <cell r="O2048" t="str">
            <v>胶质瘤术后4年，头痛及左侧肢体活动不利2月</v>
          </cell>
          <cell r="P2048" t="str">
            <v>缘于入院前4年因“间断抽搐、左侧肢体无力半年”就诊海军总医院行立体定向活检术，术后病理提示星形胶质瘤 WHO II级，遂就诊我院，于2013-05-21全麻下行“右顶枕开颅肿瘤切除术”，术后病理提示间变少枝星形细胞瘤 WHO III级，术后恢复可。术后连续放疗22次+“替莫唑胺”5/28方案化疗9周期。定期复查未见明显复发。2个月前无明显诱因出现左侧下肢一过性抖动，约2次月天，就诊中国人民解放军总医院，查头颅MRI提示右侧顶叶、枕叶长T1长T2影，周围水肿明显，呈明显增强，予放射治疗1月后，20天前无明显诱因出现左侧肢体无力，伴头痛，逐渐加重，遂就诊吴桥县人民医院，查头颅MRI提示右侧顶叶、枕叶长T1长T2影较前增大，周围水肿较前明显，呈明显增强，建议手术，遂就诊我院门诊，门诊拟“复发胶质瘤”收入院，发病以来，精神、睡眠、食欲尚可，大小便如常，体重无明显改变。</v>
          </cell>
          <cell r="Q2048"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48" t="str">
            <v>生于:原籍，久居地原籍，性格：急躁、内向，。否认性病史未曾到过疫源地或地方病流行区，否认爱人性病史，否认冶游史，否认爱人冶游史，无毒物接触史，无药物滥用史。吸烟史：无吸烟史；饮酒：不饮酒。出生情况：单胎足/顺产。</v>
          </cell>
          <cell r="S2048" t="str">
            <v>缺失</v>
          </cell>
          <cell r="T2048">
            <v>42850</v>
          </cell>
          <cell r="U2048">
            <v>41415</v>
          </cell>
          <cell r="V2048" t="str">
            <v>右顶枕原切口开颅肿瘤切除术</v>
          </cell>
          <cell r="W2048" t="str">
            <v>全麻插管，病人取左侧卧位，头圈固定头位，常规消毒铺巾。行右顶枕原马蹄形切口，骨膜下分离皮瓣翻向枕侧，沿原骨孔铣刀铣下骨瓣，约7cm×6cm大小，内侧达中线。快速滴入20%甘露醇250ml后十字切开硬膜，脑组织张力高，肿瘤主体位于右额顶叶，深部浸润胼胝体向对侧浸润，肿瘤实性，色灰红、质韧、边界不清，血供丰富，约6cm×5cm×5cm大小。保护好周边正常脑组织，镜下将右额顶叶及胼胝体病变分块全切除，左侧侧脑室枕角脑室壁肿瘤无法切除，瘤腔彻底止血，创面贴附止血纱布，反复冲水清亮。器械护士两次清点敷料无误后，严密缝合硬脑膜，硬膜外留置14#引流管。钛连接片固定骨瓣，分层缝合皮下和皮肤。手术顺利，出血约500ml，未输血，术后患者麻醉未醒，气管插管未拔，安返ICU，标本送病理室。</v>
          </cell>
          <cell r="X2048" t="str">
            <v>全切除</v>
          </cell>
          <cell r="Y2048" t="str">
            <v>B0015812</v>
          </cell>
          <cell r="Z2048" t="str">
            <v>RAA</v>
          </cell>
          <cell r="AA2048" t="str">
            <v>AA(WHO III)</v>
          </cell>
          <cell r="AB2048">
            <v>3</v>
          </cell>
          <cell r="AC2048" t="str">
            <v>间变星形细胞瘤</v>
          </cell>
          <cell r="AD2048" t="str">
            <v>全切除</v>
          </cell>
          <cell r="AE2048">
            <v>42865</v>
          </cell>
          <cell r="AF2048" t="str">
            <v>间变星形细胞瘤(顶，双；胼胝体压部）；胶质瘤放化疗后</v>
          </cell>
          <cell r="AG2048">
            <v>43402</v>
          </cell>
          <cell r="AH2048" t="str">
            <v>终止</v>
          </cell>
          <cell r="AI2048">
            <v>251</v>
          </cell>
          <cell r="AJ2048">
            <v>1</v>
          </cell>
          <cell r="AK2048">
            <v>251</v>
          </cell>
          <cell r="AL2048">
            <v>1</v>
          </cell>
          <cell r="AM2048">
            <v>552</v>
          </cell>
          <cell r="AN2048" t="str">
            <v>放</v>
          </cell>
          <cell r="AO2048">
            <v>1</v>
          </cell>
          <cell r="AP2048" t="str">
            <v>化疗同步</v>
          </cell>
          <cell r="AQ2048">
            <v>1</v>
          </cell>
          <cell r="AS2048" t="str">
            <v>复发</v>
          </cell>
          <cell r="AT2048">
            <v>1</v>
          </cell>
          <cell r="AU2048" t="str">
            <v>突变</v>
          </cell>
          <cell r="AV2048" t="str">
            <v>NA</v>
          </cell>
          <cell r="AW2048" t="str">
            <v>无共缺失</v>
          </cell>
          <cell r="AX2048" t="str">
            <v>NA</v>
          </cell>
          <cell r="AY2048" t="str">
            <v>NA</v>
          </cell>
          <cell r="AZ2048" t="str">
            <v>NA</v>
          </cell>
          <cell r="BA2048" t="str">
            <v>缺失</v>
          </cell>
          <cell r="BB2048" t="str">
            <v>缺失</v>
          </cell>
          <cell r="BC2048" t="str">
            <v>缺失</v>
          </cell>
          <cell r="BD2048" t="e">
            <v>#N/A</v>
          </cell>
        </row>
        <row r="2049">
          <cell r="B2049">
            <v>2047</v>
          </cell>
          <cell r="C2049" t="str">
            <v>CGGA_2047</v>
          </cell>
          <cell r="D2049" t="str">
            <v>CGGA_1945, CGGA_2047</v>
          </cell>
          <cell r="E2049" t="str">
            <v>王秀芳</v>
          </cell>
          <cell r="F2049">
            <v>26678</v>
          </cell>
          <cell r="G2049">
            <v>42855</v>
          </cell>
          <cell r="H2049" t="str">
            <v>复发胶质瘤（额、颞、基底节，右）；2-型糖尿病；肝功能损害；颅内高压症</v>
          </cell>
          <cell r="J2049" t="str">
            <v>女</v>
          </cell>
          <cell r="K2049">
            <v>64</v>
          </cell>
          <cell r="L2049" t="str">
            <v>A</v>
          </cell>
          <cell r="M2049" t="str">
            <v>342222195310182826</v>
          </cell>
          <cell r="N2049" t="str">
            <v>13407535012、15002533954</v>
          </cell>
          <cell r="O2049" t="str">
            <v>头痛2月余，加重7天</v>
          </cell>
          <cell r="P2049" t="str">
            <v>患者10月前因“右额胶质瘤”于我科手术治疗，术后病理示：胶质母细胞瘤，WHO IV级，术后行化疗一次，未遗留明显后遗症。患者2个月前无明显诱因出现头痛症状，头痛多发生于清晨，头痛部位主要位于右额，无恶心、呕吐，无肢体活动障碍，无意识障碍，到徐州市中心医院行颅脑MR检查考虑右侧额颞区异常强化肿块,考虑肿瘤复发,因头痛较轻未进一步诊治。7天前患者头痛症状加重，伴恶心、呕吐，无肢体活动障碍，无意识障碍，就诊于徐州市中心医院，住院期间发现血糖高，给予保守治疗。今日患者为求进一步手术治疗就诊于我院门诊，以“颅内占位性病变 复发胶质瘤(额，右）”收入我科。患者发病以来精神可，饮食、睡眠、大小便基本正常，体重无明显变化。</v>
          </cell>
          <cell r="Q2049" t="str">
            <v>既往健康状况： 既往27年前曾行乳房手术,考虑良性病变(具体不详)；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49" t="str">
            <v>生于:安徽省宿州市，久居地安徽省宿州市，性格：随和、内向。否认性病史，未曾到过疫源地或地方病流行区，否认爱人性病史，否认冶游史，否认爱人冶游史，无毒物接触史，无药物滥用史。吸烟史：无吸烟史 ；饮酒：不饮酒。出生情况：单胎足/顺产。</v>
          </cell>
          <cell r="S2049" t="str">
            <v>缺失</v>
          </cell>
          <cell r="T2049">
            <v>42868</v>
          </cell>
          <cell r="U2049">
            <v>42529</v>
          </cell>
          <cell r="V2049" t="str">
            <v>右额开颅肿瘤切除术</v>
          </cell>
          <cell r="W2049" t="str">
            <v>全麻插管，病人取仰卧位，头圈固定头位，常规消毒铺巾。行双额冠状切口，骨膜下分离皮瓣翻向前，暴露右额颅骨，沿原骨孔铣刀铣下骨瓣，约7cm×6cm大小，内侧达中线。快速滴入20%甘露醇125ml后十字切开硬膜，脑组织张力高，肿瘤位于右侧额、颞、岛叶，肿瘤实性，色灰红、质韧、边界不清，血供丰富，肿瘤深达基底节区，约7cm×6cm×5cm大小。保护好右侧大脑中动脉及其分支，镜下将病变分块全切除，瘤腔彻底止血，创面贴附止血纱布，反复冲水清亮。器械护士两次清点敷料无误后，严密缝合硬脑膜，硬膜外留置14#引流管。钛连接片固定骨瓣，分层缝合皮下和皮肤。手术顺利，出血约500ml，未输血，术后患者麻醉未醒，气管插管未拔，安返ICU，标本送病理室。</v>
          </cell>
          <cell r="X2049" t="str">
            <v>全切除</v>
          </cell>
          <cell r="Y2049" t="str">
            <v>B0015852</v>
          </cell>
          <cell r="Z2049" t="str">
            <v>RGBM</v>
          </cell>
          <cell r="AA2049" t="str">
            <v>GBM(WHO IV)</v>
          </cell>
          <cell r="AB2049">
            <v>4</v>
          </cell>
          <cell r="AC2049" t="str">
            <v>胶质母细胞瘤</v>
          </cell>
          <cell r="AD2049" t="str">
            <v>全切除</v>
          </cell>
          <cell r="AE2049">
            <v>42894</v>
          </cell>
          <cell r="AF2049" t="str">
            <v xml:space="preserve">胶质母细胞瘤（额、颞、基底节，右）；2-型糖尿病；肝功能损害；颅内高压症 </v>
          </cell>
          <cell r="AG2049">
            <v>43528</v>
          </cell>
          <cell r="AH2049" t="str">
            <v>终止</v>
          </cell>
          <cell r="AI2049">
            <v>598</v>
          </cell>
          <cell r="AJ2049">
            <v>1</v>
          </cell>
          <cell r="AK2049">
            <v>323</v>
          </cell>
          <cell r="AL2049">
            <v>1</v>
          </cell>
          <cell r="AM2049">
            <v>660</v>
          </cell>
          <cell r="AN2049" t="str">
            <v>无</v>
          </cell>
          <cell r="AO2049">
            <v>0</v>
          </cell>
          <cell r="AP2049" t="str">
            <v>替莫脞胺9个疗程</v>
          </cell>
          <cell r="AQ2049">
            <v>1</v>
          </cell>
          <cell r="AS2049" t="str">
            <v>复发</v>
          </cell>
          <cell r="AT2049">
            <v>1</v>
          </cell>
          <cell r="AU2049" t="str">
            <v>无突变</v>
          </cell>
          <cell r="AV2049" t="str">
            <v>NA</v>
          </cell>
          <cell r="AW2049" t="str">
            <v>无共缺失</v>
          </cell>
          <cell r="AX2049" t="str">
            <v>NA</v>
          </cell>
          <cell r="AY2049" t="str">
            <v>NA</v>
          </cell>
          <cell r="AZ2049" t="str">
            <v>NA</v>
          </cell>
          <cell r="BA2049" t="str">
            <v>缺失</v>
          </cell>
          <cell r="BB2049" t="str">
            <v>缺失</v>
          </cell>
          <cell r="BC2049" t="str">
            <v>缺失</v>
          </cell>
          <cell r="BD2049" t="e">
            <v>#N/A</v>
          </cell>
        </row>
        <row r="2050">
          <cell r="B2050">
            <v>2048</v>
          </cell>
          <cell r="C2050" t="str">
            <v>NA</v>
          </cell>
          <cell r="D2050" t="str">
            <v>NA</v>
          </cell>
          <cell r="E2050" t="str">
            <v>NA</v>
          </cell>
          <cell r="F2050" t="str">
            <v>NA</v>
          </cell>
          <cell r="G2050" t="str">
            <v>NA</v>
          </cell>
          <cell r="H2050" t="str">
            <v>NA</v>
          </cell>
          <cell r="I2050" t="str">
            <v>NA</v>
          </cell>
          <cell r="J2050" t="str">
            <v>NA</v>
          </cell>
          <cell r="K2050" t="str">
            <v>NA</v>
          </cell>
          <cell r="L2050" t="str">
            <v>NA</v>
          </cell>
          <cell r="M2050" t="str">
            <v>NA</v>
          </cell>
          <cell r="N2050" t="str">
            <v>NA</v>
          </cell>
          <cell r="O2050" t="str">
            <v>NA</v>
          </cell>
          <cell r="P2050" t="str">
            <v>NA</v>
          </cell>
          <cell r="Q2050" t="str">
            <v>NA</v>
          </cell>
          <cell r="R2050" t="str">
            <v>NA</v>
          </cell>
          <cell r="S2050" t="str">
            <v>NA</v>
          </cell>
          <cell r="T2050" t="str">
            <v>NA</v>
          </cell>
          <cell r="U2050" t="str">
            <v>NA</v>
          </cell>
          <cell r="V2050" t="str">
            <v>NA</v>
          </cell>
          <cell r="W2050" t="str">
            <v>NA</v>
          </cell>
          <cell r="X2050" t="str">
            <v>NA</v>
          </cell>
          <cell r="Y2050" t="str">
            <v>NA</v>
          </cell>
          <cell r="Z2050" t="str">
            <v>NA</v>
          </cell>
          <cell r="AA2050" t="str">
            <v>NA</v>
          </cell>
          <cell r="AB2050" t="str">
            <v>NA</v>
          </cell>
          <cell r="AC2050" t="str">
            <v>NA</v>
          </cell>
          <cell r="AD2050" t="str">
            <v>NA</v>
          </cell>
          <cell r="AE2050" t="str">
            <v>NA</v>
          </cell>
          <cell r="AF2050" t="str">
            <v>NA</v>
          </cell>
          <cell r="AG2050" t="str">
            <v>NA</v>
          </cell>
          <cell r="AH2050" t="str">
            <v>NA</v>
          </cell>
          <cell r="AI2050" t="str">
            <v>NA</v>
          </cell>
          <cell r="AJ2050" t="str">
            <v>NA</v>
          </cell>
          <cell r="AK2050" t="str">
            <v>NA</v>
          </cell>
          <cell r="AL2050" t="str">
            <v>NA</v>
          </cell>
          <cell r="AM2050" t="str">
            <v>NA</v>
          </cell>
          <cell r="AN2050" t="str">
            <v>NA</v>
          </cell>
          <cell r="AO2050" t="str">
            <v>NA</v>
          </cell>
          <cell r="AP2050" t="str">
            <v>NA</v>
          </cell>
          <cell r="AQ2050" t="str">
            <v>NA</v>
          </cell>
          <cell r="AS2050" t="str">
            <v>NA</v>
          </cell>
          <cell r="AT2050" t="str">
            <v>NA</v>
          </cell>
          <cell r="AU2050" t="str">
            <v>NA</v>
          </cell>
          <cell r="AV2050" t="str">
            <v>NA</v>
          </cell>
          <cell r="AW2050" t="str">
            <v>NA</v>
          </cell>
          <cell r="AX2050" t="str">
            <v>NA</v>
          </cell>
          <cell r="AY2050" t="str">
            <v>NA</v>
          </cell>
          <cell r="AZ2050" t="str">
            <v>NA</v>
          </cell>
          <cell r="BA2050" t="str">
            <v>NA</v>
          </cell>
          <cell r="BB2050" t="str">
            <v>NA</v>
          </cell>
          <cell r="BC2050" t="str">
            <v>NA</v>
          </cell>
          <cell r="BD2050" t="str">
            <v>NA</v>
          </cell>
        </row>
        <row r="2051">
          <cell r="B2051">
            <v>2049</v>
          </cell>
          <cell r="C2051" t="str">
            <v>CGGA_2049</v>
          </cell>
          <cell r="E2051" t="str">
            <v>张玲雪</v>
          </cell>
          <cell r="F2051">
            <v>30262</v>
          </cell>
          <cell r="G2051">
            <v>42851</v>
          </cell>
          <cell r="H2051" t="str">
            <v>颅内占位性病变(额、顶，左)；症状性癫痫</v>
          </cell>
          <cell r="J2051" t="str">
            <v>女</v>
          </cell>
          <cell r="K2051">
            <v>38</v>
          </cell>
          <cell r="L2051" t="str">
            <v>O</v>
          </cell>
          <cell r="M2051" t="str">
            <v>缺失</v>
          </cell>
          <cell r="N2051" t="str">
            <v>13796700867、13903651158</v>
          </cell>
          <cell r="O2051" t="str">
            <v>一过性右侧肢体强直抽搐10天</v>
          </cell>
          <cell r="P2051" t="str">
            <v>缘于入院前10天无明显诱因出现右侧肢体强直抽搐，伴口吐白沫、意识散失，持续约4分钟缓解，就诊于当地医院，查头颅MRI考虑左额占位，遂转诊北京天坛医院，查头颅MRI提示左额叶不规则片絮状稍长T1稍长T2异常信号影，边界不清，形态不规则，DWI上呈不均匀高信号，增强未见明显强化，建议手术。1天前无明显诱因出现右侧肢体强直抽搐，伴，持续约3分钟缓解，遂就诊我院门诊，门诊拟“颅内占位性病变”收入院，发病以来，精神、睡眠、食欲尚可，大小便如常，体重无明显改变。</v>
          </cell>
          <cell r="Q205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10年前行“剖宫产”手术。 ，否认输血史,否认药物过敏史,否认食物过敏史,否认接触物过敏史。</v>
          </cell>
          <cell r="R2051" t="str">
            <v>生于:原籍，久居地原籍，性格：急躁、内向。否认性病史未曾到过疫源地或地方病流行区，否认爱人性病史，否认冶游史，否认爱人冶游史，无毒物接触史，无药物滥用史。吸烟史：无吸烟史 ；饮酒：不饮酒。出生情况：单胎足/顺产。</v>
          </cell>
          <cell r="S2051" t="str">
            <v>缺失</v>
          </cell>
          <cell r="T2051">
            <v>42859</v>
          </cell>
          <cell r="V2051" t="str">
            <v>左额开颅肿瘤切除术</v>
          </cell>
          <cell r="W2051" t="str">
            <v>今日全麻下右额顶开颅肿瘤切除术，手术顺利，术中见肿瘤主体位于中央前回前方，深部向放射冠侵犯，质地中等偏韧，色灰红，血供丰富，边界欠清，予以镜下分块切除。手术顺利，留置硬膜外引流管一根；术中出血约200ml,无输血，术后安返ICU。</v>
          </cell>
          <cell r="X2051" t="str">
            <v>部分切除</v>
          </cell>
          <cell r="Y2051" t="str">
            <v>B0015861</v>
          </cell>
          <cell r="Z2051" t="str">
            <v>AA</v>
          </cell>
          <cell r="AA2051" t="str">
            <v>AA(WHO III)</v>
          </cell>
          <cell r="AB2051">
            <v>3</v>
          </cell>
          <cell r="AC2051" t="str">
            <v>（左额叶）送检组织，制片两张。考虑为高级别胶质瘤，瘤细胞弥漫性生长，浸润累及皮层，部分细胞异型性明显，散在瘤巨细胞。</v>
          </cell>
          <cell r="AD2051" t="str">
            <v>部分切除</v>
          </cell>
          <cell r="AE2051">
            <v>42872</v>
          </cell>
          <cell r="AF2051" t="str">
            <v>间变星形细胞瘤(额、顶，左)；症状性癫痫</v>
          </cell>
          <cell r="AH2051" t="str">
            <v>未终止</v>
          </cell>
          <cell r="AI2051">
            <v>1920</v>
          </cell>
          <cell r="AJ2051">
            <v>0</v>
          </cell>
          <cell r="AK2051">
            <v>1063</v>
          </cell>
          <cell r="AL2051">
            <v>1</v>
          </cell>
          <cell r="AM2051">
            <v>1920</v>
          </cell>
          <cell r="AN2051" t="str">
            <v>放</v>
          </cell>
          <cell r="AO2051">
            <v>1</v>
          </cell>
          <cell r="AP2051" t="str">
            <v>化疗同步</v>
          </cell>
          <cell r="AQ2051">
            <v>1</v>
          </cell>
          <cell r="AS2051">
            <v>0</v>
          </cell>
          <cell r="AU2051" t="str">
            <v>NA</v>
          </cell>
          <cell r="AV2051" t="str">
            <v>NA</v>
          </cell>
          <cell r="AW2051" t="str">
            <v>NA</v>
          </cell>
          <cell r="AX2051" t="str">
            <v>NA</v>
          </cell>
          <cell r="AY2051" t="str">
            <v>NA</v>
          </cell>
          <cell r="AZ2051" t="str">
            <v>NA</v>
          </cell>
          <cell r="BA2051" t="str">
            <v>有</v>
          </cell>
          <cell r="BB2051">
            <v>0</v>
          </cell>
          <cell r="BD2051" t="str">
            <v>继续药物抗癫痫治疗</v>
          </cell>
        </row>
        <row r="2052">
          <cell r="B2052">
            <v>2050</v>
          </cell>
          <cell r="C2052" t="str">
            <v>CGGA_2050</v>
          </cell>
          <cell r="E2052" t="str">
            <v>谢小娟</v>
          </cell>
          <cell r="F2052">
            <v>30236</v>
          </cell>
          <cell r="G2052">
            <v>42849</v>
          </cell>
          <cell r="H2052" t="str">
            <v>颅内占位性病变(额、颞、岛，右侧）症状性癫痫</v>
          </cell>
          <cell r="J2052" t="str">
            <v>男</v>
          </cell>
          <cell r="K2052">
            <v>47</v>
          </cell>
          <cell r="L2052" t="str">
            <v>A</v>
          </cell>
          <cell r="M2052" t="str">
            <v>缺失</v>
          </cell>
          <cell r="N2052" t="str">
            <v>13777720573、13736765503</v>
          </cell>
          <cell r="O2052" t="str">
            <v>左侧口角抽动、流涎15天余</v>
          </cell>
          <cell r="P2052" t="str">
            <v>患者于15天前在活动中突发左侧口角抽动、伴言语不清，被人急送至当地医院，考虑脑梗塞给予"阿替普酶"溶栓治疗，第二天转至温州医科大学附属第一医院，进一步诊疗，多次行CT、MR检查，开始考虑脑梗塞可能性大，给予抗栓系统治疗，患者口角抽动服药可控制，于2017-04-18复查MR，仍考虑脑梗塞可能，不除外肿瘤，请外科会诊，建议行脑活检术；为行进一步诊疗，来我院就诊，门诊以“颅内占位性病变”收入科，自发病来，神志清，精神可，饮食、睡眠可，大小便正常，体重无明显变化。</v>
          </cell>
          <cell r="Q2052"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52" t="str">
            <v>生于:浙江，久居地浙江，性格：随和、外向。否认性病史未曾到过疫源地或地方病流行区，否认爱人性病史，否认冶游史，否认爱人冶游史，无毒物接触史，无药物滥用史。吸烟史：无吸烟史；少量饮酒。出生情况：单胎足/顺产。</v>
          </cell>
          <cell r="S2052" t="str">
            <v>缺失</v>
          </cell>
          <cell r="T2052">
            <v>42857</v>
          </cell>
          <cell r="V2052" t="str">
            <v>右额颞肿瘤切除术</v>
          </cell>
          <cell r="W2052" t="str">
            <v>术中见肿瘤累及中央前后回下部岛盖及岛叶，边界不清、色灰白、质地中等，血供丰富，镜下将病变分块全切除，肿瘤全切后脑组织搏动良好。硬膜外放置引流管一根，手术顺利，出血约300ml，未输血。术后返回ICU。</v>
          </cell>
          <cell r="X2052" t="str">
            <v>全切除</v>
          </cell>
          <cell r="Y2052" t="str">
            <v>B0015842</v>
          </cell>
          <cell r="Z2052" t="str">
            <v>OA</v>
          </cell>
          <cell r="AA2052" t="str">
            <v>OA(WHO II)</v>
          </cell>
          <cell r="AB2052">
            <v>2</v>
          </cell>
          <cell r="AC2052" t="str">
            <v xml:space="preserve">（右额叶）送检组织，考虑为胶质瘤，瘤细胞弥漫性生长并浸润皮层，具体级别请等石蜡切片。
</v>
          </cell>
          <cell r="AD2052" t="str">
            <v>全切除</v>
          </cell>
          <cell r="AE2052">
            <v>42873</v>
          </cell>
          <cell r="AF2052" t="str">
            <v>少突星形细胞瘤(额、颞、岛，右侧）症状性癫痫</v>
          </cell>
          <cell r="AH2052" t="str">
            <v>未终止</v>
          </cell>
          <cell r="AI2052">
            <v>1922</v>
          </cell>
          <cell r="AJ2052">
            <v>0</v>
          </cell>
          <cell r="AK2052">
            <v>1922</v>
          </cell>
          <cell r="AL2052">
            <v>0</v>
          </cell>
          <cell r="AM2052">
            <v>1922</v>
          </cell>
          <cell r="AN2052" t="str">
            <v>无</v>
          </cell>
          <cell r="AO2052">
            <v>0</v>
          </cell>
          <cell r="AP2052" t="str">
            <v>替莫脞胺15个疗程</v>
          </cell>
          <cell r="AQ2052">
            <v>1</v>
          </cell>
          <cell r="AS2052">
            <v>0</v>
          </cell>
          <cell r="AU2052" t="str">
            <v>NA</v>
          </cell>
          <cell r="AV2052" t="str">
            <v>NA</v>
          </cell>
          <cell r="AW2052" t="str">
            <v>NA</v>
          </cell>
          <cell r="AX2052" t="str">
            <v>NA</v>
          </cell>
          <cell r="AY2052" t="str">
            <v>NA</v>
          </cell>
          <cell r="AZ2052" t="str">
            <v>NA</v>
          </cell>
          <cell r="BA2052" t="str">
            <v>有</v>
          </cell>
          <cell r="BB2052">
            <v>0</v>
          </cell>
          <cell r="BD2052" t="str">
            <v>继续药物抗癫痫治疗</v>
          </cell>
        </row>
        <row r="2053">
          <cell r="B2053">
            <v>2051</v>
          </cell>
          <cell r="C2053" t="str">
            <v>NA</v>
          </cell>
          <cell r="D2053" t="str">
            <v>NA</v>
          </cell>
          <cell r="E2053" t="str">
            <v>NA</v>
          </cell>
          <cell r="F2053" t="str">
            <v>NA</v>
          </cell>
          <cell r="G2053" t="str">
            <v>NA</v>
          </cell>
          <cell r="H2053" t="str">
            <v>NA</v>
          </cell>
          <cell r="I2053" t="str">
            <v>NA</v>
          </cell>
          <cell r="J2053" t="str">
            <v>NA</v>
          </cell>
          <cell r="K2053" t="str">
            <v>NA</v>
          </cell>
          <cell r="L2053" t="str">
            <v>NA</v>
          </cell>
          <cell r="M2053" t="str">
            <v>NA</v>
          </cell>
          <cell r="N2053" t="str">
            <v>NA</v>
          </cell>
          <cell r="O2053" t="str">
            <v>NA</v>
          </cell>
          <cell r="P2053" t="str">
            <v>NA</v>
          </cell>
          <cell r="Q2053" t="str">
            <v>NA</v>
          </cell>
          <cell r="R2053" t="str">
            <v>NA</v>
          </cell>
          <cell r="S2053" t="str">
            <v>NA</v>
          </cell>
          <cell r="T2053" t="str">
            <v>NA</v>
          </cell>
          <cell r="U2053" t="str">
            <v>NA</v>
          </cell>
          <cell r="V2053" t="str">
            <v>NA</v>
          </cell>
          <cell r="W2053" t="str">
            <v>NA</v>
          </cell>
          <cell r="X2053" t="str">
            <v>NA</v>
          </cell>
          <cell r="Y2053" t="str">
            <v>NA</v>
          </cell>
          <cell r="Z2053" t="str">
            <v>NA</v>
          </cell>
          <cell r="AA2053" t="str">
            <v>NA</v>
          </cell>
          <cell r="AB2053" t="str">
            <v>NA</v>
          </cell>
          <cell r="AC2053" t="str">
            <v>NA</v>
          </cell>
          <cell r="AD2053" t="str">
            <v>NA</v>
          </cell>
          <cell r="AE2053" t="str">
            <v>NA</v>
          </cell>
          <cell r="AF2053" t="str">
            <v>NA</v>
          </cell>
          <cell r="AG2053" t="str">
            <v>NA</v>
          </cell>
          <cell r="AH2053" t="str">
            <v>NA</v>
          </cell>
          <cell r="AI2053" t="str">
            <v>NA</v>
          </cell>
          <cell r="AJ2053" t="str">
            <v>NA</v>
          </cell>
          <cell r="AK2053" t="str">
            <v>NA</v>
          </cell>
          <cell r="AL2053" t="str">
            <v>NA</v>
          </cell>
          <cell r="AM2053" t="str">
            <v>NA</v>
          </cell>
          <cell r="AN2053" t="str">
            <v>NA</v>
          </cell>
          <cell r="AO2053" t="str">
            <v>NA</v>
          </cell>
          <cell r="AP2053" t="str">
            <v>NA</v>
          </cell>
          <cell r="AQ2053" t="str">
            <v>NA</v>
          </cell>
          <cell r="AS2053" t="str">
            <v>NA</v>
          </cell>
          <cell r="AT2053" t="str">
            <v>NA</v>
          </cell>
          <cell r="AU2053" t="str">
            <v>NA</v>
          </cell>
          <cell r="AV2053" t="str">
            <v>NA</v>
          </cell>
          <cell r="AW2053" t="str">
            <v>NA</v>
          </cell>
          <cell r="AX2053" t="str">
            <v>NA</v>
          </cell>
          <cell r="AY2053" t="str">
            <v>NA</v>
          </cell>
          <cell r="AZ2053" t="str">
            <v>NA</v>
          </cell>
          <cell r="BA2053" t="str">
            <v>NA</v>
          </cell>
          <cell r="BB2053" t="str">
            <v>NA</v>
          </cell>
          <cell r="BC2053" t="str">
            <v>NA</v>
          </cell>
          <cell r="BD2053" t="str">
            <v>NA</v>
          </cell>
        </row>
        <row r="2054">
          <cell r="B2054">
            <v>2052</v>
          </cell>
          <cell r="C2054" t="str">
            <v>CGGA_2052</v>
          </cell>
          <cell r="E2054" t="str">
            <v>王希花</v>
          </cell>
          <cell r="F2054">
            <v>30370</v>
          </cell>
          <cell r="G2054">
            <v>42863</v>
          </cell>
          <cell r="H2054" t="str">
            <v>胶质瘤（额、半卵圆中心，右）；高血压病</v>
          </cell>
          <cell r="J2054" t="str">
            <v>女</v>
          </cell>
          <cell r="K2054">
            <v>67</v>
          </cell>
          <cell r="L2054" t="str">
            <v>O</v>
          </cell>
          <cell r="M2054" t="str">
            <v>缺失</v>
          </cell>
          <cell r="N2054" t="str">
            <v>13366277706、15210252365</v>
          </cell>
          <cell r="O2054" t="str">
            <v>发现颅内占位1月余，左侧肢体无力半月</v>
          </cell>
          <cell r="P2054" t="str">
            <v>患者1月前于当地医院体检，查头颅CT示：颅内占位，无头痛、头晕、恶心及呕吐，后至世纪坛医院行PET-CT示：右侧放射冠区及半卵圆中心占位性病变，代谢轻度增高，考虑为恶心病变，符合胶质瘤2级表现，后患者出现左上肢无力症状，为进一步治疗，特来我院门诊，门诊以“颅内占位性病变、高血压”收入我科，患者发病以来神清、精神可，睡眠差，二便正常。</v>
          </cell>
          <cell r="Q2054" t="str">
            <v>既往健康状况：一般，否认糖尿病史， 患高血压12年，最高达200月80mmHg，目前服用降压药坎地沙坦、普罗布考片，血压控制在120月80mmHg水平。口服氢氯吡咯雷75mg 1月日 ，否认高脂血症史，大动脉粥样硬化性卒中 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 2007年前因胆囊炎行“胆囊切除术”。 2008年行膝关节囊肿切除术否认输血史,否认药物过敏史,否认食物过敏史,否认接触物过敏史</v>
          </cell>
          <cell r="R2054" t="str">
            <v>生于:北京，久居地北京，性格：随和、内向。否认性病史未曾到过疫源地或地方病流行区，否认爱人性病史，否认冶游史，否认爱人冶游史，无毒物接触史，无药物滥用史。吸烟史：无吸烟史 ；饮酒：不饮酒。</v>
          </cell>
          <cell r="S2054" t="str">
            <v>缺失</v>
          </cell>
          <cell r="T2054">
            <v>42871</v>
          </cell>
          <cell r="V2054" t="str">
            <v>左额开颅肿瘤切除术</v>
          </cell>
          <cell r="W2054" t="str">
            <v>麻醉诱导前应用1%荧光素钠5ml静脉缓慢注射进行过敏试验，持续15分钟患者无心率、呼吸等变化及皮肤无皮疹，全麻插管，病人取仰卧位，Mayfield三钉头架固定头部，导航注册、肿瘤体表定位，设计右额马蹄形切口、标记，常规消毒铺巾。按照4mg/kg静脉注射10%荧光素钠，沿右额马蹄形切口标记切开头皮，骨膜下分离皮瓣翻向前，颅骨钻1孔，铣刀铣下骨瓣，约6×6cm大小，内侧达中线，前界为冠状缝前2cm，后界为冠状缝后4cm。快速滴入20%甘露醇125ml后十字切开硬膜，术中导航下设计皮层造瘘口（中央沟前方4厘米，中线旁3厘米为中心），脑组织张力偏高，先导航引导下切除前额处直径约0.5cm肿瘤，再切除处于深部半卵圆中心及底节区肿瘤，约4cm×3cm×3cm大小，肿瘤实性，色灰红、质韧、边界不清，血供丰富，肿瘤深达丘脑。术中快速冰冻病理考虑：胶质母细胞瘤。保护好周边正常脑组织，术中黄荧光辨别肿瘤边界、引导下镜下将病变分块全切除，瘤腔彻底止血，创面贴附止血纱布，反复冲水清亮。器械护士两次清点敷料无误后，严密缝合硬脑膜，硬膜外留置12#引流管。钛连接片固定骨瓣，分层缝合皮下和皮肤。手术顺利，出血约300ml，未输血，术后患者麻醉未醒，气管插管未拔，安返ICU，标本送病理室。</v>
          </cell>
          <cell r="X2054" t="str">
            <v>全切除</v>
          </cell>
          <cell r="Y2054" t="str">
            <v>B0015919</v>
          </cell>
          <cell r="Z2054" t="str">
            <v>GBM</v>
          </cell>
          <cell r="AA2054" t="str">
            <v>GBM(WHO IV)</v>
          </cell>
          <cell r="AB2054">
            <v>4</v>
          </cell>
          <cell r="AC2054" t="str">
            <v>（右基底神经节）送检组织，制片两张，考虑为高级别胶质瘤—胶质母细胞瘤，局部见肿瘤细胞浸润皮层；伴有栅栏状坏死和少许微血管增生。</v>
          </cell>
          <cell r="AD2054" t="str">
            <v>全切除</v>
          </cell>
          <cell r="AE2054">
            <v>42886</v>
          </cell>
          <cell r="AF2054" t="str">
            <v>胶质母细胞瘤（额、半卵圆中心，右）；高血压病</v>
          </cell>
          <cell r="AG2054">
            <v>43402</v>
          </cell>
          <cell r="AH2054" t="str">
            <v>终止</v>
          </cell>
          <cell r="AI2054">
            <v>411</v>
          </cell>
          <cell r="AJ2054">
            <v>1</v>
          </cell>
          <cell r="AK2054">
            <v>411</v>
          </cell>
          <cell r="AL2054">
            <v>1</v>
          </cell>
          <cell r="AM2054">
            <v>531</v>
          </cell>
          <cell r="AN2054" t="str">
            <v>放</v>
          </cell>
          <cell r="AO2054">
            <v>1</v>
          </cell>
          <cell r="AP2054" t="str">
            <v>化疗同步</v>
          </cell>
          <cell r="AQ2054">
            <v>1</v>
          </cell>
          <cell r="AS2054" t="str">
            <v>原发</v>
          </cell>
          <cell r="AU2054" t="str">
            <v>NA</v>
          </cell>
          <cell r="AV2054" t="str">
            <v>NA</v>
          </cell>
          <cell r="AW2054" t="str">
            <v>NA</v>
          </cell>
          <cell r="AX2054" t="str">
            <v>NA</v>
          </cell>
          <cell r="AY2054" t="str">
            <v>NA</v>
          </cell>
          <cell r="AZ2054" t="str">
            <v>NA</v>
          </cell>
          <cell r="BA2054" t="str">
            <v>无</v>
          </cell>
          <cell r="BB2054" t="str">
            <v>无</v>
          </cell>
          <cell r="BD2054" t="str">
            <v>丙戊酸钠缓释片 0/5（一片）一日二次口服；在医生指导下减量、停药。
2/进一步行脑局部外放疗联合替莫唑胺同步化疗，定期复查血象、肝功。</v>
          </cell>
        </row>
        <row r="2055">
          <cell r="B2055">
            <v>2053</v>
          </cell>
          <cell r="C2055" t="str">
            <v>CGGA_2053</v>
          </cell>
          <cell r="E2055" t="str">
            <v>黎锦成</v>
          </cell>
          <cell r="F2055">
            <v>30602</v>
          </cell>
          <cell r="G2055">
            <v>42886</v>
          </cell>
          <cell r="H2055" t="str">
            <v>复发胶质瘤（颞、顶、枕、基底节，左）；胶质瘤放化疗后</v>
          </cell>
          <cell r="J2055" t="str">
            <v>男</v>
          </cell>
          <cell r="K2055">
            <v>55</v>
          </cell>
          <cell r="L2055" t="str">
            <v>O</v>
          </cell>
          <cell r="M2055" t="str">
            <v>缺失</v>
          </cell>
          <cell r="N2055" t="str">
            <v>13811599138、13632952788</v>
          </cell>
          <cell r="O2055" t="str">
            <v>胶质瘤术后20月，发现肿瘤复发3月</v>
          </cell>
          <cell r="P2055" t="str">
            <v>2年前患者无明显诱因出现记忆力减退、命名困难，逐渐加重，于广东省人民医院行头部MRI示颅内占位病变，2015-9-30行开颅肿瘤切除术，术后病理结果示胶质母细胞瘤，术后3周于北京世纪坛医院行同步放化疗，后续16周期替莫唑胺化疗。术后定期复查头颅MRI，2017-02复查头部MRI示胶质瘤复发，2017-05复查头部MRI示肿瘤体积明显增大，现患者及家属为求手术来我院，门诊以“复发胶质母细胞瘤（顶、枕，左）”收入我科。患者发病以来，一般情况可，进食量正常，消化可，大小便正常，体重无明显变化。</v>
          </cell>
          <cell r="Q2055" t="str">
            <v>既往健康状况：体健良好，否认糖尿病史，患高血压20年，最高达160月95mmHg，目前服用降压药美托洛尔、依那普利，血压控制在130月80mmHg水平。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手术史见现病史，否认输血史,否认药物过敏史,否认食物过敏史,否认接触物过敏史。</v>
          </cell>
          <cell r="R2055" t="str">
            <v>生于:广东汕尾，久居地广东汕尾，性格：急躁、外向。否认性病史未曾到过疫源地或地方病流行区，否认爱人性病史，否认冶游史，否认爱人冶游史，无毒物接触史，无药物滥用史。吸烟史：有吸烟史：6-7支/日 30年，未戒烟；饮酒：不饮酒。出生情况：单胎足/顺产。</v>
          </cell>
          <cell r="S2055" t="str">
            <v>缺失</v>
          </cell>
          <cell r="T2055">
            <v>42888</v>
          </cell>
          <cell r="U2055">
            <v>42277</v>
          </cell>
          <cell r="V2055" t="str">
            <v xml:space="preserve">
左颞枕原切口扩大开颅肿瘤切除术</v>
          </cell>
          <cell r="W2055" t="str">
            <v>全麻插管，病人取右侧卧位，头圈固定头位，常规消毒铺巾。沿用部分左颞顶原切口作左颞顶枕扩大马蹄形切口，骨膜下分离皮瓣翻向侧方，颅骨钻2孔，铣刀铣下左颞顶枕骨瓣，约10cm×6cm大小。十字切开硬膜，脑组织张力偏高，肿瘤位于左颞顶枕叶，肿瘤实性，色灰红、质韧、弥散边界不清，血供中等，肿瘤深达基底节区，约7cm×5cm×5cm大小。保护好周边正常脑组织，镜下将病变分块全切除，瘤腔彻底止血，创面贴附止血纱布，反复冲水清亮。器械护士两次清点敷料无误后，严密缝合硬脑膜，硬膜外留置14#引流管。钛连接片固定骨瓣，分层缝合皮下和皮肤。手术顺利，出血约300ml，未输血，术后患者麻醉未醒，气管插管未拔，安返ICU，标本送病理室。</v>
          </cell>
          <cell r="X2055" t="str">
            <v>全切除</v>
          </cell>
          <cell r="Y2055" t="str">
            <v>B0016040</v>
          </cell>
          <cell r="Z2055" t="str">
            <v>RGBM</v>
          </cell>
          <cell r="AA2055" t="str">
            <v>GBM(WHO IV)</v>
          </cell>
          <cell r="AB2055">
            <v>4</v>
          </cell>
          <cell r="AC2055" t="str">
            <v>（左颞顶叶），符合诊断：胶质母细胞瘤，未明确，WHOⅣ级；伴有放疗及脑损伤后的改变。；</v>
          </cell>
          <cell r="AD2055" t="str">
            <v>全切除</v>
          </cell>
          <cell r="AE2055" t="str">
            <v>2017/6/16 </v>
          </cell>
          <cell r="AF2055" t="str">
            <v>胶质母细胞瘤（颞、顶、枕、基底节，左）；脑梗死（基底节，左）；胶质瘤放化疗后</v>
          </cell>
          <cell r="AH2055" t="str">
            <v>未终止</v>
          </cell>
          <cell r="AI2055">
            <v>1891</v>
          </cell>
          <cell r="AJ2055">
            <v>0</v>
          </cell>
          <cell r="AK2055">
            <v>1891</v>
          </cell>
          <cell r="AL2055">
            <v>0</v>
          </cell>
          <cell r="AM2055">
            <v>1891</v>
          </cell>
          <cell r="AN2055" t="str">
            <v>放</v>
          </cell>
          <cell r="AO2055">
            <v>1</v>
          </cell>
          <cell r="AP2055" t="str">
            <v>化疗同步</v>
          </cell>
          <cell r="AQ2055">
            <v>1</v>
          </cell>
          <cell r="AS2055">
            <v>0</v>
          </cell>
          <cell r="AT2055">
            <v>1</v>
          </cell>
          <cell r="AU2055" t="str">
            <v>无突变</v>
          </cell>
          <cell r="AV2055" t="str">
            <v>NA</v>
          </cell>
          <cell r="AW2055" t="str">
            <v>共缺失</v>
          </cell>
          <cell r="AX2055" t="str">
            <v>NA</v>
          </cell>
          <cell r="AY2055" t="str">
            <v>NA</v>
          </cell>
          <cell r="AZ2055" t="str">
            <v>NA</v>
          </cell>
          <cell r="BA2055" t="str">
            <v>缺失</v>
          </cell>
          <cell r="BB2055" t="str">
            <v>缺失</v>
          </cell>
          <cell r="BC2055" t="str">
            <v>缺失</v>
          </cell>
          <cell r="BD2055" t="e">
            <v>#N/A</v>
          </cell>
        </row>
        <row r="2056">
          <cell r="B2056">
            <v>2054</v>
          </cell>
          <cell r="C2056" t="str">
            <v>NA</v>
          </cell>
          <cell r="D2056" t="str">
            <v>NA</v>
          </cell>
          <cell r="E2056" t="str">
            <v>NA</v>
          </cell>
          <cell r="F2056" t="str">
            <v>NA</v>
          </cell>
          <cell r="G2056" t="str">
            <v>NA</v>
          </cell>
          <cell r="H2056" t="str">
            <v>NA</v>
          </cell>
          <cell r="I2056" t="str">
            <v>NA</v>
          </cell>
          <cell r="J2056" t="str">
            <v>NA</v>
          </cell>
          <cell r="K2056" t="str">
            <v>NA</v>
          </cell>
          <cell r="L2056" t="str">
            <v>NA</v>
          </cell>
          <cell r="M2056" t="str">
            <v>NA</v>
          </cell>
          <cell r="N2056" t="str">
            <v>NA</v>
          </cell>
          <cell r="O2056" t="str">
            <v>NA</v>
          </cell>
          <cell r="P2056" t="str">
            <v>NA</v>
          </cell>
          <cell r="Q2056" t="str">
            <v>NA</v>
          </cell>
          <cell r="R2056" t="str">
            <v>NA</v>
          </cell>
          <cell r="S2056" t="str">
            <v>NA</v>
          </cell>
          <cell r="T2056" t="str">
            <v>NA</v>
          </cell>
          <cell r="U2056" t="str">
            <v>NA</v>
          </cell>
          <cell r="V2056" t="str">
            <v>NA</v>
          </cell>
          <cell r="W2056" t="str">
            <v>NA</v>
          </cell>
          <cell r="X2056" t="str">
            <v>NA</v>
          </cell>
          <cell r="Y2056" t="str">
            <v>NA</v>
          </cell>
          <cell r="Z2056" t="str">
            <v>NA</v>
          </cell>
          <cell r="AA2056" t="str">
            <v>NA</v>
          </cell>
          <cell r="AB2056" t="str">
            <v>NA</v>
          </cell>
          <cell r="AC2056" t="str">
            <v>NA</v>
          </cell>
          <cell r="AD2056" t="str">
            <v>NA</v>
          </cell>
          <cell r="AE2056" t="str">
            <v>NA</v>
          </cell>
          <cell r="AF2056" t="str">
            <v>NA</v>
          </cell>
          <cell r="AG2056" t="str">
            <v>NA</v>
          </cell>
          <cell r="AH2056" t="str">
            <v>NA</v>
          </cell>
          <cell r="AI2056" t="str">
            <v>NA</v>
          </cell>
          <cell r="AJ2056" t="str">
            <v>NA</v>
          </cell>
          <cell r="AK2056" t="str">
            <v>NA</v>
          </cell>
          <cell r="AL2056" t="str">
            <v>NA</v>
          </cell>
          <cell r="AM2056" t="str">
            <v>NA</v>
          </cell>
          <cell r="AN2056" t="str">
            <v>NA</v>
          </cell>
          <cell r="AO2056" t="str">
            <v>NA</v>
          </cell>
          <cell r="AP2056" t="str">
            <v>NA</v>
          </cell>
          <cell r="AQ2056" t="str">
            <v>NA</v>
          </cell>
          <cell r="AS2056" t="str">
            <v>NA</v>
          </cell>
          <cell r="AT2056" t="str">
            <v>NA</v>
          </cell>
          <cell r="AU2056" t="str">
            <v>NA</v>
          </cell>
          <cell r="AV2056" t="str">
            <v>NA</v>
          </cell>
          <cell r="AW2056" t="str">
            <v>NA</v>
          </cell>
          <cell r="AX2056" t="str">
            <v>NA</v>
          </cell>
          <cell r="AY2056" t="str">
            <v>NA</v>
          </cell>
          <cell r="AZ2056" t="str">
            <v>NA</v>
          </cell>
          <cell r="BA2056" t="str">
            <v>NA</v>
          </cell>
          <cell r="BB2056" t="str">
            <v>NA</v>
          </cell>
          <cell r="BC2056" t="str">
            <v>NA</v>
          </cell>
          <cell r="BD2056" t="str">
            <v>NA</v>
          </cell>
        </row>
        <row r="2057">
          <cell r="B2057">
            <v>2055</v>
          </cell>
          <cell r="C2057" t="str">
            <v>CGGA_2055</v>
          </cell>
          <cell r="E2057" t="str">
            <v>马春德</v>
          </cell>
          <cell r="F2057">
            <v>30683</v>
          </cell>
          <cell r="G2057" t="str">
            <v>2017/6/6 </v>
          </cell>
          <cell r="H2057" t="str">
            <v>颅内占位性病变</v>
          </cell>
          <cell r="J2057" t="str">
            <v>男</v>
          </cell>
          <cell r="K2057">
            <v>57</v>
          </cell>
          <cell r="L2057" t="str">
            <v>B</v>
          </cell>
          <cell r="M2057" t="str">
            <v>缺失</v>
          </cell>
          <cell r="N2057" t="str">
            <v>18644007020、
13763639685</v>
          </cell>
          <cell r="O2057" t="str">
            <v>间断头痛1年</v>
          </cell>
          <cell r="P2057" t="str">
            <v>患者1年前无明显诱因出现间断头痛，右侧肢体麻木，无恶心、呕吐，无意识丧失及肢体活动障碍，未就医，后患者体检查头部CT发现颅内占位，遂查头颅核磁示：双侧额叶及胼胝体病变，考虑淋巴瘤可能。为进一活检特来我院门诊，门诊以“颅内占位性病变”收入我科。患者发病以来，精神可，饮食及睡眠可，二便正常。</v>
          </cell>
          <cell r="Q2057" t="str">
            <v>患者20年前因额窦纤维瘤行“局麻下行纤维瘤切除术”。15年前诊断丙肝。经保守治疗后好转。患高血压3年，最高达147月100mmHg，未系统规律用药。否认糖尿病。 患高脂血症时间1月，平素甘油三酯1.84mmol月l。不详。否认缺血性卒中史，否认冠心病史，否认周围血管病史，否认深静脉血栓史，否认其他疾病或者危险因素，否认结核史， 无外伤史 否认输血史,否认药物过敏史,否认食物过敏史,否认接触物过敏史</v>
          </cell>
          <cell r="R2057" t="str">
            <v>生于:黑龙江，久居地黑龙江，性格：急躁、内向。否认性病史未曾到过疫源地或地方病流行区，否认爱人性病史，否认冶游史，否认爱人冶游史，无毒物接触史，无药物滥用史。吸烟史 戒烟已4年；饮酒：有:每/饮酒10次 每次250克，是否戒酒：未。出生情况：单胎足/顺产。</v>
          </cell>
          <cell r="S2057" t="str">
            <v>缺失</v>
          </cell>
          <cell r="T2057">
            <v>42895</v>
          </cell>
          <cell r="U2057">
            <v>35590</v>
          </cell>
          <cell r="V2057" t="str">
            <v>立体定向脑活检术</v>
          </cell>
          <cell r="W2057" t="str">
            <v>无</v>
          </cell>
          <cell r="X2057" t="str">
            <v>活检</v>
          </cell>
          <cell r="Y2057" t="str">
            <v>B0016085</v>
          </cell>
          <cell r="Z2057" t="str">
            <v>SGBM?</v>
          </cell>
          <cell r="AA2057" t="str">
            <v>高级别胶质瘤(级别未知)</v>
          </cell>
          <cell r="AB2057" t="str">
            <v>NA</v>
          </cell>
          <cell r="AC2057" t="str">
            <v xml:space="preserve">（左额叶）送检少量穿刺脑组织，其内见胶质细胞弥漫性增生，细胞密度较高，核异型性明显，核分裂像易见，散在瘤巨细胞。考虑诊断：高级别胶质瘤，IDH及ATRX突变。； </v>
          </cell>
          <cell r="AD2057" t="str">
            <v>活检</v>
          </cell>
          <cell r="AE2057">
            <v>42900</v>
          </cell>
          <cell r="AF2057" t="str">
            <v>高级别胶质瘤</v>
          </cell>
          <cell r="AG2057">
            <v>43402</v>
          </cell>
          <cell r="AH2057" t="str">
            <v>终止</v>
          </cell>
          <cell r="AI2057">
            <v>357</v>
          </cell>
          <cell r="AJ2057">
            <v>1</v>
          </cell>
          <cell r="AK2057">
            <v>357</v>
          </cell>
          <cell r="AL2057">
            <v>1</v>
          </cell>
          <cell r="AM2057">
            <v>507</v>
          </cell>
          <cell r="AN2057" t="str">
            <v>放</v>
          </cell>
          <cell r="AO2057">
            <v>1</v>
          </cell>
          <cell r="AP2057" t="str">
            <v>化疗同步</v>
          </cell>
          <cell r="AQ2057">
            <v>1</v>
          </cell>
          <cell r="AS2057" t="str">
            <v>复发</v>
          </cell>
          <cell r="AT2057">
            <v>1</v>
          </cell>
          <cell r="AU2057" t="str">
            <v>NA</v>
          </cell>
          <cell r="AV2057" t="str">
            <v>NA</v>
          </cell>
          <cell r="AW2057" t="str">
            <v>NA</v>
          </cell>
          <cell r="AX2057" t="str">
            <v>NA</v>
          </cell>
          <cell r="AY2057" t="str">
            <v>NA</v>
          </cell>
          <cell r="AZ2057" t="str">
            <v>NA</v>
          </cell>
          <cell r="BA2057" t="str">
            <v>缺失</v>
          </cell>
          <cell r="BB2057" t="str">
            <v>缺失</v>
          </cell>
          <cell r="BC2057" t="str">
            <v>缺失</v>
          </cell>
          <cell r="BD2057" t="e">
            <v>#N/A</v>
          </cell>
        </row>
        <row r="2058">
          <cell r="B2058">
            <v>2056</v>
          </cell>
          <cell r="C2058" t="str">
            <v>CGGA_2056</v>
          </cell>
          <cell r="E2058" t="str">
            <v>路春霞</v>
          </cell>
          <cell r="F2058">
            <v>30725</v>
          </cell>
          <cell r="G2058" t="str">
            <v>2017/6/9 </v>
          </cell>
          <cell r="H2058" t="str">
            <v>复发胶质瘤（额，右）</v>
          </cell>
          <cell r="J2058" t="str">
            <v>女</v>
          </cell>
          <cell r="K2058">
            <v>41</v>
          </cell>
          <cell r="L2058" t="str">
            <v>A</v>
          </cell>
          <cell r="M2058" t="str">
            <v>缺失</v>
          </cell>
          <cell r="N2058" t="str">
            <v>13256773356、13074005661</v>
          </cell>
          <cell r="O2058" t="str">
            <v>右额胶质瘤术后5年，发现复发20余天</v>
          </cell>
          <cell r="P2058" t="str">
            <v>患者5年前因右额胶质瘤至火箭军医院行右额胶质瘤切除术，术后病理示：胶质母细胞瘤，术后至北京世纪坛医院行同步放化疗，之后行12周期替莫唑胺化疗（5/28方案），未遗留后遗症。患者于20天前无明显诱因出现头晕、头痛，恶心伴呕吐数次，呕吐物为胃内容物，无意识障碍及肢体活动障碍，至当地医院行头颅核磁示：考虑右额胶质瘤复发，后患者症状进一步加重，出现间断左侧肢体无力，行走不稳，为进一步手术治疗特来我院，门诊以“额叶恶性肿瘤”收入我科。患者发病以来，精神可，饮食及二便正常。</v>
          </cell>
          <cell r="Q2058" t="str">
            <v>5年前因颅内胶质瘤行“右额胶质瘤切除术”。术后行放化疗,未遗留明显后遗症。刨宫产7年。否认糖尿病史，否认高血压病史，否认高脂血症史，否认缺血性卒中史，否认脑出血史，否认冠心病史，否认周围血管病史，否认深静脉血栓史，否认其他疾病或者危险因素，否认肝炎史，否认结核史，否认外伤史，否认输血史,否认药物过敏史,否认食物过敏史,否认接触物过敏史.</v>
          </cell>
          <cell r="R2058" t="str">
            <v>生于:安徽，久居地安徽，性格：随和、内向。否认性病史未曾到过疫源地或地方病流行区，否认爱人性病史，否认冶游史，否认爱人冶游史，无毒物接触史，无药物滥用史。吸烟史：无吸烟史 ；饮酒：不饮酒。出生情况：单胎足/顺产。</v>
          </cell>
          <cell r="S2058" t="str">
            <v>缺失</v>
          </cell>
          <cell r="T2058">
            <v>42900</v>
          </cell>
          <cell r="U2058">
            <v>41074</v>
          </cell>
          <cell r="V2058" t="str">
            <v>双额原切口开颅肿瘤切除术</v>
          </cell>
          <cell r="W2058" t="str">
            <v>无</v>
          </cell>
          <cell r="X2058" t="str">
            <v>全切除</v>
          </cell>
          <cell r="Y2058" t="str">
            <v>B0016118</v>
          </cell>
          <cell r="Z2058" t="str">
            <v>RGBM</v>
          </cell>
          <cell r="AA2058" t="str">
            <v>GBM(WHO IV)</v>
          </cell>
          <cell r="AB2058">
            <v>4</v>
          </cell>
          <cell r="AC2058" t="str">
            <v xml:space="preserve">（右额叶）整合诊断：胶质母细胞瘤，IDH突变型，WHOⅣ级。 </v>
          </cell>
          <cell r="AD2058" t="str">
            <v>全切除</v>
          </cell>
          <cell r="AE2058" t="str">
            <v>2017/7/3 </v>
          </cell>
          <cell r="AF2058" t="str">
            <v>胶质母细胞瘤（额，右） </v>
          </cell>
          <cell r="AH2058" t="str">
            <v>未终止</v>
          </cell>
          <cell r="AI2058">
            <v>1879</v>
          </cell>
          <cell r="AJ2058">
            <v>0</v>
          </cell>
          <cell r="AK2058">
            <v>1540</v>
          </cell>
          <cell r="AL2058">
            <v>1</v>
          </cell>
          <cell r="AM2058">
            <v>1879</v>
          </cell>
          <cell r="AN2058" t="str">
            <v>否</v>
          </cell>
          <cell r="AO2058">
            <v>0</v>
          </cell>
          <cell r="AP2058" t="str">
            <v>泰道14个月</v>
          </cell>
          <cell r="AQ2058">
            <v>1</v>
          </cell>
          <cell r="AS2058">
            <v>0</v>
          </cell>
          <cell r="AT2058">
            <v>1</v>
          </cell>
          <cell r="AU2058" t="str">
            <v>突变</v>
          </cell>
          <cell r="AV2058" t="str">
            <v>NA</v>
          </cell>
          <cell r="AW2058" t="str">
            <v>无共缺失</v>
          </cell>
          <cell r="AX2058" t="str">
            <v>NA</v>
          </cell>
          <cell r="AY2058" t="str">
            <v>NA</v>
          </cell>
          <cell r="AZ2058" t="str">
            <v>NA</v>
          </cell>
          <cell r="BA2058" t="str">
            <v>缺失</v>
          </cell>
          <cell r="BB2058" t="str">
            <v>缺失</v>
          </cell>
          <cell r="BC2058" t="str">
            <v>缺失</v>
          </cell>
          <cell r="BD2058" t="e">
            <v>#N/A</v>
          </cell>
        </row>
        <row r="2059">
          <cell r="B2059">
            <v>2057</v>
          </cell>
          <cell r="C2059" t="str">
            <v>CGGA_2057</v>
          </cell>
          <cell r="E2059" t="str">
            <v>张玮</v>
          </cell>
          <cell r="F2059">
            <v>30922</v>
          </cell>
          <cell r="G2059" t="str">
            <v>2017/6/26 </v>
          </cell>
          <cell r="H2059" t="str">
            <v>胶质瘤（左侧，额颞岛叶）</v>
          </cell>
          <cell r="J2059" t="str">
            <v>女</v>
          </cell>
          <cell r="K2059">
            <v>34</v>
          </cell>
          <cell r="L2059" t="str">
            <v>AB</v>
          </cell>
          <cell r="M2059" t="str">
            <v>缺失</v>
          </cell>
          <cell r="N2059" t="str">
            <v>13507987722、13707985656</v>
          </cell>
          <cell r="O2059" t="str">
            <v>间断左半身麻木伴肢体活动障碍10个月余收入院</v>
          </cell>
          <cell r="P2059" t="str">
            <v>患者于入院前10个月无明显诱因出现间断左侧半身的麻木无力情况，因怀孕期间为给予特殊检查及诊治，患者生产后，麻木症状间断出现，平均两天一次，每次持续约2分钟后自行缓解，遂到当地医院就诊，查头颅MR(2017-06-15，景德镇第二人民医院)提示：左侧额颞岛叶占位，T1呈等信号,T2高信号，不均匀强化。患者今为求进一步诊治来我院就诊，收入我科，患者自发病以来，睡眠可，精神可，二便正常。</v>
          </cell>
          <cell r="Q2059"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59" t="str">
            <v>生于:原籍，久居地原籍，性格：急躁、内向，。否认性病史未曾到过疫源地或地方病流行区，否认爱人性病史，否认冶游史，否认爱人冶游史，无毒物接触史，无药物滥用史。吸烟史：无吸烟史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059" t="str">
            <v>缺失</v>
          </cell>
          <cell r="T2059">
            <v>42915</v>
          </cell>
          <cell r="V2059" t="str">
            <v>左额颞开颅病变切除术</v>
          </cell>
          <cell r="W2059" t="str">
            <v>无</v>
          </cell>
          <cell r="X2059" t="str">
            <v>全切除</v>
          </cell>
          <cell r="Y2059" t="str">
            <v>B0016202</v>
          </cell>
          <cell r="Z2059" t="str">
            <v>AA</v>
          </cell>
          <cell r="AA2059" t="str">
            <v>AA(WHO III)</v>
          </cell>
          <cell r="AB2059">
            <v>3</v>
          </cell>
          <cell r="AC2059" t="str">
            <v>（左额颞岛）考虑诊断：弥漫性星形细胞瘤，IDH突变型，WHOⅡ-Ⅲ级。</v>
          </cell>
          <cell r="AD2059" t="str">
            <v>全切除</v>
          </cell>
          <cell r="AE2059" t="str">
            <v>2017/7/24 </v>
          </cell>
          <cell r="AF2059" t="str">
            <v>弥漫性星形细胞瘤（左侧，额颞岛叶）</v>
          </cell>
          <cell r="AH2059" t="str">
            <v>未终止</v>
          </cell>
          <cell r="AI2059">
            <v>1864</v>
          </cell>
          <cell r="AJ2059">
            <v>0</v>
          </cell>
          <cell r="AK2059">
            <v>1864</v>
          </cell>
          <cell r="AL2059">
            <v>0</v>
          </cell>
          <cell r="AM2059">
            <v>1864</v>
          </cell>
          <cell r="AN2059" t="str">
            <v>否</v>
          </cell>
          <cell r="AO2059">
            <v>0</v>
          </cell>
          <cell r="AP2059" t="str">
            <v>化疗</v>
          </cell>
          <cell r="AQ2059">
            <v>1</v>
          </cell>
          <cell r="AS2059">
            <v>0</v>
          </cell>
          <cell r="AU2059" t="str">
            <v>NA</v>
          </cell>
          <cell r="AV2059" t="str">
            <v>NA</v>
          </cell>
          <cell r="AW2059" t="str">
            <v>NA</v>
          </cell>
          <cell r="AX2059" t="str">
            <v>NA</v>
          </cell>
          <cell r="AY2059" t="str">
            <v>NA</v>
          </cell>
          <cell r="AZ2059" t="str">
            <v>NA</v>
          </cell>
          <cell r="BA2059" t="str">
            <v>缺失</v>
          </cell>
          <cell r="BB2059" t="str">
            <v>缺失</v>
          </cell>
          <cell r="BC2059" t="str">
            <v>缺失</v>
          </cell>
          <cell r="BD2059" t="e">
            <v>#N/A</v>
          </cell>
        </row>
        <row r="2060">
          <cell r="B2060">
            <v>2058</v>
          </cell>
          <cell r="C2060" t="str">
            <v>NA</v>
          </cell>
          <cell r="D2060" t="str">
            <v>NA</v>
          </cell>
          <cell r="E2060" t="str">
            <v>NA</v>
          </cell>
          <cell r="F2060" t="str">
            <v>NA</v>
          </cell>
          <cell r="G2060" t="str">
            <v>NA</v>
          </cell>
          <cell r="H2060" t="str">
            <v>NA</v>
          </cell>
          <cell r="I2060" t="str">
            <v>NA</v>
          </cell>
          <cell r="J2060" t="str">
            <v>NA</v>
          </cell>
          <cell r="K2060" t="str">
            <v>NA</v>
          </cell>
          <cell r="L2060" t="str">
            <v>NA</v>
          </cell>
          <cell r="M2060" t="str">
            <v>NA</v>
          </cell>
          <cell r="N2060" t="str">
            <v>NA</v>
          </cell>
          <cell r="O2060" t="str">
            <v>NA</v>
          </cell>
          <cell r="P2060" t="str">
            <v>NA</v>
          </cell>
          <cell r="Q2060" t="str">
            <v>NA</v>
          </cell>
          <cell r="R2060" t="str">
            <v>NA</v>
          </cell>
          <cell r="S2060" t="str">
            <v>NA</v>
          </cell>
          <cell r="T2060" t="str">
            <v>NA</v>
          </cell>
          <cell r="U2060" t="str">
            <v>NA</v>
          </cell>
          <cell r="V2060" t="str">
            <v>NA</v>
          </cell>
          <cell r="W2060" t="str">
            <v>NA</v>
          </cell>
          <cell r="X2060" t="str">
            <v>NA</v>
          </cell>
          <cell r="Y2060" t="str">
            <v>NA</v>
          </cell>
          <cell r="Z2060" t="str">
            <v>NA</v>
          </cell>
          <cell r="AA2060" t="str">
            <v>NA</v>
          </cell>
          <cell r="AB2060" t="str">
            <v>NA</v>
          </cell>
          <cell r="AC2060" t="str">
            <v>NA</v>
          </cell>
          <cell r="AD2060" t="str">
            <v>NA</v>
          </cell>
          <cell r="AE2060" t="str">
            <v>NA</v>
          </cell>
          <cell r="AF2060" t="str">
            <v>NA</v>
          </cell>
          <cell r="AG2060" t="str">
            <v>NA</v>
          </cell>
          <cell r="AH2060" t="str">
            <v>NA</v>
          </cell>
          <cell r="AI2060" t="str">
            <v>NA</v>
          </cell>
          <cell r="AJ2060" t="str">
            <v>NA</v>
          </cell>
          <cell r="AK2060" t="str">
            <v>NA</v>
          </cell>
          <cell r="AL2060" t="str">
            <v>NA</v>
          </cell>
          <cell r="AM2060" t="str">
            <v>NA</v>
          </cell>
          <cell r="AN2060" t="str">
            <v>NA</v>
          </cell>
          <cell r="AO2060" t="str">
            <v>NA</v>
          </cell>
          <cell r="AP2060" t="str">
            <v>NA</v>
          </cell>
          <cell r="AQ2060" t="str">
            <v>NA</v>
          </cell>
          <cell r="AS2060" t="str">
            <v>NA</v>
          </cell>
          <cell r="AT2060" t="str">
            <v>NA</v>
          </cell>
          <cell r="AU2060" t="str">
            <v>NA</v>
          </cell>
          <cell r="AV2060" t="str">
            <v>NA</v>
          </cell>
          <cell r="AW2060" t="str">
            <v>NA</v>
          </cell>
          <cell r="AX2060" t="str">
            <v>NA</v>
          </cell>
          <cell r="AY2060" t="str">
            <v>NA</v>
          </cell>
          <cell r="AZ2060" t="str">
            <v>NA</v>
          </cell>
          <cell r="BA2060" t="str">
            <v>NA</v>
          </cell>
          <cell r="BB2060" t="str">
            <v>NA</v>
          </cell>
          <cell r="BC2060" t="str">
            <v>NA</v>
          </cell>
          <cell r="BD2060" t="str">
            <v>NA</v>
          </cell>
        </row>
        <row r="2061">
          <cell r="B2061">
            <v>2059</v>
          </cell>
          <cell r="C2061" t="str">
            <v>CGGA_2059</v>
          </cell>
          <cell r="E2061" t="str">
            <v>邢春吉</v>
          </cell>
          <cell r="F2061">
            <v>30931</v>
          </cell>
          <cell r="G2061" t="str">
            <v>2017/6/27 </v>
          </cell>
          <cell r="H2061" t="str">
            <v>颅内占位性病变(额、基底节区，右）</v>
          </cell>
          <cell r="J2061" t="str">
            <v>男</v>
          </cell>
          <cell r="K2061">
            <v>63</v>
          </cell>
          <cell r="L2061" t="str">
            <v>A</v>
          </cell>
          <cell r="M2061" t="str">
            <v>缺失</v>
          </cell>
          <cell r="N2061" t="str">
            <v>未提供</v>
          </cell>
          <cell r="O2061" t="str">
            <v>全身乏力、行走不稳、反应迟钝3月余</v>
          </cell>
          <cell r="P2061" t="str">
            <v>患者3月前无明显诱因出现全身乏力感，行走时多向左侧偏斜，反应迟钝逐渐加重，平时睡眠偏多，并有饮食增多，体重增加等现象，无头痛、无发热、无恶性、呕吐，无抽搐及大小便异常，于2017-6-23日在当地医院行颅脑MR检查示：右底节区占位；到多家医院就诊，建议手术治疗，为求进一步诊疗，来我院就诊，门诊以“颅内占位性病变”收入院，自发病来患者神志清，精神稍差，饮食、睡眠偏多，体重近4月约增加10kg.</v>
          </cell>
          <cell r="Q2061" t="str">
            <v>既往健康状况：既往约45年前行“胃大部切除术”，否认糖尿病史，否认高血压病史；发现高脂血症史3年余，平时饮食控制，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61" t="str">
            <v>生于:山东青州，久居地山东青州，性格：急躁、外向。否认性病史未曾到过疫源地或地方病流行区，否认爱人性病史，否认冶游史，否认爱人冶游史，无毒物接触史，无药物滥用史。吸烟史：无吸烟史 ；饮酒：不饮酒，。出生情况：单胎足/顺产。</v>
          </cell>
          <cell r="S2061" t="str">
            <v>缺失</v>
          </cell>
          <cell r="T2061">
            <v>42914</v>
          </cell>
          <cell r="V2061" t="str">
            <v>右额开颅肿瘤切除术</v>
          </cell>
          <cell r="W2061" t="str">
            <v>无</v>
          </cell>
          <cell r="X2061" t="str">
            <v>全切除</v>
          </cell>
          <cell r="Y2061" t="str">
            <v>B0016194</v>
          </cell>
          <cell r="Z2061" t="str">
            <v>GBM</v>
          </cell>
          <cell r="AA2061" t="str">
            <v>GBM(WHO IV)</v>
          </cell>
          <cell r="AB2061">
            <v>4</v>
          </cell>
          <cell r="AC2061" t="str">
            <v xml:space="preserve">（右基底节区）整合诊断：胶质母细胞瘤，未明确，WHOⅣ级。 </v>
          </cell>
          <cell r="AD2061" t="str">
            <v>全切除</v>
          </cell>
          <cell r="AE2061" t="str">
            <v>2017/7/10 </v>
          </cell>
          <cell r="AF2061" t="str">
            <v>胶质母细胞瘤(额、基底节区，右）</v>
          </cell>
          <cell r="AG2061" t="str">
            <v>缺失</v>
          </cell>
          <cell r="AH2061" t="str">
            <v>未终止</v>
          </cell>
          <cell r="AI2061" t="str">
            <v>NA</v>
          </cell>
          <cell r="AJ2061" t="str">
            <v>NA</v>
          </cell>
          <cell r="AK2061" t="str">
            <v>NA</v>
          </cell>
          <cell r="AL2061" t="str">
            <v>NA</v>
          </cell>
          <cell r="AM2061" t="str">
            <v>NA</v>
          </cell>
          <cell r="AN2061" t="str">
            <v>缺失</v>
          </cell>
          <cell r="AO2061">
            <v>0</v>
          </cell>
          <cell r="AP2061" t="str">
            <v>缺失</v>
          </cell>
          <cell r="AQ2061">
            <v>0</v>
          </cell>
          <cell r="AS2061" t="str">
            <v>原发</v>
          </cell>
          <cell r="AU2061" t="str">
            <v>NA</v>
          </cell>
          <cell r="AV2061" t="str">
            <v>NA</v>
          </cell>
          <cell r="AW2061" t="str">
            <v>NA</v>
          </cell>
          <cell r="AX2061" t="str">
            <v>NA</v>
          </cell>
          <cell r="AY2061" t="str">
            <v>NA</v>
          </cell>
          <cell r="AZ2061" t="str">
            <v>NA</v>
          </cell>
          <cell r="BA2061" t="str">
            <v>缺失</v>
          </cell>
          <cell r="BB2061" t="str">
            <v>缺失</v>
          </cell>
          <cell r="BC2061" t="str">
            <v>缺失</v>
          </cell>
          <cell r="BD2061" t="e">
            <v>#N/A</v>
          </cell>
        </row>
        <row r="2062">
          <cell r="B2062">
            <v>2060</v>
          </cell>
          <cell r="C2062" t="str">
            <v>CGGA_2060</v>
          </cell>
          <cell r="E2062" t="str">
            <v>陈玉建</v>
          </cell>
          <cell r="F2062">
            <v>30480</v>
          </cell>
          <cell r="G2062" t="str">
            <v>缺失</v>
          </cell>
          <cell r="H2062" t="str">
            <v>颅内占位性病变（左颞）、症状性癫痫</v>
          </cell>
          <cell r="J2062" t="str">
            <v>男</v>
          </cell>
          <cell r="K2062">
            <v>47</v>
          </cell>
          <cell r="L2062" t="str">
            <v>A</v>
          </cell>
          <cell r="M2062" t="str">
            <v>缺失</v>
          </cell>
          <cell r="N2062" t="str">
            <v>18739479448、18406559958</v>
          </cell>
          <cell r="O2062" t="str">
            <v>味觉改变两年，发作性间断头晕6月余</v>
          </cell>
          <cell r="P2062" t="str">
            <v>缺失</v>
          </cell>
          <cell r="Q2062" t="str">
            <v>缺失</v>
          </cell>
          <cell r="R2062" t="str">
            <v>缺失</v>
          </cell>
          <cell r="S2062" t="str">
            <v>缺失</v>
          </cell>
          <cell r="T2062">
            <v>42879</v>
          </cell>
          <cell r="V2062" t="str">
            <v>左额颞开颅肿瘤切除术</v>
          </cell>
          <cell r="W2062" t="str">
            <v>无</v>
          </cell>
          <cell r="X2062" t="str">
            <v>全切除</v>
          </cell>
          <cell r="Y2062" t="str">
            <v>B0015979</v>
          </cell>
          <cell r="Z2062" t="str">
            <v>AA</v>
          </cell>
          <cell r="AA2062" t="str">
            <v>AA(WHO III)</v>
          </cell>
          <cell r="AB2062">
            <v>3</v>
          </cell>
          <cell r="AC2062" t="str">
            <v xml:space="preserve">（左额颞叶）考虑诊断：弥漫性星形细胞瘤，IDH突变型，WHOⅡ-Ⅲ级。 </v>
          </cell>
          <cell r="AD2062" t="str">
            <v>全切除</v>
          </cell>
          <cell r="AE2062">
            <v>42895</v>
          </cell>
          <cell r="AF2062" t="str">
            <v>弥漫性星型细胞瘤（左颞）、症状性癫痫</v>
          </cell>
          <cell r="AH2062" t="str">
            <v>未终止</v>
          </cell>
          <cell r="AI2062">
            <v>1900</v>
          </cell>
          <cell r="AJ2062">
            <v>0</v>
          </cell>
          <cell r="AK2062">
            <v>1591</v>
          </cell>
          <cell r="AL2062">
            <v>1</v>
          </cell>
          <cell r="AM2062">
            <v>1900</v>
          </cell>
          <cell r="AN2062" t="str">
            <v>放</v>
          </cell>
          <cell r="AO2062">
            <v>1</v>
          </cell>
          <cell r="AP2062" t="str">
            <v>化疗同步42天</v>
          </cell>
          <cell r="AQ2062">
            <v>1</v>
          </cell>
          <cell r="AS2062">
            <v>0</v>
          </cell>
          <cell r="AU2062" t="str">
            <v>NA</v>
          </cell>
          <cell r="AV2062" t="str">
            <v>NA</v>
          </cell>
          <cell r="AW2062" t="str">
            <v>NA</v>
          </cell>
          <cell r="AX2062" t="str">
            <v>NA</v>
          </cell>
          <cell r="AY2062" t="str">
            <v>NA</v>
          </cell>
          <cell r="AZ2062" t="str">
            <v>NA</v>
          </cell>
          <cell r="BA2062" t="str">
            <v>缺失</v>
          </cell>
          <cell r="BB2062" t="str">
            <v>缺失</v>
          </cell>
          <cell r="BC2062" t="str">
            <v>缺失</v>
          </cell>
          <cell r="BD2062" t="e">
            <v>#N/A</v>
          </cell>
        </row>
        <row r="2063">
          <cell r="B2063">
            <v>2061</v>
          </cell>
          <cell r="C2063" t="str">
            <v>CGGA_2061</v>
          </cell>
          <cell r="E2063" t="str">
            <v>李佩佩</v>
          </cell>
          <cell r="F2063">
            <v>30996</v>
          </cell>
          <cell r="G2063" t="str">
            <v>2017/7/2 </v>
          </cell>
          <cell r="H2063" t="str">
            <v>颅内占位性病变</v>
          </cell>
          <cell r="J2063" t="str">
            <v>女</v>
          </cell>
          <cell r="K2063">
            <v>28</v>
          </cell>
          <cell r="L2063" t="str">
            <v>A</v>
          </cell>
          <cell r="M2063" t="str">
            <v>缺失</v>
          </cell>
          <cell r="N2063" t="str">
            <v>未提供</v>
          </cell>
          <cell r="O2063" t="str">
            <v>间断头晕、恶心2月余</v>
          </cell>
          <cell r="P2063" t="str">
            <v>患者2月前无明显诱因出现间断头晕、恶心，偶有呕吐，为胃内容物，未就医。后患者出现癫痫发作，表现为突发意识丧失，双眼上翻，四肢强直，无阵挛，持续约1分钟，后感头痛，遂由家人送至当地医院，行头颅核磁示：左颞叶占位，胶质瘤不除外，当地医院给予静点甘露醇，250ml，4月日，为进一步手术治疗特来我院，门诊以“颅内占位性病变”收入我科。患者发病以来，精神差，饮食差，无肢体活动障碍，无二便失禁。</v>
          </cell>
          <cell r="Q2063" t="str">
            <v>既往健康状况：1年前因妊娠行“剖腹产手术”。术后无并发症否认糖尿病史，否认高血压病史，否认高脂血症史，否认冠心病史，否认周围血管病史，否认深静脉血栓史，否认其他疾病或者危险因素，否认肝炎史，否认结核史，否认外伤史，否认输血史,否认药物过敏史,否认食物过敏史,否认接触物过敏史。</v>
          </cell>
          <cell r="R2063" t="str">
            <v>生于:江苏徐州哦，久居地徐州，性格：随和、内向。否认性病史未曾到过疫源地或地方病流行区，否认爱人性病史，否认冶游史，否认爱人冶游史，无毒物接触史，无药物滥用史。吸烟史：无吸烟史 ；饮酒：不饮酒。出生情况：单胎足/顺产。</v>
          </cell>
          <cell r="S2063" t="str">
            <v>缺失</v>
          </cell>
          <cell r="T2063">
            <v>42921</v>
          </cell>
          <cell r="V2063" t="str">
            <v>左颞开颅肿瘤切除术</v>
          </cell>
          <cell r="W2063" t="str">
            <v>无</v>
          </cell>
          <cell r="X2063" t="str">
            <v>全切除</v>
          </cell>
          <cell r="Y2063" t="str">
            <v>B0016251</v>
          </cell>
          <cell r="Z2063" t="str">
            <v>GBM</v>
          </cell>
          <cell r="AA2063" t="str">
            <v>GBM(WHO IV)</v>
          </cell>
          <cell r="AB2063">
            <v>4</v>
          </cell>
          <cell r="AC2063" t="str">
            <v xml:space="preserve">（左颞叶）整合诊断：胶质母细胞瘤，未明确，WHOⅣ级。 </v>
          </cell>
          <cell r="AD2063" t="str">
            <v>全切除</v>
          </cell>
          <cell r="AE2063">
            <v>42943</v>
          </cell>
          <cell r="AF2063" t="str">
            <v>胶质母细胞瘤（左颞叶）</v>
          </cell>
          <cell r="AG2063" t="str">
            <v>缺失</v>
          </cell>
          <cell r="AH2063" t="str">
            <v>未终止</v>
          </cell>
          <cell r="AI2063" t="str">
            <v>NA</v>
          </cell>
          <cell r="AJ2063" t="str">
            <v>NA</v>
          </cell>
          <cell r="AK2063" t="str">
            <v>NA</v>
          </cell>
          <cell r="AL2063" t="str">
            <v>NA</v>
          </cell>
          <cell r="AM2063" t="str">
            <v>NA</v>
          </cell>
          <cell r="AN2063" t="str">
            <v>缺失</v>
          </cell>
          <cell r="AO2063">
            <v>0</v>
          </cell>
          <cell r="AP2063" t="str">
            <v>缺失</v>
          </cell>
          <cell r="AQ2063">
            <v>0</v>
          </cell>
          <cell r="AS2063" t="str">
            <v>原发</v>
          </cell>
          <cell r="AU2063" t="str">
            <v>NA</v>
          </cell>
          <cell r="AV2063" t="str">
            <v>NA</v>
          </cell>
          <cell r="AW2063" t="str">
            <v>NA</v>
          </cell>
          <cell r="AX2063" t="str">
            <v>NA</v>
          </cell>
          <cell r="AY2063" t="str">
            <v>NA</v>
          </cell>
          <cell r="AZ2063" t="str">
            <v>NA</v>
          </cell>
          <cell r="BA2063" t="str">
            <v>缺失</v>
          </cell>
          <cell r="BB2063" t="str">
            <v>缺失</v>
          </cell>
          <cell r="BC2063" t="str">
            <v>缺失</v>
          </cell>
          <cell r="BD2063" t="e">
            <v>#N/A</v>
          </cell>
        </row>
        <row r="2064">
          <cell r="B2064">
            <v>2062</v>
          </cell>
          <cell r="C2064" t="str">
            <v>CGGA_2062</v>
          </cell>
          <cell r="D2064" t="str">
            <v>CGGA_1219, CGGA_2062</v>
          </cell>
          <cell r="E2064" t="str">
            <v>莫雪梅</v>
          </cell>
          <cell r="F2064">
            <v>9674</v>
          </cell>
          <cell r="G2064" t="str">
            <v>2017/6/16 </v>
          </cell>
          <cell r="H2064" t="str">
            <v>颅内占位性病变</v>
          </cell>
          <cell r="J2064" t="str">
            <v>女</v>
          </cell>
          <cell r="K2064">
            <v>63</v>
          </cell>
          <cell r="L2064" t="str">
            <v>B</v>
          </cell>
          <cell r="M2064" t="str">
            <v>缺失</v>
          </cell>
          <cell r="N2064" t="str">
            <v>13437879263、15812366034</v>
          </cell>
          <cell r="O2064" t="str">
            <v>左颞胶质瘤术后6年，言语混乱1月余</v>
          </cell>
          <cell r="P2064" t="str">
            <v>患者于6年前因左颞胶质瘤于我院行颅内占位切除术，术后给予抗炎、止血等对症治疗，病理示间变少枝星形细胞瘤，局部伴有胶母变，WHOⅢ-Ⅳ级，经治疗患者好转出院，出院时遗留记忆力减退，言语混乱及命名错误。患者于1月前无明显诱因出现言语混乱加重，记忆力明显减退，后患者至当地医院行头颅核磁示：左侧颞叶术后残腔内缘、双侧侧脑室额角旁、室管膜区及右侧大脑脚区见片状及结节状异常强化灶，考虑肿瘤复发转移可能，为进一步治疗，特来我院，门诊以“颅内占位性病变”收入我科。患者发病以来，精神差，记忆力减退，无肢体活动障碍，偶有大小便失禁。</v>
          </cell>
          <cell r="Q2064" t="str">
            <v>胆囊息肉1年余，保守治疗。否认糖尿病史，否认高血压病史，否认高脂血症史，否认缺血性卒中史，否认冠心病史，否认肝炎史，否认结核史，否认外伤史，否认输血史,否认药物过敏史,否认食物过敏史,否认接触物过敏史。</v>
          </cell>
          <cell r="R2064" t="str">
            <v>生于:广东，久居地广东，性格：随和、内向。否认性病史未曾到过疫源地或地方病流行区，否认爱人性病史，否认冶游史，否认爱人冶游史，无毒物接触史，无药物滥用史。吸烟史：无吸烟史 ；饮酒：不饮酒。出生情况：单胎足/顺产。</v>
          </cell>
          <cell r="S2064" t="str">
            <v>缺失</v>
          </cell>
          <cell r="T2064">
            <v>42907</v>
          </cell>
          <cell r="U2064">
            <v>40715</v>
          </cell>
          <cell r="V2064" t="str">
            <v>左额开颅肿瘤切除术</v>
          </cell>
          <cell r="W2064" t="str">
            <v>全麻插管，病人取仰卧位，头圈固定头位，常规消毒铺巾。行右额马蹄形切口标记，骨膜下分离皮瓣翻向前，颅骨钻1孔，铣刀铣下骨瓣，约6×6cm大小，内侧达中线，前界为冠状缝前6cm，后界为冠状缝后。快速滴入20%甘露醇125ml后十字切开硬膜，脑组织张力高，肿瘤位于右额上、中回，肿瘤实性，色灰黄部分灰红、质韧、边界不清，血供中等，肿瘤深达胼胝体，约4cm×4cm×3cm大小。保护好双侧大脑前动脉及其分支，镜下将右额病变分块全切除，瘤腔彻底止血，创面贴附止血纱布，反复冲水清亮。器械护士两次清点敷料无误后，严密缝合硬脑膜。钛连接片固定骨瓣，皮下留置12#引流管，分层缝合皮下和皮肤。手术顺利，出血约150ml，未输血，术后患者麻醉未醒，气管插管未拔，安返ICU，标本送病理室。</v>
          </cell>
          <cell r="X2064" t="str">
            <v>全切除</v>
          </cell>
          <cell r="Y2064" t="str">
            <v>B0016153</v>
          </cell>
          <cell r="Z2064" t="str">
            <v>RGBM</v>
          </cell>
          <cell r="AA2064" t="str">
            <v>GBM(WHO IV)</v>
          </cell>
          <cell r="AB2064">
            <v>4</v>
          </cell>
          <cell r="AC2064" t="str">
            <v xml:space="preserve">（左颞叶）整合诊断：胶质母细胞瘤，IDH突变型，WHOⅣ级。 </v>
          </cell>
          <cell r="AD2064" t="str">
            <v>全切除</v>
          </cell>
          <cell r="AE2064" t="str">
            <v>2017/7/6 </v>
          </cell>
          <cell r="AF2064" t="str">
            <v>复发胶质瘤</v>
          </cell>
          <cell r="AG2064">
            <v>43402</v>
          </cell>
          <cell r="AH2064" t="str">
            <v>终止</v>
          </cell>
          <cell r="AI2064">
            <v>41</v>
          </cell>
          <cell r="AJ2064">
            <v>1</v>
          </cell>
          <cell r="AK2064">
            <v>41</v>
          </cell>
          <cell r="AL2064">
            <v>1</v>
          </cell>
          <cell r="AM2064">
            <v>495</v>
          </cell>
          <cell r="AN2064" t="str">
            <v>放</v>
          </cell>
          <cell r="AO2064">
            <v>1</v>
          </cell>
          <cell r="AP2064" t="str">
            <v>化疗同步</v>
          </cell>
          <cell r="AQ2064">
            <v>1</v>
          </cell>
          <cell r="AS2064" t="str">
            <v>复发</v>
          </cell>
          <cell r="AT2064">
            <v>1</v>
          </cell>
          <cell r="AU2064" t="str">
            <v>突变</v>
          </cell>
          <cell r="AV2064" t="str">
            <v>NA</v>
          </cell>
          <cell r="AW2064" t="str">
            <v>无共缺失</v>
          </cell>
          <cell r="AX2064" t="str">
            <v>NA</v>
          </cell>
          <cell r="AY2064" t="str">
            <v>NA</v>
          </cell>
          <cell r="AZ2064" t="str">
            <v>NA</v>
          </cell>
          <cell r="BA2064" t="str">
            <v>缺失</v>
          </cell>
          <cell r="BB2064" t="str">
            <v>缺失</v>
          </cell>
          <cell r="BC2064" t="str">
            <v>缺失</v>
          </cell>
          <cell r="BD2064" t="e">
            <v>#N/A</v>
          </cell>
        </row>
        <row r="2065">
          <cell r="B2065">
            <v>2063</v>
          </cell>
          <cell r="C2065" t="str">
            <v>CGGA_2063</v>
          </cell>
          <cell r="D2065" t="str">
            <v>CGGA_648, CGGA_1547, CGGA_2063, CGGA_2142</v>
          </cell>
          <cell r="E2065" t="str">
            <v>马兰</v>
          </cell>
          <cell r="F2065">
            <v>15183</v>
          </cell>
          <cell r="G2065" t="str">
            <v>2017/5/9 </v>
          </cell>
          <cell r="H2065" t="str">
            <v>复发胶质瘤术后(顶、枕，左)；胶质瘤术后放化疗后</v>
          </cell>
          <cell r="J2065" t="str">
            <v>女</v>
          </cell>
          <cell r="K2065">
            <v>42</v>
          </cell>
          <cell r="L2065" t="str">
            <v>A</v>
          </cell>
          <cell r="M2065" t="str">
            <v>220422197408290025</v>
          </cell>
          <cell r="N2065" t="str">
            <v>13766031222、
13196260085</v>
          </cell>
          <cell r="O2065" t="str">
            <v>左颞胶质瘤二次术后3年余，核磁检查发现复发2月</v>
          </cell>
          <cell r="P2065" t="str">
            <v>缘于入院前9年因“头痛、运动性失语1个月”，北京天坛医院，头颅MRI左颞、枕叶占位，左颞枕开颅肿瘤切除术，病理星形细胞瘤 WHO I级。术后放疗1月后，定期复查未见明显复发。4年前因“头痛、恶心、呕吐、运动性失语1个月”，就诊于我院，于全麻下行“原切口开颅肿瘤切除术”，术后病理星形细胞瘤 WHO II-III级，术后恢复顺利。术后规则予“替莫唑胺”以STUPP方案化疗36个周期。2月前无明显诱因出现头痛，呈间歇性，尚可忍受，就诊于吉林省肿瘤医院，查头颅MRI提示左侧顶叶、枕叶斑片状长T1长T2信号影，增强呈均匀强化，水肿不明显，门诊拟“复发胶质瘤”收入院，发病以来，精神、睡眠、食欲尚可，大小便如常，体重无明显改变。</v>
          </cell>
          <cell r="Q2065"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65" t="str">
            <v>生于:原籍，久居地原籍，性格：急躁、内向，。否认性病史未曾到过疫源地或地方病流行区，否认爱人性病史，否认冶游史，否认爱人冶游史，无毒物接触史，无药物滥用史。吸烟史：无吸烟史；饮酒：不饮酒。出生情况：单胎足/顺产。</v>
          </cell>
          <cell r="S2065" t="str">
            <v>缺失</v>
          </cell>
          <cell r="T2065">
            <v>42872</v>
          </cell>
          <cell r="U2065">
            <v>39666</v>
          </cell>
          <cell r="V2065" t="str">
            <v>左额颞开颅肿瘤切除术</v>
          </cell>
          <cell r="W2065" t="str">
            <v>无</v>
          </cell>
          <cell r="X2065" t="str">
            <v>全切除</v>
          </cell>
          <cell r="Y2065" t="str">
            <v>缺失</v>
          </cell>
          <cell r="Z2065" t="str">
            <v>SGBM</v>
          </cell>
          <cell r="AA2065" t="str">
            <v>GBM(WHO IV)</v>
          </cell>
          <cell r="AB2065">
            <v>4</v>
          </cell>
          <cell r="AC2065" t="str">
            <v>（左颞叶）送检组织，镜下见脑组织内密集增生的胶质细胞，细胞异型性明显，散在瘤巨细胞，核分裂像易见，伴有枝丫状小血管增生。结合患者上一次术后病理“胶质母细胞瘤”，符合诊断：胶质母细胞瘤，IDH突变型，WHOⅣ级。</v>
          </cell>
          <cell r="AD2065" t="str">
            <v>全切除</v>
          </cell>
          <cell r="AE2065" t="str">
            <v>2017/5/27 </v>
          </cell>
          <cell r="AF2065" t="str">
            <v>胶质母细胞瘤（顶、枕，左)；胶质瘤术后放化疗后</v>
          </cell>
          <cell r="AG2065">
            <v>43402</v>
          </cell>
          <cell r="AH2065" t="str">
            <v>终止</v>
          </cell>
          <cell r="AI2065">
            <v>441</v>
          </cell>
          <cell r="AJ2065">
            <v>1</v>
          </cell>
          <cell r="AK2065">
            <v>441</v>
          </cell>
          <cell r="AL2065">
            <v>1</v>
          </cell>
          <cell r="AM2065">
            <v>530</v>
          </cell>
          <cell r="AN2065" t="str">
            <v>缺失</v>
          </cell>
          <cell r="AO2065" t="str">
            <v>NA</v>
          </cell>
          <cell r="AP2065" t="str">
            <v>缺失</v>
          </cell>
          <cell r="AQ2065" t="str">
            <v>NA</v>
          </cell>
          <cell r="AS2065" t="str">
            <v>复发</v>
          </cell>
          <cell r="AT2065">
            <v>2</v>
          </cell>
          <cell r="AU2065" t="str">
            <v>突变</v>
          </cell>
          <cell r="AV2065" t="str">
            <v>NA</v>
          </cell>
          <cell r="AW2065" t="str">
            <v>无共缺失</v>
          </cell>
          <cell r="AX2065" t="str">
            <v>NA</v>
          </cell>
          <cell r="AY2065" t="str">
            <v>NA</v>
          </cell>
          <cell r="AZ2065" t="str">
            <v>NA</v>
          </cell>
          <cell r="BA2065" t="str">
            <v>缺失</v>
          </cell>
          <cell r="BB2065" t="str">
            <v>缺失</v>
          </cell>
          <cell r="BC2065" t="str">
            <v>缺失</v>
          </cell>
          <cell r="BD2065" t="e">
            <v>#N/A</v>
          </cell>
        </row>
        <row r="2066">
          <cell r="B2066">
            <v>2064</v>
          </cell>
          <cell r="C2066" t="str">
            <v>NA</v>
          </cell>
          <cell r="D2066" t="str">
            <v>NA</v>
          </cell>
          <cell r="E2066" t="str">
            <v>NA</v>
          </cell>
          <cell r="F2066" t="str">
            <v>NA</v>
          </cell>
          <cell r="G2066" t="str">
            <v>NA</v>
          </cell>
          <cell r="H2066" t="str">
            <v>NA</v>
          </cell>
          <cell r="I2066" t="str">
            <v>NA</v>
          </cell>
          <cell r="J2066" t="str">
            <v>NA</v>
          </cell>
          <cell r="K2066" t="str">
            <v>NA</v>
          </cell>
          <cell r="L2066" t="str">
            <v>NA</v>
          </cell>
          <cell r="M2066" t="str">
            <v>NA</v>
          </cell>
          <cell r="N2066" t="str">
            <v>NA</v>
          </cell>
          <cell r="O2066" t="str">
            <v>NA</v>
          </cell>
          <cell r="P2066" t="str">
            <v>NA</v>
          </cell>
          <cell r="Q2066" t="str">
            <v>NA</v>
          </cell>
          <cell r="R2066" t="str">
            <v>NA</v>
          </cell>
          <cell r="S2066" t="str">
            <v>NA</v>
          </cell>
          <cell r="T2066" t="str">
            <v>NA</v>
          </cell>
          <cell r="U2066" t="str">
            <v>NA</v>
          </cell>
          <cell r="V2066" t="str">
            <v>NA</v>
          </cell>
          <cell r="W2066" t="str">
            <v>NA</v>
          </cell>
          <cell r="X2066" t="str">
            <v>NA</v>
          </cell>
          <cell r="Y2066" t="str">
            <v>NA</v>
          </cell>
          <cell r="Z2066" t="str">
            <v>NA</v>
          </cell>
          <cell r="AA2066" t="str">
            <v>NA</v>
          </cell>
          <cell r="AB2066" t="str">
            <v>NA</v>
          </cell>
          <cell r="AC2066" t="str">
            <v>NA</v>
          </cell>
          <cell r="AD2066" t="str">
            <v>NA</v>
          </cell>
          <cell r="AE2066" t="str">
            <v>NA</v>
          </cell>
          <cell r="AF2066" t="str">
            <v>NA</v>
          </cell>
          <cell r="AG2066" t="str">
            <v>NA</v>
          </cell>
          <cell r="AH2066" t="str">
            <v>NA</v>
          </cell>
          <cell r="AI2066" t="str">
            <v>NA</v>
          </cell>
          <cell r="AJ2066" t="str">
            <v>NA</v>
          </cell>
          <cell r="AK2066" t="str">
            <v>NA</v>
          </cell>
          <cell r="AL2066" t="str">
            <v>NA</v>
          </cell>
          <cell r="AM2066" t="str">
            <v>NA</v>
          </cell>
          <cell r="AN2066" t="str">
            <v>NA</v>
          </cell>
          <cell r="AO2066" t="str">
            <v>NA</v>
          </cell>
          <cell r="AP2066" t="str">
            <v>NA</v>
          </cell>
          <cell r="AQ2066" t="str">
            <v>NA</v>
          </cell>
          <cell r="AS2066" t="str">
            <v>NA</v>
          </cell>
          <cell r="AT2066" t="str">
            <v>NA</v>
          </cell>
          <cell r="AU2066" t="str">
            <v>NA</v>
          </cell>
          <cell r="AV2066" t="str">
            <v>NA</v>
          </cell>
          <cell r="AW2066" t="str">
            <v>NA</v>
          </cell>
          <cell r="AX2066" t="str">
            <v>NA</v>
          </cell>
          <cell r="AY2066" t="str">
            <v>NA</v>
          </cell>
          <cell r="AZ2066" t="str">
            <v>NA</v>
          </cell>
          <cell r="BA2066" t="str">
            <v>NA</v>
          </cell>
          <cell r="BB2066" t="str">
            <v>NA</v>
          </cell>
          <cell r="BC2066" t="str">
            <v>NA</v>
          </cell>
          <cell r="BD2066" t="str">
            <v>NA</v>
          </cell>
        </row>
        <row r="2067">
          <cell r="B2067">
            <v>2065</v>
          </cell>
          <cell r="C2067" t="str">
            <v>CGGA_2065</v>
          </cell>
          <cell r="E2067" t="str">
            <v>刘艳华</v>
          </cell>
          <cell r="F2067">
            <v>31054</v>
          </cell>
          <cell r="G2067" t="str">
            <v>2017/7/5 </v>
          </cell>
          <cell r="H2067" t="str">
            <v>颅内占位性病变（左，颞顶）</v>
          </cell>
          <cell r="J2067" t="str">
            <v>女</v>
          </cell>
          <cell r="K2067">
            <v>50</v>
          </cell>
          <cell r="L2067" t="str">
            <v>B</v>
          </cell>
          <cell r="M2067" t="str">
            <v>缺失</v>
          </cell>
          <cell r="N2067" t="str">
            <v>18637806555、13569547197</v>
          </cell>
          <cell r="O2067" t="str">
            <v>间断右半身麻木半月余</v>
          </cell>
          <cell r="P2067" t="str">
            <v>患者于入院前半月余无明显诱因出现右半身肢体麻木，呈间断性，每次持续时间约为1分钟，约30分钟发作一次，无意识障碍，无肢体活动障碍，无头痛、头晕等情况，遂就诊于祥符区中医院，行头颅CT示：左侧顶叶低密度灶，考虑脑梗死，不排除占位，给予口服药物，具体不详，于祥符区人民医院行头颅MR示：左侧顶叶占位，性质待定。后就诊于河南大学淮河医院，查MR强化及波谱分析提示：左额颞顶占位，考虑胶质瘤可能性大。给予对症治疗，未行手术治疗，患者为求进一步诊治来我院治疗，收入我科，患者自发病以来，睡眠可，精神可，二便正常。</v>
          </cell>
          <cell r="Q2067"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67" t="str">
            <v>生于:原籍，久居地原籍，性格：急躁、内向，。否认性病史未曾到过疫源地或地方病流行区，否认爱人性病史，否认冶游史，否认爱人冶游史，无毒物接触史，无药物滥用史。吸烟史：无吸烟史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067" t="str">
            <v>缺失</v>
          </cell>
          <cell r="T2067">
            <v>42922</v>
          </cell>
          <cell r="V2067" t="str">
            <v>左颞顶开颅肿瘤切除</v>
          </cell>
          <cell r="W2067" t="str">
            <v>无</v>
          </cell>
          <cell r="X2067" t="str">
            <v>全切除</v>
          </cell>
          <cell r="Y2067" t="str">
            <v>B0016262</v>
          </cell>
          <cell r="Z2067" t="str">
            <v>AO</v>
          </cell>
          <cell r="AA2067" t="str">
            <v>AO(WHO III)</v>
          </cell>
          <cell r="AB2067">
            <v>3</v>
          </cell>
          <cell r="AC2067" t="str">
            <v>右额叶）整合诊断：间变性少突胶质细胞瘤，IDH突变型，1p/19q共缺失，WHOⅢ级。</v>
          </cell>
          <cell r="AD2067" t="str">
            <v>全切除</v>
          </cell>
          <cell r="AE2067" t="str">
            <v>2017/7/20 </v>
          </cell>
          <cell r="AF2067" t="str">
            <v>间变性少突星形细胞瘤（左颞顶叶）</v>
          </cell>
          <cell r="AG2067">
            <v>43402</v>
          </cell>
          <cell r="AH2067" t="str">
            <v>未终止</v>
          </cell>
          <cell r="AI2067" t="str">
            <v>NA</v>
          </cell>
          <cell r="AJ2067" t="str">
            <v>NA</v>
          </cell>
          <cell r="AK2067" t="str">
            <v>NA</v>
          </cell>
          <cell r="AL2067" t="str">
            <v>NA</v>
          </cell>
          <cell r="AM2067">
            <v>480</v>
          </cell>
          <cell r="AN2067" t="str">
            <v>缺失</v>
          </cell>
          <cell r="AO2067">
            <v>0</v>
          </cell>
          <cell r="AP2067" t="str">
            <v>缺失</v>
          </cell>
          <cell r="AQ2067">
            <v>0</v>
          </cell>
          <cell r="AS2067" t="str">
            <v>原发</v>
          </cell>
          <cell r="AU2067" t="str">
            <v>NA</v>
          </cell>
          <cell r="AV2067" t="str">
            <v>NA</v>
          </cell>
          <cell r="AW2067" t="str">
            <v>NA</v>
          </cell>
          <cell r="AX2067" t="str">
            <v>NA</v>
          </cell>
          <cell r="AY2067" t="str">
            <v>NA</v>
          </cell>
          <cell r="AZ2067" t="str">
            <v>NA</v>
          </cell>
          <cell r="BA2067" t="str">
            <v>缺失</v>
          </cell>
          <cell r="BB2067" t="str">
            <v>缺失</v>
          </cell>
          <cell r="BC2067" t="str">
            <v>缺失</v>
          </cell>
          <cell r="BD2067" t="e">
            <v>#N/A</v>
          </cell>
        </row>
        <row r="2068">
          <cell r="B2068">
            <v>2066</v>
          </cell>
          <cell r="C2068" t="str">
            <v>CGGA_2066</v>
          </cell>
          <cell r="E2068" t="str">
            <v>张秀兰</v>
          </cell>
          <cell r="F2068">
            <v>31101</v>
          </cell>
          <cell r="G2068">
            <v>42926</v>
          </cell>
          <cell r="H2068" t="str">
            <v>颅内占位性病变</v>
          </cell>
          <cell r="J2068" t="str">
            <v>女</v>
          </cell>
          <cell r="K2068">
            <v>63</v>
          </cell>
          <cell r="L2068" t="str">
            <v>B</v>
          </cell>
          <cell r="M2068" t="str">
            <v>缺失</v>
          </cell>
          <cell r="N2068" t="str">
            <v xml:space="preserve">
18910357727、18610701640</v>
          </cell>
          <cell r="O2068" t="str">
            <v>间断眩晕伴恶心呕吐10个月</v>
          </cell>
          <cell r="P2068" t="str">
            <v>患者于入院前10个月无明显诱因出现眩晕，视物天旋地转，同时伴有恶心及呕吐1次，遂到北大人民医院查头颅CT示：右顶低密度病灶，考虑脑梗死。未给予特殊诊治。患者自发病至现在间断复查头颅MR，均未见明显改变。2017-06-30复查头颅MR平扫+强化（北大人民医院）提示：右顶占位性病变，T1低信号，T2高信号，不强化。患者今日为求进一步诊治来我院就诊，以“颅内占位”收入科，患者自发病以来，睡眠可，饮食可，精神可。</v>
          </cell>
          <cell r="Q2068" t="str">
            <v>既往糖尿病病史10余年，平素口服药物治疗，具体不详，血糖控制情况可，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68" t="str">
            <v>生于:原籍，久居地原籍，性格：急躁、内向，。否认性病史未曾到过疫源地或地方病流行区，否认爱人性病史，否认冶游史，否认爱人冶游史，无毒物接触史，无药物滥用史。吸烟史：无吸烟史。出生情况：单胎足/顺产。</v>
          </cell>
          <cell r="S2068" t="str">
            <v>缺失</v>
          </cell>
          <cell r="T2068">
            <v>42929</v>
          </cell>
          <cell r="V2068" t="str">
            <v>右顶开颅肿瘤切除术</v>
          </cell>
          <cell r="W2068" t="str">
            <v>无</v>
          </cell>
          <cell r="X2068" t="str">
            <v>全切除</v>
          </cell>
          <cell r="Y2068" t="str">
            <v>B0016306</v>
          </cell>
          <cell r="Z2068" t="str">
            <v>AO</v>
          </cell>
          <cell r="AA2068" t="str">
            <v>AO(WHO III)</v>
          </cell>
          <cell r="AB2068">
            <v>3</v>
          </cell>
          <cell r="AC2068" t="str">
            <v>（右顶叶）考虑诊断：少突胶质细胞瘤，未明确，WHOⅡ-Ⅲ级。</v>
          </cell>
          <cell r="AD2068" t="str">
            <v>全切除</v>
          </cell>
          <cell r="AE2068">
            <v>42943</v>
          </cell>
          <cell r="AF2068" t="str">
            <v>少突胶质细胞瘤（右顶）；</v>
          </cell>
          <cell r="AH2068" t="str">
            <v>未终止</v>
          </cell>
          <cell r="AI2068">
            <v>1850</v>
          </cell>
          <cell r="AJ2068">
            <v>0</v>
          </cell>
          <cell r="AK2068">
            <v>1850</v>
          </cell>
          <cell r="AL2068">
            <v>0</v>
          </cell>
          <cell r="AM2068">
            <v>1850</v>
          </cell>
          <cell r="AN2068" t="str">
            <v>放</v>
          </cell>
          <cell r="AO2068">
            <v>1</v>
          </cell>
          <cell r="AP2068" t="str">
            <v>替莫脞胺</v>
          </cell>
          <cell r="AQ2068">
            <v>1</v>
          </cell>
          <cell r="AS2068">
            <v>0</v>
          </cell>
          <cell r="AU2068" t="str">
            <v>NA</v>
          </cell>
          <cell r="AV2068" t="str">
            <v>NA</v>
          </cell>
          <cell r="AW2068" t="str">
            <v>NA</v>
          </cell>
          <cell r="AX2068" t="str">
            <v>NA</v>
          </cell>
          <cell r="AY2068" t="str">
            <v>NA</v>
          </cell>
          <cell r="AZ2068" t="str">
            <v>NA</v>
          </cell>
          <cell r="BA2068" t="str">
            <v>缺失</v>
          </cell>
          <cell r="BB2068" t="str">
            <v>缺失</v>
          </cell>
          <cell r="BC2068" t="str">
            <v>缺失</v>
          </cell>
          <cell r="BD2068" t="e">
            <v>#N/A</v>
          </cell>
        </row>
        <row r="2069">
          <cell r="B2069">
            <v>2067</v>
          </cell>
          <cell r="C2069" t="str">
            <v>CGGA_2067</v>
          </cell>
          <cell r="E2069" t="str">
            <v>马万山</v>
          </cell>
          <cell r="F2069">
            <v>30895</v>
          </cell>
          <cell r="G2069" t="str">
            <v>2017/7/17 </v>
          </cell>
          <cell r="H2069" t="str">
            <v>额叶恶性肿瘤</v>
          </cell>
          <cell r="J2069" t="str">
            <v>男</v>
          </cell>
          <cell r="K2069">
            <v>52</v>
          </cell>
          <cell r="L2069" t="str">
            <v>AB</v>
          </cell>
          <cell r="M2069" t="str">
            <v>缺失</v>
          </cell>
          <cell r="N2069" t="str">
            <v xml:space="preserve">
13844727061、
13384336066</v>
          </cell>
          <cell r="O2069" t="str">
            <v>胶质瘤二次术后3年，言语不清1月余</v>
          </cell>
          <cell r="P2069" t="str">
            <v>患者于2016年5月3日在吉林大学附属医院因“左额胶质瘤”行开颅肿瘤切除术，术后病理示：胶质母细胞瘤，WHO IV级；并行放化疗治疗；定期复查时发现肿瘤复发改变，于2017年3月20日再次在吉林大学附属医院行原切口开颅肿瘤切除术，术后病理示：少突星形细胞瘤 WHO II级；近1月来，患者渐出现言语不利，反应迟钝，行颅脑MR检查示：左额颞部术后改变，术腔周围有不规则强化影，不除外复发；后至普任医院化疗，患者白细胞降低，为求进一步手术治疗，来我院就诊，门诊以“额叶恶性肿瘤 胶质瘤术后”收入院，自发病来患者神志清，精神稍差，饮食、睡眠可，大小便正常。</v>
          </cell>
          <cell r="Q2069" t="str">
            <v>患糖尿病7年，糖尿病类型为II型，口服二甲双胍500毫升，三餐前，口服；门冬胰岛素12单位，三餐前，皮下注射；甘精胰岛素12单位月晚，皮下注射，平素血糖控制在5-10mmol月l，血糖最高达21mmol月l，近3个月治疗不详。否认高血压病史，否认高脂血症史，否认缺血性卒中史，否认脑出血史，否认冠心病史，否认周围血管病史，否认其他疾病或者危险因素，否认肝炎史，否认结核史，否认外伤史， 5年前因肝脏错构瘤行“左肝叶切除术”。术后未遗留明显后遗症 ，1年前因“左额叶胶质瘤”行左额开颅胶质瘤切除术。术后同步放化疗，口服泰道化疗，术后未遗留明显后遗症。4月前因左额胶质瘤复发，再次行原手术切口入路胶质瘤切除术，术后口服泰道化疗，术后未遗留明显后遗症。输血史不详,否认药物过敏史,否认食物过敏史,否认接触物过敏史。</v>
          </cell>
          <cell r="R2069" t="str">
            <v>生于:吉林，久居地延边，性格：随和、内向。否认性病史未曾到过疫源地或地方病流行区，否认爱人性病史，否认冶游史，否认爱人冶游史，无毒物接触史，无药物滥用史。吸烟史：无吸烟史 ；饮酒：不饮酒。出生情况：单胎足/顺产。</v>
          </cell>
          <cell r="S2069" t="str">
            <v>缺失</v>
          </cell>
          <cell r="T2069">
            <v>42937</v>
          </cell>
          <cell r="U2069">
            <v>42493</v>
          </cell>
          <cell r="V2069" t="str">
            <v>双额原切口肿瘤切除术</v>
          </cell>
          <cell r="W2069" t="str">
            <v>无</v>
          </cell>
          <cell r="X2069" t="str">
            <v>全切除</v>
          </cell>
          <cell r="Y2069" t="str">
            <v>B0016370</v>
          </cell>
          <cell r="Z2069" t="str">
            <v>RGBM?</v>
          </cell>
          <cell r="AA2069" t="str">
            <v>放射性坏死</v>
          </cell>
          <cell r="AB2069" t="str">
            <v>NA</v>
          </cell>
          <cell r="AC2069" t="str">
            <v>（左额叶）送检水肿脑组织，镜下见片坏死，其间可见小血管增生，并管壁玻变，周围胶质细胞增生，部分细胞有异型性，结合免疫组化标记，异型细胞表达IDH1R132H，P53，Ki-67，考虑为肿瘤细胞。</v>
          </cell>
          <cell r="AD2069" t="str">
            <v>全切除</v>
          </cell>
          <cell r="AE2069" t="str">
            <v>2017/8/21 </v>
          </cell>
          <cell r="AF2069" t="str">
            <v>1、复发胶质瘤伴放射性坏死；2、胶质瘤术后放化疗后；</v>
          </cell>
          <cell r="AG2069">
            <v>43528</v>
          </cell>
          <cell r="AH2069" t="str">
            <v>终止</v>
          </cell>
          <cell r="AI2069">
            <v>497</v>
          </cell>
          <cell r="AJ2069">
            <v>1</v>
          </cell>
          <cell r="AK2069">
            <v>315</v>
          </cell>
          <cell r="AL2069">
            <v>1</v>
          </cell>
          <cell r="AM2069">
            <v>591</v>
          </cell>
          <cell r="AN2069" t="str">
            <v>放</v>
          </cell>
          <cell r="AO2069">
            <v>1</v>
          </cell>
          <cell r="AP2069" t="str">
            <v>化疗同步60天</v>
          </cell>
          <cell r="AQ2069">
            <v>1</v>
          </cell>
          <cell r="AS2069" t="str">
            <v>复发</v>
          </cell>
          <cell r="AT2069">
            <v>2</v>
          </cell>
          <cell r="AU2069" t="str">
            <v>NA</v>
          </cell>
          <cell r="AV2069" t="str">
            <v>NA</v>
          </cell>
          <cell r="AW2069" t="str">
            <v>NA</v>
          </cell>
          <cell r="AX2069" t="str">
            <v>NA</v>
          </cell>
          <cell r="AY2069" t="str">
            <v>NA</v>
          </cell>
          <cell r="AZ2069" t="str">
            <v>NA</v>
          </cell>
          <cell r="BA2069" t="str">
            <v>缺失</v>
          </cell>
          <cell r="BB2069" t="str">
            <v>缺失</v>
          </cell>
          <cell r="BC2069" t="str">
            <v>缺失</v>
          </cell>
          <cell r="BD2069" t="e">
            <v>#N/A</v>
          </cell>
        </row>
        <row r="2070">
          <cell r="B2070">
            <v>2068</v>
          </cell>
          <cell r="C2070" t="str">
            <v>CGGA_2068</v>
          </cell>
          <cell r="E2070" t="str">
            <v>赵宇龙</v>
          </cell>
          <cell r="F2070">
            <v>31193</v>
          </cell>
          <cell r="G2070" t="str">
            <v>2017/7/17 </v>
          </cell>
          <cell r="H2070" t="str">
            <v>胶质瘤（颞、顶、放射冠，右）</v>
          </cell>
          <cell r="J2070" t="str">
            <v>男</v>
          </cell>
          <cell r="K2070">
            <v>21</v>
          </cell>
          <cell r="L2070" t="str">
            <v>AB</v>
          </cell>
          <cell r="M2070" t="str">
            <v>缺失</v>
          </cell>
          <cell r="N2070" t="str">
            <v xml:space="preserve">
13623231680、
13833344958</v>
          </cell>
          <cell r="O2070" t="str">
            <v>间断头痛、头晕半月余</v>
          </cell>
          <cell r="P2070" t="str">
            <v>患者于入院前半个月开始出现头晕症状，伴恶心，未呕吐。遂到当地医院查头颅CT提示：右颞顶占位性病变。未给予特殊诊治，就诊于天坛医院，查头颅CT（2017-07-11，天坛医院）示右颞顶卵圆形低密度影占位。MR平扫+增强（2017-07-11，天坛医院）提示：右额顶、右放射冠、右颞顶交界处异常信号，实体呈混杂信号，周围囊变。于急诊行脱水治疗，未见明显好转，今患者为求进一步诊治来我院就诊，收入我科。患者自发病以来，精神可，睡眠可，二便正常。</v>
          </cell>
          <cell r="Q2070"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70" t="str">
            <v>生于:原籍，久居地原籍，性格：急躁、内向，。否认性病史未曾到过疫源地或地方病流行区，否认爱人性病史，否认冶游史，否认爱人冶游史，无毒物接触史，无药物滥用史。饮酒：不饮酒，出生情况：单胎足/顺产。</v>
          </cell>
          <cell r="S2070" t="str">
            <v>缺失</v>
          </cell>
          <cell r="T2070">
            <v>42936</v>
          </cell>
          <cell r="V2070" t="str">
            <v>右颞顶开颅肿瘤切除术</v>
          </cell>
          <cell r="W2070" t="str">
            <v>患者全麻后取左侧卧位，mayfield头架固定头位。导航注册、指导右颞顶切口设计，取右颞顶马蹄形切口。术区常规消毒铺巾，逐层切开头皮、颞肌各层，骨膜下分离皮肌瓣，皮肌瓣向下方牵拉。暴露右侧颞顶等处颅骨，颅骨钻孔后铣刀游离骨瓣，大小约7cm×7cm。骨瓣四周钻孔硬脑膜四周悬吊。快速静脉输注20%甘露醇100ml，硬脑膜张力高。放射状剪开硬脑膜，暴露部分右侧颞、顶叶。术中导航确定肿瘤边界，肿瘤主体位于右侧顶叶，肿瘤脑内浸润性生长，大小约5.5cm×5.0cm×5.0cm，囊实性，囊液为黄色浓稠液体，实性部分突破脑表面，与右顶硬膜粘连紧密，灰红色，质稍韧，血供丰富，边界不清，囊壁厚，囊壁瘤体及脑室壁一卫星灶予以一并切除。肿瘤向内侧深部生长达放射冠，侧脑室开放，镜下分块全切除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070" t="str">
            <v>全切除</v>
          </cell>
          <cell r="Y2070" t="str">
            <v>B0016358</v>
          </cell>
          <cell r="Z2070" t="str">
            <v>GBM</v>
          </cell>
          <cell r="AA2070" t="str">
            <v>GBM(WHO IV)</v>
          </cell>
          <cell r="AB2070">
            <v>4</v>
          </cell>
          <cell r="AC2070" t="str">
            <v xml:space="preserve">（右颞顶）整合诊断：胶质母细胞瘤，未明确，WHOⅣ级。 </v>
          </cell>
          <cell r="AD2070" t="str">
            <v>全切除</v>
          </cell>
          <cell r="AE2070" t="str">
            <v>2017/8/1 </v>
          </cell>
          <cell r="AF2070" t="str">
            <v>胶质母细胞瘤（颞、顶、放射冠，右） </v>
          </cell>
          <cell r="AG2070">
            <v>43402</v>
          </cell>
          <cell r="AH2070" t="str">
            <v>终止</v>
          </cell>
          <cell r="AI2070">
            <v>285</v>
          </cell>
          <cell r="AJ2070">
            <v>1</v>
          </cell>
          <cell r="AK2070">
            <v>285</v>
          </cell>
          <cell r="AL2070">
            <v>1</v>
          </cell>
          <cell r="AM2070">
            <v>466</v>
          </cell>
          <cell r="AN2070" t="str">
            <v>42天</v>
          </cell>
          <cell r="AO2070">
            <v>1</v>
          </cell>
          <cell r="AP2070" t="str">
            <v>化疗二个疗程没完</v>
          </cell>
          <cell r="AQ2070">
            <v>1</v>
          </cell>
          <cell r="AS2070" t="str">
            <v>原发</v>
          </cell>
          <cell r="AU2070" t="str">
            <v>NA</v>
          </cell>
          <cell r="AV2070" t="str">
            <v>NA</v>
          </cell>
          <cell r="AW2070" t="str">
            <v>NA</v>
          </cell>
          <cell r="AX2070" t="str">
            <v>NA</v>
          </cell>
          <cell r="AY2070" t="str">
            <v>NA</v>
          </cell>
          <cell r="AZ2070" t="str">
            <v>NA</v>
          </cell>
          <cell r="BA2070" t="str">
            <v>缺失</v>
          </cell>
          <cell r="BB2070" t="str">
            <v>缺失</v>
          </cell>
          <cell r="BC2070" t="str">
            <v>缺失</v>
          </cell>
          <cell r="BD2070" t="e">
            <v>#N/A</v>
          </cell>
        </row>
        <row r="2071">
          <cell r="B2071">
            <v>2069</v>
          </cell>
          <cell r="C2071" t="str">
            <v>NA</v>
          </cell>
          <cell r="D2071" t="str">
            <v>NA</v>
          </cell>
          <cell r="E2071" t="str">
            <v>NA</v>
          </cell>
          <cell r="F2071" t="str">
            <v>NA</v>
          </cell>
          <cell r="G2071" t="str">
            <v>NA</v>
          </cell>
          <cell r="H2071" t="str">
            <v>NA</v>
          </cell>
          <cell r="I2071" t="str">
            <v>NA</v>
          </cell>
          <cell r="J2071" t="str">
            <v>NA</v>
          </cell>
          <cell r="K2071" t="str">
            <v>NA</v>
          </cell>
          <cell r="L2071" t="str">
            <v>NA</v>
          </cell>
          <cell r="M2071" t="str">
            <v>NA</v>
          </cell>
          <cell r="N2071" t="str">
            <v>NA</v>
          </cell>
          <cell r="O2071" t="str">
            <v>NA</v>
          </cell>
          <cell r="P2071" t="str">
            <v>NA</v>
          </cell>
          <cell r="Q2071" t="str">
            <v>NA</v>
          </cell>
          <cell r="R2071" t="str">
            <v>NA</v>
          </cell>
          <cell r="S2071" t="str">
            <v>NA</v>
          </cell>
          <cell r="T2071" t="str">
            <v>NA</v>
          </cell>
          <cell r="U2071" t="str">
            <v>NA</v>
          </cell>
          <cell r="V2071" t="str">
            <v>NA</v>
          </cell>
          <cell r="W2071" t="str">
            <v>NA</v>
          </cell>
          <cell r="X2071" t="str">
            <v>NA</v>
          </cell>
          <cell r="Y2071" t="str">
            <v>NA</v>
          </cell>
          <cell r="Z2071" t="str">
            <v>NA</v>
          </cell>
          <cell r="AA2071" t="str">
            <v>NA</v>
          </cell>
          <cell r="AB2071" t="str">
            <v>NA</v>
          </cell>
          <cell r="AC2071" t="str">
            <v>NA</v>
          </cell>
          <cell r="AD2071" t="str">
            <v>NA</v>
          </cell>
          <cell r="AE2071" t="str">
            <v>NA</v>
          </cell>
          <cell r="AF2071" t="str">
            <v>NA</v>
          </cell>
          <cell r="AG2071" t="str">
            <v>NA</v>
          </cell>
          <cell r="AH2071" t="str">
            <v>NA</v>
          </cell>
          <cell r="AI2071" t="str">
            <v>NA</v>
          </cell>
          <cell r="AJ2071" t="str">
            <v>NA</v>
          </cell>
          <cell r="AK2071" t="str">
            <v>NA</v>
          </cell>
          <cell r="AL2071" t="str">
            <v>NA</v>
          </cell>
          <cell r="AM2071" t="str">
            <v>NA</v>
          </cell>
          <cell r="AN2071" t="str">
            <v>NA</v>
          </cell>
          <cell r="AO2071" t="str">
            <v>NA</v>
          </cell>
          <cell r="AP2071" t="str">
            <v>NA</v>
          </cell>
          <cell r="AQ2071" t="str">
            <v>NA</v>
          </cell>
          <cell r="AS2071" t="str">
            <v>NA</v>
          </cell>
          <cell r="AT2071" t="str">
            <v>NA</v>
          </cell>
          <cell r="AU2071" t="str">
            <v>NA</v>
          </cell>
          <cell r="AV2071" t="str">
            <v>NA</v>
          </cell>
          <cell r="AW2071" t="str">
            <v>NA</v>
          </cell>
          <cell r="AX2071" t="str">
            <v>NA</v>
          </cell>
          <cell r="AY2071" t="str">
            <v>NA</v>
          </cell>
          <cell r="AZ2071" t="str">
            <v>NA</v>
          </cell>
          <cell r="BA2071" t="str">
            <v>NA</v>
          </cell>
          <cell r="BB2071" t="str">
            <v>NA</v>
          </cell>
          <cell r="BC2071" t="str">
            <v>NA</v>
          </cell>
          <cell r="BD2071" t="str">
            <v>NA</v>
          </cell>
        </row>
        <row r="2072">
          <cell r="B2072">
            <v>2070</v>
          </cell>
          <cell r="C2072" t="str">
            <v>CGGA_2070</v>
          </cell>
          <cell r="D2072" t="str">
            <v>CGGA_170, CGGA_2070</v>
          </cell>
          <cell r="E2072" t="str">
            <v>白建风</v>
          </cell>
          <cell r="F2072">
            <v>31276</v>
          </cell>
          <cell r="G2072" t="str">
            <v>2017/7/21 </v>
          </cell>
          <cell r="H2072" t="str">
            <v>复发胶质瘤伴颅内多发播散(颞、枕、基底节，右；脑干、脑室壁）；胶质瘤放疗后；</v>
          </cell>
          <cell r="J2072" t="str">
            <v>女</v>
          </cell>
          <cell r="K2072">
            <v>54</v>
          </cell>
          <cell r="L2072" t="str">
            <v>B</v>
          </cell>
          <cell r="M2072" t="str">
            <v>缺失</v>
          </cell>
          <cell r="N2072" t="str">
            <v>13933066829、15176221442</v>
          </cell>
          <cell r="O2072" t="str">
            <v>间断头痛头晕伴恶心呕吐1个月</v>
          </cell>
          <cell r="P2072" t="str">
            <v>患者于2006年因颅内占位于天坛医院行开颅肿瘤切除术，术后病理回报提示：星形细胞瘤，术后行放射治疗。术后患者间断复查头颅MR,未见明显异常，患者于1个月前无明显诱因出现头痛头晕症状，同时伴有恶心呕吐，平均一天一次。遂就诊于当地医院，查头颅CT，诊断为脑梗死，给予输液治疗，未见好转，遂就诊于河北省人民医院，查头颅MR（2017-07-20，河北省人民医院）提示：右颞枕占位，T1地信号，T2混杂高信号，不均匀明显强化。未给予特殊诊治，就诊于我院，为求进一步诊治，以颅内占位收入科，患者自发病以来，睡眠可，精神可，二便正常。</v>
          </cell>
          <cell r="Q2072"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72" t="str">
            <v>生于:原籍，久居地原籍，性格：急躁、内向，。否认性病史未曾到过疫源地或地方病流行区，否认爱人性病史，否认冶游史，否认爱人冶游史，无毒物接触史，无药物滥用史。吸烟史：无吸烟史 饮酒：不饮酒。出生情况：单胎足/顺产。</v>
          </cell>
          <cell r="S2072" t="str">
            <v>缺失</v>
          </cell>
          <cell r="T2072">
            <v>42943</v>
          </cell>
          <cell r="U2072">
            <v>38925</v>
          </cell>
          <cell r="V2072" t="str">
            <v>右颞枕开颅肿瘤切除术</v>
          </cell>
          <cell r="W2072" t="str">
            <v>患者全麻后取左侧卧位，mayfield头架固定头位。取右颞枕马蹄形切口。术区常规消毒铺巾，逐层切开、颞肌头皮各层，骨膜下分离皮肌瓣，皮肌瓣向侧方牵拉。暴露右侧颞枕等处颅骨，颅骨钻孔后铣刀游离骨瓣，大小约8cm×7cm。骨瓣四周钻孔硬脑膜四周悬吊。快速静脉输注20%甘露醇250ml，硬脑膜张力高。放射状剪开硬脑膜，暴露部分右颞枕叶。肿瘤主体位于右侧颞、枕叶及基底节区，肿瘤脑内浸润性生长，主体位于颞枕叶内侧面，大小约6.5cm×5.0cm×5.0cm，灰红色，质韧，血供丰富，边界不清。肿瘤向内侧深部生长达胼胝体压部，并向对侧半球浸润，镜下分块切除右颞枕叶、胼胝体压部肿瘤。切除肿瘤后瘤腔周围正常脑组织及侧裂血管等均保护完好，术腔放置化疗囊。瘤腔仔细止血。与护士清点器械、棉片无误后，术腔留置14#引流管，连续严密缝合硬脑膜。骨瓣复位以钛连接片固定。依次缝合颞肌、头皮各层。术后安返ICU。</v>
          </cell>
          <cell r="X2072" t="str">
            <v>全切除</v>
          </cell>
          <cell r="Y2072" t="str">
            <v>B0016411</v>
          </cell>
          <cell r="Z2072" t="str">
            <v>SGBM</v>
          </cell>
          <cell r="AA2072" t="str">
            <v>GBM(WHO IV)</v>
          </cell>
          <cell r="AB2072">
            <v>4</v>
          </cell>
          <cell r="AC2072" t="str">
            <v>（右颞枕）整合诊断：胶质母细胞瘤，IDH突变型，WHOⅣ级。</v>
          </cell>
          <cell r="AD2072" t="str">
            <v>全切除</v>
          </cell>
          <cell r="AE2072" t="str">
            <v>2017/8/10 </v>
          </cell>
          <cell r="AF2072" t="str">
            <v>复发胶质瘤伴颅内多发播散(颞、枕、基底节，右；脑干、脑室壁）；胶质瘤放疗后；</v>
          </cell>
          <cell r="AG2072">
            <v>43402</v>
          </cell>
          <cell r="AH2072" t="str">
            <v>终止</v>
          </cell>
          <cell r="AI2072">
            <v>36</v>
          </cell>
          <cell r="AJ2072">
            <v>1</v>
          </cell>
          <cell r="AK2072">
            <v>36</v>
          </cell>
          <cell r="AL2072">
            <v>1</v>
          </cell>
          <cell r="AM2072">
            <v>459</v>
          </cell>
          <cell r="AN2072" t="str">
            <v>缺失</v>
          </cell>
          <cell r="AO2072" t="str">
            <v>NA</v>
          </cell>
          <cell r="AP2072" t="str">
            <v>缺失</v>
          </cell>
          <cell r="AQ2072" t="str">
            <v>NA</v>
          </cell>
          <cell r="AS2072" t="str">
            <v>复发</v>
          </cell>
          <cell r="AT2072">
            <v>1</v>
          </cell>
          <cell r="AU2072" t="str">
            <v>突变</v>
          </cell>
          <cell r="AV2072" t="str">
            <v>NA</v>
          </cell>
          <cell r="AW2072" t="str">
            <v>无共缺失</v>
          </cell>
          <cell r="AX2072" t="str">
            <v>NA</v>
          </cell>
          <cell r="AY2072" t="str">
            <v>NA</v>
          </cell>
          <cell r="AZ2072" t="str">
            <v>NA</v>
          </cell>
          <cell r="BA2072" t="str">
            <v>缺失</v>
          </cell>
          <cell r="BB2072" t="str">
            <v>缺失</v>
          </cell>
          <cell r="BC2072" t="str">
            <v>缺失</v>
          </cell>
          <cell r="BD2072" t="e">
            <v>#N/A</v>
          </cell>
        </row>
        <row r="2073">
          <cell r="B2073">
            <v>2071</v>
          </cell>
          <cell r="C2073" t="str">
            <v>NA</v>
          </cell>
          <cell r="D2073" t="str">
            <v>NA</v>
          </cell>
          <cell r="E2073" t="str">
            <v>NA</v>
          </cell>
          <cell r="F2073" t="str">
            <v>NA</v>
          </cell>
          <cell r="G2073" t="str">
            <v>NA</v>
          </cell>
          <cell r="H2073" t="str">
            <v>NA</v>
          </cell>
          <cell r="I2073" t="str">
            <v>NA</v>
          </cell>
          <cell r="J2073" t="str">
            <v>NA</v>
          </cell>
          <cell r="K2073" t="str">
            <v>NA</v>
          </cell>
          <cell r="L2073" t="str">
            <v>NA</v>
          </cell>
          <cell r="M2073" t="str">
            <v>NA</v>
          </cell>
          <cell r="N2073" t="str">
            <v>NA</v>
          </cell>
          <cell r="O2073" t="str">
            <v>NA</v>
          </cell>
          <cell r="P2073" t="str">
            <v>NA</v>
          </cell>
          <cell r="Q2073" t="str">
            <v>NA</v>
          </cell>
          <cell r="R2073" t="str">
            <v>NA</v>
          </cell>
          <cell r="S2073" t="str">
            <v>NA</v>
          </cell>
          <cell r="T2073" t="str">
            <v>NA</v>
          </cell>
          <cell r="U2073" t="str">
            <v>NA</v>
          </cell>
          <cell r="V2073" t="str">
            <v>NA</v>
          </cell>
          <cell r="W2073" t="str">
            <v>NA</v>
          </cell>
          <cell r="X2073" t="str">
            <v>NA</v>
          </cell>
          <cell r="Y2073" t="str">
            <v>NA</v>
          </cell>
          <cell r="Z2073" t="str">
            <v>NA</v>
          </cell>
          <cell r="AA2073" t="str">
            <v>NA</v>
          </cell>
          <cell r="AB2073" t="str">
            <v>NA</v>
          </cell>
          <cell r="AC2073" t="str">
            <v>NA</v>
          </cell>
          <cell r="AD2073" t="str">
            <v>NA</v>
          </cell>
          <cell r="AE2073" t="str">
            <v>NA</v>
          </cell>
          <cell r="AF2073" t="str">
            <v>NA</v>
          </cell>
          <cell r="AG2073" t="str">
            <v>NA</v>
          </cell>
          <cell r="AH2073" t="str">
            <v>NA</v>
          </cell>
          <cell r="AI2073" t="str">
            <v>NA</v>
          </cell>
          <cell r="AJ2073" t="str">
            <v>NA</v>
          </cell>
          <cell r="AK2073" t="str">
            <v>NA</v>
          </cell>
          <cell r="AL2073" t="str">
            <v>NA</v>
          </cell>
          <cell r="AM2073" t="str">
            <v>NA</v>
          </cell>
          <cell r="AN2073" t="str">
            <v>NA</v>
          </cell>
          <cell r="AO2073" t="str">
            <v>NA</v>
          </cell>
          <cell r="AP2073" t="str">
            <v>NA</v>
          </cell>
          <cell r="AQ2073" t="str">
            <v>NA</v>
          </cell>
          <cell r="AS2073" t="str">
            <v>NA</v>
          </cell>
          <cell r="AT2073" t="str">
            <v>NA</v>
          </cell>
          <cell r="AU2073" t="str">
            <v>NA</v>
          </cell>
          <cell r="AV2073" t="str">
            <v>NA</v>
          </cell>
          <cell r="AW2073" t="str">
            <v>NA</v>
          </cell>
          <cell r="AX2073" t="str">
            <v>NA</v>
          </cell>
          <cell r="AY2073" t="str">
            <v>NA</v>
          </cell>
          <cell r="AZ2073" t="str">
            <v>NA</v>
          </cell>
          <cell r="BA2073" t="str">
            <v>NA</v>
          </cell>
          <cell r="BB2073" t="str">
            <v>NA</v>
          </cell>
          <cell r="BC2073" t="str">
            <v>NA</v>
          </cell>
          <cell r="BD2073" t="str">
            <v>NA</v>
          </cell>
        </row>
        <row r="2074">
          <cell r="B2074">
            <v>2072</v>
          </cell>
          <cell r="C2074" t="str">
            <v>NA</v>
          </cell>
          <cell r="D2074" t="str">
            <v>NA</v>
          </cell>
          <cell r="E2074" t="str">
            <v>NA</v>
          </cell>
          <cell r="F2074" t="str">
            <v>NA</v>
          </cell>
          <cell r="G2074" t="str">
            <v>NA</v>
          </cell>
          <cell r="H2074" t="str">
            <v>NA</v>
          </cell>
          <cell r="I2074" t="str">
            <v>NA</v>
          </cell>
          <cell r="J2074" t="str">
            <v>NA</v>
          </cell>
          <cell r="K2074" t="str">
            <v>NA</v>
          </cell>
          <cell r="L2074" t="str">
            <v>NA</v>
          </cell>
          <cell r="M2074" t="str">
            <v>NA</v>
          </cell>
          <cell r="N2074" t="str">
            <v>NA</v>
          </cell>
          <cell r="O2074" t="str">
            <v>NA</v>
          </cell>
          <cell r="P2074" t="str">
            <v>NA</v>
          </cell>
          <cell r="Q2074" t="str">
            <v>NA</v>
          </cell>
          <cell r="R2074" t="str">
            <v>NA</v>
          </cell>
          <cell r="S2074" t="str">
            <v>NA</v>
          </cell>
          <cell r="T2074" t="str">
            <v>NA</v>
          </cell>
          <cell r="U2074" t="str">
            <v>NA</v>
          </cell>
          <cell r="V2074" t="str">
            <v>NA</v>
          </cell>
          <cell r="W2074" t="str">
            <v>NA</v>
          </cell>
          <cell r="X2074" t="str">
            <v>NA</v>
          </cell>
          <cell r="Y2074" t="str">
            <v>NA</v>
          </cell>
          <cell r="Z2074" t="str">
            <v>NA</v>
          </cell>
          <cell r="AA2074" t="str">
            <v>NA</v>
          </cell>
          <cell r="AB2074" t="str">
            <v>NA</v>
          </cell>
          <cell r="AC2074" t="str">
            <v>NA</v>
          </cell>
          <cell r="AD2074" t="str">
            <v>NA</v>
          </cell>
          <cell r="AE2074" t="str">
            <v>NA</v>
          </cell>
          <cell r="AF2074" t="str">
            <v>NA</v>
          </cell>
          <cell r="AG2074" t="str">
            <v>NA</v>
          </cell>
          <cell r="AH2074" t="str">
            <v>NA</v>
          </cell>
          <cell r="AI2074" t="str">
            <v>NA</v>
          </cell>
          <cell r="AJ2074" t="str">
            <v>NA</v>
          </cell>
          <cell r="AK2074" t="str">
            <v>NA</v>
          </cell>
          <cell r="AL2074" t="str">
            <v>NA</v>
          </cell>
          <cell r="AM2074" t="str">
            <v>NA</v>
          </cell>
          <cell r="AN2074" t="str">
            <v>NA</v>
          </cell>
          <cell r="AO2074" t="str">
            <v>NA</v>
          </cell>
          <cell r="AP2074" t="str">
            <v>NA</v>
          </cell>
          <cell r="AQ2074" t="str">
            <v>NA</v>
          </cell>
          <cell r="AS2074" t="str">
            <v>NA</v>
          </cell>
          <cell r="AT2074" t="str">
            <v>NA</v>
          </cell>
          <cell r="AU2074" t="str">
            <v>NA</v>
          </cell>
          <cell r="AV2074" t="str">
            <v>NA</v>
          </cell>
          <cell r="AW2074" t="str">
            <v>NA</v>
          </cell>
          <cell r="AX2074" t="str">
            <v>NA</v>
          </cell>
          <cell r="AY2074" t="str">
            <v>NA</v>
          </cell>
          <cell r="AZ2074" t="str">
            <v>NA</v>
          </cell>
          <cell r="BA2074" t="str">
            <v>NA</v>
          </cell>
          <cell r="BB2074" t="str">
            <v>NA</v>
          </cell>
          <cell r="BC2074" t="str">
            <v>NA</v>
          </cell>
          <cell r="BD2074" t="str">
            <v>NA</v>
          </cell>
        </row>
        <row r="2075">
          <cell r="B2075">
            <v>2073</v>
          </cell>
          <cell r="C2075" t="str">
            <v>CGGA_2073</v>
          </cell>
          <cell r="E2075" t="str">
            <v>郭志宇</v>
          </cell>
          <cell r="F2075">
            <v>31322</v>
          </cell>
          <cell r="G2075" t="str">
            <v>2017/7/26 </v>
          </cell>
          <cell r="H2075" t="str">
            <v>颅内占位性病变（额、顶，右；胼胝体）</v>
          </cell>
          <cell r="J2075" t="str">
            <v>男</v>
          </cell>
          <cell r="K2075">
            <v>38</v>
          </cell>
          <cell r="L2075" t="str">
            <v>A</v>
          </cell>
          <cell r="M2075" t="str">
            <v>缺失</v>
          </cell>
          <cell r="N2075" t="str">
            <v>13945576648、
13946514108</v>
          </cell>
          <cell r="O2075" t="str">
            <v>头晕、恶心、呕吐继而出现左侧肢体无力半月余</v>
          </cell>
          <cell r="P2075" t="str">
            <v>患者于半月前无诱因出现头晕、恶心、呕吐，于当地医院以中暑予以治疗，患者继而出现左侧肢体无力，查MR示：右顶叶占位。现患者为求进一步治疗，门诊以“颅内占位性病变”收入我科。患者发病来，一般情况可，进食量正常，消化可，二便如常，体重无明显变化。</v>
          </cell>
          <cell r="Q2075" t="str">
            <v>既往健康状况：既往体健。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75" t="str">
            <v>生于:原籍，久居地原籍，性格：随和、外向，。否认性病史未曾到过疫源地或地方病流行区，否认爱人性病史，否认冶游史，否认爱人冶游史，无毒物接触史，无药物滥用史。吸烟史：无吸烟史 戒烟已多少 年；饮酒：不饮酒，是否戒酒：未。出生情况：单胎足/顺产。</v>
          </cell>
          <cell r="S2075" t="str">
            <v>缺失</v>
          </cell>
          <cell r="T2075">
            <v>42944</v>
          </cell>
          <cell r="V2075" t="str">
            <v>右颞顶枕开颅病变切除术</v>
          </cell>
          <cell r="W2075" t="str">
            <v>无</v>
          </cell>
          <cell r="X2075" t="str">
            <v>全切除</v>
          </cell>
          <cell r="Y2075" t="str">
            <v>B0016419</v>
          </cell>
          <cell r="Z2075" t="str">
            <v>GBM</v>
          </cell>
          <cell r="AA2075" t="str">
            <v>GBM(WHO IV)</v>
          </cell>
          <cell r="AB2075">
            <v>4</v>
          </cell>
          <cell r="AC2075" t="str">
            <v>（右顶叶）整合诊断：胶质母细胞瘤，未明确，WHOⅣ级。</v>
          </cell>
          <cell r="AD2075" t="str">
            <v>全切除</v>
          </cell>
          <cell r="AE2075" t="str">
            <v>2017/8/17 </v>
          </cell>
          <cell r="AF2075" t="str">
            <v>胶质母细胞瘤（额、顶，右；胼胝体）</v>
          </cell>
          <cell r="AG2075">
            <v>43402</v>
          </cell>
          <cell r="AH2075" t="str">
            <v>终止</v>
          </cell>
          <cell r="AI2075" t="str">
            <v>NA</v>
          </cell>
          <cell r="AJ2075">
            <v>1</v>
          </cell>
          <cell r="AK2075" t="str">
            <v>NA</v>
          </cell>
          <cell r="AL2075" t="str">
            <v>NA</v>
          </cell>
          <cell r="AM2075">
            <v>458</v>
          </cell>
          <cell r="AN2075" t="str">
            <v>缺失</v>
          </cell>
          <cell r="AO2075">
            <v>0</v>
          </cell>
          <cell r="AP2075" t="str">
            <v>缺失</v>
          </cell>
          <cell r="AQ2075">
            <v>0</v>
          </cell>
          <cell r="AS2075" t="str">
            <v>原发</v>
          </cell>
          <cell r="AU2075" t="str">
            <v>NA</v>
          </cell>
          <cell r="AV2075" t="str">
            <v>NA</v>
          </cell>
          <cell r="AW2075" t="str">
            <v>NA</v>
          </cell>
          <cell r="AX2075" t="str">
            <v>NA</v>
          </cell>
          <cell r="AY2075" t="str">
            <v>NA</v>
          </cell>
          <cell r="AZ2075" t="str">
            <v>NA</v>
          </cell>
          <cell r="BA2075" t="str">
            <v>缺失</v>
          </cell>
          <cell r="BB2075" t="str">
            <v>缺失</v>
          </cell>
          <cell r="BC2075" t="str">
            <v>缺失</v>
          </cell>
          <cell r="BD2075" t="e">
            <v>#N/A</v>
          </cell>
        </row>
        <row r="2076">
          <cell r="B2076">
            <v>2074</v>
          </cell>
          <cell r="C2076" t="str">
            <v>CGGA_2074</v>
          </cell>
          <cell r="D2076" t="str">
            <v>CGGA_390, CGGA_1830, CGGA_2074</v>
          </cell>
          <cell r="E2076" t="str">
            <v>王群</v>
          </cell>
          <cell r="F2076">
            <v>23555</v>
          </cell>
          <cell r="G2076" t="str">
            <v>2017/7/31 </v>
          </cell>
          <cell r="H2076" t="str">
            <v>复发胶质瘤（额、扣带回，双；胼胝体；小脑上蚓部）；继发性癫痫；胶质瘤放化疗后；</v>
          </cell>
          <cell r="J2076" t="str">
            <v>男</v>
          </cell>
          <cell r="K2076">
            <v>47</v>
          </cell>
          <cell r="L2076" t="str">
            <v>A</v>
          </cell>
          <cell r="M2076" t="str">
            <v>缺失</v>
          </cell>
          <cell r="N2076" t="str">
            <v xml:space="preserve">
13621294821、
84560859</v>
          </cell>
          <cell r="O2076" t="str">
            <v>胶质瘤切除术后10年,发现胶质瘤复发1月余</v>
          </cell>
          <cell r="P2076" t="str">
            <v>患者于2015年8月发现无明显诱因突发癫痫，表现为肢体抽动，无意识障碍，共发作3次，每次约5分钟，急诊送至天坛医院，行头颅MRI检查示“左额骨质呈术后改变，骨瓣下可见团块状长T1长T2混杂信号影，周围可见斑片状长T1长T2信号，增强后可见病变不规则团块状强化，考虑胶质瘤复发”，于我院行左额颞原切口开颅肿瘤切除术。病理：胶质母细胞瘤（额、颞、左），行化学治疗，常规复查于2017年6月（朝阳医院）示：左侧额颞及顶叶占位较前增大。考虑胶质瘤复发，患者于4天前无诱因出现双下肢瘫、尿失禁，门诊以“复发胶质瘤”收入我科。患者发病来，精神可，睡眠可，食欲不佳，今4天来便秘、尿失禁，体重无明显减轻。</v>
          </cell>
          <cell r="Q2076" t="str">
            <v>既往健康状况：患者于2007-08因“间断肢体、面部麻木2年，突发头痛伴呕吐2周”收入天坛医院，诊断为“胶质瘤”，于天坛医院行“左额颞开颅肿瘤切除术”，术后病理回报“少枝-星形细胞瘤”，术后给予放疗治疗，术后复查头颅MRI提示肿瘤切除满意。术后定期复查头颅MRI未见肿瘤复发，症状明显缓解，无头晕、头痛，无恶心、呕吐，无肢体活动障碍，无意识障碍。患者于2015年8月发现无明显诱因突发癫痫，表现为肢体抽动，无意识障碍，共发作3次，每次约5分钟，急诊送至天坛医院，行头颅MRI检查示“左额骨质呈术后改变，骨瓣下可见团块状长T1长T2混杂信号影，周围可见斑片状长T1长T2信号，增强后可见病变不规则团块状强化，考虑胶质瘤复发”，于我院行左额颞原切口开颅肿瘤切除术。术后病理：胶质瘤母细胞瘤（额、颞、左）。高血压病史3年，规律服药，血压控制满意。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76" t="str">
            <v>生于:北京市朝阳区，久居地当地，性格：急躁、外向。否认性病史未曾到过疫源地或地方病流行区，否认爱人性病史，否认冶游史，否认爱人冶游史，无毒物接触史，无药物滥用史。否认烟酒史。出生情况：单胎足/顺产。</v>
          </cell>
          <cell r="S2076" t="str">
            <v>缺失</v>
          </cell>
          <cell r="T2076">
            <v>42949</v>
          </cell>
          <cell r="U2076">
            <v>39323</v>
          </cell>
          <cell r="V2076" t="str">
            <v>冠切双额开颅肿瘤切除术</v>
          </cell>
          <cell r="W2076" t="str">
            <v>全麻插管，病人取仰卧位，头圈固定头位，常规消毒铺巾。利用左额颞原切口行双额冠状切口，骨膜下分离皮瓣翻向前，利用原骨孔铣刀铣下双额骨瓣，约7cm×6cm大小，后界为冠状缝后1cm。先十字切开右额硬膜，脑组织张力高，右额上回造瘘深约2.5cm可见肿瘤，肿瘤位于双侧额叶、扣带回、胼胝体及透明隔，肿瘤实性，色灰红、质稍韧、边界不清，血供丰富，肿瘤深达胼胝体、透明隔，约5.5cm×5.0cm×4.5cm大小。保护好双侧大脑前动脉及其分支，镜下先经右额造瘘切除右额叶及部分胼胝体处瘤体，后弧形剪开左额硬膜，左额叶皮层造瘘切除剩余左额上回、胼胝体处肿瘤以及左额下回一处散发病灶（直径约1.5cm），镜下分块切除双额上回、扣带回、胼胝体、透明隔及左额下回处肿瘤，瘤腔彻底止血，创面贴附止血纱布，反复冲水清亮。器械护士两次清点敷料无误后，严密缝合硬脑膜，硬膜外留置14#引流管。钛连接片固定骨瓣，分层缝合皮下和皮肤。手术顺利，出血约300ml，未输血，术后患者麻醉未醒，气管插管未拔，安返ICU，标本送病理室。</v>
          </cell>
          <cell r="X2076" t="str">
            <v>全切除</v>
          </cell>
          <cell r="Y2076" t="str">
            <v>B0016443</v>
          </cell>
          <cell r="Z2076" t="str">
            <v>SGBM</v>
          </cell>
          <cell r="AA2076" t="str">
            <v>GBM(WHO IV)</v>
          </cell>
          <cell r="AB2076">
            <v>4</v>
          </cell>
          <cell r="AC2076" t="str">
            <v xml:space="preserve">（双额叶、胼胝体、透明隔）整合诊断：胶质母细胞瘤，IDH突变型，WHOⅣ级。 </v>
          </cell>
          <cell r="AD2076" t="str">
            <v>全切除</v>
          </cell>
          <cell r="AE2076" t="str">
            <v>2017/9/7 </v>
          </cell>
          <cell r="AF2076" t="str">
            <v>复发胶质母细胞瘤伴颅内多发播散（额、扣带回，双；胼胝体；小脑上蚓部）；</v>
          </cell>
          <cell r="AG2076">
            <v>43402</v>
          </cell>
          <cell r="AH2076" t="str">
            <v>终止</v>
          </cell>
          <cell r="AI2076">
            <v>60</v>
          </cell>
          <cell r="AJ2076">
            <v>1</v>
          </cell>
          <cell r="AK2076">
            <v>60</v>
          </cell>
          <cell r="AL2076">
            <v>1</v>
          </cell>
          <cell r="AM2076">
            <v>453</v>
          </cell>
          <cell r="AN2076" t="str">
            <v>缺失</v>
          </cell>
          <cell r="AO2076" t="str">
            <v>NA</v>
          </cell>
          <cell r="AP2076" t="str">
            <v>缺失</v>
          </cell>
          <cell r="AQ2076" t="str">
            <v>NA</v>
          </cell>
          <cell r="AS2076" t="str">
            <v>复发</v>
          </cell>
          <cell r="AT2076">
            <v>2</v>
          </cell>
          <cell r="AU2076" t="str">
            <v>突变</v>
          </cell>
          <cell r="AV2076" t="str">
            <v>NA</v>
          </cell>
          <cell r="AW2076" t="str">
            <v>无共缺失</v>
          </cell>
          <cell r="AX2076" t="str">
            <v>NA</v>
          </cell>
          <cell r="AY2076" t="str">
            <v>NA</v>
          </cell>
          <cell r="AZ2076" t="str">
            <v>NA</v>
          </cell>
          <cell r="BA2076" t="str">
            <v>缺失</v>
          </cell>
          <cell r="BB2076" t="str">
            <v>缺失</v>
          </cell>
          <cell r="BC2076" t="str">
            <v>缺失</v>
          </cell>
          <cell r="BD2076" t="e">
            <v>#N/A</v>
          </cell>
        </row>
        <row r="2077">
          <cell r="B2077">
            <v>2075</v>
          </cell>
          <cell r="C2077" t="str">
            <v>CGGA_2075</v>
          </cell>
          <cell r="E2077" t="str">
            <v>陈大雨</v>
          </cell>
          <cell r="F2077">
            <v>21090</v>
          </cell>
          <cell r="G2077" t="str">
            <v>2017/8/5 </v>
          </cell>
          <cell r="H2077" t="str">
            <v>复发胶质瘤（颞、基底节，左）；胶质瘤术后放化疗后</v>
          </cell>
          <cell r="J2077" t="str">
            <v>男</v>
          </cell>
          <cell r="K2077">
            <v>63</v>
          </cell>
          <cell r="L2077" t="str">
            <v>O</v>
          </cell>
          <cell r="M2077" t="str">
            <v>缺失</v>
          </cell>
          <cell r="N2077" t="str">
            <v>13811600234、
13911048891</v>
          </cell>
          <cell r="O2077" t="str">
            <v>胶质瘤术后1年余，复查发现复发2个月</v>
          </cell>
          <cell r="P2077" t="str">
            <v>缘于入院前1年无明显诱因出现反复头晕、伴右下肢乏力，非眩晕，偶有头痛不适，无恶心、呕吐，无肢体运动障碍，无肢体抽搐，无言语障碍，于北京解放军第六医院查颅脑磁共振示左基底节、胼胝体异常信号，呈长T1、长T2，边界不清，注药后环形强化。今为进一步诊治，就诊我院，门诊拟“胶质瘤（基底节，左；胼胝体）”收入院。行手术治疗，术后病理回报示：胶质母细胞瘤。术后给予患者放化疗治疗，患者定期复查，于2017-06-23复查头颅MR平扫+强化示：复发胶质瘤，左颞极、基底节区占位，T1低信号，T2高信号，不均匀强化。于2017-07-25复查头颅MR提示：病变较前增大。患者自发病来，精神、饮食、睡眠良好，大小便正常，体重无明显改变。</v>
          </cell>
          <cell r="Q2077"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77" t="str">
            <v>生于:河北省保定市，久居地北京，性格：随和、外向。否认性病史未曾到过疫源地或地方病流行区，否认爱人性病史，否认冶游史，否认爱人冶游史，无毒物接触史，无药物滥用史。吸烟史：有吸烟史：40年，目前30支每天 戒烟未戒烟；无饮酒嗜好。</v>
          </cell>
          <cell r="S2077" t="str">
            <v>缺失</v>
          </cell>
          <cell r="T2077">
            <v>42955</v>
          </cell>
          <cell r="U2077" t="str">
            <v>缺失</v>
          </cell>
          <cell r="V2077" t="str">
            <v>左额颞开颅肿瘤切除术</v>
          </cell>
          <cell r="W2077" t="str">
            <v>无</v>
          </cell>
          <cell r="X2077" t="str">
            <v>全切除</v>
          </cell>
          <cell r="Y2077" t="str">
            <v>B0016475</v>
          </cell>
          <cell r="Z2077" t="str">
            <v>RGBM</v>
          </cell>
          <cell r="AA2077" t="str">
            <v>GBM(WHO IV)</v>
          </cell>
          <cell r="AB2077">
            <v>4</v>
          </cell>
          <cell r="AC2077" t="str">
            <v>（左颞叶）送检组织，标本全部取材。镜下多数为相对正常脑组织，少数区域内见巢片状分布的肿瘤细胞，瘤细胞异型性明显，部分细胞胞浆丰富、红染，核分裂像较易见；未见明确坏死及微血管增生。结合患者既往“胶质母细胞”病史，符合诊断：高级别胶质瘤</v>
          </cell>
          <cell r="AD2077" t="str">
            <v>全切除</v>
          </cell>
          <cell r="AE2077" t="str">
            <v>2017/8/29 </v>
          </cell>
          <cell r="AF2077" t="str">
            <v>复发胶质母细胞瘤（颞、基底节，左）；胶质瘤术后放化疗后；</v>
          </cell>
          <cell r="AG2077">
            <v>43392</v>
          </cell>
          <cell r="AH2077" t="str">
            <v>终止</v>
          </cell>
          <cell r="AI2077">
            <v>266</v>
          </cell>
          <cell r="AJ2077">
            <v>1</v>
          </cell>
          <cell r="AK2077">
            <v>266</v>
          </cell>
          <cell r="AL2077">
            <v>1</v>
          </cell>
          <cell r="AM2077">
            <v>437</v>
          </cell>
          <cell r="AN2077" t="str">
            <v>缺失</v>
          </cell>
          <cell r="AO2077" t="str">
            <v>NA</v>
          </cell>
          <cell r="AP2077" t="str">
            <v>缺失</v>
          </cell>
          <cell r="AQ2077" t="str">
            <v>NA</v>
          </cell>
          <cell r="AS2077" t="str">
            <v>复发</v>
          </cell>
          <cell r="AT2077">
            <v>1</v>
          </cell>
          <cell r="AU2077" t="str">
            <v>无突变</v>
          </cell>
          <cell r="AV2077" t="str">
            <v>NA</v>
          </cell>
          <cell r="AW2077" t="str">
            <v>无共缺失</v>
          </cell>
          <cell r="AX2077" t="str">
            <v>NA</v>
          </cell>
          <cell r="AY2077" t="str">
            <v>NA</v>
          </cell>
          <cell r="AZ2077" t="str">
            <v>NA</v>
          </cell>
          <cell r="BA2077" t="str">
            <v>缺失</v>
          </cell>
          <cell r="BB2077" t="str">
            <v>缺失</v>
          </cell>
          <cell r="BC2077" t="str">
            <v>缺失</v>
          </cell>
          <cell r="BD2077" t="e">
            <v>#N/A</v>
          </cell>
        </row>
        <row r="2078">
          <cell r="B2078">
            <v>2076</v>
          </cell>
          <cell r="C2078" t="str">
            <v>CGGA_2076</v>
          </cell>
          <cell r="E2078" t="str">
            <v>肖剑锋</v>
          </cell>
          <cell r="F2078">
            <v>22948</v>
          </cell>
          <cell r="G2078" t="str">
            <v>2017/7/18 </v>
          </cell>
          <cell r="H2078" t="str">
            <v>额叶恶性肿瘤；</v>
          </cell>
          <cell r="J2078" t="str">
            <v>男</v>
          </cell>
          <cell r="K2078">
            <v>27</v>
          </cell>
          <cell r="L2078" t="str">
            <v>A</v>
          </cell>
          <cell r="M2078" t="str">
            <v>缺失</v>
          </cell>
          <cell r="N2078" t="str">
            <v xml:space="preserve">
13945449770
、
13734520247</v>
          </cell>
          <cell r="O2078" t="str">
            <v>右额胶质瘤术后2年,发现复发1周收入院</v>
          </cell>
          <cell r="P2078" t="str">
            <v>患者于2年前右额占位于我院行“右额占位切除术”，术后病理回报示间变少突星型细胞瘤，术后1月行放疗，口服替莫唑胺化疗，未遗留明显后遗症。患者于1周前无明显诱因突发意识丧失，四肢强直阵挛伴抽搐，后至天坛医院行头颅核磁示：右额占位术后改变，左额及胼胝体区、右侧额颞叶多发异常强化，肿瘤复发播散可能性大，为求进一步治疗，就诊我院，门诊拟“额叶恶性肿瘤；症状行癫痫”收入我科。自发病来，精神、饮食、睡眠良好，小便失禁，体重无明显变化。</v>
          </cell>
          <cell r="Q2078" t="str">
            <v>10余年前诊断乙肝。未系统治疗。否认糖尿病史，否认高血压病史，否认高脂血症史， 否认冠心病史，否认结核史，否认外伤史， 2年前因右额胶质瘤行“胶质瘤切除术”。术后病理示间变少枝-星形胶质细胞瘤 ，否认输血史,否认药物过敏史,否认食物过敏史,否认接触物过敏史。</v>
          </cell>
          <cell r="R2078" t="str">
            <v>生于:富锦市，久居地大庆，性格：随和、外向。否认性病史未曾到过疫源地或地方病流行区，否认爱人性病史，否认冶游史，否认爱人冶游史，无毒物接触史，无药物滥用史。吸烟史：无吸烟史 ；饮酒：不饮酒。出生情况：单胎足/顺产。</v>
          </cell>
          <cell r="S2078" t="str">
            <v>缺失</v>
          </cell>
          <cell r="T2078">
            <v>42941</v>
          </cell>
          <cell r="U2078">
            <v>42210</v>
          </cell>
          <cell r="V2078" t="str">
            <v>左额开颅肿瘤切除术</v>
          </cell>
          <cell r="W2078" t="str">
            <v>全麻插管，病人取仰卧位，头圈固定头部，常规消毒铺巾。行左额马蹄形切口标记，骨膜下分离皮瓣翻向前，颅骨钻1孔，铣刀铣下骨瓣，约7cm×6cm大小，内侧达中线，前界为冠状缝前6cm，后界为冠状缝后1cm。快速滴入20%甘露醇100ml后十字切开硬膜，脑组织张力高，肿瘤位于左额上、中、下回脑内，病变范围广，肿瘤实性，色灰黄、质韧、边界不清，血供中等，肿瘤深达扣带回及部分胼胝体，约6cm×5cm×4cm大小。保护好双侧大脑前动脉及其分支，镜下将病变分块全切除，瘤腔彻底止血，创面贴附止血纱布，反复冲水清亮。器械护士两次清点敷料无误后，严密缝合硬脑膜，硬膜外置14#引流管，钛连接片固定骨瓣，分层缝合皮下和皮肤。手术顺利，出血约200ml，未输血，术后患者麻醉未醒，气管插管未拔，安返ICU，标本送病理室。</v>
          </cell>
          <cell r="X2078" t="str">
            <v>全切除</v>
          </cell>
          <cell r="Y2078" t="str">
            <v>B0016388</v>
          </cell>
          <cell r="Z2078" t="str">
            <v>RAOA?</v>
          </cell>
          <cell r="AA2078" t="str">
            <v>放射性坏死</v>
          </cell>
          <cell r="AC2078" t="str">
            <v>（左额叶）送检组织，镜下见水肿脑组织，其内多发灶片状坏死，伴有小血管壁玻璃样变性、多量格子细胞形成及小血管周围淋巴细胞浸润；坏死周围脑组织内胶质细胞增生，少数细胞核深染，有轻度异型性。考虑为放疗后的脑组织病理改变，少数异型增生的胶质细胞不除外肿瘤细胞可能，并请结合临床!</v>
          </cell>
          <cell r="AD2078" t="str">
            <v>全切除</v>
          </cell>
          <cell r="AE2078" t="str">
            <v>2017/8/4 </v>
          </cell>
          <cell r="AF2078" t="str">
            <v>复发胶质瘤（额，左）；</v>
          </cell>
          <cell r="AH2078" t="str">
            <v>未终止</v>
          </cell>
          <cell r="AI2078">
            <v>1838</v>
          </cell>
          <cell r="AJ2078">
            <v>0</v>
          </cell>
          <cell r="AK2078">
            <v>1838</v>
          </cell>
          <cell r="AL2078">
            <v>0</v>
          </cell>
          <cell r="AM2078">
            <v>1838</v>
          </cell>
          <cell r="AN2078" t="str">
            <v>放</v>
          </cell>
          <cell r="AO2078">
            <v>1</v>
          </cell>
          <cell r="AP2078" t="str">
            <v>替莫脞胺</v>
          </cell>
          <cell r="AQ2078">
            <v>1</v>
          </cell>
          <cell r="AS2078">
            <v>0</v>
          </cell>
          <cell r="AT2078">
            <v>1</v>
          </cell>
          <cell r="AU2078" t="str">
            <v>NA</v>
          </cell>
          <cell r="AV2078" t="str">
            <v>NA</v>
          </cell>
          <cell r="AW2078" t="str">
            <v>NA</v>
          </cell>
          <cell r="AX2078" t="str">
            <v>NA</v>
          </cell>
          <cell r="AY2078" t="str">
            <v>NA</v>
          </cell>
          <cell r="AZ2078" t="str">
            <v>NA</v>
          </cell>
          <cell r="BA2078" t="str">
            <v>缺失</v>
          </cell>
          <cell r="BB2078" t="str">
            <v>缺失</v>
          </cell>
          <cell r="BC2078" t="str">
            <v>缺失</v>
          </cell>
          <cell r="BD2078" t="e">
            <v>#N/A</v>
          </cell>
        </row>
        <row r="2079">
          <cell r="B2079">
            <v>2077</v>
          </cell>
          <cell r="C2079" t="str">
            <v>CGGA_2077</v>
          </cell>
          <cell r="E2079" t="str">
            <v>孟子强</v>
          </cell>
          <cell r="F2079">
            <v>31251</v>
          </cell>
          <cell r="G2079">
            <v>42935</v>
          </cell>
          <cell r="H2079" t="str">
            <v>颅内占位性病变（顶，右）；高血压病</v>
          </cell>
          <cell r="J2079" t="str">
            <v>男</v>
          </cell>
          <cell r="K2079">
            <v>51</v>
          </cell>
          <cell r="L2079" t="str">
            <v>A</v>
          </cell>
          <cell r="M2079" t="str">
            <v>缺失</v>
          </cell>
          <cell r="N2079" t="str">
            <v>13903601177、18611281152</v>
          </cell>
          <cell r="O2079" t="str">
            <v>间断左上肢无力1个月余，头痛加重2天</v>
          </cell>
          <cell r="P2079" t="str">
            <v>患者于入院前1个月无明显诱因出现左上肢无力，间断出现，每次持续时间不等，未特殊重视，病程中患者出现头痛、恶心等不适，伴呕吐，查头颅MR（平扫+增强）提示：右顶叶占位行病变等长T1、T2信号。遂就诊于北京天坛医院，查头颅MR平扫+强化（2017-07-18，北京天坛医院）提示：右顶叶占位性病变，等长T1、T2信号，不规则环形强化。近二日患者头痛明显加重伴频繁呕吐，今患者为求进一步诊治来我院就诊，以“颅内占位性病变（顶，右）”收入我科，患者自发病以来，睡眠可，精神可，饮食可，二便正常。</v>
          </cell>
          <cell r="Q2079" t="str">
            <v>既往健康状况：既往高血压病史1年余，平时血压最高达170月90mmHg，未规律服用药物。既往头孢、青霉素药物过敏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食物过敏史,否认接触物过敏史。</v>
          </cell>
          <cell r="R2079" t="str">
            <v>生于:原籍，久居地原籍，性格：急躁、内向。否认性病史未曾到过疫源地或地方病流行区，否认爱人性病史，否认冶游史，否认爱人冶游史，无毒物接触史，无药物滥用史。既往吸烟史，戒烟已3年；饮酒：不饮酒，是否戒酒：未。出生情况：单胎足/顺产。</v>
          </cell>
          <cell r="S2079" t="str">
            <v>缺失</v>
          </cell>
          <cell r="T2079">
            <v>42940</v>
          </cell>
          <cell r="V2079" t="str">
            <v>右顶枕开颅肿瘤切除术</v>
          </cell>
          <cell r="W2079" t="str">
            <v>全麻插管，病人取左侧卧位，mayfield头架固定头位，常规消毒铺巾。导航注册，指导头皮切口设计，行右顶马蹄形切口标记，骨膜下分离皮瓣翻向后方，颅骨钻1孔，铣刀铣下骨瓣，约7×6cm大小，内侧达中线。快速滴入20%甘露醇250ml后十字切开硬膜，脑组织张力高，术中导航确定肿瘤边界，肿瘤位于右顶叶，肿瘤实性，色灰红、质稍韧、边界不清，血供丰富，约4cm×3cm×3cm大小。保护好前方中央区，镜下将病变分块全切除，瘤腔彻底止血，创面贴附止血纱布，反复冲水清亮。器械护士两次清点敷料无误后，严密缝合硬脑膜，硬膜外留置14#引流管。钛连接片固定骨瓣，分层缝合皮下和皮肤。手术顺利，出血约300ml，未输血，术后患者麻醉未醒，气管插管未拔，安返ICU，标本送病理室。</v>
          </cell>
          <cell r="X2079" t="str">
            <v>全切除</v>
          </cell>
          <cell r="Y2079" t="str">
            <v>B0016379</v>
          </cell>
          <cell r="Z2079" t="str">
            <v>GBM</v>
          </cell>
          <cell r="AA2079" t="str">
            <v>GBM(WHO IV)</v>
          </cell>
          <cell r="AB2079">
            <v>4</v>
          </cell>
          <cell r="AC2079" t="str">
            <v xml:space="preserve">（右顶叶）整合诊断：胶质母细胞瘤，未明确，WHOⅣ级。 </v>
          </cell>
          <cell r="AD2079" t="str">
            <v>全切除</v>
          </cell>
          <cell r="AE2079">
            <v>42950</v>
          </cell>
          <cell r="AF2079" t="str">
            <v>胶质母细胞瘤（顶，右）；高血压病</v>
          </cell>
          <cell r="AH2079" t="str">
            <v>未终止</v>
          </cell>
          <cell r="AI2079">
            <v>1839</v>
          </cell>
          <cell r="AJ2079">
            <v>0</v>
          </cell>
          <cell r="AK2079">
            <v>1839</v>
          </cell>
          <cell r="AL2079">
            <v>0</v>
          </cell>
          <cell r="AM2079">
            <v>1839</v>
          </cell>
          <cell r="AN2079" t="str">
            <v>同步</v>
          </cell>
          <cell r="AO2079">
            <v>1</v>
          </cell>
          <cell r="AP2079" t="str">
            <v>泰道</v>
          </cell>
          <cell r="AQ2079">
            <v>1</v>
          </cell>
          <cell r="AS2079">
            <v>0</v>
          </cell>
          <cell r="AU2079" t="str">
            <v>NA</v>
          </cell>
          <cell r="AV2079" t="str">
            <v>NA</v>
          </cell>
          <cell r="AW2079" t="str">
            <v>NA</v>
          </cell>
          <cell r="AX2079" t="str">
            <v>NA</v>
          </cell>
          <cell r="AY2079" t="str">
            <v>NA</v>
          </cell>
          <cell r="AZ2079" t="str">
            <v>NA</v>
          </cell>
          <cell r="BA2079" t="str">
            <v>缺失</v>
          </cell>
          <cell r="BB2079" t="str">
            <v>缺失</v>
          </cell>
          <cell r="BC2079" t="str">
            <v>缺失</v>
          </cell>
          <cell r="BD2079" t="e">
            <v>#N/A</v>
          </cell>
        </row>
        <row r="2080">
          <cell r="B2080">
            <v>2078</v>
          </cell>
          <cell r="C2080" t="str">
            <v>CGGA_2078</v>
          </cell>
          <cell r="E2080" t="str">
            <v>李玲</v>
          </cell>
          <cell r="F2080">
            <v>24836</v>
          </cell>
          <cell r="G2080">
            <v>42877</v>
          </cell>
          <cell r="H2080" t="str">
            <v>复发胶质瘤（额、基底节，右）；胶质母细胞瘤放化疗后</v>
          </cell>
          <cell r="J2080" t="str">
            <v>女</v>
          </cell>
          <cell r="K2080">
            <v>61</v>
          </cell>
          <cell r="L2080" t="str">
            <v>B</v>
          </cell>
          <cell r="M2080" t="str">
            <v>缺失</v>
          </cell>
          <cell r="N2080" t="str">
            <v>13466799740、13911153842</v>
          </cell>
          <cell r="O2080" t="str">
            <v>胶质瘤术后17月，头晕、记忆力下降15天</v>
          </cell>
          <cell r="P2080" t="str">
            <v>患者于2015-12-22因“间断头痛、头晕2月，加重伴呕吐1周”在我科行冠切右额开颅肿瘤切除术，术后病理示：质母细胞瘤，部分呈胶质肉瘤结构，局部肿瘤细胞累及脑表及蛛网膜下腔，WHO 4级；术后行放疗联合替莫唑胺治疗，患者病情平稳；约15天前患者自觉头晕明显，记忆力下降，表现为：吃完饭后约半小时就不记得吃的什么等，为求进一步治疗，来我院就诊，门诊以“颅内占位性病变 脑胶质瘤术后”患者本次发病以来精神可，饮食可，睡眠增多，大小便正常，体重无明显变化。</v>
          </cell>
          <cell r="Q2080" t="str">
            <v>既往健康状况：2009年行胃镜，发现胃间质瘤，行保守治疗；2013年因甲状腺结节行手术治疗，术后病人恢复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80" t="str">
            <v>生于:北京市，久居地北京市，性格：随和、内向。否认性病史未曾到过疫源地或地方病流行区，否认爱人性病史，否认冶游史，否认爱人冶游史，无毒物接触史，无药物滥用史。吸烟史：无吸烟史 ；饮酒：不饮酒。出生情况：单胎足/顺产。</v>
          </cell>
          <cell r="S2080" t="str">
            <v>缺失</v>
          </cell>
          <cell r="T2080">
            <v>42880</v>
          </cell>
          <cell r="U2080">
            <v>42360</v>
          </cell>
          <cell r="V2080" t="str">
            <v>原切口冠切右额开颅肿瘤切除术</v>
          </cell>
          <cell r="W2080" t="str">
            <v>无</v>
          </cell>
          <cell r="X2080" t="str">
            <v>全切除</v>
          </cell>
          <cell r="Y2080" t="str">
            <v>B0015988</v>
          </cell>
          <cell r="Z2080" t="str">
            <v>RGBM</v>
          </cell>
          <cell r="AA2080" t="str">
            <v>GBM(WHO IV)</v>
          </cell>
          <cell r="AB2080">
            <v>4</v>
          </cell>
          <cell r="AC2080" t="str">
            <v xml:space="preserve">（右额叶）符合诊断：胶质肉瘤，以肉瘤成份为主，伴有放疗后改变，WHOⅣ级。
</v>
          </cell>
          <cell r="AD2080" t="str">
            <v>全切除</v>
          </cell>
          <cell r="AE2080">
            <v>42892</v>
          </cell>
          <cell r="AF2080" t="str">
            <v xml:space="preserve">胶质母细胞瘤（额、基底节，右）；胶质母细胞瘤放化疗后 </v>
          </cell>
          <cell r="AG2080">
            <v>43404</v>
          </cell>
          <cell r="AH2080" t="str">
            <v>终止</v>
          </cell>
          <cell r="AI2080">
            <v>280</v>
          </cell>
          <cell r="AJ2080">
            <v>1</v>
          </cell>
          <cell r="AK2080">
            <v>280</v>
          </cell>
          <cell r="AL2080">
            <v>1</v>
          </cell>
          <cell r="AM2080">
            <v>524</v>
          </cell>
          <cell r="AN2080" t="str">
            <v>放</v>
          </cell>
          <cell r="AO2080">
            <v>1</v>
          </cell>
          <cell r="AP2080" t="str">
            <v>化疗同步</v>
          </cell>
          <cell r="AQ2080">
            <v>1</v>
          </cell>
          <cell r="AS2080" t="str">
            <v>复发</v>
          </cell>
          <cell r="AT2080">
            <v>1</v>
          </cell>
          <cell r="AU2080" t="str">
            <v>无突变</v>
          </cell>
          <cell r="AV2080" t="str">
            <v>NA</v>
          </cell>
          <cell r="AW2080" t="str">
            <v>无共缺失</v>
          </cell>
          <cell r="AX2080" t="str">
            <v>NA</v>
          </cell>
          <cell r="AY2080" t="str">
            <v>NA</v>
          </cell>
          <cell r="AZ2080" t="str">
            <v>NA</v>
          </cell>
          <cell r="BA2080" t="str">
            <v>缺失</v>
          </cell>
          <cell r="BB2080" t="str">
            <v>缺失</v>
          </cell>
          <cell r="BC2080" t="str">
            <v>缺失</v>
          </cell>
          <cell r="BD2080" t="e">
            <v>#N/A</v>
          </cell>
        </row>
        <row r="2081">
          <cell r="B2081">
            <v>2079</v>
          </cell>
          <cell r="C2081" t="str">
            <v>CGGA_2079</v>
          </cell>
          <cell r="D2081" t="str">
            <v>CGGA_1466, CGGA_2079</v>
          </cell>
          <cell r="E2081" t="str">
            <v>王明俊</v>
          </cell>
          <cell r="F2081">
            <v>13321</v>
          </cell>
          <cell r="G2081">
            <v>42950</v>
          </cell>
          <cell r="H2081" t="str">
            <v>复发胶质瘤（额、顶，右）；胶质瘤术后伽马刀治疗后；继发性癫痫</v>
          </cell>
          <cell r="J2081" t="str">
            <v>男</v>
          </cell>
          <cell r="K2081">
            <v>45</v>
          </cell>
          <cell r="L2081" t="str">
            <v>O</v>
          </cell>
          <cell r="M2081" t="str">
            <v>缺失</v>
          </cell>
          <cell r="N2081">
            <v>15928311113</v>
          </cell>
          <cell r="O2081" t="str">
            <v>胶质瘤切除术后4年，胶质瘤复发4天。</v>
          </cell>
          <cell r="P2081" t="str">
            <v>患者于2010因癫痫起病，发现颅内占位，于当地行开颅肿物切除术，术后病理：胶质细胞增生，间隔1月行伽马刀治疗，术后癫痫发作未缓解，规律服用开浦兰、卡马西平。2013年患者因突发左下肢软瘫，于三博脑科医院复查，行开颅肿物切除术，术后病理胶质瘤，WHOII级，从嘱化疗，术后癫痫较前缓解，左侧肢体远端肌力0-1级。2015年患者因左上肢无力，来我院再次治疗，开颅胶质瘤切除术，术后化疗。患者于4天前，突发左侧上肢无力，为求治疗，来我院门诊以“复发胶质瘤”收入我科。患者自发病来，精神可，睡眠佳，饮食可，二便如常，体重未见明显减轻。</v>
          </cell>
          <cell r="Q208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81" t="str">
            <v>生于:原籍，久居地原籍，性格：随和、外向，。否认性病史未曾到过疫源地或地方病流行区，否认爱人性病史，否认冶游史，否认爱人冶游史，无毒物接触史，无药物滥用史。吸烟史：无吸烟史 戒烟已多少 年；饮酒：不饮酒，是否戒酒：未。出生情况：单胎足/顺产。</v>
          </cell>
          <cell r="S2081" t="str">
            <v>缺失</v>
          </cell>
          <cell r="T2081">
            <v>42955</v>
          </cell>
          <cell r="U2081">
            <v>40269</v>
          </cell>
          <cell r="V2081" t="str">
            <v>右额原切口开颅肿瘤切除术</v>
          </cell>
          <cell r="W2081" t="str">
            <v>全麻插管，病人取仰卧位，头圈固定头位，常规消毒铺巾。行右额原马蹄形切口，骨膜下分离皮瓣翻向前，沿原骨孔铣刀铣下原骨瓣，约5cm×6cm大小，内侧达中线。十字切开硬膜，脑组织张力高，肿瘤位于右额上回，处于中央区，肿瘤囊、实性，实性部分色灰红、质韧、边界不清，血供丰富，瘤体中央见坏死组织及多量陈旧褐色液体，肿瘤深达扣带回，约5cm×4cm×4cm大小。保护好右侧大脑前动脉及其分支，镜下将病变分块全切除，瘤腔彻底止血，创面贴附止血纱布，反复冲水清亮。器械护士两次清点敷料无误后，严密缝合硬脑膜，原钛连接片固定骨瓣，皮下置12#引流管，分层缝合皮下和皮肤。手术顺利，出血约200ml，未输血，术后患者麻醉未醒，气管插管未拔，安返ICU，标本送病理室。</v>
          </cell>
          <cell r="X2081" t="str">
            <v>全切除</v>
          </cell>
          <cell r="Y2081" t="str">
            <v>B0016473</v>
          </cell>
          <cell r="Z2081" t="str">
            <v>RAO</v>
          </cell>
          <cell r="AA2081" t="str">
            <v>AO(WHO III)</v>
          </cell>
          <cell r="AB2081">
            <v>3</v>
          </cell>
          <cell r="AC2081" t="str">
            <v>（右额叶）考虑诊断：间变性少突胶质细胞瘤，未明确，WHOⅢ级。</v>
          </cell>
          <cell r="AD2081" t="str">
            <v>全切除</v>
          </cell>
          <cell r="AE2081">
            <v>42964</v>
          </cell>
          <cell r="AF2081" t="str">
            <v>间变少突胶质细胞瘤（额、顶，右）；胶质瘤术后伽马刀治疗后；继发性癫痫；慢性乙型肝炎(小三阳)</v>
          </cell>
          <cell r="AH2081" t="str">
            <v>未终止</v>
          </cell>
          <cell r="AI2081">
            <v>1543</v>
          </cell>
          <cell r="AJ2081">
            <v>0</v>
          </cell>
          <cell r="AK2081">
            <v>1089</v>
          </cell>
          <cell r="AL2081">
            <v>1</v>
          </cell>
          <cell r="AM2081">
            <v>1543</v>
          </cell>
          <cell r="AN2081" t="str">
            <v>放</v>
          </cell>
          <cell r="AO2081">
            <v>1</v>
          </cell>
          <cell r="AP2081" t="str">
            <v>化疗同步</v>
          </cell>
          <cell r="AQ2081">
            <v>1</v>
          </cell>
          <cell r="AS2081">
            <v>0</v>
          </cell>
          <cell r="AT2081">
            <v>2</v>
          </cell>
          <cell r="AU2081" t="str">
            <v>突变</v>
          </cell>
          <cell r="AV2081" t="str">
            <v>NA</v>
          </cell>
          <cell r="AW2081" t="str">
            <v>共缺失</v>
          </cell>
          <cell r="AX2081" t="str">
            <v>NA</v>
          </cell>
          <cell r="AY2081" t="str">
            <v>NA</v>
          </cell>
          <cell r="AZ2081" t="str">
            <v>NA</v>
          </cell>
          <cell r="BA2081" t="str">
            <v>缺失</v>
          </cell>
          <cell r="BB2081" t="str">
            <v>缺失</v>
          </cell>
          <cell r="BC2081" t="str">
            <v>缺失</v>
          </cell>
          <cell r="BD2081" t="e">
            <v>#N/A</v>
          </cell>
        </row>
        <row r="2082">
          <cell r="B2082">
            <v>2080</v>
          </cell>
          <cell r="C2082" t="str">
            <v>CGGA_2080</v>
          </cell>
          <cell r="E2082" t="str">
            <v>张辉</v>
          </cell>
          <cell r="F2082">
            <v>31453</v>
          </cell>
          <cell r="G2082">
            <v>42954</v>
          </cell>
          <cell r="H2082" t="str">
            <v>颅内占位性病变（胼胝体压部，双侧）</v>
          </cell>
          <cell r="J2082" t="str">
            <v>男</v>
          </cell>
          <cell r="K2082">
            <v>48</v>
          </cell>
          <cell r="L2082" t="str">
            <v>O</v>
          </cell>
          <cell r="M2082" t="str">
            <v>缺失</v>
          </cell>
          <cell r="N2082">
            <v>13936038607</v>
          </cell>
          <cell r="O2082" t="str">
            <v>发作性左眼颞侧眼前白光3次伴头晕1个月余</v>
          </cell>
          <cell r="P2082" t="str">
            <v>患者于入院前1个半月余无明显诱因出现左眼颞侧眼前白光，间断发作3次，每次持续3秒钟，自行缓解，遂到当地医院查眼科，未见明显异常，遂未特殊重视，未给予治疗，入院前1个月无明显诱因出现头晕，到佳木斯第一医院查头颅MR平扫+强化（2017-08-01）示：双侧胼胝体压部占位性病变，T1低信号，T2高信号，不均匀强化，内右囊变。未给予特殊诊治，来我院就诊，以“颅内占位”收入我科，患者自发病以来，精神可，睡眠可，二便正常。</v>
          </cell>
          <cell r="Q2082"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82"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082" t="str">
            <v>缺失</v>
          </cell>
          <cell r="T2082">
            <v>42957</v>
          </cell>
          <cell r="V2082" t="str">
            <v>双枕开颅肿瘤切除术</v>
          </cell>
          <cell r="W2082" t="str">
            <v>无</v>
          </cell>
          <cell r="X2082" t="str">
            <v>全切除</v>
          </cell>
          <cell r="Y2082" t="str">
            <v>B0016489</v>
          </cell>
          <cell r="Z2082" t="str">
            <v>GBM</v>
          </cell>
          <cell r="AA2082" t="str">
            <v>GBM(WHO IV)</v>
          </cell>
          <cell r="AB2082">
            <v>4</v>
          </cell>
          <cell r="AC2082" t="str">
            <v>（双侧胼胝体压部）整合诊断：胶质母细胞瘤，未明确，WHOⅣ级。</v>
          </cell>
          <cell r="AD2082" t="str">
            <v>全切除</v>
          </cell>
          <cell r="AE2082">
            <v>42976</v>
          </cell>
          <cell r="AF2082" t="str">
            <v>胶质母细胞瘤（胼胝体压部，双侧）</v>
          </cell>
          <cell r="AG2082">
            <v>43404</v>
          </cell>
          <cell r="AH2082" t="str">
            <v>终止</v>
          </cell>
          <cell r="AI2082">
            <v>113</v>
          </cell>
          <cell r="AJ2082">
            <v>1</v>
          </cell>
          <cell r="AK2082">
            <v>113</v>
          </cell>
          <cell r="AL2082">
            <v>1</v>
          </cell>
          <cell r="AM2082">
            <v>447</v>
          </cell>
          <cell r="AN2082" t="str">
            <v>无</v>
          </cell>
          <cell r="AO2082">
            <v>0</v>
          </cell>
          <cell r="AP2082" t="str">
            <v>无</v>
          </cell>
          <cell r="AQ2082">
            <v>0</v>
          </cell>
          <cell r="AS2082" t="str">
            <v>原发</v>
          </cell>
          <cell r="AU2082" t="str">
            <v>NA</v>
          </cell>
          <cell r="AV2082" t="str">
            <v>NA</v>
          </cell>
          <cell r="AW2082" t="str">
            <v>NA</v>
          </cell>
          <cell r="AX2082" t="str">
            <v>NA</v>
          </cell>
          <cell r="AY2082" t="str">
            <v>NA</v>
          </cell>
          <cell r="AZ2082" t="str">
            <v>NA</v>
          </cell>
          <cell r="BA2082" t="str">
            <v>缺失</v>
          </cell>
          <cell r="BB2082" t="str">
            <v>缺失</v>
          </cell>
          <cell r="BC2082" t="str">
            <v>缺失</v>
          </cell>
          <cell r="BD2082" t="e">
            <v>#N/A</v>
          </cell>
        </row>
        <row r="2083">
          <cell r="B2083">
            <v>2081</v>
          </cell>
          <cell r="C2083" t="str">
            <v>CGGA_2081</v>
          </cell>
          <cell r="E2083" t="str">
            <v>张香梅</v>
          </cell>
          <cell r="F2083">
            <v>31467</v>
          </cell>
          <cell r="G2083">
            <v>42955</v>
          </cell>
          <cell r="H2083" t="str">
            <v>复发胶质瘤（额、脑室旁、右）；胶质瘤放疗后；继发性癫痫</v>
          </cell>
          <cell r="J2083" t="str">
            <v>女</v>
          </cell>
          <cell r="K2083">
            <v>39</v>
          </cell>
          <cell r="L2083" t="str">
            <v>A</v>
          </cell>
          <cell r="M2083" t="str">
            <v>缺失</v>
          </cell>
          <cell r="N2083">
            <v>13811713778</v>
          </cell>
          <cell r="O2083" t="str">
            <v>胶质瘤术后9年，复查发现肿瘤复发半个月</v>
          </cell>
          <cell r="P2083" t="str">
            <v>患者于2008年因癫痫发作，被家属送往医院发现颅内占位，行开颅肿瘤切除术，术后病理回报示：少突星形细胞瘤，术后行放射治疗。患者定期复查，于2017-07-25复查头颅MR平扫+增强（北京电力医院）提示：右额占位术后改变，脑室旁、右额异常信号，T1低信号，T2高信号，病变不强化。遂今日为求进一步诊治，来我院就诊，以“复发胶质瘤”收入我科。患者自发病以来，精神可，睡眠可，二便正常。</v>
          </cell>
          <cell r="Q2083" t="str">
            <v>既往健康状况：既往2008年行右额开颅肿瘤切除术，术后病理回报示：少突星形细胞瘤，术后行放射治疗。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83" t="str">
            <v>生于:原籍，久居地原籍，性格：急躁、内向，。否认性病史未曾到过疫源地或地方病流行区，否认爱人性病史，否认冶游史，否认爱人冶游史，无毒物接触史，无药物滥用史。吸烟史：无吸烟史；饮酒：不饮酒，是否戒酒：未。出生情况：单胎足/顺产。</v>
          </cell>
          <cell r="S2083" t="str">
            <v>缺失</v>
          </cell>
          <cell r="T2083">
            <v>42958</v>
          </cell>
          <cell r="U2083">
            <v>39671</v>
          </cell>
          <cell r="V2083" t="str">
            <v>原切口右额开颅肿瘤切除术</v>
          </cell>
          <cell r="W2083" t="str">
            <v>无</v>
          </cell>
          <cell r="X2083" t="str">
            <v>全切除</v>
          </cell>
          <cell r="Y2083" t="str">
            <v>B0016502</v>
          </cell>
          <cell r="Z2083" t="str">
            <v>RAO</v>
          </cell>
          <cell r="AA2083" t="str">
            <v>AO(WHO III)</v>
          </cell>
          <cell r="AB2083">
            <v>3</v>
          </cell>
          <cell r="AC2083" t="str">
            <v>（右额叶）考虑诊断：少突胶质细胞瘤，未明确，WHOⅡ-Ⅲ级。</v>
          </cell>
          <cell r="AD2083" t="str">
            <v>全切除</v>
          </cell>
          <cell r="AE2083">
            <v>42968</v>
          </cell>
          <cell r="AF2083" t="str">
            <v xml:space="preserve">少突胶质细胞瘤（额、脑室旁、右）；胶质瘤放疗后；继发性癫痫 </v>
          </cell>
          <cell r="AH2083" t="str">
            <v>未终止</v>
          </cell>
          <cell r="AI2083">
            <v>1539</v>
          </cell>
          <cell r="AJ2083">
            <v>0</v>
          </cell>
          <cell r="AK2083">
            <v>1539</v>
          </cell>
          <cell r="AL2083">
            <v>0</v>
          </cell>
          <cell r="AM2083">
            <v>1539</v>
          </cell>
          <cell r="AN2083" t="str">
            <v>放</v>
          </cell>
          <cell r="AO2083">
            <v>1</v>
          </cell>
          <cell r="AP2083" t="str">
            <v>化疗同步28次</v>
          </cell>
          <cell r="AQ2083">
            <v>1</v>
          </cell>
          <cell r="AS2083">
            <v>0</v>
          </cell>
          <cell r="AT2083">
            <v>1</v>
          </cell>
          <cell r="AU2083" t="str">
            <v>无突变</v>
          </cell>
          <cell r="AV2083" t="str">
            <v>NA</v>
          </cell>
          <cell r="AW2083" t="str">
            <v>共缺失</v>
          </cell>
          <cell r="AX2083" t="str">
            <v>NA</v>
          </cell>
          <cell r="AY2083" t="str">
            <v>NA</v>
          </cell>
          <cell r="AZ2083" t="str">
            <v>NA</v>
          </cell>
          <cell r="BA2083" t="str">
            <v>缺失</v>
          </cell>
          <cell r="BB2083" t="str">
            <v>缺失</v>
          </cell>
          <cell r="BC2083" t="str">
            <v>缺失</v>
          </cell>
          <cell r="BD2083" t="e">
            <v>#N/A</v>
          </cell>
        </row>
        <row r="2084">
          <cell r="B2084">
            <v>2082</v>
          </cell>
          <cell r="C2084" t="str">
            <v>CGGA_2082</v>
          </cell>
          <cell r="D2084" t="str">
            <v>CGGA_1288, CGGA_2003, CGGA_2082</v>
          </cell>
          <cell r="E2084" t="str">
            <v>程海</v>
          </cell>
          <cell r="F2084">
            <v>10558</v>
          </cell>
          <cell r="G2084">
            <v>42954</v>
          </cell>
          <cell r="H2084" t="str">
            <v>复发胶质瘤（额、左），胶质瘤术后放化疗后，症状性癫痫</v>
          </cell>
          <cell r="J2084" t="str">
            <v>男</v>
          </cell>
          <cell r="K2084">
            <v>41</v>
          </cell>
          <cell r="L2084" t="str">
            <v>B</v>
          </cell>
          <cell r="M2084" t="str">
            <v>缺失</v>
          </cell>
          <cell r="N2084" t="str">
            <v>13945681726、15145164889</v>
          </cell>
          <cell r="O2084" t="str">
            <v>右额胶质瘤术后5年，复查发现左额占位4天</v>
          </cell>
          <cell r="P2084" t="str">
            <v>缺失</v>
          </cell>
          <cell r="Q2084" t="str">
            <v>缺失</v>
          </cell>
          <cell r="R2084" t="str">
            <v>缺失</v>
          </cell>
          <cell r="S2084" t="str">
            <v>缺失</v>
          </cell>
          <cell r="T2084">
            <v>42958</v>
          </cell>
          <cell r="U2084" t="str">
            <v>缺失</v>
          </cell>
          <cell r="V2084" t="str">
            <v>左额开颅肿瘤切除术</v>
          </cell>
          <cell r="W2084" t="str">
            <v>无</v>
          </cell>
          <cell r="X2084" t="str">
            <v>全切除</v>
          </cell>
          <cell r="Y2084" t="str">
            <v>B0016503</v>
          </cell>
          <cell r="Z2084" t="str">
            <v>RGBM?</v>
          </cell>
          <cell r="AA2084" t="str">
            <v>GBM(WHO IV)</v>
          </cell>
          <cell r="AB2084">
            <v>4</v>
          </cell>
          <cell r="AC2084" t="str">
            <v>左额叶）送检破碎组织，标本全部取材。镜下见脑组织内胶质细胞异常增生，瘤细胞异型性明显，核分裂像易见，伴散在瘤巨细胞，局灶少许微血管增生，另见灶状变性坏死。结合患者既往“胶质母细胞瘤”病史，符合诊断：胶质母细胞瘤，WHOⅣ级。</v>
          </cell>
          <cell r="AD2084" t="str">
            <v>全切除</v>
          </cell>
          <cell r="AE2084">
            <v>42975</v>
          </cell>
          <cell r="AF2084" t="str">
            <v>复发胶质瘤（额、左），胶质瘤术后放化疗后，症状性癫痫</v>
          </cell>
          <cell r="AG2084">
            <v>43529</v>
          </cell>
          <cell r="AH2084" t="str">
            <v>未终止</v>
          </cell>
          <cell r="AI2084">
            <v>571</v>
          </cell>
          <cell r="AJ2084">
            <v>0</v>
          </cell>
          <cell r="AK2084" t="str">
            <v>NA</v>
          </cell>
          <cell r="AL2084" t="str">
            <v>NA</v>
          </cell>
          <cell r="AM2084">
            <v>571</v>
          </cell>
          <cell r="AN2084" t="str">
            <v>放</v>
          </cell>
          <cell r="AO2084">
            <v>1</v>
          </cell>
          <cell r="AP2084" t="str">
            <v>化疗同步</v>
          </cell>
          <cell r="AQ2084">
            <v>1</v>
          </cell>
          <cell r="AS2084" t="str">
            <v>复发</v>
          </cell>
          <cell r="AT2084">
            <v>1</v>
          </cell>
          <cell r="AU2084" t="str">
            <v>无突变</v>
          </cell>
          <cell r="AV2084" t="str">
            <v>NA</v>
          </cell>
          <cell r="AW2084" t="str">
            <v>无共缺失</v>
          </cell>
          <cell r="AX2084" t="str">
            <v>NA</v>
          </cell>
          <cell r="AY2084" t="str">
            <v>NA</v>
          </cell>
          <cell r="AZ2084" t="str">
            <v>NA</v>
          </cell>
          <cell r="BA2084" t="str">
            <v>缺失</v>
          </cell>
          <cell r="BB2084" t="str">
            <v>缺失</v>
          </cell>
          <cell r="BC2084" t="str">
            <v>缺失</v>
          </cell>
          <cell r="BD2084" t="e">
            <v>#N/A</v>
          </cell>
        </row>
        <row r="2085">
          <cell r="B2085">
            <v>2083</v>
          </cell>
          <cell r="C2085" t="str">
            <v>CGGA_2083</v>
          </cell>
          <cell r="E2085" t="str">
            <v>孙文佳</v>
          </cell>
          <cell r="F2085">
            <v>31497</v>
          </cell>
          <cell r="G2085">
            <v>42957</v>
          </cell>
          <cell r="H2085" t="str">
            <v>复发胶质瘤（额、胼胝体体部，左）;胶质瘤术后</v>
          </cell>
          <cell r="J2085" t="str">
            <v>女</v>
          </cell>
          <cell r="K2085">
            <v>28</v>
          </cell>
          <cell r="L2085" t="str">
            <v>A</v>
          </cell>
          <cell r="M2085" t="str">
            <v>缺失</v>
          </cell>
          <cell r="N2085">
            <v>13911566558</v>
          </cell>
          <cell r="O2085" t="str">
            <v>胶质瘤术后3年，发作性肢体抽搐2个月</v>
          </cell>
          <cell r="P2085" t="str">
            <v>患者于2014年行开颅肿瘤切除术，术后病理回报示：星形细胞瘤（WHOⅡ-Ⅲ级），未行放化疗治疗。因肿瘤复发于2016年再次行左额开颅肿瘤切除术，术后病理回报示少突胶质细胞瘤（WHOⅢ级），术后恢复良好，患者于入院前2个月无明显诱因出现肢体抽搐2次，四肢强直屈曲，每次持续约2分钟，后于就诊于北京航天总医院，查头颅MR平扫+增强（北京航天总医院）示：左额、胼胝体体部占位性病变，T1低信号，T2高信号，不均匀强化。并口服丙戊酸钠缓释片，今患者为求进一步诊治，来我院就诊，以“颅内占位”收入我科，患者自发病以来，睡眠可，精神可，二便正常。</v>
          </cell>
          <cell r="Q2085" t="str">
            <v>既往健康状况：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既往头孢呋辛钠过敏史,否认接触物过敏史。</v>
          </cell>
          <cell r="R2085" t="str">
            <v>生于:原籍，久居地原籍，性格：温和。否认性病史未曾到过疫源地或地方病流行区，否认爱人性病史，否认冶游史，否认爱人冶游史，无毒物接触史，无药物滥用史。吸烟史：无吸烟史 ，饮酒：不饮酒，是否戒酒：未。出生情况：单胎足/顺产。</v>
          </cell>
          <cell r="S2085" t="str">
            <v>缺失</v>
          </cell>
          <cell r="T2085">
            <v>42965</v>
          </cell>
          <cell r="U2085">
            <v>41869</v>
          </cell>
          <cell r="V2085" t="str">
            <v>缺失</v>
          </cell>
          <cell r="W2085" t="str">
            <v>无</v>
          </cell>
          <cell r="X2085" t="str">
            <v>全切除</v>
          </cell>
          <cell r="Y2085" t="str">
            <v>B0016549</v>
          </cell>
          <cell r="Z2085" t="str">
            <v>SGBM</v>
          </cell>
          <cell r="AA2085" t="str">
            <v>GBM(WHO IV)</v>
          </cell>
          <cell r="AB2085">
            <v>4</v>
          </cell>
          <cell r="AC2085" t="str">
            <v>（左额叶）整合诊断：胶质母细胞瘤，IDH突变型，WHOⅣ级。</v>
          </cell>
          <cell r="AD2085" t="str">
            <v>全切除</v>
          </cell>
          <cell r="AE2085">
            <v>42979</v>
          </cell>
          <cell r="AF2085" t="str">
            <v>胶质母细胞瘤（额、胼胝体体部，左）;胶质瘤术后</v>
          </cell>
          <cell r="AG2085">
            <v>43920</v>
          </cell>
          <cell r="AH2085" t="str">
            <v>终止</v>
          </cell>
          <cell r="AI2085">
            <v>560</v>
          </cell>
          <cell r="AJ2085">
            <v>1</v>
          </cell>
          <cell r="AK2085">
            <v>470</v>
          </cell>
          <cell r="AL2085">
            <v>1</v>
          </cell>
          <cell r="AM2085">
            <v>560</v>
          </cell>
          <cell r="AN2085" t="str">
            <v>放</v>
          </cell>
          <cell r="AO2085">
            <v>1</v>
          </cell>
          <cell r="AP2085" t="str">
            <v>化疗同步30次</v>
          </cell>
          <cell r="AQ2085">
            <v>1</v>
          </cell>
          <cell r="AS2085" t="str">
            <v>复发</v>
          </cell>
          <cell r="AT2085">
            <v>2</v>
          </cell>
          <cell r="AU2085" t="str">
            <v>突变</v>
          </cell>
          <cell r="AV2085" t="str">
            <v>NA</v>
          </cell>
          <cell r="AW2085" t="str">
            <v>无共缺失</v>
          </cell>
          <cell r="AX2085" t="str">
            <v>NA</v>
          </cell>
          <cell r="AY2085" t="str">
            <v>NA</v>
          </cell>
          <cell r="AZ2085" t="str">
            <v>NA</v>
          </cell>
          <cell r="BA2085" t="str">
            <v>缺失</v>
          </cell>
          <cell r="BB2085" t="str">
            <v>缺失</v>
          </cell>
          <cell r="BC2085" t="str">
            <v>缺失</v>
          </cell>
          <cell r="BD2085" t="e">
            <v>#N/A</v>
          </cell>
        </row>
        <row r="2086">
          <cell r="B2086">
            <v>2084</v>
          </cell>
          <cell r="C2086" t="str">
            <v>CGGA_2084</v>
          </cell>
          <cell r="E2086" t="str">
            <v>贺文</v>
          </cell>
          <cell r="F2086">
            <v>31535</v>
          </cell>
          <cell r="G2086">
            <v>42961</v>
          </cell>
          <cell r="H2086" t="str">
            <v>复发胶质瘤(颞、顶，右)；继发性癫痫；胶质瘤放疗后；左手陈旧性烫伤瘢痕挛缩</v>
          </cell>
          <cell r="J2086" t="str">
            <v>女</v>
          </cell>
          <cell r="K2086">
            <v>25</v>
          </cell>
          <cell r="L2086" t="str">
            <v>B</v>
          </cell>
          <cell r="M2086" t="str">
            <v>缺失</v>
          </cell>
          <cell r="N2086">
            <v>13098280943</v>
          </cell>
          <cell r="O2086" t="str">
            <v>胶质瘤术后9年，伴发作性癫痫加重半年余</v>
          </cell>
          <cell r="P2086" t="str">
            <v>患者于2008年，因癫痫起病，就诊于当地行开颅肿物切除术，自诉术后病理：胶质瘤，WHOII级，术后放疗，规律服用卡马西平，近半年癫痫症状逐步加重伴记忆力减退，现为求进一步治疗，门诊以“颅内占位性病变（额顶，右）：复发胶质瘤”收入我科。患者自发病来，精神可，睡眠可，饮食无异常，二便如常，体重未见明显减轻。</v>
          </cell>
          <cell r="Q2086" t="str">
            <v>既往健康状况：患者3岁时烫伤左手，现呈瘢痕挛缩畸形。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手术史，否认输血史,否认药物过敏史,否认食物过敏史,否认接触物过敏史</v>
          </cell>
          <cell r="R2086" t="str">
            <v>生于:原籍，久居地原籍，性格：随和、外向，。否认性病史未曾到过疫源地或地方病流行区，否认爱人性病史，否认冶游史，否认爱人冶游史，无毒物接触史，无药物滥用史。吸烟史：无吸烟史 戒烟已多少 年；饮酒：不饮酒，是否戒酒：未。出生情况：单胎足/顺产。</v>
          </cell>
          <cell r="S2086" t="str">
            <v>缺失</v>
          </cell>
          <cell r="T2086">
            <v>42963</v>
          </cell>
          <cell r="U2086">
            <v>39676</v>
          </cell>
          <cell r="V2086" t="str">
            <v>右颞顶原切口开颅肿瘤切除术</v>
          </cell>
          <cell r="W2086" t="str">
            <v>全麻插管，病人取左侧卧位，头圈固定头位，常规消毒铺巾。行右颞顶原马蹄形切口，骨膜下分离皮瓣翻向侧方，沿原骨孔铣刀铣下骨瓣，约5×6cm大小。脑组织张力高，肿瘤位于右颞顶叶，肿瘤实性，色灰红、质韧、边界不清，血供中等，肿瘤深达基底节区，瘤体弥散不规则，约4cm×3cm×3cm大小。保护好周边正常脑组织、侧裂血管及其分支，镜下将病变分块全切除，瘤腔彻底止血，创面贴附止血纱布，反复冲水清亮。器械护士两次清点敷料无误后，严密缝合硬脑膜。钛连接片固定骨瓣，分层缝合皮下和皮肤。手术顺利，出血约100ml，未输血，术后患者麻醉未醒，气管插管未拔，安返ICU，标本送病理室。</v>
          </cell>
          <cell r="X2086" t="str">
            <v>全切除</v>
          </cell>
          <cell r="Y2086" t="str">
            <v>B0016532</v>
          </cell>
          <cell r="Z2086" t="str">
            <v>SGBM</v>
          </cell>
          <cell r="AA2086" t="str">
            <v>GBM(WHO IV)</v>
          </cell>
          <cell r="AB2086">
            <v>4</v>
          </cell>
          <cell r="AC2086" t="str">
            <v>（右颞顶叶）送检脑组织，标本全部取材。镜下部分脑组织内见灶片状变性坏死，胶质细胞增生，少许细胞核轻度异型，并瘢痕及瘢痕脑回形成；伴有小血管壁增厚，玻璃样变性及淀粉样物质沉积，以及局部含铁血黄素沉积，另见团巢状均质粉染的淀粉样物质沉积。结合患者既往“胶质瘤”及放疗病史，考虑为放疗后的脑组织病理改变，</v>
          </cell>
          <cell r="AD2086" t="str">
            <v>全切除</v>
          </cell>
          <cell r="AE2086">
            <v>42975</v>
          </cell>
          <cell r="AF2086" t="str">
            <v xml:space="preserve">复发胶质瘤(颞、顶，右)；继发性癫痫；胶质瘤放疗后；左手陈旧性烫伤瘢痕挛缩 </v>
          </cell>
          <cell r="AH2086" t="str">
            <v>未终止</v>
          </cell>
          <cell r="AI2086">
            <v>1818</v>
          </cell>
          <cell r="AJ2086">
            <v>0</v>
          </cell>
          <cell r="AK2086">
            <v>1818</v>
          </cell>
          <cell r="AL2086">
            <v>0</v>
          </cell>
          <cell r="AM2086">
            <v>1818</v>
          </cell>
          <cell r="AN2086" t="str">
            <v>无</v>
          </cell>
          <cell r="AO2086">
            <v>0</v>
          </cell>
          <cell r="AP2086" t="str">
            <v>无</v>
          </cell>
          <cell r="AQ2086">
            <v>0</v>
          </cell>
          <cell r="AS2086">
            <v>0</v>
          </cell>
          <cell r="AT2086">
            <v>1</v>
          </cell>
          <cell r="AU2086" t="str">
            <v>NA</v>
          </cell>
          <cell r="AV2086" t="str">
            <v>NA</v>
          </cell>
          <cell r="AW2086" t="str">
            <v>NA</v>
          </cell>
          <cell r="AX2086" t="str">
            <v>NA</v>
          </cell>
          <cell r="AY2086" t="str">
            <v>NA</v>
          </cell>
          <cell r="AZ2086" t="str">
            <v>NA</v>
          </cell>
          <cell r="BA2086" t="str">
            <v>缺失</v>
          </cell>
          <cell r="BB2086" t="str">
            <v>缺失</v>
          </cell>
          <cell r="BC2086" t="str">
            <v>缺失</v>
          </cell>
          <cell r="BD2086" t="e">
            <v>#N/A</v>
          </cell>
        </row>
        <row r="2087">
          <cell r="B2087">
            <v>2085</v>
          </cell>
          <cell r="C2087" t="str">
            <v>NA</v>
          </cell>
          <cell r="D2087" t="str">
            <v>NA</v>
          </cell>
          <cell r="E2087" t="str">
            <v>NA</v>
          </cell>
          <cell r="F2087" t="str">
            <v>NA</v>
          </cell>
          <cell r="G2087" t="str">
            <v>NA</v>
          </cell>
          <cell r="H2087" t="str">
            <v>NA</v>
          </cell>
          <cell r="I2087" t="str">
            <v>NA</v>
          </cell>
          <cell r="J2087" t="str">
            <v>NA</v>
          </cell>
          <cell r="K2087" t="str">
            <v>NA</v>
          </cell>
          <cell r="L2087" t="str">
            <v>NA</v>
          </cell>
          <cell r="M2087" t="str">
            <v>NA</v>
          </cell>
          <cell r="N2087" t="str">
            <v>NA</v>
          </cell>
          <cell r="O2087" t="str">
            <v>NA</v>
          </cell>
          <cell r="P2087" t="str">
            <v>NA</v>
          </cell>
          <cell r="Q2087" t="str">
            <v>NA</v>
          </cell>
          <cell r="R2087" t="str">
            <v>NA</v>
          </cell>
          <cell r="S2087" t="str">
            <v>NA</v>
          </cell>
          <cell r="T2087" t="str">
            <v>NA</v>
          </cell>
          <cell r="U2087" t="str">
            <v>NA</v>
          </cell>
          <cell r="V2087" t="str">
            <v>NA</v>
          </cell>
          <cell r="W2087" t="str">
            <v>NA</v>
          </cell>
          <cell r="X2087" t="str">
            <v>NA</v>
          </cell>
          <cell r="Y2087" t="str">
            <v>NA</v>
          </cell>
          <cell r="Z2087" t="str">
            <v>NA</v>
          </cell>
          <cell r="AA2087" t="str">
            <v>NA</v>
          </cell>
          <cell r="AB2087" t="str">
            <v>NA</v>
          </cell>
          <cell r="AC2087" t="str">
            <v>NA</v>
          </cell>
          <cell r="AD2087" t="str">
            <v>NA</v>
          </cell>
          <cell r="AE2087" t="str">
            <v>NA</v>
          </cell>
          <cell r="AF2087" t="str">
            <v>NA</v>
          </cell>
          <cell r="AG2087" t="str">
            <v>NA</v>
          </cell>
          <cell r="AH2087" t="str">
            <v>NA</v>
          </cell>
          <cell r="AI2087" t="str">
            <v>NA</v>
          </cell>
          <cell r="AJ2087" t="str">
            <v>NA</v>
          </cell>
          <cell r="AK2087" t="str">
            <v>NA</v>
          </cell>
          <cell r="AL2087" t="str">
            <v>NA</v>
          </cell>
          <cell r="AM2087" t="str">
            <v>NA</v>
          </cell>
          <cell r="AN2087" t="str">
            <v>NA</v>
          </cell>
          <cell r="AO2087" t="str">
            <v>NA</v>
          </cell>
          <cell r="AP2087" t="str">
            <v>NA</v>
          </cell>
          <cell r="AQ2087" t="str">
            <v>NA</v>
          </cell>
          <cell r="AS2087" t="str">
            <v>NA</v>
          </cell>
          <cell r="AT2087" t="str">
            <v>NA</v>
          </cell>
          <cell r="AU2087" t="str">
            <v>NA</v>
          </cell>
          <cell r="AV2087" t="str">
            <v>NA</v>
          </cell>
          <cell r="AW2087" t="str">
            <v>NA</v>
          </cell>
          <cell r="AX2087" t="str">
            <v>NA</v>
          </cell>
          <cell r="AY2087" t="str">
            <v>NA</v>
          </cell>
          <cell r="AZ2087" t="str">
            <v>NA</v>
          </cell>
          <cell r="BA2087" t="str">
            <v>NA</v>
          </cell>
          <cell r="BB2087" t="str">
            <v>NA</v>
          </cell>
          <cell r="BC2087" t="str">
            <v>NA</v>
          </cell>
          <cell r="BD2087" t="str">
            <v>NA</v>
          </cell>
        </row>
        <row r="2088">
          <cell r="B2088">
            <v>2086</v>
          </cell>
          <cell r="C2088" t="str">
            <v>NA</v>
          </cell>
          <cell r="D2088" t="str">
            <v>NA</v>
          </cell>
          <cell r="E2088" t="str">
            <v>NA</v>
          </cell>
          <cell r="F2088" t="str">
            <v>NA</v>
          </cell>
          <cell r="G2088" t="str">
            <v>NA</v>
          </cell>
          <cell r="H2088" t="str">
            <v>NA</v>
          </cell>
          <cell r="I2088" t="str">
            <v>NA</v>
          </cell>
          <cell r="J2088" t="str">
            <v>NA</v>
          </cell>
          <cell r="K2088" t="str">
            <v>NA</v>
          </cell>
          <cell r="L2088" t="str">
            <v>NA</v>
          </cell>
          <cell r="M2088" t="str">
            <v>NA</v>
          </cell>
          <cell r="N2088" t="str">
            <v>NA</v>
          </cell>
          <cell r="O2088" t="str">
            <v>NA</v>
          </cell>
          <cell r="P2088" t="str">
            <v>NA</v>
          </cell>
          <cell r="Q2088" t="str">
            <v>NA</v>
          </cell>
          <cell r="R2088" t="str">
            <v>NA</v>
          </cell>
          <cell r="S2088" t="str">
            <v>NA</v>
          </cell>
          <cell r="T2088" t="str">
            <v>NA</v>
          </cell>
          <cell r="U2088" t="str">
            <v>NA</v>
          </cell>
          <cell r="V2088" t="str">
            <v>NA</v>
          </cell>
          <cell r="W2088" t="str">
            <v>NA</v>
          </cell>
          <cell r="X2088" t="str">
            <v>NA</v>
          </cell>
          <cell r="Y2088" t="str">
            <v>NA</v>
          </cell>
          <cell r="Z2088" t="str">
            <v>NA</v>
          </cell>
          <cell r="AA2088" t="str">
            <v>NA</v>
          </cell>
          <cell r="AB2088" t="str">
            <v>NA</v>
          </cell>
          <cell r="AC2088" t="str">
            <v>NA</v>
          </cell>
          <cell r="AD2088" t="str">
            <v>NA</v>
          </cell>
          <cell r="AE2088" t="str">
            <v>NA</v>
          </cell>
          <cell r="AF2088" t="str">
            <v>NA</v>
          </cell>
          <cell r="AG2088" t="str">
            <v>NA</v>
          </cell>
          <cell r="AH2088" t="str">
            <v>NA</v>
          </cell>
          <cell r="AI2088" t="str">
            <v>NA</v>
          </cell>
          <cell r="AJ2088" t="str">
            <v>NA</v>
          </cell>
          <cell r="AK2088" t="str">
            <v>NA</v>
          </cell>
          <cell r="AL2088" t="str">
            <v>NA</v>
          </cell>
          <cell r="AM2088" t="str">
            <v>NA</v>
          </cell>
          <cell r="AN2088" t="str">
            <v>NA</v>
          </cell>
          <cell r="AO2088" t="str">
            <v>NA</v>
          </cell>
          <cell r="AP2088" t="str">
            <v>NA</v>
          </cell>
          <cell r="AQ2088" t="str">
            <v>NA</v>
          </cell>
          <cell r="AS2088" t="str">
            <v>NA</v>
          </cell>
          <cell r="AT2088" t="str">
            <v>NA</v>
          </cell>
          <cell r="AU2088" t="str">
            <v>NA</v>
          </cell>
          <cell r="AV2088" t="str">
            <v>NA</v>
          </cell>
          <cell r="AW2088" t="str">
            <v>NA</v>
          </cell>
          <cell r="AX2088" t="str">
            <v>NA</v>
          </cell>
          <cell r="AY2088" t="str">
            <v>NA</v>
          </cell>
          <cell r="AZ2088" t="str">
            <v>NA</v>
          </cell>
          <cell r="BA2088" t="str">
            <v>NA</v>
          </cell>
          <cell r="BB2088" t="str">
            <v>NA</v>
          </cell>
          <cell r="BC2088" t="str">
            <v>NA</v>
          </cell>
          <cell r="BD2088" t="str">
            <v>NA</v>
          </cell>
        </row>
        <row r="2089">
          <cell r="B2089">
            <v>2087</v>
          </cell>
          <cell r="C2089" t="str">
            <v>NA</v>
          </cell>
          <cell r="D2089" t="str">
            <v>NA</v>
          </cell>
          <cell r="E2089" t="str">
            <v>NA</v>
          </cell>
          <cell r="F2089" t="str">
            <v>NA</v>
          </cell>
          <cell r="G2089" t="str">
            <v>NA</v>
          </cell>
          <cell r="H2089" t="str">
            <v>NA</v>
          </cell>
          <cell r="I2089" t="str">
            <v>NA</v>
          </cell>
          <cell r="J2089" t="str">
            <v>NA</v>
          </cell>
          <cell r="K2089" t="str">
            <v>NA</v>
          </cell>
          <cell r="L2089" t="str">
            <v>NA</v>
          </cell>
          <cell r="M2089" t="str">
            <v>NA</v>
          </cell>
          <cell r="N2089" t="str">
            <v>NA</v>
          </cell>
          <cell r="O2089" t="str">
            <v>NA</v>
          </cell>
          <cell r="P2089" t="str">
            <v>NA</v>
          </cell>
          <cell r="Q2089" t="str">
            <v>NA</v>
          </cell>
          <cell r="R2089" t="str">
            <v>NA</v>
          </cell>
          <cell r="S2089" t="str">
            <v>NA</v>
          </cell>
          <cell r="T2089" t="str">
            <v>NA</v>
          </cell>
          <cell r="U2089" t="str">
            <v>NA</v>
          </cell>
          <cell r="V2089" t="str">
            <v>NA</v>
          </cell>
          <cell r="W2089" t="str">
            <v>NA</v>
          </cell>
          <cell r="X2089" t="str">
            <v>NA</v>
          </cell>
          <cell r="Y2089" t="str">
            <v>NA</v>
          </cell>
          <cell r="Z2089" t="str">
            <v>NA</v>
          </cell>
          <cell r="AA2089" t="str">
            <v>NA</v>
          </cell>
          <cell r="AB2089" t="str">
            <v>NA</v>
          </cell>
          <cell r="AC2089" t="str">
            <v>NA</v>
          </cell>
          <cell r="AD2089" t="str">
            <v>NA</v>
          </cell>
          <cell r="AE2089" t="str">
            <v>NA</v>
          </cell>
          <cell r="AF2089" t="str">
            <v>NA</v>
          </cell>
          <cell r="AG2089" t="str">
            <v>NA</v>
          </cell>
          <cell r="AH2089" t="str">
            <v>NA</v>
          </cell>
          <cell r="AI2089" t="str">
            <v>NA</v>
          </cell>
          <cell r="AJ2089" t="str">
            <v>NA</v>
          </cell>
          <cell r="AK2089" t="str">
            <v>NA</v>
          </cell>
          <cell r="AL2089" t="str">
            <v>NA</v>
          </cell>
          <cell r="AM2089" t="str">
            <v>NA</v>
          </cell>
          <cell r="AN2089" t="str">
            <v>NA</v>
          </cell>
          <cell r="AO2089" t="str">
            <v>NA</v>
          </cell>
          <cell r="AP2089" t="str">
            <v>NA</v>
          </cell>
          <cell r="AQ2089" t="str">
            <v>NA</v>
          </cell>
          <cell r="AS2089" t="str">
            <v>NA</v>
          </cell>
          <cell r="AT2089" t="str">
            <v>NA</v>
          </cell>
          <cell r="AU2089" t="str">
            <v>NA</v>
          </cell>
          <cell r="AV2089" t="str">
            <v>NA</v>
          </cell>
          <cell r="AW2089" t="str">
            <v>NA</v>
          </cell>
          <cell r="AX2089" t="str">
            <v>NA</v>
          </cell>
          <cell r="AY2089" t="str">
            <v>NA</v>
          </cell>
          <cell r="AZ2089" t="str">
            <v>NA</v>
          </cell>
          <cell r="BA2089" t="str">
            <v>NA</v>
          </cell>
          <cell r="BB2089" t="str">
            <v>NA</v>
          </cell>
          <cell r="BC2089" t="str">
            <v>NA</v>
          </cell>
          <cell r="BD2089" t="str">
            <v>NA</v>
          </cell>
        </row>
        <row r="2090">
          <cell r="B2090">
            <v>2088</v>
          </cell>
          <cell r="C2090" t="str">
            <v>CGGA_2088</v>
          </cell>
          <cell r="E2090" t="str">
            <v>孙美玲</v>
          </cell>
          <cell r="F2090">
            <v>31860</v>
          </cell>
          <cell r="G2090">
            <v>42986</v>
          </cell>
          <cell r="H2090" t="str">
            <v>复发胶质瘤(额、颞，右)；胶质瘤术后放化疗后；颅内高压症</v>
          </cell>
          <cell r="J2090" t="str">
            <v>女</v>
          </cell>
          <cell r="K2090">
            <v>30</v>
          </cell>
          <cell r="L2090" t="str">
            <v>B</v>
          </cell>
          <cell r="M2090" t="str">
            <v>缺失</v>
          </cell>
          <cell r="N2090">
            <v>13030088437</v>
          </cell>
          <cell r="O2090" t="str">
            <v>头晕、头痛伴恶心及呕吐1周余</v>
          </cell>
          <cell r="P2090" t="str">
            <v>患者于2016年行右额颞开颅肿瘤切除术，术后病理回报示：胶质母细胞瘤，术后行放化疗治疗，患者术后间断复查，于入院前3个月出现左眼视物模糊，未给予特殊重视，于入院前1周患者出现头晕及头痛症状，间断伴恶心及呕吐，遂到当地医院查头颅MR平扫+增强（2017-09-01，哈尔滨医科大学附属第二医院）示：右额、颞叶占位性病变，T1混杂低信号，T2高信号，不均匀强化。今患者为求进一步诊治来我院就诊，以“颅内占位”收入我科，患者自发病以来，睡眠可，饮食可，二便正常。</v>
          </cell>
          <cell r="Q2090"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90" t="str">
            <v>生于:原籍，久居地原籍，性格：随和、外向。否认性病史未曾到过疫源地或地方病流行区，否认爱人性病史，否认冶游史，否认爱人冶游史，无毒物接触史，无药物滥用史。吸烟史：无吸烟史 ；饮酒：不饮酒，是否戒酒：未。出生情况：单胎足/顺产。</v>
          </cell>
          <cell r="S2090" t="str">
            <v>缺失</v>
          </cell>
          <cell r="T2090">
            <v>42990</v>
          </cell>
          <cell r="U2090">
            <v>42614</v>
          </cell>
          <cell r="V2090" t="str">
            <v>右额颞原切口开颅肿瘤切除术</v>
          </cell>
          <cell r="W2090" t="str">
            <v>患者全麻后取仰卧位，头略左偏，头圈固定头位。取右额颞原弧形切口。术区常规消毒铺巾，逐层切开头皮、颞肌各层，骨膜下分离皮肌瓣。暴露右侧额、颞等处颅骨，沿原骨孔铣刀游离原骨瓣，大小约8cm×7cm。骨瓣四周钻孔硬脑膜四周悬吊。快速静脉输注20%甘露醇250ml，硬脑膜张力高。以翼点为中心弧形剪开硬脑膜，其余放射剪开，硬膜与额颞叶脑组织及侧裂静脉粘连紧密，暴露部分右额、颞叶。先切除右颞叶肿瘤，肿瘤脑内浸润性生长，大小约6.5cm×5.5cm×5.0cm，灰红色，质韧，血供丰富，边界不清。肿瘤包绕大脑中动脉及其分支，肿瘤向内侧深部生长达基底节区，部分肿瘤疝入右侧环池，压迫脑干。镜下分块全切除右颞叶肿瘤。后切除右额叶肿瘤，肿瘤位于右额叶底内侧面，脑内浸润性生长，大小约5.5cm×4.5cm×4.5cm，灰红色，质韧，血供丰富，边界不清，镜下全切除右额叶肿瘤。切除肿瘤后瘤腔周围正常额、颞叶脑组织及侧裂血管等均保护完好。术腔仔细止血。与护士清点器械、棉片无误后，连续严密缝合硬脑膜，硬膜外留置12#引流管。骨瓣复位以原钛连接片固定。依次缝合颞肌、头皮各层。术后安返ICU。</v>
          </cell>
          <cell r="X2090" t="str">
            <v>全切除</v>
          </cell>
          <cell r="Y2090" t="str">
            <v>B0016690</v>
          </cell>
          <cell r="Z2090" t="str">
            <v>RGBM</v>
          </cell>
          <cell r="AA2090" t="str">
            <v>GBM(WHO IV)</v>
          </cell>
          <cell r="AB2090">
            <v>4</v>
          </cell>
          <cell r="AC2090" t="str">
            <v xml:space="preserve">（右额颞）整合诊断：胶质母细胞瘤，未明确，WHOⅣ级。 </v>
          </cell>
          <cell r="AD2090" t="str">
            <v>全切除</v>
          </cell>
          <cell r="AE2090">
            <v>43003</v>
          </cell>
          <cell r="AF2090" t="str">
            <v xml:space="preserve">胶质母细胞瘤(额、颞，右)；胶质瘤术后放化疗后；颅内高压症；皮下积液（颞，右） </v>
          </cell>
          <cell r="AG2090">
            <v>43529</v>
          </cell>
          <cell r="AH2090" t="str">
            <v>未终止</v>
          </cell>
          <cell r="AI2090" t="str">
            <v>NA</v>
          </cell>
          <cell r="AJ2090" t="str">
            <v>NA</v>
          </cell>
          <cell r="AK2090" t="str">
            <v>NA</v>
          </cell>
          <cell r="AL2090" t="str">
            <v>NA</v>
          </cell>
          <cell r="AM2090">
            <v>539</v>
          </cell>
          <cell r="AN2090" t="str">
            <v>缺失</v>
          </cell>
          <cell r="AO2090">
            <v>1</v>
          </cell>
          <cell r="AP2090" t="str">
            <v>缺失</v>
          </cell>
          <cell r="AQ2090">
            <v>1</v>
          </cell>
          <cell r="AS2090" t="str">
            <v>复发</v>
          </cell>
          <cell r="AT2090">
            <v>1</v>
          </cell>
          <cell r="AU2090" t="str">
            <v>无突变</v>
          </cell>
          <cell r="AV2090" t="str">
            <v>NA</v>
          </cell>
          <cell r="AW2090" t="str">
            <v>无共缺失</v>
          </cell>
          <cell r="AX2090" t="str">
            <v>NA</v>
          </cell>
          <cell r="AY2090" t="str">
            <v>NA</v>
          </cell>
          <cell r="AZ2090" t="str">
            <v>NA</v>
          </cell>
          <cell r="BA2090" t="str">
            <v>缺失</v>
          </cell>
          <cell r="BB2090" t="str">
            <v>缺失</v>
          </cell>
          <cell r="BC2090" t="str">
            <v>缺失</v>
          </cell>
          <cell r="BD2090" t="e">
            <v>#N/A</v>
          </cell>
        </row>
        <row r="2091">
          <cell r="B2091">
            <v>2089</v>
          </cell>
          <cell r="C2091" t="str">
            <v>CGGA_2089</v>
          </cell>
          <cell r="E2091" t="str">
            <v>闫玉忠</v>
          </cell>
          <cell r="F2091">
            <v>31953</v>
          </cell>
          <cell r="G2091">
            <v>42993</v>
          </cell>
          <cell r="H2091" t="str">
            <v>颅内占位性病变（额、半卵圆中心，右侧）</v>
          </cell>
          <cell r="J2091" t="str">
            <v>男</v>
          </cell>
          <cell r="K2091">
            <v>62</v>
          </cell>
          <cell r="L2091" t="str">
            <v>B</v>
          </cell>
          <cell r="M2091" t="str">
            <v>缺失</v>
          </cell>
          <cell r="N2091" t="str">
            <v xml:space="preserve">15903469609
 </v>
          </cell>
          <cell r="O2091" t="str">
            <v>短暂性脑缺血发作</v>
          </cell>
          <cell r="P2091" t="str">
            <v>患者于入院前1个月无明显诱因出现左侧肢体抖动，活动不利，未给予特殊诊治，于入院前1周突然出现左侧肢体活动不利加重，表现为左下肢不能站立。遂到当地医院查头颅CT及MR平扫（山西大医院）示：右额、半卵圆中心占位，T1低信号，T2高信号，环形强化。未给予特殊诊治，患者今日为求进一步诊治来我院就诊，急诊以“颅内占位”收入我科，患者自发病以来，睡眠可，饮食可，二便正常。</v>
          </cell>
          <cell r="Q209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91" t="str">
            <v>生于:原籍，久居地原籍，性格：急躁、内向。否认性病史未曾到过疫源地或地方病流行区，否认爱人性病史，否认冶游史，否认爱人冶游史，无毒物接触史，无药物滥用史。吸烟史：无吸烟史 戒烟已40年；饮酒：不饮酒，是否戒酒：未。出生情况：单胎足/顺产。</v>
          </cell>
          <cell r="S2091" t="str">
            <v>缺失</v>
          </cell>
          <cell r="T2091">
            <v>42998</v>
          </cell>
          <cell r="V2091" t="str">
            <v>右额开颅肿瘤切除术</v>
          </cell>
          <cell r="W2091" t="str">
            <v>全麻插管，病人取仰卧位，头圈固定头位，常规消毒铺巾。行右额马蹄形切口标记，骨膜下分离皮瓣翻向前，颅骨钻2孔，铣刀铣下骨瓣，约7cm×8cm大小，内侧达中线，前界为冠状缝前4cm，后界为冠状缝后4cm。脑组织张力高，肿瘤位于右额上、中回，肿瘤囊、实性，囊液为黄色稍浑液体，实性部分色灰红、质稍韧、边界不清，血供丰富，肿瘤深达胼胝体，约7cm×5cm×5cm大小。术中送组织快速冰冻病理检查示：胶质母细胞瘤，保护好双侧大脑前动脉及其分支，镜下将病变分块全切除，瘤腔彻底止血，创面贴敷止血纱布，反复冲水清亮。器械护士两次清点敷料无误后，严密缝合硬脑膜，硬膜外留置12#引流管。钛连接片固定骨瓣，分层缝合皮下和皮肤。手术顺利，出血约400ml，未输血，术后患者麻醉未醒，气管插管未拔，安返ICU，标本送病理室。</v>
          </cell>
          <cell r="X2091" t="str">
            <v>全切除</v>
          </cell>
          <cell r="Y2091" t="str">
            <v>B0016749</v>
          </cell>
          <cell r="Z2091" t="str">
            <v>GBM</v>
          </cell>
          <cell r="AA2091" t="str">
            <v>GBM(WHO IV)</v>
          </cell>
          <cell r="AB2091">
            <v>4</v>
          </cell>
          <cell r="AC2091" t="str">
            <v>(右额叶)整合诊断：胶质母细胞瘤，未明确，WHOⅣ级。</v>
          </cell>
          <cell r="AD2091" t="str">
            <v>全切除</v>
          </cell>
          <cell r="AE2091">
            <v>43008</v>
          </cell>
          <cell r="AF2091" t="str">
            <v>胶质母细胞瘤（额、半卵圆中心，右侧）；继发性癫痫；左小腿肌间静脉血栓</v>
          </cell>
          <cell r="AG2091">
            <v>43529</v>
          </cell>
          <cell r="AH2091" t="str">
            <v>终止</v>
          </cell>
          <cell r="AI2091">
            <v>284</v>
          </cell>
          <cell r="AJ2091">
            <v>1</v>
          </cell>
          <cell r="AK2091">
            <v>162</v>
          </cell>
          <cell r="AL2091">
            <v>1</v>
          </cell>
          <cell r="AM2091">
            <v>531</v>
          </cell>
          <cell r="AN2091" t="str">
            <v>放</v>
          </cell>
          <cell r="AO2091">
            <v>1</v>
          </cell>
          <cell r="AP2091" t="str">
            <v>化疗同步</v>
          </cell>
          <cell r="AQ2091">
            <v>1</v>
          </cell>
          <cell r="AS2091" t="str">
            <v>原发</v>
          </cell>
          <cell r="AU2091" t="str">
            <v>NA</v>
          </cell>
          <cell r="AV2091" t="str">
            <v>NA</v>
          </cell>
          <cell r="AW2091" t="str">
            <v>NA</v>
          </cell>
          <cell r="AX2091" t="str">
            <v>NA</v>
          </cell>
          <cell r="AY2091" t="str">
            <v>NA</v>
          </cell>
          <cell r="AZ2091" t="str">
            <v>NA</v>
          </cell>
          <cell r="BA2091" t="str">
            <v>缺失</v>
          </cell>
          <cell r="BB2091" t="str">
            <v>缺失</v>
          </cell>
          <cell r="BC2091" t="str">
            <v>缺失</v>
          </cell>
          <cell r="BD2091" t="e">
            <v>#N/A</v>
          </cell>
        </row>
        <row r="2092">
          <cell r="B2092">
            <v>2090</v>
          </cell>
          <cell r="C2092" t="str">
            <v>CGGA_2090</v>
          </cell>
          <cell r="E2092" t="str">
            <v>刘美玉</v>
          </cell>
          <cell r="F2092">
            <v>31986</v>
          </cell>
          <cell r="G2092">
            <v>42997</v>
          </cell>
          <cell r="H2092" t="str">
            <v xml:space="preserve">颅内占位性病变（颞、顶、侧脑室三角区，右）；认知功能减退 </v>
          </cell>
          <cell r="J2092" t="str">
            <v>女</v>
          </cell>
          <cell r="K2092">
            <v>42</v>
          </cell>
          <cell r="L2092" t="str">
            <v>A</v>
          </cell>
          <cell r="M2092" t="str">
            <v>缺失</v>
          </cell>
          <cell r="N2092">
            <v>15966525567</v>
          </cell>
          <cell r="O2092" t="str">
            <v>短暂性脑缺血发作</v>
          </cell>
          <cell r="P2092" t="str">
            <v>患者于1月前无明显诱因出现头痛，遂感左侧上下肢麻木无力，伴走路不稳，近15日症状加重，在天坛医院查头MR：右侧侧脑室三角区占位，沿室管膜扩散。现患者为求进一步治疗，以“颅内占位性病变”收入我院。患者自发病来，精神可，睡眠可，饮食一般，二便如常，体重无明显减轻。</v>
          </cell>
          <cell r="Q2092" t="str">
            <v>既往健康状况：剖宫产术后，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092" t="str">
            <v>生于:原籍，久居地原籍，性格：随和、外向。否认性病史未曾到过疫源地或地方病流行区，否认爱人性病史，否认冶游史，否认爱人冶游史，无毒物接触史，无药物滥用史。吸烟史：无吸烟史 ；饮酒：不饮酒。出生情况：单胎足/顺产。</v>
          </cell>
          <cell r="S2092" t="str">
            <v>缺失</v>
          </cell>
          <cell r="T2092">
            <v>42999</v>
          </cell>
          <cell r="V2092" t="str">
            <v>右颞顶枕开颅肿瘤切除术</v>
          </cell>
          <cell r="W2092" t="str">
            <v>患者全麻后取左侧卧位，头圈固定头位。取右颞顶枕马蹄形切口。术区常规消毒铺巾，逐层切开头皮、颞肌各层，骨膜下分离皮肌瓣，皮肌瓣向下方牵拉。暴露右侧颞顶枕等处颅骨，颅骨钻孔后铣刀游离骨瓣，大小约8cm×7cm。骨瓣四周钻孔硬脑膜四周悬吊。快速静脉输注20%甘露醇250ml，硬脑膜张力高。放射状剪开硬脑膜，暴露部分右颞顶叶。肿瘤主体位于右侧颞叶，肿瘤脑内浸润性生长，大小约6.5cm×5.5cm×5.0cm，灰红色，质韧，血供丰富，边界不清。肿瘤向内侧深部生长达基底节区，并疝入环池挤压脑干，镜下分块全切除肿瘤。切除肿瘤后瘤腔周围正常颞顶叶脑组织及侧裂血管等均保护完好。瘤腔仔细止血。与护士清点器械、棉片无误后，连续严密缝合硬脑膜，硬膜外留置14#引流管。骨瓣复位以钛连接片固定。依次缝合颞肌、头皮各层。术后安返ICU。</v>
          </cell>
          <cell r="X2092" t="str">
            <v>全切除</v>
          </cell>
          <cell r="Y2092" t="str">
            <v>B0016760</v>
          </cell>
          <cell r="Z2092" t="str">
            <v>GBM</v>
          </cell>
          <cell r="AA2092" t="str">
            <v>GBM(WHO IV)</v>
          </cell>
          <cell r="AB2092">
            <v>4</v>
          </cell>
          <cell r="AC2092" t="str">
            <v>(右颞叶)整合诊断：胶质母细胞瘤，IDH突变型，WHOⅣ级。</v>
          </cell>
          <cell r="AD2092" t="str">
            <v>全切除</v>
          </cell>
          <cell r="AE2092">
            <v>43021</v>
          </cell>
          <cell r="AF2092" t="str">
            <v xml:space="preserve">胶质母细胞瘤（颞、顶、侧脑室三角区，右）；腹泻；认知功能减退 </v>
          </cell>
          <cell r="AG2092">
            <v>43529</v>
          </cell>
          <cell r="AH2092" t="str">
            <v>未终止</v>
          </cell>
          <cell r="AI2092" t="str">
            <v>NA</v>
          </cell>
          <cell r="AJ2092" t="str">
            <v>NA</v>
          </cell>
          <cell r="AK2092" t="str">
            <v>NA</v>
          </cell>
          <cell r="AL2092" t="str">
            <v>NA</v>
          </cell>
          <cell r="AM2092">
            <v>530</v>
          </cell>
          <cell r="AN2092" t="str">
            <v>缺失</v>
          </cell>
          <cell r="AO2092">
            <v>0</v>
          </cell>
          <cell r="AP2092" t="str">
            <v>缺失</v>
          </cell>
          <cell r="AQ2092">
            <v>0</v>
          </cell>
          <cell r="AS2092" t="str">
            <v>原发</v>
          </cell>
          <cell r="AU2092" t="str">
            <v>NA</v>
          </cell>
          <cell r="AV2092" t="str">
            <v>NA</v>
          </cell>
          <cell r="AW2092" t="str">
            <v>NA</v>
          </cell>
          <cell r="AX2092" t="str">
            <v>NA</v>
          </cell>
          <cell r="AY2092" t="str">
            <v>NA</v>
          </cell>
          <cell r="AZ2092" t="str">
            <v>NA</v>
          </cell>
          <cell r="BA2092" t="str">
            <v>缺失</v>
          </cell>
          <cell r="BB2092" t="str">
            <v>缺失</v>
          </cell>
          <cell r="BC2092" t="str">
            <v>缺失</v>
          </cell>
          <cell r="BD2092" t="e">
            <v>#N/A</v>
          </cell>
        </row>
        <row r="2093">
          <cell r="B2093">
            <v>2091</v>
          </cell>
          <cell r="C2093" t="str">
            <v>CGGA_2091</v>
          </cell>
          <cell r="E2093" t="str">
            <v>石岩巍</v>
          </cell>
          <cell r="F2093">
            <v>31784</v>
          </cell>
          <cell r="G2093">
            <v>42981</v>
          </cell>
          <cell r="H2093" t="str">
            <v>颅内占位性病变（额，右）;症状性癫痫[继发性癫痫]</v>
          </cell>
          <cell r="J2093" t="str">
            <v>男</v>
          </cell>
          <cell r="K2093">
            <v>40</v>
          </cell>
          <cell r="L2093" t="str">
            <v>B</v>
          </cell>
          <cell r="M2093" t="str">
            <v>缺失</v>
          </cell>
          <cell r="N2093">
            <v>13651086349</v>
          </cell>
          <cell r="O2093" t="str">
            <v>发作性肢体抽搐1年</v>
          </cell>
          <cell r="P2093" t="str">
            <v>患者于入院前1年余无明显诱因出现肢体抽搐情况，四肢强直抖动，双眼紧闭，持续约10分钟，遂到北京大学人民医院查头颅MR平扫+增强（2016-04-07，北京大学人民医院）示：右额占位性病变，T1等信号，T2高信号，不强化。未给予特殊诊治，就诊于北京天坛医院，复查头颅MR，考虑“胶质瘤”，建议手术治疗，家属商量暂时观察。患者于入院前20天再次出院肢体抽搐，症状同前，遂就诊于天坛医院，查头颅MR平扫+增强（2017-07-14，北京天坛医院）示：右额占位性病变，T1等信号，T2高信号，不强化，基本同前。患者今日为求进一步诊治来我院就诊，以“颅内占位性病变”收入科。患者自发病以来，精神可，睡眠可，二便正常。</v>
          </cell>
          <cell r="Q2093"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93" t="str">
            <v>生于:原籍，久居地原籍，性格：随和、外向。否认性病史未曾到过疫源地或地方病流行区，否认爱人性病史，否认冶游史，否认爱人冶游史，无毒物接触史，无药物滥用史。吸烟史：无吸烟史 戒烟已2年；饮酒：不饮酒，是否戒酒：未。出生情况：单胎足/顺产。</v>
          </cell>
          <cell r="S2093" t="str">
            <v>缺失</v>
          </cell>
          <cell r="T2093">
            <v>42984</v>
          </cell>
          <cell r="V2093" t="str">
            <v>右额顶开颅肿瘤切除术</v>
          </cell>
          <cell r="W2093" t="str">
            <v>无</v>
          </cell>
          <cell r="X2093" t="str">
            <v>全切除</v>
          </cell>
          <cell r="Y2093" t="str">
            <v>B0016657</v>
          </cell>
          <cell r="Z2093" t="str">
            <v>OA</v>
          </cell>
          <cell r="AA2093" t="str">
            <v>OA(WHO II)</v>
          </cell>
          <cell r="AB2093">
            <v>2</v>
          </cell>
          <cell r="AC2093" t="str">
            <v>（右额叶）考虑诊断：少突星形细胞瘤，未明确，WHOⅡ级。</v>
          </cell>
          <cell r="AD2093" t="str">
            <v>全切除</v>
          </cell>
          <cell r="AE2093">
            <v>42996</v>
          </cell>
          <cell r="AF2093" t="str">
            <v>少突星形细胞瘤（额，右）;症状性癫痫[继发性癫痫]</v>
          </cell>
          <cell r="AH2093" t="str">
            <v>未终止</v>
          </cell>
          <cell r="AI2093">
            <v>1797</v>
          </cell>
          <cell r="AJ2093">
            <v>0</v>
          </cell>
          <cell r="AK2093">
            <v>1797</v>
          </cell>
          <cell r="AL2093">
            <v>0</v>
          </cell>
          <cell r="AM2093">
            <v>1797</v>
          </cell>
          <cell r="AN2093" t="str">
            <v>1个月</v>
          </cell>
          <cell r="AO2093">
            <v>1</v>
          </cell>
          <cell r="AP2093" t="str">
            <v>无</v>
          </cell>
          <cell r="AQ2093">
            <v>0</v>
          </cell>
          <cell r="AS2093">
            <v>0</v>
          </cell>
          <cell r="AU2093" t="str">
            <v>NA</v>
          </cell>
          <cell r="AV2093" t="str">
            <v>NA</v>
          </cell>
          <cell r="AW2093" t="str">
            <v>NA</v>
          </cell>
          <cell r="AX2093" t="str">
            <v>NA</v>
          </cell>
          <cell r="AY2093" t="str">
            <v>NA</v>
          </cell>
          <cell r="AZ2093" t="str">
            <v>NA</v>
          </cell>
          <cell r="BA2093" t="str">
            <v>缺失</v>
          </cell>
          <cell r="BB2093" t="str">
            <v>缺失</v>
          </cell>
          <cell r="BC2093" t="str">
            <v>缺失</v>
          </cell>
          <cell r="BD2093" t="e">
            <v>#N/A</v>
          </cell>
        </row>
        <row r="2094">
          <cell r="B2094">
            <v>2092</v>
          </cell>
          <cell r="C2094" t="str">
            <v>CGGA_2092</v>
          </cell>
          <cell r="E2094" t="str">
            <v>赵玉德</v>
          </cell>
          <cell r="F2094">
            <v>13336</v>
          </cell>
          <cell r="G2094">
            <v>42973</v>
          </cell>
          <cell r="H2094" t="str">
            <v>复发胶质瘤（侧脑室后角，右）  胶质瘤术后  胶质瘤放化疗后</v>
          </cell>
          <cell r="J2094" t="str">
            <v>男</v>
          </cell>
          <cell r="K2094">
            <v>48</v>
          </cell>
          <cell r="L2094" t="str">
            <v>O</v>
          </cell>
          <cell r="M2094" t="str">
            <v>缺失</v>
          </cell>
          <cell r="N2094">
            <v>13183312998</v>
          </cell>
          <cell r="O2094" t="str">
            <v>胶质瘤术后4年，复查发现胶质瘤复发</v>
          </cell>
          <cell r="P2094" t="str">
            <v>患者2013年体健发现颅内占位，于我原院行右顶开颅肿物切除术，自述术后病理：少枝星形细胞瘤，术后行放化疗。现患者复查头MR：右侧侧脑室后角旁新现病灶，考虑复发胶质瘤。现患者为求进一步治疗，门诊以“颅内占位性病变”收入我科。患者自发病来，精神可，睡眠佳，饮食无异常，二便如常，体重未见明显减轻。</v>
          </cell>
          <cell r="Q2094"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094" t="str">
            <v>生于:原籍，久居地原籍，性格：随和、外向，。否认性病史未曾到过疫源地或地方病流行区，否认爱人性病史，否认冶游史，否认爱人冶游史，无毒物接触史，无药物滥用史。吸烟史：无吸烟史 戒烟已多少 年；饮酒：不饮酒，是否戒酒：未。出生情况：单胎足/顺产。</v>
          </cell>
          <cell r="S2094" t="str">
            <v>缺失</v>
          </cell>
          <cell r="T2094">
            <v>42977</v>
          </cell>
          <cell r="U2094">
            <v>41516</v>
          </cell>
          <cell r="V2094" t="str">
            <v>右颞顶原切口开颅肿瘤切除术</v>
          </cell>
          <cell r="W2094" t="str">
            <v>患者全麻成功后取左侧卧位，Mayfield三钉头架固定全麻插管，术中导航注册、定位，常规消毒铺巾。行右颞顶马蹄形原切口，骨膜下分离皮瓣翻向前，沿原骨孔铣刀铣下骨瓣，约7×6cm大小。快速滴入20%甘露醇125ml后十字切开硬膜，脑组织张力偏高，肿瘤位于右颞顶叶，肿瘤实性，色灰黄、质韧、边界不清，血供一般，肿瘤深达侧脑室壁，约4cm×3cm×3cm大小。保护好周边脑组织，镜下将病变分块全切除，瘤腔彻底止血，创面贴附止血纱布，反复冲水清亮。器械护士两次清点敷料无误后，严密缝合硬脑膜，硬膜外留置14#引流管。钛连接片固定骨瓣，分层缝合皮下和皮肤。手术顺利，出血约50ml，未输血，术后患者麻醉未醒，气管插管未拔，安返ICU，标本送病理室。</v>
          </cell>
          <cell r="X2094" t="str">
            <v>全切除</v>
          </cell>
          <cell r="Y2094" t="str">
            <v>B0016605</v>
          </cell>
          <cell r="Z2094" t="str">
            <v>ROA?</v>
          </cell>
          <cell r="AA2094" t="str">
            <v>放射性坏死</v>
          </cell>
          <cell r="AC2094" t="str">
            <v>右颞叶）送检组织，标本全部取材。镜下见水肿脑组织，其内见多发灶片状坏死，坏死周边胶质细胞增生，散在个别增生的核异型细胞，考虑为脑组织放疗后的病理改变，异性增生的细胞不除外肿瘤细胞可能</v>
          </cell>
          <cell r="AD2094" t="str">
            <v>全切除</v>
          </cell>
          <cell r="AE2094">
            <v>42989</v>
          </cell>
          <cell r="AF2094" t="str">
            <v xml:space="preserve">脑组织放射性坏死；胶质瘤术后；胶质瘤放化疗后 </v>
          </cell>
          <cell r="AH2094" t="str">
            <v>未终止</v>
          </cell>
          <cell r="AI2094">
            <v>1804</v>
          </cell>
          <cell r="AJ2094">
            <v>0</v>
          </cell>
          <cell r="AK2094">
            <v>1804</v>
          </cell>
          <cell r="AL2094">
            <v>0</v>
          </cell>
          <cell r="AM2094">
            <v>1804</v>
          </cell>
          <cell r="AN2094" t="str">
            <v>无</v>
          </cell>
          <cell r="AO2094">
            <v>0</v>
          </cell>
          <cell r="AP2094" t="str">
            <v>替莫脞胺6个疗程</v>
          </cell>
          <cell r="AQ2094">
            <v>1</v>
          </cell>
          <cell r="AS2094">
            <v>0</v>
          </cell>
          <cell r="AT2094">
            <v>1</v>
          </cell>
          <cell r="AU2094" t="str">
            <v>NA</v>
          </cell>
          <cell r="AV2094" t="str">
            <v>NA</v>
          </cell>
          <cell r="AW2094" t="str">
            <v>NA</v>
          </cell>
          <cell r="AX2094" t="str">
            <v>NA</v>
          </cell>
          <cell r="AY2094" t="str">
            <v>NA</v>
          </cell>
          <cell r="AZ2094" t="str">
            <v>NA</v>
          </cell>
          <cell r="BA2094" t="str">
            <v>缺失</v>
          </cell>
          <cell r="BB2094" t="str">
            <v>缺失</v>
          </cell>
          <cell r="BC2094" t="str">
            <v>缺失</v>
          </cell>
          <cell r="BD2094" t="e">
            <v>#N/A</v>
          </cell>
        </row>
        <row r="2095">
          <cell r="B2095">
            <v>2093</v>
          </cell>
          <cell r="C2095" t="str">
            <v>CGGA_2093</v>
          </cell>
          <cell r="D2095" t="str">
            <v>CGGA_1973, CGGA_2093</v>
          </cell>
          <cell r="E2095" t="str">
            <v>齐春凯</v>
          </cell>
          <cell r="F2095">
            <v>27684</v>
          </cell>
          <cell r="G2095">
            <v>42990</v>
          </cell>
          <cell r="H2095" t="str">
            <v xml:space="preserve">复发胶质瘤（额、颞、顶，右）；胶质瘤放化疗后；继发性癫痫；颅内高压症；左侧偏瘫 </v>
          </cell>
          <cell r="J2095" t="str">
            <v>男</v>
          </cell>
          <cell r="K2095">
            <v>46</v>
          </cell>
          <cell r="L2095" t="str">
            <v>A</v>
          </cell>
          <cell r="M2095" t="str">
            <v>110228197012282637</v>
          </cell>
          <cell r="N2095">
            <v>13716056006</v>
          </cell>
          <cell r="O2095" t="str">
            <v>短暂性脑缺血发作</v>
          </cell>
          <cell r="P2095" t="str">
            <v>缘于2年前无明显诱因突发意识丧失，伴肢体抽搐，双眼上视，查头颅MRI提示右顶叶占位性病变，2015-03-09于首都医科大学宣武医院全麻下行“右顶叶病变切除术”，病理提示：混合性少突-星形胶质细胞瘤（II级），术后恢复可，规则服用抗癫痫药，化疗2周期，因化疗不良反应未再行化疗。术后至今多次意识丧失、四肢抽搐，未重视、未诊治。后因癫痫发作频繁，2016-09-05就诊于北京天坛医院，查头颅MRI提示“右额顶叶、右颞岛叶、胼胝体压部、左侧脑室后角旁异常信号影，较2015.6.5MR片可见异常信号范围稍增大，并可见右额顶新发异常强化灶”，行放化疗。现患者于10天前出现左侧上下肢无力伴发作性癫痫，频繁发作，现为求进一步治疗，以“复发胶质瘤”收入我院。患者自发病来，神清，失眠可，饮食可，二便如常，体重未见明显减轻。</v>
          </cell>
          <cell r="Q2095"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095" t="str">
            <v>生于:原籍，久居地原籍，性格：急躁、内向，。否认性病史未曾到过疫源地或地方病流行区，否认爱人性病史，否认冶游史，否认爱人冶游史，无毒物接触史，无药物滥用史。吸烟史：吸烟30余年。戒烟已1年；饮酒20年。出生情况：单胎足/顺产。</v>
          </cell>
          <cell r="S2095" t="str">
            <v>缺失</v>
          </cell>
          <cell r="T2095">
            <v>42966</v>
          </cell>
          <cell r="U2095">
            <v>42072</v>
          </cell>
          <cell r="V2095" t="str">
            <v>右额顶原切口开颅肿瘤切除术</v>
          </cell>
          <cell r="W2095" t="str">
            <v>全麻插管，病人取左侧卧位，头圈固定头位，常规消毒铺巾。行右额顶马蹄形切口，骨膜下分离皮瓣翻向侧方，沿原骨孔铣刀铣下骨瓣，约7cm×6cm大小，内侧达中线，快速滴入20%甘露醇250ml后十字切开硬膜，脑组织张力高，肿瘤位于右额、顶叶，肿瘤囊、实性，囊液为淡黄色透明液体，实性部分色灰红，质韧，边界不清，血供丰富，肿瘤深达胼胝体，约7cm×6cm×5cm大小。保护好周边正常脑组织，镜下将病变分块全切除，右侧脑室开放，瘤腔彻底止血，创面贴附止血纱布，反复冲水清亮。器械护士两次清点敷料无误后，严密缝合硬脑膜，硬膜外留置12#引流管。钛连接片固定骨瓣，分层缝合皮下和皮肤。手术顺利，出血约200ml，未输血，术后患者麻醉未醒，气管插管未拔，安返ICU，标本送病理室。</v>
          </cell>
          <cell r="X2095" t="str">
            <v>全切除</v>
          </cell>
          <cell r="Y2095" t="str">
            <v>B0016740</v>
          </cell>
          <cell r="Z2095" t="str">
            <v>SGBM</v>
          </cell>
          <cell r="AA2095" t="str">
            <v>GBM-O(WHO IV)</v>
          </cell>
          <cell r="AB2095">
            <v>4</v>
          </cell>
          <cell r="AC2095" t="str">
            <v xml:space="preserve">右额顶）整合诊断：胶质母细胞瘤，IDH突变型，WHOⅣ级。 </v>
          </cell>
          <cell r="AD2095" t="str">
            <v>全切除</v>
          </cell>
          <cell r="AE2095">
            <v>43007</v>
          </cell>
          <cell r="AF2095" t="str">
            <v xml:space="preserve">复发胶质瘤（额、颞、顶，右）；胶质瘤放化疗后；继发性癫痫；颅内高压症；左侧偏瘫 </v>
          </cell>
          <cell r="AG2095">
            <v>43404</v>
          </cell>
          <cell r="AH2095" t="str">
            <v>终止</v>
          </cell>
          <cell r="AI2095">
            <v>166</v>
          </cell>
          <cell r="AJ2095">
            <v>1</v>
          </cell>
          <cell r="AK2095">
            <v>166</v>
          </cell>
          <cell r="AL2095">
            <v>1</v>
          </cell>
          <cell r="AM2095">
            <v>438</v>
          </cell>
          <cell r="AN2095" t="str">
            <v>无</v>
          </cell>
          <cell r="AO2095">
            <v>0</v>
          </cell>
          <cell r="AP2095" t="str">
            <v>无</v>
          </cell>
          <cell r="AQ2095">
            <v>0</v>
          </cell>
          <cell r="AS2095" t="str">
            <v>复发</v>
          </cell>
          <cell r="AT2095">
            <v>2</v>
          </cell>
          <cell r="AU2095" t="str">
            <v>突变</v>
          </cell>
          <cell r="AV2095" t="str">
            <v>NA</v>
          </cell>
          <cell r="AW2095" t="str">
            <v>共缺失</v>
          </cell>
          <cell r="AX2095" t="str">
            <v>NA</v>
          </cell>
          <cell r="AY2095" t="str">
            <v>NA</v>
          </cell>
          <cell r="AZ2095" t="str">
            <v>NA</v>
          </cell>
          <cell r="BA2095" t="str">
            <v>缺失</v>
          </cell>
          <cell r="BB2095" t="str">
            <v>缺失</v>
          </cell>
          <cell r="BC2095" t="str">
            <v>缺失</v>
          </cell>
          <cell r="BD2095" t="e">
            <v>#N/A</v>
          </cell>
        </row>
        <row r="2096">
          <cell r="B2096">
            <v>2094</v>
          </cell>
          <cell r="C2096" t="str">
            <v>CGGA_2094</v>
          </cell>
          <cell r="E2096" t="str">
            <v>张铁成</v>
          </cell>
          <cell r="F2096">
            <v>31781</v>
          </cell>
          <cell r="G2096">
            <v>42981</v>
          </cell>
          <cell r="H2096" t="str">
            <v>颅内占位性病变（额、颞、顶，右）;症状性癫痫[继发性癫痫]</v>
          </cell>
          <cell r="J2096" t="str">
            <v>男</v>
          </cell>
          <cell r="K2096">
            <v>62</v>
          </cell>
          <cell r="L2096" t="str">
            <v>A</v>
          </cell>
          <cell r="M2096" t="str">
            <v>缺失</v>
          </cell>
          <cell r="N2096">
            <v>13661012921</v>
          </cell>
          <cell r="O2096" t="str">
            <v>左侧头面部抽搐伴左上肢麻木3个月</v>
          </cell>
          <cell r="P2096" t="str">
            <v>患者于入院前3个月无明显诱因出现左侧头面部不自主抽搐，每次持续几分钟，同时伴有左上肢麻木及说话不清楚情况，遂到当地医院就诊，查头颅MR平扫（2017-07-06，山海关人民医院）示：右额颞顶占位性病变，T1低信号，T2混杂高信号。考虑“脑梗死”，遂给予奥扎格雷、疏血通等药物治疗，患者情况未见好转，治疗期间再次出现左侧头面部抽搐，持续约30分钟，遂又做头颅MR平扫（2017-09-01，山海关人民医院）示：右额颞顶占位性病变，T1低信号，T2混杂高信号，周围水肿明显。患者为求进一步诊治来我院就诊，以“颅内占位性病变”收入我科。患者自发病以来，睡眠可，饮食可，二便正常。</v>
          </cell>
          <cell r="Q2096"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096" t="str">
            <v>生于:原籍，久居地原籍，性格：随和、外向。否认性病史未曾到过疫源地或地方病流行区，否认爱人性病史，否认冶游史，否认爱人冶游史，无毒物接触史，无药物滥用史。吸烟史：无吸烟史 ；饮酒：不饮酒，是否戒酒：未。出生情况：单胎足/顺产。</v>
          </cell>
          <cell r="S2096" t="str">
            <v>缺失</v>
          </cell>
          <cell r="T2096">
            <v>42983</v>
          </cell>
          <cell r="V2096" t="str">
            <v>右额顶开颅肿瘤切除术</v>
          </cell>
          <cell r="W2096" t="str">
            <v>无</v>
          </cell>
          <cell r="X2096" t="str">
            <v>全切除</v>
          </cell>
          <cell r="Y2096" t="str">
            <v>B0016644</v>
          </cell>
          <cell r="Z2096" t="str">
            <v>GBM</v>
          </cell>
          <cell r="AA2096" t="str">
            <v>GBM(WHO IV)</v>
          </cell>
          <cell r="AB2096">
            <v>4</v>
          </cell>
          <cell r="AC2096" t="str">
            <v>右颞顶枕叶）整合诊断：胶质母细胞瘤，未明确，WHOⅣ级。</v>
          </cell>
          <cell r="AD2096" t="str">
            <v>全切除</v>
          </cell>
          <cell r="AE2096">
            <v>42997</v>
          </cell>
          <cell r="AF2096" t="str">
            <v>胶质母细胞瘤（额、颞、顶，右）;症状性癫痫[继发性癫痫]</v>
          </cell>
          <cell r="AH2096" t="str">
            <v>终止</v>
          </cell>
          <cell r="AI2096">
            <v>1760</v>
          </cell>
          <cell r="AJ2096">
            <v>1</v>
          </cell>
          <cell r="AK2096">
            <v>1760</v>
          </cell>
          <cell r="AL2096">
            <v>1</v>
          </cell>
          <cell r="AM2096">
            <v>1798</v>
          </cell>
          <cell r="AN2096" t="str">
            <v>放</v>
          </cell>
          <cell r="AO2096">
            <v>1</v>
          </cell>
          <cell r="AP2096" t="str">
            <v>化疗同步</v>
          </cell>
          <cell r="AQ2096">
            <v>1</v>
          </cell>
          <cell r="AS2096">
            <v>0</v>
          </cell>
          <cell r="AU2096" t="str">
            <v>NA</v>
          </cell>
          <cell r="AV2096" t="str">
            <v>NA</v>
          </cell>
          <cell r="AW2096" t="str">
            <v>NA</v>
          </cell>
          <cell r="AX2096" t="str">
            <v>NA</v>
          </cell>
          <cell r="AY2096" t="str">
            <v>NA</v>
          </cell>
          <cell r="AZ2096" t="str">
            <v>NA</v>
          </cell>
          <cell r="BA2096" t="str">
            <v>缺失</v>
          </cell>
          <cell r="BB2096" t="str">
            <v>缺失</v>
          </cell>
          <cell r="BC2096" t="str">
            <v>缺失</v>
          </cell>
          <cell r="BD2096" t="e">
            <v>#N/A</v>
          </cell>
        </row>
        <row r="2097">
          <cell r="B2097">
            <v>2095</v>
          </cell>
          <cell r="C2097" t="str">
            <v>NA</v>
          </cell>
          <cell r="D2097" t="str">
            <v>NA</v>
          </cell>
          <cell r="E2097" t="str">
            <v>NA</v>
          </cell>
          <cell r="F2097" t="str">
            <v>NA</v>
          </cell>
          <cell r="G2097" t="str">
            <v>NA</v>
          </cell>
          <cell r="H2097" t="str">
            <v>NA</v>
          </cell>
          <cell r="I2097" t="str">
            <v>NA</v>
          </cell>
          <cell r="J2097" t="str">
            <v>NA</v>
          </cell>
          <cell r="K2097" t="str">
            <v>NA</v>
          </cell>
          <cell r="L2097" t="str">
            <v>NA</v>
          </cell>
          <cell r="M2097" t="str">
            <v>NA</v>
          </cell>
          <cell r="N2097" t="str">
            <v>NA</v>
          </cell>
          <cell r="O2097" t="str">
            <v>NA</v>
          </cell>
          <cell r="P2097" t="str">
            <v>NA</v>
          </cell>
          <cell r="Q2097" t="str">
            <v>NA</v>
          </cell>
          <cell r="R2097" t="str">
            <v>NA</v>
          </cell>
          <cell r="S2097" t="str">
            <v>NA</v>
          </cell>
          <cell r="T2097" t="str">
            <v>NA</v>
          </cell>
          <cell r="U2097" t="str">
            <v>NA</v>
          </cell>
          <cell r="V2097" t="str">
            <v>NA</v>
          </cell>
          <cell r="W2097" t="str">
            <v>NA</v>
          </cell>
          <cell r="X2097" t="str">
            <v>NA</v>
          </cell>
          <cell r="Y2097" t="str">
            <v>NA</v>
          </cell>
          <cell r="Z2097" t="str">
            <v>NA</v>
          </cell>
          <cell r="AA2097" t="str">
            <v>NA</v>
          </cell>
          <cell r="AB2097" t="str">
            <v>NA</v>
          </cell>
          <cell r="AC2097" t="str">
            <v>NA</v>
          </cell>
          <cell r="AD2097" t="str">
            <v>NA</v>
          </cell>
          <cell r="AE2097" t="str">
            <v>NA</v>
          </cell>
          <cell r="AF2097" t="str">
            <v>NA</v>
          </cell>
          <cell r="AG2097" t="str">
            <v>NA</v>
          </cell>
          <cell r="AH2097" t="str">
            <v>NA</v>
          </cell>
          <cell r="AI2097" t="str">
            <v>NA</v>
          </cell>
          <cell r="AJ2097" t="str">
            <v>NA</v>
          </cell>
          <cell r="AK2097" t="str">
            <v>NA</v>
          </cell>
          <cell r="AL2097" t="str">
            <v>NA</v>
          </cell>
          <cell r="AM2097" t="str">
            <v>NA</v>
          </cell>
          <cell r="AN2097" t="str">
            <v>NA</v>
          </cell>
          <cell r="AO2097" t="str">
            <v>NA</v>
          </cell>
          <cell r="AP2097" t="str">
            <v>NA</v>
          </cell>
          <cell r="AQ2097" t="str">
            <v>NA</v>
          </cell>
          <cell r="AS2097" t="str">
            <v>NA</v>
          </cell>
          <cell r="AT2097" t="str">
            <v>NA</v>
          </cell>
          <cell r="AU2097" t="str">
            <v>NA</v>
          </cell>
          <cell r="AV2097" t="str">
            <v>NA</v>
          </cell>
          <cell r="AW2097" t="str">
            <v>NA</v>
          </cell>
          <cell r="AX2097" t="str">
            <v>NA</v>
          </cell>
          <cell r="AY2097" t="str">
            <v>NA</v>
          </cell>
          <cell r="AZ2097" t="str">
            <v>NA</v>
          </cell>
          <cell r="BA2097" t="str">
            <v>NA</v>
          </cell>
          <cell r="BB2097" t="str">
            <v>NA</v>
          </cell>
          <cell r="BC2097" t="str">
            <v>NA</v>
          </cell>
          <cell r="BD2097" t="str">
            <v>NA</v>
          </cell>
        </row>
        <row r="2098">
          <cell r="B2098">
            <v>2096</v>
          </cell>
          <cell r="C2098" t="str">
            <v>NA</v>
          </cell>
          <cell r="D2098" t="str">
            <v>NA</v>
          </cell>
          <cell r="E2098" t="str">
            <v>NA</v>
          </cell>
          <cell r="F2098" t="str">
            <v>NA</v>
          </cell>
          <cell r="G2098" t="str">
            <v>NA</v>
          </cell>
          <cell r="H2098" t="str">
            <v>NA</v>
          </cell>
          <cell r="I2098" t="str">
            <v>NA</v>
          </cell>
          <cell r="J2098" t="str">
            <v>NA</v>
          </cell>
          <cell r="K2098" t="str">
            <v>NA</v>
          </cell>
          <cell r="L2098" t="str">
            <v>NA</v>
          </cell>
          <cell r="M2098" t="str">
            <v>NA</v>
          </cell>
          <cell r="N2098" t="str">
            <v>NA</v>
          </cell>
          <cell r="O2098" t="str">
            <v>NA</v>
          </cell>
          <cell r="P2098" t="str">
            <v>NA</v>
          </cell>
          <cell r="Q2098" t="str">
            <v>NA</v>
          </cell>
          <cell r="R2098" t="str">
            <v>NA</v>
          </cell>
          <cell r="S2098" t="str">
            <v>NA</v>
          </cell>
          <cell r="T2098" t="str">
            <v>NA</v>
          </cell>
          <cell r="U2098" t="str">
            <v>NA</v>
          </cell>
          <cell r="V2098" t="str">
            <v>NA</v>
          </cell>
          <cell r="W2098" t="str">
            <v>NA</v>
          </cell>
          <cell r="X2098" t="str">
            <v>NA</v>
          </cell>
          <cell r="Y2098" t="str">
            <v>NA</v>
          </cell>
          <cell r="Z2098" t="str">
            <v>NA</v>
          </cell>
          <cell r="AA2098" t="str">
            <v>NA</v>
          </cell>
          <cell r="AB2098" t="str">
            <v>NA</v>
          </cell>
          <cell r="AC2098" t="str">
            <v>NA</v>
          </cell>
          <cell r="AD2098" t="str">
            <v>NA</v>
          </cell>
          <cell r="AE2098" t="str">
            <v>NA</v>
          </cell>
          <cell r="AF2098" t="str">
            <v>NA</v>
          </cell>
          <cell r="AG2098" t="str">
            <v>NA</v>
          </cell>
          <cell r="AH2098" t="str">
            <v>NA</v>
          </cell>
          <cell r="AI2098" t="str">
            <v>NA</v>
          </cell>
          <cell r="AJ2098" t="str">
            <v>NA</v>
          </cell>
          <cell r="AK2098" t="str">
            <v>NA</v>
          </cell>
          <cell r="AL2098" t="str">
            <v>NA</v>
          </cell>
          <cell r="AM2098" t="str">
            <v>NA</v>
          </cell>
          <cell r="AN2098" t="str">
            <v>NA</v>
          </cell>
          <cell r="AO2098" t="str">
            <v>NA</v>
          </cell>
          <cell r="AP2098" t="str">
            <v>NA</v>
          </cell>
          <cell r="AQ2098" t="str">
            <v>NA</v>
          </cell>
          <cell r="AS2098" t="str">
            <v>NA</v>
          </cell>
          <cell r="AT2098" t="str">
            <v>NA</v>
          </cell>
          <cell r="AU2098" t="str">
            <v>NA</v>
          </cell>
          <cell r="AV2098" t="str">
            <v>NA</v>
          </cell>
          <cell r="AW2098" t="str">
            <v>NA</v>
          </cell>
          <cell r="AX2098" t="str">
            <v>NA</v>
          </cell>
          <cell r="AY2098" t="str">
            <v>NA</v>
          </cell>
          <cell r="AZ2098" t="str">
            <v>NA</v>
          </cell>
          <cell r="BA2098" t="str">
            <v>NA</v>
          </cell>
          <cell r="BB2098" t="str">
            <v>NA</v>
          </cell>
          <cell r="BC2098" t="str">
            <v>NA</v>
          </cell>
          <cell r="BD2098" t="str">
            <v>NA</v>
          </cell>
        </row>
        <row r="2099">
          <cell r="B2099">
            <v>2097</v>
          </cell>
          <cell r="C2099" t="str">
            <v>CGGA_2097</v>
          </cell>
          <cell r="E2099" t="str">
            <v>王秀良</v>
          </cell>
          <cell r="F2099">
            <v>32099</v>
          </cell>
          <cell r="G2099">
            <v>43005</v>
          </cell>
          <cell r="H2099" t="str">
            <v>颅内占位性病变（额、基底节、岛叶,右侧），三到四度烧伤，高血压，糖尿病</v>
          </cell>
          <cell r="J2099" t="str">
            <v>男</v>
          </cell>
          <cell r="K2099">
            <v>48</v>
          </cell>
          <cell r="L2099" t="str">
            <v>B</v>
          </cell>
          <cell r="M2099" t="str">
            <v>缺失</v>
          </cell>
          <cell r="N2099" t="str">
            <v>15933055799、18032533448</v>
          </cell>
          <cell r="O2099" t="str">
            <v>间断头痛两月余</v>
          </cell>
          <cell r="P2099" t="str">
            <v>缺失</v>
          </cell>
          <cell r="Q2099" t="str">
            <v>缺失</v>
          </cell>
          <cell r="R2099" t="str">
            <v>缺失</v>
          </cell>
          <cell r="S2099" t="str">
            <v>缺失</v>
          </cell>
          <cell r="T2099">
            <v>43007</v>
          </cell>
          <cell r="V2099" t="str">
            <v>右额开颅肿瘤切除术</v>
          </cell>
          <cell r="W2099" t="str">
            <v>无</v>
          </cell>
          <cell r="X2099" t="str">
            <v>全切除</v>
          </cell>
          <cell r="Y2099" t="str">
            <v>B0016829</v>
          </cell>
          <cell r="Z2099" t="str">
            <v>GBM</v>
          </cell>
          <cell r="AA2099" t="str">
            <v>GBM(WHO IV)</v>
          </cell>
          <cell r="AB2099">
            <v>4</v>
          </cell>
          <cell r="AC2099" t="str">
            <v xml:space="preserve">右额叶）整合诊断：胶质母细胞瘤，未明确，WHOⅣ级。 </v>
          </cell>
          <cell r="AD2099" t="str">
            <v>全切除</v>
          </cell>
          <cell r="AE2099" t="str">
            <v>缺失</v>
          </cell>
          <cell r="AF2099" t="str">
            <v>胶质母细胞瘤</v>
          </cell>
          <cell r="AG2099">
            <v>43404</v>
          </cell>
          <cell r="AH2099" t="str">
            <v>终止</v>
          </cell>
          <cell r="AI2099">
            <v>31</v>
          </cell>
          <cell r="AJ2099">
            <v>1</v>
          </cell>
          <cell r="AK2099">
            <v>31</v>
          </cell>
          <cell r="AL2099">
            <v>1</v>
          </cell>
          <cell r="AM2099">
            <v>397</v>
          </cell>
          <cell r="AN2099" t="str">
            <v>无</v>
          </cell>
          <cell r="AO2099">
            <v>0</v>
          </cell>
          <cell r="AP2099" t="str">
            <v>无</v>
          </cell>
          <cell r="AQ2099">
            <v>0</v>
          </cell>
          <cell r="AS2099" t="str">
            <v>原发</v>
          </cell>
          <cell r="AU2099" t="str">
            <v>NA</v>
          </cell>
          <cell r="AV2099" t="str">
            <v>NA</v>
          </cell>
          <cell r="AW2099" t="str">
            <v>NA</v>
          </cell>
          <cell r="AX2099" t="str">
            <v>NA</v>
          </cell>
          <cell r="AY2099" t="str">
            <v>NA</v>
          </cell>
          <cell r="AZ2099" t="str">
            <v>NA</v>
          </cell>
          <cell r="BA2099" t="str">
            <v>缺失</v>
          </cell>
          <cell r="BB2099" t="str">
            <v>缺失</v>
          </cell>
          <cell r="BC2099" t="str">
            <v>缺失</v>
          </cell>
          <cell r="BD2099" t="e">
            <v>#N/A</v>
          </cell>
        </row>
        <row r="2100">
          <cell r="B2100">
            <v>2098</v>
          </cell>
          <cell r="C2100" t="str">
            <v>CGGA_2098</v>
          </cell>
          <cell r="E2100" t="str">
            <v>魏佳佳</v>
          </cell>
          <cell r="F2100">
            <v>32004</v>
          </cell>
          <cell r="G2100">
            <v>42998</v>
          </cell>
          <cell r="H2100" t="str">
            <v>颅内占位性病变(额，颞叶，左)</v>
          </cell>
          <cell r="J2100" t="str">
            <v>男</v>
          </cell>
          <cell r="K2100">
            <v>35</v>
          </cell>
          <cell r="L2100" t="str">
            <v>O</v>
          </cell>
          <cell r="M2100" t="str">
            <v>缺失</v>
          </cell>
          <cell r="N2100">
            <v>15636064456</v>
          </cell>
          <cell r="O2100" t="str">
            <v>右手持物不稳1年，发作性晕厥10日</v>
          </cell>
          <cell r="P2100" t="str">
            <v>患者诉1年前无诱因出现右手持物不稳，视物不清，10日前突发晕厥伴意识丧失持续几秒，就诊于当地，查头MR：左额、颞可见大片状长T1长T2信号，增强可见轻度强化，考虑低级别胶质瘤。现为求进一步治疗，以“颅内占位性病变”收入我院。患者自发病来，精神可，饮食可，睡眠可，二便如常，体重无明显减轻。</v>
          </cell>
          <cell r="Q2100" t="str">
            <v>既往健康状况：右鼻腔曾行肿物切除，间断服用丹参片，无心脏病史，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输血史,否认药物过敏史,否认食物过敏史,否认接触物过敏史</v>
          </cell>
          <cell r="R2100" t="str">
            <v>生于:原籍，久居地原籍，性格：随和、外向，。否认性病史未曾到过疫源地或地方病流行区，否认爱人性病史，否认冶游史，否认爱人冶游史，无毒物接触史，无药物滥用史。吸烟史：无吸烟史 戒烟已多少 年；饮酒：不饮酒，是否戒酒：未。出生情况：单胎足/顺产。</v>
          </cell>
          <cell r="S2100" t="str">
            <v>缺失</v>
          </cell>
          <cell r="T2100">
            <v>43004</v>
          </cell>
          <cell r="V2100" t="str">
            <v>左额颞开颅肿瘤切除术</v>
          </cell>
          <cell r="W2100" t="str">
            <v>无</v>
          </cell>
          <cell r="X2100" t="str">
            <v>全切除</v>
          </cell>
          <cell r="Y2100" t="str">
            <v>B0016786</v>
          </cell>
          <cell r="Z2100" t="str">
            <v>AA</v>
          </cell>
          <cell r="AA2100" t="str">
            <v>AA(WHO III)</v>
          </cell>
          <cell r="AB2100">
            <v>3</v>
          </cell>
          <cell r="AC2100" t="str">
            <v>（左额叶）考虑诊断：间变性星形细胞瘤，IDH突变型，WHOⅢ级。</v>
          </cell>
          <cell r="AD2100" t="str">
            <v>全切除</v>
          </cell>
          <cell r="AE2100">
            <v>43018</v>
          </cell>
          <cell r="AF2100" t="str">
            <v xml:space="preserve">间变性星形细胞瘤(额，颞叶，左) </v>
          </cell>
          <cell r="AH2100" t="str">
            <v>未终止</v>
          </cell>
          <cell r="AI2100">
            <v>1777</v>
          </cell>
          <cell r="AJ2100">
            <v>0</v>
          </cell>
          <cell r="AK2100">
            <v>1777</v>
          </cell>
          <cell r="AL2100">
            <v>0</v>
          </cell>
          <cell r="AM2100">
            <v>1777</v>
          </cell>
          <cell r="AN2100" t="str">
            <v>30次</v>
          </cell>
          <cell r="AO2100">
            <v>1</v>
          </cell>
          <cell r="AP2100" t="str">
            <v>替莫脞胺1年</v>
          </cell>
          <cell r="AQ2100">
            <v>1</v>
          </cell>
          <cell r="AS2100">
            <v>0</v>
          </cell>
          <cell r="AU2100" t="str">
            <v>NA</v>
          </cell>
          <cell r="AV2100" t="str">
            <v>NA</v>
          </cell>
          <cell r="AW2100" t="str">
            <v>NA</v>
          </cell>
          <cell r="AX2100" t="str">
            <v>NA</v>
          </cell>
          <cell r="AY2100" t="str">
            <v>NA</v>
          </cell>
          <cell r="AZ2100" t="str">
            <v>NA</v>
          </cell>
          <cell r="BA2100" t="str">
            <v>缺失</v>
          </cell>
          <cell r="BB2100" t="str">
            <v>缺失</v>
          </cell>
          <cell r="BC2100" t="str">
            <v>缺失</v>
          </cell>
          <cell r="BD2100" t="e">
            <v>#N/A</v>
          </cell>
        </row>
        <row r="2101">
          <cell r="B2101">
            <v>2099</v>
          </cell>
          <cell r="C2101" t="str">
            <v>CGGA_2099</v>
          </cell>
          <cell r="E2101" t="str">
            <v>李春艳</v>
          </cell>
          <cell r="F2101">
            <v>22619</v>
          </cell>
          <cell r="G2101">
            <v>42985</v>
          </cell>
          <cell r="H2101" t="str">
            <v>复发胶质瘤（额，双；胼胝体）；胶质瘤放化疗后；贫血</v>
          </cell>
          <cell r="J2101" t="str">
            <v>女</v>
          </cell>
          <cell r="K2101">
            <v>40</v>
          </cell>
          <cell r="L2101" t="str">
            <v>A</v>
          </cell>
          <cell r="M2101" t="str">
            <v>缺失</v>
          </cell>
          <cell r="N2101">
            <v>18686358088</v>
          </cell>
          <cell r="O2101" t="str">
            <v>复查发现胶质瘤复发伴右下肢无力2月余</v>
          </cell>
          <cell r="P2101" t="str">
            <v>缘于入无明显诱因出现头痛，呈间歇性后枕部胀痛，自服“止痛退烧药（具体不详）”后可缓解，无伴恶心、呕吐。遂就诊吉林医科大学附属医院查颅脑磁共振增强：右顶叶、左额、胼胝体异常信号影，注药后顶叶见一小圆形强化灶，瘤周大片水肿，左额、胼胝体未见强化灶，转移瘤不能排除，行开颅肿物切除术。术后复查，发现胶质瘤复发，今为进一步治疗，以“颅内占位性病变（顶，右；额、胼胝体，左）”收入我科。自发病以来，精神、饮食、睡眠正常，大小便正常，体重无明显改变。</v>
          </cell>
          <cell r="Q210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01" t="str">
            <v>生于:吉林省长春市，久居地吉林省长春市。否认性病史未曾到过疫源地或地方病流行区，否认爱人性病史，否认冶游史，否认爱人冶游史，无毒物接触史，无药物滥用史。</v>
          </cell>
          <cell r="S2101" t="str">
            <v>缺失</v>
          </cell>
          <cell r="T2101">
            <v>42991</v>
          </cell>
          <cell r="U2101" t="str">
            <v>缺失</v>
          </cell>
          <cell r="V2101" t="str">
            <v>左额开颅肿瘤切除术</v>
          </cell>
          <cell r="W2101" t="str">
            <v>全麻插管，病人取仰卧位，头圈固定头位，常规消毒铺巾。行左额马蹄形切口标记，骨膜下分离皮瓣翻向前，颅骨钻1孔，铣刀铣下骨瓣，约7×6cm大小，内侧达中线，前界为冠状缝前6cm，后界为冠状缝后1cm。脑组织张力偏高，肿瘤位于左额上、中回，肿瘤实性，色灰红、质韧、边界不清，血供中等，肿瘤深达胼胝体，约5cm×4cm×4cm大小。保护好双侧大脑前动脉及其分支，镜下将左额叶病变分块全切除，瘤腔彻底止血，创面贴附止血纱布，反复冲水清亮。器械护士两次清点敷料无误后，严密缝合硬脑膜，硬膜外留置12#引流管。钛连接片固定骨瓣，分层缝合皮下和皮肤。手术顺利，出血约300ml，未输血，术后患者麻醉未醒，气管插管未拔，安返ICU，标本送病理室。</v>
          </cell>
          <cell r="X2101" t="str">
            <v>全切除</v>
          </cell>
          <cell r="Y2101" t="str">
            <v>B0016698</v>
          </cell>
          <cell r="Z2101" t="str">
            <v>RGBM?</v>
          </cell>
          <cell r="AA2101" t="str">
            <v>GBM(WHO IV)</v>
          </cell>
          <cell r="AB2101">
            <v>4</v>
          </cell>
          <cell r="AC2101" t="str">
            <v>左额叶)送检水肿脑组织，镜下见皮层明显萎缩，神经元大量丢失，密度减低，皮层下白质软化疏松，呈海绵状。其间分布多量玻璃样变性的血管，及增生胶质细胞，并伴有胶质瘢痕及瘢痕脑回形成，部分增生胶质细胞异型性明显，考虑为肿瘤细胞，但增殖活性较低，符合放疗后改变，请结合临床！</v>
          </cell>
          <cell r="AD2101" t="str">
            <v>全切除</v>
          </cell>
          <cell r="AE2101">
            <v>43004</v>
          </cell>
          <cell r="AF2101" t="str">
            <v>胶质母细胞瘤（额，双；胼胝体）；胶质瘤放化疗后；贫血</v>
          </cell>
          <cell r="AG2101">
            <v>44068</v>
          </cell>
          <cell r="AH2101" t="str">
            <v>终止</v>
          </cell>
          <cell r="AI2101">
            <v>534</v>
          </cell>
          <cell r="AJ2101">
            <v>1</v>
          </cell>
          <cell r="AK2101">
            <v>353</v>
          </cell>
          <cell r="AL2101">
            <v>1</v>
          </cell>
          <cell r="AM2101">
            <v>534</v>
          </cell>
          <cell r="AN2101" t="str">
            <v>无</v>
          </cell>
          <cell r="AO2101">
            <v>0</v>
          </cell>
          <cell r="AP2101" t="str">
            <v>替莫脞胺</v>
          </cell>
          <cell r="AQ2101">
            <v>1</v>
          </cell>
          <cell r="AS2101" t="str">
            <v>复发</v>
          </cell>
          <cell r="AT2101">
            <v>1</v>
          </cell>
          <cell r="AU2101" t="str">
            <v>NA</v>
          </cell>
          <cell r="AV2101" t="str">
            <v>NA</v>
          </cell>
          <cell r="AW2101" t="str">
            <v>NA</v>
          </cell>
          <cell r="AX2101" t="str">
            <v>NA</v>
          </cell>
          <cell r="AY2101" t="str">
            <v>NA</v>
          </cell>
          <cell r="AZ2101" t="str">
            <v>NA</v>
          </cell>
          <cell r="BA2101" t="str">
            <v>缺失</v>
          </cell>
          <cell r="BB2101" t="str">
            <v>缺失</v>
          </cell>
          <cell r="BC2101" t="str">
            <v>缺失</v>
          </cell>
          <cell r="BD2101" t="e">
            <v>#N/A</v>
          </cell>
        </row>
        <row r="2102">
          <cell r="B2102">
            <v>2100</v>
          </cell>
          <cell r="C2102" t="str">
            <v>CGGA_2100</v>
          </cell>
          <cell r="E2102" t="str">
            <v>陈福生</v>
          </cell>
          <cell r="F2102">
            <v>32139</v>
          </cell>
          <cell r="G2102">
            <v>43017</v>
          </cell>
          <cell r="H2102" t="str">
            <v>颅内占位性病变（额、颞岛，右）症状性癫痫</v>
          </cell>
          <cell r="J2102" t="str">
            <v>男</v>
          </cell>
          <cell r="K2102">
            <v>57</v>
          </cell>
          <cell r="L2102" t="str">
            <v>B</v>
          </cell>
          <cell r="M2102" t="str">
            <v>缺失</v>
          </cell>
          <cell r="N2102" t="str">
            <v>13651241233、13691179069</v>
          </cell>
          <cell r="O2102" t="str">
            <v>间断左侧肢体过电样感觉1个月</v>
          </cell>
          <cell r="P2102" t="str">
            <v>患者于入院前1个月无明显诱因出现，右侧头面部及肢体过电样感觉，遂到北京天坛医院查头颅MR平扫（2017-09-07，北京天坛医院）示：右额、颞岛交界区囊实性占位性病变，T1低信号，T2高信号，考虑胶质瘤伴有脑梗死，给予对症治疗。头颅CTA（2017-09-07，北京天坛医院）示：双侧大脑中动脉M2段及左侧大脑后动脉P1段官腔狭窄。头颅MR强化（2017-09-13，北京天坛医院）示：右额、颞岛交界区囊实性占位性病变，T1低信号，T2高信号，囊性占位不强化，岛叶实性占位不均匀强化，考虑胶质瘤。给予对症抗癫痫治疗，患者今日为求进一步诊治来我院就诊，以“颅内占位”收入我科，患者自发病以来，睡眠可，饮食可，二便正常。</v>
          </cell>
          <cell r="Q2102"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02" t="str">
            <v>生于:原籍，久居地原籍，性格：随和、外向。否认性病史未曾到过疫源地或地方病流行区，否认爱人性病史，否认冶游史，否认爱人冶游史，无毒物接触史，无药物滥用史。吸烟史：无吸烟史；饮酒：不饮酒，是否戒酒：未。出生情况：单胎足/顺产。</v>
          </cell>
          <cell r="S2102" t="str">
            <v>缺失</v>
          </cell>
          <cell r="T2102">
            <v>43019</v>
          </cell>
          <cell r="V2102" t="str">
            <v>右额颞开颅肿瘤切除术</v>
          </cell>
          <cell r="W2102" t="str">
            <v>患者全麻后取左侧卧位，mayfield头架固定头位。导航注册、体表定位，指导右额颞弧形切口设计。术区常规消毒铺巾，逐层切开头皮各层，筋膜间分离皮瓣，皮瓣向前下方牵拉，切开颞肌并向颞侧牵拉，颞上线处留少许颞肌以备缝合颞肌用。暴露右侧额、颞等处颅骨，颅骨钻孔后铣刀游离骨瓣，大小约7cm×7cm。骨瓣四周钻孔硬脑膜四周悬吊，快速静脉输注20%甘露醇100ml，硬脑膜张力偏高，以翼点为中心弧形剪开硬脑膜，其余放射剪开，暴露部分右额、颞叶。肿瘤位于右眶额部及右额、岛叶二处，右眶额部肿瘤处于脑皮层脑内，呈囊实性，囊液淡黄色，实性部分色灰红，质韧，肿瘤脑内浸润性生长，大小约3.0cm×3.0cm×2.5cm，血供丰富，边界不清。右额岛叶肿瘤处于皮层下，色灰红，质韧，肿瘤脑内浸润性生长，大小约4.0cm×3.5cm×3.5cm，血供丰富，边界不清，肿瘤包绕大脑中动脉分支，镜下分块全切除二处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102" t="str">
            <v>全切除</v>
          </cell>
          <cell r="Y2102" t="str">
            <v>B0016851</v>
          </cell>
          <cell r="Z2102" t="str">
            <v>GBM</v>
          </cell>
          <cell r="AA2102" t="str">
            <v>GBM(WHO IV)</v>
          </cell>
          <cell r="AB2102">
            <v>4</v>
          </cell>
          <cell r="AC2102" t="str">
            <v>（右额叶）整合诊断：胶质母细胞瘤，未明确，WHOⅣ级。</v>
          </cell>
          <cell r="AD2102" t="str">
            <v>全切除</v>
          </cell>
          <cell r="AE2102" t="str">
            <v>缺失</v>
          </cell>
          <cell r="AF2102" t="str">
            <v>缺失</v>
          </cell>
          <cell r="AG2102">
            <v>44068</v>
          </cell>
          <cell r="AH2102" t="str">
            <v>终止</v>
          </cell>
          <cell r="AI2102">
            <v>964</v>
          </cell>
          <cell r="AJ2102">
            <v>1</v>
          </cell>
          <cell r="AK2102">
            <v>598</v>
          </cell>
          <cell r="AL2102">
            <v>1</v>
          </cell>
          <cell r="AM2102">
            <v>964</v>
          </cell>
          <cell r="AN2102" t="str">
            <v>放</v>
          </cell>
          <cell r="AO2102">
            <v>1</v>
          </cell>
          <cell r="AP2102" t="str">
            <v>化疗同步30次</v>
          </cell>
          <cell r="AQ2102">
            <v>1</v>
          </cell>
          <cell r="AS2102" t="str">
            <v>原发</v>
          </cell>
          <cell r="AU2102" t="str">
            <v>NA</v>
          </cell>
          <cell r="AV2102" t="str">
            <v>NA</v>
          </cell>
          <cell r="AW2102" t="str">
            <v>NA</v>
          </cell>
          <cell r="AX2102" t="str">
            <v>NA</v>
          </cell>
          <cell r="AY2102" t="str">
            <v>NA</v>
          </cell>
          <cell r="AZ2102" t="str">
            <v>NA</v>
          </cell>
          <cell r="BA2102" t="str">
            <v>缺失</v>
          </cell>
          <cell r="BB2102" t="str">
            <v>缺失</v>
          </cell>
          <cell r="BC2102" t="str">
            <v>缺失</v>
          </cell>
          <cell r="BD2102" t="e">
            <v>#N/A</v>
          </cell>
        </row>
        <row r="2103">
          <cell r="B2103">
            <v>2101</v>
          </cell>
          <cell r="C2103" t="str">
            <v>CGGA_2101</v>
          </cell>
          <cell r="D2103" t="str">
            <v>CGGA_2101, CGGA_2213</v>
          </cell>
          <cell r="E2103" t="str">
            <v>贾淑红</v>
          </cell>
          <cell r="F2103">
            <v>32112</v>
          </cell>
          <cell r="G2103">
            <v>43008</v>
          </cell>
          <cell r="H2103" t="str">
            <v>颅内占位性病变（额、镰旁，右）；甲状腺功能亢进；高血压</v>
          </cell>
          <cell r="J2103" t="str">
            <v>女</v>
          </cell>
          <cell r="K2103">
            <v>41</v>
          </cell>
          <cell r="L2103" t="str">
            <v>O</v>
          </cell>
          <cell r="M2103" t="str">
            <v>230206197608150220</v>
          </cell>
          <cell r="N2103">
            <v>17731655070</v>
          </cell>
          <cell r="O2103" t="str">
            <v>间断头痛3个月，加重伴呕吐3天</v>
          </cell>
          <cell r="P2103" t="str">
            <v>患者于入院前3个月无明显诱因出现头痛症状，间断出现，自服止疼药物可缓解，于入院前14天无明显诱因出现剧烈头痛，遂到当地医院查头颅CT（2017-09-16，石油天然气中心医院）示：右额中线部位等密度卵圆形占位影。给予对症治疗，查头颅MR（2017-09-25，石油天然气中心医院）回报示：右额镰旁占位， T1低信号，T2混杂高信号，不均匀强化，周围水肿明显。患者近日情况加重，出现呕吐情况，一天2次，今日患者为求进一步诊治来我院就诊，以“颅内占位性病变”收入我科，患者自发病以来，睡眠可，饮食可，二便正常。</v>
          </cell>
          <cell r="Q2103" t="str">
            <v>既往健康状况：既往高血压病史4年，平时口服药物控制，具体不详，血压控制情况可。既往甲亢病史4年，口服甲硫咪唑药物。否认糖尿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03" t="str">
            <v>生于:原籍，久居地原籍，性格：随和、外向。否认性病史未曾到过疫源地或地方病流行区，否认爱人性病史，否认冶游史，否认爱人冶游史，无毒物接触史，无药物滥用史。吸烟史：无吸烟史 ；饮酒：不饮酒，是否戒酒：未。出生情况：单胎足/顺产。</v>
          </cell>
          <cell r="S2103" t="str">
            <v>缺失</v>
          </cell>
          <cell r="T2103">
            <v>43008</v>
          </cell>
          <cell r="V2103" t="str">
            <v>右额开颅肿瘤切除术</v>
          </cell>
          <cell r="W2103" t="str">
            <v>全麻插管，病人取仰卧位，头圈固定头位，常规消毒铺巾。行右额马蹄形切口，骨膜下分离皮瓣翻向前，颅骨钻1孔，铣刀铣下骨瓣，约7cm×6cm大小，内侧达中线，前界为冠状缝前6cm，后界为冠状缝后1cm。快速滴入20%甘露醇200ml后十字切开硬膜，脑组织张力高，肿瘤位于右额上、中回，肿瘤实性，色灰红、质稍韧、边界不清，血供丰富，肿瘤深达胼胝体，肿瘤深部浸润达基底节区，约5.5cm×5.0cm×5.0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300ml，未输血，术后患者麻醉未醒，气管插管未拔，安返ICU，标本送病理室。</v>
          </cell>
          <cell r="X2103" t="str">
            <v>全切除</v>
          </cell>
          <cell r="Y2103" t="str">
            <v>B0016827</v>
          </cell>
          <cell r="Z2103" t="str">
            <v>GBM</v>
          </cell>
          <cell r="AA2103" t="str">
            <v>GBM(WHO IV)</v>
          </cell>
          <cell r="AB2103">
            <v>4</v>
          </cell>
          <cell r="AC2103" t="str">
            <v>（右额镰旁）整合诊断:胶质母细胞瘤，未明确，WHOⅣ级。</v>
          </cell>
          <cell r="AD2103" t="str">
            <v>全切除</v>
          </cell>
          <cell r="AE2103">
            <v>43027</v>
          </cell>
          <cell r="AF2103" t="str">
            <v>胶质母细胞瘤（额、镰旁，右）；甲状腺功能亢进；高血压</v>
          </cell>
          <cell r="AH2103" t="str">
            <v>终止</v>
          </cell>
          <cell r="AI2103">
            <v>1705</v>
          </cell>
          <cell r="AJ2103">
            <v>1</v>
          </cell>
          <cell r="AK2103">
            <v>1674</v>
          </cell>
          <cell r="AL2103">
            <v>1</v>
          </cell>
          <cell r="AM2103">
            <v>1773</v>
          </cell>
          <cell r="AN2103" t="str">
            <v>同步</v>
          </cell>
          <cell r="AO2103">
            <v>1</v>
          </cell>
          <cell r="AP2103" t="str">
            <v>帝清</v>
          </cell>
          <cell r="AQ2103">
            <v>1</v>
          </cell>
          <cell r="AS2103">
            <v>0</v>
          </cell>
          <cell r="AU2103" t="str">
            <v>NA</v>
          </cell>
          <cell r="AV2103" t="str">
            <v>NA</v>
          </cell>
          <cell r="AW2103" t="str">
            <v>NA</v>
          </cell>
          <cell r="AX2103" t="str">
            <v>NA</v>
          </cell>
          <cell r="AY2103" t="str">
            <v>NA</v>
          </cell>
          <cell r="AZ2103" t="str">
            <v>NA</v>
          </cell>
          <cell r="BA2103" t="str">
            <v>缺失</v>
          </cell>
          <cell r="BB2103" t="str">
            <v>缺失</v>
          </cell>
          <cell r="BC2103" t="str">
            <v>缺失</v>
          </cell>
          <cell r="BD2103" t="e">
            <v>#N/A</v>
          </cell>
        </row>
        <row r="2104">
          <cell r="B2104">
            <v>2102</v>
          </cell>
          <cell r="C2104" t="str">
            <v>CGGA_2102</v>
          </cell>
          <cell r="E2104" t="str">
            <v>刘丽</v>
          </cell>
          <cell r="F2104">
            <v>32050</v>
          </cell>
          <cell r="G2104">
            <v>43000</v>
          </cell>
          <cell r="H2104" t="str">
            <v>颅内占位性病变（额、颞、岛，右）；继发性癫痫；颅内高压症</v>
          </cell>
          <cell r="J2104" t="str">
            <v>女</v>
          </cell>
          <cell r="K2104">
            <v>38</v>
          </cell>
          <cell r="L2104" t="str">
            <v>B</v>
          </cell>
          <cell r="M2104" t="str">
            <v>缺失</v>
          </cell>
          <cell r="N2104">
            <v>13839515808</v>
          </cell>
          <cell r="O2104" t="str">
            <v>间断头痛2周，发作性肢体抽搐1次</v>
          </cell>
          <cell r="P2104" t="str">
            <v>患者于2周前无诱因出现间断头痛，发作性肢体抽搐1次，于天坛医院查头MR：右侧额颞岛叶富血供占位并周围水肿，考虑高级别胶质瘤可能性大。现患者为求进一步治疗，以“颅内占位性病变”收入我院。患者自发病来，神志可，睡眠可，饮食可，二便如常，体重未见明显减轻。</v>
          </cell>
          <cell r="Q2104" t="str">
            <v>既往健康状况：剖宫产个人史，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104" t="str">
            <v>生于:原籍，久居地原籍，性格：急躁、内向，。否认性病史未曾到过疫源地或地方病流行区，否认爱人性病史，否认冶游史，否认爱人冶游史，无毒物接触史，无药物滥用史。吸烟史：无吸烟史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104" t="str">
            <v>缺失</v>
          </cell>
          <cell r="T2104">
            <v>43004</v>
          </cell>
          <cell r="V2104" t="str">
            <v>右额颞开颅肿瘤切除术</v>
          </cell>
          <cell r="W2104" t="str">
            <v>无</v>
          </cell>
          <cell r="X2104" t="str">
            <v>全切除</v>
          </cell>
          <cell r="Y2104" t="str">
            <v>B0016783</v>
          </cell>
          <cell r="Z2104" t="str">
            <v>GBM</v>
          </cell>
          <cell r="AA2104" t="str">
            <v>GBM(WHO IV)</v>
          </cell>
          <cell r="AB2104">
            <v>4</v>
          </cell>
          <cell r="AC2104" t="str">
            <v xml:space="preserve">(右额颞岛)整合诊断：胶质肉瘤，未明确，WHOⅣ级。 </v>
          </cell>
          <cell r="AD2104" t="str">
            <v>全切除</v>
          </cell>
          <cell r="AE2104">
            <v>43031</v>
          </cell>
          <cell r="AF2104" t="str">
            <v>胶质肉瘤(额、颞、岛，右)；脑梗死（基底节，右）；症状性癫痫；左侧偏瘫；颅内高压症</v>
          </cell>
          <cell r="AG2104">
            <v>43404</v>
          </cell>
          <cell r="AH2104" t="str">
            <v>终止</v>
          </cell>
          <cell r="AI2104">
            <v>340</v>
          </cell>
          <cell r="AJ2104">
            <v>1</v>
          </cell>
          <cell r="AK2104">
            <v>340</v>
          </cell>
          <cell r="AL2104">
            <v>1</v>
          </cell>
          <cell r="AM2104">
            <v>400</v>
          </cell>
          <cell r="AN2104" t="str">
            <v>缺失</v>
          </cell>
          <cell r="AO2104">
            <v>0</v>
          </cell>
          <cell r="AP2104" t="str">
            <v>缺失</v>
          </cell>
          <cell r="AQ2104">
            <v>0</v>
          </cell>
          <cell r="AS2104" t="str">
            <v>原发</v>
          </cell>
          <cell r="AU2104" t="str">
            <v>NA</v>
          </cell>
          <cell r="AV2104" t="str">
            <v>NA</v>
          </cell>
          <cell r="AW2104" t="str">
            <v>NA</v>
          </cell>
          <cell r="AX2104" t="str">
            <v>NA</v>
          </cell>
          <cell r="AY2104" t="str">
            <v>NA</v>
          </cell>
          <cell r="AZ2104" t="str">
            <v>NA</v>
          </cell>
          <cell r="BA2104" t="str">
            <v>缺失</v>
          </cell>
          <cell r="BB2104" t="str">
            <v>缺失</v>
          </cell>
          <cell r="BC2104" t="str">
            <v>缺失</v>
          </cell>
          <cell r="BD2104" t="e">
            <v>#N/A</v>
          </cell>
        </row>
        <row r="2105">
          <cell r="B2105">
            <v>2103</v>
          </cell>
          <cell r="C2105" t="str">
            <v>CGGA_2103</v>
          </cell>
          <cell r="D2105" t="str">
            <v>CGGA_1881, CGGA_2103</v>
          </cell>
          <cell r="E2105" t="str">
            <v>崔忠伯</v>
          </cell>
          <cell r="F2105">
            <v>25065</v>
          </cell>
          <cell r="G2105">
            <v>42827</v>
          </cell>
          <cell r="H2105" t="str">
            <v>复发胶质瘤伴卒中(额、颞、岛、半卵圆中心、基底节，左)；胶质瘤术后放化疗后；继发性癫痫；右侧偏瘫；运动性失语 </v>
          </cell>
          <cell r="J2105" t="str">
            <v>男</v>
          </cell>
          <cell r="K2105">
            <v>43</v>
          </cell>
          <cell r="L2105" t="str">
            <v>AB</v>
          </cell>
          <cell r="M2105" t="str">
            <v>232602197412283118</v>
          </cell>
          <cell r="N2105" t="str">
            <v>马春雪/配偶/17767833633;王雪岩/13942576227</v>
          </cell>
          <cell r="O2105" t="str">
            <v>头痛头晕伴恶心呕吐12小时</v>
          </cell>
          <cell r="P2105" t="str">
            <v>患者入院前于北京世纪坛医院住院，拟行化疗，入院后查头颅MR（2017-03-30，北京世纪坛医院）提示：左侧半卵圆中心，侧脑室旁，颞叶占位性病变，考虑复发胶质瘤。入院前12小时余患者出现头痛头晕情况，同时伴有恶心呕吐，呕吐数次，为胃内容物。遂急查头颅CT（2017-04-02，世纪坛医院）提示：左侧半卵圆中心，侧脑室旁，高密度占位影，考虑瘤卒中。对症给予止血、抑酸、脱水等治疗，患者今为求进一步诊治来我院就诊，收入我科，患者自发病以来神清，进食少，睡眠可，精神弱，二便正常。</v>
          </cell>
          <cell r="Q2105" t="str">
            <v>既往健康状况：既往于13年和16年行开颅肿瘤切除术，16年病理回报提示：胶质母细胞瘤，术后行放化疗治疗。</v>
          </cell>
          <cell r="R2105" t="str">
            <v>生于:，久居地，性格：急躁、内向。否认性病史未曾到过疫源地或地方病流行区，否认爱人性病史，否认冶游史，否认爱人冶游史，无毒物接触史，无药物滥用史。吸烟史：无吸烟史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105" t="str">
            <v>缺失</v>
          </cell>
          <cell r="T2105">
            <v>42830</v>
          </cell>
          <cell r="U2105">
            <v>41306</v>
          </cell>
          <cell r="V2105" t="str">
            <v>左额原切口开颅肿瘤切除术</v>
          </cell>
          <cell r="W2105" t="str">
            <v>全麻插管，病人取右侧卧位，头圈固定头位，常规消毒铺巾。行左额颞顶马蹄形原切口标记，骨膜下分离皮瓣翻向侧方，沿原骨孔铣刀铣下原骨瓣，约7cm×6cm大小，内侧达中线旁1cm，前界为冠状缝前4cm，后界为冠状缝后3cm。硬膜增生、增厚明显，快速滴入20%甘露醇250ml后十字切开硬膜，脑组织张力高，肿瘤位于左额、岛叶，深部向基底节区浸润，肿瘤凸向侧脑室内，肿瘤实性，瘤体中央见多量深褐色血凝块，量大于30ml，瘤体色灰红、质稍韧、边界不清，血供丰富，约8cm×6cm×5cm大小。保护好周边正常脑组织及侧裂血管，镜下将病变分块全切除，瘤腔彻底止血，创面贴附止血纱布，反复冲水清亮。器械护士两次清点敷料无误后，严密缝合硬脑膜，硬膜外留置14#引流管。钛链接片固定骨瓣，分层缝合皮下和皮肤。手术顺利，出血约300ml，未输血，术后患者麻醉未醒，气管插管未拔，安返ICU，标本送病理室。</v>
          </cell>
          <cell r="X2105" t="str">
            <v>全切除</v>
          </cell>
          <cell r="Y2105" t="str">
            <v>B0015680</v>
          </cell>
          <cell r="Z2105" t="str">
            <v>SGBM</v>
          </cell>
          <cell r="AA2105" t="str">
            <v>GBM(WHO IV)</v>
          </cell>
          <cell r="AB2105">
            <v>4</v>
          </cell>
          <cell r="AC2105" t="str">
            <v>（左额叶）整合诊断：胶质母细胞瘤，IDH突变型，WHOⅣ级。 ； 组织学诊断：胶质母细胞瘤，伴有明显微血管增生及灶片状坏死。； WHO分级：Ⅳ级。； 分子表型特征(IHC)：IDH1R132H(突变型);ATRX(突变型);H3K27M(野生型)；；</v>
          </cell>
          <cell r="AD2105" t="str">
            <v>全切除</v>
          </cell>
          <cell r="AE2105">
            <v>42858</v>
          </cell>
          <cell r="AF2105" t="str">
            <v>复发胶质母细胞瘤伴卒中(额、颞、岛、半卵圆中心、基底节，左)；胶质瘤术后放化疗后；继发性癫痫；右侧偏瘫；运动性失语 </v>
          </cell>
          <cell r="AG2105">
            <v>43404</v>
          </cell>
          <cell r="AH2105" t="str">
            <v>终止</v>
          </cell>
          <cell r="AI2105">
            <v>26</v>
          </cell>
          <cell r="AJ2105">
            <v>1</v>
          </cell>
          <cell r="AK2105" t="str">
            <v>NA</v>
          </cell>
          <cell r="AL2105">
            <v>1</v>
          </cell>
          <cell r="AM2105">
            <v>574</v>
          </cell>
          <cell r="AN2105" t="str">
            <v>无</v>
          </cell>
          <cell r="AO2105">
            <v>0</v>
          </cell>
          <cell r="AP2105" t="str">
            <v>无</v>
          </cell>
          <cell r="AQ2105">
            <v>0</v>
          </cell>
          <cell r="AS2105" t="str">
            <v>复发</v>
          </cell>
          <cell r="AT2105">
            <v>2</v>
          </cell>
          <cell r="AU2105" t="str">
            <v>突变</v>
          </cell>
          <cell r="AV2105" t="str">
            <v>NA</v>
          </cell>
          <cell r="AW2105" t="str">
            <v>无共缺失</v>
          </cell>
          <cell r="AX2105" t="str">
            <v>NA</v>
          </cell>
          <cell r="AY2105" t="str">
            <v>NA</v>
          </cell>
          <cell r="AZ2105" t="str">
            <v>NA</v>
          </cell>
          <cell r="BA2105" t="str">
            <v>缺失</v>
          </cell>
          <cell r="BB2105" t="str">
            <v>无</v>
          </cell>
          <cell r="BD2105" t="str">
            <v>奥卡西平片 0.3（一片）一日二次口服，丙戊酸钠缓释片 0.5（一片）一日二次口服</v>
          </cell>
        </row>
        <row r="2106">
          <cell r="B2106">
            <v>2104</v>
          </cell>
          <cell r="C2106" t="str">
            <v>NA</v>
          </cell>
          <cell r="D2106" t="str">
            <v>NA</v>
          </cell>
          <cell r="E2106" t="str">
            <v>NA</v>
          </cell>
          <cell r="F2106" t="str">
            <v>NA</v>
          </cell>
          <cell r="G2106" t="str">
            <v>NA</v>
          </cell>
          <cell r="H2106" t="str">
            <v>NA</v>
          </cell>
          <cell r="I2106" t="str">
            <v>NA</v>
          </cell>
          <cell r="J2106" t="str">
            <v>NA</v>
          </cell>
          <cell r="K2106" t="str">
            <v>NA</v>
          </cell>
          <cell r="L2106" t="str">
            <v>NA</v>
          </cell>
          <cell r="M2106" t="str">
            <v>NA</v>
          </cell>
          <cell r="N2106" t="str">
            <v>NA</v>
          </cell>
          <cell r="O2106" t="str">
            <v>NA</v>
          </cell>
          <cell r="P2106" t="str">
            <v>NA</v>
          </cell>
          <cell r="Q2106" t="str">
            <v>NA</v>
          </cell>
          <cell r="R2106" t="str">
            <v>NA</v>
          </cell>
          <cell r="S2106" t="str">
            <v>NA</v>
          </cell>
          <cell r="T2106" t="str">
            <v>NA</v>
          </cell>
          <cell r="U2106" t="str">
            <v>NA</v>
          </cell>
          <cell r="V2106" t="str">
            <v>NA</v>
          </cell>
          <cell r="W2106" t="str">
            <v>NA</v>
          </cell>
          <cell r="X2106" t="str">
            <v>NA</v>
          </cell>
          <cell r="Y2106" t="str">
            <v>NA</v>
          </cell>
          <cell r="Z2106" t="str">
            <v>NA</v>
          </cell>
          <cell r="AA2106" t="str">
            <v>NA</v>
          </cell>
          <cell r="AB2106" t="str">
            <v>NA</v>
          </cell>
          <cell r="AC2106" t="str">
            <v>NA</v>
          </cell>
          <cell r="AD2106" t="str">
            <v>NA</v>
          </cell>
          <cell r="AE2106" t="str">
            <v>NA</v>
          </cell>
          <cell r="AF2106" t="str">
            <v>NA</v>
          </cell>
          <cell r="AG2106" t="str">
            <v>NA</v>
          </cell>
          <cell r="AH2106" t="str">
            <v>NA</v>
          </cell>
          <cell r="AI2106" t="str">
            <v>NA</v>
          </cell>
          <cell r="AJ2106" t="str">
            <v>NA</v>
          </cell>
          <cell r="AK2106" t="str">
            <v>NA</v>
          </cell>
          <cell r="AL2106" t="str">
            <v>NA</v>
          </cell>
          <cell r="AM2106" t="str">
            <v>NA</v>
          </cell>
          <cell r="AN2106" t="str">
            <v>NA</v>
          </cell>
          <cell r="AO2106" t="str">
            <v>NA</v>
          </cell>
          <cell r="AP2106" t="str">
            <v>NA</v>
          </cell>
          <cell r="AQ2106" t="str">
            <v>NA</v>
          </cell>
          <cell r="AS2106" t="str">
            <v>NA</v>
          </cell>
          <cell r="AT2106" t="str">
            <v>NA</v>
          </cell>
          <cell r="AU2106" t="str">
            <v>NA</v>
          </cell>
          <cell r="AV2106" t="str">
            <v>NA</v>
          </cell>
          <cell r="AW2106" t="str">
            <v>NA</v>
          </cell>
          <cell r="AX2106" t="str">
            <v>NA</v>
          </cell>
          <cell r="AY2106" t="str">
            <v>NA</v>
          </cell>
          <cell r="AZ2106" t="str">
            <v>NA</v>
          </cell>
          <cell r="BA2106" t="str">
            <v>NA</v>
          </cell>
          <cell r="BB2106" t="str">
            <v>NA</v>
          </cell>
          <cell r="BC2106" t="str">
            <v>NA</v>
          </cell>
          <cell r="BD2106" t="str">
            <v>NA</v>
          </cell>
        </row>
        <row r="2107">
          <cell r="B2107">
            <v>2105</v>
          </cell>
          <cell r="C2107" t="str">
            <v>CGGA_2105</v>
          </cell>
          <cell r="E2107" t="str">
            <v>梁国炯</v>
          </cell>
          <cell r="F2107">
            <v>32298</v>
          </cell>
          <cell r="G2107">
            <v>43025</v>
          </cell>
          <cell r="H2107" t="str">
            <v>颅内占位性病变（颞、基底节，左）；右锁骨骨折钢板内固定术后</v>
          </cell>
          <cell r="J2107" t="str">
            <v>男</v>
          </cell>
          <cell r="K2107">
            <v>49</v>
          </cell>
          <cell r="L2107" t="str">
            <v>缺失</v>
          </cell>
          <cell r="M2107" t="str">
            <v>412801196812141139</v>
          </cell>
          <cell r="N2107" t="str">
            <v>杨东霞/13703963086 贾世霞/15939662388</v>
          </cell>
          <cell r="O2107" t="str">
            <v>记忆力减退半年余，加重伴感觉性失语1个月</v>
          </cell>
          <cell r="P2107" t="str">
            <v>患者于半年前，出现记忆力减退，定向力及计算力尚可，无头痛，无肢体抽搐等其他表现，近1个月记忆力减退加重伴感觉性失语，于当地查头MR：左侧颞叶见不规则混杂T1混杂T2信号，左侧脑干受压，周围无水肿，中线居中，增强后强化明显，不均与强化。现患者为求进一步治疗，以“颅内占位性病变”收入我院。患者自发病来，精神可，睡眠可，饮食可，二便如常，体重未见明显减轻。</v>
          </cell>
          <cell r="Q2107"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输血史,否认药物过敏史,否认食物过敏史,否认接触物过敏史</v>
          </cell>
          <cell r="R2107" t="str">
            <v>生于:原籍，久居地原籍，性格：急躁、内向，。否认性病史未曾到过疫源地或地方病流行区，否认爱人性病史，否认冶游史，否认爱人冶游史，无毒物接触史，无药物滥用史。吸烟史：无吸烟史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107" t="str">
            <v>缺失</v>
          </cell>
          <cell r="T2107">
            <v>43032</v>
          </cell>
          <cell r="V2107" t="str">
            <v>左额颞开颅肿瘤切除术</v>
          </cell>
          <cell r="W2107" t="str">
            <v>患者全麻后取仰卧位，头略右偏，头圈固定头位。取左额颞弧形切口。术区常规消毒铺巾，逐层切开头皮各层，筋膜间分离皮瓣，皮瓣向前下方牵拉，切开颞肌并向颞侧牵拉，颞上线处留少许颞肌以备缝合颞肌用。暴露左侧额、颞等处颅骨，颅骨钻孔后铣刀游离骨瓣，大小约8cm×7cm。骨瓣四周钻孔硬脑膜四周悬吊。快速静脉输注20%甘露醇250ml，硬脑膜张力高。以翼点为中心弧形剪开硬脑膜，其余放射剪开，暴露部分左额、颞叶。肿瘤主体位于左侧颞叶及基底节区，肿瘤脑内浸润性生长，大小约5.5cm×5.0cm×5.0cm，灰红色，质稍韧，血供丰富，边界不清。肿瘤向内侧深部生长疝入环池，明显挤压脑干，镜下分块全切除肿瘤。切除肿瘤后瘤腔周围正常额、颞叶、脑干脑组织及侧裂血管等均保护完好。瘤腔仔细止血。与护士清点器械、棉片无误后，连续严密缝合硬脑膜，硬膜外留置14#引流管。骨瓣复位以钛连接片固定。依次缝合颞肌、头皮各层。术后安返ICU。</v>
          </cell>
          <cell r="X2107" t="str">
            <v>全切除</v>
          </cell>
          <cell r="Y2107" t="str">
            <v>B0016931</v>
          </cell>
          <cell r="Z2107" t="str">
            <v>GBM</v>
          </cell>
          <cell r="AA2107" t="str">
            <v>GBM(WHO IV)</v>
          </cell>
          <cell r="AB2107">
            <v>4</v>
          </cell>
          <cell r="AC2107" t="str">
            <v>（左颞叶）整合诊断：胶质母细胞瘤，未明确，WHOⅣ级。 ； 组织学诊断：胶质母细胞瘤，伴有明显微血管增生及多灶状坏死，可见点灶钙化，部分区域肿瘤细胞累及脑表。； WHO分级：Ⅳ级。； 分子表型特征(IHC)：IDH1R132H(野生型);ATRX(野生型);H3K27M(野生型)；；（注:建议行IDH1/2基因突变测序检测，以助明确肿瘤具体基因学分型。）；</v>
          </cell>
          <cell r="AD2107" t="str">
            <v>全切除</v>
          </cell>
          <cell r="AE2107">
            <v>43038</v>
          </cell>
          <cell r="AF2107" t="str">
            <v>胶质母细胞瘤（颞、基底节，左）；右锁骨骨折钢板内固定术后</v>
          </cell>
          <cell r="AG2107">
            <v>43404</v>
          </cell>
          <cell r="AH2107" t="str">
            <v>终止</v>
          </cell>
          <cell r="AI2107">
            <v>342</v>
          </cell>
          <cell r="AJ2107">
            <v>1</v>
          </cell>
          <cell r="AK2107">
            <v>342</v>
          </cell>
          <cell r="AL2107">
            <v>1</v>
          </cell>
          <cell r="AM2107">
            <v>372</v>
          </cell>
          <cell r="AN2107" t="str">
            <v>放</v>
          </cell>
          <cell r="AO2107">
            <v>1</v>
          </cell>
          <cell r="AP2107" t="str">
            <v>化疗同步30次</v>
          </cell>
          <cell r="AQ2107">
            <v>1</v>
          </cell>
          <cell r="AS2107" t="str">
            <v>原发</v>
          </cell>
          <cell r="AU2107" t="str">
            <v>NA</v>
          </cell>
          <cell r="AV2107" t="str">
            <v>NA</v>
          </cell>
          <cell r="AW2107" t="str">
            <v>NA</v>
          </cell>
          <cell r="AX2107" t="str">
            <v>NA</v>
          </cell>
          <cell r="AY2107" t="str">
            <v>NA</v>
          </cell>
          <cell r="AZ2107" t="str">
            <v>NA</v>
          </cell>
          <cell r="BA2107" t="str">
            <v>有</v>
          </cell>
          <cell r="BB2107" t="str">
            <v>无</v>
          </cell>
          <cell r="BD2107" t="str">
            <v>丙戊酸钠缓释片 0.5（一片）一日二次口服</v>
          </cell>
        </row>
        <row r="2108">
          <cell r="B2108">
            <v>2106</v>
          </cell>
          <cell r="C2108" t="str">
            <v>CGGA_2106</v>
          </cell>
          <cell r="E2108" t="str">
            <v>李研</v>
          </cell>
          <cell r="F2108">
            <v>32297</v>
          </cell>
          <cell r="G2108">
            <v>43024</v>
          </cell>
          <cell r="H2108" t="str">
            <v>胶质瘤（额叶，右）；症状性癫痫[继发性癫痫]；颅内感染</v>
          </cell>
          <cell r="J2108" t="str">
            <v>女</v>
          </cell>
          <cell r="K2108">
            <v>39</v>
          </cell>
          <cell r="L2108" t="str">
            <v>缺失</v>
          </cell>
          <cell r="M2108" t="str">
            <v>210381197808114824</v>
          </cell>
          <cell r="N2108" t="str">
            <v>张雪松/15842029696 李科/13841203755</v>
          </cell>
          <cell r="O2108" t="str">
            <v>突发头痛、呕吐，加重伴肢体抽搐1天</v>
          </cell>
          <cell r="P2108" t="str">
            <v>患者1天前突发头痛、呕吐，右额颞部头痛进行性加重，阵发性锐性疼痛，头痛时间逐渐延长，难以耐受，吐为胃内容物,继而出现肢体抽搐伴意识丧失，四肢强直抖动，发作时口吐白沫，眼球上斜，牙关紧闭，当即头颅CT检查示“右额叶占位性病变”，急诊以“右额叶胶质瘤”收入我院。患者自发病来，神志清，精神弱，饮食差，二便如常，体重未见明显减轻。</v>
          </cell>
          <cell r="Q2108" t="str">
            <v>既往健康状况：2015年曾行开颅胶质瘤切除术，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108"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08" t="str">
            <v>缺失</v>
          </cell>
          <cell r="T2108">
            <v>43028</v>
          </cell>
          <cell r="U2108">
            <v>42278</v>
          </cell>
          <cell r="V2108" t="str">
            <v>原切口右额开颅病变切除术</v>
          </cell>
          <cell r="W2108" t="str">
            <v>打开骨瓣见前方硬膜外局部脓性分泌物，收集后送检，颅骨内板局部虫蚀样改变，双氧水、碘伏反复冲洗。十字剪开硬膜并悬吊，肿瘤位于右侧额叶原瘤腔后方扣带回，肿瘤实性，肿瘤实性，色灰红、质地软、边界欠清，血供丰富，肿瘤大小约4cm。保护好双侧大脑前动脉及其分支，镜下将病变分块全切除。术中失血50ml，未输血。手术经过顺利</v>
          </cell>
          <cell r="X2108" t="str">
            <v>全切除</v>
          </cell>
          <cell r="Y2108" t="str">
            <v>B0016915</v>
          </cell>
          <cell r="Z2108" t="str">
            <v>RGBM?</v>
          </cell>
          <cell r="AA2108" t="str">
            <v>GBM(WHO IV)</v>
          </cell>
          <cell r="AB2108">
            <v>4</v>
          </cell>
          <cell r="AC2108" t="str">
            <v>（右额叶）送检组织标本2份，其中（硬膜外炎性病变）镜下见纤维组织增生并玻璃样变性，局灶多量淋巴浆细胞及泡沫样细胞浸润，并可见缝线及多核巨细胞分布。符合诊断：肉芽肿性炎。；（肿瘤）整合诊断：胶质母细胞瘤，IDH突变型，WHOⅣ级。 ； 组织学诊断：胶质母细胞瘤，伴有明显微血管增生及灶片状坏死。； WHO分级：Ⅳ级。； 分子表型特征(IHC)：IDH1R132H(突变型);ATRX(野生型);H3K27M(野生型)；；</v>
          </cell>
          <cell r="AD2108" t="str">
            <v>全切除</v>
          </cell>
          <cell r="AE2108">
            <v>43039</v>
          </cell>
          <cell r="AF2108" t="str">
            <v>胶质母细胞瘤（额叶，右）；症状性癫痫[继发性癫痫]</v>
          </cell>
          <cell r="AH2108" t="str">
            <v>未终止</v>
          </cell>
          <cell r="AI2108">
            <v>1753</v>
          </cell>
          <cell r="AJ2108">
            <v>0</v>
          </cell>
          <cell r="AK2108">
            <v>1753</v>
          </cell>
          <cell r="AL2108">
            <v>0</v>
          </cell>
          <cell r="AM2108">
            <v>1753</v>
          </cell>
          <cell r="AN2108" t="str">
            <v>放</v>
          </cell>
          <cell r="AO2108">
            <v>1</v>
          </cell>
          <cell r="AP2108" t="str">
            <v>泰道</v>
          </cell>
          <cell r="AQ2108">
            <v>1</v>
          </cell>
          <cell r="AS2108">
            <v>1</v>
          </cell>
          <cell r="AT2108">
            <v>1</v>
          </cell>
          <cell r="AU2108" t="str">
            <v>突变</v>
          </cell>
          <cell r="AV2108" t="str">
            <v>NA</v>
          </cell>
          <cell r="AW2108" t="str">
            <v>共缺失</v>
          </cell>
          <cell r="AX2108" t="str">
            <v>NA</v>
          </cell>
          <cell r="AY2108" t="str">
            <v>NA</v>
          </cell>
          <cell r="AZ2108" t="str">
            <v>NA</v>
          </cell>
          <cell r="BA2108" t="str">
            <v>有</v>
          </cell>
          <cell r="BB2108">
            <v>0</v>
          </cell>
          <cell r="BD2108" t="str">
            <v>抗癫痫</v>
          </cell>
        </row>
        <row r="2109">
          <cell r="B2109">
            <v>2107</v>
          </cell>
          <cell r="C2109" t="str">
            <v>CGGA_2107</v>
          </cell>
          <cell r="E2109" t="str">
            <v>王学飞</v>
          </cell>
          <cell r="F2109">
            <v>32735</v>
          </cell>
          <cell r="G2109">
            <v>43059</v>
          </cell>
          <cell r="H2109" t="str">
            <v>颅内占位性病变（额颞顶，左）</v>
          </cell>
          <cell r="J2109" t="str">
            <v>女</v>
          </cell>
          <cell r="K2109">
            <v>37</v>
          </cell>
          <cell r="L2109" t="str">
            <v>缺失</v>
          </cell>
          <cell r="M2109" t="str">
            <v>37232819801129154X</v>
          </cell>
          <cell r="N2109" t="str">
            <v xml:space="preserve">韩彬/配偶/13365436687,白朋/同事同学/15806896665
</v>
          </cell>
          <cell r="O2109" t="str">
            <v>右侧肢体麻木2年，加重伴右头面部麻木3天</v>
          </cell>
          <cell r="P2109" t="str">
            <v>患者于住院前2年余无明显诱因出现间断右侧半身麻木情况，未给予特殊诊治，于入院前3天无明显诱因出现右侧头面麻木，未见头痛、头晕及肢体抽搐情况，遂就诊于当地医院，查头颅MR平扫（2017-11-17，桓台县医院）提示：左额颞顶占位性病变，T2高信号，DWI高信号。于当地医院未给予特殊诊治，今日为求进一步诊治就诊于我院，我院以“颅内占位性病变”收入我科。患者自发病以来，睡眠可，饮食可，二便正常</v>
          </cell>
          <cell r="Q2109" t="str">
            <v>缺失</v>
          </cell>
          <cell r="R2109" t="str">
            <v>缺失</v>
          </cell>
          <cell r="S2109" t="str">
            <v>缺失</v>
          </cell>
          <cell r="T2109">
            <v>43062</v>
          </cell>
          <cell r="V2109" t="str">
            <v>左额颞顶开颅肿瘤切除术</v>
          </cell>
          <cell r="W2109" t="str">
            <v>患者取仰卧位，常规消毒铺巾，行左额颞顶开颅，颅骨钻孔4枚，铣刀铣开骨瓣，十字剪开硬膜并悬吊，病变位于额顶叶中央沟附近，血供中等，边界欠清，皮层定位中央沟，分块全切肿瘤。反复冲水清亮，清点棉条及纱布无误后，严密缝合硬膜，留置引流管一枚，还纳骨瓣，分层缝合皮下及皮肤，书汇总出血200ml，输异体红细胞400ml，手术顺利，术后安返ICU。</v>
          </cell>
          <cell r="X2109" t="str">
            <v>全切除</v>
          </cell>
          <cell r="Y2109">
            <v>17173</v>
          </cell>
          <cell r="Z2109" t="str">
            <v>AA</v>
          </cell>
          <cell r="AA2109" t="str">
            <v>AA(WHO III)</v>
          </cell>
          <cell r="AB2109">
            <v>3</v>
          </cell>
          <cell r="AC2109" t="str">
            <v xml:space="preserve">(左额颞岛)整合诊断：弥漫性星形细胞瘤，IDH突变型，WHOⅡ-Ⅲ级。 
 组织学诊断：弥漫性星形细胞瘤，部分细胞生长活跃，并累及脑表。
 WHO分级：Ⅱ-Ⅲ级。
 分子表型特征(IHC):IDH1R132H(突变型);ATRX(突变型);H3K27M(野生型)
</v>
          </cell>
          <cell r="AD2109" t="str">
            <v>全切除</v>
          </cell>
          <cell r="AE2109">
            <v>43087</v>
          </cell>
          <cell r="AF2109" t="str">
            <v>弥漫性星形细胞瘤（额颞顶，左）</v>
          </cell>
          <cell r="AH2109" t="str">
            <v>未终止</v>
          </cell>
          <cell r="AI2109">
            <v>1719</v>
          </cell>
          <cell r="AJ2109">
            <v>0</v>
          </cell>
          <cell r="AK2109">
            <v>1719</v>
          </cell>
          <cell r="AL2109">
            <v>0</v>
          </cell>
          <cell r="AM2109">
            <v>1719</v>
          </cell>
          <cell r="AN2109" t="str">
            <v>放</v>
          </cell>
          <cell r="AO2109">
            <v>1</v>
          </cell>
          <cell r="AP2109" t="str">
            <v>化疗同步</v>
          </cell>
          <cell r="AQ2109">
            <v>1</v>
          </cell>
          <cell r="AS2109">
            <v>0</v>
          </cell>
          <cell r="AU2109" t="str">
            <v>NA</v>
          </cell>
          <cell r="AV2109" t="str">
            <v>NA</v>
          </cell>
          <cell r="AW2109" t="str">
            <v>NA</v>
          </cell>
          <cell r="AX2109" t="str">
            <v>NA</v>
          </cell>
          <cell r="AY2109" t="str">
            <v>NA</v>
          </cell>
          <cell r="AZ2109" t="str">
            <v>NA</v>
          </cell>
          <cell r="BA2109" t="str">
            <v>有</v>
          </cell>
          <cell r="BB2109">
            <v>0</v>
          </cell>
          <cell r="BD2109" t="str">
            <v>丙戊酸钠缓释片 0.5（一片）一日二次口服</v>
          </cell>
        </row>
        <row r="2110">
          <cell r="B2110">
            <v>2108</v>
          </cell>
          <cell r="C2110" t="str">
            <v>CGGA_2108</v>
          </cell>
          <cell r="E2110" t="str">
            <v>景银升</v>
          </cell>
          <cell r="F2110">
            <v>32882</v>
          </cell>
          <cell r="G2110">
            <v>43068</v>
          </cell>
          <cell r="H2110" t="str">
            <v>颅内占位性病变  右侧颞叶胶质瘤？</v>
          </cell>
          <cell r="J2110" t="str">
            <v>男</v>
          </cell>
          <cell r="K2110">
            <v>53</v>
          </cell>
          <cell r="L2110" t="str">
            <v>缺失</v>
          </cell>
          <cell r="M2110" t="str">
            <v>142702196411274219</v>
          </cell>
          <cell r="N2110" t="str">
            <v>景晋良/17634086185  景红敏/18635982518</v>
          </cell>
          <cell r="O2110" t="str">
            <v>突发头痛3月</v>
          </cell>
          <cell r="P2110" t="str">
            <v>患者因[突发头痛3月]收入院。</v>
          </cell>
          <cell r="Q2110"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输血史,否认药物过敏史,否认食物过敏史,否认接触物过敏史</v>
          </cell>
          <cell r="R2110" t="str">
            <v>缺失</v>
          </cell>
          <cell r="S2110" t="str">
            <v>缺失</v>
          </cell>
          <cell r="T2110">
            <v>43074</v>
          </cell>
          <cell r="V2110" t="str">
            <v>右侧颞枕开颅右颞叶占位切除术</v>
          </cell>
          <cell r="W2110" t="str">
            <v>今日全麻下行右侧颞枕开颅右颞叶占位切除术，术中见肿瘤色灰红、质软、血供丰富，分块切除肿瘤，手术过程顺利，术区充分止血后清点棉片无误，逐层关颅，放置硬膜外引流管一根。术中出血1400ml，输异体红细胞400ml，异体血浆200ml。术中麻醉平稳，术后患者麻醉未醒，保留气管插管安返ICU病房。</v>
          </cell>
          <cell r="X2110" t="str">
            <v>全切除</v>
          </cell>
          <cell r="Y2110" t="str">
            <v>017261</v>
          </cell>
          <cell r="Z2110" t="str">
            <v>GBM</v>
          </cell>
          <cell r="AA2110" t="str">
            <v>GBM(WHO IV)</v>
          </cell>
          <cell r="AB2110">
            <v>4</v>
          </cell>
          <cell r="AC2110" t="str">
            <v>（右颞叶）整合诊断：胶质母细胞瘤，未明确，WHOⅣ级。 
 组织学诊断：胶质母细胞瘤，伴有微血管增生及灶片状坏死，部分区域肿瘤细胞累及脑表。
 WHO分级：Ⅳ级。
 分子表型特征(IHC)：IDH1R132H(野生型);ATRX(野生型);H3K27M(野生型)
（注:建议行IDH1/2基因突变测序检测，以助明确肿瘤具体基因学分型。）</v>
          </cell>
          <cell r="AD2110" t="str">
            <v>全切除</v>
          </cell>
          <cell r="AE2110">
            <v>43110</v>
          </cell>
          <cell r="AF2110" t="str">
            <v>胶质母细胞瘤（颞，右）；手术后精神障碍；脑梗死（枕，右）；甲状腺功能减低</v>
          </cell>
          <cell r="AG2110">
            <v>43529</v>
          </cell>
          <cell r="AH2110" t="str">
            <v>终止</v>
          </cell>
          <cell r="AI2110">
            <v>331</v>
          </cell>
          <cell r="AJ2110">
            <v>1</v>
          </cell>
          <cell r="AK2110">
            <v>300</v>
          </cell>
          <cell r="AL2110">
            <v>1</v>
          </cell>
          <cell r="AM2110">
            <v>455</v>
          </cell>
          <cell r="AN2110" t="str">
            <v>放</v>
          </cell>
          <cell r="AO2110">
            <v>1</v>
          </cell>
          <cell r="AP2110" t="str">
            <v>化疗同步30次</v>
          </cell>
          <cell r="AQ2110">
            <v>1</v>
          </cell>
          <cell r="AS2110" t="str">
            <v>原发</v>
          </cell>
          <cell r="AU2110" t="str">
            <v>NA</v>
          </cell>
          <cell r="AV2110" t="str">
            <v>NA</v>
          </cell>
          <cell r="AW2110" t="str">
            <v>NA</v>
          </cell>
          <cell r="AX2110" t="str">
            <v>NA</v>
          </cell>
          <cell r="AY2110" t="str">
            <v>NA</v>
          </cell>
          <cell r="AZ2110" t="str">
            <v>NA</v>
          </cell>
          <cell r="BA2110" t="str">
            <v>缺失</v>
          </cell>
          <cell r="BB2110" t="str">
            <v>无</v>
          </cell>
          <cell r="BD2110" t="str">
            <v>丙戊酸钠缓释片 0.5g bid 口服；二甲双胍肠溶片 0.25g tid 口服；奋乃静 4mg bid 口服；左甲状腺素片 25μg qd 口服；奥氮平 2.5mg Q12H 口服</v>
          </cell>
        </row>
        <row r="2111">
          <cell r="B2111">
            <v>2109</v>
          </cell>
          <cell r="C2111" t="str">
            <v>CGGA_2109</v>
          </cell>
          <cell r="E2111" t="str">
            <v>白茹</v>
          </cell>
          <cell r="F2111">
            <v>32758</v>
          </cell>
          <cell r="G2111">
            <v>43060</v>
          </cell>
          <cell r="H2111" t="str">
            <v>颅内占位性病变（额颞岛，右）；病毒性肝炎</v>
          </cell>
          <cell r="J2111" t="str">
            <v>女</v>
          </cell>
          <cell r="K2111">
            <v>29</v>
          </cell>
          <cell r="L2111" t="str">
            <v>缺失</v>
          </cell>
          <cell r="M2111" t="str">
            <v>620302198809121028</v>
          </cell>
          <cell r="N2111" t="str">
            <v xml:space="preserve">杨海勇/配偶/15393589357   白兴祥/父母/15097037369
</v>
          </cell>
          <cell r="O2111" t="str">
            <v>间断梦魇10个月余</v>
          </cell>
          <cell r="P2111" t="str">
            <v>患者于住院前10个月无明显诱因出现夜间梦魇，表现为睡梦中出现，梦中惊醒以心慌、气短结束，症状间断出现，家属为特殊重视，患者于住院前1个月余情况加重，每日最多5次，遂就诊于当地医院，查头颅MR平扫+强化（2017-11-11，金昌市中西医结合医院）提示：右额颞岛叶占位性病变，T1低信号，T2高信号，不均匀强化。于当地医院未给予特殊诊治，遂今日为求进一步诊治就诊于我院，我院以“颅内占位性病变”收入我科，换则会自发病以来睡眠可，饮食可，二便正常。</v>
          </cell>
          <cell r="Q2111" t="str">
            <v>既往健康状况：既往乙型肝炎病史11年，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11"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11" t="str">
            <v>缺失</v>
          </cell>
          <cell r="T2111">
            <v>43067</v>
          </cell>
          <cell r="V2111" t="str">
            <v>右额颞开颅右额颞岛占位切除术</v>
          </cell>
          <cell r="W2111" t="str">
            <v>患者今日全麻下行右额颞开颅右额颞岛占位切除术，患者取仰卧位，头架固定常规消毒铺巾，逐层切开皮肤及皮下，钻孔，铣刀铣开颅骨，剪开硬膜，见肿瘤位于右额、颞基底节区，灰红，镜下全切肿瘤，彻底止血，冲水未见出血，严密缝合硬膜，还纳骨瓣，缝合皮下及皮肤，术中出血200ml，未输血。</v>
          </cell>
          <cell r="X2111" t="str">
            <v>全切除</v>
          </cell>
          <cell r="Y2111" t="str">
            <v>017211</v>
          </cell>
          <cell r="Z2111" t="str">
            <v>OA</v>
          </cell>
          <cell r="AA2111" t="str">
            <v>OA(WHO II)</v>
          </cell>
          <cell r="AB2111">
            <v>2</v>
          </cell>
          <cell r="AC2111" t="str">
            <v xml:space="preserve">（右额颞岛）考虑诊断：少突星形细胞瘤，未明确，WHOⅡ级。 
 组织学诊断：少突星形细胞瘤，瘤细胞弥漫性生长并累及脑表。
 WHO分级：Ⅱ级。
 分子表型特征(IHC):IDH1R132H(突变型);ATRX(野生型);H3K27M(野生型)
（注:建议行1p/19qLOH检测，以帮助进一步明确诊断。）
</v>
          </cell>
          <cell r="AD2111" t="str">
            <v>全切除</v>
          </cell>
          <cell r="AE2111">
            <v>43087</v>
          </cell>
          <cell r="AF2111" t="str">
            <v>少突星形细胞瘤（额颞岛，右）；病毒性肝炎；肝功能异常；低钠血症；甲状腺功能异常</v>
          </cell>
          <cell r="AH2111" t="str">
            <v>未终止</v>
          </cell>
          <cell r="AI2111">
            <v>1714</v>
          </cell>
          <cell r="AJ2111">
            <v>0</v>
          </cell>
          <cell r="AK2111">
            <v>1714</v>
          </cell>
          <cell r="AL2111">
            <v>0</v>
          </cell>
          <cell r="AM2111">
            <v>1714</v>
          </cell>
          <cell r="AN2111" t="str">
            <v>32次</v>
          </cell>
          <cell r="AO2111">
            <v>1</v>
          </cell>
          <cell r="AP2111" t="str">
            <v>无</v>
          </cell>
          <cell r="AQ2111">
            <v>0</v>
          </cell>
          <cell r="AS2111">
            <v>0</v>
          </cell>
          <cell r="AU2111" t="str">
            <v>NA</v>
          </cell>
          <cell r="AV2111" t="str">
            <v>NA</v>
          </cell>
          <cell r="AW2111" t="str">
            <v>NA</v>
          </cell>
          <cell r="AX2111" t="str">
            <v>NA</v>
          </cell>
          <cell r="AY2111" t="str">
            <v>NA</v>
          </cell>
          <cell r="AZ2111" t="str">
            <v>NA</v>
          </cell>
          <cell r="BA2111" t="str">
            <v>缺失</v>
          </cell>
          <cell r="BB2111">
            <v>0</v>
          </cell>
          <cell r="BD2111" t="str">
            <v>丙戊酸钠缓释片 0.5（一片）一日二次口服；左甲状腺素片 50ug 一日一次</v>
          </cell>
        </row>
        <row r="2112">
          <cell r="B2112">
            <v>2110</v>
          </cell>
          <cell r="C2112" t="str">
            <v>NA</v>
          </cell>
          <cell r="D2112" t="str">
            <v>NA</v>
          </cell>
          <cell r="E2112" t="str">
            <v>NA</v>
          </cell>
          <cell r="F2112" t="str">
            <v>NA</v>
          </cell>
          <cell r="G2112" t="str">
            <v>NA</v>
          </cell>
          <cell r="H2112" t="str">
            <v>NA</v>
          </cell>
          <cell r="I2112" t="str">
            <v>NA</v>
          </cell>
          <cell r="J2112" t="str">
            <v>NA</v>
          </cell>
          <cell r="K2112" t="str">
            <v>NA</v>
          </cell>
          <cell r="L2112" t="str">
            <v>NA</v>
          </cell>
          <cell r="M2112" t="str">
            <v>NA</v>
          </cell>
          <cell r="N2112" t="str">
            <v>NA</v>
          </cell>
          <cell r="O2112" t="str">
            <v>NA</v>
          </cell>
          <cell r="P2112" t="str">
            <v>NA</v>
          </cell>
          <cell r="Q2112" t="str">
            <v>NA</v>
          </cell>
          <cell r="R2112" t="str">
            <v>NA</v>
          </cell>
          <cell r="S2112" t="str">
            <v>NA</v>
          </cell>
          <cell r="T2112" t="str">
            <v>NA</v>
          </cell>
          <cell r="U2112" t="str">
            <v>NA</v>
          </cell>
          <cell r="V2112" t="str">
            <v>NA</v>
          </cell>
          <cell r="W2112" t="str">
            <v>NA</v>
          </cell>
          <cell r="X2112" t="str">
            <v>NA</v>
          </cell>
          <cell r="Y2112" t="str">
            <v>NA</v>
          </cell>
          <cell r="Z2112" t="str">
            <v>NA</v>
          </cell>
          <cell r="AA2112" t="str">
            <v>NA</v>
          </cell>
          <cell r="AB2112" t="str">
            <v>NA</v>
          </cell>
          <cell r="AC2112" t="str">
            <v>NA</v>
          </cell>
          <cell r="AD2112" t="str">
            <v>NA</v>
          </cell>
          <cell r="AE2112" t="str">
            <v>NA</v>
          </cell>
          <cell r="AF2112" t="str">
            <v>NA</v>
          </cell>
          <cell r="AG2112" t="str">
            <v>NA</v>
          </cell>
          <cell r="AH2112" t="str">
            <v>NA</v>
          </cell>
          <cell r="AI2112" t="str">
            <v>NA</v>
          </cell>
          <cell r="AJ2112" t="str">
            <v>NA</v>
          </cell>
          <cell r="AK2112" t="str">
            <v>NA</v>
          </cell>
          <cell r="AL2112" t="str">
            <v>NA</v>
          </cell>
          <cell r="AM2112" t="str">
            <v>NA</v>
          </cell>
          <cell r="AN2112" t="str">
            <v>NA</v>
          </cell>
          <cell r="AO2112" t="str">
            <v>NA</v>
          </cell>
          <cell r="AP2112" t="str">
            <v>NA</v>
          </cell>
          <cell r="AQ2112" t="str">
            <v>NA</v>
          </cell>
          <cell r="AS2112" t="str">
            <v>NA</v>
          </cell>
          <cell r="AT2112" t="str">
            <v>NA</v>
          </cell>
          <cell r="AU2112" t="str">
            <v>NA</v>
          </cell>
          <cell r="AV2112" t="str">
            <v>NA</v>
          </cell>
          <cell r="AW2112" t="str">
            <v>NA</v>
          </cell>
          <cell r="AX2112" t="str">
            <v>NA</v>
          </cell>
          <cell r="AY2112" t="str">
            <v>NA</v>
          </cell>
          <cell r="AZ2112" t="str">
            <v>NA</v>
          </cell>
          <cell r="BA2112" t="str">
            <v>NA</v>
          </cell>
          <cell r="BB2112" t="str">
            <v>NA</v>
          </cell>
          <cell r="BC2112" t="str">
            <v>NA</v>
          </cell>
          <cell r="BD2112" t="str">
            <v>NA</v>
          </cell>
        </row>
        <row r="2113">
          <cell r="B2113">
            <v>2111</v>
          </cell>
          <cell r="C2113" t="str">
            <v>NA</v>
          </cell>
          <cell r="D2113" t="str">
            <v>NA</v>
          </cell>
          <cell r="E2113" t="str">
            <v>NA</v>
          </cell>
          <cell r="F2113" t="str">
            <v>NA</v>
          </cell>
          <cell r="G2113" t="str">
            <v>NA</v>
          </cell>
          <cell r="H2113" t="str">
            <v>NA</v>
          </cell>
          <cell r="I2113" t="str">
            <v>NA</v>
          </cell>
          <cell r="J2113" t="str">
            <v>NA</v>
          </cell>
          <cell r="K2113" t="str">
            <v>NA</v>
          </cell>
          <cell r="L2113" t="str">
            <v>NA</v>
          </cell>
          <cell r="M2113" t="str">
            <v>NA</v>
          </cell>
          <cell r="N2113" t="str">
            <v>NA</v>
          </cell>
          <cell r="O2113" t="str">
            <v>NA</v>
          </cell>
          <cell r="P2113" t="str">
            <v>NA</v>
          </cell>
          <cell r="Q2113" t="str">
            <v>NA</v>
          </cell>
          <cell r="R2113" t="str">
            <v>NA</v>
          </cell>
          <cell r="S2113" t="str">
            <v>NA</v>
          </cell>
          <cell r="T2113" t="str">
            <v>NA</v>
          </cell>
          <cell r="U2113" t="str">
            <v>NA</v>
          </cell>
          <cell r="V2113" t="str">
            <v>NA</v>
          </cell>
          <cell r="W2113" t="str">
            <v>NA</v>
          </cell>
          <cell r="X2113" t="str">
            <v>NA</v>
          </cell>
          <cell r="Y2113" t="str">
            <v>NA</v>
          </cell>
          <cell r="Z2113" t="str">
            <v>NA</v>
          </cell>
          <cell r="AA2113" t="str">
            <v>NA</v>
          </cell>
          <cell r="AB2113" t="str">
            <v>NA</v>
          </cell>
          <cell r="AC2113" t="str">
            <v>NA</v>
          </cell>
          <cell r="AD2113" t="str">
            <v>NA</v>
          </cell>
          <cell r="AE2113" t="str">
            <v>NA</v>
          </cell>
          <cell r="AF2113" t="str">
            <v>NA</v>
          </cell>
          <cell r="AG2113" t="str">
            <v>NA</v>
          </cell>
          <cell r="AH2113" t="str">
            <v>NA</v>
          </cell>
          <cell r="AI2113" t="str">
            <v>NA</v>
          </cell>
          <cell r="AJ2113" t="str">
            <v>NA</v>
          </cell>
          <cell r="AK2113" t="str">
            <v>NA</v>
          </cell>
          <cell r="AL2113" t="str">
            <v>NA</v>
          </cell>
          <cell r="AM2113" t="str">
            <v>NA</v>
          </cell>
          <cell r="AN2113" t="str">
            <v>NA</v>
          </cell>
          <cell r="AO2113" t="str">
            <v>NA</v>
          </cell>
          <cell r="AP2113" t="str">
            <v>NA</v>
          </cell>
          <cell r="AQ2113" t="str">
            <v>NA</v>
          </cell>
          <cell r="AS2113" t="str">
            <v>NA</v>
          </cell>
          <cell r="AT2113" t="str">
            <v>NA</v>
          </cell>
          <cell r="AU2113" t="str">
            <v>NA</v>
          </cell>
          <cell r="AV2113" t="str">
            <v>NA</v>
          </cell>
          <cell r="AW2113" t="str">
            <v>NA</v>
          </cell>
          <cell r="AX2113" t="str">
            <v>NA</v>
          </cell>
          <cell r="AY2113" t="str">
            <v>NA</v>
          </cell>
          <cell r="AZ2113" t="str">
            <v>NA</v>
          </cell>
          <cell r="BA2113" t="str">
            <v>NA</v>
          </cell>
          <cell r="BB2113" t="str">
            <v>NA</v>
          </cell>
          <cell r="BC2113" t="str">
            <v>NA</v>
          </cell>
          <cell r="BD2113" t="str">
            <v>NA</v>
          </cell>
        </row>
        <row r="2114">
          <cell r="B2114">
            <v>2112</v>
          </cell>
          <cell r="C2114" t="str">
            <v>CGGA_2112</v>
          </cell>
          <cell r="E2114" t="str">
            <v>孙家根</v>
          </cell>
          <cell r="F2114">
            <v>32813</v>
          </cell>
          <cell r="G2114">
            <v>43063</v>
          </cell>
          <cell r="H2114" t="str">
            <v>颅内占位性病变  右侧丘脑胶质瘤？</v>
          </cell>
          <cell r="J2114" t="str">
            <v>男</v>
          </cell>
          <cell r="K2114">
            <v>19</v>
          </cell>
          <cell r="L2114" t="str">
            <v>缺失</v>
          </cell>
          <cell r="M2114" t="str">
            <v>21078119980731581X</v>
          </cell>
          <cell r="N2114" t="str">
            <v>董慧/父母/13840686405  董鑫/15164195474</v>
          </cell>
          <cell r="O2114" t="str">
            <v>视物模糊、重影10天</v>
          </cell>
          <cell r="P2114" t="str">
            <v>视物模糊、重影10天</v>
          </cell>
          <cell r="Q2114"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输血史,否认药物过敏史,否认食物过敏史,否认接触物过敏史</v>
          </cell>
          <cell r="R2114" t="str">
            <v>生于:原籍，久居地原籍，性格：随和、外向。否认性病史未曾到过疫源地或地方病流行区，否认爱人性病史，否认冶游史，否认爱人冶游史，无毒物接触史，无药物滥用史。吸烟史：无吸烟史 ；饮酒：不饮酒，是否戒酒：未。出生情况：单胎足/顺产</v>
          </cell>
          <cell r="S2114" t="str">
            <v>缺失</v>
          </cell>
          <cell r="T2114">
            <v>43069</v>
          </cell>
          <cell r="V2114" t="str">
            <v>右侧三角区入路肿瘤切除术</v>
          </cell>
          <cell r="W2114" t="str">
            <v>全麻下行右侧三角区入路肿瘤切除术，镜下见肿瘤位于右侧丘脑，色灰红、质稍韧、血供丰富，切除肿瘤满意后术区充分止血，清点棉片无误后逐层关颅，瘤腔内放置脑室引流管一根。手术过程顺利，术中出血400ml，未输血。术中麻醉平稳，术后患者麻醉未醒，保留气管插管安返ICU病房。</v>
          </cell>
          <cell r="X2114" t="str">
            <v>全切除</v>
          </cell>
          <cell r="Y2114" t="str">
            <v>017241</v>
          </cell>
          <cell r="Z2114" t="str">
            <v>颅内其他疾病</v>
          </cell>
          <cell r="AA2114" t="str">
            <v>颅内其他疾病</v>
          </cell>
          <cell r="AB2114" t="str">
            <v>NA</v>
          </cell>
          <cell r="AC2114" t="str">
            <v xml:space="preserve">(右丘脑)整合诊断:弥漫性中线胶质瘤，H3K27M突变型(Diffuse midline glioma,H3K27M-mutation)，WHOⅣ级。 
 组织学诊断:胶质母细胞瘤，伴有微血管增生，散在瘤巨细胞。
 WHO分级:Ⅳ级。
 分子表型特征(IHC):H3K27M(突变型);IDH1R132H(野生型);ATRX(突变型)
</v>
          </cell>
          <cell r="AD2114" t="str">
            <v>全切除</v>
          </cell>
          <cell r="AE2114">
            <v>43098</v>
          </cell>
          <cell r="AF2114" t="str">
            <v>弥漫中线胶质瘤（丘脑，左）；脑积水;继发性癫痫</v>
          </cell>
          <cell r="AG2114">
            <v>43689</v>
          </cell>
          <cell r="AH2114" t="str">
            <v>终止</v>
          </cell>
          <cell r="AI2114">
            <v>498</v>
          </cell>
          <cell r="AJ2114">
            <v>1</v>
          </cell>
          <cell r="AK2114">
            <v>152</v>
          </cell>
          <cell r="AL2114">
            <v>1</v>
          </cell>
          <cell r="AM2114">
            <v>620</v>
          </cell>
          <cell r="AN2114" t="str">
            <v>40次</v>
          </cell>
          <cell r="AO2114">
            <v>1</v>
          </cell>
          <cell r="AP2114" t="str">
            <v>替莫脞胺和顺铂</v>
          </cell>
          <cell r="AQ2114" t="str">
            <v>TMZ与其他联用</v>
          </cell>
          <cell r="AS2114" t="str">
            <v>原发</v>
          </cell>
          <cell r="AU2114" t="str">
            <v>NA</v>
          </cell>
          <cell r="AV2114" t="str">
            <v>NA</v>
          </cell>
          <cell r="AW2114" t="str">
            <v>NA</v>
          </cell>
          <cell r="AX2114" t="str">
            <v>NA</v>
          </cell>
          <cell r="AY2114" t="str">
            <v>NA</v>
          </cell>
          <cell r="AZ2114" t="str">
            <v>NA</v>
          </cell>
          <cell r="BA2114" t="str">
            <v>缺失</v>
          </cell>
          <cell r="BB2114" t="str">
            <v>无</v>
          </cell>
          <cell r="BD2114" t="str">
            <v>丙戊酸钠缓释片 0.5（一片）一日二次口服；左甲状腺素片 50ug 一日一次</v>
          </cell>
        </row>
        <row r="2115">
          <cell r="B2115">
            <v>2113</v>
          </cell>
          <cell r="C2115" t="str">
            <v>NA</v>
          </cell>
          <cell r="D2115" t="str">
            <v>NA</v>
          </cell>
          <cell r="E2115" t="str">
            <v>NA</v>
          </cell>
          <cell r="F2115" t="str">
            <v>NA</v>
          </cell>
          <cell r="G2115" t="str">
            <v>NA</v>
          </cell>
          <cell r="H2115" t="str">
            <v>NA</v>
          </cell>
          <cell r="I2115" t="str">
            <v>NA</v>
          </cell>
          <cell r="J2115" t="str">
            <v>NA</v>
          </cell>
          <cell r="K2115" t="str">
            <v>NA</v>
          </cell>
          <cell r="L2115" t="str">
            <v>NA</v>
          </cell>
          <cell r="M2115" t="str">
            <v>NA</v>
          </cell>
          <cell r="N2115" t="str">
            <v>NA</v>
          </cell>
          <cell r="O2115" t="str">
            <v>NA</v>
          </cell>
          <cell r="P2115" t="str">
            <v>NA</v>
          </cell>
          <cell r="Q2115" t="str">
            <v>NA</v>
          </cell>
          <cell r="R2115" t="str">
            <v>NA</v>
          </cell>
          <cell r="S2115" t="str">
            <v>NA</v>
          </cell>
          <cell r="T2115" t="str">
            <v>NA</v>
          </cell>
          <cell r="U2115" t="str">
            <v>NA</v>
          </cell>
          <cell r="V2115" t="str">
            <v>NA</v>
          </cell>
          <cell r="W2115" t="str">
            <v>NA</v>
          </cell>
          <cell r="X2115" t="str">
            <v>NA</v>
          </cell>
          <cell r="Y2115" t="str">
            <v>NA</v>
          </cell>
          <cell r="Z2115" t="str">
            <v>NA</v>
          </cell>
          <cell r="AA2115" t="str">
            <v>NA</v>
          </cell>
          <cell r="AB2115" t="str">
            <v>NA</v>
          </cell>
          <cell r="AC2115" t="str">
            <v>NA</v>
          </cell>
          <cell r="AD2115" t="str">
            <v>NA</v>
          </cell>
          <cell r="AE2115" t="str">
            <v>NA</v>
          </cell>
          <cell r="AF2115" t="str">
            <v>NA</v>
          </cell>
          <cell r="AG2115" t="str">
            <v>NA</v>
          </cell>
          <cell r="AH2115" t="str">
            <v>NA</v>
          </cell>
          <cell r="AI2115" t="str">
            <v>NA</v>
          </cell>
          <cell r="AJ2115" t="str">
            <v>NA</v>
          </cell>
          <cell r="AK2115" t="str">
            <v>NA</v>
          </cell>
          <cell r="AL2115" t="str">
            <v>NA</v>
          </cell>
          <cell r="AM2115" t="str">
            <v>NA</v>
          </cell>
          <cell r="AN2115" t="str">
            <v>NA</v>
          </cell>
          <cell r="AO2115" t="str">
            <v>NA</v>
          </cell>
          <cell r="AP2115" t="str">
            <v>NA</v>
          </cell>
          <cell r="AQ2115" t="str">
            <v>NA</v>
          </cell>
          <cell r="AS2115" t="str">
            <v>NA</v>
          </cell>
          <cell r="AT2115" t="str">
            <v>NA</v>
          </cell>
          <cell r="AU2115" t="str">
            <v>NA</v>
          </cell>
          <cell r="AV2115" t="str">
            <v>NA</v>
          </cell>
          <cell r="AW2115" t="str">
            <v>NA</v>
          </cell>
          <cell r="AX2115" t="str">
            <v>NA</v>
          </cell>
          <cell r="AY2115" t="str">
            <v>NA</v>
          </cell>
          <cell r="AZ2115" t="str">
            <v>NA</v>
          </cell>
          <cell r="BA2115" t="str">
            <v>NA</v>
          </cell>
          <cell r="BB2115" t="str">
            <v>NA</v>
          </cell>
          <cell r="BC2115" t="str">
            <v>NA</v>
          </cell>
          <cell r="BD2115" t="str">
            <v>NA</v>
          </cell>
        </row>
        <row r="2116">
          <cell r="B2116">
            <v>2114</v>
          </cell>
          <cell r="C2116" t="str">
            <v>CGGA_2114</v>
          </cell>
          <cell r="E2116" t="str">
            <v>李全明</v>
          </cell>
          <cell r="F2116">
            <v>32793</v>
          </cell>
          <cell r="G2116">
            <v>43061</v>
          </cell>
          <cell r="H2116" t="str">
            <v>颅内占位性病变（额叶、基底节、下丘脑，左侧）：胶质瘤？ 脑积水  ；2-型糖尿病；胆石症</v>
          </cell>
          <cell r="J2116" t="str">
            <v>男</v>
          </cell>
          <cell r="K2116">
            <v>51</v>
          </cell>
          <cell r="L2116" t="str">
            <v>缺失</v>
          </cell>
          <cell r="M2116" t="str">
            <v>34212219660208467X</v>
          </cell>
          <cell r="N2116" t="str">
            <v>李洪彪/15133663604  李洪飞/18733629210</v>
          </cell>
          <cell r="O2116" t="str">
            <v>记忆力减退半年，行走不稳4月</v>
          </cell>
          <cell r="P2116" t="str">
            <v>患者半年前开始无明显原因及诱因情况下开始出现记忆力减退，尤以近期记忆力障碍为著，同时伴性格改变，高级思维活动逐渐减退，偶有头痛，以额部及右耳后胀痛为主，尚可忍受，无明显规律；无癫痫发作，无头晕、恶心呕吐、视力视野损害、肢体感觉或运动障碍，未予特殊治疗。4月前患者开始出现肢体灵活性差，表现为行走不稳，多为醉酒状，慌张步态，肢体肌力肌张力尚正常，2月前开始患者出现间断尿失禁，尤以精神紧张时明显，意识尚正常，精神淡漠，可言语，意义不明确。以上症状呈进行性加重，一月前患者到当地医院就诊，行头部核磁检查示右额占位，脑积水，建议到上级医院就诊，后到北京天坛医院就诊，明确颅内占位伴脑积水，考虑胶质瘤可能大，建议手术治疗，一直未予特殊处理。</v>
          </cell>
          <cell r="Q2116"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16" t="str">
            <v>生于:原籍，久居地原籍，性格：急躁、内向。否认性病史未曾到过疫源地或地方病流行区，无毒物接触史。吸烟史：无吸烟史 ；饮酒：不饮酒，是否戒酒：未。出生情况：单胎足/顺产。</v>
          </cell>
          <cell r="S2116" t="str">
            <v>缺失</v>
          </cell>
          <cell r="T2116">
            <v>43066</v>
          </cell>
          <cell r="V2116" t="str">
            <v>冠切左额开颅肿瘤切除术</v>
          </cell>
          <cell r="W2116" t="str">
            <v>今日全麻下行冠切左额开颅肿瘤切除术，手术过程顺利，镜下切除肿瘤满意后术区充分止血，清点棉片无误，逐层关颅，放置皮下引流管一根，术中出血400ml，未输血。术中麻醉平稳，术后患者麻醉未醒，保留气管插管安返ICU病房。</v>
          </cell>
          <cell r="X2116" t="str">
            <v>全切除</v>
          </cell>
          <cell r="Y2116" t="str">
            <v>017202</v>
          </cell>
          <cell r="Z2116" t="str">
            <v>A</v>
          </cell>
          <cell r="AA2116" t="str">
            <v>A(WHO II)</v>
          </cell>
          <cell r="AB2116">
            <v>2</v>
          </cell>
          <cell r="AC2116" t="str">
            <v xml:space="preserve">（左额叶）整合诊断：弥漫性星形细胞瘤，IDH突变型，WHOⅡ级。 
 组织学诊断：弥漫性星形细胞瘤，瘤细胞弥漫性生长。
 WHO分级：Ⅱ级。
 分子表型特征(IHC):IDH1R132H(突变型);ATRX(突变型);H3K27M(野生型)
</v>
          </cell>
          <cell r="AD2116" t="str">
            <v>全切除</v>
          </cell>
          <cell r="AE2116">
            <v>43082</v>
          </cell>
          <cell r="AF2116" t="str">
            <v>星形细胞瘤（额叶、基底节、下丘脑，左侧）；脑积水；胆石症</v>
          </cell>
          <cell r="AH2116" t="str">
            <v>未终止</v>
          </cell>
          <cell r="AI2116">
            <v>1715</v>
          </cell>
          <cell r="AJ2116">
            <v>0</v>
          </cell>
          <cell r="AK2116">
            <v>1715</v>
          </cell>
          <cell r="AL2116">
            <v>0</v>
          </cell>
          <cell r="AM2116">
            <v>1715</v>
          </cell>
          <cell r="AN2116" t="str">
            <v>30次</v>
          </cell>
          <cell r="AO2116">
            <v>1</v>
          </cell>
          <cell r="AP2116" t="str">
            <v>替莫脞胺18个月</v>
          </cell>
          <cell r="AQ2116">
            <v>1</v>
          </cell>
          <cell r="AS2116">
            <v>0</v>
          </cell>
          <cell r="AU2116" t="str">
            <v>NA</v>
          </cell>
          <cell r="AV2116" t="str">
            <v>NA</v>
          </cell>
          <cell r="AW2116" t="str">
            <v>NA</v>
          </cell>
          <cell r="AX2116" t="str">
            <v>NA</v>
          </cell>
          <cell r="AY2116" t="str">
            <v>NA</v>
          </cell>
          <cell r="AZ2116" t="str">
            <v>NA</v>
          </cell>
          <cell r="BA2116" t="str">
            <v>有</v>
          </cell>
          <cell r="BB2116">
            <v>0</v>
          </cell>
          <cell r="BD2116" t="str">
            <v>丙戊酸钠缓释片 0.5（一片）一日二次口服</v>
          </cell>
        </row>
        <row r="2117">
          <cell r="B2117">
            <v>2115</v>
          </cell>
          <cell r="C2117" t="str">
            <v>CGGA_2115</v>
          </cell>
          <cell r="E2117" t="str">
            <v>张宁</v>
          </cell>
          <cell r="F2117">
            <v>32993</v>
          </cell>
          <cell r="G2117">
            <v>43079</v>
          </cell>
          <cell r="H2117" t="str">
            <v>复发胶质瘤（颞、基底节，右）；胶质瘤放化疗后</v>
          </cell>
          <cell r="J2117" t="str">
            <v>女</v>
          </cell>
          <cell r="K2117">
            <v>31</v>
          </cell>
          <cell r="L2117" t="str">
            <v>缺失</v>
          </cell>
          <cell r="M2117" t="str">
            <v>130622198612064029</v>
          </cell>
          <cell r="N2117" t="str">
            <v xml:space="preserve">张青/兄弟姐妹/13811539862  吉仁/配偶/15010196364  张小江/ 父亲/ 13936562288
</v>
          </cell>
          <cell r="O2117" t="str">
            <v>复查发现颅内占位复发1个月</v>
          </cell>
          <cell r="P2117" t="str">
            <v>患者于2016年4月因恶心呕吐在北京天坛医院就诊，行头颅MRI示：右侧额叶颅内占位，给予住院并手术治疗，术后病理结果提示：胶质母细胞瘤伴有少枝成分。术后给予同步放化疗，术后遗留肢体活动不利，现恢复良好。现患者于2017年11月09日在北京天坛医院复查头颅MRI平扫示：右侧额颞叶可见长T2信号影，周边可见水肿区，病灶与右侧额角贯通，边界欠清晰。为进一步治疗来我院，门诊检查后以“复发胶质瘤”收入科室。发病来患者神志清，精神可，饮食睡眠正常。</v>
          </cell>
          <cell r="Q2117" t="str">
            <v>既往健康状况：2016年因颅内占位在天坛医院给予手术切除术，术后病理结果提示：胶质细胞瘤。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手术史见现病史，否认输血史,否认药物过敏史,否认食物过敏史,否认接触物过敏史。</v>
          </cell>
          <cell r="R2117" t="str">
            <v>生于:原籍，久居地本地，性格：随和、内向。否认性病史未曾到过疫源地或地方病流行区，否认爱人性病史，否认冶游史，否认爱人冶游史，无毒物接触史，无药物滥用史。</v>
          </cell>
          <cell r="S2117" t="str">
            <v>缺失</v>
          </cell>
          <cell r="T2117">
            <v>43081</v>
          </cell>
          <cell r="U2117">
            <v>42461</v>
          </cell>
          <cell r="V2117" t="str">
            <v>右额颞原切口开颅肿瘤切除术</v>
          </cell>
          <cell r="W2117" t="str">
            <v>今日在全麻下行右额颞原切口开颅肿瘤切除术。术中见脑组织张力偏高，肿瘤位于右颞叶，肿瘤实性，色灰红、质稍韧、边界不清，血供丰富，肿瘤深达基底节，约4cm×4cm×3cm大小。保护好周边正常脑组织，镜下将右颞叶病变分块全切除，瘤腔彻底止血。术中失血200ml，未输血，输液2100ml。手术经过顺利，术后患者返回监护室，麻醉尚未清醒。术后治疗方案：预防感染、脱水、激素、对症支持治疗。术后注意事项：观察意识、瞳孔及生命体征；监测引流管引流量。</v>
          </cell>
          <cell r="X2117" t="str">
            <v>全切除</v>
          </cell>
          <cell r="Y2117" t="str">
            <v>017298</v>
          </cell>
          <cell r="Z2117" t="str">
            <v>RGBM</v>
          </cell>
          <cell r="AA2117" t="str">
            <v>GBM(WHO IV)</v>
          </cell>
          <cell r="AB2117">
            <v>4</v>
          </cell>
          <cell r="AC2117" t="str">
            <v xml:space="preserve">（右颞叶）整合诊断：胶质母细胞瘤，NOS，WHOⅣ级。 
  组织学诊断：胶质母细胞瘤，伴有明显微血管增生及肾小球样血管形成，另见多发灶片状坏死，部分区域肿瘤细胞累及脑表面，并放疗后改变。
  WHO分级：Ⅳ级。
  分子表型特征(IHC)：IDH1R132H(野生型);ATRX(野生型);H3K27M(野生型)
（注:建议行IDH1/2基因突变测序检测，以助明确肿瘤基因学分型。）
</v>
          </cell>
          <cell r="AD2117" t="str">
            <v>全切除</v>
          </cell>
          <cell r="AE2117">
            <v>43098</v>
          </cell>
          <cell r="AF2117" t="str">
            <v>胶质母细胞瘤（颞、基底节、下丘脑、侧脑室壁，右）；胶质瘤放化疗后；继发性癫痫；甲状腺功能减退；皮质醇功能减退；低钠、低钾血症</v>
          </cell>
          <cell r="AG2117">
            <v>43405</v>
          </cell>
          <cell r="AH2117" t="str">
            <v>终止</v>
          </cell>
          <cell r="AI2117">
            <v>171</v>
          </cell>
          <cell r="AJ2117">
            <v>1</v>
          </cell>
          <cell r="AK2117">
            <v>171</v>
          </cell>
          <cell r="AL2117">
            <v>1</v>
          </cell>
          <cell r="AM2117">
            <v>324</v>
          </cell>
          <cell r="AN2117" t="str">
            <v>缺失</v>
          </cell>
          <cell r="AO2117" t="str">
            <v>NA</v>
          </cell>
          <cell r="AP2117" t="str">
            <v>缺失</v>
          </cell>
          <cell r="AQ2117" t="str">
            <v>NA</v>
          </cell>
          <cell r="AS2117" t="str">
            <v>复发</v>
          </cell>
          <cell r="AT2117">
            <v>1</v>
          </cell>
          <cell r="AU2117" t="str">
            <v>无突变</v>
          </cell>
          <cell r="AV2117" t="str">
            <v>NA</v>
          </cell>
          <cell r="AW2117" t="str">
            <v>无共缺失</v>
          </cell>
          <cell r="AX2117" t="str">
            <v>NA</v>
          </cell>
          <cell r="AY2117" t="str">
            <v>NA</v>
          </cell>
          <cell r="AZ2117" t="str">
            <v>NA</v>
          </cell>
          <cell r="BA2117" t="str">
            <v>缺失</v>
          </cell>
          <cell r="BB2117" t="str">
            <v>无</v>
          </cell>
          <cell r="BD2117" t="str">
            <v>丙戊酸钠缓释片 0.5（一片）一日二次口服；在医生指导下减量、停药。优甲乐 50ug-25ug bid。泼尼松5mg-2.5mg bid</v>
          </cell>
        </row>
        <row r="2118">
          <cell r="B2118">
            <v>2116</v>
          </cell>
          <cell r="C2118" t="str">
            <v>CGGA_2116</v>
          </cell>
          <cell r="E2118" t="str">
            <v>杨帆</v>
          </cell>
          <cell r="F2118">
            <v>32616</v>
          </cell>
          <cell r="G2118">
            <v>43049</v>
          </cell>
          <cell r="H2118" t="str">
            <v>复发胶质瘤（额、胼胝体，双侧；颞、基底节，左侧）；症状性癫痫</v>
          </cell>
          <cell r="J2118" t="str">
            <v>男</v>
          </cell>
          <cell r="K2118">
            <v>23</v>
          </cell>
          <cell r="L2118" t="str">
            <v>缺失</v>
          </cell>
          <cell r="M2118" t="str">
            <v>130730199408281018</v>
          </cell>
          <cell r="N2118" t="str">
            <v xml:space="preserve">杨化军/父母/13831306833 杨化成/其他/18710176978
</v>
          </cell>
          <cell r="O2118" t="str">
            <v>双眼视物模糊20天</v>
          </cell>
          <cell r="P2118" t="str">
            <v>患者于2014年因间断意识不清于北京朝阳医院住院，行立体活检术，术后病理回报示：胶质细胞增生。术后颅内出血，于当日行左额急性硬膜外血肿清除术。术后患者恢复良好出院。上次住院患者遗留右侧肢体活动不利。患者于本次住院前20天无明显诱因出现双眼视物模糊，表现为眼前白雾状，未见肢体抽搐，头痛、头晕情况，患者入院前3天无明显诱因出现呕吐1次，遂就诊于当地医院，查头颅MR平扫+增强（2017-11-07，北京天坛医院）提示：双侧额叶、胼胝体，左额颞、基底节占位性病变，T1低信号，T2高信号，不强化，呈低信号。患者为求进一步诊治，来我院就诊，患者自发病以来，睡眠可，饮食可，二便正常。</v>
          </cell>
          <cell r="Q2118"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18" t="str">
            <v>生于:原籍，久居地原籍，性格：急躁、内向。否认性病史未曾到过疫源地或地方病流行区，否认爱人性病史，否认冶游史，否认爱人冶游史，无毒物接触史，无药物滥用史。吸烟史：无吸烟史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118" t="str">
            <v>缺失</v>
          </cell>
          <cell r="T2118">
            <v>43054</v>
          </cell>
          <cell r="U2118" t="str">
            <v>缺失</v>
          </cell>
          <cell r="V2118" t="str">
            <v>左额原切口开颅肿瘤切除术</v>
          </cell>
          <cell r="W2118" t="str">
            <v>全麻插管，病人取仰卧位，头圈固定头位，常规消毒铺巾。行左额马蹄形原切口，骨膜下分离皮瓣翻向前，颅骨钻1孔，铣刀铣下骨瓣，约7×6cm大小，内侧达中线，前界为冠状缝前5cm，后界为冠状缝后2cm。快速滴入20%甘露醇250ml后十字切开硬膜，脑组织张力高，肿瘤位于双额叶及胼胝体、透明隔，色灰白、质韧、边界不清，血供中等，约6cm×6cm×5cm大小。保护好双侧大脑前动脉及其分支，镜下将双额叶、胼胝体病变分块全切除，瘤腔彻底止血，创面贴附止血纱布，反复冲水清亮。器械护士两次清点敷料无误后，严密缝合硬脑膜，硬膜外留置14#引流管。钛连接片固定骨瓣，分层缝合皮下和皮肤。手术顺利，出血约400ml，未输血，输液4200ml，术后患者麻醉未醒，气管插管未拔，安返ICU，标本送病理室</v>
          </cell>
          <cell r="X2118" t="str">
            <v>全切除</v>
          </cell>
          <cell r="Y2118" t="str">
            <v>017120</v>
          </cell>
          <cell r="Z2118" t="str">
            <v>ROA?</v>
          </cell>
          <cell r="AA2118" t="str">
            <v>OA(WHO II)</v>
          </cell>
          <cell r="AB2118">
            <v>2</v>
          </cell>
          <cell r="AC2118" t="str">
            <v xml:space="preserve">（左额叶）考虑诊断：少突星形细胞瘤，未明确，WHOⅡ级。 
 组织学诊断：少突星形细胞瘤，瘤细胞弥漫性生长并累及脑表。
 WHO分级：Ⅱ级。
 分子表型特征(IHC):IDH1R132H(野生型);ATRX(野生型);H3K27M(野生型)
（注:建议行1p/19qLOH及IDH1/2基因突变测序检测，以帮助进一步明确诊断及
基因学分型。）
</v>
          </cell>
          <cell r="AD2118" t="str">
            <v>全切除</v>
          </cell>
          <cell r="AE2118">
            <v>43080</v>
          </cell>
          <cell r="AF2118" t="str">
            <v>少突星形细胞瘤（额、胼胝体，双侧；颞、基底节，左侧）；症状性癫痫 </v>
          </cell>
          <cell r="AH2118" t="str">
            <v>未终止</v>
          </cell>
          <cell r="AI2118">
            <v>1576</v>
          </cell>
          <cell r="AJ2118">
            <v>0</v>
          </cell>
          <cell r="AK2118">
            <v>1576</v>
          </cell>
          <cell r="AL2118">
            <v>0</v>
          </cell>
          <cell r="AM2118">
            <v>1727</v>
          </cell>
          <cell r="AN2118" t="str">
            <v>无</v>
          </cell>
          <cell r="AO2118">
            <v>0</v>
          </cell>
          <cell r="AP2118" t="str">
            <v>替莫脞胺</v>
          </cell>
          <cell r="AQ2118">
            <v>1</v>
          </cell>
          <cell r="AS2118">
            <v>1</v>
          </cell>
          <cell r="AT2118">
            <v>1</v>
          </cell>
          <cell r="AU2118" t="str">
            <v>NA</v>
          </cell>
          <cell r="AV2118" t="str">
            <v>NA</v>
          </cell>
          <cell r="AW2118" t="str">
            <v>NA</v>
          </cell>
          <cell r="AX2118" t="str">
            <v>NA</v>
          </cell>
          <cell r="AY2118" t="str">
            <v>NA</v>
          </cell>
          <cell r="AZ2118" t="str">
            <v>NA</v>
          </cell>
          <cell r="BA2118" t="str">
            <v>有</v>
          </cell>
          <cell r="BB2118">
            <v>0</v>
          </cell>
          <cell r="BD2118" t="str">
            <v>丙戊酸钠缓释片 0.5（一片）一日二次口服；左乙拉西坦片 0.5（一片）一日二次口服</v>
          </cell>
        </row>
        <row r="2119">
          <cell r="B2119">
            <v>2117</v>
          </cell>
          <cell r="C2119" t="str">
            <v>NA</v>
          </cell>
          <cell r="D2119" t="str">
            <v>NA</v>
          </cell>
          <cell r="E2119" t="str">
            <v>NA</v>
          </cell>
          <cell r="F2119" t="str">
            <v>NA</v>
          </cell>
          <cell r="G2119" t="str">
            <v>NA</v>
          </cell>
          <cell r="H2119" t="str">
            <v>NA</v>
          </cell>
          <cell r="I2119" t="str">
            <v>NA</v>
          </cell>
          <cell r="J2119" t="str">
            <v>NA</v>
          </cell>
          <cell r="K2119" t="str">
            <v>NA</v>
          </cell>
          <cell r="L2119" t="str">
            <v>NA</v>
          </cell>
          <cell r="M2119" t="str">
            <v>NA</v>
          </cell>
          <cell r="N2119" t="str">
            <v>NA</v>
          </cell>
          <cell r="O2119" t="str">
            <v>NA</v>
          </cell>
          <cell r="P2119" t="str">
            <v>NA</v>
          </cell>
          <cell r="Q2119" t="str">
            <v>NA</v>
          </cell>
          <cell r="R2119" t="str">
            <v>NA</v>
          </cell>
          <cell r="S2119" t="str">
            <v>NA</v>
          </cell>
          <cell r="T2119" t="str">
            <v>NA</v>
          </cell>
          <cell r="U2119" t="str">
            <v>NA</v>
          </cell>
          <cell r="V2119" t="str">
            <v>NA</v>
          </cell>
          <cell r="W2119" t="str">
            <v>NA</v>
          </cell>
          <cell r="X2119" t="str">
            <v>NA</v>
          </cell>
          <cell r="Y2119" t="str">
            <v>NA</v>
          </cell>
          <cell r="Z2119" t="str">
            <v>NA</v>
          </cell>
          <cell r="AA2119" t="str">
            <v>NA</v>
          </cell>
          <cell r="AB2119" t="str">
            <v>NA</v>
          </cell>
          <cell r="AC2119" t="str">
            <v>NA</v>
          </cell>
          <cell r="AD2119" t="str">
            <v>NA</v>
          </cell>
          <cell r="AE2119" t="str">
            <v>NA</v>
          </cell>
          <cell r="AF2119" t="str">
            <v>NA</v>
          </cell>
          <cell r="AG2119" t="str">
            <v>NA</v>
          </cell>
          <cell r="AH2119" t="str">
            <v>NA</v>
          </cell>
          <cell r="AI2119" t="str">
            <v>NA</v>
          </cell>
          <cell r="AJ2119" t="str">
            <v>NA</v>
          </cell>
          <cell r="AK2119" t="str">
            <v>NA</v>
          </cell>
          <cell r="AL2119" t="str">
            <v>NA</v>
          </cell>
          <cell r="AM2119" t="str">
            <v>NA</v>
          </cell>
          <cell r="AN2119" t="str">
            <v>NA</v>
          </cell>
          <cell r="AO2119" t="str">
            <v>NA</v>
          </cell>
          <cell r="AP2119" t="str">
            <v>NA</v>
          </cell>
          <cell r="AQ2119" t="str">
            <v>NA</v>
          </cell>
          <cell r="AS2119" t="str">
            <v>NA</v>
          </cell>
          <cell r="AT2119" t="str">
            <v>NA</v>
          </cell>
          <cell r="AU2119" t="str">
            <v>NA</v>
          </cell>
          <cell r="AV2119" t="str">
            <v>NA</v>
          </cell>
          <cell r="AW2119" t="str">
            <v>NA</v>
          </cell>
          <cell r="AX2119" t="str">
            <v>NA</v>
          </cell>
          <cell r="AY2119" t="str">
            <v>NA</v>
          </cell>
          <cell r="AZ2119" t="str">
            <v>NA</v>
          </cell>
          <cell r="BA2119" t="str">
            <v>NA</v>
          </cell>
          <cell r="BB2119" t="str">
            <v>NA</v>
          </cell>
          <cell r="BC2119" t="str">
            <v>NA</v>
          </cell>
          <cell r="BD2119" t="str">
            <v>NA</v>
          </cell>
        </row>
        <row r="2120">
          <cell r="B2120">
            <v>2118</v>
          </cell>
          <cell r="C2120" t="str">
            <v>CGGA_2118</v>
          </cell>
          <cell r="E2120" t="str">
            <v>祁步美</v>
          </cell>
          <cell r="F2120">
            <v>32445</v>
          </cell>
          <cell r="G2120">
            <v>43038</v>
          </cell>
          <cell r="H2120" t="str">
            <v>颅内占位性病变（顶叶，左）；症状性癫痫；右乳纤维腺瘤</v>
          </cell>
          <cell r="J2120" t="str">
            <v>女</v>
          </cell>
          <cell r="K2120">
            <v>47</v>
          </cell>
          <cell r="L2120" t="str">
            <v>缺失</v>
          </cell>
          <cell r="M2120" t="str">
            <v>342327197010110421</v>
          </cell>
          <cell r="N2120" t="str">
            <v xml:space="preserve">张成根/配偶/18365273686  刘泽军/其他/13581908218
</v>
          </cell>
          <cell r="O2120" t="str">
            <v>间断性右手麻木4年，伴发作性肢体抽搐2周</v>
          </cell>
          <cell r="P2120" t="str">
            <v>患者于4年前间断感右手麻木，未予治疗，2周前突发四肢体抽搐，意识丧失，眼球上斜，自述于当地医院注射安定后缓解，查头MR：左顶叶见团块状异常信号，等T1长T2，增强后可见结节状强化信号，中线结构居中，各脑室、脑池形态正常。发病后规律口服丙戊酸那缓释片，每日1片，癫痫控制满意。现患者为求进一步治疗，以“颅内占位性病变”收入院。患者自发病来，精神可，睡眠可，饮食可，二便如常，体重未见明显减轻。</v>
          </cell>
          <cell r="Q2120" t="str">
            <v>既往健康状况：既往2000年曾行右乳纤维腺瘤切除术，2月前因流产曾行清宫术。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120" t="str">
            <v>生于:原籍，久居地原籍，性格：急躁、内向，。否认性病史未曾到过疫源地或地方病流行区，否认爱人性病史，否认冶游史，否认爱人冶游史，无毒物接触史，无药物滥用史。吸烟史：无吸烟史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120" t="str">
            <v>缺失</v>
          </cell>
          <cell r="T2120">
            <v>43040</v>
          </cell>
          <cell r="V2120" t="str">
            <v>左顶枕开颅肿瘤切除术</v>
          </cell>
          <cell r="W2120" t="str">
            <v>全麻插管，病人取右侧卧位，头圈固定头位，常规消毒铺巾。行左顶枕马蹄形切口标记，骨膜下分离皮瓣翻向枕侧，颅骨钻1孔，铣刀铣下骨瓣，约6cm×6cm大小。快速滴入20%甘露醇250ml后十字切开硬膜，脑组织张力偏高，肿瘤位于左顶叶脑内，肿瘤实性，色灰红、质稍韧、边界不清，血供中等，肿瘤深达脑白质，切除范围约4cm×3cm×3cm大小。保护好周边正常脑组织，镜下将病变分块全切除，瘤腔彻底止血，创面贴附止血纱布，反复冲水清亮。器械护士两次清点敷料无误后，严密缝合硬脑膜。钛连接片固定骨瓣，皮下留置12#引流管分层缝合皮下和皮肤。手术顺利，出血约200ml，未输血，术后患者麻醉未醒，气管插管未拔，安返ICU，标本送病理室。</v>
          </cell>
          <cell r="X2120" t="str">
            <v>全切除</v>
          </cell>
          <cell r="Y2120" t="str">
            <v>017011</v>
          </cell>
          <cell r="Z2120" t="str">
            <v>GBM</v>
          </cell>
          <cell r="AA2120" t="str">
            <v>GBM(WHO IV)</v>
          </cell>
          <cell r="AB2120">
            <v>4</v>
          </cell>
          <cell r="AC2120" t="str">
            <v xml:space="preserve">（左顶叶）整合诊断：胶质母细胞瘤，未明确，WHOⅣ级。 
组织学诊断：胶质母细胞瘤，伴有明显微血管增生及多灶状坏死。
WHO分级：Ⅳ级。
  分子表型特征(IHC)：IDH1R132H(野生型);ATRX(野生型);H3K27M(野生型)
（注:建议行IDH1/2基因突变测序检测，以助明确肿瘤基因学分型。）
</v>
          </cell>
          <cell r="AD2120" t="str">
            <v>全切除</v>
          </cell>
          <cell r="AE2120">
            <v>43052</v>
          </cell>
          <cell r="AF2120" t="str">
            <v>胶质母细胞瘤（顶叶，左）；症状性癫痫；右乳纤维腺瘤</v>
          </cell>
          <cell r="AH2120" t="str">
            <v>未终止</v>
          </cell>
          <cell r="AI2120">
            <v>1741</v>
          </cell>
          <cell r="AJ2120">
            <v>0</v>
          </cell>
          <cell r="AK2120">
            <v>1741</v>
          </cell>
          <cell r="AL2120">
            <v>0</v>
          </cell>
          <cell r="AM2120">
            <v>1741</v>
          </cell>
          <cell r="AN2120">
            <v>30</v>
          </cell>
          <cell r="AO2120">
            <v>1</v>
          </cell>
          <cell r="AP2120" t="str">
            <v>替莫脞胺6个疗程</v>
          </cell>
          <cell r="AQ2120">
            <v>1</v>
          </cell>
          <cell r="AS2120">
            <v>0</v>
          </cell>
          <cell r="AU2120" t="str">
            <v>NA</v>
          </cell>
          <cell r="AV2120" t="str">
            <v>NA</v>
          </cell>
          <cell r="AW2120" t="str">
            <v>NA</v>
          </cell>
          <cell r="AX2120" t="str">
            <v>NA</v>
          </cell>
          <cell r="AY2120" t="str">
            <v>NA</v>
          </cell>
          <cell r="AZ2120" t="str">
            <v>NA</v>
          </cell>
          <cell r="BA2120" t="str">
            <v>有</v>
          </cell>
          <cell r="BB2120">
            <v>0</v>
          </cell>
          <cell r="BD2120" t="str">
            <v>丙戊酸钠缓释片 0.5（一片）一日二次口服</v>
          </cell>
        </row>
        <row r="2121">
          <cell r="B2121">
            <v>2119</v>
          </cell>
          <cell r="C2121" t="str">
            <v>CGGA_2119</v>
          </cell>
          <cell r="E2121" t="str">
            <v>张宇涛</v>
          </cell>
          <cell r="F2121">
            <v>32605</v>
          </cell>
          <cell r="G2121">
            <v>43048</v>
          </cell>
          <cell r="H2121" t="str">
            <v>小脑恶性肿瘤  梗阻性脑积水[非交通性脑积水]</v>
          </cell>
          <cell r="J2121" t="str">
            <v>男</v>
          </cell>
          <cell r="K2121">
            <v>3</v>
          </cell>
          <cell r="L2121" t="str">
            <v>缺失</v>
          </cell>
          <cell r="M2121" t="str">
            <v>缺失</v>
          </cell>
          <cell r="N2121" t="str">
            <v>张亚红/父母/15191118009   刘三娃/18840440280</v>
          </cell>
          <cell r="O2121" t="str">
            <v>患者因突发行走不稳2月余</v>
          </cell>
          <cell r="P2121" t="str">
            <v>患者因突发行走不稳2月余</v>
          </cell>
          <cell r="Q212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21" t="str">
            <v>生于:原籍，久居地原籍，性格：急躁、内向，。否认性病史未曾到过疫源地或地方病流行区，否认爱人性病史，否认冶游史，否认爱人冶游史，无毒物接触史，无药物滥用史。不吸烟不酗酒。出生情况：单胎足/顺产。</v>
          </cell>
          <cell r="S2121" t="str">
            <v>缺失</v>
          </cell>
          <cell r="T2121">
            <v>43053</v>
          </cell>
          <cell r="V2121" t="str">
            <v>后正中外拐入路肿瘤切除术</v>
          </cell>
          <cell r="W2121" t="str">
            <v>后正中外拐入路肿瘤切除术</v>
          </cell>
          <cell r="X2121" t="str">
            <v>全切除</v>
          </cell>
          <cell r="Y2121" t="str">
            <v>017105</v>
          </cell>
          <cell r="Z2121" t="str">
            <v>颅内其他疾病</v>
          </cell>
          <cell r="AA2121" t="str">
            <v>颅内其他疾病</v>
          </cell>
          <cell r="AB2121" t="str">
            <v>NA</v>
          </cell>
          <cell r="AC2121" t="str">
            <v xml:space="preserve">（小脑）整合诊断：弥漫性中线胶质瘤，H3K27M突变型(Diffuse midline glioma,H3K27M-mutation)，WHOⅣ级。 
 组织学诊断：间变性星形细胞瘤伴胶母变，瘤细胞弥漫性生长，并广泛累及蛛
网膜下腔。
 WHO分级：Ⅳ级。
 分子表型特征(IHC)：H3K27M(突变型);IDH1R132H(野生型);ATRX(野生型)
</v>
          </cell>
          <cell r="AD2121" t="str">
            <v>全切除</v>
          </cell>
          <cell r="AE2121">
            <v>43075</v>
          </cell>
          <cell r="AF2121" t="str">
            <v>弥漫性中线胶质瘤（小脑）  梗阻性脑积水[非交通性脑积水]</v>
          </cell>
          <cell r="AG2121">
            <v>43529</v>
          </cell>
          <cell r="AH2121" t="str">
            <v>未终止</v>
          </cell>
          <cell r="AI2121" t="str">
            <v>NA</v>
          </cell>
          <cell r="AJ2121" t="str">
            <v>NA</v>
          </cell>
          <cell r="AK2121" t="str">
            <v>NA</v>
          </cell>
          <cell r="AL2121" t="str">
            <v>NA</v>
          </cell>
          <cell r="AM2121">
            <v>476</v>
          </cell>
          <cell r="AN2121" t="str">
            <v>缺失</v>
          </cell>
          <cell r="AO2121" t="str">
            <v>NA</v>
          </cell>
          <cell r="AP2121" t="str">
            <v>缺失</v>
          </cell>
          <cell r="AQ2121" t="str">
            <v>NA</v>
          </cell>
          <cell r="AS2121" t="str">
            <v>原发</v>
          </cell>
          <cell r="AU2121" t="str">
            <v>NA</v>
          </cell>
          <cell r="AV2121" t="str">
            <v>NA</v>
          </cell>
          <cell r="AW2121" t="str">
            <v>NA</v>
          </cell>
          <cell r="AX2121" t="str">
            <v>NA</v>
          </cell>
          <cell r="AY2121" t="str">
            <v>NA</v>
          </cell>
          <cell r="AZ2121" t="str">
            <v>NA</v>
          </cell>
          <cell r="BA2121" t="str">
            <v>缺失</v>
          </cell>
          <cell r="BB2121" t="str">
            <v>无</v>
          </cell>
          <cell r="BC2121" t="str">
            <v>不详</v>
          </cell>
          <cell r="BD2121" t="str">
            <v>无</v>
          </cell>
        </row>
        <row r="2122">
          <cell r="B2122">
            <v>2120</v>
          </cell>
          <cell r="C2122" t="str">
            <v>NA</v>
          </cell>
          <cell r="D2122" t="str">
            <v>NA</v>
          </cell>
          <cell r="E2122" t="str">
            <v>NA</v>
          </cell>
          <cell r="F2122" t="str">
            <v>NA</v>
          </cell>
          <cell r="G2122" t="str">
            <v>NA</v>
          </cell>
          <cell r="H2122" t="str">
            <v>NA</v>
          </cell>
          <cell r="I2122" t="str">
            <v>NA</v>
          </cell>
          <cell r="J2122" t="str">
            <v>NA</v>
          </cell>
          <cell r="K2122" t="str">
            <v>NA</v>
          </cell>
          <cell r="L2122" t="str">
            <v>NA</v>
          </cell>
          <cell r="M2122" t="str">
            <v>NA</v>
          </cell>
          <cell r="N2122" t="str">
            <v>NA</v>
          </cell>
          <cell r="O2122" t="str">
            <v>NA</v>
          </cell>
          <cell r="P2122" t="str">
            <v>NA</v>
          </cell>
          <cell r="Q2122" t="str">
            <v>NA</v>
          </cell>
          <cell r="R2122" t="str">
            <v>NA</v>
          </cell>
          <cell r="S2122" t="str">
            <v>NA</v>
          </cell>
          <cell r="T2122" t="str">
            <v>NA</v>
          </cell>
          <cell r="U2122" t="str">
            <v>NA</v>
          </cell>
          <cell r="V2122" t="str">
            <v>NA</v>
          </cell>
          <cell r="W2122" t="str">
            <v>NA</v>
          </cell>
          <cell r="X2122" t="str">
            <v>NA</v>
          </cell>
          <cell r="Y2122" t="str">
            <v>NA</v>
          </cell>
          <cell r="Z2122" t="str">
            <v>NA</v>
          </cell>
          <cell r="AA2122" t="str">
            <v>NA</v>
          </cell>
          <cell r="AB2122" t="str">
            <v>NA</v>
          </cell>
          <cell r="AC2122" t="str">
            <v>NA</v>
          </cell>
          <cell r="AD2122" t="str">
            <v>NA</v>
          </cell>
          <cell r="AE2122" t="str">
            <v>NA</v>
          </cell>
          <cell r="AF2122" t="str">
            <v>NA</v>
          </cell>
          <cell r="AG2122" t="str">
            <v>NA</v>
          </cell>
          <cell r="AH2122" t="str">
            <v>NA</v>
          </cell>
          <cell r="AI2122" t="str">
            <v>NA</v>
          </cell>
          <cell r="AJ2122" t="str">
            <v>NA</v>
          </cell>
          <cell r="AK2122" t="str">
            <v>NA</v>
          </cell>
          <cell r="AL2122" t="str">
            <v>NA</v>
          </cell>
          <cell r="AM2122" t="str">
            <v>NA</v>
          </cell>
          <cell r="AN2122" t="str">
            <v>NA</v>
          </cell>
          <cell r="AO2122" t="str">
            <v>NA</v>
          </cell>
          <cell r="AP2122" t="str">
            <v>NA</v>
          </cell>
          <cell r="AQ2122" t="str">
            <v>NA</v>
          </cell>
          <cell r="AS2122" t="str">
            <v>NA</v>
          </cell>
          <cell r="AT2122" t="str">
            <v>NA</v>
          </cell>
          <cell r="AU2122" t="str">
            <v>NA</v>
          </cell>
          <cell r="AV2122" t="str">
            <v>NA</v>
          </cell>
          <cell r="AW2122" t="str">
            <v>NA</v>
          </cell>
          <cell r="AX2122" t="str">
            <v>NA</v>
          </cell>
          <cell r="AY2122" t="str">
            <v>NA</v>
          </cell>
          <cell r="AZ2122" t="str">
            <v>NA</v>
          </cell>
          <cell r="BA2122" t="str">
            <v>NA</v>
          </cell>
          <cell r="BB2122" t="str">
            <v>NA</v>
          </cell>
          <cell r="BC2122" t="str">
            <v>NA</v>
          </cell>
          <cell r="BD2122" t="str">
            <v>NA</v>
          </cell>
        </row>
        <row r="2123">
          <cell r="B2123">
            <v>2121</v>
          </cell>
          <cell r="C2123" t="str">
            <v>CGGA_2121</v>
          </cell>
          <cell r="E2123" t="str">
            <v>江云凤</v>
          </cell>
          <cell r="F2123">
            <v>32296</v>
          </cell>
          <cell r="G2123">
            <v>43024</v>
          </cell>
          <cell r="H2123" t="str">
            <v>复发胶质瘤（额叶、左侧）</v>
          </cell>
          <cell r="J2123" t="str">
            <v>女</v>
          </cell>
          <cell r="K2123">
            <v>41</v>
          </cell>
          <cell r="L2123" t="str">
            <v>缺失</v>
          </cell>
          <cell r="M2123" t="str">
            <v>332623197605065868</v>
          </cell>
          <cell r="N2123" t="str">
            <v xml:space="preserve">金云超/配偶/13575889968   江云飞/兄弟姐妹/13357609320   金云超/夫妻 /13575889968
</v>
          </cell>
          <cell r="O2123" t="str">
            <v>颅内占位切除术后5年，复发伴言语模糊不清、头痛20天。</v>
          </cell>
          <cell r="P2123" t="str">
            <v>患者5年前因体检发现颅内占位在华山医院就诊，行左侧额部开颅肿瘤切除术，术后病理结果提示：胶质细胞瘤 WHO Ⅱ级，术后给予同步放化疗，效果可；8月前因言语不清在华山医院复查头颅MRI示肿瘤复发，给予再次手术，术后病理结果示胶质细胞瘤 WHO Ⅳ级，术后同步放化疗，效果可。20天前患者出现言语不清，头痛，头痛呈持续性钝痛，在华山医院温岭分院就诊，行头颅MRI示：左侧额叶可见囊性异常信号影，呈长T1长T2，边界欠清晰，周边可见水肿，增强示，多发花环状增强，左侧脑室受压，中线结构右偏。无头晕，无恶心呕吐，无胸闷心慌，无肢体活动障碍，为治疗来我院，门诊检查后以“颅内肿瘤复发”收入科室</v>
          </cell>
          <cell r="Q2123" t="str">
            <v>既往健康状况：2012年及2016年因颅内肿瘤分别行开颅肿瘤切除术，术后最终病理结果提示：胶质细胞瘤 WHO Ⅳ级，术后恢复可，无遗留后遗症。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123" t="str">
            <v>生于:本地，久居地浙江。否认性病史未曾到过疫源地或地方病流行区，否认爱人性病史，否认冶游史，否认爱人冶游史，无毒物接触史，无药物滥用史。吸烟史：无吸烟史 ；无饮酒史不饮酒，是否戒酒：未。</v>
          </cell>
          <cell r="S2123" t="str">
            <v>缺失</v>
          </cell>
          <cell r="T2123">
            <v>43028</v>
          </cell>
          <cell r="U2123">
            <v>41183</v>
          </cell>
          <cell r="V2123" t="str">
            <v>左额原切口开颅肿瘤切除术</v>
          </cell>
          <cell r="W2123" t="str">
            <v>患者全麻下行左额原切口开颅肿瘤切除术，患者仰卧位，常规消毒铺巾，行左额马蹄形切口，沿原骨孔铣刀铣下骨瓣肿瘤位于左额上、中回及基底节区脑内，肿瘤实性，色灰黄、质韧、边界不清，血供中等，镜下全切肿瘤，创面贴附止血纱布，反复冲水清亮。还纳骨瓣，缝合头皮。手术顺利，术中出血200ml，未输血，术后安返ICU。</v>
          </cell>
          <cell r="X2123" t="str">
            <v>全切除</v>
          </cell>
          <cell r="Y2123" t="str">
            <v>B0016933</v>
          </cell>
          <cell r="Z2123" t="str">
            <v>RA</v>
          </cell>
          <cell r="AA2123" t="str">
            <v>A(WHO II)</v>
          </cell>
          <cell r="AB2123">
            <v>2</v>
          </cell>
          <cell r="AC2123" t="str">
            <v>(左额叶)整合诊断：弥漫性星形细胞瘤，IDH突变型，WHOⅡ级。 ； 组织学诊断：弥漫性星形细胞瘤，伴放疗后脑组织病理改变。； WHO分级：Ⅱ级。； 分子表型特征(IHC):IDH1R132H(突变型);ATRX(突变型);H3K27M(野生型)；；（注:鉴于临床提示前次病理诊断级别为Ⅳ级，与本次诊断级别差异较大，建议借阅上一次病理切片，以帮助进一步参考。）；</v>
          </cell>
          <cell r="AD2123" t="str">
            <v>全切除</v>
          </cell>
          <cell r="AE2123">
            <v>43070</v>
          </cell>
          <cell r="AF2123" t="str">
            <v>弥漫星形细胞瘤（额，左）；颅内感染；继发性癫痫；胶质瘤术后放化疗后；低钠血症</v>
          </cell>
          <cell r="AG2123">
            <v>43405</v>
          </cell>
          <cell r="AH2123" t="str">
            <v>终止</v>
          </cell>
          <cell r="AI2123">
            <v>346</v>
          </cell>
          <cell r="AJ2123">
            <v>1</v>
          </cell>
          <cell r="AK2123">
            <v>73</v>
          </cell>
          <cell r="AL2123">
            <v>1</v>
          </cell>
          <cell r="AM2123">
            <v>377</v>
          </cell>
          <cell r="AN2123" t="str">
            <v>缺失</v>
          </cell>
          <cell r="AO2123" t="str">
            <v>NA</v>
          </cell>
          <cell r="AP2123" t="str">
            <v>替莫脞胺2个疗程</v>
          </cell>
          <cell r="AQ2123">
            <v>1</v>
          </cell>
          <cell r="AS2123" t="str">
            <v>复发</v>
          </cell>
          <cell r="AT2123">
            <v>2</v>
          </cell>
          <cell r="AU2123" t="str">
            <v>突变</v>
          </cell>
          <cell r="AV2123" t="str">
            <v>NA</v>
          </cell>
          <cell r="AW2123" t="str">
            <v>无共缺失</v>
          </cell>
          <cell r="AX2123" t="str">
            <v>NA</v>
          </cell>
          <cell r="AY2123" t="str">
            <v>NA</v>
          </cell>
          <cell r="AZ2123" t="str">
            <v>NA</v>
          </cell>
          <cell r="BA2123" t="str">
            <v>缺失</v>
          </cell>
          <cell r="BB2123" t="str">
            <v>无</v>
          </cell>
          <cell r="BC2123" t="str">
            <v>不详</v>
          </cell>
          <cell r="BD2123" t="str">
            <v>无</v>
          </cell>
        </row>
        <row r="2124">
          <cell r="B2124">
            <v>2122</v>
          </cell>
          <cell r="C2124" t="str">
            <v>CGGA_2122</v>
          </cell>
          <cell r="E2124" t="str">
            <v>冯石磊</v>
          </cell>
          <cell r="F2124">
            <v>32673</v>
          </cell>
          <cell r="G2124">
            <v>43055</v>
          </cell>
          <cell r="H2124" t="str">
            <v>颅内占位性病变</v>
          </cell>
          <cell r="J2124" t="str">
            <v>男</v>
          </cell>
          <cell r="K2124">
            <v>36</v>
          </cell>
          <cell r="L2124" t="str">
            <v>缺失</v>
          </cell>
          <cell r="M2124" t="str">
            <v>411002198012060032</v>
          </cell>
          <cell r="N2124" t="str">
            <v>庞秀娟/配偶/15090291122  冯石鹏/13663746151</v>
          </cell>
          <cell r="O2124" t="str">
            <v>1周前突发癫痫1次</v>
          </cell>
          <cell r="P2124" t="str">
            <v>1周前突发癫痫1次</v>
          </cell>
          <cell r="Q2124"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24" t="str">
            <v>生于:原籍，久居地原籍，性格：急躁、内向，。否认性病史未曾到过疫源地或地方病流行区，否认爱人性病史，否认冶游史，否认爱人冶游史，无毒物接触史，无药物滥用史。不吸烟不酗酒。出生情况：单胎足/顺产。</v>
          </cell>
          <cell r="S2124" t="str">
            <v>缺失</v>
          </cell>
          <cell r="T2124">
            <v>43061</v>
          </cell>
          <cell r="V2124" t="str">
            <v>冠切右额开颅肿瘤切除术</v>
          </cell>
          <cell r="W2124" t="str">
            <v>冠切右额开颅肿瘤切除术</v>
          </cell>
          <cell r="X2124" t="str">
            <v>全切除</v>
          </cell>
          <cell r="Y2124" t="str">
            <v>017172</v>
          </cell>
          <cell r="Z2124" t="str">
            <v>AOA</v>
          </cell>
          <cell r="AA2124" t="str">
            <v>AOA(WHO III)</v>
          </cell>
          <cell r="AB2124">
            <v>3</v>
          </cell>
          <cell r="AC2124" t="str">
            <v xml:space="preserve">（右额叶）考虑诊断：少突星形细胞瘤，NOS，WHOⅡ-Ⅲ级。 
 组织学诊断：少突星形细胞瘤，伴点灶钙化，瘤细胞弥漫生长并累及脑表。
 WHO分级：Ⅱ-Ⅲ级。
 分子表型特征(IHC):IDH1R132H(突变型);ATRX(野生型);H3K27M(野生型)
（注:建议行1p/19qLOH检测，以帮助进一步明确诊断。）
</v>
          </cell>
          <cell r="AD2124" t="str">
            <v>全切除</v>
          </cell>
          <cell r="AE2124">
            <v>43071</v>
          </cell>
          <cell r="AF2124" t="str">
            <v>右额胶质瘤</v>
          </cell>
          <cell r="AH2124" t="str">
            <v>未终止</v>
          </cell>
          <cell r="AI2124">
            <v>1720</v>
          </cell>
          <cell r="AJ2124">
            <v>0</v>
          </cell>
          <cell r="AK2124">
            <v>1720</v>
          </cell>
          <cell r="AL2124">
            <v>0</v>
          </cell>
          <cell r="AM2124">
            <v>1720</v>
          </cell>
          <cell r="AN2124" t="str">
            <v>放</v>
          </cell>
          <cell r="AO2124">
            <v>1</v>
          </cell>
          <cell r="AP2124" t="str">
            <v>化疗同步</v>
          </cell>
          <cell r="AQ2124">
            <v>1</v>
          </cell>
          <cell r="AS2124">
            <v>0</v>
          </cell>
          <cell r="AU2124" t="str">
            <v>NA</v>
          </cell>
          <cell r="AV2124" t="str">
            <v>NA</v>
          </cell>
          <cell r="AW2124" t="str">
            <v>NA</v>
          </cell>
          <cell r="AX2124" t="str">
            <v>NA</v>
          </cell>
          <cell r="AY2124" t="str">
            <v>NA</v>
          </cell>
          <cell r="AZ2124" t="str">
            <v>NA</v>
          </cell>
          <cell r="BA2124" t="str">
            <v>有</v>
          </cell>
          <cell r="BB2124">
            <v>0</v>
          </cell>
          <cell r="BD2124" t="str">
            <v>丙戊酸钠缓释片 0.5（一片）一日二次口服</v>
          </cell>
        </row>
        <row r="2125">
          <cell r="B2125">
            <v>2123</v>
          </cell>
          <cell r="C2125" t="str">
            <v>CGGA_2123</v>
          </cell>
          <cell r="D2125" t="str">
            <v>CGGA_1212, CGGA_2123</v>
          </cell>
          <cell r="E2125" t="str">
            <v>卢金宏</v>
          </cell>
          <cell r="F2125">
            <v>9516</v>
          </cell>
          <cell r="G2125">
            <v>43058</v>
          </cell>
          <cell r="H2125" t="str">
            <v>复发胶质瘤（额、基底节，右）；症状性癫痫；胶质瘤术后放化疗后</v>
          </cell>
          <cell r="J2125" t="str">
            <v>男</v>
          </cell>
          <cell r="K2125">
            <v>37</v>
          </cell>
          <cell r="L2125" t="str">
            <v>B</v>
          </cell>
          <cell r="M2125" t="str">
            <v>230828198006055715</v>
          </cell>
          <cell r="N2125" t="str">
            <v xml:space="preserve"> 王晶莹/配偶/13204542111   卢金鑫/兄弟姐妹/13946543771
</v>
          </cell>
          <cell r="O2125" t="str">
            <v>胶质瘤术后7年，口齿欠清伴肢体无力3天</v>
          </cell>
          <cell r="P2125" t="str">
            <v>患者于2011年因颅内占位于我院行开颅肿瘤切除术，术后病理回报示：间变少突星形细胞瘤。术后行放化疗治疗，术后未遗留肢体活动异常。患者术后出现癫痫4次，给予对症处理，好转出院。期间定期复查。患者于入院前7天无明显诱因出现癫痫一次，表现为双眼向上凝视，左侧嘴角歪斜，意识清楚，持续约5分钟。遂就诊于当地医院查头颅MR平扫（2017-11-17，佳木斯中医院）提示：右额、基底节占位性病变，T1低信号，T2高信号。未给予特殊治疗，患者今日为求进一步诊治就诊于我院，我院以“复发胶质瘤”收入我科，患者自发病以来睡眠可，饮食可，二便正常。</v>
          </cell>
          <cell r="Q2125" t="str">
            <v>既往健康状况：既往于2011年因颅内占位于我院行开颅肿瘤切除术，术后病理回报示：间变少突星形细胞瘤。术后行放化疗治疗，术后未遗留肢体活动异常。患者术后出现癫痫4次，给予对症处理，好转出院。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125"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25" t="str">
            <v>缺失</v>
          </cell>
          <cell r="T2125">
            <v>43062</v>
          </cell>
          <cell r="U2125">
            <v>40876</v>
          </cell>
          <cell r="V2125" t="str">
            <v>右额原切口开颅肿瘤切除术</v>
          </cell>
          <cell r="W2125" t="str">
            <v>全麻插管，病人取仰卧位，头圈固定头位，常规消毒铺巾。行右额马蹄形原切口，骨膜下分离皮瓣翻向前，颅骨钻1孔，铣刀铣下原骨瓣，约8×6cm大小，内侧达中线，前界为冠状缝前6cm，后界为冠状缝后2cm。脑组织张力高，肿瘤位于右额上、中回及基底节区，肿瘤实性，色灰红、质韧、边界不清，血供丰富，肿瘤深达基底节，约4cm×3cm×3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200ml，未输血，术后患者麻醉未醒，气管插管未拔，安返ICU，标本送病理室。</v>
          </cell>
          <cell r="X2125" t="str">
            <v>全切除</v>
          </cell>
          <cell r="Y2125" t="str">
            <v>017175</v>
          </cell>
          <cell r="Z2125" t="str">
            <v>SGBM</v>
          </cell>
          <cell r="AA2125" t="str">
            <v>GBM(WHO IV)</v>
          </cell>
          <cell r="AB2125">
            <v>4</v>
          </cell>
          <cell r="AC2125" t="str">
            <v xml:space="preserve">（右基底节区）整合诊断：胶质母细胞瘤，未明确，WHOⅣ级。 
 组织学诊断：胶质母细胞瘤，伴有明显微血管增生及灶状坏死，部分区域肿瘤细胞累及脑表。
 WHO分级：Ⅳ级。
 分子表型特征(IHC)：IDH1R132H(野生型);ATRX(突变型);H3K27M(野生型)
（注:建议行IDH1/2基因突变测序检测，以助明确肿瘤具体基因学分型。）
</v>
          </cell>
          <cell r="AD2125" t="str">
            <v>全切除</v>
          </cell>
          <cell r="AE2125">
            <v>43082</v>
          </cell>
          <cell r="AF2125" t="str">
            <v>胶质母细胞瘤（额、基底节，右）；症状性癫痫；胶质瘤术后放化疗后 </v>
          </cell>
          <cell r="AG2125">
            <v>43405</v>
          </cell>
          <cell r="AH2125" t="str">
            <v>终止</v>
          </cell>
          <cell r="AI2125">
            <v>106</v>
          </cell>
          <cell r="AJ2125">
            <v>1</v>
          </cell>
          <cell r="AK2125">
            <v>106</v>
          </cell>
          <cell r="AL2125">
            <v>1</v>
          </cell>
          <cell r="AM2125">
            <v>343</v>
          </cell>
          <cell r="AN2125" t="str">
            <v>无</v>
          </cell>
          <cell r="AO2125">
            <v>0</v>
          </cell>
          <cell r="AP2125" t="str">
            <v>替莫脞胺</v>
          </cell>
          <cell r="AQ2125">
            <v>1</v>
          </cell>
          <cell r="AS2125" t="str">
            <v>复发</v>
          </cell>
          <cell r="AT2125">
            <v>1</v>
          </cell>
          <cell r="AU2125" t="str">
            <v>突变</v>
          </cell>
          <cell r="AV2125" t="str">
            <v>NA</v>
          </cell>
          <cell r="AW2125" t="str">
            <v>无共缺失</v>
          </cell>
          <cell r="AX2125" t="str">
            <v>NA</v>
          </cell>
          <cell r="AY2125" t="str">
            <v>NA</v>
          </cell>
          <cell r="AZ2125" t="str">
            <v>NA</v>
          </cell>
          <cell r="BA2125" t="str">
            <v>有</v>
          </cell>
          <cell r="BB2125" t="str">
            <v>无</v>
          </cell>
          <cell r="BD2125" t="str">
            <v>丙戊酸钠缓释片 0.5（一片）一日二次口服；左乙拉西坦片0.5（一片）一日二次口服</v>
          </cell>
        </row>
        <row r="2126">
          <cell r="B2126">
            <v>2124</v>
          </cell>
          <cell r="C2126" t="str">
            <v>CGGA_2124</v>
          </cell>
          <cell r="D2126" t="str">
            <v>CGGA_1527, CGGA_2124</v>
          </cell>
          <cell r="E2126" t="str">
            <v>胡延桥</v>
          </cell>
          <cell r="F2126">
            <v>14657</v>
          </cell>
          <cell r="G2126">
            <v>43022</v>
          </cell>
          <cell r="H2126" t="str">
            <v xml:space="preserve">颅内占位性病变（颞叶，底节区、顶叶，右）：复发胶质瘤；症状性癫痫[继发性癫痫]；左侧肢体不全偏瘫 </v>
          </cell>
          <cell r="J2126" t="str">
            <v>男</v>
          </cell>
          <cell r="K2126">
            <v>51</v>
          </cell>
          <cell r="L2126" t="str">
            <v>O</v>
          </cell>
          <cell r="M2126" t="str">
            <v>422223196610300012</v>
          </cell>
          <cell r="N2126" t="str">
            <v>付敬霞 配偶 13907291224</v>
          </cell>
          <cell r="O2126" t="str">
            <v>胶质瘤术后4年，发作性肢体抽搐，头痛、头晕1月余</v>
          </cell>
          <cell r="P2126" t="str">
            <v>患者2013年，因走路不稳伴头痛、头晕，发现颅内占位，于我院行开颅肿物切除术，术后病理为少枝星形细胞瘤，术后放化疗， 今年5月癫痫大发作一次，服用卡马西平，查头MR未见异常，今年9月癫痫小发作两次，卡马西平加量一日三次，头MR：右侧颞叶、底节区、顶叶异常强化信号，考虑肿瘤复发，为求进一步治疗，以“复发胶质瘤”收入我院。患者自发病来，精神可，睡眠可，饮食可，二便如常，体重无明显减轻。</v>
          </cell>
          <cell r="Q2126" t="str">
            <v>4年前行脑部肿物切除术</v>
          </cell>
          <cell r="R2126" t="str">
            <v>生于:原籍，久居地原籍，性格：急躁、内向，。否认性病史未曾到过疫源地或地方病流行区，否认爱人性病史，否认冶游史，否认爱人冶游史，无毒物接触史，无药物滥用史。吸烟史：无吸烟史 戒烟已多少 年；饮酒：不饮酒，是否戒酒：未。出生情况：单胎足/顺产。</v>
          </cell>
          <cell r="S2126" t="str">
            <v>缺失</v>
          </cell>
          <cell r="T2126">
            <v>43026</v>
          </cell>
          <cell r="U2126">
            <v>41565</v>
          </cell>
          <cell r="V2126" t="str">
            <v>右颞顶原切口开颅肿瘤切除术</v>
          </cell>
          <cell r="W2126" t="str">
            <v>患者全麻后取左侧卧位，头圈固定头位。取右颞顶枕马蹄形切口，术区常规消毒铺巾，逐层切开头皮、颞肌各层，骨膜下分离皮肌瓣，皮肌瓣向下方牵拉，暴露右侧颞顶等处颅骨，颅骨钻孔后铣刀游离原骨瓣，大小约10cm×8cm。骨瓣四周钻孔硬脑膜四周悬吊。快速静脉输注20%甘露醇250ml，硬脑膜张力高。放射状剪开硬脑膜，硬脑膜明显增生、增厚，硬脑膜与脑组织粘连紧密，暴露部分右额、颞、顶叶。肿瘤主体位于右侧额颞顶叶、基底节区，肿瘤脑内浸润性生长，大小约7.5cm×6.0cm×6.0cm，灰红色，质稍韧，血供丰富，边界不清。肿瘤向内侧深部生长达基底节区及胼胝体压部，镜下分块近全切除肿瘤。切除肿瘤后瘤腔周围正常额、颞、顶叶脑组织。瘤腔仔细止血。与护士清点器械、棉片无误后，连续严密缝合硬脑膜，硬膜外留置14#引流管。骨瓣复位以钛连接片固定。依次缝合颞肌、头皮各层。术后安返ICU。</v>
          </cell>
          <cell r="X2126" t="str">
            <v>部分切除</v>
          </cell>
          <cell r="Y2126" t="str">
            <v>B0016909</v>
          </cell>
          <cell r="Z2126" t="str">
            <v>SGBM</v>
          </cell>
          <cell r="AA2126" t="str">
            <v>GBM(WHO IV)</v>
          </cell>
          <cell r="AB2126">
            <v>4</v>
          </cell>
          <cell r="AC2126" t="str">
            <v>（右顶叶）整合诊断：胶质母细胞瘤，IDH突变型，WHOⅣ级。 ； 组织学诊断：胶质母细胞瘤，伴有明显微血管增生及片灶状坏死。； WHO分级：Ⅳ级。； 分子表型特征(IHC)：IDH1R132H(突变型);ATRX(突变型);H3K27M(野生型)；；</v>
          </cell>
          <cell r="AD2126" t="str">
            <v>部分切除</v>
          </cell>
          <cell r="AE2126">
            <v>43041</v>
          </cell>
          <cell r="AF2126" t="str">
            <v xml:space="preserve">胶质母细胞瘤（颞叶，底节区、顶叶，右）；症状性癫痫[继发性癫痫]；左侧肢体不全偏瘫 </v>
          </cell>
          <cell r="AG2126">
            <v>43426</v>
          </cell>
          <cell r="AH2126" t="str">
            <v>未终止</v>
          </cell>
          <cell r="AI2126" t="str">
            <v>NA</v>
          </cell>
          <cell r="AJ2126" t="str">
            <v>NA</v>
          </cell>
          <cell r="AK2126" t="str">
            <v>NA</v>
          </cell>
          <cell r="AL2126" t="str">
            <v>NA</v>
          </cell>
          <cell r="AM2126">
            <v>400</v>
          </cell>
          <cell r="AN2126" t="str">
            <v>缺失</v>
          </cell>
          <cell r="AO2126" t="str">
            <v>NA</v>
          </cell>
          <cell r="AP2126" t="str">
            <v>缺失</v>
          </cell>
          <cell r="AQ2126" t="str">
            <v>NA</v>
          </cell>
          <cell r="AS2126" t="str">
            <v>复发</v>
          </cell>
          <cell r="AT2126">
            <v>1</v>
          </cell>
          <cell r="AU2126" t="str">
            <v>突变</v>
          </cell>
          <cell r="AV2126" t="str">
            <v>NA</v>
          </cell>
          <cell r="AW2126" t="str">
            <v>无共缺失</v>
          </cell>
          <cell r="AX2126" t="str">
            <v>NA</v>
          </cell>
          <cell r="AY2126" t="str">
            <v>NA</v>
          </cell>
          <cell r="AZ2126" t="str">
            <v>NA</v>
          </cell>
          <cell r="BA2126" t="str">
            <v>有</v>
          </cell>
          <cell r="BB2126" t="str">
            <v>无</v>
          </cell>
          <cell r="BD2126" t="str">
            <v>1.建议放疗、化疗科及肿瘤科会诊，制定综合治疗方案；
2.继续规律抗癫痫治疗，动态监测肝肾功能，根据病情调整用药；
3.保持手术切口干洁，出院后一周可沐浴洗头，避免抓挠切口；
4.建议康复科会诊，加强肢体功能训练，预防卧床并发症；
5.术后3个/复查头部核磁共振（平扫+增强），指导下一步治疗；
6.全休3个/，避免重体力活动；若有不适，神经外科随诊。</v>
          </cell>
        </row>
        <row r="2127">
          <cell r="B2127">
            <v>2125</v>
          </cell>
          <cell r="C2127" t="str">
            <v>CGGA_2125</v>
          </cell>
          <cell r="E2127" t="str">
            <v>张健</v>
          </cell>
          <cell r="F2127">
            <v>33270</v>
          </cell>
          <cell r="G2127">
            <v>43102</v>
          </cell>
          <cell r="H2127" t="str">
            <v>颅内占位性病变(额，左)；症状性癫痫[继发性癫痫]</v>
          </cell>
          <cell r="J2127" t="str">
            <v>男</v>
          </cell>
          <cell r="K2127">
            <v>38</v>
          </cell>
          <cell r="L2127" t="str">
            <v>缺失</v>
          </cell>
          <cell r="M2127" t="str">
            <v>211402198001104815</v>
          </cell>
          <cell r="N2127" t="str">
            <v>赵丽换 配偶 15043335840</v>
          </cell>
          <cell r="O2127" t="str">
            <v>发作性意识不清伴肢体抽搐10天</v>
          </cell>
          <cell r="P2127" t="str">
            <v>患者于住院前10天无明显诱因出现突发意识不清，同时伴有肢体抽搐情况，四肢强直，持续约3-4分钟，自行缓解，遂就诊于当地医院查头部CT+MR平扫+强化（2017-12-21，延边大学附属医院）提示：左额占位性病变，T1低信号，T2混杂高信号，考虑内有囊变，不强化。未特殊治疗，就诊于北京天坛医院查头部MR平扫+强化（2017-12-25，北京天坛医院）提示：左额占位性病变，T1低信号，T2混杂高信号，考虑内有囊变，不强化。患者今日为求进一步诊治，就诊于我院，我院以“颅内占位”收入我科，患者自发病以来睡眠可，饮食可，二便正常。</v>
          </cell>
          <cell r="Q2127" t="str">
            <v>体健良好</v>
          </cell>
          <cell r="R2127" t="str">
            <v>生于:原籍，久居地原籍，性格：随和、内向。否认性病史未曾到过疫源地或地方病流行区，否认爱人性病史，否认冶游史，否认爱人冶游史，无毒物接触史，无药物滥用史。吸烟史：无吸烟史；饮酒：不饮酒，是否戒酒：未。出生情况：单胎足/顺产。</v>
          </cell>
          <cell r="S2127" t="str">
            <v>缺失</v>
          </cell>
          <cell r="T2127">
            <v>43108</v>
          </cell>
          <cell r="V2127" t="str">
            <v>左额开颅肿瘤切除术</v>
          </cell>
          <cell r="W2127" t="str">
            <v>病人仰卧位，常规消毒铺巾，左额马蹄形切口，切皮，颅骨钻孔，铣刀铣开颅骨骨瓣,悬吊硬膜，十字剪开硬膜，镜下分块切除肿瘤，彻底止血，冲水未见活动性出血，清点棉条及器械无误后，严密缝合硬膜，留置引流管一枚，还纳骨瓣，逐层缝合皮下及皮肤，手术顺利，术中出血300ml，未输血，术后安返ICU。</v>
          </cell>
          <cell r="X2127" t="str">
            <v>全切除</v>
          </cell>
          <cell r="Y2127" t="str">
            <v>017474</v>
          </cell>
          <cell r="Z2127" t="str">
            <v>OA</v>
          </cell>
          <cell r="AA2127" t="str">
            <v>OA(WHO II)</v>
          </cell>
          <cell r="AB2127">
            <v>2</v>
          </cell>
          <cell r="AC2127" t="str">
            <v xml:space="preserve">（左额叶）考虑诊断：少突星形细胞瘤，NOS，WHOⅡ级。 
 组织学诊断：少突星形细胞瘤，瘤细胞弥漫性生长。
 WHO分级：Ⅱ级。
 分子表型特征(IHC):IDH1R132H(野生型);ATRX(野生型);H3K27M(野生型)
（注:建议行IDH1/2基因突变测序检测及1p/19qLOH检测，以帮助进一步明确诊断。）
</v>
          </cell>
          <cell r="AD2127" t="str">
            <v>全切除</v>
          </cell>
          <cell r="AE2127">
            <v>43119</v>
          </cell>
          <cell r="AF2127" t="str">
            <v>少枝-星形细胞瘤(额，左)；症状性癫痫[继发性癫痫]</v>
          </cell>
          <cell r="AG2127">
            <v>43426</v>
          </cell>
          <cell r="AH2127" t="str">
            <v>未终止</v>
          </cell>
          <cell r="AI2127" t="str">
            <v>NA</v>
          </cell>
          <cell r="AJ2127" t="str">
            <v>NA</v>
          </cell>
          <cell r="AK2127" t="str">
            <v>NA</v>
          </cell>
          <cell r="AL2127" t="str">
            <v>NA</v>
          </cell>
          <cell r="AM2127">
            <v>318</v>
          </cell>
          <cell r="AN2127" t="str">
            <v>缺失</v>
          </cell>
          <cell r="AO2127">
            <v>0</v>
          </cell>
          <cell r="AP2127" t="str">
            <v>缺失</v>
          </cell>
          <cell r="AQ2127">
            <v>0</v>
          </cell>
          <cell r="AS2127" t="str">
            <v>原发</v>
          </cell>
          <cell r="AU2127" t="str">
            <v>NA</v>
          </cell>
          <cell r="AV2127" t="str">
            <v>NA</v>
          </cell>
          <cell r="AW2127" t="str">
            <v>NA</v>
          </cell>
          <cell r="AX2127" t="str">
            <v>NA</v>
          </cell>
          <cell r="AY2127" t="str">
            <v>NA</v>
          </cell>
          <cell r="AZ2127" t="str">
            <v>NA</v>
          </cell>
          <cell r="BA2127" t="str">
            <v>有</v>
          </cell>
          <cell r="BB2127" t="str">
            <v>无</v>
          </cell>
          <cell r="BD2127" t="str">
            <v>1.出院带药：丙戊酸钠缓释片 0.5（一片）一日二次口服；在医生指导下减量、停药；
2.必要时进一步行放、化疗。
3.术后三/复查头MR（平扫+增强）。
4.病情变化立即就诊或及时来院复诊。</v>
          </cell>
        </row>
        <row r="2128">
          <cell r="B2128">
            <v>2126</v>
          </cell>
          <cell r="C2128" t="str">
            <v>CGGA_2126</v>
          </cell>
          <cell r="E2128" t="str">
            <v>杜晓艳</v>
          </cell>
          <cell r="F2128">
            <v>33197</v>
          </cell>
          <cell r="G2128">
            <v>43094</v>
          </cell>
          <cell r="H2128" t="str">
            <v>颅内占位性病变(额，双侧)胶质母细胞瘤</v>
          </cell>
          <cell r="J2128" t="str">
            <v>女</v>
          </cell>
          <cell r="K2128">
            <v>42</v>
          </cell>
          <cell r="L2128" t="str">
            <v>缺失</v>
          </cell>
          <cell r="M2128" t="str">
            <v>缺失</v>
          </cell>
          <cell r="N2128" t="str">
            <v>崔宏亮 配偶 13810979827</v>
          </cell>
          <cell r="O2128" t="str">
            <v>记忆力下降伴头痛及恶心呕吐一周</v>
          </cell>
          <cell r="P2128" t="str">
            <v>患者一周前开始出现记忆力下降，同时伴有头痛，后头痛症状逐渐加重并伴有恶心呕吐，呕吐物为胃内容物。与医院就诊，行头MRI检查发现双额占位性病变。现为求进一步诊疗于我院就诊，门诊以双额胶质瘤收入。近期患者无发热，无肢体无力，体重无明显变化。</v>
          </cell>
          <cell r="Q2128" t="str">
            <v>既往体健</v>
          </cell>
          <cell r="R2128" t="str">
            <v>生于:原籍，久居地原籍，性格：随和、内向。否认性病史未曾到过疫源地或地方病流行区，否认爱人性病史，否认冶游史，否认爱人冶游史，无毒物接触史，无药物滥用史。吸烟史：无吸烟史；饮酒：不饮酒，是否戒酒：未。出生情况：单胎足/顺产。</v>
          </cell>
          <cell r="S2128" t="str">
            <v>缺失</v>
          </cell>
          <cell r="T2128">
            <v>43102</v>
          </cell>
          <cell r="V2128" t="str">
            <v>冠切双额开颅肿瘤切除术</v>
          </cell>
          <cell r="W2128" t="str">
            <v>患者全麻后取仰卧位，常规消毒铺巾。逐层切开头皮、颞肌各层，骨膜下分离皮肌瓣，皮肌瓣向下方牵拉，暴露右侧颞顶等处颅骨，颅骨钻孔后铣刀游离原骨瓣，大小约10cm×8cm。骨瓣四周钻孔硬脑膜四周悬吊。放射状剪开硬脑膜，硬脑膜明显增生、增厚，硬脑膜与脑组织粘连紧密，暴露部分右额、颞、顶叶。肿瘤主体位于右侧额颞顶叶、基底节区，肿瘤脑内浸润性生长，大小约7.5cm×6.0cm×6.0cm，灰红色，质稍韧，血供丰富，边界不清。肿瘤向内侧深部生长达基底节区及胼胝体压部，镜下分块近全切除肿瘤。切除肿瘤后瘤腔周围正常额、颞、顶叶脑组织。瘤腔仔细止血。与护士清点器械、棉片无误后，连续严密缝合硬脑膜，硬膜外留置14#引流管。骨瓣复位以钛连接片固定。依次缝合颞肌、头皮各层。术后安返ICU。</v>
          </cell>
          <cell r="X2128" t="str">
            <v>全切除</v>
          </cell>
          <cell r="Y2128">
            <v>17435</v>
          </cell>
          <cell r="Z2128" t="str">
            <v>GBM</v>
          </cell>
          <cell r="AA2128" t="str">
            <v>GBM(WHO IV)</v>
          </cell>
          <cell r="AB2128">
            <v>4</v>
          </cell>
          <cell r="AC2128" t="str">
            <v xml:space="preserve">（左额叶）整合诊断：胶质母细胞瘤，未明确，WHOⅣ级。 </v>
          </cell>
          <cell r="AD2128" t="str">
            <v>全切除</v>
          </cell>
          <cell r="AE2128">
            <v>43117</v>
          </cell>
          <cell r="AF2128" t="str">
            <v>胶质母细胞瘤，WHO4级</v>
          </cell>
          <cell r="AG2128">
            <v>43426</v>
          </cell>
          <cell r="AH2128" t="str">
            <v>终止</v>
          </cell>
          <cell r="AI2128">
            <v>279</v>
          </cell>
          <cell r="AJ2128">
            <v>1</v>
          </cell>
          <cell r="AK2128" t="str">
            <v>NA</v>
          </cell>
          <cell r="AL2128">
            <v>1</v>
          </cell>
          <cell r="AM2128">
            <v>324</v>
          </cell>
          <cell r="AN2128" t="str">
            <v>同步</v>
          </cell>
          <cell r="AO2128">
            <v>1</v>
          </cell>
          <cell r="AP2128" t="str">
            <v>缺失</v>
          </cell>
          <cell r="AQ2128">
            <v>0</v>
          </cell>
          <cell r="AS2128" t="str">
            <v>原发</v>
          </cell>
          <cell r="AU2128" t="str">
            <v>NA</v>
          </cell>
          <cell r="AV2128" t="str">
            <v>NA</v>
          </cell>
          <cell r="AW2128" t="str">
            <v>NA</v>
          </cell>
          <cell r="AX2128" t="str">
            <v>NA</v>
          </cell>
          <cell r="AY2128" t="str">
            <v>NA</v>
          </cell>
          <cell r="AZ2128" t="str">
            <v>NA</v>
          </cell>
          <cell r="BA2128" t="str">
            <v>缺失</v>
          </cell>
          <cell r="BB2128" t="str">
            <v>无</v>
          </cell>
          <cell r="BD2128" t="str">
            <v>1.出院带药：奥卡西平片 0.3（一片）一日二次口服；在医生指导下减量、停药；每/复查肝功能
2.必要时进一步行放、化疗。
3.术后三/复查头MR（平扫+增强）。
4.病情变化立即就诊或及时来院复诊。</v>
          </cell>
        </row>
        <row r="2129">
          <cell r="B2129">
            <v>2127</v>
          </cell>
          <cell r="C2129" t="str">
            <v>CGGA_2127</v>
          </cell>
          <cell r="E2129" t="str">
            <v>付艳芹</v>
          </cell>
          <cell r="F2129">
            <v>33257</v>
          </cell>
          <cell r="G2129">
            <v>43103</v>
          </cell>
          <cell r="H2129" t="str">
            <v>颅内占位性病变（颞、顶、枕、胼胝体压部，左侧）</v>
          </cell>
          <cell r="J2129" t="str">
            <v>女</v>
          </cell>
          <cell r="K2129">
            <v>61</v>
          </cell>
          <cell r="L2129" t="str">
            <v>缺失</v>
          </cell>
          <cell r="M2129" t="str">
            <v>410502195701080525</v>
          </cell>
          <cell r="N2129" t="str">
            <v>李振华
李振华 子 13017529832</v>
          </cell>
          <cell r="O2129" t="str">
            <v>间断头晕半个月余</v>
          </cell>
          <cell r="P2129" t="str">
            <v>患者于住院前半个月无明显诱因出现头晕情况，间断出现，自行缓解，走路时为重，遂就诊于当地医院，查头部MR平扫+强化（2017-12-18，安阳市第三人民医院）提示：左颞、枕、顶、胼胝体压部占位性病变，T1低信号，T2高信号，不均匀强化。头部CT平扫（2017-12-21，安阳市人民医院）提示：左颞、顶、枕叶占位性病变，呈低密度影。于当地医院神经内科诊治，给予对症输液治疗，今日患者为求进一步诊治，收入我科，患者自发病以来，睡眠可，饮食可，二便正常。</v>
          </cell>
          <cell r="Q2129"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29"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29" t="str">
            <v>缺失</v>
          </cell>
          <cell r="T2129">
            <v>43108</v>
          </cell>
          <cell r="V2129" t="str">
            <v>左顶枕开颅肿瘤切除术</v>
          </cell>
          <cell r="W2129" t="str">
            <v>患者右侧卧位，常规消毒铺巾，右颞顶马蹄形切口，颅骨钻孔，开颅，十字切开硬膜，脑组织张力中等，肿瘤质韧，边界欠清，血供丰富，镜下分块切除，瘤腔止血，冲水未见活动性出血，严密缝合硬膜，硬膜外留置引流管一枚，还纳骨瓣，连接片固定，分层缝合皮下及皮肤。手术顺利，术中出血300ml，未输血，术后安返ICU。</v>
          </cell>
          <cell r="X2129" t="str">
            <v>全切除</v>
          </cell>
          <cell r="Y2129" t="str">
            <v>017468</v>
          </cell>
          <cell r="Z2129" t="str">
            <v>GBM</v>
          </cell>
          <cell r="AA2129" t="str">
            <v>GBM(WHO IV)</v>
          </cell>
          <cell r="AB2129">
            <v>4</v>
          </cell>
          <cell r="AC2129" t="str">
            <v xml:space="preserve"> 组织学诊断：胶质母细胞瘤，伴有明显微血管增生及多灶状坏死，部分区域肿瘤细胞累及蛛网膜下腔。</v>
          </cell>
          <cell r="AD2129" t="str">
            <v>全切除</v>
          </cell>
          <cell r="AE2129">
            <v>43122</v>
          </cell>
          <cell r="AF2129" t="str">
            <v>颅内恶性肿瘤（颞、顶、枕、胼胝体压部，左侧）；继发性癫痫；低钠血症；贫血</v>
          </cell>
          <cell r="AG2129">
            <v>43426</v>
          </cell>
          <cell r="AH2129" t="str">
            <v>未终止</v>
          </cell>
          <cell r="AI2129" t="str">
            <v>NA</v>
          </cell>
          <cell r="AJ2129" t="str">
            <v>NA</v>
          </cell>
          <cell r="AK2129" t="str">
            <v>NA</v>
          </cell>
          <cell r="AL2129" t="str">
            <v>NA</v>
          </cell>
          <cell r="AM2129">
            <v>318</v>
          </cell>
          <cell r="AN2129" t="str">
            <v>缺失</v>
          </cell>
          <cell r="AO2129">
            <v>0</v>
          </cell>
          <cell r="AP2129" t="str">
            <v>缺失</v>
          </cell>
          <cell r="AQ2129">
            <v>0</v>
          </cell>
          <cell r="AS2129" t="str">
            <v>原发</v>
          </cell>
          <cell r="AU2129" t="str">
            <v>NA</v>
          </cell>
          <cell r="AV2129" t="str">
            <v>NA</v>
          </cell>
          <cell r="AW2129" t="str">
            <v>NA</v>
          </cell>
          <cell r="AX2129" t="str">
            <v>NA</v>
          </cell>
          <cell r="AY2129" t="str">
            <v>NA</v>
          </cell>
          <cell r="AZ2129" t="str">
            <v>NA</v>
          </cell>
          <cell r="BA2129" t="str">
            <v>缺失</v>
          </cell>
          <cell r="BB2129" t="str">
            <v>无</v>
          </cell>
          <cell r="BD2129" t="str">
            <v>1.出院带药：丙戊酸钠缓释片 0.5（一片）一日二次口服；在医生指导下减量、停药；
2.进一步行放射治疗同步化疗，定期复查血象、生化、肝功。
3.放疗后一/来院复查头MR平扫+增强，进一步行系统化疗。
4.避免剧烈活动，若有不适及时来院复诊。</v>
          </cell>
        </row>
        <row r="2130">
          <cell r="B2130">
            <v>2128</v>
          </cell>
          <cell r="C2130" t="str">
            <v>CGGA_2128</v>
          </cell>
          <cell r="E2130" t="str">
            <v>邰华</v>
          </cell>
          <cell r="F2130">
            <v>516</v>
          </cell>
          <cell r="G2130">
            <v>43105</v>
          </cell>
          <cell r="H2130" t="str">
            <v>复发胶质瘤（半卵圆中心，左侧）；继发性癫痫</v>
          </cell>
          <cell r="J2130" t="str">
            <v>男</v>
          </cell>
          <cell r="K2130">
            <v>40</v>
          </cell>
          <cell r="L2130" t="str">
            <v>缺失</v>
          </cell>
          <cell r="M2130" t="str">
            <v>371121197710210015</v>
          </cell>
          <cell r="N2130" t="str">
            <v>潘萍萍 配偶 18706331979</v>
          </cell>
          <cell r="O2130" t="str">
            <v>言语不利伴右侧肢体活动障碍10余天</v>
          </cell>
          <cell r="P2130" t="str">
            <v>患者于2007年2月26日凌晨无明显诱因突发意识不清，牙关紧闭，口吐白沫，四肢抽搐，无呕吐及大小便失禁，持续约1分钟，30分钟后逐渐恢复意识，就诊于当地医院行头颅MRI提示：左侧岛叶占位性病变，于2007年3月8日在301医院行左侧岛叶肿瘤切除术，术后病理提示：左侧岛叶颞叶神经元胶质细胞错构性改变，于北京天坛医院会诊考虑星形细胞瘤WHOⅠ-Ⅱ级，术后未行放化疗，继续口服抗癫痫药物治疗，术后近1年，患者无明显诱因出现发作性心悸和精神紧张，继而出现右侧肢体麻木伴手掌出汗及眼睑抽搐，无意识丧失及肢体抽搐，不伴大小便失禁，1-2周发作一次，每次持续约1分钟，就诊于我院行头颅MRI检查提示左岛叶可见大小约4cm*3cm*3cm大小占位性病变，于2008年7月8日在我院行导航下左额颞原切口开颅岛叶胶质瘤切除术，术后病理回报：星形细胞瘤WHOⅠ-Ⅱ级，术后继续行抗癫痫治疗，未行放化疗。2013年初，患者逐渐出现右侧肢体无力进行性加重，右手持物困难，行走无力，频发突发性言语不能，持续约2分钟不伴意识障碍及肢体抽搐，就诊于山东省立医院行头颅MRI：提示左侧额颞岛及基底节区异常信号，考虑复发。为求进一步治疗，再次就诊于我院行手术治疗，术后病理回报：少枝星形细胞瘤（额、颞、岛及基底节，左）WHOⅡ-Ⅲ级，术后四肢活动自如，言语流利，术后口服替莫唑胺化疗及放疗，定期复查未见复发，10天前患者无明显诱因再次出现言语不利伴右侧肢体活动障碍，且进行性加重，为求进一步诊治，就诊于我院。    发病以来患者神清，精神可，大小便正常，饮食睡眠可，体重未见明显减轻。</v>
          </cell>
          <cell r="Q2130" t="str">
            <v>于2007年3月8日在301医院行左侧岛叶肿瘤切除术，于2008年7月8日在三博脑科医院行导航下左额颞原切口开颅岛叶胶质瘤切除术，2013年初再次就诊于我院行手术治疗，术后病理回报：少枝星形细胞瘤（额、颞、岛及基底节，左）WHOⅡ-Ⅲ级，术后四肢活动自如，言语流利，术后口服替莫唑胺化疗及放疗。</v>
          </cell>
          <cell r="R2130" t="str">
            <v>生于:山东日照，久居地山东日照，性格：随和、内向。否认性病史未曾到过疫源地或地方病流行区，否认爱人性病史，否认冶游史，否认爱人冶游史，无毒物接触史，无药物滥用史。吸烟史：无；饮酒：不饮酒未。出生情况：单胎足/顺产。</v>
          </cell>
          <cell r="S2130" t="str">
            <v>缺失</v>
          </cell>
          <cell r="T2130">
            <v>43111</v>
          </cell>
          <cell r="U2130">
            <v>39149</v>
          </cell>
          <cell r="V2130" t="str">
            <v>左额颞原切口开颅肿瘤切除术+Omaya囊植入术</v>
          </cell>
          <cell r="W2130" t="str">
            <v>患者全麻后取仰卧位，常规消毒铺巾。于右额冠状缝前2.5cm及中线旁2.5cm交汇处，行3cm直切口，骨膜下分离并牵开，颅骨钻孔，硬膜止血后十字切开。Omaya囊脑室端右侧脑室额角穿刺，深约5cm见脑脊液流出，无色清亮，固定后连接Omaya囊埋于头皮下，分层缝合帽状腱膜及头皮。
    头略右偏，取左额颞原弧形切口。逐层切开头皮、颞肌各层，骨膜下分离皮肌瓣，皮肌瓣向前下方牵拉，暴露左侧额、颞等处颅骨，原骨孔后铣刀游离骨瓣，大小约8cm×7cm。骨瓣四周钻孔硬脑膜四周悬吊，快速静脉输注20%甘露醇250ml，硬脑膜张力高。以翼点为中心弧形剪开硬脑膜，其余放射剪开，暴露部分左额、颞叶。肿瘤主体位于左侧额叶、岛叶、半卵圆中心及基底节区，肿瘤脑内浸润性生长，灰红色，质韧，血供丰富，边界不清，大小约6.0cm×5.0cm×4.0cm。肿瘤包绕大脑中动脉及其分支，肿瘤向内侧深部生长达基底节区，镜下分块近全切除肿瘤。切除肿瘤后瘤腔周围正常额、颞叶脑组织及侧裂血管等均保护完好。瘤腔仔细止血。与护士清点器械、棉片无误后，连续严密缝合硬脑膜。骨瓣复位以钛连接片固定。皮下留置12#引流管，依次缝合颞肌、头皮各层。术后安返ICU。</v>
          </cell>
          <cell r="X2130" t="str">
            <v>全切除</v>
          </cell>
          <cell r="Y2130" t="str">
            <v>017501</v>
          </cell>
          <cell r="Z2130" t="str">
            <v>SGBM</v>
          </cell>
          <cell r="AA2130" t="str">
            <v>GBM(WHO IV)</v>
          </cell>
          <cell r="AB2130">
            <v>4</v>
          </cell>
          <cell r="AC2130" t="str">
            <v xml:space="preserve"> WHO分级：Ⅳ级。</v>
          </cell>
          <cell r="AD2130" t="str">
            <v>全切除</v>
          </cell>
          <cell r="AE2130">
            <v>43127</v>
          </cell>
          <cell r="AF2130" t="str">
            <v>复发颅内恶性肿瘤（额、颞、岛、半卵圆、基底节，左侧）；继发性癫痫，胶质瘤术后放化疗后</v>
          </cell>
          <cell r="AG2130">
            <v>43691</v>
          </cell>
          <cell r="AH2130" t="str">
            <v>终止</v>
          </cell>
          <cell r="AI2130">
            <v>386</v>
          </cell>
          <cell r="AJ2130">
            <v>1</v>
          </cell>
          <cell r="AK2130">
            <v>233</v>
          </cell>
          <cell r="AL2130">
            <v>1</v>
          </cell>
          <cell r="AM2130">
            <v>580</v>
          </cell>
          <cell r="AN2130" t="str">
            <v>无</v>
          </cell>
          <cell r="AO2130">
            <v>0</v>
          </cell>
          <cell r="AP2130" t="str">
            <v>泰道</v>
          </cell>
          <cell r="AQ2130">
            <v>1</v>
          </cell>
          <cell r="AS2130" t="str">
            <v>复发</v>
          </cell>
          <cell r="AT2130">
            <v>3</v>
          </cell>
          <cell r="AU2130" t="str">
            <v>突变</v>
          </cell>
          <cell r="AV2130" t="str">
            <v>NA</v>
          </cell>
          <cell r="AW2130" t="str">
            <v>无共缺失</v>
          </cell>
          <cell r="AX2130" t="str">
            <v>NA</v>
          </cell>
          <cell r="AY2130" t="str">
            <v>NA</v>
          </cell>
          <cell r="AZ2130" t="str">
            <v>NA</v>
          </cell>
          <cell r="BA2130" t="str">
            <v>有</v>
          </cell>
          <cell r="BB2130" t="str">
            <v>无</v>
          </cell>
          <cell r="BD2130" t="str">
            <v>1.无出院带药，出院后进一步行化学治疗，定期复查血象、肝功。
2.定期复查头MR平扫+增强，避免剧烈活动，若有不适及时来院复诊。</v>
          </cell>
        </row>
        <row r="2131">
          <cell r="B2131">
            <v>2129</v>
          </cell>
          <cell r="C2131" t="str">
            <v>CGGA_2129</v>
          </cell>
          <cell r="D2131" t="str">
            <v>CGGA_1210, CGGA_2129</v>
          </cell>
          <cell r="E2131" t="str">
            <v>陆军</v>
          </cell>
          <cell r="F2131">
            <v>9480</v>
          </cell>
          <cell r="G2131">
            <v>43087</v>
          </cell>
          <cell r="H2131" t="str">
            <v>复发胶质瘤（额，左）;症状性癫痫[继发性癫痫];胶质瘤术后</v>
          </cell>
          <cell r="J2131" t="str">
            <v>男</v>
          </cell>
          <cell r="K2131">
            <v>48</v>
          </cell>
          <cell r="L2131" t="str">
            <v>A</v>
          </cell>
          <cell r="M2131" t="str">
            <v>231011196907031818</v>
          </cell>
          <cell r="N2131" t="str">
            <v>陆萍、兄弟姐妹、13845388500</v>
          </cell>
          <cell r="O2131" t="str">
            <v>胶质瘤术后6年，发现复发半年</v>
          </cell>
          <cell r="P2131" t="str">
            <v>患者于2011年因癫痫发作，于我院住院治疗，行左额开颅肿瘤切除术，术后病理回报示：星形细胞瘤（WHO Ⅱ级），未行放化疗治疗，未遗留肢体活动障碍，术后一直口服卡吗西平药物控制癫痫，患者定期复查头部MR平扫+强化均未见明显异常。于2017-05-26行头部MR平扫+强化（2017-05-26，牡丹江脑科医院）示：左额占位性病变，T1低信号，T2高信号，不均匀强化。为特殊诊治，未出现肢体抽搐，头痛、头晕情况，患者今日为求进一步诊治，就诊于我院，患者自发病以来，睡眠可，饮食可，二便正常。</v>
          </cell>
          <cell r="Q2131" t="str">
            <v>患者于2011年因癫痫发作，于我院住院治疗，行左额开颅肿瘤切除术，术后病理回报示：星形细胞瘤（WHO Ⅱ级），未行放化疗治疗。既往癫痫病史，平时口服卡马西平药物，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输血史,否认药物过敏史,否认食物过敏史,否认接触物过敏史。</v>
          </cell>
          <cell r="R2131" t="str">
            <v>生于:原籍，久居地原籍，性格：急躁、内向。否认性病史未曾到过疫源地或地方病流行区，否认爱人性病史，否认冶游史，否认爱人冶游史，无毒物接触史，无药物滥用史。吸烟史：无吸烟史；饮酒：不饮酒，是否戒酒：未。出生情况：单胎足/顺产。</v>
          </cell>
          <cell r="S2131" t="str">
            <v>缺失</v>
          </cell>
          <cell r="T2131">
            <v>43090</v>
          </cell>
          <cell r="U2131">
            <v>40869</v>
          </cell>
          <cell r="V2131" t="str">
            <v>左额原切口开颅肿瘤切除术</v>
          </cell>
          <cell r="W2131" t="str">
            <v>全麻插管，病人取仰卧位，头圈固定头位，常规消毒铺巾。行左额原马蹄形切口，逐层切开头皮，骨膜下分离皮瓣翻向前，沿原骨孔铣刀铣下骨瓣，约7×6cm大小，内侧达中线。脑组织张力偏高，肿瘤位于左额上回，肿瘤实性，色灰红、质稍韧、边界欠清，血供中等，肿瘤深达扣带回、胼胝体，约4cm×4cm×3.5cm大小。保护好双侧大脑前动脉及其分支，镜下将病变分块全切除，瘤腔彻底止血，创面贴附止血纱布，反复冲水清亮。器械护士两次清点敷料无误后，严密缝合硬脑膜。钛连接片固定骨瓣，皮下留置12#引流管，分层缝合皮下和皮肤。手术顺利，出血约200ml，未输血，术后患者麻醉未醒，气管插管未拔，安返ICU，标本送病理室。</v>
          </cell>
          <cell r="X2131" t="str">
            <v>全切除</v>
          </cell>
          <cell r="Y2131" t="str">
            <v>017368</v>
          </cell>
          <cell r="Z2131" t="str">
            <v>RAA</v>
          </cell>
          <cell r="AA2131" t="str">
            <v>AA(WHO III)</v>
          </cell>
          <cell r="AB2131">
            <v>3</v>
          </cell>
          <cell r="AC2131" t="str">
            <v xml:space="preserve"> 分子表型特征(IHC)：IDH1R132H(野生型);ATRX(突变型);H3K27M(野生型)</v>
          </cell>
          <cell r="AD2131" t="str">
            <v>全切除</v>
          </cell>
          <cell r="AE2131">
            <v>43099</v>
          </cell>
          <cell r="AF2131" t="str">
            <v>间变性星形细胞瘤（额，左）;症状性癫痫[继发性癫痫];胶质瘤术后</v>
          </cell>
          <cell r="AH2131" t="str">
            <v>未终止</v>
          </cell>
          <cell r="AI2131">
            <v>1180</v>
          </cell>
          <cell r="AJ2131">
            <v>0</v>
          </cell>
          <cell r="AK2131" t="str">
            <v>NA</v>
          </cell>
          <cell r="AL2131" t="str">
            <v>NA</v>
          </cell>
          <cell r="AM2131">
            <v>1180</v>
          </cell>
          <cell r="AN2131" t="str">
            <v>放疗</v>
          </cell>
          <cell r="AO2131">
            <v>1</v>
          </cell>
          <cell r="AP2131" t="str">
            <v>无</v>
          </cell>
          <cell r="AQ2131">
            <v>0</v>
          </cell>
          <cell r="AS2131">
            <v>1</v>
          </cell>
          <cell r="AT2131">
            <v>1</v>
          </cell>
          <cell r="AU2131" t="str">
            <v>突变</v>
          </cell>
          <cell r="AV2131" t="str">
            <v>NA</v>
          </cell>
          <cell r="AW2131" t="str">
            <v>无共缺失</v>
          </cell>
          <cell r="AX2131" t="str">
            <v>NA</v>
          </cell>
          <cell r="AY2131" t="str">
            <v>NA</v>
          </cell>
          <cell r="AZ2131" t="str">
            <v>NA</v>
          </cell>
          <cell r="BA2131" t="str">
            <v>有</v>
          </cell>
          <cell r="BB2131">
            <v>0</v>
          </cell>
          <cell r="BD2131" t="str">
            <v>1.出院带药:卡马西平 200mg（一片）一日二次口服；在医生指导下减量、停药；
2.进一步行脑局部外放疗联合替莫唑胺同步化疗，定期复查血象、肝功。
3.放疗后一/来院复查头MR平扫+增强，进一步行系统化疗。
4.避免剧烈活动，若有不适及时来院复诊。</v>
          </cell>
        </row>
        <row r="2132">
          <cell r="B2132">
            <v>2130</v>
          </cell>
          <cell r="C2132" t="str">
            <v>CGGA_2130</v>
          </cell>
          <cell r="E2132" t="str">
            <v>潘卫东</v>
          </cell>
          <cell r="F2132">
            <v>33247</v>
          </cell>
          <cell r="G2132">
            <v>43097</v>
          </cell>
          <cell r="H2132" t="str">
            <v>颅内占位性病变（顶、胼胝体压部，双侧；枕叶，右侧；透明膈）；冠心病心脏支架置入术后；高血压病；高脂血症；反流性食管炎；继发性癫痫</v>
          </cell>
          <cell r="J2132" t="str">
            <v>男</v>
          </cell>
          <cell r="K2132">
            <v>57</v>
          </cell>
          <cell r="L2132" t="str">
            <v>缺失</v>
          </cell>
          <cell r="M2132" t="str">
            <v>110108196008302716</v>
          </cell>
          <cell r="N2132" t="str">
            <v xml:space="preserve">罗梅、配偶、13811265876
</v>
          </cell>
          <cell r="O2132" t="str">
            <v>间断头痛半个月，加重7天</v>
          </cell>
          <cell r="P2132" t="str">
            <v>患者于住院前半个月无明显诱因出现头痛，间断出现，可缓解，为特殊诊治，住院前7天出现头痛加重，不缓解，为双颞侧疼痛，未见恶心及呕吐，无肢体活动不利及肢体抽搐情况，遂就诊于当地医院查头部MR平扫+强化（2017-12-22，北京大学第三医院）提示：双侧胼胝体、右枕占位性病变，T1低信号，T2高信号，不均匀环形强化。今日患者为求进一步诊治就诊于我院，我院以“颅内占位”收入我科。患者自发病以来，睡眠可，饮食可，二便正常。</v>
          </cell>
          <cell r="Q2132" t="str">
            <v>既往健康状况：既往心脏支架置入术病史，平时口服美托洛尔缓释片 25mg 一日一次口服；晚口服瑞舒伐他汀 10mg 一次一片。 既往高血压病史，平时口服氯沙坦片 50mg 一日一次口服；既往反流性食管炎  口服雷贝拉唑 10mg 晨口服。否认糖尿病史，否认高脂血症史，否认缺血性卒中史，否认脑出血史，否认蛛网膜下腔出血史，否认烟雾病史，否认颈动脉内膜切除术史，否认既往血管成形术史，否认心源性脑栓塞的危险因素史，否认周围血管病史，否认深静脉血栓史，否认其他疾病或者危险因素，否认肝炎史，否认结核史，否认外伤史，否认输血史,否认药物过敏史,否认食物过敏史,否认接触物过敏史。</v>
          </cell>
          <cell r="R2132" t="str">
            <v>生于:原籍，久居地原籍，性格：急躁、内向。否认性病史未曾到过疫源地或地方病流行区，否认爱人性病史，否认冶游史，否认爱人冶游史，无毒物接触史，无药物滥用史。吸烟史：无吸烟史 戒烟已3年；饮酒：不饮酒，是否戒酒：未。出生情况：单胎足/顺产。</v>
          </cell>
          <cell r="S2132" t="str">
            <v>缺失</v>
          </cell>
          <cell r="T2132">
            <v>43108</v>
          </cell>
          <cell r="V2132" t="str">
            <v>右顶枕开颅肿瘤切除术</v>
          </cell>
          <cell r="W2132" t="str">
            <v xml:space="preserve"> 全麻插管，病人取左侧卧位，头圈固定头位，常规消毒铺巾。行右顶枕马蹄形切口标记，骨膜下分离皮瓣翻向下方，颅骨钻1孔，铣刀铣下骨瓣，约7×6cm大小，内侧达中线，下界达上项线上1cm。快速滴入20%甘露醇250ml后十字切开硬膜，脑组织张力高，肿瘤主体位于右侧顶枕叶、深部胼胝体压部，沿胼胝体压部向对侧顶叶浸润，部分肿瘤突入侧脑室枕角，肿瘤实性，色灰红、质韧、边界不清，血供丰富，约5cm×4cm×4cm大小。保护好周边正常脑组织，镜下将右顶枕叶、胼胝体压部部分肿瘤分块切除，瘤腔彻底止血，创面贴附止血纱布，反复冲水清亮。器械护士两次清点敷料无误后，严密缝合硬脑膜，硬膜外留置14#引流管。钛连接片固定骨瓣，分层缝合皮下和皮肤。手术顺利，出血约300ml，未输血，术后患者麻醉未醒，气管插管未拔，安返ICU，标本送病理室。</v>
          </cell>
          <cell r="X2132" t="str">
            <v>全切除</v>
          </cell>
          <cell r="Y2132" t="str">
            <v>017470</v>
          </cell>
          <cell r="Z2132" t="str">
            <v>GBM</v>
          </cell>
          <cell r="AA2132" t="str">
            <v>GBM(WHO IV)</v>
          </cell>
          <cell r="AB2132">
            <v>4</v>
          </cell>
          <cell r="AC2132" t="str">
            <v xml:space="preserve">（右侧顶叶、胼胝体压部）整合诊断：胶质母细胞瘤，NOS，WHOⅣ级。 
 组织学诊断：胶质母细胞瘤，部分肿瘤细胞片状上皮样排列，并伴有局灶微血管增生及多发灶片状坏死。
 WHO分级：Ⅳ级。
 分子表型特征(IHC)：IDH1R132H(野生型);ATRX(野生型);H3K27M(野生型)
（注:建议行IDH1/2基因突变测序及BRAFV600E突变检测，以助明确肿瘤具体基因学分型并帮助除外上皮样胶质母细胞瘤可能。）
</v>
          </cell>
          <cell r="AD2132" t="str">
            <v>全切除</v>
          </cell>
          <cell r="AE2132">
            <v>43119</v>
          </cell>
          <cell r="AF2132" t="str">
            <v xml:space="preserve">胶质母细胞瘤（顶、胼胝体压部，双侧；枕叶，右侧；透明膈）；冠心病心脏支架置入术后；高血压病；高脂血症；反流性食管炎；继发性癫痫 </v>
          </cell>
          <cell r="AG2132">
            <v>43920</v>
          </cell>
          <cell r="AH2132" t="str">
            <v>终止</v>
          </cell>
          <cell r="AI2132">
            <v>417</v>
          </cell>
          <cell r="AJ2132">
            <v>1</v>
          </cell>
          <cell r="AK2132">
            <v>389</v>
          </cell>
          <cell r="AL2132">
            <v>1</v>
          </cell>
          <cell r="AM2132">
            <v>417</v>
          </cell>
          <cell r="AN2132" t="str">
            <v>同步</v>
          </cell>
          <cell r="AO2132">
            <v>1</v>
          </cell>
          <cell r="AP2132" t="str">
            <v>泰道4个疗程</v>
          </cell>
          <cell r="AQ2132">
            <v>1</v>
          </cell>
          <cell r="AS2132" t="str">
            <v>原发</v>
          </cell>
          <cell r="AU2132" t="str">
            <v>NA</v>
          </cell>
          <cell r="AV2132" t="str">
            <v>NA</v>
          </cell>
          <cell r="AW2132" t="str">
            <v>NA</v>
          </cell>
          <cell r="AX2132" t="str">
            <v>NA</v>
          </cell>
          <cell r="AY2132" t="str">
            <v>NA</v>
          </cell>
          <cell r="AZ2132" t="str">
            <v>NA</v>
          </cell>
          <cell r="BA2132" t="str">
            <v>有</v>
          </cell>
          <cell r="BB2132" t="str">
            <v>无</v>
          </cell>
          <cell r="BD2132" t="str">
            <v>1.出院带药：丙戊酸钠缓释片 0.5（一片）一日二次口服；在医生指导下减量、停药。
2.进一步行脑局部外放疗联合替莫唑胺同步化疗，定期复查血象、肝功。
3.放疗后一/来院复查头MR（平扫+增强），进一步行系统化疗。
4.病情变化立即就诊或及时来院复诊。心血管内科就诊进一步治疗。</v>
          </cell>
        </row>
        <row r="2133">
          <cell r="B2133">
            <v>2131</v>
          </cell>
          <cell r="C2133" t="str">
            <v>NA</v>
          </cell>
          <cell r="D2133" t="str">
            <v>NA</v>
          </cell>
          <cell r="E2133" t="str">
            <v>NA</v>
          </cell>
          <cell r="F2133" t="str">
            <v>NA</v>
          </cell>
          <cell r="G2133" t="str">
            <v>NA</v>
          </cell>
          <cell r="H2133" t="str">
            <v>NA</v>
          </cell>
          <cell r="I2133" t="str">
            <v>NA</v>
          </cell>
          <cell r="J2133" t="str">
            <v>NA</v>
          </cell>
          <cell r="K2133" t="str">
            <v>NA</v>
          </cell>
          <cell r="L2133" t="str">
            <v>NA</v>
          </cell>
          <cell r="M2133" t="str">
            <v>NA</v>
          </cell>
          <cell r="N2133" t="str">
            <v>NA</v>
          </cell>
          <cell r="O2133" t="str">
            <v>NA</v>
          </cell>
          <cell r="P2133" t="str">
            <v>NA</v>
          </cell>
          <cell r="Q2133" t="str">
            <v>NA</v>
          </cell>
          <cell r="R2133" t="str">
            <v>NA</v>
          </cell>
          <cell r="S2133" t="str">
            <v>NA</v>
          </cell>
          <cell r="T2133" t="str">
            <v>NA</v>
          </cell>
          <cell r="U2133" t="str">
            <v>NA</v>
          </cell>
          <cell r="V2133" t="str">
            <v>NA</v>
          </cell>
          <cell r="W2133" t="str">
            <v>NA</v>
          </cell>
          <cell r="X2133" t="str">
            <v>NA</v>
          </cell>
          <cell r="Y2133" t="str">
            <v>NA</v>
          </cell>
          <cell r="Z2133" t="str">
            <v>NA</v>
          </cell>
          <cell r="AA2133" t="str">
            <v>NA</v>
          </cell>
          <cell r="AB2133" t="str">
            <v>NA</v>
          </cell>
          <cell r="AC2133" t="str">
            <v>NA</v>
          </cell>
          <cell r="AD2133" t="str">
            <v>NA</v>
          </cell>
          <cell r="AE2133" t="str">
            <v>NA</v>
          </cell>
          <cell r="AF2133" t="str">
            <v>NA</v>
          </cell>
          <cell r="AG2133" t="str">
            <v>NA</v>
          </cell>
          <cell r="AH2133" t="str">
            <v>NA</v>
          </cell>
          <cell r="AI2133" t="str">
            <v>NA</v>
          </cell>
          <cell r="AJ2133" t="str">
            <v>NA</v>
          </cell>
          <cell r="AK2133" t="str">
            <v>NA</v>
          </cell>
          <cell r="AL2133" t="str">
            <v>NA</v>
          </cell>
          <cell r="AM2133" t="str">
            <v>NA</v>
          </cell>
          <cell r="AN2133" t="str">
            <v>NA</v>
          </cell>
          <cell r="AO2133" t="str">
            <v>NA</v>
          </cell>
          <cell r="AP2133" t="str">
            <v>NA</v>
          </cell>
          <cell r="AQ2133" t="str">
            <v>NA</v>
          </cell>
          <cell r="AS2133" t="str">
            <v>NA</v>
          </cell>
          <cell r="AT2133" t="str">
            <v>NA</v>
          </cell>
          <cell r="AU2133" t="str">
            <v>NA</v>
          </cell>
          <cell r="AV2133" t="str">
            <v>NA</v>
          </cell>
          <cell r="AW2133" t="str">
            <v>NA</v>
          </cell>
          <cell r="AX2133" t="str">
            <v>NA</v>
          </cell>
          <cell r="AY2133" t="str">
            <v>NA</v>
          </cell>
          <cell r="AZ2133" t="str">
            <v>NA</v>
          </cell>
          <cell r="BA2133" t="str">
            <v>NA</v>
          </cell>
          <cell r="BB2133" t="str">
            <v>NA</v>
          </cell>
          <cell r="BC2133" t="str">
            <v>NA</v>
          </cell>
          <cell r="BD2133" t="str">
            <v>NA</v>
          </cell>
        </row>
        <row r="2134">
          <cell r="B2134">
            <v>2132</v>
          </cell>
          <cell r="C2134" t="str">
            <v>CGGA_2132</v>
          </cell>
          <cell r="E2134" t="str">
            <v>邓云勇</v>
          </cell>
          <cell r="F2134">
            <v>33038</v>
          </cell>
          <cell r="G2134">
            <v>43081</v>
          </cell>
          <cell r="H2134" t="str">
            <v>复发胶质瘤（额、顶、基底节，右）；继发性癫痫；胶质瘤放化疗后；痛风；左侧偏瘫</v>
          </cell>
          <cell r="J2134" t="str">
            <v>男</v>
          </cell>
          <cell r="K2134">
            <v>42</v>
          </cell>
          <cell r="L2134" t="str">
            <v>缺失</v>
          </cell>
          <cell r="M2134" t="str">
            <v>413001197512210050</v>
          </cell>
          <cell r="N2134" t="str">
            <v>杜丽、配偶、15137688777</v>
          </cell>
          <cell r="O2134" t="str">
            <v>颅内占位术后3年，发作性癫痫发作2月</v>
          </cell>
          <cell r="P2134" t="str">
            <v>患者3年前因颅内占位在武汉军区总医院就诊，行颅内占位切除术，术后病理结果提示：间变星形细胞瘤。遗留左侧肢体瘫痪，能独立行走，有癫痫发作，给予口服奥卡西平片，1粒/次，2次/日（具体剂量不详）。半年后给予复查头颅MRI示颅内占位复发，给予放化疗（具体方案不详），放化疗后自行停奥卡西平片。2月前出现发作性意识模糊，左侧肢体抽搐，双眼上翻，牙关紧闭，口角向右侧偏斜，次月月，每次发作1小时，自行缓解，行信阳市中心医院行头颅MRI示：右侧额叶、顶叶可见多发长T1长T2信号影，增强示多个花环状不规则增强，右侧侧脑室受压，中线结构左偏。今为进一步治疗来我院，门诊检查后以“颅内占位复发”收入科室。发病来，患者神志清，精神差，饮食一般，大便干结。</v>
          </cell>
          <cell r="Q2134" t="str">
            <v>痛风10余年，双侧膝关节、踝关节、腕关节、肘关节有疼痛，存在痛风结石，给予口服别嘌醇、秋水仙碱及碳酸氢钠片应用，体弱多病。患者3年前因颅内占位在武汉军区总医院就诊，行颅内占位切除术，术后病理结果提示：间变星形细胞瘤。遗留左侧肢体瘫痪，能独立行走，有癫痫发作，给予口服奥卡西平片，1粒月次，2次月日（具体剂量不详）。</v>
          </cell>
          <cell r="R2134" t="str">
            <v>生于:原籍，久居地本地，性格：随和、内向，。否认性病史未曾到过疫源地或地方病流行区，否认爱人性病史，否认冶游史，否认爱人冶游史，无毒物接触史，无药物滥用史。吸烟史：有吸烟史：10年，1盒/天 ；饮酒：不饮酒，是否戒酒：未。出生情况：单胎足/顺产。</v>
          </cell>
          <cell r="S2134" t="str">
            <v>缺失</v>
          </cell>
          <cell r="T2134">
            <v>43083</v>
          </cell>
          <cell r="U2134">
            <v>41987</v>
          </cell>
          <cell r="V2134" t="str">
            <v>右额开颅肿瘤切除术</v>
          </cell>
          <cell r="W2134" t="str">
            <v xml:space="preserve"> 全麻插管，病人取仰卧位，头圈固定头位，常规消毒铺巾。行右额马蹄形切口标记，骨膜下分离皮瓣翻向前，颅骨钻1孔，铣刀铣下骨瓣，约6cm×6cm大小，内侧达中线，前界为冠状缝前5cm，后界为冠状缝后1cm。快速滴入20%甘露醇250ml后十字切开硬膜，脑组织张力高，肿瘤位于右额上、中回，肿瘤实性，色灰黄、质韧、边界不清，血供一般，肿瘤深达基底节区，约5cm×4cm×3cm大小。保护好双侧大脑前动脉及其分支，镜下将右额叶、基底节病变分块全切除，瘤腔彻底止血，创面贴附止血纱布，反复冲水清亮。器械护士两次清点敷料无误后，严密缝合硬脑膜。钛连接片固定骨瓣，皮下留置12#引流管，分层缝合皮下和皮肤。手术顺利，出血约150ml，未输血，术后患者麻醉未醒，气管插管未拔，安返ICU，标本送病理室。</v>
          </cell>
          <cell r="X2134" t="str">
            <v>全切除</v>
          </cell>
          <cell r="Y2134" t="str">
            <v>017314</v>
          </cell>
          <cell r="Z2134" t="str">
            <v>RAA?</v>
          </cell>
          <cell r="AA2134" t="str">
            <v>放射性坏死</v>
          </cell>
          <cell r="AB2134" t="str">
            <v>NA</v>
          </cell>
          <cell r="AC2134" t="str">
            <v>（右额叶）送检标本，镜下见水肿脑组织，其内多灶片状变性坏死，伴血管玻璃样变性，坏死周围胶质细胞增生，部分细胞有异型性，考虑为肿瘤细胞。符合诊断：肿瘤复发伴放疗后脑组织病理改变。</v>
          </cell>
          <cell r="AD2134" t="str">
            <v>全切除</v>
          </cell>
          <cell r="AE2134">
            <v>43094</v>
          </cell>
          <cell r="AF2134" t="str">
            <v xml:space="preserve">复发胶质瘤伴放射性损伤（额、顶、基底节，右）；继发性癫痫；胶质瘤放化疗后；痛风；左侧偏瘫 </v>
          </cell>
          <cell r="AG2134">
            <v>43426</v>
          </cell>
          <cell r="AH2134" t="str">
            <v>终止</v>
          </cell>
          <cell r="AI2134">
            <v>226</v>
          </cell>
          <cell r="AJ2134">
            <v>1</v>
          </cell>
          <cell r="AK2134">
            <v>226</v>
          </cell>
          <cell r="AL2134">
            <v>1</v>
          </cell>
          <cell r="AM2134">
            <v>343</v>
          </cell>
          <cell r="AN2134" t="str">
            <v>同步</v>
          </cell>
          <cell r="AO2134">
            <v>1</v>
          </cell>
          <cell r="AP2134" t="str">
            <v>帝清</v>
          </cell>
          <cell r="AQ2134">
            <v>1</v>
          </cell>
          <cell r="AS2134" t="str">
            <v>复发</v>
          </cell>
          <cell r="AT2134">
            <v>1</v>
          </cell>
          <cell r="AU2134" t="str">
            <v>NA</v>
          </cell>
          <cell r="AV2134" t="str">
            <v>NA</v>
          </cell>
          <cell r="AW2134" t="str">
            <v>NA</v>
          </cell>
          <cell r="AX2134" t="str">
            <v>NA</v>
          </cell>
          <cell r="AY2134" t="str">
            <v>NA</v>
          </cell>
          <cell r="AZ2134" t="str">
            <v>NA</v>
          </cell>
          <cell r="BA2134" t="str">
            <v>有</v>
          </cell>
          <cell r="BB2134" t="str">
            <v>无</v>
          </cell>
          <cell r="BD2134" t="str">
            <v>1.出院带药：丙戊酸钠缓释片 0.5（一片）一日二次口服；在医生指导下减量、停药。
2.进一步行化疗，定期复查血象、肝功。
3.术后3/复查头MR（平扫+增强）。
4.病情变化立即就诊或及时来院复诊。</v>
          </cell>
        </row>
        <row r="2135">
          <cell r="B2135">
            <v>2133</v>
          </cell>
          <cell r="C2135" t="str">
            <v>CGGA_2133</v>
          </cell>
          <cell r="E2135" t="str">
            <v>庞重义</v>
          </cell>
          <cell r="F2135">
            <v>33369</v>
          </cell>
          <cell r="G2135">
            <v>43109</v>
          </cell>
          <cell r="H2135" t="str">
            <v>胶质瘤伴卒中（颞顶枕，左）；高血压病；高脂血症；腰椎骨折内固定术后</v>
          </cell>
          <cell r="J2135" t="str">
            <v>男</v>
          </cell>
          <cell r="K2135">
            <v>78</v>
          </cell>
          <cell r="L2135" t="str">
            <v>缺失</v>
          </cell>
          <cell r="M2135" t="str">
            <v>110106194001132716</v>
          </cell>
          <cell r="N2135" t="str">
            <v>董秀莲、子、18301079899</v>
          </cell>
          <cell r="O2135" t="str">
            <v>颅内占位2年余，间断头痛伴右侧肢体活动不利半月余，言语不利8天</v>
          </cell>
          <cell r="P2135" t="str">
            <v>患者于2015年因头晕，于外院检查头部MR示：右顶占位性病变，T1低信号，T2高信号，不强化。于天坛医院会诊考虑低级别胶质瘤，给予观察处理。患者近两年未见头痛、头晕及肢体抽搐情况，于住院前半月出现间断头痛，胀痛，同时伴有右侧肢体活动不利，遂就诊于宣武医院查头部CT示右颞顶枕混杂密度占位影，未诊治。于北京731医院查头部MR平扫+强化（2017-12-30，北京731医院）提示：左颞顶枕占位性病变，T1混杂低信号，T2混杂高信号，不均匀强化。住院给予对症治疗，患者于8天前出现言语不利，表现为口齿不清。患者今日为求进一步诊治就诊于我院，以“颅内占位”收入我科，患者自发病以来睡眠可，饮食可，二便正常。</v>
          </cell>
          <cell r="Q2135" t="str">
            <v>既往于04年和15年行腰椎骨折固定术。既往高血压病史20年，口服苯磺酸氨氯地平 2.5mg 晨口服，血压控制可；既往高脂血症病史，未服药。既往青霉素过敏史，否认糖尿病史，否认高血压病史，否认高脂血症史，否认缺血性卒中史，否认周围血管病史，否认深静脉血栓史，否认其他疾病或者危险因素，否认肝炎史，否认结核史，否认外伤史，否认输血史,否认食物过敏史,否认接触物过敏史。</v>
          </cell>
          <cell r="R2135" t="str">
            <v>生于:原籍，久居地原籍，性格：随和、内向。否认性病史未曾到过疫源地或地方病流行区，否认爱人性病史，否认冶游史，否认爱人冶游史，无毒物接触史，无药物滥用史。吸烟史：无吸烟史 ；饮酒：不饮酒，是否戒酒：未。出生情况：单胎足/顺产。</v>
          </cell>
          <cell r="S2135" t="str">
            <v>缺失</v>
          </cell>
          <cell r="T2135">
            <v>43117</v>
          </cell>
          <cell r="V2135" t="str">
            <v>左顶枕开颅肿瘤切除术</v>
          </cell>
          <cell r="W2135" t="str">
            <v xml:space="preserve"> 全麻插管，病人取右侧卧位，头圈固定头位，常规消毒铺巾。行左顶枕马蹄形切口标记，骨膜下分离皮瓣翻向枕侧，颅骨钻2孔，铣刀铣下骨瓣，约8×7cm大小，内侧达中线，外侧顶顶结节。快速滴入20%甘露醇250ml后十字切开硬膜，脑组织张力高，肿瘤位于左侧顶叶，肿瘤实性，色灰红、质稍韧、边界不清，血供丰富，肿瘤深达半卵圆中心，约7cm×6cm×5cm大小，瘤组织内可见多量陈旧血凝块。保护好正常脑组织，镜下将病变分块全切除，瘤腔彻底止血，创面贴附止血纱布，反复冲水清亮。器械护士两次清点敷料无误后，严密缝合硬脑膜，硬膜外留置12#引流管。钛连接片固定骨瓣，分层缝合皮下和皮肤。手术顺利，出血约200ml，未输血，术后患者麻醉未醒，气管插管未拔，安返ICU，标本送病理室。</v>
          </cell>
          <cell r="X2135" t="str">
            <v>全切除</v>
          </cell>
          <cell r="Y2135">
            <v>17538</v>
          </cell>
          <cell r="Z2135" t="str">
            <v>AO</v>
          </cell>
          <cell r="AA2135" t="str">
            <v>AO(WHO III)</v>
          </cell>
          <cell r="AB2135">
            <v>3</v>
          </cell>
          <cell r="AC2135" t="str">
            <v>（左顶叶）考虑诊断：间变性少突胶质细胞瘤，NOS，WHOⅢ级。</v>
          </cell>
          <cell r="AD2135" t="str">
            <v>全切除</v>
          </cell>
          <cell r="AE2135">
            <v>43131</v>
          </cell>
          <cell r="AF2135" t="str">
            <v xml:space="preserve">间变少突胶质细胞瘤伴卒中（颞顶枕，左）；高血压病；高脂血症；腰椎骨折内固定术后 </v>
          </cell>
          <cell r="AH2135" t="str">
            <v>未终止</v>
          </cell>
          <cell r="AI2135">
            <v>1513</v>
          </cell>
          <cell r="AJ2135">
            <v>0</v>
          </cell>
          <cell r="AK2135" t="e">
            <v>#VALUE!</v>
          </cell>
          <cell r="AL2135" t="str">
            <v>TBD</v>
          </cell>
          <cell r="AM2135">
            <v>1513</v>
          </cell>
          <cell r="AN2135" t="str">
            <v>同步</v>
          </cell>
          <cell r="AO2135">
            <v>1</v>
          </cell>
          <cell r="AP2135" t="str">
            <v>替莫脞胺10疗程</v>
          </cell>
          <cell r="AQ2135">
            <v>1</v>
          </cell>
          <cell r="AS2135">
            <v>0</v>
          </cell>
          <cell r="AU2135" t="str">
            <v>NA</v>
          </cell>
          <cell r="AV2135" t="str">
            <v>NA</v>
          </cell>
          <cell r="AW2135" t="str">
            <v>NA</v>
          </cell>
          <cell r="AX2135" t="str">
            <v>NA</v>
          </cell>
          <cell r="AY2135" t="str">
            <v>NA</v>
          </cell>
          <cell r="AZ2135" t="str">
            <v>NA</v>
          </cell>
          <cell r="BA2135" t="str">
            <v>有</v>
          </cell>
          <cell r="BB2135">
            <v>0</v>
          </cell>
          <cell r="BD2135" t="str">
            <v>1.出院带药：丙戊酸钠缓释片 0.5（一片）一日二次口服；在医生指导下减量、停药；
2.进一步行脑局部外放疗联合替莫唑胺同步化疗，定期复查血象、肝功。
3.放疗后一/来院复查头MR（平扫+增强），进一步行系统化疗。
4.病情变化立即就诊或及时来院复诊。心血管内科、内分泌科进一步就诊。</v>
          </cell>
        </row>
        <row r="2136">
          <cell r="B2136">
            <v>2134</v>
          </cell>
          <cell r="C2136" t="str">
            <v>CGGA_2134</v>
          </cell>
          <cell r="E2136" t="str">
            <v>张晶晶</v>
          </cell>
          <cell r="F2136">
            <v>33416</v>
          </cell>
          <cell r="G2136">
            <v>43115</v>
          </cell>
          <cell r="H2136" t="str">
            <v>少突胶质细胞瘤（顶，右）；胶质瘤立体定向活检术后；过敏性鼻炎[变应性鼻炎]；继发性癫痫</v>
          </cell>
          <cell r="J2136" t="str">
            <v>女</v>
          </cell>
          <cell r="K2136">
            <v>43</v>
          </cell>
          <cell r="L2136" t="str">
            <v>缺失</v>
          </cell>
          <cell r="M2136" t="str">
            <v>142722197501140329</v>
          </cell>
          <cell r="N2136" t="str">
            <v>邱明红、未提供、13911217025</v>
          </cell>
          <cell r="O2136" t="str">
            <v>间断肢体抽搐半年余，发作性左手活动不利，加重伴头晕头痛3天</v>
          </cell>
          <cell r="P2136" t="str">
            <v>患者于2017-06-18因突发晕厥，表现为意识丧失，持续时间不详，遂就诊于当地医院查头部CT（2017-06-18，北京华信医院）提示：颅内占位性病变。遂就诊于北京天坛医院，查头部MR平扫+强化（2017-06-26，北京天坛医院）提示：右顶占位性病变，T1低信号,T2高信号，不强化。考虑炎症，遂住院治疗，给予对症抗炎治疗（具体不详），复查头部MR未见明显好转，建议行立体定向活检术，明确病理性质后，决定下一步治疗方案。遂就诊于海军总医院，行立体定向活检术，术后病理回报示：少突胶质细胞瘤。术后给予对症替莫唑胺化疗，术后间断复查，复查头部MR平扫+强化（2017-11-22，北京天坛医院）提示：右顶占位性病变，T1低信号，T2高信号，点状强化影，周边不强化。患者于上周出现发作性左手活动不利，表现为精细活动能力差，持续月3小时，自行缓解。近三天出现头痛同时伴头晕情况，今日患者为求进一步诊治，就诊于我院，我院以“颅内占位”收入我科，患者自发病以来，睡眠可，饮食可，二便正常。</v>
          </cell>
          <cell r="Q2136" t="str">
            <v>曾于海军总医院行立体定向活检术，术后病理回报示：少突胶质细胞瘤。术后给予对症替莫唑胺化疗，术后间断复查，</v>
          </cell>
          <cell r="R2136"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36" t="str">
            <v>缺失</v>
          </cell>
          <cell r="T2136">
            <v>43122</v>
          </cell>
          <cell r="V2136" t="str">
            <v>右额顶枕开颅肿瘤切除术</v>
          </cell>
          <cell r="W2136" t="str">
            <v>患者左侧卧位，头架固定后导航注册，常规消毒铺巾，右额顶枕马蹄形切口，开颅，剪开硬膜，术中分块全切肿瘤，瘤腔止血，覆盖止血纱布，反复冲水未见出血，严密缝合硬膜，还纳骨瓣，连接片固定，缝合皮下及皮肤，手术顺利，术中出血300ml，未输血。术后安返ICU.</v>
          </cell>
          <cell r="X2136" t="str">
            <v>全切除</v>
          </cell>
          <cell r="Y2136">
            <v>17574</v>
          </cell>
          <cell r="Z2136" t="str">
            <v>O</v>
          </cell>
          <cell r="AA2136" t="str">
            <v>O(WHO II)</v>
          </cell>
          <cell r="AB2136">
            <v>2</v>
          </cell>
          <cell r="AC2136" t="str">
            <v xml:space="preserve">(右顶叶):整合诊断:少突胶质细胞瘤，IDH突变型，1p/19q共缺失，WHOⅡ级。 </v>
          </cell>
          <cell r="AD2136" t="str">
            <v>全切除</v>
          </cell>
          <cell r="AE2136">
            <v>43131</v>
          </cell>
          <cell r="AF2136" t="str">
            <v>少突星形细胞瘤（顶，右）；胶质瘤立体定向活检术后；过敏性鼻炎[变应性鼻炎]；继发性癫痫</v>
          </cell>
          <cell r="AH2136" t="str">
            <v>未终止</v>
          </cell>
          <cell r="AI2136">
            <v>1659</v>
          </cell>
          <cell r="AJ2136">
            <v>0</v>
          </cell>
          <cell r="AK2136">
            <v>1659</v>
          </cell>
          <cell r="AL2136">
            <v>0</v>
          </cell>
          <cell r="AM2136">
            <v>1659</v>
          </cell>
          <cell r="AN2136" t="str">
            <v>无</v>
          </cell>
          <cell r="AO2136">
            <v>0</v>
          </cell>
          <cell r="AP2136" t="str">
            <v>术前泰道3个月</v>
          </cell>
          <cell r="AQ2136">
            <v>1</v>
          </cell>
          <cell r="AS2136">
            <v>0</v>
          </cell>
          <cell r="AU2136" t="str">
            <v>NA</v>
          </cell>
          <cell r="AV2136" t="str">
            <v>NA</v>
          </cell>
          <cell r="AW2136" t="str">
            <v>NA</v>
          </cell>
          <cell r="AX2136" t="str">
            <v>NA</v>
          </cell>
          <cell r="AY2136" t="str">
            <v>NA</v>
          </cell>
          <cell r="AZ2136" t="str">
            <v>NA</v>
          </cell>
          <cell r="BA2136" t="str">
            <v>有</v>
          </cell>
          <cell r="BB2136">
            <v>0</v>
          </cell>
          <cell r="BD2136" t="str">
            <v>1.出院带药：左乙拉西坦片 0.5（一片）一日二次口服；在医生指导下减量、停药；
2.进一步行脑局部外放疗及化疗，定期复查血象、肝功。
3.放疗后一/来院复查头MR平扫+增强，进一步行系统化疗。
4.避免剧烈活动，若有不适及时来院复诊。</v>
          </cell>
        </row>
        <row r="2137">
          <cell r="B2137">
            <v>2135</v>
          </cell>
          <cell r="C2137" t="str">
            <v>NA</v>
          </cell>
          <cell r="D2137" t="str">
            <v>NA</v>
          </cell>
          <cell r="E2137" t="str">
            <v>NA</v>
          </cell>
          <cell r="F2137" t="str">
            <v>NA</v>
          </cell>
          <cell r="G2137" t="str">
            <v>NA</v>
          </cell>
          <cell r="H2137" t="str">
            <v>NA</v>
          </cell>
          <cell r="I2137" t="str">
            <v>NA</v>
          </cell>
          <cell r="J2137" t="str">
            <v>NA</v>
          </cell>
          <cell r="K2137" t="str">
            <v>NA</v>
          </cell>
          <cell r="L2137" t="str">
            <v>NA</v>
          </cell>
          <cell r="M2137" t="str">
            <v>NA</v>
          </cell>
          <cell r="N2137" t="str">
            <v>NA</v>
          </cell>
          <cell r="O2137" t="str">
            <v>NA</v>
          </cell>
          <cell r="P2137" t="str">
            <v>NA</v>
          </cell>
          <cell r="Q2137" t="str">
            <v>NA</v>
          </cell>
          <cell r="R2137" t="str">
            <v>NA</v>
          </cell>
          <cell r="S2137" t="str">
            <v>NA</v>
          </cell>
          <cell r="T2137" t="str">
            <v>NA</v>
          </cell>
          <cell r="U2137" t="str">
            <v>NA</v>
          </cell>
          <cell r="V2137" t="str">
            <v>NA</v>
          </cell>
          <cell r="W2137" t="str">
            <v>NA</v>
          </cell>
          <cell r="X2137" t="str">
            <v>NA</v>
          </cell>
          <cell r="Y2137" t="str">
            <v>NA</v>
          </cell>
          <cell r="Z2137" t="str">
            <v>NA</v>
          </cell>
          <cell r="AA2137" t="str">
            <v>NA</v>
          </cell>
          <cell r="AB2137" t="str">
            <v>NA</v>
          </cell>
          <cell r="AC2137" t="str">
            <v>NA</v>
          </cell>
          <cell r="AD2137" t="str">
            <v>NA</v>
          </cell>
          <cell r="AE2137" t="str">
            <v>NA</v>
          </cell>
          <cell r="AF2137" t="str">
            <v>NA</v>
          </cell>
          <cell r="AG2137" t="str">
            <v>NA</v>
          </cell>
          <cell r="AH2137" t="str">
            <v>NA</v>
          </cell>
          <cell r="AI2137" t="str">
            <v>NA</v>
          </cell>
          <cell r="AJ2137" t="str">
            <v>NA</v>
          </cell>
          <cell r="AK2137" t="str">
            <v>NA</v>
          </cell>
          <cell r="AL2137" t="str">
            <v>NA</v>
          </cell>
          <cell r="AM2137" t="str">
            <v>NA</v>
          </cell>
          <cell r="AN2137" t="str">
            <v>NA</v>
          </cell>
          <cell r="AO2137" t="str">
            <v>NA</v>
          </cell>
          <cell r="AP2137" t="str">
            <v>NA</v>
          </cell>
          <cell r="AQ2137" t="str">
            <v>NA</v>
          </cell>
          <cell r="AS2137" t="str">
            <v>NA</v>
          </cell>
          <cell r="AT2137" t="str">
            <v>NA</v>
          </cell>
          <cell r="AU2137" t="str">
            <v>NA</v>
          </cell>
          <cell r="AV2137" t="str">
            <v>NA</v>
          </cell>
          <cell r="AW2137" t="str">
            <v>NA</v>
          </cell>
          <cell r="AX2137" t="str">
            <v>NA</v>
          </cell>
          <cell r="AY2137" t="str">
            <v>NA</v>
          </cell>
          <cell r="AZ2137" t="str">
            <v>NA</v>
          </cell>
          <cell r="BA2137" t="str">
            <v>NA</v>
          </cell>
          <cell r="BB2137" t="str">
            <v>NA</v>
          </cell>
          <cell r="BC2137" t="str">
            <v>NA</v>
          </cell>
          <cell r="BD2137" t="str">
            <v>NA</v>
          </cell>
        </row>
        <row r="2138">
          <cell r="B2138">
            <v>2136</v>
          </cell>
          <cell r="C2138" t="str">
            <v>CGGA_2136</v>
          </cell>
          <cell r="E2138" t="str">
            <v>庞淑芳</v>
          </cell>
          <cell r="F2138">
            <v>33401</v>
          </cell>
          <cell r="G2138">
            <v>43111</v>
          </cell>
          <cell r="H2138" t="str">
            <v>颅内占位性病变（额颞叶，左侧）  高血压  2型糖尿病  抑郁  皮脂腺瘤（顶，右）</v>
          </cell>
          <cell r="J2138" t="str">
            <v>女</v>
          </cell>
          <cell r="K2138">
            <v>70</v>
          </cell>
          <cell r="L2138" t="str">
            <v>缺失</v>
          </cell>
          <cell r="M2138" t="str">
            <v>11010419471114206X</v>
          </cell>
          <cell r="N2138" t="str">
            <v>庞淑萍、兄弟姐妹、83500286</v>
          </cell>
          <cell r="O2138" t="str">
            <v>言语不利伴记忆力下降20天</v>
          </cell>
          <cell r="P2138" t="str">
            <v>患者20余天前无明显出现言语停顿，伴记忆力下降、书写不灵活，不办发热、头痛、头晕、抽搐等，未予注意后上述症状逐渐加重，记忆力下降明显，遂就诊于宣武医院，行头颅CT检查提示左侧额颞部占位性病变，伴周围水肿，于广安门医院行头部MRI提示胶质瘤可能性大，现患者为求进一步治疗就诊于我院。患者自发病来饮食睡眠可，二便正常，体征未见明显改变。</v>
          </cell>
          <cell r="Q2138" t="str">
            <v>糖尿病史7年余，口服二甲双胍降糖治疗，血糖控制可，高血压病史7年余，口服压氏达、奈迪亚，美托洛尔降压治疗，血压控制可。抑郁病史2年，口服律康，奥沙西泮，奥思平，盐酸曲唑酮片治疗，情绪稳定。</v>
          </cell>
          <cell r="R2138" t="str">
            <v>生于:北京市丰台区，久居地北京市丰台区，性格：急躁、外向。否认性病史未曾到过疫源地或地方病流行区，无毒物接触史，无药物滥用史。吸烟史：无吸烟史 饮酒：不饮酒。出生情况：单胎足/顺产。</v>
          </cell>
          <cell r="S2138" t="str">
            <v>缺失</v>
          </cell>
          <cell r="T2138">
            <v>43118</v>
          </cell>
          <cell r="V2138" t="str">
            <v>左额顶开颅肿瘤切除术</v>
          </cell>
          <cell r="W2138" t="str">
            <v>患者术前诊断为颅内占位性病变（额颞叶，左侧），今日全麻下左额顶开颅肿瘤切除术，手术顺利。术后留置硬膜外引流管一根；术中出血500ml，输血400ml，术后安返ICU。</v>
          </cell>
          <cell r="X2138" t="str">
            <v>全切除</v>
          </cell>
          <cell r="Y2138">
            <v>17554</v>
          </cell>
          <cell r="Z2138" t="str">
            <v>GBM</v>
          </cell>
          <cell r="AA2138" t="str">
            <v>GBM(WHO IV)</v>
          </cell>
          <cell r="AB2138">
            <v>4</v>
          </cell>
          <cell r="AC2138" t="str">
            <v xml:space="preserve">左额颞）整合诊断：胶质母细胞瘤，未明确，WHOⅣ级。 </v>
          </cell>
          <cell r="AD2138" t="str">
            <v>全切除</v>
          </cell>
          <cell r="AE2138">
            <v>43130</v>
          </cell>
          <cell r="AF2138" t="str">
            <v>胶质母细胞瘤（额颞叶，左侧）  高血压  2型糖尿病  抑郁  皮脂腺瘤（顶，右）右侧腓肠肌静脉血栓形成 甲状腺功能低下</v>
          </cell>
          <cell r="AG2138">
            <v>43426</v>
          </cell>
          <cell r="AH2138" t="str">
            <v>未终止</v>
          </cell>
          <cell r="AI2138" t="str">
            <v>NA</v>
          </cell>
          <cell r="AJ2138" t="str">
            <v>NA</v>
          </cell>
          <cell r="AK2138" t="str">
            <v>NA</v>
          </cell>
          <cell r="AL2138" t="str">
            <v>NA</v>
          </cell>
          <cell r="AM2138">
            <v>308</v>
          </cell>
          <cell r="AN2138" t="str">
            <v>缺失</v>
          </cell>
          <cell r="AO2138">
            <v>0</v>
          </cell>
          <cell r="AP2138" t="str">
            <v>缺失</v>
          </cell>
          <cell r="AQ2138">
            <v>0</v>
          </cell>
          <cell r="AS2138" t="str">
            <v>原发</v>
          </cell>
          <cell r="AU2138" t="str">
            <v>NA</v>
          </cell>
          <cell r="AV2138" t="str">
            <v>NA</v>
          </cell>
          <cell r="AW2138" t="str">
            <v>NA</v>
          </cell>
          <cell r="AX2138" t="str">
            <v>NA</v>
          </cell>
          <cell r="AY2138" t="str">
            <v>NA</v>
          </cell>
          <cell r="AZ2138" t="str">
            <v>NA</v>
          </cell>
          <cell r="BA2138" t="str">
            <v>有</v>
          </cell>
          <cell r="BB2138" t="str">
            <v>无</v>
          </cell>
          <cell r="BD2138" t="str">
            <v>1.出院带药：丙戊酸钠缓释片0.5g bid,口服,三/后门诊复查调整剂量。
2.建议进一步行脑局部外放疗联合替莫唑胺同步化疗，定期复查血象、肝功。
3.放疗后一/来院复查头MR（平扫+增强），进一步行系统化疗。
4.右下肢血栓出院后血管外科门诊就诊，病情变化立即就诊或及时来院复诊。</v>
          </cell>
        </row>
        <row r="2139">
          <cell r="B2139">
            <v>2137</v>
          </cell>
          <cell r="C2139" t="str">
            <v>CGGA_2137</v>
          </cell>
          <cell r="E2139" t="str">
            <v>于再玲</v>
          </cell>
          <cell r="F2139">
            <v>33502</v>
          </cell>
          <cell r="G2139">
            <v>43121</v>
          </cell>
          <cell r="H2139" t="str">
            <v>颅内占位性病变合并出血(额叶，左)；高血压；陈旧性肺结核</v>
          </cell>
          <cell r="J2139" t="str">
            <v>女</v>
          </cell>
          <cell r="K2139">
            <v>55</v>
          </cell>
          <cell r="L2139" t="str">
            <v>缺失</v>
          </cell>
          <cell r="M2139" t="str">
            <v>150403196212021024</v>
          </cell>
          <cell r="N2139" t="str">
            <v>张艳艳、未提供、13789698884</v>
          </cell>
          <cell r="O2139" t="str">
            <v>突发右侧肢体活动不利2周。</v>
          </cell>
          <cell r="P2139" t="str">
            <v>患者1月余前无明显诱因出现右手拇指活动不利，用筷子夹持不稳，遂就诊于赤峰宝山医院，行头颅CT检查未见明显异常。2周前患者突发右上肢活动不利，次日右上肢活动不利加重伴右下肢活动不利，就诊于赤峰市医院急诊行头颅CT检查提示：左侧额顶叶交界区脑出血，不除外合并占位性病变，进一步行头颅MRI检查提示左额叶占位合并出血。给予脱治疗，住院第3天患者出现言语不利，继续保守治疗，右侧肢体活动不利及言语不利症状加重，患者为求进一步治疗就诊于我院，门诊以“颅内占位性病变（额叶，左侧）伴出血”收入我科。患者神志清，精神欠佳，饮食睡眠可，大小便正常，近期体重未见明显改变。</v>
          </cell>
          <cell r="Q2139" t="str">
            <v>患高血压2月，最高达170月90mmHg，目前服用降压药厄贝沙坦1#bid，氨氯地平1#qd，血压控制在120月90mmHg水平。陈旧性肺结核病史30年，自愈。</v>
          </cell>
          <cell r="R2139" t="str">
            <v>生于:内蒙古赤峰市元宝山区旭日小区，久居地内蒙古赤峰市，性格：急躁、外向。否认性病史未曾到过疫源地或地方病流行区，否认爱人性病史，否认冶游史，否认爱人冶游史，无毒物接触史，无药物滥用史。吸烟史：无吸烟史；饮酒：不饮酒。出生情况：单胎足/顺产。</v>
          </cell>
          <cell r="S2139" t="str">
            <v>缺失</v>
          </cell>
          <cell r="T2139">
            <v>43123</v>
          </cell>
          <cell r="V2139" t="str">
            <v>左额开颅肿瘤切除术</v>
          </cell>
          <cell r="W2139" t="str">
            <v>全麻插管，病人取仰卧位，头圈固定头位，常规消毒铺巾。行左额马蹄形切口，切开头皮，骨膜下分离皮瓣翻向前，颅骨钻2孔，铣刀铣下骨瓣，约6×6cm大小，内侧达中线，前界为冠状缝前2cm，后界为冠状缝后4cm。快速滴入20%甘露醇250ml后十字切开硬膜，脑组织张力高，肿瘤位于左额上、中回，肿瘤实性，色灰红、质稍韧、边界不清，血供丰富，肿瘤深达扣带回，约4cm×3cm×3cm大小，瘤体中央见陈旧褐色血凝块。保护好中央区正常脑组织及引流静脉，镜下将病变分块全切除，瘤腔彻底止血，创面贴附止血纱布，反复冲水清亮。器械护士两次清点敷料无误后，严密缝合硬脑膜，硬膜外留置14#引流管。钛连接片固定骨瓣，分层缝合皮下和皮肤。手术顺利，出血约200ml，未输血，术后患者麻醉未醒，气管插管未拔，安返ICU，标本送病理室。</v>
          </cell>
          <cell r="X2139" t="str">
            <v>全切除</v>
          </cell>
          <cell r="Y2139" t="str">
            <v>017582</v>
          </cell>
          <cell r="Z2139" t="str">
            <v>GBM</v>
          </cell>
          <cell r="AA2139" t="str">
            <v>GBM(WHO IV)</v>
          </cell>
          <cell r="AB2139">
            <v>4</v>
          </cell>
          <cell r="AC2139" t="str">
            <v xml:space="preserve">（左额叶）整合诊断：胶质母细胞瘤，NOS，WHOⅣ级。 
 组织学诊断：胶质母细胞瘤，伴有明显微血管增生及灶状坏死。
 WHO分级：Ⅳ级。
 分子表型特征(IHC)：IDH1R132H(野生型);ATRX(野生型);H3K27M(野生型)
（注:建议行IDH1/2基因突变测序检测，以助明确肿瘤具体基因学分型。）
</v>
          </cell>
          <cell r="AD2139" t="str">
            <v>全切除</v>
          </cell>
          <cell r="AE2139">
            <v>43132</v>
          </cell>
          <cell r="AF2139" t="str">
            <v>胶质母细胞瘤(额叶，左)；高血压；陈旧性肺结核</v>
          </cell>
          <cell r="AG2139">
            <v>43529</v>
          </cell>
          <cell r="AH2139" t="str">
            <v>终止</v>
          </cell>
          <cell r="AI2139">
            <v>47</v>
          </cell>
          <cell r="AJ2139">
            <v>1</v>
          </cell>
          <cell r="AK2139" t="str">
            <v>NA</v>
          </cell>
          <cell r="AL2139">
            <v>1</v>
          </cell>
          <cell r="AM2139">
            <v>406</v>
          </cell>
          <cell r="AN2139" t="str">
            <v>无</v>
          </cell>
          <cell r="AO2139">
            <v>0</v>
          </cell>
          <cell r="AP2139" t="str">
            <v>泰道1疗程</v>
          </cell>
          <cell r="AQ2139">
            <v>1</v>
          </cell>
          <cell r="AS2139" t="str">
            <v>原发</v>
          </cell>
          <cell r="AU2139" t="str">
            <v>NA</v>
          </cell>
          <cell r="AV2139" t="str">
            <v>NA</v>
          </cell>
          <cell r="AW2139" t="str">
            <v>NA</v>
          </cell>
          <cell r="AX2139" t="str">
            <v>NA</v>
          </cell>
          <cell r="AY2139" t="str">
            <v>NA</v>
          </cell>
          <cell r="AZ2139" t="str">
            <v>NA</v>
          </cell>
          <cell r="BA2139" t="str">
            <v>缺失</v>
          </cell>
          <cell r="BB2139" t="str">
            <v>无</v>
          </cell>
          <cell r="BD2139" t="str">
            <v>1.出院带药：丙戊酸那缓释片 0.5（一片）一日二次口服；在医生指导下减量、停药；
2.进一步行脑局部外放疗联合替莫唑胺同步化疗，定期复查血象、肝功。
3.放疗后一/复查头MR（平扫+增强），进一步行系统化疗。
4.出院后继续康复功能锻炼，病情变化立即就诊或及时来院复诊。</v>
          </cell>
        </row>
        <row r="2140">
          <cell r="B2140">
            <v>2138</v>
          </cell>
          <cell r="C2140" t="str">
            <v>NA</v>
          </cell>
          <cell r="D2140" t="str">
            <v>NA</v>
          </cell>
          <cell r="E2140" t="str">
            <v>NA</v>
          </cell>
          <cell r="F2140" t="str">
            <v>NA</v>
          </cell>
          <cell r="G2140" t="str">
            <v>NA</v>
          </cell>
          <cell r="H2140" t="str">
            <v>NA</v>
          </cell>
          <cell r="I2140" t="str">
            <v>NA</v>
          </cell>
          <cell r="J2140" t="str">
            <v>NA</v>
          </cell>
          <cell r="K2140" t="str">
            <v>NA</v>
          </cell>
          <cell r="L2140" t="str">
            <v>NA</v>
          </cell>
          <cell r="M2140" t="str">
            <v>NA</v>
          </cell>
          <cell r="N2140" t="str">
            <v>NA</v>
          </cell>
          <cell r="O2140" t="str">
            <v>NA</v>
          </cell>
          <cell r="P2140" t="str">
            <v>NA</v>
          </cell>
          <cell r="Q2140" t="str">
            <v>NA</v>
          </cell>
          <cell r="R2140" t="str">
            <v>NA</v>
          </cell>
          <cell r="S2140" t="str">
            <v>NA</v>
          </cell>
          <cell r="T2140" t="str">
            <v>NA</v>
          </cell>
          <cell r="U2140" t="str">
            <v>NA</v>
          </cell>
          <cell r="V2140" t="str">
            <v>NA</v>
          </cell>
          <cell r="W2140" t="str">
            <v>NA</v>
          </cell>
          <cell r="X2140" t="str">
            <v>NA</v>
          </cell>
          <cell r="Y2140" t="str">
            <v>NA</v>
          </cell>
          <cell r="Z2140" t="str">
            <v>NA</v>
          </cell>
          <cell r="AA2140" t="str">
            <v>NA</v>
          </cell>
          <cell r="AB2140" t="str">
            <v>NA</v>
          </cell>
          <cell r="AC2140" t="str">
            <v>NA</v>
          </cell>
          <cell r="AD2140" t="str">
            <v>NA</v>
          </cell>
          <cell r="AE2140" t="str">
            <v>NA</v>
          </cell>
          <cell r="AF2140" t="str">
            <v>NA</v>
          </cell>
          <cell r="AG2140" t="str">
            <v>NA</v>
          </cell>
          <cell r="AH2140" t="str">
            <v>NA</v>
          </cell>
          <cell r="AI2140" t="str">
            <v>NA</v>
          </cell>
          <cell r="AJ2140" t="str">
            <v>NA</v>
          </cell>
          <cell r="AK2140" t="str">
            <v>NA</v>
          </cell>
          <cell r="AL2140" t="str">
            <v>NA</v>
          </cell>
          <cell r="AM2140" t="str">
            <v>NA</v>
          </cell>
          <cell r="AN2140" t="str">
            <v>NA</v>
          </cell>
          <cell r="AO2140" t="str">
            <v>NA</v>
          </cell>
          <cell r="AP2140" t="str">
            <v>NA</v>
          </cell>
          <cell r="AQ2140" t="str">
            <v>NA</v>
          </cell>
          <cell r="AS2140" t="str">
            <v>NA</v>
          </cell>
          <cell r="AT2140" t="str">
            <v>NA</v>
          </cell>
          <cell r="AU2140" t="str">
            <v>NA</v>
          </cell>
          <cell r="AV2140" t="str">
            <v>NA</v>
          </cell>
          <cell r="AW2140" t="str">
            <v>NA</v>
          </cell>
          <cell r="AX2140" t="str">
            <v>NA</v>
          </cell>
          <cell r="AY2140" t="str">
            <v>NA</v>
          </cell>
          <cell r="AZ2140" t="str">
            <v>NA</v>
          </cell>
          <cell r="BA2140" t="str">
            <v>NA</v>
          </cell>
          <cell r="BB2140" t="str">
            <v>NA</v>
          </cell>
          <cell r="BC2140" t="str">
            <v>NA</v>
          </cell>
          <cell r="BD2140" t="str">
            <v>NA</v>
          </cell>
        </row>
        <row r="2141">
          <cell r="B2141">
            <v>2139</v>
          </cell>
          <cell r="C2141" t="str">
            <v>NA</v>
          </cell>
          <cell r="D2141" t="str">
            <v>NA</v>
          </cell>
          <cell r="E2141" t="str">
            <v>NA</v>
          </cell>
          <cell r="F2141" t="str">
            <v>NA</v>
          </cell>
          <cell r="G2141" t="str">
            <v>NA</v>
          </cell>
          <cell r="H2141" t="str">
            <v>NA</v>
          </cell>
          <cell r="I2141" t="str">
            <v>NA</v>
          </cell>
          <cell r="J2141" t="str">
            <v>NA</v>
          </cell>
          <cell r="K2141" t="str">
            <v>NA</v>
          </cell>
          <cell r="L2141" t="str">
            <v>NA</v>
          </cell>
          <cell r="M2141" t="str">
            <v>NA</v>
          </cell>
          <cell r="N2141" t="str">
            <v>NA</v>
          </cell>
          <cell r="O2141" t="str">
            <v>NA</v>
          </cell>
          <cell r="P2141" t="str">
            <v>NA</v>
          </cell>
          <cell r="Q2141" t="str">
            <v>NA</v>
          </cell>
          <cell r="R2141" t="str">
            <v>NA</v>
          </cell>
          <cell r="S2141" t="str">
            <v>NA</v>
          </cell>
          <cell r="T2141" t="str">
            <v>NA</v>
          </cell>
          <cell r="U2141" t="str">
            <v>NA</v>
          </cell>
          <cell r="V2141" t="str">
            <v>NA</v>
          </cell>
          <cell r="W2141" t="str">
            <v>NA</v>
          </cell>
          <cell r="X2141" t="str">
            <v>NA</v>
          </cell>
          <cell r="Y2141" t="str">
            <v>NA</v>
          </cell>
          <cell r="Z2141" t="str">
            <v>NA</v>
          </cell>
          <cell r="AA2141" t="str">
            <v>NA</v>
          </cell>
          <cell r="AB2141" t="str">
            <v>NA</v>
          </cell>
          <cell r="AC2141" t="str">
            <v>NA</v>
          </cell>
          <cell r="AD2141" t="str">
            <v>NA</v>
          </cell>
          <cell r="AE2141" t="str">
            <v>NA</v>
          </cell>
          <cell r="AF2141" t="str">
            <v>NA</v>
          </cell>
          <cell r="AG2141" t="str">
            <v>NA</v>
          </cell>
          <cell r="AH2141" t="str">
            <v>NA</v>
          </cell>
          <cell r="AI2141" t="str">
            <v>NA</v>
          </cell>
          <cell r="AJ2141" t="str">
            <v>NA</v>
          </cell>
          <cell r="AK2141" t="str">
            <v>NA</v>
          </cell>
          <cell r="AL2141" t="str">
            <v>NA</v>
          </cell>
          <cell r="AM2141" t="str">
            <v>NA</v>
          </cell>
          <cell r="AN2141" t="str">
            <v>NA</v>
          </cell>
          <cell r="AO2141" t="str">
            <v>NA</v>
          </cell>
          <cell r="AP2141" t="str">
            <v>NA</v>
          </cell>
          <cell r="AQ2141" t="str">
            <v>NA</v>
          </cell>
          <cell r="AS2141" t="str">
            <v>NA</v>
          </cell>
          <cell r="AT2141" t="str">
            <v>NA</v>
          </cell>
          <cell r="AU2141" t="str">
            <v>NA</v>
          </cell>
          <cell r="AV2141" t="str">
            <v>NA</v>
          </cell>
          <cell r="AW2141" t="str">
            <v>NA</v>
          </cell>
          <cell r="AX2141" t="str">
            <v>NA</v>
          </cell>
          <cell r="AY2141" t="str">
            <v>NA</v>
          </cell>
          <cell r="AZ2141" t="str">
            <v>NA</v>
          </cell>
          <cell r="BA2141" t="str">
            <v>NA</v>
          </cell>
          <cell r="BB2141" t="str">
            <v>NA</v>
          </cell>
          <cell r="BC2141" t="str">
            <v>NA</v>
          </cell>
          <cell r="BD2141" t="str">
            <v>NA</v>
          </cell>
        </row>
        <row r="2142">
          <cell r="B2142">
            <v>2140</v>
          </cell>
          <cell r="C2142" t="str">
            <v>NA</v>
          </cell>
          <cell r="D2142" t="str">
            <v>NA</v>
          </cell>
          <cell r="E2142" t="str">
            <v>NA</v>
          </cell>
          <cell r="F2142" t="str">
            <v>NA</v>
          </cell>
          <cell r="G2142" t="str">
            <v>NA</v>
          </cell>
          <cell r="H2142" t="str">
            <v>NA</v>
          </cell>
          <cell r="I2142" t="str">
            <v>NA</v>
          </cell>
          <cell r="J2142" t="str">
            <v>NA</v>
          </cell>
          <cell r="K2142" t="str">
            <v>NA</v>
          </cell>
          <cell r="L2142" t="str">
            <v>NA</v>
          </cell>
          <cell r="M2142" t="str">
            <v>NA</v>
          </cell>
          <cell r="N2142" t="str">
            <v>NA</v>
          </cell>
          <cell r="O2142" t="str">
            <v>NA</v>
          </cell>
          <cell r="P2142" t="str">
            <v>NA</v>
          </cell>
          <cell r="Q2142" t="str">
            <v>NA</v>
          </cell>
          <cell r="R2142" t="str">
            <v>NA</v>
          </cell>
          <cell r="S2142" t="str">
            <v>NA</v>
          </cell>
          <cell r="T2142" t="str">
            <v>NA</v>
          </cell>
          <cell r="U2142" t="str">
            <v>NA</v>
          </cell>
          <cell r="V2142" t="str">
            <v>NA</v>
          </cell>
          <cell r="W2142" t="str">
            <v>NA</v>
          </cell>
          <cell r="X2142" t="str">
            <v>NA</v>
          </cell>
          <cell r="Y2142" t="str">
            <v>NA</v>
          </cell>
          <cell r="Z2142" t="str">
            <v>NA</v>
          </cell>
          <cell r="AA2142" t="str">
            <v>NA</v>
          </cell>
          <cell r="AB2142" t="str">
            <v>NA</v>
          </cell>
          <cell r="AC2142" t="str">
            <v>NA</v>
          </cell>
          <cell r="AD2142" t="str">
            <v>NA</v>
          </cell>
          <cell r="AE2142" t="str">
            <v>NA</v>
          </cell>
          <cell r="AF2142" t="str">
            <v>NA</v>
          </cell>
          <cell r="AG2142" t="str">
            <v>NA</v>
          </cell>
          <cell r="AH2142" t="str">
            <v>NA</v>
          </cell>
          <cell r="AI2142" t="str">
            <v>NA</v>
          </cell>
          <cell r="AJ2142" t="str">
            <v>NA</v>
          </cell>
          <cell r="AK2142" t="str">
            <v>NA</v>
          </cell>
          <cell r="AL2142" t="str">
            <v>NA</v>
          </cell>
          <cell r="AM2142" t="str">
            <v>NA</v>
          </cell>
          <cell r="AN2142" t="str">
            <v>NA</v>
          </cell>
          <cell r="AO2142" t="str">
            <v>NA</v>
          </cell>
          <cell r="AP2142" t="str">
            <v>NA</v>
          </cell>
          <cell r="AQ2142" t="str">
            <v>NA</v>
          </cell>
          <cell r="AS2142" t="str">
            <v>NA</v>
          </cell>
          <cell r="AT2142" t="str">
            <v>NA</v>
          </cell>
          <cell r="AU2142" t="str">
            <v>NA</v>
          </cell>
          <cell r="AV2142" t="str">
            <v>NA</v>
          </cell>
          <cell r="AW2142" t="str">
            <v>NA</v>
          </cell>
          <cell r="AX2142" t="str">
            <v>NA</v>
          </cell>
          <cell r="AY2142" t="str">
            <v>NA</v>
          </cell>
          <cell r="AZ2142" t="str">
            <v>NA</v>
          </cell>
          <cell r="BA2142" t="str">
            <v>NA</v>
          </cell>
          <cell r="BB2142" t="str">
            <v>NA</v>
          </cell>
          <cell r="BC2142" t="str">
            <v>NA</v>
          </cell>
          <cell r="BD2142" t="str">
            <v>NA</v>
          </cell>
        </row>
        <row r="2143">
          <cell r="B2143">
            <v>2141</v>
          </cell>
          <cell r="C2143" t="str">
            <v>CGGA_2141</v>
          </cell>
          <cell r="D2143" t="str">
            <v>CGGA_2141, CGGA_2274</v>
          </cell>
          <cell r="E2143" t="str">
            <v>李春翠</v>
          </cell>
          <cell r="F2143">
            <v>33714</v>
          </cell>
          <cell r="G2143">
            <v>43138</v>
          </cell>
          <cell r="H2143" t="str">
            <v>颅内占位性病变(顶枕、左)</v>
          </cell>
          <cell r="J2143" t="str">
            <v>女</v>
          </cell>
          <cell r="K2143">
            <v>62</v>
          </cell>
          <cell r="L2143" t="str">
            <v>缺失</v>
          </cell>
          <cell r="M2143" t="str">
            <v>372325195512052026</v>
          </cell>
          <cell r="N2143" t="str">
            <v>花勤亮、子、15054303800</v>
          </cell>
          <cell r="O2143" t="str">
            <v>间断头痛、头晕1个月余</v>
          </cell>
          <cell r="P2143" t="str">
            <v>患者于住院前1个月无明显诱因出现头痛、头晕症状，间断出现，可自行缓解，遂就诊于当地医院查头部CT平扫（2018-02-03,滨州市第二人民医院）提示：左顶枕占位性病变，低密度占位。查头部MR平扫+强化（2018-02-04,滨州市第二人民医院）提示：左顶枕占囊实性占位性病变，T1低信号，T2高信号，实性部分不均匀强化，考虑胶质瘤可能性大，给予对症脱水处理，患者今日为求进一步治疗就诊于我院。我院以“颅内占位”收入我科，患者自发病以来睡眠可，饮食可，二便正常。</v>
          </cell>
          <cell r="Q2143" t="str">
            <v>体健</v>
          </cell>
          <cell r="R2143"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43" t="str">
            <v>缺失</v>
          </cell>
          <cell r="T2143">
            <v>43139</v>
          </cell>
          <cell r="V2143" t="str">
            <v>左顶枕开颅肿瘤切除术</v>
          </cell>
          <cell r="W2143" t="str">
            <v>全麻插管，病人取右侧卧位，头圈固定头位，常规消毒铺巾。行左顶枕马蹄形切口，骨膜下分离皮瓣翻向枕侧，颅骨钻1孔，铣刀铣下骨瓣，约7×6cm大小，内侧达中线。硬膜骨窗边缘四周悬吊，放射状剪开硬膜，脑组织张力高，脑穿针穿刺肿瘤囊腔，见淡黄色半透明液体流出，肿瘤位于左枕叶，肿瘤囊、实性，实性肿瘤色灰红、质韧、边界不清，血供丰富，肿瘤深达侧脑室枕角，约7cm×5cm×5cm大小。保护好周边正常脑组织，镜下将病变分块全切除，瘤腔彻底止血，创面贴附止血纱布，反复冲水清亮。器械护士两次清点敷料无误后，严密缝合硬脑膜，硬膜外留置14#引流管。钛连接片固定骨瓣，分层缝合皮下和皮肤。手术顺利，出血约200ml，未输血，术后患者麻醉未醒，气管插管未拔，安返ICU，标本送病理室。</v>
          </cell>
          <cell r="X2143" t="str">
            <v>全切除</v>
          </cell>
          <cell r="Y2143" t="str">
            <v>017702</v>
          </cell>
          <cell r="Z2143" t="str">
            <v>GBM</v>
          </cell>
          <cell r="AA2143" t="str">
            <v>GBM(WHO IV)</v>
          </cell>
          <cell r="AB2143">
            <v>4</v>
          </cell>
          <cell r="AC2143" t="str">
            <v xml:space="preserve">（左顶枕）整合诊断：胶质母细胞瘤，NOS，WHOⅣ级。 
 组织学诊断：胶质母细胞瘤，伴有微血管增生及片状坏死，部分区域肿瘤细胞累及蛛网膜下腔。
 WHO分级：Ⅳ级。
 分子表型特征(IHC)：IDH1R132H(野生型);ATRX(突变型);H3K27M(野生型)
（注:建议行IDH1/2基因突变测序检测，以助明确肿瘤具体基因学分型。）
</v>
          </cell>
          <cell r="AD2143" t="str">
            <v>全切除</v>
          </cell>
          <cell r="AE2143">
            <v>43145</v>
          </cell>
          <cell r="AF2143" t="str">
            <v>胶质母细胞瘤(顶枕、左)</v>
          </cell>
          <cell r="AG2143">
            <v>43529</v>
          </cell>
          <cell r="AH2143" t="str">
            <v>未终止</v>
          </cell>
          <cell r="AI2143">
            <v>390</v>
          </cell>
          <cell r="AJ2143">
            <v>0</v>
          </cell>
          <cell r="AK2143">
            <v>390</v>
          </cell>
          <cell r="AL2143">
            <v>0</v>
          </cell>
          <cell r="AM2143">
            <v>390</v>
          </cell>
          <cell r="AN2143" t="str">
            <v>缺失</v>
          </cell>
          <cell r="AO2143">
            <v>0</v>
          </cell>
          <cell r="AP2143" t="str">
            <v>替莫脞胺7个疗程</v>
          </cell>
          <cell r="AQ2143">
            <v>1</v>
          </cell>
          <cell r="AS2143" t="str">
            <v>原发</v>
          </cell>
          <cell r="AU2143" t="str">
            <v>NA</v>
          </cell>
          <cell r="AV2143" t="str">
            <v>NA</v>
          </cell>
          <cell r="AW2143" t="str">
            <v>NA</v>
          </cell>
          <cell r="AX2143" t="str">
            <v>NA</v>
          </cell>
          <cell r="AY2143" t="str">
            <v>NA</v>
          </cell>
          <cell r="AZ2143" t="str">
            <v>NA</v>
          </cell>
          <cell r="BA2143" t="str">
            <v>缺失</v>
          </cell>
          <cell r="BB2143" t="str">
            <v>无</v>
          </cell>
          <cell r="BD2143" t="str">
            <v>1.出院带药：丙戊酸钠缓释片 0.5（一片）一日二次口服；在医生指导下减量、停药；
2.出院后复查头部MR平扫+强化，并行脑局部外放疗同步化疗，定期复查血象、肝功。
3.放疗后一/来院复查头MR平扫+增强，进一步行系统化疗。
4.切口愈合良好，出院后于外院定期拆线，避免剧烈活动，若有不适及时来院复诊。</v>
          </cell>
        </row>
        <row r="2144">
          <cell r="B2144">
            <v>2142</v>
          </cell>
          <cell r="C2144" t="str">
            <v>CGGA_2142</v>
          </cell>
          <cell r="D2144" t="str">
            <v>CGGA_648, CGGA_1547, CGGA_2063, CGGA_2142</v>
          </cell>
          <cell r="E2144" t="str">
            <v>马兰</v>
          </cell>
          <cell r="F2144">
            <v>15183</v>
          </cell>
          <cell r="G2144">
            <v>43157</v>
          </cell>
          <cell r="H2144" t="str">
            <v>复发胶质瘤（颞叶，左）；胶质瘤术后放化疗后；幽闭恐惧症</v>
          </cell>
          <cell r="J2144" t="str">
            <v>女</v>
          </cell>
          <cell r="K2144">
            <v>43</v>
          </cell>
          <cell r="L2144" t="str">
            <v>A</v>
          </cell>
          <cell r="M2144" t="str">
            <v>220422197408290025</v>
          </cell>
          <cell r="N2144" t="str">
            <v>马玲、配偶、13196260085</v>
          </cell>
          <cell r="O2144" t="str">
            <v>胶质瘤术后9年余，发现复发1个月，头痛2周余</v>
          </cell>
          <cell r="P2144" t="str">
            <v>前9年前因“头痛、运动性失语1个月”，北京天坛医院，头颅MRI左颞、枕叶占位，左颞枕开颅肿瘤切除术，病理星形细胞瘤 WHO I级。术后放疗1月后，定期复查未见明显复发。4年前因“头痛、恶心、呕吐、运动性失语1个月”，就诊于我院，于全麻下行“原切口开颅肿瘤切除术”，术后病理星形细胞瘤 WHO II-III级，术后恢复顺利。术后规则予“替莫唑胺”以STUPP方案化疗36个周期。6月前无明显诱因出现头痛，呈间歇性，尚可忍受，就诊于吉林省肿瘤医院，查头颅MRI提示左侧顶叶、枕叶斑片状长T1长T2信号影，增强呈均匀强化，水肿不明显，考虑复发，2017-5-6于我院在全麻下行“原切口开颅肿瘤切除术”，术后病理回报胶质母细胞瘤，术后患者语言功能恢复可，术后口服替莫唑胺化疗，2017年9月左右，患者出现再次出现言语不利，表现为命名性失语，同时存在计算不能，书写不能等情况，且逐渐加重，复查头颅MRI提示复发，继续口服替莫唑胺化疗，2018-1-22复查头颅MRI提示复发灶增大，患者为求手术治疗就诊于我院，住院后患者出现感冒症状，体温高，给予对症治疗后未见明显好转，遂出院稳定病情后再入院进一步治疗，今日患者为求进一步治疗就诊于我院，我科以“复发胶质瘤”收住院。患者自发病以来，精神可、睡眠差、食欲差，大便干燥，小便如常，体重下降9kg。</v>
          </cell>
          <cell r="Q2144" t="str">
            <v>既往于于2008，2013，2017年分别因胶质瘤行左颞枕开颅肿瘤切除术，术后行放化疗治疗。既往幽闭恐惧症病史。</v>
          </cell>
          <cell r="R2144" t="str">
            <v>生于:原籍，久居地原籍，性格：随和、内向。否认性病史未曾到过疫源地或地方病流行区，否认爱人性病史，否认冶游史，否认爱人冶游史，无毒物接触史。吸烟史：无吸烟史；饮酒：不饮酒。出生情况：单胎足/顺产。</v>
          </cell>
          <cell r="S2144" t="str">
            <v>缺失</v>
          </cell>
          <cell r="T2144">
            <v>43159</v>
          </cell>
          <cell r="U2144">
            <v>39666</v>
          </cell>
          <cell r="V2144" t="str">
            <v>原切口开颅肿瘤切除术</v>
          </cell>
          <cell r="W2144" t="str">
            <v>患者今日全麻下行左颞顶枕原切口开颅肿瘤切除术，原切口开颅，神经导航辅助下显微镜下全切肿瘤，手术顺利，术中出血200ml。术后安返ICU。</v>
          </cell>
          <cell r="X2144" t="str">
            <v>全切除</v>
          </cell>
          <cell r="Y2144" t="str">
            <v>017769</v>
          </cell>
          <cell r="Z2144" t="str">
            <v>SGBM</v>
          </cell>
          <cell r="AA2144" t="str">
            <v>GBM(WHO IV)</v>
          </cell>
          <cell r="AB2144">
            <v>4</v>
          </cell>
          <cell r="AC2144" t="str">
            <v xml:space="preserve">（左颞叶）整合诊断：胶质母细胞瘤，IDH突变型，WHOⅣ级。 
 组织学诊断：胶质母细胞瘤，细胞多形性明显，散在瘤巨细胞，伴有大片坏死。
 WHO分级：Ⅳ级。
 分子表型特征(IHC)：IDH1R132H(突变型);ATRX(突变型);H3K27M(野生型)
</v>
          </cell>
          <cell r="AD2144" t="str">
            <v>全切除</v>
          </cell>
          <cell r="AE2144">
            <v>43178</v>
          </cell>
          <cell r="AF2144" t="str">
            <v>复发胶质母细胞瘤（颞叶，左）；胶质瘤术后放化疗后；幽闭恐惧症；颅内感染；白细胞减低</v>
          </cell>
          <cell r="AG2144">
            <v>43426</v>
          </cell>
          <cell r="AH2144" t="str">
            <v>未终止</v>
          </cell>
          <cell r="AI2144" t="str">
            <v>NA</v>
          </cell>
          <cell r="AJ2144" t="str">
            <v>NA</v>
          </cell>
          <cell r="AK2144" t="str">
            <v>NA</v>
          </cell>
          <cell r="AL2144" t="str">
            <v>NA</v>
          </cell>
          <cell r="AM2144">
            <v>267</v>
          </cell>
          <cell r="AN2144" t="str">
            <v>缺失</v>
          </cell>
          <cell r="AO2144">
            <v>0</v>
          </cell>
          <cell r="AP2144" t="str">
            <v>缺失</v>
          </cell>
          <cell r="AQ2144">
            <v>1</v>
          </cell>
          <cell r="AS2144" t="str">
            <v>复发</v>
          </cell>
          <cell r="AT2144">
            <v>3</v>
          </cell>
          <cell r="AU2144" t="str">
            <v>突变</v>
          </cell>
          <cell r="AV2144" t="str">
            <v>NA</v>
          </cell>
          <cell r="AW2144" t="str">
            <v>无共缺失</v>
          </cell>
          <cell r="AX2144" t="str">
            <v>NA</v>
          </cell>
          <cell r="AY2144" t="str">
            <v>NA</v>
          </cell>
          <cell r="AZ2144" t="str">
            <v>NA</v>
          </cell>
          <cell r="BA2144" t="str">
            <v>缺失</v>
          </cell>
          <cell r="BB2144" t="str">
            <v>无</v>
          </cell>
          <cell r="BD2144" t="str">
            <v>1.出院带药：丙戊酸钠缓释片 0.5（一片）一日二次口服；在医生指导下减量、停药；
2.进一步行放化疗治疗，定期复查血象、肝功。
3.定期复查头MR平扫+增强，避免剧烈活动，若有不适及时来院复诊。</v>
          </cell>
        </row>
        <row r="2145">
          <cell r="B2145">
            <v>2143</v>
          </cell>
          <cell r="C2145" t="str">
            <v>CGGA_2143</v>
          </cell>
          <cell r="E2145" t="str">
            <v>高洁</v>
          </cell>
          <cell r="F2145">
            <v>33970</v>
          </cell>
          <cell r="G2145">
            <v>43203</v>
          </cell>
          <cell r="H2145" t="str">
            <v>胶质母细胞瘤术后放化疗后；右额囊性占位；糖尿病</v>
          </cell>
          <cell r="J2145" t="str">
            <v>女</v>
          </cell>
          <cell r="K2145">
            <v>55</v>
          </cell>
          <cell r="L2145" t="str">
            <v>缺失</v>
          </cell>
          <cell r="M2145" t="str">
            <v>232302196301310725</v>
          </cell>
          <cell r="N2145" t="str">
            <v xml:space="preserve">任峰林、未提供、15645901023
</v>
          </cell>
          <cell r="O2145" t="str">
            <v>间断左脸及舌头麻木20天，加重伴左侧肢体活动不利半个月</v>
          </cell>
          <cell r="P2145" t="str">
            <v>患者于住院1个月前无明显诱因出现舌头麻木，自诉说话不利，同时出现左脸麻木情况，遂就诊于当地医院，查头部MR平扫+强化（2018-02-22，大庆油田医院）提示：右额放射冠及左额中央前回占位性病变，T1低信号,T2高信号，FLAIR呈高信号，右额占位不均匀环形强化，左额点状强化，考虑炎性病变可能性大。未特殊诊治，复查PET-CT（2018-02-28，大庆油田医院）提示：右侧顶叶占位，FDP异常增高，不除外颅内恶性肿瘤。患者今日为求进一步诊治，就诊于我院，于2018-03-08行右额开颅肿瘤切除术，术后病理回报示胶质母细胞瘤，好转出院进一步放化疗，患者于北京普仁医院放化疗，患者近日出现间断头痛，为胀痛，复查头部CT（2018-04-12，北京普仁医院）示：右额囊性占位，中线移位明显，周围水肿明显。我院以“右额囊性占位”收入我科，患者自发病以来睡眠可，饮食可，二便正常。</v>
          </cell>
          <cell r="Q2145" t="str">
            <v>既往于18年前行子宫肌瘤子宫全切除术；既往于4年前因阑尾炎行阑尾切除术，遗留切口瘢痕，既往糖尿病病史4年，平时皮下注射胰岛素早、中、晚分别为：16u，16u，16u，晚餐前皮下注射甘精胰岛素（诺和灵）12u；平时血糖控制情况为：餐前8.6mmol月L左右，三餐后控制在12mmol月L左右。2018-03-08行右额开颅肿瘤切除术，术后病理回报示胶质母细胞瘤，好转出院进一步放化疗</v>
          </cell>
          <cell r="R2145"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45" t="str">
            <v>缺失</v>
          </cell>
          <cell r="T2145">
            <v>43167</v>
          </cell>
          <cell r="U2145" t="str">
            <v>缺失</v>
          </cell>
          <cell r="V2145" t="str">
            <v>立体定向活检术</v>
          </cell>
          <cell r="W2145" t="str">
            <v xml:space="preserve"> 患者今日局麻下行立体定向活检术，患者病房内上立体定向架，送磁共振室行CT扫描并定位穿刺靶点。送手术室，头架固定，常规消毒铺单，局麻满意后，调整活检架X轴、Y轴及Z轴，反复确认无误后，于右额部颅骨钻孔穿刺，突破硬膜后置入活检针，抽出液体共40 ml</v>
          </cell>
          <cell r="X2145" t="str">
            <v>活检</v>
          </cell>
          <cell r="Y2145" t="str">
            <v>缺失</v>
          </cell>
          <cell r="Z2145" t="str">
            <v>RGBM</v>
          </cell>
          <cell r="AA2145" t="str">
            <v>GBM(WHO IV)</v>
          </cell>
          <cell r="AB2145">
            <v>4</v>
          </cell>
          <cell r="AC2145" t="str">
            <v xml:space="preserve">（右额叶）整合诊断：胶质母细胞瘤，NOS，WHOⅣ级。 </v>
          </cell>
          <cell r="AD2145" t="str">
            <v>活检</v>
          </cell>
          <cell r="AE2145">
            <v>43206</v>
          </cell>
          <cell r="AF2145" t="str">
            <v xml:space="preserve">胶质母细胞瘤术后放化疗后；右额囊性占位；糖尿病 </v>
          </cell>
          <cell r="AG2145">
            <v>43529</v>
          </cell>
          <cell r="AH2145" t="str">
            <v>终止</v>
          </cell>
          <cell r="AI2145">
            <v>296</v>
          </cell>
          <cell r="AJ2145">
            <v>1</v>
          </cell>
          <cell r="AK2145">
            <v>296</v>
          </cell>
          <cell r="AL2145">
            <v>1</v>
          </cell>
          <cell r="AM2145">
            <v>362</v>
          </cell>
          <cell r="AN2145" t="str">
            <v>放疗</v>
          </cell>
          <cell r="AO2145">
            <v>1</v>
          </cell>
          <cell r="AP2145" t="str">
            <v>化疗同步</v>
          </cell>
          <cell r="AQ2145">
            <v>1</v>
          </cell>
          <cell r="AS2145" t="str">
            <v>复发</v>
          </cell>
          <cell r="AT2145">
            <v>1</v>
          </cell>
          <cell r="AU2145" t="str">
            <v>NA</v>
          </cell>
          <cell r="AV2145" t="str">
            <v>NA</v>
          </cell>
          <cell r="AW2145" t="str">
            <v>NA</v>
          </cell>
          <cell r="AX2145" t="str">
            <v>NA</v>
          </cell>
          <cell r="AY2145" t="str">
            <v>NA</v>
          </cell>
          <cell r="AZ2145" t="str">
            <v>NA</v>
          </cell>
          <cell r="BA2145" t="str">
            <v>缺失</v>
          </cell>
          <cell r="BB2145" t="str">
            <v>无</v>
          </cell>
          <cell r="BD2145" t="str">
            <v>1、进一步放化疗。
2、定期复查头颅CT或MRI。
3、病情变化立即就诊，及时复诊。</v>
          </cell>
        </row>
        <row r="2146">
          <cell r="B2146">
            <v>2144</v>
          </cell>
          <cell r="C2146" t="str">
            <v>CGGA_2144</v>
          </cell>
          <cell r="D2146" t="str">
            <v>CGGA_1942, CGGA_2144</v>
          </cell>
          <cell r="E2146" t="str">
            <v>马立霞</v>
          </cell>
          <cell r="F2146">
            <v>26596</v>
          </cell>
          <cell r="G2146">
            <v>43159</v>
          </cell>
          <cell r="H2146" t="str">
            <v>复发胶质瘤(额颞岛、基底节，右侧)；症状性癫痫[继发性癫痫]；胶质瘤术后放化疗后</v>
          </cell>
          <cell r="J2146" t="str">
            <v>女</v>
          </cell>
          <cell r="K2146">
            <v>38</v>
          </cell>
          <cell r="L2146" t="str">
            <v>O</v>
          </cell>
          <cell r="M2146" t="str">
            <v>640204197905152023</v>
          </cell>
          <cell r="N2146" t="str">
            <v xml:space="preserve">李志雨、未提供、13995213022
</v>
          </cell>
          <cell r="O2146" t="str">
            <v>胶质瘤术后2年，左侧肢体活动不利2个月，加重13天</v>
          </cell>
          <cell r="P2146" t="str">
            <v>患者于2016年6月行开颅肿瘤切除术，术后病理回报示：星形细胞瘤 2-3级，术后行放化疗治疗，放疗30次，化疗6次，术后定期复查。患者术后情况良好，于住院前2个月突发肢体抽搐伴意识丧失，持续月10分钟余，住院给予对症处理，后患者出现左侧肢体活动不利情况，于当地医院给予对症治疗，于2018年2月15号突发剧烈头痛，伴恶心及呕吐情况，遂就诊于当地医院给予对症脱水治疗，治疗好转后转诊至北京天坛医院急诊，查头部CT平扫（2018-02-20，北京天坛医院）提示：右侧额颞岛基底节占，周围水肿明显，向左侧明显移位。查头部MR平扫+强化（2018-02-23，北京天坛医院）提示：右侧额颞岛叶占位，T1低信号，T2高信号，不均匀强化，中线移位明显。行脱水及激素治疗，情况好转，患者今日为求进一步诊治，就诊于我院，我院以“复发胶质瘤”收入我科，患者自发病以来，睡眠可，饮食可，二便正常。</v>
          </cell>
          <cell r="Q2146" t="str">
            <v>既往于2016年6月行开颅肿瘤切除术，术后病理回报示：星形细胞瘤 2-3级，术后行放化疗治疗，放疗30次，化疗6次，术后定期复查。既往德巴金及奥卡西平过敏史。</v>
          </cell>
          <cell r="R2146"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46" t="str">
            <v>缺失</v>
          </cell>
          <cell r="T2146">
            <v>43161</v>
          </cell>
          <cell r="U2146">
            <v>42525</v>
          </cell>
          <cell r="V2146" t="str">
            <v>立体定向活检术+化疗囊植入术</v>
          </cell>
          <cell r="W2146" t="str">
            <v>今日患者局麻下行右侧立体定向活检术+化疗囊植入术，患者病房内上立体定向架，送磁共振室行MRI增强扫描并定位活检靶点。送手术室，头架固定，常规消毒铺单，局麻满意后，调整活检架X轴、Y轴及Z轴，反复确认无误后，于右额部颅骨钻孔穿刺，突破硬膜后置入活检针，于活检靶点处取3块病变组织行病理检查。
     拆除立体定向头架，于右额冠状缝前2.5cm及中线旁2.5cm交汇处，行3cm直切口，骨膜下分离并牵开，颅骨钻孔，硬膜止血后十字切开。Omaya囊脑室端右侧脑室额角穿刺，深约5cm见脑脊液流出，无色清亮，固定后连接Omaya囊埋于头皮下，分层缝合帽状腱膜及头皮，手术顺利，出血20ml，病人安返病房。缝合头皮，病人安返病房。</v>
          </cell>
          <cell r="X2146" t="str">
            <v>活检</v>
          </cell>
          <cell r="Y2146" t="str">
            <v>017787</v>
          </cell>
          <cell r="Z2146" t="str">
            <v>SGBM?</v>
          </cell>
          <cell r="AA2146" t="str">
            <v>高级别胶质瘤(级别未知)</v>
          </cell>
          <cell r="AB2146" t="str">
            <v>NA</v>
          </cell>
          <cell r="AC2146" t="str">
            <v>（右额颞岛）送检少量穿刺脑组织，镜下见胶质细胞增生浸润，细胞密度中等，局灶偏高，部分细胞核异型性明显，核分裂像可见。结合免疫组化标记，符合诊断：高级别星形细胞瘤，IDH突变型。</v>
          </cell>
          <cell r="AD2146" t="str">
            <v>活检</v>
          </cell>
          <cell r="AE2146">
            <v>43207</v>
          </cell>
          <cell r="AF2146" t="str">
            <v>复发胶质瘤(额颞岛、基底节，右侧)；症状性癫痫[继发性癫痫]；胶质瘤术后放化疗后；颅内感染；低钠血症</v>
          </cell>
          <cell r="AG2146">
            <v>43691</v>
          </cell>
          <cell r="AH2146" t="str">
            <v>终止</v>
          </cell>
          <cell r="AI2146">
            <v>213</v>
          </cell>
          <cell r="AJ2146">
            <v>1</v>
          </cell>
          <cell r="AK2146" t="str">
            <v>NA</v>
          </cell>
          <cell r="AL2146">
            <v>1</v>
          </cell>
          <cell r="AM2146">
            <v>530</v>
          </cell>
          <cell r="AN2146" t="str">
            <v>无</v>
          </cell>
          <cell r="AO2146">
            <v>0</v>
          </cell>
          <cell r="AP2146" t="str">
            <v>泰道</v>
          </cell>
          <cell r="AQ2146">
            <v>1</v>
          </cell>
          <cell r="AS2146" t="str">
            <v>复发</v>
          </cell>
          <cell r="AT2146">
            <v>1</v>
          </cell>
          <cell r="AU2146" t="str">
            <v>NA</v>
          </cell>
          <cell r="AV2146" t="str">
            <v>NA</v>
          </cell>
          <cell r="AW2146" t="str">
            <v>NA</v>
          </cell>
          <cell r="AX2146" t="str">
            <v>NA</v>
          </cell>
          <cell r="AY2146" t="str">
            <v>NA</v>
          </cell>
          <cell r="AZ2146" t="str">
            <v>NA</v>
          </cell>
          <cell r="BA2146" t="str">
            <v>有</v>
          </cell>
          <cell r="BB2146" t="str">
            <v>无</v>
          </cell>
          <cell r="BD2146" t="str">
            <v>1.出院带药：左乙拉西坦片 0.5（一片）一日二次口服；左甲状腺素片 50ug（一片）一日一次口服，在医生指导下减量、停药；
2.进一步行化学治疗，定期复查头MR平扫+增强，若有不适及时来院复诊。</v>
          </cell>
        </row>
        <row r="2147">
          <cell r="B2147">
            <v>2145</v>
          </cell>
          <cell r="C2147" t="str">
            <v>CGGA_2145</v>
          </cell>
          <cell r="E2147" t="str">
            <v>王经旗</v>
          </cell>
          <cell r="F2147">
            <v>33976</v>
          </cell>
          <cell r="G2147">
            <v>43165</v>
          </cell>
          <cell r="H2147" t="str">
            <v>胶质瘤（额，双；胼胝体）；2-型糖尿病；继发性癫痫</v>
          </cell>
          <cell r="J2147" t="str">
            <v>男</v>
          </cell>
          <cell r="K2147">
            <v>54</v>
          </cell>
          <cell r="L2147" t="str">
            <v>缺失</v>
          </cell>
          <cell r="M2147" t="str">
            <v>110101196308174037</v>
          </cell>
          <cell r="N2147" t="str">
            <v>王飞/未提供/13070158615，王保荣/未提供/13701157837</v>
          </cell>
          <cell r="O2147" t="str">
            <v>性格改变1个月余，伴间断大小便失禁4天</v>
          </cell>
          <cell r="P2147" t="str">
            <v>患者于住院前1个月余出现精神性格改变，表现为：记忆力减退，写字不成句，性格淡漠，不语等情况。遂就诊于当地医院查头部MR平扫（2018-02-23）提示：双额、胼胝体占位性病变，T1低信号，T2高信号。未特殊治疗，患者未诉头痛、未见恶心及呕吐情况，遂就诊于北京天坛医院查头部MR平扫+强化（2018-02-28，北京天坛医院）提示：左额顶、胼胝体及右额占位性病变，T1低信号，T2高信号，病变弥散，不均匀强化。考虑胶质瘤合并部分间变。今日患者为求进一步诊治就诊于我院，我院以“颅内占位”收入我科，患者自发病以来睡眠可，饮食可，大小便间断失禁。</v>
          </cell>
          <cell r="Q2147" t="str">
            <v>既往健康状况：既往糖尿病病史4年，平时口服拜糖平药物 每餐前口服1粒控制血糖，血糖控制情况不详，既往于1个月前行肛瘘切除手术。否认高血压病史，否认肝炎史，否认结核史，否认外伤史，否认手术史，否认输血史,否认药物过敏史,否认食物过敏史,否认接触物过敏史。</v>
          </cell>
          <cell r="R2147" t="str">
            <v>生于:原籍，久居地原籍，性格：急躁、内向。否认性病史未曾到过疫源地或地方病流行区，否认爱人性病史，否认冶游史，否认爱人冶游史，无毒物接触史，无药物滥用史。吸烟史：吸烟史；饮酒：不饮酒，是否戒酒：未。出生情况：单胎足/顺产。</v>
          </cell>
          <cell r="S2147" t="str">
            <v>缺失</v>
          </cell>
          <cell r="T2147">
            <v>43167</v>
          </cell>
          <cell r="V2147" t="str">
            <v>右额开颅肿瘤切除术</v>
          </cell>
          <cell r="W2147" t="str">
            <v>全麻插管，病人取仰卧位，头圈固定头位，常规消毒铺巾。行右额马蹄形切口标记，切开头皮，骨膜下分离皮瓣翻向前，颅骨钻1孔，铣刀铣下骨瓣，约7×6cm大小，内侧达中线，前界为冠状缝前6cm，后界为冠状缝后1cm。快速滴入20%甘露醇125ml后十字切开硬膜，脑组织张力偏高，肿瘤位于右额叶，深达扣带回、胼胝体、透明膈，并沿胼胝体向左侧浸润，肿瘤囊、实性，囊液为黄色半透明液体，实性瘤体色灰红、质稍韧、边界不清，血供丰富，约7cm×5cm×4cm大小。保护好双侧大脑前动脉及其分支，镜下将右额叶、扣带回、胼胝体及透明膈肿瘤分块切除，瘤腔彻底止血，创面贴附止血纱布，反复冲水清亮。器械护士两次清点敷料无误后，严密缝合硬脑膜，硬膜外留置14#引流管。钛连接片固定骨瓣，分层缝合皮下和皮肤。手术顺利，出血约200ml，未输血，术后患者麻醉未醒，气管插管未拔，安返ICU，标本送病理室。</v>
          </cell>
          <cell r="X2147" t="str">
            <v>全切除</v>
          </cell>
          <cell r="Y2147" t="str">
            <v>017842</v>
          </cell>
          <cell r="Z2147" t="str">
            <v>GBM</v>
          </cell>
          <cell r="AA2147" t="str">
            <v>GBM(WHO IV)</v>
          </cell>
          <cell r="AB2147">
            <v>4</v>
          </cell>
          <cell r="AC2147" t="str">
            <v xml:space="preserve">（右额叶）整合诊断：胶质母细胞瘤，NOS，WHOⅣ级。 
 组织学诊断：胶质母细胞瘤，肿瘤细胞异型性明显，核分裂像易见；伴有灶片状坏死及异常增生的畸形血管，并见散在钙化。
 WHO分级：Ⅳ级。
 分子表型特征(IHC)：IDH1R132H(野生型);ATRX(野生型);H3K27M(野生型)
（注：①建议行IDH1/2基因突变测序检测，以助明确肿瘤具体基因学分型；②本例标本全部取材，其内肿瘤成份较少。）
</v>
          </cell>
          <cell r="AD2147" t="str">
            <v>全切除</v>
          </cell>
          <cell r="AE2147">
            <v>43187</v>
          </cell>
          <cell r="AF2147" t="str">
            <v>胶质母细胞瘤（额，双；胼胝体）；肺部感染；2-型糖尿病；继发性癫痫 </v>
          </cell>
          <cell r="AG2147">
            <v>43529</v>
          </cell>
          <cell r="AH2147" t="str">
            <v>未终止</v>
          </cell>
          <cell r="AI2147" t="str">
            <v>NA</v>
          </cell>
          <cell r="AJ2147" t="str">
            <v>NA</v>
          </cell>
          <cell r="AK2147" t="str">
            <v>NA</v>
          </cell>
          <cell r="AL2147" t="str">
            <v>NA</v>
          </cell>
          <cell r="AM2147">
            <v>362</v>
          </cell>
          <cell r="AN2147" t="str">
            <v>缺失</v>
          </cell>
          <cell r="AO2147" t="str">
            <v>NA</v>
          </cell>
          <cell r="AP2147" t="str">
            <v>缺失</v>
          </cell>
          <cell r="AQ2147" t="str">
            <v>NA</v>
          </cell>
          <cell r="AS2147" t="str">
            <v>原发</v>
          </cell>
          <cell r="AU2147" t="str">
            <v>NA</v>
          </cell>
          <cell r="AV2147" t="str">
            <v>NA</v>
          </cell>
          <cell r="AW2147" t="str">
            <v>NA</v>
          </cell>
          <cell r="AX2147" t="str">
            <v>NA</v>
          </cell>
          <cell r="AY2147" t="str">
            <v>NA</v>
          </cell>
          <cell r="AZ2147" t="str">
            <v>NA</v>
          </cell>
          <cell r="BA2147" t="str">
            <v>缺失</v>
          </cell>
          <cell r="BB2147" t="str">
            <v>无</v>
          </cell>
          <cell r="BD2147" t="str">
            <v>丙戊酸钠缓释片 0.5（一片）一日二次口服</v>
          </cell>
        </row>
        <row r="2148">
          <cell r="B2148">
            <v>2146</v>
          </cell>
          <cell r="C2148" t="str">
            <v>CGGA_2146</v>
          </cell>
          <cell r="E2148" t="str">
            <v>吴国芬</v>
          </cell>
          <cell r="F2148">
            <v>34054</v>
          </cell>
          <cell r="G2148">
            <v>43171</v>
          </cell>
          <cell r="H2148" t="str">
            <v>颅内占位性病变（额、颞，右）；高血压；泌尿系感染</v>
          </cell>
          <cell r="J2148" t="str">
            <v>女</v>
          </cell>
          <cell r="K2148">
            <v>55</v>
          </cell>
          <cell r="L2148" t="str">
            <v>缺失</v>
          </cell>
          <cell r="M2148" t="str">
            <v>132934196303162260</v>
          </cell>
          <cell r="N2148" t="str">
            <v>王庆收/未提供/15030798770，王景博/未提供/18303252777</v>
          </cell>
          <cell r="O2148" t="str">
            <v>头晕5天，头痛伴恶心呕吐半天</v>
          </cell>
          <cell r="P2148" t="str">
            <v>患者于住院前5天无明显诱因出现间断头晕情况，未特殊重视，未给予诊治，患者于住院前半天无明显诱因出现头痛情况，为双额伴枕部疼痛，胀痛，同时出现恶心及呕吐情况，遂就诊于当地医院，查头部CT（2018-03-11，沧州市海兴县医院）提示：右额颞低密度占位性病变。头部MR平扫+强化（2018-03-11，沧州市海兴县医院）提示：右额颞占位性病变，T1低信号，T2高信号，环形不规则强化。给予对症脱水及抑酸治疗，患者情况好转，就诊于我院，我院以“颅内占位性病变”收入我科。患者自发病以来睡眠可，饮食可，二便正常。</v>
          </cell>
          <cell r="Q2148" t="str">
            <v>既往健康状况：既往高血压病史5年，平时口服硝苯地平缓释片 20mg 口服；引达帕胺 2.5mg 口服；平时血压控制情况不详，血压最高达180月95mmHg。否认糖尿病史，否认高血压病史，否认冠心病史，否认周围血管病史，否认深静脉血栓史，否认其他疾病或者危险因素，否认肝炎史，否认结核史，否认外伤史，否认输血史,否认药物过敏史,否认食物过敏史,否认接触物过敏史。</v>
          </cell>
          <cell r="R2148" t="str">
            <v>生于:原籍，久居地原籍，性格：急躁、内向。否认性病史未曾到过疫源地或地方病流行区，否认爱人性病史，否认冶游史，否认爱人冶游史，无毒物接触史，无药物滥用史。吸烟史：无吸烟史；饮酒：不饮酒，是否戒酒：未。出生情况：单胎足/顺产。</v>
          </cell>
          <cell r="S2148" t="str">
            <v>缺失</v>
          </cell>
          <cell r="T2148">
            <v>43173</v>
          </cell>
          <cell r="V2148" t="str">
            <v>冠切右额开颅肿瘤切除术</v>
          </cell>
          <cell r="W2148" t="str">
            <v>全麻插管，病人取仰卧位，头圈固定头位,取发迹内冠状切口。术区常规消毒、铺单，逐层切开头皮各层，骨膜下分离皮瓣，翻向前方，完好暴露双额颅骨。颅骨钻孔，铣刀游离骨瓣，大小约7cm×6cm，前缘位于前颅窝底。额窦开放，给予电灼额窦粘膜，碘伏、双氧水、生理盐水依次消毒、冲洗，骨蜡严密封闭。骨瓣四周钻孔悬吊硬膜。快速滴入20%甘露醇125ml后十字切开硬膜，脑组织张力高，肿瘤位于右额上、中回，肿瘤实性，色灰红、质韧、边界不清，血供丰富，肿瘤深达胼胝体，约6cm×6cm×5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200ml，未输血，术后患者麻醉未醒，气管插管未拔，安返ICU，标本送病理室。</v>
          </cell>
          <cell r="X2148" t="str">
            <v>全切除</v>
          </cell>
          <cell r="Y2148" t="str">
            <v>017885</v>
          </cell>
          <cell r="Z2148" t="str">
            <v>GBM</v>
          </cell>
          <cell r="AA2148" t="str">
            <v>GBM(WHO IV)</v>
          </cell>
          <cell r="AB2148">
            <v>4</v>
          </cell>
          <cell r="AC2148" t="str">
            <v xml:space="preserve">（右额颞）整合诊断：胶质母细胞瘤，NOS，WHOⅣ级。 
 组织学诊断：胶质母细胞瘤，伴有微血管增生及坏死。
 WHO分级：Ⅳ级。
 分子表型特征(IHC)：IDH1R132H(野生型);ATRX(野生型);H3K27M(野生型)
（注:建议行IDH1/2基因突变测序检测，以助明确肿瘤具体基因学分型。）
</v>
          </cell>
          <cell r="AD2148" t="str">
            <v>全切除</v>
          </cell>
          <cell r="AE2148">
            <v>43188</v>
          </cell>
          <cell r="AF2148" t="str">
            <v>胶质母细胞瘤（额、颞，右）；高血压；泌尿系感染；继发性癫痫</v>
          </cell>
          <cell r="AH2148" t="str">
            <v>终止</v>
          </cell>
          <cell r="AI2148">
            <v>963</v>
          </cell>
          <cell r="AJ2148">
            <v>1</v>
          </cell>
          <cell r="AK2148">
            <v>505</v>
          </cell>
          <cell r="AL2148">
            <v>1</v>
          </cell>
          <cell r="AM2148">
            <v>1608</v>
          </cell>
          <cell r="AN2148" t="str">
            <v>同步</v>
          </cell>
          <cell r="AO2148">
            <v>1</v>
          </cell>
          <cell r="AP2148" t="str">
            <v>泰道</v>
          </cell>
          <cell r="AQ2148">
            <v>1</v>
          </cell>
          <cell r="AS2148">
            <v>0</v>
          </cell>
          <cell r="AU2148" t="str">
            <v>NA</v>
          </cell>
          <cell r="AV2148" t="str">
            <v>NA</v>
          </cell>
          <cell r="AW2148" t="str">
            <v>NA</v>
          </cell>
          <cell r="AX2148" t="str">
            <v>NA</v>
          </cell>
          <cell r="AY2148" t="str">
            <v>NA</v>
          </cell>
          <cell r="AZ2148" t="str">
            <v>NA</v>
          </cell>
          <cell r="BA2148" t="str">
            <v>缺失</v>
          </cell>
          <cell r="BB2148">
            <v>0</v>
          </cell>
          <cell r="BD2148" t="str">
            <v>丙戊酸钠缓释片 0.5（一片）一日二次口服</v>
          </cell>
        </row>
        <row r="2149">
          <cell r="B2149">
            <v>2147</v>
          </cell>
          <cell r="C2149" t="str">
            <v>CGGA_2147</v>
          </cell>
          <cell r="E2149" t="str">
            <v>李艳果</v>
          </cell>
          <cell r="F2149">
            <v>33993</v>
          </cell>
          <cell r="G2149">
            <v>43166</v>
          </cell>
          <cell r="H2149" t="str">
            <v>右侧丘脑占位性病变</v>
          </cell>
          <cell r="J2149" t="str">
            <v>女</v>
          </cell>
          <cell r="K2149">
            <v>49</v>
          </cell>
          <cell r="L2149" t="str">
            <v>缺失</v>
          </cell>
          <cell r="M2149" t="str">
            <v>130637196810211822</v>
          </cell>
          <cell r="N2149" t="str">
            <v>任全保/未提供/13582997851，任周/未提供/13453402869</v>
          </cell>
          <cell r="O2149" t="str">
            <v>左侧肢体麻木半月，头痛5天</v>
          </cell>
          <cell r="P2149" t="str">
            <v>患者半月前无明显诱因出现左侧肢体麻木，无恶心呕吐，无昏迷，无四肢抽搐及大小便失禁，就诊于解放军252医院，查头MRI示右侧丘脑占位，给予对症处理，5天前出现头痛，今就诊于北京天坛医院，建议行活检术，为求进一步诊治，来我院。发病以来，患者神志清，精神差，饮食睡眠可，大小便正常，体重无明显变化。</v>
          </cell>
          <cell r="Q2149"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49" t="str">
            <v>生于:原籍，久居地原籍，性格：随和、外向，。否认性病史未曾到过疫源地或地方病流行区，否认爱人性病史，否认冶游史，否认爱人冶游史，无毒物接触史，无药物滥用史。吸烟史：无吸烟史 ；饮酒：不饮酒。出生情况：单胎足/顺产。</v>
          </cell>
          <cell r="S2149" t="str">
            <v>缺失</v>
          </cell>
          <cell r="T2149">
            <v>43168</v>
          </cell>
          <cell r="V2149" t="str">
            <v>立体定向活检术</v>
          </cell>
          <cell r="W2149" t="str">
            <v>今日患者局麻下行立体定向活检术，患者病房内上立体定向架，送磁共振室行MRI增强扫描并定位活检靶点。送手术室，头架固定，常规消毒铺单，局麻满意后，调整活检架X轴、Y轴及Z轴，反复确认无误后，于右额部颅骨钻孔穿刺，突破硬膜后置入活检针，于活检靶点处取病变组织行病理检查，缝合头皮，术中出血10ml，病人安返病房。</v>
          </cell>
          <cell r="X2149" t="str">
            <v>活检</v>
          </cell>
          <cell r="Y2149" t="str">
            <v>017851</v>
          </cell>
          <cell r="Z2149" t="str">
            <v>GBM</v>
          </cell>
          <cell r="AA2149" t="str">
            <v>GBM(WHO IV)</v>
          </cell>
          <cell r="AB2149">
            <v>4</v>
          </cell>
          <cell r="AC2149" t="str">
            <v xml:space="preserve">（右丘脑）整合诊断：弥漫性中线胶质瘤，H3K27M突变型(Diffuse midline glioma,H3K27M-mutation)，WHOⅣ级。 
 组织学诊断：高级别胶质瘤，伴少许微血管增生。
 WHO分级：Ⅳ级。	
 分子表型特征(IHC)：H3K27M(突变型);IDH1R132H(野生型);ATRX(野生型)
</v>
          </cell>
          <cell r="AD2149" t="str">
            <v>活检</v>
          </cell>
          <cell r="AE2149">
            <v>43175</v>
          </cell>
          <cell r="AF2149" t="str">
            <v>弥漫中线胶质瘤（丘脑，右侧）</v>
          </cell>
          <cell r="AH2149" t="str">
            <v>未终止</v>
          </cell>
          <cell r="AI2149">
            <v>1332</v>
          </cell>
          <cell r="AJ2149">
            <v>0</v>
          </cell>
          <cell r="AK2149">
            <v>206</v>
          </cell>
          <cell r="AL2149">
            <v>1</v>
          </cell>
          <cell r="AM2149">
            <v>1332</v>
          </cell>
          <cell r="AN2149" t="str">
            <v>同步</v>
          </cell>
          <cell r="AO2149">
            <v>1</v>
          </cell>
          <cell r="AP2149" t="str">
            <v>帝清</v>
          </cell>
          <cell r="AQ2149">
            <v>1</v>
          </cell>
          <cell r="AS2149">
            <v>0</v>
          </cell>
          <cell r="AU2149" t="str">
            <v>NA</v>
          </cell>
          <cell r="AV2149" t="str">
            <v>NA</v>
          </cell>
          <cell r="AW2149" t="str">
            <v>NA</v>
          </cell>
          <cell r="AX2149" t="str">
            <v>NA</v>
          </cell>
          <cell r="AY2149" t="str">
            <v>NA</v>
          </cell>
          <cell r="AZ2149" t="str">
            <v>NA</v>
          </cell>
          <cell r="BA2149" t="str">
            <v>有</v>
          </cell>
          <cell r="BB2149">
            <v>0</v>
          </cell>
          <cell r="BD2149" t="str">
            <v>丙戊酸钠缓释片 0.5（一片）一日二次口服</v>
          </cell>
        </row>
        <row r="2150">
          <cell r="B2150">
            <v>2148</v>
          </cell>
          <cell r="C2150" t="str">
            <v>NA</v>
          </cell>
          <cell r="D2150" t="str">
            <v>NA</v>
          </cell>
          <cell r="E2150" t="str">
            <v>NA</v>
          </cell>
          <cell r="F2150" t="str">
            <v>NA</v>
          </cell>
          <cell r="G2150" t="str">
            <v>NA</v>
          </cell>
          <cell r="H2150" t="str">
            <v>NA</v>
          </cell>
          <cell r="I2150" t="str">
            <v>NA</v>
          </cell>
          <cell r="J2150" t="str">
            <v>NA</v>
          </cell>
          <cell r="K2150" t="str">
            <v>NA</v>
          </cell>
          <cell r="L2150" t="str">
            <v>NA</v>
          </cell>
          <cell r="M2150" t="str">
            <v>NA</v>
          </cell>
          <cell r="N2150" t="str">
            <v>NA</v>
          </cell>
          <cell r="O2150" t="str">
            <v>NA</v>
          </cell>
          <cell r="P2150" t="str">
            <v>NA</v>
          </cell>
          <cell r="Q2150" t="str">
            <v>NA</v>
          </cell>
          <cell r="R2150" t="str">
            <v>NA</v>
          </cell>
          <cell r="S2150" t="str">
            <v>NA</v>
          </cell>
          <cell r="T2150" t="str">
            <v>NA</v>
          </cell>
          <cell r="U2150" t="str">
            <v>NA</v>
          </cell>
          <cell r="V2150" t="str">
            <v>NA</v>
          </cell>
          <cell r="W2150" t="str">
            <v>NA</v>
          </cell>
          <cell r="X2150" t="str">
            <v>NA</v>
          </cell>
          <cell r="Y2150" t="str">
            <v>NA</v>
          </cell>
          <cell r="Z2150" t="str">
            <v>NA</v>
          </cell>
          <cell r="AA2150" t="str">
            <v>NA</v>
          </cell>
          <cell r="AB2150" t="str">
            <v>NA</v>
          </cell>
          <cell r="AC2150" t="str">
            <v>NA</v>
          </cell>
          <cell r="AD2150" t="str">
            <v>NA</v>
          </cell>
          <cell r="AE2150" t="str">
            <v>NA</v>
          </cell>
          <cell r="AF2150" t="str">
            <v>NA</v>
          </cell>
          <cell r="AG2150" t="str">
            <v>NA</v>
          </cell>
          <cell r="AH2150" t="str">
            <v>NA</v>
          </cell>
          <cell r="AI2150" t="str">
            <v>NA</v>
          </cell>
          <cell r="AJ2150" t="str">
            <v>NA</v>
          </cell>
          <cell r="AK2150" t="str">
            <v>NA</v>
          </cell>
          <cell r="AL2150" t="str">
            <v>NA</v>
          </cell>
          <cell r="AM2150" t="str">
            <v>NA</v>
          </cell>
          <cell r="AN2150" t="str">
            <v>NA</v>
          </cell>
          <cell r="AO2150" t="str">
            <v>NA</v>
          </cell>
          <cell r="AP2150" t="str">
            <v>NA</v>
          </cell>
          <cell r="AQ2150" t="str">
            <v>NA</v>
          </cell>
          <cell r="AS2150" t="str">
            <v>NA</v>
          </cell>
          <cell r="AT2150" t="str">
            <v>NA</v>
          </cell>
          <cell r="AU2150" t="str">
            <v>NA</v>
          </cell>
          <cell r="AV2150" t="str">
            <v>NA</v>
          </cell>
          <cell r="AW2150" t="str">
            <v>NA</v>
          </cell>
          <cell r="AX2150" t="str">
            <v>NA</v>
          </cell>
          <cell r="AY2150" t="str">
            <v>NA</v>
          </cell>
          <cell r="AZ2150" t="str">
            <v>NA</v>
          </cell>
          <cell r="BA2150" t="str">
            <v>NA</v>
          </cell>
          <cell r="BB2150" t="str">
            <v>NA</v>
          </cell>
          <cell r="BC2150" t="str">
            <v>NA</v>
          </cell>
          <cell r="BD2150" t="str">
            <v>NA</v>
          </cell>
        </row>
        <row r="2151">
          <cell r="B2151">
            <v>2149</v>
          </cell>
          <cell r="C2151" t="str">
            <v>CGGA_2149</v>
          </cell>
          <cell r="D2151" t="str">
            <v>CGGA_1508, CGGA_2149</v>
          </cell>
          <cell r="E2151" t="str">
            <v>侯宪波</v>
          </cell>
          <cell r="F2151">
            <v>14185</v>
          </cell>
          <cell r="G2151">
            <v>43174</v>
          </cell>
          <cell r="H2151" t="str">
            <v>复发胶质瘤（额、胼胝体膝部，双侧；颞叶，左）；胶质瘤术后化疗后；症状性癫痫[继发性癫痫]</v>
          </cell>
          <cell r="J2151" t="str">
            <v>男</v>
          </cell>
          <cell r="K2151">
            <v>43</v>
          </cell>
          <cell r="L2151" t="str">
            <v>B</v>
          </cell>
          <cell r="M2151" t="str">
            <v>372928197405156015</v>
          </cell>
          <cell r="N2151" t="str">
            <v>侯仰秀/其他/15269008127，董莉/配偶/13583029881</v>
          </cell>
          <cell r="O2151" t="str">
            <v>间断面部抽搐1年，记忆力差、反应迟钝5个月</v>
          </cell>
          <cell r="P2151" t="str">
            <v>患者于住院前5年前因颅内占位，行左额开颅肿瘤切除术，术后病理回报示：间断少突星形细胞瘤，术后行化疗一个疗程，未行放疗。定期复查头部MR均未见异常。患者于近1年出现间断头面部抽搐，约4-5天一次，情况基本一致。给予口服苯巴比妥药物控制癫痫，控制不良，于今5个月开始出现记忆力减退及反应迟钝情况，遂就诊于当地医院查头部MR平扫+强化（2018-2-23，山东省千佛山医院）提示：双额、胼胝体膝部，左颞占位性病变,T1低信号，T2高信号，混杂强化，给予对症处理，患者于2018-03-07突发肢体抽搐伴意识丧失，持续月4分钟。患者今日为求进一步诊治就诊于我院，我院以“复发胶质瘤”收入我科，患者自发病以来，睡眠可，饮食可，二便正常。</v>
          </cell>
          <cell r="Q2151" t="str">
            <v>既往健康状况：5年前因颅内占位，行左额开颅肿瘤切除术，术后病理回报示：间断少突星形细胞瘤，术后行化疗一个疗程，未行放疗。既往癫痫发作病史，口服苯巴比妥药物控制。否认糖尿病史，否认高血压病史，否认高脂血症史，否认缺血性卒中史，否认其他疾病或者危险因素，否认肝炎史，否认结核史，否认输血史,否认药物过敏史,否认食物过敏史,否认接触物过敏史。</v>
          </cell>
          <cell r="R2151"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51" t="str">
            <v>缺失</v>
          </cell>
          <cell r="T2151">
            <v>43181</v>
          </cell>
          <cell r="U2151">
            <v>41381</v>
          </cell>
          <cell r="V2151" t="str">
            <v>冠切左额原切口开颅肿瘤切除术</v>
          </cell>
          <cell r="W2151" t="str">
            <v>今日患者全麻下行冠切左额原切口开颅肿瘤切除术,全麻满意后，常规消毒铺巾，原切口切皮，开颅，剪开硬膜，镜下全切肿瘤，瘤腔止血，冲水未见出血，严密缝合硬膜，还纳骨瓣，逐层缝合皮下及皮肤，手术顺利，术中出血300ml，术后安返ICU。</v>
          </cell>
          <cell r="X2151" t="str">
            <v>全切除</v>
          </cell>
          <cell r="Y2151" t="str">
            <v>017961</v>
          </cell>
          <cell r="Z2151" t="str">
            <v>SGBM</v>
          </cell>
          <cell r="AA2151" t="str">
            <v>GBM(WHO IV)</v>
          </cell>
          <cell r="AB2151">
            <v>4</v>
          </cell>
          <cell r="AC2151" t="str">
            <v xml:space="preserve">（左额叶、颞叶、胼胝体）整合诊断：胶质母细胞瘤，IDH突变型，WHOⅣ级。 
 组织学诊断：胶质母细胞瘤，伴有微血管增生及灶片状坏死。
 WHO分级：Ⅳ级。
 分子表型特征(IHC)：IDH1R132H(突变型);ATRX(突变型);H3K27M(野生型)
</v>
          </cell>
          <cell r="AD2151" t="str">
            <v>全切除</v>
          </cell>
          <cell r="AE2151">
            <v>43200</v>
          </cell>
          <cell r="AF2151" t="str">
            <v>胶质母细胞瘤（额、胼胝体膝部，双侧；颞叶，左）；胶质瘤术后化疗后；症状性癫痫[继发性癫痫]</v>
          </cell>
          <cell r="AG2151">
            <v>43529</v>
          </cell>
          <cell r="AH2151" t="str">
            <v>终止</v>
          </cell>
          <cell r="AI2151">
            <v>101</v>
          </cell>
          <cell r="AJ2151">
            <v>1</v>
          </cell>
          <cell r="AK2151" t="str">
            <v>NA</v>
          </cell>
          <cell r="AL2151">
            <v>1</v>
          </cell>
          <cell r="AM2151">
            <v>348</v>
          </cell>
          <cell r="AN2151" t="str">
            <v>无</v>
          </cell>
          <cell r="AO2151">
            <v>0</v>
          </cell>
          <cell r="AP2151" t="str">
            <v>化疗</v>
          </cell>
          <cell r="AQ2151">
            <v>1</v>
          </cell>
          <cell r="AS2151" t="str">
            <v>复发</v>
          </cell>
          <cell r="AT2151">
            <v>1</v>
          </cell>
          <cell r="AU2151" t="str">
            <v>无突变</v>
          </cell>
          <cell r="AV2151" t="str">
            <v>NA</v>
          </cell>
          <cell r="AW2151" t="str">
            <v>无共缺失</v>
          </cell>
          <cell r="AX2151" t="str">
            <v>NA</v>
          </cell>
          <cell r="AY2151" t="str">
            <v>NA</v>
          </cell>
          <cell r="AZ2151" t="str">
            <v>NA</v>
          </cell>
          <cell r="BA2151" t="str">
            <v>有</v>
          </cell>
          <cell r="BB2151" t="str">
            <v>无</v>
          </cell>
          <cell r="BD2151" t="str">
            <v>丙戊酸钠缓释片 0.5（一片）一日二次口服</v>
          </cell>
        </row>
        <row r="2152">
          <cell r="B2152">
            <v>2150</v>
          </cell>
          <cell r="C2152" t="str">
            <v>CGGA_2150</v>
          </cell>
          <cell r="E2152" t="str">
            <v>白景全</v>
          </cell>
          <cell r="F2152">
            <v>34359</v>
          </cell>
          <cell r="G2152">
            <v>43190</v>
          </cell>
          <cell r="H2152" t="str">
            <v>右颞叶占位性病变；冠状动脉性心脏病(介入术后)</v>
          </cell>
          <cell r="J2152" t="str">
            <v>男</v>
          </cell>
          <cell r="K2152">
            <v>65</v>
          </cell>
          <cell r="L2152" t="str">
            <v>缺失</v>
          </cell>
          <cell r="M2152" t="str">
            <v>239004195302190030</v>
          </cell>
          <cell r="N2152" t="str">
            <v>白岩/子/13836660800，白亚坤/女/13359635575</v>
          </cell>
          <cell r="O2152" t="str">
            <v>头痛半月，左侧肢体无力5天</v>
          </cell>
          <cell r="P2152" t="str">
            <v>患者半月前无明显诱因出现头痛，无发热，无昏迷，无恶心呕吐，无四肢抽搐及大小便失禁，就诊于佳木斯大学附属第一医院，查头CT示右颞占位，后就诊于天坛医院，患者间隔两次头部CT，肿瘤直径增加一倍，肿瘤进展迅速，中线明显左移，脑干受压明显，患者近一周出现头痛加重明显，呈肿胀不适，右颞为重，遂建议手术治疗，为求进一步诊治，来我院。发病以来，患者神志清，精神差，饮食睡眠可，大小便正常，体重无明显异常。</v>
          </cell>
          <cell r="Q2152" t="str">
            <v>既往健康状况：否认糖尿病史，否认高血压病史，否认高脂血症史，否认缺血性卒中史，否认脑出血史，否认蛛网膜下腔出血史，否认烟雾病史，否认颈动脉内膜切除术史，否认既往血管成形术史，否认心源性脑栓塞的危险因素史， 10年前诊断为冠心病。曾08年在哈医大、14年在北京阜外医院行心脏支架植入术，长期服用阿司匹林片，目前已停药1周。 ，否认周围血管病史，否认深静脉血栓史，否认其他疾病或者危险因素，否认肝炎史，否认结核史，否认外伤史，否认手术史，否认输血史,否认药物过敏史,否认食物过敏史,否认接触物过敏史。</v>
          </cell>
          <cell r="R2152" t="str">
            <v>生于:原籍，久居地原籍，性格：随和、外向。否认性病史未曾到过疫源地或地方病流行区，否认爱人性病史，否认冶游史，否认爱人冶游史，无毒物接触史，无药物滥用史。吸烟史：有吸烟史：20年，每日10支 戒烟已10年；饮酒：不饮酒。出生情况：单胎足/顺产。</v>
          </cell>
          <cell r="S2152" t="str">
            <v>缺失</v>
          </cell>
          <cell r="T2152">
            <v>43194</v>
          </cell>
          <cell r="V2152" t="str">
            <v> 右颞顶枕开颅肿瘤切除术</v>
          </cell>
          <cell r="W2152" t="str">
            <v>患者全麻后取左侧卧位，头圈固定头位。取右颞枕马蹄形切口。术区常规消毒铺巾，逐层切开头皮各层，筋膜间分离皮瓣，皮瓣向下方牵拉，切开颞肌并向颞侧牵拉，颞上线处留少许颞肌以备缝合颞肌用。暴露右侧颞顶枕部分颅骨，颅骨钻孔后铣刀游离骨瓣，大小约8cm×7cm。骨瓣四周钻孔硬脑膜四周悬吊。快速静脉输注20%甘露醇250ml，硬脑膜张力极高，剪开硬膜后发现右颞叶瘤组织卒中。放射状剪开硬脑膜，暴露部分右颞、顶、枕叶。肿瘤主体位于右侧颞、枕叶，肿瘤脑内浸润性生长，大小约6.5cm×5.5cm×5.0cm，肿瘤囊实性，囊液为淡黄色透明液体，实性部分灰红色，质韧，血供丰富，边界不清。肿瘤向内侧深部生长达基底节区，镜下分块近全切除肿瘤。切除肿瘤后瘤腔周围正常颞叶脑组织及侧裂血管等均保护完好。瘤腔仔细止血。与护士清点器械、棉片无误后，连续严密缝合硬脑膜，硬膜外留置14#引流管。骨瓣复位以钛连接片固定。依次缝合颞肌、头皮各层。术后安返ICU。</v>
          </cell>
          <cell r="X2152" t="str">
            <v>部分切除</v>
          </cell>
          <cell r="Y2152" t="str">
            <v>018064</v>
          </cell>
          <cell r="Z2152" t="str">
            <v>GBM</v>
          </cell>
          <cell r="AA2152" t="str">
            <v>GBM(WHO IV)</v>
          </cell>
          <cell r="AB2152">
            <v>4</v>
          </cell>
          <cell r="AC2152" t="str">
            <v>（右颞叶）整合诊断：胶质母细胞瘤，野生型，WHOⅣ级。 
 组织学诊断：胶质母细胞瘤，伴有明显微血管增生及坏死，部分区域见肿瘤细胞累及脑表和蛛网膜下腔。
 WHO分级：Ⅳ级。
 分子表型特征(IHC)：IDH1R132H(野生型);ATRX(野生型);H3K27M(野生型)</v>
          </cell>
          <cell r="AD2152" t="str">
            <v>部分切除</v>
          </cell>
          <cell r="AE2152">
            <v>43203</v>
          </cell>
          <cell r="AF2152" t="str">
            <v>胶质母细胞瘤（颞，右）；冠状动脉性心脏病(介入术后)；糖尿病</v>
          </cell>
          <cell r="AG2152">
            <v>43920</v>
          </cell>
          <cell r="AH2152" t="str">
            <v>终止</v>
          </cell>
          <cell r="AI2152">
            <v>668</v>
          </cell>
          <cell r="AJ2152">
            <v>1</v>
          </cell>
          <cell r="AK2152">
            <v>668</v>
          </cell>
          <cell r="AL2152">
            <v>1</v>
          </cell>
          <cell r="AM2152">
            <v>668</v>
          </cell>
          <cell r="AN2152" t="str">
            <v>缺失</v>
          </cell>
          <cell r="AO2152" t="str">
            <v>NA</v>
          </cell>
          <cell r="AP2152" t="str">
            <v>缺失</v>
          </cell>
          <cell r="AQ2152" t="str">
            <v>NA</v>
          </cell>
          <cell r="AS2152" t="str">
            <v>原发</v>
          </cell>
          <cell r="AU2152" t="str">
            <v>NA</v>
          </cell>
          <cell r="AV2152" t="str">
            <v>NA</v>
          </cell>
          <cell r="AW2152" t="str">
            <v>NA</v>
          </cell>
          <cell r="AX2152" t="str">
            <v>NA</v>
          </cell>
          <cell r="AY2152" t="str">
            <v>NA</v>
          </cell>
          <cell r="AZ2152" t="str">
            <v>NA</v>
          </cell>
          <cell r="BA2152" t="str">
            <v>有</v>
          </cell>
          <cell r="BB2152" t="str">
            <v>无</v>
          </cell>
          <cell r="BD2152" t="str">
            <v>丙戊酸钠缓释片 0.5（一片）一日二次口服；拜阿司匹林肠溶片 100mg（一片）一日一次口服；左甲状腺素片 50ug（一片）一日一次口服；二甲双胍肠溶片 0.25g 一日一次口服</v>
          </cell>
        </row>
        <row r="2153">
          <cell r="B2153">
            <v>2151</v>
          </cell>
          <cell r="C2153" t="str">
            <v>CGGA_2151</v>
          </cell>
          <cell r="E2153" t="str">
            <v>杜俊</v>
          </cell>
          <cell r="F2153">
            <v>34141</v>
          </cell>
          <cell r="G2153">
            <v>43174</v>
          </cell>
          <cell r="H2153" t="str">
            <v>胶质瘤（额、岛、基底节，左）；冠状动脉搭桥术后；陈旧心梗；高血压病；肾病；颅内高压症</v>
          </cell>
          <cell r="J2153" t="str">
            <v>男</v>
          </cell>
          <cell r="K2153">
            <v>50</v>
          </cell>
          <cell r="L2153" t="str">
            <v>缺失</v>
          </cell>
          <cell r="M2153" t="str">
            <v>412828196705086330</v>
          </cell>
          <cell r="N2153" t="str">
            <v>杜秋/未提供/15836658339，杜萌/子/15522657282</v>
          </cell>
          <cell r="O2153" t="str">
            <v>记忆力减退伴反应迟钝2个月,加重1天</v>
          </cell>
          <cell r="P2153" t="str">
            <v>患者于住院前2个月无明显诱因出现记忆力减退伴反应迟钝，遂就诊于当地医院查头部MR平扫示：左额，胼胝体膝部占位，T1低信号，T2高信号，考虑胶质瘤，未发现肢体抽搐及头痛、头晕情况，近1日患者情况加重，患者今日为求进一步诊治，就诊于我院，我院以“颅内占位”收入我科，患者自发病以来，睡眠可，饮食可，二便正常。</v>
          </cell>
          <cell r="Q2153" t="str">
            <v>既往健康状况：既往干燥综合症病史，既往肾小管酸中毒病史，平时口服醋酸泼尼松片5mg口服，既往高血压病史，未服用药物，既往3年前于外院因心梗行搭桥手术，术后口服阿司匹林药物100mg及阿托伐他汀药物。现已停用阿司匹林药物，否认糖尿病史，否认高脂血症史，否认其他疾病或者危险因素，否认肝炎史，否认结核史，否认外伤史，否认输血史,否认药物过敏史,否认食物过敏史,否认接触物过敏史。</v>
          </cell>
          <cell r="R2153" t="str">
            <v>生于:，久居地，性格：急躁、内向，。否认性病史未曾到过疫源地或地方病流行区，否认爱人性病史，否认冶游史，否认爱人冶游史，无毒物接触史，无药物滥用史。吸烟史：无吸烟史 戒烟已20年；饮酒：不饮酒，是否戒酒：未。出生情况：单胎足/顺产。</v>
          </cell>
          <cell r="S2153" t="str">
            <v>缺失</v>
          </cell>
          <cell r="T2153">
            <v>43181</v>
          </cell>
          <cell r="V2153" t="str">
            <v>冠切左额开颅肿瘤切除术</v>
          </cell>
          <cell r="W2153" t="str">
            <v>全麻插管，病人取仰卧位，头圈固定头位，取发迹内冠状切口。术区常规消毒、铺单，逐层切开头皮各层，骨膜下分离皮瓣，翻向前方，完好暴露左额颅骨。颅骨钻孔，铣刀游离骨瓣，大小约7cm×6cm，前缘位于前颅窝底。额窦开放，给予电灼额窦粘膜，碘伏、双氧水、生理盐水依次消毒、冲洗，骨蜡严密封闭。骨瓣四周钻孔硬脑膜悬吊。给予20％甘露醇250ml快速静点后，硬脑膜张力高，给予过度通气。放射状剪开硬脑膜，脑组织张力高，肿瘤位于左额叶、岛叶，肿瘤实性，色灰红、质韧、边界不清，血供丰富，肿瘤深达基底节区，约8cm×7cm×6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400ml，未输血，术后患者麻醉未醒，气管插管未拔，安返ICU，标本送病理室。</v>
          </cell>
          <cell r="X2153" t="str">
            <v>全切除</v>
          </cell>
          <cell r="Y2153" t="str">
            <v>017959</v>
          </cell>
          <cell r="Z2153" t="str">
            <v>GBM</v>
          </cell>
          <cell r="AA2153" t="str">
            <v>GBM(WHO IV)</v>
          </cell>
          <cell r="AB2153">
            <v>4</v>
          </cell>
          <cell r="AC2153" t="str">
            <v xml:space="preserve">（左额叶）整合诊断：胶质母细胞瘤，IDH突变型，WHOⅣ级。 
 组织学诊断：胶质母细胞瘤，伴灶片状坏死，局部见微血管增生。
 WHO分级：Ⅳ级。
 分子表型特征(IHC)：IDH1R132H(突变型);ATRX(突变型);H3K27M(野生型)
</v>
          </cell>
          <cell r="AD2153" t="str">
            <v>全切除</v>
          </cell>
          <cell r="AE2153">
            <v>43188</v>
          </cell>
          <cell r="AF2153" t="str">
            <v>胶质母细胞瘤（额、岛、基底节，左）；冠状动脉搭桥术后；陈旧心梗；高血压病；肾病 </v>
          </cell>
          <cell r="AH2153" t="str">
            <v>终止</v>
          </cell>
          <cell r="AI2153">
            <v>771</v>
          </cell>
          <cell r="AJ2153">
            <v>1</v>
          </cell>
          <cell r="AK2153">
            <v>681</v>
          </cell>
          <cell r="AL2153">
            <v>1</v>
          </cell>
          <cell r="AM2153">
            <v>1088</v>
          </cell>
          <cell r="AN2153" t="str">
            <v>同步</v>
          </cell>
          <cell r="AO2153">
            <v>1</v>
          </cell>
          <cell r="AP2153" t="str">
            <v>替莫脞胺</v>
          </cell>
          <cell r="AQ2153">
            <v>1</v>
          </cell>
          <cell r="AS2153">
            <v>0</v>
          </cell>
          <cell r="AU2153" t="str">
            <v>NA</v>
          </cell>
          <cell r="AV2153" t="str">
            <v>NA</v>
          </cell>
          <cell r="AW2153" t="str">
            <v>NA</v>
          </cell>
          <cell r="AX2153" t="str">
            <v>NA</v>
          </cell>
          <cell r="AY2153" t="str">
            <v>NA</v>
          </cell>
          <cell r="AZ2153" t="str">
            <v>NA</v>
          </cell>
          <cell r="BA2153" t="str">
            <v>有</v>
          </cell>
          <cell r="BB2153">
            <v>0</v>
          </cell>
          <cell r="BD2153" t="str">
            <v>丙戊酸钠缓释片 0.5（一片）一日二次口服</v>
          </cell>
        </row>
        <row r="2154">
          <cell r="B2154">
            <v>2152</v>
          </cell>
          <cell r="C2154" t="str">
            <v>NA</v>
          </cell>
          <cell r="D2154" t="str">
            <v>NA</v>
          </cell>
          <cell r="E2154" t="str">
            <v>NA</v>
          </cell>
          <cell r="F2154" t="str">
            <v>NA</v>
          </cell>
          <cell r="G2154" t="str">
            <v>NA</v>
          </cell>
          <cell r="H2154" t="str">
            <v>NA</v>
          </cell>
          <cell r="I2154" t="str">
            <v>NA</v>
          </cell>
          <cell r="J2154" t="str">
            <v>NA</v>
          </cell>
          <cell r="K2154" t="str">
            <v>NA</v>
          </cell>
          <cell r="L2154" t="str">
            <v>NA</v>
          </cell>
          <cell r="M2154" t="str">
            <v>NA</v>
          </cell>
          <cell r="N2154" t="str">
            <v>NA</v>
          </cell>
          <cell r="O2154" t="str">
            <v>NA</v>
          </cell>
          <cell r="P2154" t="str">
            <v>NA</v>
          </cell>
          <cell r="Q2154" t="str">
            <v>NA</v>
          </cell>
          <cell r="R2154" t="str">
            <v>NA</v>
          </cell>
          <cell r="S2154" t="str">
            <v>NA</v>
          </cell>
          <cell r="T2154" t="str">
            <v>NA</v>
          </cell>
          <cell r="U2154" t="str">
            <v>NA</v>
          </cell>
          <cell r="V2154" t="str">
            <v>NA</v>
          </cell>
          <cell r="W2154" t="str">
            <v>NA</v>
          </cell>
          <cell r="X2154" t="str">
            <v>NA</v>
          </cell>
          <cell r="Y2154" t="str">
            <v>NA</v>
          </cell>
          <cell r="Z2154" t="str">
            <v>NA</v>
          </cell>
          <cell r="AA2154" t="str">
            <v>NA</v>
          </cell>
          <cell r="AB2154" t="str">
            <v>NA</v>
          </cell>
          <cell r="AC2154" t="str">
            <v>NA</v>
          </cell>
          <cell r="AD2154" t="str">
            <v>NA</v>
          </cell>
          <cell r="AE2154" t="str">
            <v>NA</v>
          </cell>
          <cell r="AF2154" t="str">
            <v>NA</v>
          </cell>
          <cell r="AG2154" t="str">
            <v>NA</v>
          </cell>
          <cell r="AH2154" t="str">
            <v>NA</v>
          </cell>
          <cell r="AI2154" t="str">
            <v>NA</v>
          </cell>
          <cell r="AJ2154" t="str">
            <v>NA</v>
          </cell>
          <cell r="AK2154" t="str">
            <v>NA</v>
          </cell>
          <cell r="AL2154" t="str">
            <v>NA</v>
          </cell>
          <cell r="AM2154" t="str">
            <v>NA</v>
          </cell>
          <cell r="AN2154" t="str">
            <v>NA</v>
          </cell>
          <cell r="AO2154" t="str">
            <v>NA</v>
          </cell>
          <cell r="AP2154" t="str">
            <v>NA</v>
          </cell>
          <cell r="AQ2154" t="str">
            <v>NA</v>
          </cell>
          <cell r="AS2154" t="str">
            <v>NA</v>
          </cell>
          <cell r="AT2154" t="str">
            <v>NA</v>
          </cell>
          <cell r="AU2154" t="str">
            <v>NA</v>
          </cell>
          <cell r="AV2154" t="str">
            <v>NA</v>
          </cell>
          <cell r="AW2154" t="str">
            <v>NA</v>
          </cell>
          <cell r="AX2154" t="str">
            <v>NA</v>
          </cell>
          <cell r="AY2154" t="str">
            <v>NA</v>
          </cell>
          <cell r="AZ2154" t="str">
            <v>NA</v>
          </cell>
          <cell r="BA2154" t="str">
            <v>NA</v>
          </cell>
          <cell r="BB2154" t="str">
            <v>NA</v>
          </cell>
          <cell r="BC2154" t="str">
            <v>NA</v>
          </cell>
          <cell r="BD2154" t="str">
            <v>NA</v>
          </cell>
        </row>
        <row r="2155">
          <cell r="B2155">
            <v>2153</v>
          </cell>
          <cell r="C2155" t="str">
            <v>CGGA_2153</v>
          </cell>
          <cell r="E2155" t="str">
            <v>吴静艳</v>
          </cell>
          <cell r="F2155">
            <v>34310</v>
          </cell>
          <cell r="G2155">
            <v>43187</v>
          </cell>
          <cell r="H2155" t="str">
            <v>右额叶占位性病变</v>
          </cell>
          <cell r="J2155" t="str">
            <v>女</v>
          </cell>
          <cell r="K2155">
            <v>34</v>
          </cell>
          <cell r="L2155" t="str">
            <v>缺失</v>
          </cell>
          <cell r="M2155" t="str">
            <v>220102198311273344</v>
          </cell>
          <cell r="N2155" t="str">
            <v>满都拉图/未提供/13948706027，布萨其拉图/未提供/13911949100</v>
          </cell>
          <cell r="O2155" t="str">
            <v>间断一过性左上肢活动不利3月</v>
          </cell>
          <cell r="P2155" t="str">
            <v>患者3月前无明显诱因间断出现一过性左上肢活动不利，无发热，无头痛头晕，无昏迷，无四肢抽搐及大小便失禁，就诊于呼伦贝尔市人民医院，查头MRI示右额叶占位，后就诊于天坛医院，建议行活检术，为求进一步诊治，来我院。发病以来，患者神志清，精神可，饮食睡眠可，大小便正常。</v>
          </cell>
          <cell r="Q2155"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55" t="str">
            <v>生于:原籍，久居地原籍，性格：随和、外向。否认性病史未曾到过疫源地或地方病流行区，否认爱人性病史，否认冶游史，否认爱人冶游史，无毒物接触史，无药物滥用史。吸烟史：无吸烟史 ；饮酒：不饮酒。出生情况：单胎足/顺产。</v>
          </cell>
          <cell r="S2155" t="str">
            <v>缺失</v>
          </cell>
          <cell r="T2155">
            <v>43189</v>
          </cell>
          <cell r="V2155" t="str">
            <v>右额开颅肿瘤切除术</v>
          </cell>
          <cell r="W2155" t="str">
            <v>全麻插管，病人取仰卧位，头圈固定头位，常规消毒铺巾。行右额马蹄形切口，切开头皮，骨膜下分离皮瓣翻向前，暴露右额颅骨，颅骨钻1孔，铣刀铣下骨瓣，约8×6cm大小，内侧达中线，前界为冠状缝前7cm，后界为冠状缝后1cm。十字切开硬膜，脑组织张力高，肿瘤位于右额上、中回，肿瘤实性，色灰白、质韧、边界不清，血供中等，肿瘤深达扣带回、胼胝体，并从大脑镰下疝向左侧半球，肿瘤大小约8cm×5cm×5cm大小。保护好双侧大脑前动脉及其分支，镜下将病变分块全切除，瘤腔彻底止血，创面贴附止血纱布，反复冲水清亮。器械护士两次清点敷料无误后，严密缝合硬脑膜，硬膜外留置12#引流管。钛连接片固定骨瓣，分层缝合皮下和皮肤。手术顺利，出血约500ml，未输血，术后患者麻醉未醒，气管插管未拔，安返ICU，标本送病理室。</v>
          </cell>
          <cell r="X2155" t="str">
            <v>全切除</v>
          </cell>
          <cell r="Y2155" t="str">
            <v>018025</v>
          </cell>
          <cell r="Z2155" t="str">
            <v>GBM</v>
          </cell>
          <cell r="AA2155" t="str">
            <v>GBM(WHO IV)</v>
          </cell>
          <cell r="AB2155">
            <v>4</v>
          </cell>
          <cell r="AC2155" t="str">
            <v xml:space="preserve">（右额叶）整合诊断：间变性星形细胞瘤，伴胶母变，IDH突变型，WHOⅢ-Ⅳ级。 
 组织学诊断：间变性星形细胞瘤，伴有胶母变，局部见灶状坏死及微血管增生。
 WHO分级：Ⅲ-Ⅳ级。
 分子表型特征(IHC):IDH1R132H(突变型);ATRX(突变型);H3K27M(野生型)
</v>
          </cell>
          <cell r="AD2155" t="str">
            <v>全切除</v>
          </cell>
          <cell r="AE2155">
            <v>43214</v>
          </cell>
          <cell r="AF2155" t="str">
            <v>间变性星形细胞瘤（额，右）；甲状腺功能减低</v>
          </cell>
          <cell r="AH2155" t="str">
            <v>未终止</v>
          </cell>
          <cell r="AI2155">
            <v>1592</v>
          </cell>
          <cell r="AJ2155">
            <v>0</v>
          </cell>
          <cell r="AK2155">
            <v>1592</v>
          </cell>
          <cell r="AL2155">
            <v>0</v>
          </cell>
          <cell r="AM2155">
            <v>1592</v>
          </cell>
          <cell r="AN2155" t="str">
            <v>同步</v>
          </cell>
          <cell r="AO2155">
            <v>1</v>
          </cell>
          <cell r="AP2155" t="str">
            <v>泰道</v>
          </cell>
          <cell r="AQ2155">
            <v>1</v>
          </cell>
          <cell r="AS2155">
            <v>0</v>
          </cell>
          <cell r="AU2155" t="str">
            <v>NA</v>
          </cell>
          <cell r="AV2155" t="str">
            <v>NA</v>
          </cell>
          <cell r="AW2155" t="str">
            <v>NA</v>
          </cell>
          <cell r="AX2155" t="str">
            <v>NA</v>
          </cell>
          <cell r="AY2155" t="str">
            <v>NA</v>
          </cell>
          <cell r="AZ2155" t="str">
            <v>NA</v>
          </cell>
          <cell r="BA2155" t="str">
            <v>有</v>
          </cell>
          <cell r="BB2155" t="str">
            <v>缺失</v>
          </cell>
          <cell r="BD2155" t="str">
            <v>缺失</v>
          </cell>
        </row>
        <row r="2156">
          <cell r="B2156">
            <v>2154</v>
          </cell>
          <cell r="C2156" t="str">
            <v>CGGA_2154</v>
          </cell>
          <cell r="E2156" t="str">
            <v>曹立</v>
          </cell>
          <cell r="F2156">
            <v>34356</v>
          </cell>
          <cell r="G2156">
            <v>43189</v>
          </cell>
          <cell r="H2156" t="str">
            <v>颅内占位性病变(额、胼胝体膝部，双侧)</v>
          </cell>
          <cell r="J2156" t="str">
            <v>女</v>
          </cell>
          <cell r="K2156">
            <v>34</v>
          </cell>
          <cell r="L2156" t="str">
            <v>缺失</v>
          </cell>
          <cell r="M2156" t="str">
            <v>42060219830503160X</v>
          </cell>
          <cell r="N2156" t="str">
            <v>孙浬浩/配偶/13811085503，曹光华/父母/13697112579</v>
          </cell>
          <cell r="O2156" t="str">
            <v>性格改变4个月，记忆力减退20天</v>
          </cell>
          <cell r="P2156" t="str">
            <v>患者于住院前4个月无明显诱因出现性格改变，表现为淡漠，执行力差，行为异常。遂就诊于精神科，精神科建议排除颅内器质性病变，遂就诊于北京协和医院，查头部MR平扫+强化（北京协和医院）提示：双额、胼胝体占位性病变，T1低信号，T2高信号，局灶性强化。未特殊治疗，患者就诊于北京天坛医院查头部MR平扫+强化（2018-03-28，北京天坛医院）提示：双额、胼胝体占位性病变，T1低信号，T2高信号，局灶性强化,考虑胶质瘤。患者近日出院小便失禁，间断出现头痛，伴恶心及呕吐症状。患者今日为求进一步诊治就诊于我院，我院以“颅内占位”收入我科，患者自发病以来，睡眠可，饮食可，小便失禁。</v>
          </cell>
          <cell r="Q2156" t="str">
            <v>既往健康状况：体健良好，否认糖尿病史，否认高血压病史，否认高脂血症史，否认肝炎史，否认结核史，否认外伤史，否认手术史，否认输血史,否认药物过敏史,否认食物过敏史,否认接触物过敏史。</v>
          </cell>
          <cell r="R2156"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56" t="str">
            <v>缺失</v>
          </cell>
          <cell r="T2156">
            <v>43194</v>
          </cell>
          <cell r="V2156" t="str">
            <v>冠切双额开颅肿瘤切除术</v>
          </cell>
          <cell r="W2156" t="str">
            <v>麻醉成功后，患者取仰卧位，头圈固定头位。取发迹内冠状切口。术区常规消毒、铺单，逐层切开头皮各层，骨膜下分离皮瓣，翻向前方，完好暴露双额颅骨。颅骨钻孔，铣刀游离骨瓣，大小约10cm×6cm，前缘位于前颅窝底，额窦未开放。暴露双额硬膜，骨瓣四周钻孔悬吊硬膜。给予20％甘露醇250ml快速静点后，硬脑膜张力高，给予过度通气。先弧形剪开右额硬脑膜并向前方悬吊，肿瘤组织位于右侧额叶，脑内生长，大小约6.0cm×5.0cm×5.0cm，呈实性，灰白色，质地偏韧，血供中等，边界不清，肿瘤深达胼胝体、透明隔。再次弧形剪开左额硬膜，皮层造瘘切除深部肿瘤，肿瘤组织位于左侧额上回、扣带回及胼胝体，脑内生长，大小约4.0cm×3.0cm×3.0cm，呈实性，灰红色，质地软，血供丰富，边界不清，肿瘤深达胼胝体、透明隔。保护好双侧大脑前动脉及其分支，镜下将病变分块近全切除，瘤腔彻底止血，创面贴附止血纱布，反复冲水清亮。器械护士两次清点敷料无误后，严密缝合硬脑膜，硬膜下留置硅胶引流管一根。硬脑膜外仔细止血后，钛连接片固定骨瓣，分层缝合皮下和皮肤。手术顺利，出血约200ml，未输血，术后患者麻醉未醒，气管插管未拔，安返ICU，标本送病理室。</v>
          </cell>
          <cell r="X2156" t="str">
            <v>部分切除</v>
          </cell>
          <cell r="Y2156" t="str">
            <v>018062</v>
          </cell>
          <cell r="Z2156" t="str">
            <v>GBM</v>
          </cell>
          <cell r="AA2156" t="str">
            <v>GBM(WHO IV)</v>
          </cell>
          <cell r="AB2156">
            <v>4</v>
          </cell>
          <cell r="AC2156" t="str">
            <v>（左额叶）整合诊断：胶质母细胞瘤，IDH突变型，WHOⅣ级。 
 组织学诊断：胶质母细胞瘤，伴有明显微血管增生及片状坏死。
 WHO分级：Ⅳ级。
 分子表型特征(IHC)：IDH1R132H(突变型);ATRX(突变型);H3K27M(野生型)
（右额叶）送检脑组织，标本充分取材。镜下见胶质细胞弥漫性增生浸润，累及皮层和脑表；瘤细胞密度中等，核轻-中度异型，局灶区域肿瘤细胞异型性明显，核分裂像易见，伴有微血管增生，未见明确坏死。结合免疫组化标记，诊断：弥漫性星形细胞瘤，局部呈间变性星形细胞瘤改变，IDH突变型，WHOⅡ-Ⅲ级。
注：综合患者双侧额叶病理改变及临床影像学，考虑本例为弥漫性星形细胞瘤基础上出现胶质母细胞瘤恶性进展。</v>
          </cell>
          <cell r="AD2156" t="str">
            <v>部分切除</v>
          </cell>
          <cell r="AE2156">
            <v>43215</v>
          </cell>
          <cell r="AF2156" t="str">
            <v>胶质母细胞瘤(额、胼胝体膝部，双侧)；甲状腺功能减低；过敏性皮炎</v>
          </cell>
          <cell r="AH2156" t="str">
            <v>未终止</v>
          </cell>
          <cell r="AI2156">
            <v>1587</v>
          </cell>
          <cell r="AJ2156">
            <v>0</v>
          </cell>
          <cell r="AK2156">
            <v>1587</v>
          </cell>
          <cell r="AL2156">
            <v>0</v>
          </cell>
          <cell r="AM2156">
            <v>1587</v>
          </cell>
          <cell r="AN2156" t="str">
            <v>放化疗同步</v>
          </cell>
          <cell r="AO2156">
            <v>1</v>
          </cell>
          <cell r="AP2156" t="str">
            <v>同步泰道3个疗程</v>
          </cell>
          <cell r="AQ2156">
            <v>1</v>
          </cell>
          <cell r="AS2156">
            <v>0</v>
          </cell>
          <cell r="AU2156" t="str">
            <v>NA</v>
          </cell>
          <cell r="AV2156" t="str">
            <v>NA</v>
          </cell>
          <cell r="AW2156" t="str">
            <v>NA</v>
          </cell>
          <cell r="AX2156" t="str">
            <v>NA</v>
          </cell>
          <cell r="AY2156" t="str">
            <v>NA</v>
          </cell>
          <cell r="AZ2156" t="str">
            <v>NA</v>
          </cell>
          <cell r="BA2156" t="str">
            <v>缺失</v>
          </cell>
          <cell r="BB2156">
            <v>0</v>
          </cell>
          <cell r="BD2156" t="str">
            <v>左甲状腺素片 50ug（一片）一日一次口服；左乙拉西坦片 0.5g（一片）一日一次口服</v>
          </cell>
        </row>
        <row r="2157">
          <cell r="B2157">
            <v>2155</v>
          </cell>
          <cell r="C2157" t="str">
            <v>CGGA_2155</v>
          </cell>
          <cell r="E2157" t="str">
            <v>刘迎春</v>
          </cell>
          <cell r="F2157">
            <v>34395</v>
          </cell>
          <cell r="G2157">
            <v>43193</v>
          </cell>
          <cell r="H2157" t="str">
            <v>颅内占位性病变(颞、岛、基底节，右)  症状性癫痫[继发性癫痫]  高脂血症</v>
          </cell>
          <cell r="J2157" t="str">
            <v>女</v>
          </cell>
          <cell r="K2157">
            <v>56</v>
          </cell>
          <cell r="L2157" t="str">
            <v>缺失</v>
          </cell>
          <cell r="M2157" t="str">
            <v>141033196111290028</v>
          </cell>
          <cell r="N2157" t="str">
            <v>阮荣清/配偶/13152805388，阮诗艳/女/18636768377</v>
          </cell>
          <cell r="O2157" t="str">
            <v>发现颅内占位5年，间断双手不自主抖动伴意识丧失1年</v>
          </cell>
          <cell r="P2157" t="str">
            <v>患者于5年前因间断头痛，自觉间断闻烧焦皮味，遂就诊于西京医院，查头部MR提示：右颞、岛叶、基底节占位性病变，具体不详。未给予特殊诊治，给予观察。同时间断口服抗癫痫药物。患者于住院前1年无明显诱因出现双手不自主抖动，同时间断出现意识丧失情况，记忆力减退。患者就诊于临汾市铁路医院行头部MR强化（2018-03-23,临汾市铁路医院）提示：右颞叶、基底节、岛叶占位性病变，局灶性强化。患者今日为求进一步诊治就诊于我院，我院以“颅内占位”收入我科。患者自发病以来，睡眠可，饮食可，二便正常</v>
          </cell>
          <cell r="Q2157" t="str">
            <v>既往健康状况：既往于02年因子宫肌瘤行子宫肌瘤切除术。否认糖尿病史，否认高血压病史，否认肝炎史，否认结核史，否认外伤史，否认手术史，否认输血史,否认药物过敏史,否认食物过敏史,否认接触物过敏史。</v>
          </cell>
          <cell r="R2157" t="str">
            <v>生于:原籍，久居地原籍，性格：急躁、内向。否认性病史未曾到过疫源地或地方病流行区，否认爱人性病史，否认冶游史，否认爱人冶游史，无毒物接触史，无药物滥用史。吸烟史：无吸烟史 ；饮酒：不饮酒，是否戒酒：未。出生情况：单胎足/顺产。</v>
          </cell>
          <cell r="S2157" t="str">
            <v>缺失</v>
          </cell>
          <cell r="T2157">
            <v>43200</v>
          </cell>
          <cell r="V2157" t="str">
            <v>右额颞开颅肿瘤切除术</v>
          </cell>
          <cell r="W2157" t="str">
            <v>今日患者全麻下行右额颞开颅肿瘤切除术，患者取仰卧位，标记右额颞弧形切口，常规消毒铺巾，逐层切开皮肤、皮下及肌肉，铣刀铣开颅骨，剪开硬膜，镜下分块切除肿瘤，瘤腔止血，手术顺利，术中出血500ml，手术顺利，术后安返ICU </v>
          </cell>
          <cell r="X2157" t="str">
            <v>部分切除</v>
          </cell>
          <cell r="Y2157" t="str">
            <v>018091</v>
          </cell>
          <cell r="Z2157" t="str">
            <v>AA</v>
          </cell>
          <cell r="AA2157" t="str">
            <v>AA(WHO III)</v>
          </cell>
          <cell r="AB2157">
            <v>3</v>
          </cell>
          <cell r="AC2157" t="str">
            <v xml:space="preserve">（右颞叶、基底节、岛叶）考虑诊断：弥漫性星形细胞瘤，IDH突变型，WHOⅡ-Ⅲ级。 
 组织学诊断：弥漫性星形细胞瘤，部分区域肿瘤细胞密度较高，细胞异型性明显，核分裂像可见；瘤细胞弥漫性生长，浸润皮层并累及脑表和海马。
 WHO分级：Ⅱ-Ⅲ级。
 分子表型特征(IHC)：IDH1R132H(突变型);ATRX(野生型);H3K27M(野生型)
（注:建议进一步行1p/19qLOH检测。）
</v>
          </cell>
          <cell r="AD2157" t="str">
            <v>部分切除</v>
          </cell>
          <cell r="AE2157">
            <v>43235</v>
          </cell>
          <cell r="AF2157" t="str">
            <v>颅内恶性肿瘤 脑脊液鼻漏 症状性癫痫[继发性癫痫]  高脂血症</v>
          </cell>
          <cell r="AG2157">
            <v>43426</v>
          </cell>
          <cell r="AH2157" t="str">
            <v>终止</v>
          </cell>
          <cell r="AI2157">
            <v>201</v>
          </cell>
          <cell r="AJ2157">
            <v>1</v>
          </cell>
          <cell r="AK2157">
            <v>201</v>
          </cell>
          <cell r="AL2157">
            <v>1</v>
          </cell>
          <cell r="AM2157">
            <v>226</v>
          </cell>
          <cell r="AN2157" t="str">
            <v>无</v>
          </cell>
          <cell r="AO2157">
            <v>0</v>
          </cell>
          <cell r="AP2157" t="str">
            <v>无</v>
          </cell>
          <cell r="AQ2157">
            <v>0</v>
          </cell>
          <cell r="AS2157" t="str">
            <v>原发</v>
          </cell>
          <cell r="AU2157" t="str">
            <v>NA</v>
          </cell>
          <cell r="AV2157" t="str">
            <v>NA</v>
          </cell>
          <cell r="AW2157" t="str">
            <v>NA</v>
          </cell>
          <cell r="AX2157" t="str">
            <v>NA</v>
          </cell>
          <cell r="AY2157" t="str">
            <v>NA</v>
          </cell>
          <cell r="AZ2157" t="str">
            <v>NA</v>
          </cell>
          <cell r="BA2157" t="str">
            <v>有</v>
          </cell>
          <cell r="BB2157" t="str">
            <v>无</v>
          </cell>
          <cell r="BD2157" t="str">
            <v>左乙拉西坦片(0.50g 口服 bid)，1次1片，1日2次；丙戊酸钠缓释片(0.50g 口服 bid)，1次1片，1日2次，抗癫痫药物在医生建议下停药；盐酸二甲双胍肠溶片(0.25g 口服 st)，迈之灵片(0.30g 口服 bid)</v>
          </cell>
        </row>
        <row r="2158">
          <cell r="B2158">
            <v>2156</v>
          </cell>
          <cell r="C2158" t="str">
            <v>CGGA_2156</v>
          </cell>
          <cell r="E2158" t="str">
            <v>高仰忠</v>
          </cell>
          <cell r="F2158">
            <v>34530</v>
          </cell>
          <cell r="G2158" t="str">
            <v>缺失</v>
          </cell>
          <cell r="H2158" t="str">
            <v>缺失</v>
          </cell>
          <cell r="J2158" t="str">
            <v>男</v>
          </cell>
          <cell r="K2158">
            <v>46</v>
          </cell>
          <cell r="L2158" t="str">
            <v>缺失</v>
          </cell>
          <cell r="M2158" t="str">
            <v>缺失</v>
          </cell>
          <cell r="N2158" t="str">
            <v>缺失</v>
          </cell>
          <cell r="O2158" t="str">
            <v>缺失</v>
          </cell>
          <cell r="P2158" t="str">
            <v>缺失</v>
          </cell>
          <cell r="Q2158" t="str">
            <v>缺失</v>
          </cell>
          <cell r="R2158" t="str">
            <v>缺失</v>
          </cell>
          <cell r="S2158" t="str">
            <v>缺失</v>
          </cell>
          <cell r="T2158">
            <v>43209</v>
          </cell>
          <cell r="V2158" t="str">
            <v>缺失</v>
          </cell>
          <cell r="W2158" t="str">
            <v>缺失</v>
          </cell>
          <cell r="X2158" t="str">
            <v>全切除</v>
          </cell>
          <cell r="Y2158" t="str">
            <v>018157</v>
          </cell>
          <cell r="Z2158" t="str">
            <v>AO</v>
          </cell>
          <cell r="AA2158" t="str">
            <v>AO(WHO III)</v>
          </cell>
          <cell r="AB2158">
            <v>3</v>
          </cell>
          <cell r="AC2158" t="str">
            <v xml:space="preserve">整合报告：
（左额叶）整合诊断：间变性少突胶质细胞瘤，IDH突变型，1p/19q共缺失，WHOⅢ级。 
 组织学诊断：间变性少突胶质细胞瘤，伴局部微血管增生及灶状坏死。
 WHO分级：Ⅲ级。
 分子表型特征(IHC)：IDH1R132H(突变型);ATRX(野生型);H3K27M(野生型)
           (FISH)：1p/19q共缺失
（左额叶）考虑诊断：间变性少突胶质细胞瘤，NOS，WHOⅢ级。 
 组织学诊断：间变性少突胶质细胞瘤，伴局部微血管增生及灶状坏死。
 WHO分级：Ⅲ级。
 分子表型特征(IHC)：IDH1R132H(突变型);ATRX(野生型);H3K27M(野生型)
（注:建议行1p/19qLOH检测，以帮助进一步明确诊断。）
</v>
          </cell>
          <cell r="AD2158" t="str">
            <v>全切除</v>
          </cell>
          <cell r="AE2158" t="str">
            <v>缺失</v>
          </cell>
          <cell r="AF2158" t="str">
            <v>缺失</v>
          </cell>
          <cell r="AG2158" t="str">
            <v>缺失</v>
          </cell>
          <cell r="AH2158" t="str">
            <v>未终止</v>
          </cell>
          <cell r="AI2158" t="str">
            <v>NA</v>
          </cell>
          <cell r="AJ2158" t="str">
            <v>NA</v>
          </cell>
          <cell r="AK2158" t="str">
            <v>NA</v>
          </cell>
          <cell r="AL2158" t="str">
            <v>NA</v>
          </cell>
          <cell r="AM2158" t="str">
            <v>NA</v>
          </cell>
          <cell r="AN2158" t="str">
            <v>缺失</v>
          </cell>
          <cell r="AO2158" t="str">
            <v>NA</v>
          </cell>
          <cell r="AP2158" t="str">
            <v>缺失</v>
          </cell>
          <cell r="AQ2158" t="str">
            <v>NA</v>
          </cell>
          <cell r="AS2158" t="str">
            <v>原发</v>
          </cell>
          <cell r="AU2158" t="str">
            <v>NA</v>
          </cell>
          <cell r="AV2158" t="str">
            <v>NA</v>
          </cell>
          <cell r="AW2158" t="str">
            <v>NA</v>
          </cell>
          <cell r="AX2158" t="str">
            <v>NA</v>
          </cell>
          <cell r="AY2158" t="str">
            <v>NA</v>
          </cell>
          <cell r="AZ2158" t="str">
            <v>NA</v>
          </cell>
          <cell r="BA2158" t="str">
            <v>缺失</v>
          </cell>
          <cell r="BB2158" t="str">
            <v>缺失</v>
          </cell>
          <cell r="BD2158" t="str">
            <v>缺失</v>
          </cell>
        </row>
        <row r="2159">
          <cell r="B2159">
            <v>2157</v>
          </cell>
          <cell r="C2159" t="str">
            <v>CGGA_2157</v>
          </cell>
          <cell r="E2159" t="str">
            <v>杨长胜</v>
          </cell>
          <cell r="F2159">
            <v>34534</v>
          </cell>
          <cell r="G2159">
            <v>43202</v>
          </cell>
          <cell r="H2159" t="str">
            <v>颅内占位性病变（右侧 颞叶）</v>
          </cell>
          <cell r="J2159" t="str">
            <v>男</v>
          </cell>
          <cell r="K2159">
            <v>70</v>
          </cell>
          <cell r="L2159" t="str">
            <v>缺失</v>
          </cell>
          <cell r="M2159" t="str">
            <v>340603194801080038</v>
          </cell>
          <cell r="N2159" t="str">
            <v>杨锐/子/15305615522，杨闯/子/13966128866</v>
          </cell>
          <cell r="O2159" t="str">
            <v>左侧肢体无力1周</v>
          </cell>
          <cell r="P2159" t="str">
            <v>患者诉1周前无明显诱因出现左侧肢体无力，走路困难，持物障碍，无头痛、恶心呕吐、大小便失禁等症状，遂至淮北矿工总医院住院治疗，行头颅MRI（淮北矿工总医院 2018.04.）示：右侧颞叶占位病变  考虑胶质瘤可能大；给予输液降颅压治疗，效果欠佳；建议手术治疗，家属要求来我院治疗，门诊以“颅内占位病变（右侧 颞叶）”为初步诊断收入我科；发病以来神志清，精神差，饮食可，睡眠可，大小便正常，体重无减轻</v>
          </cell>
          <cell r="Q2159" t="str">
            <v>既往健康状况：体健良好，否认糖尿病史，否认高血压病史，否认高脂血症史，否认缺血性卒中史，否认肝炎史，否认结核史，否认外伤史，否认输血史,否认药物过敏史,否认食物过敏史,否认接触物过敏史</v>
          </cell>
          <cell r="R2159" t="str">
            <v>生于:安徽，久居地安徽。否认性病史未曾到过疫源地或地方病流行区，否认爱人性病史，否认冶游史，否认爱人冶游史，无毒物接触史，无药物滥用史。吸烟史：无吸烟史 ；饮酒：不饮酒。出生情况：单胎足/顺产</v>
          </cell>
          <cell r="S2159" t="str">
            <v>缺失</v>
          </cell>
          <cell r="T2159">
            <v>43207</v>
          </cell>
          <cell r="V2159" t="str">
            <v>右额颞开颅肿瘤切除术</v>
          </cell>
          <cell r="W2159"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高。以翼点为中心弧形剪开硬脑膜，其余放射剪开，暴露部分右额、颞叶。肿瘤主体位于右侧颞叶、岛叶及基底节区，肿瘤脑内浸润性生长，大小约7.5cm×6.0cm×5.5cm，肿瘤囊实性，囊液为淡黄色半透明液体，实性瘤体灰红色，质稍韧，血供丰富，边界不清。肿瘤包绕大脑中动脉及其分支，肿瘤向内侧深部生长达基底节区，镜下分块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159" t="str">
            <v>全切除</v>
          </cell>
          <cell r="Y2159" t="str">
            <v>018143</v>
          </cell>
          <cell r="Z2159" t="str">
            <v>GBM</v>
          </cell>
          <cell r="AA2159" t="str">
            <v>GBM(WHO IV)</v>
          </cell>
          <cell r="AB2159">
            <v>4</v>
          </cell>
          <cell r="AC2159" t="str">
            <v xml:space="preserve"> （右颞叶）整合诊断：胶质母细胞瘤，IDH野生型，WHOⅣ级。 
组织学诊断：胶质母细胞瘤，伴有明显微血管增生及栅栏状坏死，部分区域肿瘤细胞累及脑表。
 WHO分级：Ⅳ级。
 分子表型特征(IHC)：IDH1R132H(野生型);ATRX(野生型);H3K27M(野生型)
</v>
          </cell>
          <cell r="AD2159" t="str">
            <v>全切除</v>
          </cell>
          <cell r="AE2159">
            <v>43218</v>
          </cell>
          <cell r="AF2159" t="str">
            <v>胶质母细胞瘤（颞叶，右）；低钠血症；低钾血症；甲状腺功能减低</v>
          </cell>
          <cell r="AG2159">
            <v>43691</v>
          </cell>
          <cell r="AH2159" t="str">
            <v>终止</v>
          </cell>
          <cell r="AI2159">
            <v>475</v>
          </cell>
          <cell r="AJ2159">
            <v>1</v>
          </cell>
          <cell r="AK2159">
            <v>167</v>
          </cell>
          <cell r="AL2159">
            <v>1</v>
          </cell>
          <cell r="AM2159">
            <v>484</v>
          </cell>
          <cell r="AN2159" t="str">
            <v>放</v>
          </cell>
          <cell r="AO2159">
            <v>1</v>
          </cell>
          <cell r="AP2159" t="str">
            <v>化疗同步</v>
          </cell>
          <cell r="AQ2159">
            <v>1</v>
          </cell>
          <cell r="AS2159" t="str">
            <v>原发</v>
          </cell>
          <cell r="AU2159" t="str">
            <v>NA</v>
          </cell>
          <cell r="AV2159" t="str">
            <v>NA</v>
          </cell>
          <cell r="AW2159" t="str">
            <v>NA</v>
          </cell>
          <cell r="AX2159" t="str">
            <v>NA</v>
          </cell>
          <cell r="AY2159" t="str">
            <v>NA</v>
          </cell>
          <cell r="AZ2159" t="str">
            <v>NA</v>
          </cell>
          <cell r="BA2159" t="str">
            <v>缺失</v>
          </cell>
          <cell r="BB2159" t="str">
            <v>无</v>
          </cell>
          <cell r="BD2159" t="str">
            <v>丙戊酸钠缓释片 0.5（一片）一日二次口服；左甲状腺素片 50ug（一片）一日一次口服</v>
          </cell>
        </row>
        <row r="2160">
          <cell r="B2160">
            <v>2158</v>
          </cell>
          <cell r="C2160" t="str">
            <v>CGGA_2158</v>
          </cell>
          <cell r="E2160" t="str">
            <v>韩笑</v>
          </cell>
          <cell r="F2160">
            <v>34416</v>
          </cell>
          <cell r="G2160">
            <v>43194</v>
          </cell>
          <cell r="H2160" t="str">
            <v>颅内占位性病变（左 颞顶 胶质瘤）  症状性癫痫[继发性癫痫]</v>
          </cell>
          <cell r="J2160" t="str">
            <v>女</v>
          </cell>
          <cell r="K2160">
            <v>39</v>
          </cell>
          <cell r="L2160" t="str">
            <v>缺失</v>
          </cell>
          <cell r="M2160" t="str">
            <v>232601197903292426</v>
          </cell>
          <cell r="N2160" t="str">
            <v>韩新/兄弟姐妹/13911705765，韩宝/兄弟姐妹/13911524405</v>
          </cell>
          <cell r="O2160" t="str">
            <v>发作性意识不清，言语不利3天</v>
          </cell>
          <cell r="P2160" t="str">
            <v>患者3天前无明显诱因出现意识不清，不能言语。家属发现时患者呈卧床状态，头部摇摆，不能言语，四肢屈曲，不自主抽动，持续数分钟后逐渐恢复意识。后可行走，简单应答，表达不清。就诊于宣武医院，行头颅CT检查，考虑颅内占位。给予脱水，补液等治疗。患者间断表现为痛苦面容，伴恶心，呕吐，呕吐物为胃内容物。后复查头颅核磁，考虑颅内占位。为进一步治疗，来我院门诊就诊，门诊以颅内占位收入我科。自发病以来，神志欠清，进食差，二便可，体力活动受限</v>
          </cell>
          <cell r="Q2160"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60" t="str">
            <v>生于北京，久居当地，性格：随和、内向。否认性病史未曾到过疫源地或地方病流行区，否认冶游史，无毒物接触史，无药物滥用史。吸烟史：无吸烟史 ；饮酒：不饮酒。出生情况：单胎足/顺产</v>
          </cell>
          <cell r="S2160" t="str">
            <v>缺失</v>
          </cell>
          <cell r="T2160">
            <v>43208</v>
          </cell>
          <cell r="V2160" t="str">
            <v>左侧颞顶开颅颅内肿瘤切除术</v>
          </cell>
          <cell r="W2160" t="str">
            <v>缺失</v>
          </cell>
          <cell r="X2160" t="str">
            <v>全切除</v>
          </cell>
          <cell r="Y2160" t="str">
            <v>018142</v>
          </cell>
          <cell r="Z2160" t="str">
            <v>O</v>
          </cell>
          <cell r="AA2160" t="str">
            <v>O(WHO II)</v>
          </cell>
          <cell r="AB2160">
            <v>2</v>
          </cell>
          <cell r="AC2160" t="str">
            <v>整合报告：
（左颞顶）整合诊断：少突胶质细胞瘤，IDH突变型，1p/19q共缺失，WHOⅡ级。 
 组织学诊断：少突胶质细胞瘤；瘤细胞弥漫性生长，局部累及皮层。
 WHO分级：Ⅱ级。
 分子表型特征(IHC)：IDH1R132H(突变型);ATRX(野生型);H3K27M(野生型)
           (FISH)：1p/19q共缺失</v>
          </cell>
          <cell r="AD2160" t="str">
            <v>全切除</v>
          </cell>
          <cell r="AE2160">
            <v>43218</v>
          </cell>
          <cell r="AF2160" t="str">
            <v>颅内占位性病变（左 颞顶 少突星形细胞瘤）  症状性癫痫[继发性癫痫]</v>
          </cell>
          <cell r="AH2160" t="str">
            <v>未终止</v>
          </cell>
          <cell r="AI2160">
            <v>1573</v>
          </cell>
          <cell r="AJ2160">
            <v>0</v>
          </cell>
          <cell r="AK2160">
            <v>1573</v>
          </cell>
          <cell r="AL2160">
            <v>0</v>
          </cell>
          <cell r="AM2160">
            <v>1573</v>
          </cell>
          <cell r="AN2160" t="str">
            <v>无</v>
          </cell>
          <cell r="AO2160">
            <v>0</v>
          </cell>
          <cell r="AP2160" t="str">
            <v>无</v>
          </cell>
          <cell r="AQ2160">
            <v>0</v>
          </cell>
          <cell r="AS2160">
            <v>0</v>
          </cell>
          <cell r="AU2160" t="str">
            <v>NA</v>
          </cell>
          <cell r="AV2160" t="str">
            <v>NA</v>
          </cell>
          <cell r="AW2160" t="str">
            <v>NA</v>
          </cell>
          <cell r="AX2160" t="str">
            <v>NA</v>
          </cell>
          <cell r="AY2160" t="str">
            <v>NA</v>
          </cell>
          <cell r="AZ2160" t="str">
            <v>NA</v>
          </cell>
          <cell r="BA2160" t="str">
            <v>有</v>
          </cell>
          <cell r="BB2160">
            <v>0</v>
          </cell>
          <cell r="BD2160" t="str">
            <v>口服丙戊酸钠片，每日两次，每次一片，三个/后0癫痫发现可减量为每日一次，再口服一/0发作可逐渐停药</v>
          </cell>
        </row>
        <row r="2161">
          <cell r="B2161">
            <v>2159</v>
          </cell>
          <cell r="C2161" t="str">
            <v>CGGA_2159</v>
          </cell>
          <cell r="E2161" t="str">
            <v>唐莹</v>
          </cell>
          <cell r="F2161">
            <v>32584</v>
          </cell>
          <cell r="G2161">
            <v>43175</v>
          </cell>
          <cell r="H2161" t="str">
            <v>复发胶质瘤（额，双；丘脑，左）；胶质瘤放化疗后；症状性癫痫</v>
          </cell>
          <cell r="J2161" t="str">
            <v>女</v>
          </cell>
          <cell r="K2161">
            <v>36</v>
          </cell>
          <cell r="L2161" t="str">
            <v>缺失</v>
          </cell>
          <cell r="M2161" t="str">
            <v>130302198109160425</v>
          </cell>
          <cell r="N2161" t="str">
            <v>唐树军/父母/13603350409，李枫/父母/18233541880</v>
          </cell>
          <cell r="O2161" t="str">
            <v>胶质瘤术后4个月，间断肢体抽搐伴意识丧失7天</v>
          </cell>
          <cell r="P2161" t="str">
            <v>患者于2017-10-31晚9：00左右睡眠中突发癫痫发作，表现为大喊一声后意识丧失，四肢抽搐，双眼向上凝视，伴小便失禁，持续约3分钟后症状缓解，意识未恢复，家属拨打120转运至当地医院，约2小时内再次间断出现大发作3次，每次发作持续时间较前缩短，症状同前，予以对症处理后逐渐好转（具体药物不详），11-1上午意识逐渐好转，嗜睡，予以规律肌注抗癫痫药物（具体不详）治疗，同时行头部CT及核磁检查示双侧额叶占位，胶质瘤可能大，无头痛头晕、恶心呕吐、视力视野损害等伴随症状，肢体活动及感觉正常。建议到北京天坛医院行手术治疗，未予特殊处理。今为求进一步治疗来我院，门诊以“双额占位”收入我科。于我院行开颅肿瘤切除术，术后病理回报示：少突胶质细胞瘤；给予对症放化疗治疗，放疗30天，化疗2疗程；患者于住院前10天左右复查头部MR回报（2018-08-08,秦皇岛市第一医院）示：左额开颅肿瘤切除术术后，T1低信号,T2高信号，不均匀环形强化，右额占位性病变，T1低信号，T2高信号，不强化。患者今日为求进一步诊治，就诊于我院，我院以"颅内占位复发"收入我科。患者自发病起，患者一般情况尚可，精神稍弱，饮食睡眠正常，体重无明显变化。</v>
          </cell>
          <cell r="Q2161" t="str">
            <v>既往健康状况：既往10年前右肺囊肿切除术，2016年10月行瘢痕切除术。否认糖尿病史，否认高血压病史，否认高脂血症史，否认缺血性卒中史，否认脑出血史，否认输血史,否认药物过敏史,否认食物过敏史,否认接触物过敏史。</v>
          </cell>
          <cell r="R2161" t="str">
            <v>生于原籍，久居当地，性格：随和、内向。否认性病史未曾到过疫源地或地方病流行区，否认爱人性病史，否认冶游史，否认爱人冶游史，无毒物接触史，无药物滥用史。不吸烟不酗酒。出生情况：单胎足/顺产。</v>
          </cell>
          <cell r="S2161" t="str">
            <v>缺失</v>
          </cell>
          <cell r="T2161">
            <v>43189</v>
          </cell>
          <cell r="U2161">
            <v>43009</v>
          </cell>
          <cell r="V2161" t="str">
            <v>左额原切口开颅肿瘤切除术</v>
          </cell>
          <cell r="W2161" t="str">
            <v>全麻插管，病人取仰卧位，头圈固定头位，常规消毒铺巾。行左额原马蹄形切口，骨膜下分离皮瓣翻向前，暴露左侧额骨，沿原骨孔铣刀铣下骨瓣，约7×6cm大小，内侧达中线，后界为冠状缝后1cm。快速滴入20%甘露醇250ml后十字切开硬膜，脑组织张力偏高，肿瘤位于左额中回脑内，肿瘤实性，色灰红、质韧、边界不清，血供中等，约4cm×3cm×3cm大小。保护好周边正常脑组织，镜下将左额病变分块全切除，瘤腔彻底止血，创面贴附止血纱布，反复冲水清亮。器械护士两次清点敷料无误后，严密缝合硬脑膜，硬膜外留置12#引流管。原钛连接片固定骨瓣，分层缝合皮下和皮肤。手术顺利，出血约100ml，未输血，术后患者麻醉未醒，气管插管未拔，安返ICU，标本送病理室</v>
          </cell>
          <cell r="X2161" t="str">
            <v>全切除</v>
          </cell>
          <cell r="Y2161" t="str">
            <v>017987</v>
          </cell>
          <cell r="Z2161" t="str">
            <v>SGBM?</v>
          </cell>
          <cell r="AA2161" t="str">
            <v>高级别胶质瘤(级别未知)</v>
          </cell>
          <cell r="AC2161" t="str">
            <v>（左额叶）送检脑组织，标本全部取材，镜下脑组织水肿，其内见片灶状坏死及血管壁玻璃样变性；伴有胶质细胞异常增生，部分区域细胞密度偏高，增生细胞胞浆红染、有多发突起，部分细胞核异型较明显，局部伴有血管增生。结合免疫组化标记及患者既往“胶质瘤”病史，考虑为弥漫性胶质瘤，NOS，局部区域倾向高级别；伴放疗后改变。
注：本例形态学存在明显放疗后的改变，肿瘤级别判定困难；建议进一步行IDH1/2突变测序及1p/19qLOH检测。</v>
          </cell>
          <cell r="AD2161" t="str">
            <v>全切除</v>
          </cell>
          <cell r="AE2161">
            <v>43200</v>
          </cell>
          <cell r="AF2161" t="str">
            <v>复发胶质瘤（额，双；丘脑，左）；胶质瘤放化疗后；症状性癫痫</v>
          </cell>
          <cell r="AH2161" t="str">
            <v>终止</v>
          </cell>
          <cell r="AI2161">
            <v>1251</v>
          </cell>
          <cell r="AJ2161">
            <v>1</v>
          </cell>
          <cell r="AK2161">
            <v>1251</v>
          </cell>
          <cell r="AL2161">
            <v>1</v>
          </cell>
          <cell r="AM2161">
            <v>1311</v>
          </cell>
          <cell r="AN2161" t="str">
            <v>同步</v>
          </cell>
          <cell r="AO2161">
            <v>1</v>
          </cell>
          <cell r="AP2161" t="str">
            <v>替莫脞胺</v>
          </cell>
          <cell r="AQ2161">
            <v>1</v>
          </cell>
          <cell r="AS2161">
            <v>1</v>
          </cell>
          <cell r="AT2161">
            <v>1</v>
          </cell>
          <cell r="AU2161" t="str">
            <v>NA</v>
          </cell>
          <cell r="AV2161" t="str">
            <v>NA</v>
          </cell>
          <cell r="AW2161" t="str">
            <v>NA</v>
          </cell>
          <cell r="AX2161" t="str">
            <v>NA</v>
          </cell>
          <cell r="AY2161" t="str">
            <v>NA</v>
          </cell>
          <cell r="AZ2161" t="str">
            <v>NA</v>
          </cell>
          <cell r="BA2161" t="str">
            <v>有</v>
          </cell>
          <cell r="BB2161">
            <v>0</v>
          </cell>
          <cell r="BD2161" t="str">
            <v>丙戊酸钠缓释片 0.5（一片）一日二次口服</v>
          </cell>
        </row>
        <row r="2162">
          <cell r="B2162">
            <v>2160</v>
          </cell>
          <cell r="C2162" t="str">
            <v>CGGA_2160</v>
          </cell>
          <cell r="E2162" t="str">
            <v>穆兰芝</v>
          </cell>
          <cell r="F2162">
            <v>34692</v>
          </cell>
          <cell r="G2162">
            <v>43214</v>
          </cell>
          <cell r="H2162" t="str">
            <v>胶质瘤（颞、岛，右）；高血压病</v>
          </cell>
          <cell r="J2162" t="str">
            <v>女</v>
          </cell>
          <cell r="K2162">
            <v>85</v>
          </cell>
          <cell r="L2162" t="str">
            <v>缺失</v>
          </cell>
          <cell r="M2162" t="str">
            <v>130534193210158521</v>
          </cell>
          <cell r="N2162" t="str">
            <v>李杰/子/13303090366，李林/子/15847931690</v>
          </cell>
          <cell r="O2162" t="str">
            <v>间断头痛1周</v>
          </cell>
          <cell r="P2162" t="str">
            <v>患者1周前无明显诱因出现头痛，额部为著，性质胀痛，无明显放射，休息后可缓解。无发热，无昏迷，无恶心呕吐，无四肢抽搐及大小便失禁。此后症状间断出现。就诊于清河县人民医院，查头MRI示右颞岛占位，为求进一步诊治来我院，门诊以“右颞岛占位”收住我科。发病以来，神志清，精神可，饮食睡眠可，大小便正常。体力体重无明显改变。</v>
          </cell>
          <cell r="Q2162" t="str">
            <v>既往健康状况：一般，否认糖尿病史， 患高血压10年，最高达150月95mmHg，目前服用降压药硝苯地平缓释片，血压控制在140月85mmHg水平。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青霉素过敏史,否认食物过敏史,否认接触物过敏史。</v>
          </cell>
          <cell r="R2162" t="str">
            <v>生于:原籍，久居地原籍，性格：急躁、外向。否认性病史未曾到过疫源地或地方病流行区，否认爱人性病史，否认冶游史，否认爱人冶游史，无毒物接触史，无药物滥用史。吸烟史：无吸烟史 ；饮酒：不饮酒。出生情况：单胎足/顺产</v>
          </cell>
          <cell r="S2162" t="str">
            <v>缺失</v>
          </cell>
          <cell r="T2162">
            <v>43215</v>
          </cell>
          <cell r="V2162" t="str">
            <v>右侧颞枕开颅颅内肿瘤切除术</v>
          </cell>
          <cell r="W2162" t="str">
            <v>患者老年女性，术前诊断：颅内占位性病变，高血压，于今日全麻下行右侧颞枕开颅颅内肿瘤切除术。全麻插管后，患者取左侧卧位。沿右耳周取马蹄形切口。常规消毒铺巾，逐层切开皮肤，皮下组织，颞肌。皮瓣翻向下方。颅骨钻3孔。铣刀铣下骨瓣约7*6cm。硬膜张力稍高，给予甘露醇静点。四周悬吊后，十字形剪开硬膜。见病变突破脑组织向外生长，侵袭部分硬膜。病变色灰红，质地软韧，边界欠清，血供丰富。首先离断瘤周供血动脉。再分块切除肿瘤。止血冲净后。脑组织搏动良好。侧裂血管及引流静脉保护完好。严密缝合硬膜。硬膜外放置12号引流管一根。3枚连接片复位骨瓣。逐层缝合肌层，皮下组织，皮肤。手术顺利，术中出血约800ml，带气管插管返回ICU。</v>
          </cell>
          <cell r="X2162" t="str">
            <v>全切除</v>
          </cell>
          <cell r="Y2162" t="str">
            <v>018204</v>
          </cell>
          <cell r="Z2162" t="str">
            <v>GBM</v>
          </cell>
          <cell r="AA2162" t="str">
            <v>GBM(WHO IV)</v>
          </cell>
          <cell r="AB2162">
            <v>4</v>
          </cell>
          <cell r="AC2162" t="str">
            <v xml:space="preserve">（右颞叶）整合诊断：胶质母细胞瘤，野生型，WHOⅣ级。 
  组织学诊断：胶质母细胞瘤，伴有明显微血管增生及大片状坏死。
  WHO分级：Ⅳ级。
  分子表型特征(IHC)：IDH1R132H(野生型);ATRX(野生型);H3K27M(野生型)
</v>
          </cell>
          <cell r="AD2162" t="str">
            <v>全切除</v>
          </cell>
          <cell r="AE2162">
            <v>43224</v>
          </cell>
          <cell r="AF2162" t="str">
            <v>胶质母细胞瘤（颞、岛，右）；高血压病；肺部感染；2-型糖尿病</v>
          </cell>
          <cell r="AG2162">
            <v>43691</v>
          </cell>
          <cell r="AH2162" t="str">
            <v>终止</v>
          </cell>
          <cell r="AI2162">
            <v>310</v>
          </cell>
          <cell r="AJ2162">
            <v>1</v>
          </cell>
          <cell r="AK2162">
            <v>190</v>
          </cell>
          <cell r="AL2162">
            <v>1</v>
          </cell>
          <cell r="AM2162">
            <v>476</v>
          </cell>
          <cell r="AN2162" t="str">
            <v>无</v>
          </cell>
          <cell r="AO2162">
            <v>0</v>
          </cell>
          <cell r="AP2162" t="str">
            <v>替莫脞胺6疗程</v>
          </cell>
          <cell r="AQ2162">
            <v>1</v>
          </cell>
          <cell r="AS2162" t="str">
            <v>原发</v>
          </cell>
          <cell r="AU2162" t="str">
            <v>NA</v>
          </cell>
          <cell r="AV2162" t="str">
            <v>NA</v>
          </cell>
          <cell r="AW2162" t="str">
            <v>NA</v>
          </cell>
          <cell r="AX2162" t="str">
            <v>NA</v>
          </cell>
          <cell r="AY2162" t="str">
            <v>NA</v>
          </cell>
          <cell r="AZ2162" t="str">
            <v>NA</v>
          </cell>
          <cell r="BA2162" t="str">
            <v>有</v>
          </cell>
          <cell r="BB2162" t="str">
            <v>无</v>
          </cell>
          <cell r="BC2162" t="str">
            <v>不详</v>
          </cell>
          <cell r="BD2162" t="str">
            <v>无</v>
          </cell>
        </row>
        <row r="2163">
          <cell r="B2163">
            <v>2161</v>
          </cell>
          <cell r="C2163" t="str">
            <v>NA</v>
          </cell>
          <cell r="D2163" t="str">
            <v>NA</v>
          </cell>
          <cell r="E2163" t="str">
            <v>NA</v>
          </cell>
          <cell r="F2163" t="str">
            <v>NA</v>
          </cell>
          <cell r="G2163" t="str">
            <v>NA</v>
          </cell>
          <cell r="H2163" t="str">
            <v>NA</v>
          </cell>
          <cell r="I2163" t="str">
            <v>NA</v>
          </cell>
          <cell r="J2163" t="str">
            <v>NA</v>
          </cell>
          <cell r="K2163" t="str">
            <v>NA</v>
          </cell>
          <cell r="L2163" t="str">
            <v>NA</v>
          </cell>
          <cell r="M2163" t="str">
            <v>NA</v>
          </cell>
          <cell r="N2163" t="str">
            <v>NA</v>
          </cell>
          <cell r="O2163" t="str">
            <v>NA</v>
          </cell>
          <cell r="P2163" t="str">
            <v>NA</v>
          </cell>
          <cell r="Q2163" t="str">
            <v>NA</v>
          </cell>
          <cell r="R2163" t="str">
            <v>NA</v>
          </cell>
          <cell r="S2163" t="str">
            <v>NA</v>
          </cell>
          <cell r="T2163" t="str">
            <v>NA</v>
          </cell>
          <cell r="U2163" t="str">
            <v>NA</v>
          </cell>
          <cell r="V2163" t="str">
            <v>NA</v>
          </cell>
          <cell r="W2163" t="str">
            <v>NA</v>
          </cell>
          <cell r="X2163" t="str">
            <v>NA</v>
          </cell>
          <cell r="Y2163" t="str">
            <v>NA</v>
          </cell>
          <cell r="Z2163" t="str">
            <v>NA</v>
          </cell>
          <cell r="AA2163" t="str">
            <v>NA</v>
          </cell>
          <cell r="AB2163" t="str">
            <v>NA</v>
          </cell>
          <cell r="AC2163" t="str">
            <v>NA</v>
          </cell>
          <cell r="AD2163" t="str">
            <v>NA</v>
          </cell>
          <cell r="AE2163" t="str">
            <v>NA</v>
          </cell>
          <cell r="AF2163" t="str">
            <v>NA</v>
          </cell>
          <cell r="AG2163" t="str">
            <v>NA</v>
          </cell>
          <cell r="AH2163" t="str">
            <v>NA</v>
          </cell>
          <cell r="AI2163" t="str">
            <v>NA</v>
          </cell>
          <cell r="AJ2163" t="str">
            <v>NA</v>
          </cell>
          <cell r="AK2163" t="str">
            <v>NA</v>
          </cell>
          <cell r="AL2163" t="str">
            <v>NA</v>
          </cell>
          <cell r="AM2163" t="str">
            <v>NA</v>
          </cell>
          <cell r="AN2163" t="str">
            <v>NA</v>
          </cell>
          <cell r="AO2163" t="str">
            <v>NA</v>
          </cell>
          <cell r="AP2163" t="str">
            <v>NA</v>
          </cell>
          <cell r="AQ2163" t="str">
            <v>NA</v>
          </cell>
          <cell r="AS2163" t="str">
            <v>NA</v>
          </cell>
          <cell r="AT2163" t="str">
            <v>NA</v>
          </cell>
          <cell r="AU2163" t="str">
            <v>NA</v>
          </cell>
          <cell r="AV2163" t="str">
            <v>NA</v>
          </cell>
          <cell r="AW2163" t="str">
            <v>NA</v>
          </cell>
          <cell r="AX2163" t="str">
            <v>NA</v>
          </cell>
          <cell r="AY2163" t="str">
            <v>NA</v>
          </cell>
          <cell r="AZ2163" t="str">
            <v>NA</v>
          </cell>
          <cell r="BA2163" t="str">
            <v>NA</v>
          </cell>
          <cell r="BB2163" t="str">
            <v>NA</v>
          </cell>
          <cell r="BC2163" t="str">
            <v>NA</v>
          </cell>
          <cell r="BD2163" t="str">
            <v>NA</v>
          </cell>
        </row>
        <row r="2164">
          <cell r="B2164">
            <v>2162</v>
          </cell>
          <cell r="C2164" t="str">
            <v>CGGA_2162</v>
          </cell>
          <cell r="E2164" t="str">
            <v>李燊</v>
          </cell>
          <cell r="F2164">
            <v>34709</v>
          </cell>
          <cell r="G2164">
            <v>43214</v>
          </cell>
          <cell r="H2164" t="str">
            <v>1.左侧额叶占位性病变2.癫痫</v>
          </cell>
          <cell r="J2164" t="str">
            <v>女</v>
          </cell>
          <cell r="K2164">
            <v>25</v>
          </cell>
          <cell r="L2164" t="str">
            <v>缺失</v>
          </cell>
          <cell r="M2164" t="str">
            <v>220283199210060102</v>
          </cell>
          <cell r="N2164" t="str">
            <v>李刚/父亲/13944294030，牛经芬/母亲/15948582021</v>
          </cell>
          <cell r="O2164" t="str">
            <v>发作性肢体抽动5年，右侧肢体无力7天</v>
          </cell>
          <cell r="P2164" t="str">
            <v>患者5年前上学时无明显诱因出现双眼向左凝视，肢体不自主抽动，并摔倒，无意识丧失。就诊于当地医院，考虑癫痫发作。行相关检查，未发现明确颅内占位。此后患者口服抗癫痫药物控制症状。1周前再次出现肢体不受控制情况。同时感右侧肢体无力，无发热，无昏迷及大小便失禁，就诊于吉林市中心医院查头CT、MRI示左额占位，考虑胶质瘤。为求进一步诊治，来我院，门诊以“左额占位”收住我科。发病以来，患者神清，精神可，饮食睡眠稍差，大小便正常</v>
          </cell>
          <cell r="Q2164" t="str">
            <v>既往健康状况：一般，患癫痫病史5年，口服拉莫三嗪、丙戊酸钠片。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64" t="str">
            <v>生于:原籍，久居地原籍，性格：随和、外向。否认性病史未曾到过疫源地或地方病流行区，否认冶游史，无毒物接触史，无药物滥用史。吸烟史：无吸烟史 ；饮酒：不饮酒。出生情况：单胎足/顺产</v>
          </cell>
          <cell r="S2164" t="str">
            <v>缺失</v>
          </cell>
          <cell r="T2164">
            <v>43216</v>
          </cell>
          <cell r="V2164" t="str">
            <v>左额开颅肿瘤切除术</v>
          </cell>
          <cell r="W2164" t="str">
            <v>今日患者全麻下行左额开颅肿瘤切除术，患者取仰卧位，标记左额切口，常规消毒铺巾，逐层切开皮肤及皮下，铣刀铣开颅骨，剪开硬膜，镜下全切肿瘤，瘤腔充分止血，冲水未见出血，严密缝合硬膜，还纳骨瓣，缝合头皮，手术顺利，术中出血300ml，术后安返ICU</v>
          </cell>
          <cell r="X2164" t="str">
            <v>全切除</v>
          </cell>
          <cell r="Y2164" t="str">
            <v>018220</v>
          </cell>
          <cell r="Z2164" t="str">
            <v>GBM</v>
          </cell>
          <cell r="AA2164" t="str">
            <v>GBM(WHO IV)</v>
          </cell>
          <cell r="AB2164">
            <v>4</v>
          </cell>
          <cell r="AC2164" t="str">
            <v xml:space="preserve">（左额叶）整合诊断：胶质母细胞瘤，NOS，WHOⅣ级。 
 组织学诊断：胶质母细胞瘤，可见散在瘤巨细胞，伴有微血管增生及灶片状坏死；局部肿瘤细胞累及皮层。
 WHO分级：Ⅳ级。
 分子表型特征(IHC)：IDH1R132H(野生型);ATRX(野生型);H3K27M(野生型)
（注:建议行IDH1/2基因突变测序检测，以助明确肿瘤具体基因学分型。）
</v>
          </cell>
          <cell r="AD2164" t="str">
            <v>全切除</v>
          </cell>
          <cell r="AE2164" t="str">
            <v>缺失</v>
          </cell>
          <cell r="AF2164" t="str">
            <v>缺失</v>
          </cell>
          <cell r="AG2164">
            <v>43529</v>
          </cell>
          <cell r="AH2164" t="str">
            <v>终止</v>
          </cell>
          <cell r="AI2164">
            <v>128</v>
          </cell>
          <cell r="AJ2164">
            <v>1</v>
          </cell>
          <cell r="AK2164">
            <v>66</v>
          </cell>
          <cell r="AL2164">
            <v>1</v>
          </cell>
          <cell r="AM2164">
            <v>313</v>
          </cell>
          <cell r="AN2164" t="str">
            <v>无</v>
          </cell>
          <cell r="AO2164">
            <v>0</v>
          </cell>
          <cell r="AP2164" t="str">
            <v>无</v>
          </cell>
          <cell r="AQ2164">
            <v>0</v>
          </cell>
          <cell r="AS2164" t="str">
            <v>原发</v>
          </cell>
          <cell r="AU2164" t="str">
            <v>NA</v>
          </cell>
          <cell r="AV2164" t="str">
            <v>NA</v>
          </cell>
          <cell r="AW2164" t="str">
            <v>NA</v>
          </cell>
          <cell r="AX2164" t="str">
            <v>NA</v>
          </cell>
          <cell r="AY2164" t="str">
            <v>NA</v>
          </cell>
          <cell r="AZ2164" t="str">
            <v>NA</v>
          </cell>
          <cell r="BA2164" t="str">
            <v>有</v>
          </cell>
          <cell r="BB2164" t="str">
            <v>缺失</v>
          </cell>
          <cell r="BD2164" t="str">
            <v>缺失</v>
          </cell>
        </row>
        <row r="2165">
          <cell r="B2165">
            <v>2163</v>
          </cell>
          <cell r="C2165" t="str">
            <v>CGGA_2163</v>
          </cell>
          <cell r="E2165" t="str">
            <v>翁文英</v>
          </cell>
          <cell r="F2165">
            <v>34724</v>
          </cell>
          <cell r="G2165">
            <v>43216</v>
          </cell>
          <cell r="H2165" t="str">
            <v>颅内占位性病变(额、胼胝体，右)：胶质瘤？</v>
          </cell>
          <cell r="J2165" t="str">
            <v>女</v>
          </cell>
          <cell r="K2165">
            <v>61</v>
          </cell>
          <cell r="L2165" t="str">
            <v>缺失</v>
          </cell>
          <cell r="M2165" t="str">
            <v>330126195610213926</v>
          </cell>
          <cell r="N2165" t="str">
            <v>翁志彬/子/18621695668，申频频/其他/13656687891</v>
          </cell>
          <cell r="O2165" t="str">
            <v>间断头痛、头晕半年，加重2个月</v>
          </cell>
          <cell r="P2165" t="str">
            <v>患者于住院前半年无明显诱因出现头痛、头晕情况，间断出现，右额部为重，胀痛，，未特殊重视，于近2个月患者出现头痛加重，加剧，遂就诊于上海浦东医院查头部CT及MR（2018-04-16，上海浦东医院）回报示：右额、胼胝体膝部占位性病变，T1低信号，T2高信号，环形强化。患者未在当地医院诊治，患者今日为求进一步诊治就诊于我院，我院以“颅内占位”收入我科，患者自发病以来，睡眠可，饮食可，二便正常</v>
          </cell>
          <cell r="Q2165" t="str">
            <v>既往健康状况：体健良好，否认糖尿病史，否认高血压病史，否认高脂血症史，否认缺血性卒中史，否认脑出血史，否认肝炎史，否认结核史，否认外伤史，否认手术史，否认输血史,否认药物过敏史,否认食物过敏史,否认接触物过敏史</v>
          </cell>
          <cell r="R2165" t="str">
            <v>生于:原籍，久居地原籍，性格：急躁、内向。否认性病史未曾到过疫源地或地方病流行区，否认爱人性病史，否认冶游史，否认爱人冶游史，无毒物接触史，无药物滥用史。吸烟史：无吸烟史；饮酒：不饮酒，是否戒酒：未。出生情况：单胎足/顺产。</v>
          </cell>
          <cell r="S2165" t="str">
            <v>缺失</v>
          </cell>
          <cell r="T2165">
            <v>43222</v>
          </cell>
          <cell r="V2165" t="str">
            <v>右额开颅肿瘤切除术</v>
          </cell>
          <cell r="W2165" t="str">
            <v>全麻插管，病人取仰卧位，头圈固定头位，常规消毒铺巾。行右额马蹄形切口，切开头皮，骨膜下分离皮瓣翻向前，颅骨钻1孔，铣刀铣下骨瓣，约7×6cm大小，内侧达中线，前界为冠状缝前6cm，后界为冠状缝后1cm。快速滴入20%甘露醇100ml后十字切开硬膜，脑组织张力高，肿瘤位于右额上、中回及扣带回，由大脑镰下疝入左侧额叶，肿瘤浸润胼胝体、透明膈，凸入侧脑室，肿瘤实性，色灰红、质稍韧、边界不清，血供丰富，约6cm×5cm×5cm大小。保护好双侧大脑前动脉及其分支，镜下将病变分块全切除，瘤腔彻底止血，创面贴附止血纱布，反复冲水清亮。器械护士两次清点敷料无误后，严密缝合硬脑膜，硬膜外留置12#引流管。钛连接片固定骨瓣，分层缝合皮下和皮肤。手术顺利，出血约300ml，未输血，术后患者麻醉未醒，气管插管未拔，安返ICU，标本送病理室</v>
          </cell>
          <cell r="X2165" t="str">
            <v>全切除</v>
          </cell>
          <cell r="Y2165" t="str">
            <v>018251</v>
          </cell>
          <cell r="Z2165" t="str">
            <v>GBM</v>
          </cell>
          <cell r="AA2165" t="str">
            <v>GBM(WHO IV)</v>
          </cell>
          <cell r="AB2165">
            <v>4</v>
          </cell>
          <cell r="AC2165" t="str">
            <v xml:space="preserve">（右额叶、胼胝体膝部）整合诊断：胶质母细胞瘤，野生型，WHOⅣ级。 
 组织学诊断：胶质母细胞瘤，局部呈胶质肉瘤结构，伴有微血管增生及大片状坏死。
 WHO分级：Ⅳ级。
 分子表型特征(IHC)：IDH1R132H(野生型);ATRX(野生型);H3K27M(野生型)
</v>
          </cell>
          <cell r="AD2165" t="str">
            <v>全切除</v>
          </cell>
          <cell r="AE2165">
            <v>43235</v>
          </cell>
          <cell r="AF2165" t="str">
            <v>胶质母细胞瘤（额，右；胼胝体）</v>
          </cell>
          <cell r="AH2165" t="str">
            <v>未终止</v>
          </cell>
          <cell r="AI2165">
            <v>1408</v>
          </cell>
          <cell r="AJ2165">
            <v>0</v>
          </cell>
          <cell r="AK2165">
            <v>183</v>
          </cell>
          <cell r="AL2165">
            <v>1</v>
          </cell>
          <cell r="AM2165">
            <v>1408</v>
          </cell>
          <cell r="AN2165" t="str">
            <v>放疗28</v>
          </cell>
          <cell r="AO2165">
            <v>1</v>
          </cell>
          <cell r="AP2165" t="str">
            <v>泰道</v>
          </cell>
          <cell r="AQ2165">
            <v>1</v>
          </cell>
          <cell r="AS2165">
            <v>0</v>
          </cell>
          <cell r="AU2165" t="str">
            <v>NA</v>
          </cell>
          <cell r="AV2165" t="str">
            <v>NA</v>
          </cell>
          <cell r="AW2165" t="str">
            <v>NA</v>
          </cell>
          <cell r="AX2165" t="str">
            <v>NA</v>
          </cell>
          <cell r="AY2165" t="str">
            <v>NA</v>
          </cell>
          <cell r="AZ2165" t="str">
            <v>NA</v>
          </cell>
          <cell r="BA2165" t="str">
            <v>缺失</v>
          </cell>
          <cell r="BB2165">
            <v>0</v>
          </cell>
          <cell r="BD2165" t="str">
            <v>丙戊酸钠缓释片 0.5（一片）一日二次口服</v>
          </cell>
        </row>
        <row r="2166">
          <cell r="B2166">
            <v>2164</v>
          </cell>
          <cell r="C2166" t="str">
            <v>NA</v>
          </cell>
          <cell r="D2166" t="str">
            <v>NA</v>
          </cell>
          <cell r="E2166" t="str">
            <v>NA</v>
          </cell>
          <cell r="F2166" t="str">
            <v>NA</v>
          </cell>
          <cell r="G2166" t="str">
            <v>NA</v>
          </cell>
          <cell r="H2166" t="str">
            <v>NA</v>
          </cell>
          <cell r="I2166" t="str">
            <v>NA</v>
          </cell>
          <cell r="J2166" t="str">
            <v>NA</v>
          </cell>
          <cell r="K2166" t="str">
            <v>NA</v>
          </cell>
          <cell r="L2166" t="str">
            <v>NA</v>
          </cell>
          <cell r="M2166" t="str">
            <v>NA</v>
          </cell>
          <cell r="N2166" t="str">
            <v>NA</v>
          </cell>
          <cell r="O2166" t="str">
            <v>NA</v>
          </cell>
          <cell r="P2166" t="str">
            <v>NA</v>
          </cell>
          <cell r="Q2166" t="str">
            <v>NA</v>
          </cell>
          <cell r="R2166" t="str">
            <v>NA</v>
          </cell>
          <cell r="S2166" t="str">
            <v>NA</v>
          </cell>
          <cell r="T2166" t="str">
            <v>NA</v>
          </cell>
          <cell r="U2166" t="str">
            <v>NA</v>
          </cell>
          <cell r="V2166" t="str">
            <v>NA</v>
          </cell>
          <cell r="W2166" t="str">
            <v>NA</v>
          </cell>
          <cell r="X2166" t="str">
            <v>NA</v>
          </cell>
          <cell r="Y2166" t="str">
            <v>NA</v>
          </cell>
          <cell r="Z2166" t="str">
            <v>NA</v>
          </cell>
          <cell r="AA2166" t="str">
            <v>NA</v>
          </cell>
          <cell r="AB2166" t="str">
            <v>NA</v>
          </cell>
          <cell r="AC2166" t="str">
            <v>NA</v>
          </cell>
          <cell r="AD2166" t="str">
            <v>NA</v>
          </cell>
          <cell r="AE2166" t="str">
            <v>NA</v>
          </cell>
          <cell r="AF2166" t="str">
            <v>NA</v>
          </cell>
          <cell r="AG2166" t="str">
            <v>NA</v>
          </cell>
          <cell r="AH2166" t="str">
            <v>NA</v>
          </cell>
          <cell r="AI2166" t="str">
            <v>NA</v>
          </cell>
          <cell r="AJ2166" t="str">
            <v>NA</v>
          </cell>
          <cell r="AK2166" t="str">
            <v>NA</v>
          </cell>
          <cell r="AL2166" t="str">
            <v>NA</v>
          </cell>
          <cell r="AM2166" t="str">
            <v>NA</v>
          </cell>
          <cell r="AN2166" t="str">
            <v>NA</v>
          </cell>
          <cell r="AO2166" t="str">
            <v>NA</v>
          </cell>
          <cell r="AP2166" t="str">
            <v>NA</v>
          </cell>
          <cell r="AQ2166" t="str">
            <v>NA</v>
          </cell>
          <cell r="AS2166" t="str">
            <v>NA</v>
          </cell>
          <cell r="AT2166" t="str">
            <v>NA</v>
          </cell>
          <cell r="AU2166" t="str">
            <v>NA</v>
          </cell>
          <cell r="AV2166" t="str">
            <v>NA</v>
          </cell>
          <cell r="AW2166" t="str">
            <v>NA</v>
          </cell>
          <cell r="AX2166" t="str">
            <v>NA</v>
          </cell>
          <cell r="AY2166" t="str">
            <v>NA</v>
          </cell>
          <cell r="AZ2166" t="str">
            <v>NA</v>
          </cell>
          <cell r="BA2166" t="str">
            <v>NA</v>
          </cell>
          <cell r="BB2166" t="str">
            <v>NA</v>
          </cell>
          <cell r="BC2166" t="str">
            <v>NA</v>
          </cell>
          <cell r="BD2166" t="str">
            <v>NA</v>
          </cell>
        </row>
        <row r="2167">
          <cell r="B2167">
            <v>2165</v>
          </cell>
          <cell r="C2167" t="str">
            <v>NA</v>
          </cell>
          <cell r="D2167" t="str">
            <v>NA</v>
          </cell>
          <cell r="E2167" t="str">
            <v>NA</v>
          </cell>
          <cell r="F2167" t="str">
            <v>NA</v>
          </cell>
          <cell r="G2167" t="str">
            <v>NA</v>
          </cell>
          <cell r="H2167" t="str">
            <v>NA</v>
          </cell>
          <cell r="I2167" t="str">
            <v>NA</v>
          </cell>
          <cell r="J2167" t="str">
            <v>NA</v>
          </cell>
          <cell r="K2167" t="str">
            <v>NA</v>
          </cell>
          <cell r="L2167" t="str">
            <v>NA</v>
          </cell>
          <cell r="M2167" t="str">
            <v>NA</v>
          </cell>
          <cell r="N2167" t="str">
            <v>NA</v>
          </cell>
          <cell r="O2167" t="str">
            <v>NA</v>
          </cell>
          <cell r="P2167" t="str">
            <v>NA</v>
          </cell>
          <cell r="Q2167" t="str">
            <v>NA</v>
          </cell>
          <cell r="R2167" t="str">
            <v>NA</v>
          </cell>
          <cell r="S2167" t="str">
            <v>NA</v>
          </cell>
          <cell r="T2167" t="str">
            <v>NA</v>
          </cell>
          <cell r="U2167" t="str">
            <v>NA</v>
          </cell>
          <cell r="V2167" t="str">
            <v>NA</v>
          </cell>
          <cell r="W2167" t="str">
            <v>NA</v>
          </cell>
          <cell r="X2167" t="str">
            <v>NA</v>
          </cell>
          <cell r="Y2167" t="str">
            <v>NA</v>
          </cell>
          <cell r="Z2167" t="str">
            <v>NA</v>
          </cell>
          <cell r="AA2167" t="str">
            <v>NA</v>
          </cell>
          <cell r="AB2167" t="str">
            <v>NA</v>
          </cell>
          <cell r="AC2167" t="str">
            <v>NA</v>
          </cell>
          <cell r="AD2167" t="str">
            <v>NA</v>
          </cell>
          <cell r="AE2167" t="str">
            <v>NA</v>
          </cell>
          <cell r="AF2167" t="str">
            <v>NA</v>
          </cell>
          <cell r="AG2167" t="str">
            <v>NA</v>
          </cell>
          <cell r="AH2167" t="str">
            <v>NA</v>
          </cell>
          <cell r="AI2167" t="str">
            <v>NA</v>
          </cell>
          <cell r="AJ2167" t="str">
            <v>NA</v>
          </cell>
          <cell r="AK2167" t="str">
            <v>NA</v>
          </cell>
          <cell r="AL2167" t="str">
            <v>NA</v>
          </cell>
          <cell r="AM2167" t="str">
            <v>NA</v>
          </cell>
          <cell r="AN2167" t="str">
            <v>NA</v>
          </cell>
          <cell r="AO2167" t="str">
            <v>NA</v>
          </cell>
          <cell r="AP2167" t="str">
            <v>NA</v>
          </cell>
          <cell r="AQ2167" t="str">
            <v>NA</v>
          </cell>
          <cell r="AS2167" t="str">
            <v>NA</v>
          </cell>
          <cell r="AT2167" t="str">
            <v>NA</v>
          </cell>
          <cell r="AU2167" t="str">
            <v>NA</v>
          </cell>
          <cell r="AV2167" t="str">
            <v>NA</v>
          </cell>
          <cell r="AW2167" t="str">
            <v>NA</v>
          </cell>
          <cell r="AX2167" t="str">
            <v>NA</v>
          </cell>
          <cell r="AY2167" t="str">
            <v>NA</v>
          </cell>
          <cell r="AZ2167" t="str">
            <v>NA</v>
          </cell>
          <cell r="BA2167" t="str">
            <v>NA</v>
          </cell>
          <cell r="BB2167" t="str">
            <v>NA</v>
          </cell>
          <cell r="BC2167" t="str">
            <v>NA</v>
          </cell>
          <cell r="BD2167" t="str">
            <v>NA</v>
          </cell>
        </row>
        <row r="2168">
          <cell r="B2168">
            <v>2166</v>
          </cell>
          <cell r="C2168" t="str">
            <v>NA</v>
          </cell>
          <cell r="D2168" t="str">
            <v>NA</v>
          </cell>
          <cell r="E2168" t="str">
            <v>NA</v>
          </cell>
          <cell r="F2168" t="str">
            <v>NA</v>
          </cell>
          <cell r="G2168" t="str">
            <v>NA</v>
          </cell>
          <cell r="H2168" t="str">
            <v>NA</v>
          </cell>
          <cell r="I2168" t="str">
            <v>NA</v>
          </cell>
          <cell r="J2168" t="str">
            <v>NA</v>
          </cell>
          <cell r="K2168" t="str">
            <v>NA</v>
          </cell>
          <cell r="L2168" t="str">
            <v>NA</v>
          </cell>
          <cell r="M2168" t="str">
            <v>NA</v>
          </cell>
          <cell r="N2168" t="str">
            <v>NA</v>
          </cell>
          <cell r="O2168" t="str">
            <v>NA</v>
          </cell>
          <cell r="P2168" t="str">
            <v>NA</v>
          </cell>
          <cell r="Q2168" t="str">
            <v>NA</v>
          </cell>
          <cell r="R2168" t="str">
            <v>NA</v>
          </cell>
          <cell r="S2168" t="str">
            <v>NA</v>
          </cell>
          <cell r="T2168" t="str">
            <v>NA</v>
          </cell>
          <cell r="U2168" t="str">
            <v>NA</v>
          </cell>
          <cell r="V2168" t="str">
            <v>NA</v>
          </cell>
          <cell r="W2168" t="str">
            <v>NA</v>
          </cell>
          <cell r="X2168" t="str">
            <v>NA</v>
          </cell>
          <cell r="Y2168" t="str">
            <v>NA</v>
          </cell>
          <cell r="Z2168" t="str">
            <v>NA</v>
          </cell>
          <cell r="AA2168" t="str">
            <v>NA</v>
          </cell>
          <cell r="AB2168" t="str">
            <v>NA</v>
          </cell>
          <cell r="AC2168" t="str">
            <v>NA</v>
          </cell>
          <cell r="AD2168" t="str">
            <v>NA</v>
          </cell>
          <cell r="AE2168" t="str">
            <v>NA</v>
          </cell>
          <cell r="AF2168" t="str">
            <v>NA</v>
          </cell>
          <cell r="AG2168" t="str">
            <v>NA</v>
          </cell>
          <cell r="AH2168" t="str">
            <v>NA</v>
          </cell>
          <cell r="AI2168" t="str">
            <v>NA</v>
          </cell>
          <cell r="AJ2168" t="str">
            <v>NA</v>
          </cell>
          <cell r="AK2168" t="str">
            <v>NA</v>
          </cell>
          <cell r="AL2168" t="str">
            <v>NA</v>
          </cell>
          <cell r="AM2168" t="str">
            <v>NA</v>
          </cell>
          <cell r="AN2168" t="str">
            <v>NA</v>
          </cell>
          <cell r="AO2168" t="str">
            <v>NA</v>
          </cell>
          <cell r="AP2168" t="str">
            <v>NA</v>
          </cell>
          <cell r="AQ2168" t="str">
            <v>NA</v>
          </cell>
          <cell r="AS2168" t="str">
            <v>NA</v>
          </cell>
          <cell r="AT2168" t="str">
            <v>NA</v>
          </cell>
          <cell r="AU2168" t="str">
            <v>NA</v>
          </cell>
          <cell r="AV2168" t="str">
            <v>NA</v>
          </cell>
          <cell r="AW2168" t="str">
            <v>NA</v>
          </cell>
          <cell r="AX2168" t="str">
            <v>NA</v>
          </cell>
          <cell r="AY2168" t="str">
            <v>NA</v>
          </cell>
          <cell r="AZ2168" t="str">
            <v>NA</v>
          </cell>
          <cell r="BA2168" t="str">
            <v>NA</v>
          </cell>
          <cell r="BB2168" t="str">
            <v>NA</v>
          </cell>
          <cell r="BC2168" t="str">
            <v>NA</v>
          </cell>
          <cell r="BD2168" t="str">
            <v>NA</v>
          </cell>
        </row>
        <row r="2169">
          <cell r="B2169">
            <v>2167</v>
          </cell>
          <cell r="C2169" t="str">
            <v>CGGA_2167</v>
          </cell>
          <cell r="E2169" t="str">
            <v>薛瑞娟</v>
          </cell>
          <cell r="F2169">
            <v>34893</v>
          </cell>
          <cell r="G2169">
            <v>43227</v>
          </cell>
          <cell r="H2169" t="str">
            <v>胶质瘤（额、扣带回，右；胼胝体）</v>
          </cell>
          <cell r="J2169" t="str">
            <v>女</v>
          </cell>
          <cell r="K2169">
            <v>26</v>
          </cell>
          <cell r="L2169" t="str">
            <v>B</v>
          </cell>
          <cell r="M2169" t="str">
            <v>142703199109131540</v>
          </cell>
          <cell r="N2169" t="str">
            <v xml:space="preserve">高崇超/配偶/13994855382
高效忠/父母/13133295319  </v>
          </cell>
          <cell r="O2169" t="str">
            <v>间断头痛半月余</v>
          </cell>
          <cell r="P2169" t="str">
            <v>患者半月前无明显诱因出现右额顶疼痛，疼痛可耐受，时间可持续数小时至数分钟，无头晕、呕吐等症状，进一步就诊于河津市人民医院行头CT检查提示：胼胝体及右侧额叶见团片状以低密度为主的混杂密度影，边界不清，右侧侧脑室受压变形，左侧侧脑室扩大，中线结构略左偏，脑沟、裂不宽，为进一步治疗遂来我院，我院门诊以“颅内占位性病变”收入我科，自患者发病以来，患者睡眠稍差，精神、饮食可，大小便正常。</v>
          </cell>
          <cell r="Q2169">
            <v>0</v>
          </cell>
          <cell r="R2169" t="str">
            <v>无特殊</v>
          </cell>
          <cell r="S2169" t="str">
            <v>缺失</v>
          </cell>
          <cell r="T2169">
            <v>43235</v>
          </cell>
          <cell r="V2169" t="str">
            <v>右额开颅肿瘤切除术</v>
          </cell>
          <cell r="W2169" t="str">
            <v> 全麻插管，病人取仰卧位，头圈固定头位，常规消毒铺巾。行右额马蹄形切口，骨膜下分离皮瓣翻向前，颅骨钻1孔，铣刀铣下骨瓣，约7×6cm大小，内侧达中线，前界为冠状缝前6cm，后界为冠状缝后1cm。快速滴入20%甘露醇125ml后十字切开硬膜，脑组织张力高，肿瘤位于右额上回、扣带回及胼胝体膝部、体部，肿瘤实性，色灰白、质韧、边界不清，血供中等，肿瘤包绕双侧大脑前动脉及分枝，约7cm×5cm×5cm大小。保护好双侧大脑前动脉及其分支，镜下将病变分块全切除，瘤腔彻底止血，创面贴附止血纱布，反复冲水清亮。器械护士两次清点敷料无误后，严密缝合硬脑膜，硬膜外留置12#引流管。钛连接片固定骨瓣，分层缝合皮下和皮肤。手术顺利，出血约200ml，未输血，术后患者麻醉未醒，气管插管未拔，安返ICU，标本送病理室。</v>
          </cell>
          <cell r="X2169" t="str">
            <v>全切除</v>
          </cell>
          <cell r="Y2169">
            <v>18351</v>
          </cell>
          <cell r="Z2169" t="str">
            <v>A(WHO II)</v>
          </cell>
          <cell r="AA2169" t="str">
            <v>A(WHO II)</v>
          </cell>
          <cell r="AB2169">
            <v>2</v>
          </cell>
          <cell r="AC2169" t="str">
            <v xml:space="preserve">（右额叶、胼胝体）整合诊断：弥漫性星形细胞瘤，IDH突变型，WHOⅡ级。 
 组织学诊断：弥漫性星形细胞瘤，瘤细胞弥漫性生长。
 WHO分级：Ⅱ级。
 分子表型特征(IHC):IDH1R132H(突变型);ATRX(突变型);H3K27M(野生型)
</v>
          </cell>
          <cell r="AD2169" t="str">
            <v>全切除</v>
          </cell>
          <cell r="AE2169" t="str">
            <v>2018/06/09 </v>
          </cell>
          <cell r="AF2169" t="str">
            <v>星形细胞瘤（额、扣带回，右；胼胝体</v>
          </cell>
          <cell r="AH2169" t="str">
            <v>未终止</v>
          </cell>
          <cell r="AI2169">
            <v>1546</v>
          </cell>
          <cell r="AJ2169">
            <v>0</v>
          </cell>
          <cell r="AK2169">
            <v>1546</v>
          </cell>
          <cell r="AL2169">
            <v>0</v>
          </cell>
          <cell r="AM2169">
            <v>1546</v>
          </cell>
          <cell r="AN2169" t="str">
            <v>无</v>
          </cell>
          <cell r="AO2169">
            <v>0</v>
          </cell>
          <cell r="AP2169" t="str">
            <v>泰道6个疗程</v>
          </cell>
          <cell r="AQ2169">
            <v>1</v>
          </cell>
          <cell r="AS2169">
            <v>0</v>
          </cell>
          <cell r="AU2169" t="e">
            <v>#N/A</v>
          </cell>
          <cell r="AV2169" t="e">
            <v>#N/A</v>
          </cell>
          <cell r="AW2169" t="e">
            <v>#N/A</v>
          </cell>
          <cell r="AX2169" t="e">
            <v>#N/A</v>
          </cell>
          <cell r="AY2169" t="e">
            <v>#N/A</v>
          </cell>
          <cell r="AZ2169" t="e">
            <v>#N/A</v>
          </cell>
        </row>
        <row r="2170">
          <cell r="B2170">
            <v>2168</v>
          </cell>
          <cell r="C2170" t="str">
            <v>CGGA_2168</v>
          </cell>
          <cell r="D2170" t="str">
            <v>CGGA_1802, CGGA_2168</v>
          </cell>
          <cell r="E2170" t="str">
            <v>胡伟</v>
          </cell>
          <cell r="F2170">
            <v>22614</v>
          </cell>
          <cell r="G2170">
            <v>43239</v>
          </cell>
          <cell r="H2170" t="str">
            <v>复发胶质瘤，放化疗术后</v>
          </cell>
          <cell r="J2170" t="str">
            <v>男</v>
          </cell>
          <cell r="K2170">
            <v>37</v>
          </cell>
          <cell r="L2170" t="str">
            <v>A</v>
          </cell>
          <cell r="M2170" t="str">
            <v>320882198012234015</v>
          </cell>
          <cell r="N2170" t="str">
            <v>王芳/配偶/13776442524,王宏祥/其他/13401862302</v>
          </cell>
          <cell r="O2170" t="str">
            <v>颅内占位切除术后3年，复查发现复发</v>
          </cell>
          <cell r="P2170" t="str">
            <v>患者3年前因颅内占位性病变（额颞岛叶，左），在我院行左额颞开颅肿瘤切除术，术后恢复顺利，术后记忆力、语言表达较前变差，生活可自理，术后每3个月复查，未见明显肿瘤复发，5天前患者复查MRI发现颅内肿瘤术后复发，遂就诊于我院，建议进一步手术治疗，我院门诊以“颅内占位性病变”收入我科，自患者发病以来，患者饮食、睡眠、精神可，大小便正常。</v>
          </cell>
          <cell r="Q2170" t="str">
            <v>既往健康状况：体健良好，否认糖尿病史，否认高血压病史，否认高脂血症史，否认缺血性卒中史，否认脑出血史，否认心源性脑栓塞的危险因素史，否认冠心病史，否认其他疾病或者危险因素，否认肝炎史，否认结核史，否认外伤史，否认手术史，否认输血史,否认药物过敏史,否认食物过敏史,否认接触物过敏史。</v>
          </cell>
          <cell r="R2170" t="str">
            <v>生于:江苏，久居地江苏，否认性病史，未曾到过疫源地或地方病流行区，否认冶游史，无毒物接触史，无药物滥用史。吸烟史：无吸烟史 ；饮酒：不饮酒。</v>
          </cell>
          <cell r="S2170" t="str">
            <v>缺失</v>
          </cell>
          <cell r="T2170">
            <v>43243</v>
          </cell>
          <cell r="U2170">
            <v>42147</v>
          </cell>
          <cell r="V2170" t="str">
            <v>左额颞原切口开颅肿瘤切除术</v>
          </cell>
          <cell r="W2170" t="str">
            <v>患者全麻后取仰卧位，头略右偏，头圈固定头位。取左额颞原弧形切口。术区常规消毒铺巾，逐层切开头皮、颞肌各层，骨膜下分离皮肌瓣，皮肌瓣向前下方牵拉。暴露左侧额、颞等处颅骨，颅骨钻孔后铣刀游离骨瓣，大小约8cm×7cm。硬脑膜张力偏高，硬脑膜四周悬吊。以翼点为中心弧形剪开硬脑膜，其余放射剪开，暴露部分左额、颞叶。肿瘤主体位于左侧颞叶、岛叶及基底节区，肿瘤脑内浸润性生长，大小约4.0cm×3.0cm×3.0cm，灰红色，质稍韧，血供丰富，边界不清。肿瘤包绕大脑中动脉及其分支，肿瘤向内侧深部生长达基底节区，镜下分块全切除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170" t="str">
            <v>全切除</v>
          </cell>
          <cell r="Y2170">
            <v>18419</v>
          </cell>
          <cell r="Z2170" t="str">
            <v>rGBM(WHO IV)</v>
          </cell>
          <cell r="AA2170" t="str">
            <v>GBM(WHO IV)</v>
          </cell>
          <cell r="AB2170">
            <v>4</v>
          </cell>
          <cell r="AC2170" t="str">
            <v xml:space="preserve">（左额颞）整合诊断：胶质母细胞瘤，IDH突变型，WHOⅣ级。 
 组织学诊断：胶质母细胞瘤，伴有微血管增生及多灶状坏死。
 WHO分级：Ⅳ级。
 分子表型特征(IHC)：IDH1R132H(突变型);ATRX(野生型);H3K27M(野生型)
</v>
          </cell>
          <cell r="AD2170" t="str">
            <v>全切除</v>
          </cell>
          <cell r="AE2170">
            <v>43260</v>
          </cell>
          <cell r="AF2170" t="str">
            <v>复发胶质瘤，放化疗术后</v>
          </cell>
          <cell r="AH2170" t="str">
            <v>未终止</v>
          </cell>
          <cell r="AI2170">
            <v>1538</v>
          </cell>
          <cell r="AJ2170">
            <v>0</v>
          </cell>
          <cell r="AK2170" t="e">
            <v>#VALUE!</v>
          </cell>
          <cell r="AL2170" t="str">
            <v>TBD</v>
          </cell>
          <cell r="AM2170">
            <v>1538</v>
          </cell>
          <cell r="AN2170" t="str">
            <v>放疗</v>
          </cell>
          <cell r="AO2170">
            <v>1</v>
          </cell>
          <cell r="AP2170" t="str">
            <v>无</v>
          </cell>
          <cell r="AQ2170">
            <v>0</v>
          </cell>
          <cell r="AS2170">
            <v>1</v>
          </cell>
          <cell r="AT2170">
            <v>1</v>
          </cell>
          <cell r="AU2170" t="e">
            <v>#N/A</v>
          </cell>
          <cell r="AV2170" t="e">
            <v>#N/A</v>
          </cell>
          <cell r="AW2170" t="e">
            <v>#N/A</v>
          </cell>
          <cell r="AX2170" t="e">
            <v>#N/A</v>
          </cell>
          <cell r="AY2170" t="e">
            <v>#N/A</v>
          </cell>
          <cell r="AZ2170" t="e">
            <v>#N/A</v>
          </cell>
        </row>
        <row r="2171">
          <cell r="B2171">
            <v>2169</v>
          </cell>
          <cell r="C2171" t="str">
            <v>NA</v>
          </cell>
          <cell r="D2171" t="str">
            <v>NA</v>
          </cell>
          <cell r="E2171" t="str">
            <v>NA</v>
          </cell>
          <cell r="F2171" t="str">
            <v>NA</v>
          </cell>
          <cell r="G2171" t="str">
            <v>NA</v>
          </cell>
          <cell r="H2171" t="str">
            <v>NA</v>
          </cell>
          <cell r="I2171" t="str">
            <v>NA</v>
          </cell>
          <cell r="J2171" t="str">
            <v>NA</v>
          </cell>
          <cell r="K2171" t="str">
            <v>NA</v>
          </cell>
          <cell r="L2171" t="str">
            <v>NA</v>
          </cell>
          <cell r="M2171" t="str">
            <v>NA</v>
          </cell>
          <cell r="N2171" t="str">
            <v>NA</v>
          </cell>
          <cell r="O2171" t="str">
            <v>NA</v>
          </cell>
          <cell r="P2171" t="str">
            <v>NA</v>
          </cell>
          <cell r="Q2171" t="str">
            <v>NA</v>
          </cell>
          <cell r="R2171" t="str">
            <v>NA</v>
          </cell>
          <cell r="S2171" t="str">
            <v>NA</v>
          </cell>
          <cell r="T2171" t="str">
            <v>NA</v>
          </cell>
          <cell r="U2171" t="str">
            <v>NA</v>
          </cell>
          <cell r="V2171" t="str">
            <v>NA</v>
          </cell>
          <cell r="W2171" t="str">
            <v>NA</v>
          </cell>
          <cell r="X2171" t="str">
            <v>NA</v>
          </cell>
          <cell r="Y2171" t="str">
            <v>NA</v>
          </cell>
          <cell r="Z2171" t="str">
            <v>NA</v>
          </cell>
          <cell r="AA2171" t="str">
            <v>NA</v>
          </cell>
          <cell r="AB2171" t="str">
            <v>NA</v>
          </cell>
          <cell r="AC2171" t="str">
            <v>NA</v>
          </cell>
          <cell r="AD2171" t="str">
            <v>NA</v>
          </cell>
          <cell r="AE2171" t="str">
            <v>NA</v>
          </cell>
          <cell r="AF2171" t="str">
            <v>NA</v>
          </cell>
          <cell r="AG2171" t="str">
            <v>NA</v>
          </cell>
          <cell r="AH2171" t="str">
            <v>NA</v>
          </cell>
          <cell r="AI2171" t="str">
            <v>NA</v>
          </cell>
          <cell r="AJ2171" t="str">
            <v>NA</v>
          </cell>
          <cell r="AK2171" t="str">
            <v>NA</v>
          </cell>
          <cell r="AL2171" t="str">
            <v>NA</v>
          </cell>
          <cell r="AM2171" t="str">
            <v>NA</v>
          </cell>
          <cell r="AN2171" t="str">
            <v>NA</v>
          </cell>
          <cell r="AO2171" t="str">
            <v>NA</v>
          </cell>
          <cell r="AP2171" t="str">
            <v>NA</v>
          </cell>
          <cell r="AQ2171" t="str">
            <v>NA</v>
          </cell>
          <cell r="AS2171" t="str">
            <v>NA</v>
          </cell>
          <cell r="AT2171" t="str">
            <v>NA</v>
          </cell>
          <cell r="AU2171" t="str">
            <v>NA</v>
          </cell>
          <cell r="AV2171" t="str">
            <v>NA</v>
          </cell>
          <cell r="AW2171" t="str">
            <v>NA</v>
          </cell>
          <cell r="AX2171" t="str">
            <v>NA</v>
          </cell>
          <cell r="AY2171" t="str">
            <v>NA</v>
          </cell>
          <cell r="AZ2171" t="str">
            <v>NA</v>
          </cell>
          <cell r="BA2171" t="str">
            <v>NA</v>
          </cell>
          <cell r="BB2171" t="str">
            <v>NA</v>
          </cell>
          <cell r="BC2171" t="str">
            <v>NA</v>
          </cell>
          <cell r="BD2171" t="str">
            <v>NA</v>
          </cell>
        </row>
        <row r="2172">
          <cell r="B2172">
            <v>2170</v>
          </cell>
          <cell r="C2172" t="str">
            <v>CGGA_2170</v>
          </cell>
          <cell r="E2172" t="str">
            <v>姜卫军</v>
          </cell>
          <cell r="F2172">
            <v>34906</v>
          </cell>
          <cell r="G2172">
            <v>43228</v>
          </cell>
          <cell r="H2172" t="str">
            <v>复发胶质瘤伴卒中（颞、岛、基底节，左）；胶质母细胞瘤术后（颞、岛，左）；阑尾炎术后</v>
          </cell>
          <cell r="J2172" t="str">
            <v>男</v>
          </cell>
          <cell r="K2172">
            <v>48</v>
          </cell>
          <cell r="L2172" t="str">
            <v>O</v>
          </cell>
          <cell r="M2172" t="str">
            <v>132623196911190091</v>
          </cell>
          <cell r="N2172" t="str">
            <v>王秀红/未提供/18730438858,姜卫东/未提供/13831412267</v>
          </cell>
          <cell r="O2172" t="str">
            <v>胶质瘤术后9月，发现复发2周余。</v>
          </cell>
          <cell r="P2172" t="str">
            <v>患者于2017年7月无明显诱因出现头痛，就诊于当地县医院行头颅CT提示颅内占位性病变，完善头颅MRI检查提示胶质瘤可能性大，于2017年7月25日在307医院行左额开颅肿瘤切除术，病理回报:胶质母细胞瘤。术后给予放疗同步化疗，患者放疗3次后不耐受，未完成放疗，给予替莫唑胺化疗自4月，复查头颅MRI提示左侧额颞叶胶质瘤术后状态，考虑复发伴卒中可能性大。患者为求进一步诊治，就诊于我院，门诊以“复发胶质瘤”收入我科。患者一般状况可，饮食可，睡眠差，二便正常，体重未见明显改变。</v>
          </cell>
          <cell r="Q2172"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2017年于307医院行左额开颅肿瘤切除术，4年前于当地医院行阑尾切除术，否认输血史,否认药物过敏史,否认食物过敏史,否认接触物过敏史。</v>
          </cell>
          <cell r="R2172" t="str">
            <v>生于:河北省承德市，久居地河北省承德市，性格：随和、外向。否认性病史未曾到过疫源地或地方病流行区，否认爱人性病史，否认冶游史，否认爱人冶游史，无毒物接触史，无药物滥用史。吸烟史：无吸烟史 ；饮酒：不饮酒。出生情况：单胎足月顺产。</v>
          </cell>
          <cell r="S2172" t="str">
            <v>缺失</v>
          </cell>
          <cell r="T2172">
            <v>43231</v>
          </cell>
          <cell r="U2172">
            <v>42941</v>
          </cell>
          <cell r="V2172" t="str">
            <v>左额颞开颅肿瘤切除术</v>
          </cell>
          <cell r="W2172" t="str">
            <v>患者全麻后取仰卧位，头略右偏，头圈固定头位。利用原左额部分切口作左额颞弧形切口。术区常规消毒铺巾，逐层切开头皮各层，筋膜间分离皮瓣，皮瓣向前下方牵拉，切开颞肌并向颞侧牵拉，颞上线处留少许颞肌以备缝合颞肌用。暴露左侧额、颞等处颅骨，颅骨钻孔后铣刀游离骨瓣，大小约9cm×7cm。骨瓣四周钻孔硬脑膜四周悬吊。快速静脉输注20%甘露醇250ml，硬脑膜张力高。以翼点为中心弧形剪开硬脑膜，其余放射剪开，暴露部分左额、颞叶。肿瘤主体位于左侧颞叶、岛叶及基底节区，肿瘤脑内浸润性生长，大小约5.5cm×4.0cm×4.0cm，灰红色，质韧，血供丰富，边界不清，瘤体中央见陈旧出血。肿瘤包绕大脑中动脉及其分支，肿瘤向内侧深部生长达基底节区，镜下分块近全切除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172" t="str">
            <v>部分切除</v>
          </cell>
          <cell r="Y2172">
            <v>18340</v>
          </cell>
          <cell r="Z2172" t="str">
            <v>rGBM(WHO IV)</v>
          </cell>
          <cell r="AA2172" t="str">
            <v>GBM(WHO IV)</v>
          </cell>
          <cell r="AB2172">
            <v>4</v>
          </cell>
          <cell r="AC2172" t="str">
            <v xml:space="preserve">（左额叶）整合诊断：胶质母细胞瘤，IDH突变型，WHOⅣ级。 
组织学诊断：胶质母细胞瘤，伴有微血管增生及灶片状坏死，并放疗后脑组织病理改变。
WHO分级：Ⅳ级。
 分子表型特征(IHC)：IDH1R132H(突变型);ATRX(突变型);H3K27M(野生型)
</v>
          </cell>
          <cell r="AD2172" t="str">
            <v>部分切除</v>
          </cell>
          <cell r="AE2172">
            <v>43228</v>
          </cell>
          <cell r="AF2172" t="str">
            <v xml:space="preserve">胶质母细胞瘤伴卒中（颞、岛、基底节，左）；胶质母细胞瘤术后（颞、岛，左）；阑尾炎术后 </v>
          </cell>
          <cell r="AH2172" t="str">
            <v>终止</v>
          </cell>
          <cell r="AI2172">
            <v>569</v>
          </cell>
          <cell r="AJ2172">
            <v>1</v>
          </cell>
          <cell r="AK2172">
            <v>508</v>
          </cell>
          <cell r="AL2172">
            <v>1</v>
          </cell>
          <cell r="AM2172">
            <v>1038</v>
          </cell>
          <cell r="AN2172" t="str">
            <v>放化</v>
          </cell>
          <cell r="AO2172">
            <v>1</v>
          </cell>
          <cell r="AP2172" t="str">
            <v>同步</v>
          </cell>
          <cell r="AQ2172">
            <v>1</v>
          </cell>
          <cell r="AS2172">
            <v>1</v>
          </cell>
          <cell r="AT2172" t="str">
            <v>1</v>
          </cell>
          <cell r="AU2172" t="e">
            <v>#N/A</v>
          </cell>
          <cell r="AV2172" t="e">
            <v>#N/A</v>
          </cell>
          <cell r="AW2172" t="e">
            <v>#N/A</v>
          </cell>
          <cell r="AX2172" t="e">
            <v>#N/A</v>
          </cell>
          <cell r="AY2172" t="e">
            <v>#N/A</v>
          </cell>
          <cell r="AZ2172" t="e">
            <v>#N/A</v>
          </cell>
        </row>
        <row r="2173">
          <cell r="B2173">
            <v>2171</v>
          </cell>
          <cell r="C2173" t="str">
            <v>CGGA_2171</v>
          </cell>
          <cell r="E2173" t="str">
            <v>李增民</v>
          </cell>
          <cell r="F2173">
            <v>35053</v>
          </cell>
          <cell r="G2173">
            <v>43237</v>
          </cell>
          <cell r="H2173" t="str">
            <v>右颞占位性病变 症状性癫痫</v>
          </cell>
          <cell r="J2173" t="str">
            <v>男</v>
          </cell>
          <cell r="K2173">
            <v>52</v>
          </cell>
          <cell r="L2173" t="str">
            <v>B</v>
          </cell>
          <cell r="M2173" t="str">
            <v>142701196510104817</v>
          </cell>
          <cell r="N2173" t="str">
            <v>李娜/未提供/15235208892,李晓花/未提供/1873523575</v>
          </cell>
          <cell r="O2173" t="str">
            <v>突发四肢抽搐3天</v>
          </cell>
          <cell r="P2173" t="str">
            <v>患者3天前无明显诱因突发四肢抽搐，无发热，无意识障碍，无大小便失禁，急就诊于山西省大同市同煤总医院，查头CT、MRI示：右颞占位性病变，为求进一步诊治，来我院。发病以来，患者神志清，精神可，饮食睡眠可，大小便正常，近3月体重下降20斤。</v>
          </cell>
          <cell r="Q2173"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173" t="str">
            <v>生于:原籍，久居地原籍，性格：急躁、内向。否认性病史未曾到过疫源地或地方病流行区，否认爱人性病史，否认冶游史，否认爱人冶游史，无毒物接触史，无药物滥用史。吸烟史：无吸烟史 ；饮酒：有:每月饮酒20次 每次3克，是否戒酒：未。出生情况：单胎足月顺产。</v>
          </cell>
          <cell r="S2173" t="str">
            <v>缺失</v>
          </cell>
          <cell r="T2173">
            <v>43242</v>
          </cell>
          <cell r="V2173" t="str">
            <v>右额颞开颅病变切除术</v>
          </cell>
          <cell r="W2173" t="str">
            <v>全麻成功后取仰卧位。留置硬膜外引流管1根。手术顺利，手术过程详见手术记录单，术中出血约150ml。标本送病理检查。</v>
          </cell>
          <cell r="X2173" t="str">
            <v>全切除</v>
          </cell>
          <cell r="Y2173">
            <v>18403</v>
          </cell>
          <cell r="Z2173" t="str">
            <v>A(WHO II)</v>
          </cell>
          <cell r="AA2173" t="str">
            <v>A(WHO II)</v>
          </cell>
          <cell r="AB2173" t="str">
            <v>2</v>
          </cell>
          <cell r="AC2173" t="str">
            <v xml:space="preserve">（右颞叶）考虑诊断：弥漫性星形细胞瘤，NOS，WHOⅡ-Ⅲ级。 
 组织学诊断：弥漫性星形细胞瘤，部分细胞生长活跃，瘤细胞弥漫性生长并累及脑表。
 WHO分级：Ⅱ-Ⅲ级。
 分子表型特征(IHC)：IDH1R132H(野生型);ATRX(野生型);H3K27M(野生型)
（注:建议行IDH1/2基因突变测序、1p19q共缺失检测，以助明确诊断及肿瘤具体基因学分型。）
</v>
          </cell>
          <cell r="AD2173" t="str">
            <v>全切除</v>
          </cell>
          <cell r="AE2173">
            <v>43256</v>
          </cell>
          <cell r="AF2173" t="str">
            <v>颅内恶性肿瘤 （颞 右） 症状性癫痫</v>
          </cell>
          <cell r="AG2173">
            <v>43920</v>
          </cell>
          <cell r="AH2173" t="str">
            <v>终止</v>
          </cell>
          <cell r="AI2173">
            <v>647</v>
          </cell>
          <cell r="AJ2173">
            <v>1</v>
          </cell>
          <cell r="AK2173">
            <v>497</v>
          </cell>
          <cell r="AL2173">
            <v>1</v>
          </cell>
          <cell r="AM2173">
            <v>647</v>
          </cell>
          <cell r="AN2173" t="str">
            <v>放化疗</v>
          </cell>
          <cell r="AO2173">
            <v>1</v>
          </cell>
          <cell r="AP2173" t="str">
            <v>同步</v>
          </cell>
          <cell r="AQ2173">
            <v>1</v>
          </cell>
          <cell r="AS2173" t="str">
            <v>原发</v>
          </cell>
          <cell r="AU2173" t="e">
            <v>#N/A</v>
          </cell>
          <cell r="AV2173" t="e">
            <v>#N/A</v>
          </cell>
          <cell r="AW2173" t="e">
            <v>#N/A</v>
          </cell>
          <cell r="AX2173" t="e">
            <v>#N/A</v>
          </cell>
          <cell r="AY2173" t="e">
            <v>#N/A</v>
          </cell>
          <cell r="AZ2173" t="e">
            <v>#N/A</v>
          </cell>
        </row>
        <row r="2174">
          <cell r="B2174">
            <v>2172</v>
          </cell>
          <cell r="C2174" t="str">
            <v>NA</v>
          </cell>
          <cell r="D2174" t="str">
            <v>NA</v>
          </cell>
          <cell r="E2174" t="str">
            <v>NA</v>
          </cell>
          <cell r="F2174" t="str">
            <v>NA</v>
          </cell>
          <cell r="G2174" t="str">
            <v>NA</v>
          </cell>
          <cell r="H2174" t="str">
            <v>NA</v>
          </cell>
          <cell r="I2174" t="str">
            <v>NA</v>
          </cell>
          <cell r="J2174" t="str">
            <v>NA</v>
          </cell>
          <cell r="K2174" t="str">
            <v>NA</v>
          </cell>
          <cell r="L2174" t="str">
            <v>NA</v>
          </cell>
          <cell r="M2174" t="str">
            <v>NA</v>
          </cell>
          <cell r="N2174" t="str">
            <v>NA</v>
          </cell>
          <cell r="O2174" t="str">
            <v>NA</v>
          </cell>
          <cell r="P2174" t="str">
            <v>NA</v>
          </cell>
          <cell r="Q2174" t="str">
            <v>NA</v>
          </cell>
          <cell r="R2174" t="str">
            <v>NA</v>
          </cell>
          <cell r="S2174" t="str">
            <v>NA</v>
          </cell>
          <cell r="T2174" t="str">
            <v>NA</v>
          </cell>
          <cell r="U2174" t="str">
            <v>NA</v>
          </cell>
          <cell r="V2174" t="str">
            <v>NA</v>
          </cell>
          <cell r="W2174" t="str">
            <v>NA</v>
          </cell>
          <cell r="X2174" t="str">
            <v>NA</v>
          </cell>
          <cell r="Y2174" t="str">
            <v>NA</v>
          </cell>
          <cell r="Z2174" t="str">
            <v>NA</v>
          </cell>
          <cell r="AA2174" t="str">
            <v>NA</v>
          </cell>
          <cell r="AB2174" t="str">
            <v>NA</v>
          </cell>
          <cell r="AC2174" t="str">
            <v>NA</v>
          </cell>
          <cell r="AD2174" t="str">
            <v>NA</v>
          </cell>
          <cell r="AE2174" t="str">
            <v>NA</v>
          </cell>
          <cell r="AF2174" t="str">
            <v>NA</v>
          </cell>
          <cell r="AG2174" t="str">
            <v>NA</v>
          </cell>
          <cell r="AH2174" t="str">
            <v>NA</v>
          </cell>
          <cell r="AI2174" t="str">
            <v>NA</v>
          </cell>
          <cell r="AJ2174" t="str">
            <v>NA</v>
          </cell>
          <cell r="AK2174" t="str">
            <v>NA</v>
          </cell>
          <cell r="AL2174" t="str">
            <v>NA</v>
          </cell>
          <cell r="AM2174" t="str">
            <v>NA</v>
          </cell>
          <cell r="AN2174" t="str">
            <v>NA</v>
          </cell>
          <cell r="AO2174" t="str">
            <v>NA</v>
          </cell>
          <cell r="AP2174" t="str">
            <v>NA</v>
          </cell>
          <cell r="AQ2174" t="str">
            <v>NA</v>
          </cell>
          <cell r="AS2174" t="str">
            <v>NA</v>
          </cell>
          <cell r="AT2174" t="str">
            <v>NA</v>
          </cell>
          <cell r="AU2174" t="str">
            <v>NA</v>
          </cell>
          <cell r="AV2174" t="str">
            <v>NA</v>
          </cell>
          <cell r="AW2174" t="str">
            <v>NA</v>
          </cell>
          <cell r="AX2174" t="str">
            <v>NA</v>
          </cell>
          <cell r="AY2174" t="str">
            <v>NA</v>
          </cell>
          <cell r="AZ2174" t="str">
            <v>NA</v>
          </cell>
          <cell r="BA2174" t="str">
            <v>NA</v>
          </cell>
          <cell r="BB2174" t="str">
            <v>NA</v>
          </cell>
          <cell r="BC2174" t="str">
            <v>NA</v>
          </cell>
          <cell r="BD2174" t="str">
            <v>NA</v>
          </cell>
        </row>
        <row r="2175">
          <cell r="B2175">
            <v>2173</v>
          </cell>
          <cell r="C2175" t="str">
            <v>CGGA_2173</v>
          </cell>
          <cell r="E2175" t="str">
            <v>谢义秀</v>
          </cell>
          <cell r="F2175">
            <v>35080</v>
          </cell>
          <cell r="G2175">
            <v>43241</v>
          </cell>
          <cell r="H2175" t="str">
            <v>颅内占位性病变（顶叶，左）  2型糖尿病  高血压2级  慢性乙型病毒性肝炎  脑立体定向活检术后  子宫切除术后  腰椎间盘突出术后</v>
          </cell>
          <cell r="J2175" t="str">
            <v>女</v>
          </cell>
          <cell r="K2175">
            <v>60</v>
          </cell>
          <cell r="L2175" t="str">
            <v>A</v>
          </cell>
          <cell r="M2175" t="str">
            <v>422432195806061028</v>
          </cell>
          <cell r="N2175" t="str">
            <v>徐慧君/女/13871594479,徐加彪/配偶/13177148365</v>
          </cell>
          <cell r="O2175" t="str">
            <v>右下肢麻木伴活动不灵活半年。</v>
          </cell>
          <cell r="P2175" t="str">
            <v>患者半年前无明显诱因出现右侧肢体麻木，自以为腰间盘突出就诊于当地医院，腰部未见明显异常，保守治疗，逐渐加重，伴右侧下肢活动不灵活，近2月来加重明显，2月前患者突发右侧肢体间断抖动，伴言语不利，持续约4-5分钟，自行缓解，遂就诊于当地县医院行头颅MRI检查提示左侧顶部占位性病变，给予对症治疗未再发作。患者为明确病变性质，2018-4-8就诊于同济医院行立体定向活检检查，病理提示：低级别胶质瘤。于北京神经外科研究所会诊考虑胶质源性肿瘤，活检组织上定级可能缺乏准确性，建议再次活检或行手术治疗，患者为求进一步治疗就诊于我院，门诊以“颅内占位性病变”收入我科。患者自发病来，神志清，饮食睡眠可，二便正常，体重未见明显改变。</v>
          </cell>
          <cell r="Q2175" t="str">
            <v>既往健康状况：体健良好，  患糖尿病10年，糖尿病类型为II型，最近三个月最后一次HbA1c6.1%，服药方式：规律服药，平素血糖控制良好，近3个月治疗：格列齐特，1片餐前，佳维乐1片，每日2次，餐前，阿卡波糖每日三次， 患高血压病史9年，血压最高160mmHg，口服氨氯地平1片，血压控制可 ，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慢性乙型肝炎病史9年，间断复查传染病提示小三阳，肝功能大致正常 ，2018-4-10在全麻下行立体定向活检术，病理回报：低级别胶质瘤可能。2年前因子宫脱垂行子宫切除术，20年前因腰间盘突出行椎管减压术，否认结核史，否认外伤史，否认输血史,否认药物过敏史,否认食物过敏史,否认接触物过敏史。</v>
          </cell>
          <cell r="R2175" t="str">
            <v>生于:湖北省荆门市，久居地湖北省荆门市，性格：随和、外向。否认性病史未曾到过疫源地或地方病流行区，否认爱人性病史，否认冶游史，否认爱人冶游史，无毒物接触史，无药物滥用史。吸烟史：无吸烟史 ；饮酒：不饮酒。出生情况：单胎足月顺产。</v>
          </cell>
          <cell r="S2175" t="str">
            <v>缺失</v>
          </cell>
          <cell r="T2175">
            <v>43244</v>
          </cell>
          <cell r="V2175" t="str">
            <v>左顶枕开颅病变切除术</v>
          </cell>
          <cell r="W2175" t="str">
            <v>全麻成功后取右侧卧位，手术顺利，手术过程详见手术记录但，术中出血约800ml，输红细胞400ml。标本送病理检查。</v>
          </cell>
          <cell r="X2175" t="str">
            <v>全切除</v>
          </cell>
          <cell r="Y2175">
            <v>18425</v>
          </cell>
          <cell r="Z2175" t="str">
            <v>GBM(WHO IV)</v>
          </cell>
          <cell r="AA2175" t="str">
            <v>GBM(WHO IV)</v>
          </cell>
          <cell r="AB2175" t="str">
            <v>4</v>
          </cell>
          <cell r="AC2175" t="str">
            <v xml:space="preserve">（左顶叶）整合诊断：胶质母细胞瘤，IDH野生型，WHOⅣ级。 
 组织学诊断：胶质母细胞瘤，部分区域肿瘤呈胶质肉瘤形态结构，伴有明显微血管增生及灶片状坏死。
 WHO分级：Ⅳ级。
 分子表型特征(IHC)：IDH1R132H(野生型);ATRX(野生型);H3K27M(野生型)
</v>
          </cell>
          <cell r="AD2175" t="str">
            <v>全切除</v>
          </cell>
          <cell r="AE2175">
            <v>43259</v>
          </cell>
          <cell r="AF2175" t="str">
            <v>颅内恶性肿瘤（顶叶，左）  2型糖尿病  高血压2级  慢性乙型病毒性肝炎  脑立体定向活检术后  子宫切除术后  腰椎间盘突出术后</v>
          </cell>
          <cell r="AG2175">
            <v>43791</v>
          </cell>
          <cell r="AH2175" t="str">
            <v>终止</v>
          </cell>
          <cell r="AI2175">
            <v>496</v>
          </cell>
          <cell r="AJ2175">
            <v>1</v>
          </cell>
          <cell r="AK2175">
            <v>100</v>
          </cell>
          <cell r="AL2175">
            <v>1</v>
          </cell>
          <cell r="AM2175">
            <v>496</v>
          </cell>
          <cell r="AN2175" t="str">
            <v>同步</v>
          </cell>
          <cell r="AO2175">
            <v>1</v>
          </cell>
          <cell r="AP2175" t="str">
            <v>替莫脞胺</v>
          </cell>
          <cell r="AQ2175">
            <v>1</v>
          </cell>
          <cell r="AS2175" t="str">
            <v>原发</v>
          </cell>
          <cell r="AU2175" t="e">
            <v>#N/A</v>
          </cell>
          <cell r="AV2175" t="e">
            <v>#N/A</v>
          </cell>
          <cell r="AW2175" t="e">
            <v>#N/A</v>
          </cell>
          <cell r="AX2175" t="e">
            <v>#N/A</v>
          </cell>
          <cell r="AY2175" t="e">
            <v>#N/A</v>
          </cell>
          <cell r="AZ2175" t="e">
            <v>#N/A</v>
          </cell>
        </row>
        <row r="2176">
          <cell r="B2176">
            <v>2174</v>
          </cell>
          <cell r="C2176" t="str">
            <v>NA</v>
          </cell>
          <cell r="D2176" t="str">
            <v>NA</v>
          </cell>
          <cell r="E2176" t="str">
            <v>NA</v>
          </cell>
          <cell r="F2176" t="str">
            <v>NA</v>
          </cell>
          <cell r="G2176" t="str">
            <v>NA</v>
          </cell>
          <cell r="H2176" t="str">
            <v>NA</v>
          </cell>
          <cell r="I2176" t="str">
            <v>NA</v>
          </cell>
          <cell r="J2176" t="str">
            <v>NA</v>
          </cell>
          <cell r="K2176" t="str">
            <v>NA</v>
          </cell>
          <cell r="L2176" t="str">
            <v>NA</v>
          </cell>
          <cell r="M2176" t="str">
            <v>NA</v>
          </cell>
          <cell r="N2176" t="str">
            <v>NA</v>
          </cell>
          <cell r="O2176" t="str">
            <v>NA</v>
          </cell>
          <cell r="P2176" t="str">
            <v>NA</v>
          </cell>
          <cell r="Q2176" t="str">
            <v>NA</v>
          </cell>
          <cell r="R2176" t="str">
            <v>NA</v>
          </cell>
          <cell r="S2176" t="str">
            <v>NA</v>
          </cell>
          <cell r="T2176" t="str">
            <v>NA</v>
          </cell>
          <cell r="U2176" t="str">
            <v>NA</v>
          </cell>
          <cell r="V2176" t="str">
            <v>NA</v>
          </cell>
          <cell r="W2176" t="str">
            <v>NA</v>
          </cell>
          <cell r="X2176" t="str">
            <v>NA</v>
          </cell>
          <cell r="Y2176" t="str">
            <v>NA</v>
          </cell>
          <cell r="Z2176" t="str">
            <v>NA</v>
          </cell>
          <cell r="AA2176" t="str">
            <v>NA</v>
          </cell>
          <cell r="AB2176" t="str">
            <v>NA</v>
          </cell>
          <cell r="AC2176" t="str">
            <v>NA</v>
          </cell>
          <cell r="AD2176" t="str">
            <v>NA</v>
          </cell>
          <cell r="AE2176" t="str">
            <v>NA</v>
          </cell>
          <cell r="AF2176" t="str">
            <v>NA</v>
          </cell>
          <cell r="AG2176" t="str">
            <v>NA</v>
          </cell>
          <cell r="AH2176" t="str">
            <v>NA</v>
          </cell>
          <cell r="AI2176" t="str">
            <v>NA</v>
          </cell>
          <cell r="AJ2176" t="str">
            <v>NA</v>
          </cell>
          <cell r="AK2176" t="str">
            <v>NA</v>
          </cell>
          <cell r="AL2176" t="str">
            <v>NA</v>
          </cell>
          <cell r="AM2176" t="str">
            <v>NA</v>
          </cell>
          <cell r="AN2176" t="str">
            <v>NA</v>
          </cell>
          <cell r="AO2176" t="str">
            <v>NA</v>
          </cell>
          <cell r="AP2176" t="str">
            <v>NA</v>
          </cell>
          <cell r="AQ2176" t="str">
            <v>NA</v>
          </cell>
          <cell r="AS2176" t="str">
            <v>NA</v>
          </cell>
          <cell r="AT2176" t="str">
            <v>NA</v>
          </cell>
          <cell r="AU2176" t="str">
            <v>NA</v>
          </cell>
          <cell r="AV2176" t="str">
            <v>NA</v>
          </cell>
          <cell r="AW2176" t="str">
            <v>NA</v>
          </cell>
          <cell r="AX2176" t="str">
            <v>NA</v>
          </cell>
          <cell r="AY2176" t="str">
            <v>NA</v>
          </cell>
          <cell r="AZ2176" t="str">
            <v>NA</v>
          </cell>
          <cell r="BA2176" t="str">
            <v>NA</v>
          </cell>
          <cell r="BB2176" t="str">
            <v>NA</v>
          </cell>
          <cell r="BC2176" t="str">
            <v>NA</v>
          </cell>
          <cell r="BD2176" t="str">
            <v>NA</v>
          </cell>
        </row>
        <row r="2177">
          <cell r="B2177">
            <v>2175</v>
          </cell>
          <cell r="C2177" t="str">
            <v>CGGA_2175</v>
          </cell>
          <cell r="E2177" t="str">
            <v>李月云</v>
          </cell>
          <cell r="F2177">
            <v>35225</v>
          </cell>
          <cell r="G2177">
            <v>43250</v>
          </cell>
          <cell r="H2177" t="str">
            <v>颅内占位性病变 （额 左）</v>
          </cell>
          <cell r="J2177" t="str">
            <v>男</v>
          </cell>
          <cell r="K2177">
            <v>36</v>
          </cell>
          <cell r="L2177" t="str">
            <v>B</v>
          </cell>
          <cell r="M2177" t="str">
            <v>142332198108280013</v>
          </cell>
          <cell r="N2177" t="str">
            <v>张春燕/配偶/13994815285,李月文/兄弟姐妹/13485422555</v>
          </cell>
          <cell r="O2177" t="str">
            <v>发现颅内占位2年半余</v>
          </cell>
          <cell r="P2177" t="str">
            <v>患者2年半余前无明显诱因突发出现右侧上肢不自主震颤，患者当时意识清楚，逐渐发展为四肢不自主抽搐，意识丧失，肌张力增高，双眼凝视，口吐白沫，持续时间约2-3s，发作后患者出现大汗、四肢无力，嗜睡，就诊于山西第一医院，予头MRI检查示左侧额叶占位性病变，增强后未见明显强化，诊断颅内占位、症状性癫痫，予口服奥卡西平0.15g qd 抗癫痫药物治疗，未行进一步治疗，并进一步就诊于中医，口服中药（具体不详）调理，患者癫痫仍有间断发作，1年余前患者再次复查头MRI,提示患者左侧额叶占位性病变较前缩小，继续口服奥卡西平 0.3g qd 预防癫痫治疗，1周余前患者自诉右侧肢体有异物存在感，再次复查头MRI示：左侧额叶可见长T1、长T2信号影，增强后强化不均匀，占位周围可见水肿带，考虑胶质瘤，建议患者进一步手术治疗，患者为行进一步治疗，遂来我院，我院门诊以“颅内占位”收入我科。</v>
          </cell>
          <cell r="Q2177" t="str">
            <v>既往健康状况：体健良好，否认糖尿病史，否认高血压病史，否认高脂血症史，否认缺血性卒中史，否认脑出血史，否认心源性脑栓塞的危险因素史，否认冠心病史，否认其他疾病或者危险因素，否认肝炎史，否认结核史，否认外伤史，否认手术史，否认输血史,否认药物过敏史,否认食物过敏史,否认接触物过敏史。</v>
          </cell>
          <cell r="R2177" t="str">
            <v>生于:当地，久居地当地，否认性病史，未曾到过疫源地或地方病流行区，否认冶游史，无毒物接触史，无药物滥用史。吸烟史：已戒烟2年余 ；饮酒：不饮酒。出生情况：单胎足月顺产。</v>
          </cell>
          <cell r="S2177" t="str">
            <v>缺失</v>
          </cell>
          <cell r="T2177">
            <v>43256</v>
          </cell>
          <cell r="V2177" t="str">
            <v>左额开颅病变切除术</v>
          </cell>
          <cell r="W2177" t="str">
            <v>术中见肿瘤主体位于左额叶，质韧，色灰白，血供一般，边界欠清，予以镜下分块切除。手术顺利，留置硬膜外引流管一根；术中无输血，术中出血约200ml</v>
          </cell>
          <cell r="X2177" t="str">
            <v>全切除</v>
          </cell>
          <cell r="Y2177">
            <v>18515</v>
          </cell>
          <cell r="Z2177" t="str">
            <v>GBM(WHO IV)</v>
          </cell>
          <cell r="AA2177" t="str">
            <v>GBM(WHO IV)</v>
          </cell>
          <cell r="AB2177">
            <v>4</v>
          </cell>
          <cell r="AC2177" t="str">
            <v xml:space="preserve">（左额叶）考虑诊断：胶质母细胞瘤，NOS，WHOⅣ级。 
 组织学诊断：胶质母细胞瘤，部分肿瘤细胞呈现神经元分化，伴有明显微血管增生及灶状坏死，散在钙化。
 WHO分级：Ⅳ级。
 分子表型特征(IHC)：IDH1R132H(野生型);ATRX(野生型);H3K27M(野生型)
（注:建议行IDH1/2基因突变测序检测，以助明确诊断及肿瘤具体基因学分型。）
</v>
          </cell>
          <cell r="AD2177" t="str">
            <v>全切除</v>
          </cell>
          <cell r="AE2177">
            <v>43278</v>
          </cell>
          <cell r="AF2177" t="str">
            <v>颅内恶性肿瘤</v>
          </cell>
          <cell r="AH2177" t="str">
            <v>终止</v>
          </cell>
          <cell r="AI2177">
            <v>1365</v>
          </cell>
          <cell r="AJ2177">
            <v>1</v>
          </cell>
          <cell r="AK2177">
            <v>1365</v>
          </cell>
          <cell r="AL2177">
            <v>1</v>
          </cell>
          <cell r="AM2177">
            <v>1525</v>
          </cell>
          <cell r="AN2177" t="str">
            <v>同步</v>
          </cell>
          <cell r="AO2177">
            <v>1</v>
          </cell>
          <cell r="AP2177" t="str">
            <v>泰道6个疗程</v>
          </cell>
          <cell r="AQ2177">
            <v>1</v>
          </cell>
          <cell r="AS2177">
            <v>0</v>
          </cell>
          <cell r="AU2177" t="e">
            <v>#N/A</v>
          </cell>
          <cell r="AV2177" t="e">
            <v>#N/A</v>
          </cell>
          <cell r="AW2177" t="e">
            <v>#N/A</v>
          </cell>
          <cell r="AX2177" t="e">
            <v>#N/A</v>
          </cell>
          <cell r="AY2177" t="e">
            <v>#N/A</v>
          </cell>
          <cell r="AZ2177" t="e">
            <v>#N/A</v>
          </cell>
        </row>
        <row r="2178">
          <cell r="B2178">
            <v>2176</v>
          </cell>
          <cell r="C2178" t="str">
            <v>CGGA_2176</v>
          </cell>
          <cell r="E2178" t="str">
            <v>韩伟</v>
          </cell>
          <cell r="F2178">
            <v>35258</v>
          </cell>
          <cell r="G2178">
            <v>43254</v>
          </cell>
          <cell r="H2178" t="str">
            <v>右额胶质瘤术后（复发）  颅内恶性肿瘤放化疗后</v>
          </cell>
          <cell r="J2178" t="str">
            <v>女</v>
          </cell>
          <cell r="K2178">
            <v>45</v>
          </cell>
          <cell r="L2178" t="str">
            <v>A</v>
          </cell>
          <cell r="M2178" t="str">
            <v>110105197206258627</v>
          </cell>
          <cell r="N2178" t="str">
            <v>李效民/配偶/13488800740,韩卫东/兄弟姐妹/13717700400</v>
          </cell>
          <cell r="O2178" t="str">
            <v>脑胶质瘤术后16年，发现复发7年。</v>
          </cell>
          <cell r="P2178" t="str">
            <v>患者于16年前，因“反复头痛、癫痫发作”，在北京天坛医院行头部MRI检查，诊断为“右额胶质瘤”，行右额开颅肿瘤切除术，术后病理结果为少枝胶质细胞瘤（Ⅱ级），病情恢复顺利出院，出院后口服半月丙戊酸钠500mg每日2次，术后半月开始进行放射治疗,每天1次,放射治疗约1个月，2011年复查头部MRI发现肿瘤有复发迹象,在北京天坛医院行肿瘤化疗，具体化疗药物不详，每月化疗1次，每次化疗5天，共化疗6个疗程，2014年之后病人未再复查头部MRI，今年5月23日，病人到天坛医院复查头部MRI，显示“右侧额叶骨板下信号不均匀、右侧额岛异常信号”，诊断为脑胶质瘤复发，病人为进一步治疗，来我院就诊，收住我科。病人第一次胶质瘤术后未再出现癫痫发作，饮食、睡眠正常，体重无明显变化。</v>
          </cell>
          <cell r="Q2178" t="str">
            <v>既往健康状况：体健良好，否认糖尿病史，否认高血压病史，否认高脂血症史，否认缺血性卒中史，否认脑出血史，否认心源性脑栓塞的危险因素史，否认冠心病史，否认其他疾病或者危险因素，否认肝炎史，否认结核史，10年前有车祸致头颈部外伤史（具体不详），自诉伤后记忆力减退，16年前有右额胶质瘤手术史，否认输血史,否认药物过敏史,否认食物过敏史,否认接触物过敏史。</v>
          </cell>
          <cell r="R2178" t="str">
            <v>生于:原籍，久居地当地，否认性病史，未曾到过疫源地或地方病流行区，否认冶游史，无毒物接触史，无药物滥用史。吸烟史：无吸烟史 ；饮酒：不饮酒。出生情况：单胎足月顺产。</v>
          </cell>
          <cell r="S2178" t="str">
            <v>缺失</v>
          </cell>
          <cell r="T2178">
            <v>43257</v>
          </cell>
          <cell r="U2178">
            <v>37413</v>
          </cell>
          <cell r="V2178" t="str">
            <v>右额颞开颅肿瘤切除术</v>
          </cell>
          <cell r="W2178"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7cm×6cm。骨瓣四周钻孔、硬脑膜四周悬吊。快速静脉输注20%甘露醇250ml，硬脑膜张力高，肿瘤突破硬脑膜至骨板下，硬膜缺损直径约2cm。以翼点为中心弧形剪开硬脑膜，其余放射剪开，暴露部分右额、颞叶。肿瘤主体位于右侧额叶、岛叶及基底节区，肿瘤脑内浸润性生长，大小约5.5cm×5.0cm×5.0cm，灰红色，质韧，血供丰富，边界不清。肿瘤包绕大脑中动脉及其分支，肿瘤向内侧深部生长达基底节区，镜下分块全切除肿瘤，侧脑室额角开放。切除肿瘤后瘤腔周围正常额、颞叶脑组织及侧裂血管等均保护完好。瘤腔仔细止血。与护士清点器械、棉片无误后，连续严密缝合硬脑膜，局部硬脑膜破损处予以修补。骨瓣复位以钛连接片固定，皮下留置14#引流管。依次缝合颞肌、头皮各层。术后安返ICU。</v>
          </cell>
          <cell r="X2178" t="str">
            <v>全切除</v>
          </cell>
          <cell r="Y2178">
            <v>18536</v>
          </cell>
          <cell r="Z2178" t="str">
            <v>rAO(WHO III)</v>
          </cell>
          <cell r="AA2178" t="str">
            <v>AO(WHO III)</v>
          </cell>
          <cell r="AB2178">
            <v>3</v>
          </cell>
          <cell r="AC2178" t="str">
            <v xml:space="preserve">（右额叶）考虑诊断：间变性少突胶质细胞瘤，NOS，WHOⅢ级。 
 组织学诊断：间变性少突胶质细胞瘤，伴多量钙化，瘤细胞弥漫性生长并累及蛛网膜下腔。
 WHO分级：Ⅲ级。
 分子表型特征(IHC):IDH1R132H(突变型);ATRX(野生型);H3K27M(野生型)
（注:建议行1p/19qLOH检测，以帮助进一步明确诊断。）
</v>
          </cell>
          <cell r="AD2178" t="str">
            <v>全切除</v>
          </cell>
          <cell r="AE2178">
            <v>43270</v>
          </cell>
          <cell r="AF2178" t="str">
            <v>复发胶质瘤(右额)  颅内恶性肿瘤放化疗后</v>
          </cell>
          <cell r="AH2178" t="str">
            <v>未终止</v>
          </cell>
          <cell r="AI2178">
            <v>1524</v>
          </cell>
          <cell r="AJ2178">
            <v>0</v>
          </cell>
          <cell r="AK2178">
            <v>1524</v>
          </cell>
          <cell r="AL2178">
            <v>0</v>
          </cell>
          <cell r="AM2178">
            <v>1524</v>
          </cell>
          <cell r="AN2178" t="str">
            <v>无</v>
          </cell>
          <cell r="AO2178">
            <v>0</v>
          </cell>
          <cell r="AP2178" t="str">
            <v>化疗</v>
          </cell>
          <cell r="AQ2178">
            <v>1</v>
          </cell>
          <cell r="AS2178">
            <v>1</v>
          </cell>
          <cell r="AT2178">
            <v>1</v>
          </cell>
          <cell r="AU2178" t="e">
            <v>#N/A</v>
          </cell>
          <cell r="AV2178" t="e">
            <v>#N/A</v>
          </cell>
          <cell r="AW2178" t="e">
            <v>#N/A</v>
          </cell>
          <cell r="AX2178" t="e">
            <v>#N/A</v>
          </cell>
          <cell r="AY2178" t="e">
            <v>#N/A</v>
          </cell>
          <cell r="AZ2178" t="e">
            <v>#N/A</v>
          </cell>
        </row>
        <row r="2179">
          <cell r="B2179">
            <v>2177</v>
          </cell>
          <cell r="C2179" t="str">
            <v>NA</v>
          </cell>
          <cell r="D2179" t="str">
            <v>NA</v>
          </cell>
          <cell r="E2179" t="str">
            <v>NA</v>
          </cell>
          <cell r="F2179" t="str">
            <v>NA</v>
          </cell>
          <cell r="G2179" t="str">
            <v>NA</v>
          </cell>
          <cell r="H2179" t="str">
            <v>NA</v>
          </cell>
          <cell r="I2179" t="str">
            <v>NA</v>
          </cell>
          <cell r="J2179" t="str">
            <v>NA</v>
          </cell>
          <cell r="K2179" t="str">
            <v>NA</v>
          </cell>
          <cell r="L2179" t="str">
            <v>NA</v>
          </cell>
          <cell r="M2179" t="str">
            <v>NA</v>
          </cell>
          <cell r="N2179" t="str">
            <v>NA</v>
          </cell>
          <cell r="O2179" t="str">
            <v>NA</v>
          </cell>
          <cell r="P2179" t="str">
            <v>NA</v>
          </cell>
          <cell r="Q2179" t="str">
            <v>NA</v>
          </cell>
          <cell r="R2179" t="str">
            <v>NA</v>
          </cell>
          <cell r="S2179" t="str">
            <v>NA</v>
          </cell>
          <cell r="T2179" t="str">
            <v>NA</v>
          </cell>
          <cell r="U2179" t="str">
            <v>NA</v>
          </cell>
          <cell r="V2179" t="str">
            <v>NA</v>
          </cell>
          <cell r="W2179" t="str">
            <v>NA</v>
          </cell>
          <cell r="X2179" t="str">
            <v>NA</v>
          </cell>
          <cell r="Y2179" t="str">
            <v>NA</v>
          </cell>
          <cell r="Z2179" t="str">
            <v>NA</v>
          </cell>
          <cell r="AA2179" t="str">
            <v>NA</v>
          </cell>
          <cell r="AB2179" t="str">
            <v>NA</v>
          </cell>
          <cell r="AC2179" t="str">
            <v>NA</v>
          </cell>
          <cell r="AD2179" t="str">
            <v>NA</v>
          </cell>
          <cell r="AE2179" t="str">
            <v>NA</v>
          </cell>
          <cell r="AF2179" t="str">
            <v>NA</v>
          </cell>
          <cell r="AG2179" t="str">
            <v>NA</v>
          </cell>
          <cell r="AH2179" t="str">
            <v>NA</v>
          </cell>
          <cell r="AI2179" t="str">
            <v>NA</v>
          </cell>
          <cell r="AJ2179" t="str">
            <v>NA</v>
          </cell>
          <cell r="AK2179" t="str">
            <v>NA</v>
          </cell>
          <cell r="AL2179" t="str">
            <v>NA</v>
          </cell>
          <cell r="AM2179" t="str">
            <v>NA</v>
          </cell>
          <cell r="AN2179" t="str">
            <v>NA</v>
          </cell>
          <cell r="AO2179" t="str">
            <v>NA</v>
          </cell>
          <cell r="AP2179" t="str">
            <v>NA</v>
          </cell>
          <cell r="AQ2179" t="str">
            <v>NA</v>
          </cell>
          <cell r="AS2179" t="str">
            <v>NA</v>
          </cell>
          <cell r="AT2179" t="str">
            <v>NA</v>
          </cell>
          <cell r="AU2179" t="str">
            <v>NA</v>
          </cell>
          <cell r="AV2179" t="str">
            <v>NA</v>
          </cell>
          <cell r="AW2179" t="str">
            <v>NA</v>
          </cell>
          <cell r="AX2179" t="str">
            <v>NA</v>
          </cell>
          <cell r="AY2179" t="str">
            <v>NA</v>
          </cell>
          <cell r="AZ2179" t="str">
            <v>NA</v>
          </cell>
          <cell r="BA2179" t="str">
            <v>NA</v>
          </cell>
          <cell r="BB2179" t="str">
            <v>NA</v>
          </cell>
          <cell r="BC2179" t="str">
            <v>NA</v>
          </cell>
          <cell r="BD2179" t="str">
            <v>NA</v>
          </cell>
        </row>
        <row r="2180">
          <cell r="B2180">
            <v>2178</v>
          </cell>
          <cell r="C2180" t="str">
            <v>NA</v>
          </cell>
          <cell r="D2180" t="str">
            <v>NA</v>
          </cell>
          <cell r="E2180" t="str">
            <v>NA</v>
          </cell>
          <cell r="F2180" t="str">
            <v>NA</v>
          </cell>
          <cell r="G2180" t="str">
            <v>NA</v>
          </cell>
          <cell r="H2180" t="str">
            <v>NA</v>
          </cell>
          <cell r="I2180" t="str">
            <v>NA</v>
          </cell>
          <cell r="J2180" t="str">
            <v>NA</v>
          </cell>
          <cell r="K2180" t="str">
            <v>NA</v>
          </cell>
          <cell r="L2180" t="str">
            <v>NA</v>
          </cell>
          <cell r="M2180" t="str">
            <v>NA</v>
          </cell>
          <cell r="N2180" t="str">
            <v>NA</v>
          </cell>
          <cell r="O2180" t="str">
            <v>NA</v>
          </cell>
          <cell r="P2180" t="str">
            <v>NA</v>
          </cell>
          <cell r="Q2180" t="str">
            <v>NA</v>
          </cell>
          <cell r="R2180" t="str">
            <v>NA</v>
          </cell>
          <cell r="S2180" t="str">
            <v>NA</v>
          </cell>
          <cell r="T2180" t="str">
            <v>NA</v>
          </cell>
          <cell r="U2180" t="str">
            <v>NA</v>
          </cell>
          <cell r="V2180" t="str">
            <v>NA</v>
          </cell>
          <cell r="W2180" t="str">
            <v>NA</v>
          </cell>
          <cell r="X2180" t="str">
            <v>NA</v>
          </cell>
          <cell r="Y2180" t="str">
            <v>NA</v>
          </cell>
          <cell r="Z2180" t="str">
            <v>NA</v>
          </cell>
          <cell r="AA2180" t="str">
            <v>NA</v>
          </cell>
          <cell r="AB2180" t="str">
            <v>NA</v>
          </cell>
          <cell r="AC2180" t="str">
            <v>NA</v>
          </cell>
          <cell r="AD2180" t="str">
            <v>NA</v>
          </cell>
          <cell r="AE2180" t="str">
            <v>NA</v>
          </cell>
          <cell r="AF2180" t="str">
            <v>NA</v>
          </cell>
          <cell r="AG2180" t="str">
            <v>NA</v>
          </cell>
          <cell r="AH2180" t="str">
            <v>NA</v>
          </cell>
          <cell r="AI2180" t="str">
            <v>NA</v>
          </cell>
          <cell r="AJ2180" t="str">
            <v>NA</v>
          </cell>
          <cell r="AK2180" t="str">
            <v>NA</v>
          </cell>
          <cell r="AL2180" t="str">
            <v>NA</v>
          </cell>
          <cell r="AM2180" t="str">
            <v>NA</v>
          </cell>
          <cell r="AN2180" t="str">
            <v>NA</v>
          </cell>
          <cell r="AO2180" t="str">
            <v>NA</v>
          </cell>
          <cell r="AP2180" t="str">
            <v>NA</v>
          </cell>
          <cell r="AQ2180" t="str">
            <v>NA</v>
          </cell>
          <cell r="AS2180" t="str">
            <v>NA</v>
          </cell>
          <cell r="AT2180" t="str">
            <v>NA</v>
          </cell>
          <cell r="AU2180" t="str">
            <v>NA</v>
          </cell>
          <cell r="AV2180" t="str">
            <v>NA</v>
          </cell>
          <cell r="AW2180" t="str">
            <v>NA</v>
          </cell>
          <cell r="AX2180" t="str">
            <v>NA</v>
          </cell>
          <cell r="AY2180" t="str">
            <v>NA</v>
          </cell>
          <cell r="AZ2180" t="str">
            <v>NA</v>
          </cell>
          <cell r="BA2180" t="str">
            <v>NA</v>
          </cell>
          <cell r="BB2180" t="str">
            <v>NA</v>
          </cell>
          <cell r="BC2180" t="str">
            <v>NA</v>
          </cell>
          <cell r="BD2180" t="str">
            <v>NA</v>
          </cell>
        </row>
        <row r="2181">
          <cell r="B2181">
            <v>2179</v>
          </cell>
          <cell r="C2181" t="str">
            <v>CGGA_2179</v>
          </cell>
          <cell r="E2181" t="str">
            <v>陈红军</v>
          </cell>
          <cell r="F2181">
            <v>35500</v>
          </cell>
          <cell r="G2181">
            <v>43272</v>
          </cell>
          <cell r="H2181" t="str">
            <v>胶质瘤（顶、枕，双；胼胝体）；胶质瘤化疗后</v>
          </cell>
          <cell r="J2181" t="str">
            <v>男</v>
          </cell>
          <cell r="K2181">
            <v>47</v>
          </cell>
          <cell r="L2181" t="str">
            <v>O</v>
          </cell>
          <cell r="M2181" t="str">
            <v>412829197103137613</v>
          </cell>
          <cell r="N2181" t="str">
            <v>张焦连/未提供/15038127533,王峰/未提供/15038127533</v>
          </cell>
          <cell r="O2181" t="str">
            <v>颅内胶质瘤术后1月,头痛、反应迟钝、视物不清1日。</v>
          </cell>
          <cell r="P2181" t="str">
            <v>患者1月前，因头晕头痛记忆力下降于郑大一附院诊治，查头颅MRI提示双枕叶胼胝体侧脑室占位，考虑胶质瘤，并行手术切除肿瘤，术中肿瘤出血汹涌，分离肿瘤困难，予部分肿瘤切除。术后病理检查提示胶母细胞瘤（WHOIV),术后患者头痛、反应迟钝等症状无明显改善，并感视物不清，术后口服替莫唑胺及放疗3周，患者目前为进一步治疗转入我院。发病来，患者神志清，精神差，反应迟钝，饮食可，大小便正常。</v>
          </cell>
          <cell r="Q2181"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其它手术史，否认输血史,否认药物过敏史,否认食物过敏史,否认接触物过敏史。</v>
          </cell>
          <cell r="R2181" t="str">
            <v>生于:河南省驻马店市，久居地原籍，性格：随和、内向，否认性病史未曾到过疫源地或地方病流行区，否认爱人性病史，否认冶游史，否认爱人冶游史，无毒物接触史，无药物滥用史。吸烟史：无吸烟史 ；饮酒：不饮酒，出生情况：单胎足月顺产。</v>
          </cell>
          <cell r="S2181" t="str">
            <v>缺失</v>
          </cell>
          <cell r="T2181">
            <v>43278</v>
          </cell>
          <cell r="U2181">
            <v>42882</v>
          </cell>
          <cell r="V2181" t="str">
            <v>双顶枕原切口开颅肿瘤切除术</v>
          </cell>
          <cell r="W2181" t="str">
            <v>全麻成功后取俯卧位，术中见肿瘤位于右顶枕叶，肿瘤实性，色灰红、质韧、边界不清，血供丰富，肿瘤深达胼胝体体部及压部，并向左侧顶枕叶浸润。打开左侧顶枕原骨瓣，切除左侧顶枕叶及胼胝体肿瘤。分块全切除肿瘤。仔细止血后逐层关颅。留置硬膜下及皮下各留置12#引流管一根。手术顺利，术中出血约1700ml，输红细胞800ml，血浆400ml。标本送病理检查。</v>
          </cell>
          <cell r="X2181" t="str">
            <v>全切除</v>
          </cell>
          <cell r="Y2181">
            <v>18678</v>
          </cell>
          <cell r="Z2181" t="str">
            <v>rAA(WHO III)</v>
          </cell>
          <cell r="AA2181" t="str">
            <v>rAA(WHO III)</v>
          </cell>
          <cell r="AB2181" t="str">
            <v>3</v>
          </cell>
          <cell r="AC2181" t="str">
            <v>（双枕叶、胼胝体、侧脑室）送检脑组织，镜下见胶质细胞增生，细胞呈圆形、梭形、不规则形，胞浆丰富、粉染，部分呈泡沫样，可见多核、怪异核细胞，核仁明显，间质内可见大量嗜酸性颗粒小体，散在钙化及灶状炎细胞浸润，伴大片状坏死。结合免疫组化标记及BRAFV600E检测结果，符合诊断：间变性多形性黄色星形细胞瘤，WHOⅢ级。
分子表型特征(IHC):IDH1R132H(野生型);ATRX(野生型);H3K27M(野生型)
            (PCR): BRAFV600E(突变型)</v>
          </cell>
          <cell r="AD2181" t="str">
            <v>全切除</v>
          </cell>
          <cell r="AE2181">
            <v>43290</v>
          </cell>
          <cell r="AF2181" t="str">
            <v>间变性多形性黄色细胞瘤（顶、枕，双；胼胝体）；胶质瘤化疗后</v>
          </cell>
          <cell r="AG2181">
            <v>44069</v>
          </cell>
          <cell r="AH2181" t="str">
            <v>未终止</v>
          </cell>
          <cell r="AI2181" t="str">
            <v>NA</v>
          </cell>
          <cell r="AJ2181" t="str">
            <v>NA</v>
          </cell>
          <cell r="AK2181" t="str">
            <v>NA</v>
          </cell>
          <cell r="AL2181" t="str">
            <v>NA</v>
          </cell>
          <cell r="AM2181">
            <v>791</v>
          </cell>
          <cell r="AN2181">
            <v>0</v>
          </cell>
          <cell r="AO2181" t="str">
            <v>NA</v>
          </cell>
          <cell r="AP2181">
            <v>0</v>
          </cell>
          <cell r="AQ2181">
            <v>0</v>
          </cell>
          <cell r="AS2181" t="str">
            <v>复发</v>
          </cell>
          <cell r="AT2181">
            <v>1</v>
          </cell>
          <cell r="AU2181" t="e">
            <v>#N/A</v>
          </cell>
          <cell r="AV2181" t="e">
            <v>#N/A</v>
          </cell>
          <cell r="AW2181" t="e">
            <v>#N/A</v>
          </cell>
          <cell r="AX2181" t="e">
            <v>#N/A</v>
          </cell>
          <cell r="AY2181" t="e">
            <v>#N/A</v>
          </cell>
          <cell r="AZ2181" t="e">
            <v>#N/A</v>
          </cell>
        </row>
        <row r="2182">
          <cell r="B2182">
            <v>2180</v>
          </cell>
          <cell r="C2182" t="str">
            <v>CGGA_2180</v>
          </cell>
          <cell r="E2182" t="str">
            <v>郑生荣</v>
          </cell>
          <cell r="F2182">
            <v>35501</v>
          </cell>
          <cell r="G2182">
            <v>43272</v>
          </cell>
          <cell r="H2182" t="str">
            <v>颅内多发占位  多中心胶质瘤？  左膝关节置换术后</v>
          </cell>
          <cell r="J2182" t="str">
            <v>女</v>
          </cell>
          <cell r="K2182">
            <v>66</v>
          </cell>
          <cell r="L2182" t="str">
            <v>A</v>
          </cell>
          <cell r="M2182" t="str">
            <v>342821195203281825</v>
          </cell>
          <cell r="N2182" t="str">
            <v xml:space="preserve">陈英/未提供/13013186306
陈星/未提供
/13965815079  </v>
          </cell>
          <cell r="O2182" t="str">
            <v>左侧肢体渐进性无力20天</v>
          </cell>
          <cell r="P2182" t="str">
            <v>20天前无明显诱因出现摔倒，左侧肢体无力，左侧肢体无力进行性加重，10天患者在次摔倒，左侧肢体无力，就诊于安庆市立医院行头MRI示：双侧大脑半球多发肿块，考虑多发胶质瘤可能，转移瘤不除外，住院后予患者输液治疗，肢体活动较前好转，患者逐渐只能卧床，不能行走，建议进一步就诊于上级医院，就诊于北京天坛医院，建议进一步活检明确诊断，自患者发病以来患者睡眠、精神、饮食可，大便可，小便偶有失禁。</v>
          </cell>
          <cell r="Q2182" t="str">
            <v>16年行左膝关节置换术</v>
          </cell>
          <cell r="R2182" t="str">
            <v>无特殊</v>
          </cell>
          <cell r="S2182" t="str">
            <v>缺失</v>
          </cell>
          <cell r="T2182">
            <v>43278</v>
          </cell>
          <cell r="V2182" t="str">
            <v>右顶开颅肿瘤切除术+冠切左额开颅肿瘤切除术</v>
          </cell>
          <cell r="W2182" t="str">
            <v>缺失</v>
          </cell>
          <cell r="X2182" t="str">
            <v>其他</v>
          </cell>
          <cell r="Z2182" t="str">
            <v>GBM(WHO IV)</v>
          </cell>
          <cell r="AA2182" t="str">
            <v>GBM(WHO IV)</v>
          </cell>
          <cell r="AB2182" t="str">
            <v>4</v>
          </cell>
          <cell r="AC2182" t="str">
            <v xml:space="preserve">（右顶叶、左额底）送检组织标本2份：
 整合诊断：胶质母细胞瘤，IDH野生型，WHOⅣ级。 
 组织学诊断：胶质母细胞瘤，多数肿瘤细胞胞浆红染，核偏位，呈横纹肌样型胶质母细胞瘤形态，伴有明显微血管增生及灶片状坏死，其中（右顶叶）部分区域肿瘤细胞累及脑表。
 WHO分级：Ⅳ级。
 分子表型特征(IHC)：IDH1R132H(野生型);ATRX(野生型);H3K27M(野生型)
</v>
          </cell>
          <cell r="AD2182" t="str">
            <v>其他</v>
          </cell>
          <cell r="AE2182" t="str">
            <v>2018/07/20 </v>
          </cell>
          <cell r="AF2182" t="str">
            <v>颅内多发占位(胶质母细胞瘤)  左膝关节置换术后</v>
          </cell>
          <cell r="AG2182">
            <v>43691</v>
          </cell>
          <cell r="AH2182" t="str">
            <v>终止</v>
          </cell>
          <cell r="AI2182">
            <v>127</v>
          </cell>
          <cell r="AJ2182">
            <v>1</v>
          </cell>
          <cell r="AK2182">
            <v>66</v>
          </cell>
          <cell r="AL2182">
            <v>1</v>
          </cell>
          <cell r="AM2182">
            <v>413</v>
          </cell>
          <cell r="AN2182" t="str">
            <v>无</v>
          </cell>
          <cell r="AO2182">
            <v>0</v>
          </cell>
          <cell r="AP2182" t="str">
            <v>化疗</v>
          </cell>
          <cell r="AQ2182">
            <v>1</v>
          </cell>
          <cell r="AS2182" t="str">
            <v>原发</v>
          </cell>
          <cell r="AU2182" t="e">
            <v>#N/A</v>
          </cell>
          <cell r="AV2182" t="e">
            <v>#N/A</v>
          </cell>
          <cell r="AW2182" t="e">
            <v>#N/A</v>
          </cell>
          <cell r="AX2182" t="e">
            <v>#N/A</v>
          </cell>
          <cell r="AY2182" t="e">
            <v>#N/A</v>
          </cell>
          <cell r="AZ2182" t="e">
            <v>#N/A</v>
          </cell>
        </row>
        <row r="2183">
          <cell r="B2183">
            <v>2181</v>
          </cell>
          <cell r="C2183" t="str">
            <v>CGGA_2181</v>
          </cell>
          <cell r="E2183" t="str">
            <v>柏光荫</v>
          </cell>
          <cell r="F2183">
            <v>35552</v>
          </cell>
          <cell r="G2183">
            <v>43279</v>
          </cell>
          <cell r="H2183" t="str">
            <v>颅内占位性病变（颞叶，右侧）胶质瘤?</v>
          </cell>
          <cell r="J2183" t="str">
            <v>男</v>
          </cell>
          <cell r="K2183">
            <v>40</v>
          </cell>
          <cell r="L2183" t="str">
            <v>缺失</v>
          </cell>
          <cell r="M2183" t="str">
            <v>320721197802280611</v>
          </cell>
          <cell r="N2183" t="str">
            <v>王海兰/未提供/13675270707,王海港/配偶/15995358675</v>
          </cell>
          <cell r="O2183" t="str">
            <v>间断性头晕半年</v>
          </cell>
          <cell r="P2183" t="str">
            <v>患者近半年期间间断性出现头晕，持续约1分钟左右，患者未就诊及治疗。10天前患者再次出现头晕症状，就诊于当地医院，行头部MRI检查示：右颞叶占位性病变。后患者就诊于北京天坛医院，行头部增强MRI检查示：右颞占位：胶质瘤可能性大。患者为求进一步治疗就诊于我院门诊，门诊以“颅内占位性病变（颞叶，右侧）胶质瘤?”收入我科。患者自发病意识清醒，精神可，睡眠饮食正常，大小便正常，体重无明显变化。</v>
          </cell>
          <cell r="Q2183" t="str">
            <v>既往健康状况：体健良好，否认糖尿病史，否认高血压病史，否认高脂血症史，否认缺血性卒中史，否认脑出血史，否认心源性脑栓塞的危险因素史，否认冠心病史，否认其他疾病或者危险因素，否认肝炎史，否认结核史，否认外伤史，否认手术史，否认输血史,否认药物过敏史,否认食物过敏史,否认接触物过敏史。</v>
          </cell>
          <cell r="R2183" t="str">
            <v>生于:当地，久居地当地，否认性病史，未曾到过疫源地或地方病流行区，否认冶游史，无毒物接触史，无药物滥用史。吸烟史：无吸烟史 ；饮酒：饮酒史20年。</v>
          </cell>
          <cell r="S2183" t="str">
            <v>缺失</v>
          </cell>
          <cell r="T2183">
            <v>43284</v>
          </cell>
          <cell r="V2183" t="str">
            <v>右额颞开颅肿瘤切除术</v>
          </cell>
          <cell r="W2183"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偏高，硬脑膜四周悬吊。以翼点为中心弧形剪开硬脑膜，其余放射剪开，暴露部分右额、颞叶。肿瘤主体位于右侧颞叶、岛叶及基底节区，肿瘤脑内浸润性生长，大小约5.5cm×5.0cm×5.0cm，灰白色，质韧，血供中等，边界不清。肿瘤包绕大脑中动脉及其分支，肿瘤向内侧深部生长达基底节区，镜下分块近全切除肿瘤。切除肿瘤后瘤腔周围正常额、颞叶脑组织及侧裂血管等均保护完好。瘤腔仔细止血。与护士清点器械、棉片无误后，连续严密缝合硬脑膜。骨瓣复位以钛连接片固定。皮下留置12#引流管依次缝合颞肌、头皮各层。术后安返ICU。</v>
          </cell>
          <cell r="X2183" t="str">
            <v>部分切除</v>
          </cell>
          <cell r="Y2183">
            <v>18720</v>
          </cell>
          <cell r="Z2183" t="str">
            <v>AA(WHO III)</v>
          </cell>
          <cell r="AA2183" t="str">
            <v>AA(WHO III)</v>
          </cell>
          <cell r="AB2183">
            <v>3</v>
          </cell>
          <cell r="AC2183" t="str">
            <v xml:space="preserve">（右颞叶）整合诊断：间变性星形细胞瘤，IDH突变型，WHOⅢ级。 
 组织学诊断：间变性星形细胞瘤，瘤细胞弥漫性生长并累及脑表。
 WHO分级：Ⅲ级。
 分子表型特征(IHC):IDH1R132H(突变型);ATRX(突变型);H3K27M(野生型)
</v>
          </cell>
          <cell r="AD2183" t="str">
            <v>部分切除</v>
          </cell>
          <cell r="AE2183">
            <v>43297</v>
          </cell>
          <cell r="AF2183" t="str">
            <v>颅内恶性肿瘤</v>
          </cell>
          <cell r="AH2183" t="str">
            <v>未终止</v>
          </cell>
          <cell r="AI2183">
            <v>1497</v>
          </cell>
          <cell r="AJ2183">
            <v>0</v>
          </cell>
          <cell r="AK2183">
            <v>1497</v>
          </cell>
          <cell r="AL2183">
            <v>0</v>
          </cell>
          <cell r="AM2183">
            <v>1497</v>
          </cell>
          <cell r="AN2183" t="str">
            <v>放疗</v>
          </cell>
          <cell r="AO2183">
            <v>1</v>
          </cell>
          <cell r="AP2183" t="str">
            <v>替莫脞胺</v>
          </cell>
          <cell r="AQ2183">
            <v>1</v>
          </cell>
          <cell r="AS2183">
            <v>0</v>
          </cell>
          <cell r="AU2183" t="e">
            <v>#N/A</v>
          </cell>
          <cell r="AV2183" t="e">
            <v>#N/A</v>
          </cell>
          <cell r="AW2183" t="e">
            <v>#N/A</v>
          </cell>
          <cell r="AX2183" t="e">
            <v>#N/A</v>
          </cell>
          <cell r="AY2183" t="e">
            <v>#N/A</v>
          </cell>
          <cell r="AZ2183" t="e">
            <v>#N/A</v>
          </cell>
        </row>
        <row r="2184">
          <cell r="B2184">
            <v>2182</v>
          </cell>
          <cell r="C2184" t="str">
            <v>NA</v>
          </cell>
          <cell r="D2184" t="str">
            <v>NA</v>
          </cell>
          <cell r="E2184" t="str">
            <v>NA</v>
          </cell>
          <cell r="F2184" t="str">
            <v>NA</v>
          </cell>
          <cell r="G2184" t="str">
            <v>NA</v>
          </cell>
          <cell r="H2184" t="str">
            <v>NA</v>
          </cell>
          <cell r="I2184" t="str">
            <v>NA</v>
          </cell>
          <cell r="J2184" t="str">
            <v>NA</v>
          </cell>
          <cell r="K2184" t="str">
            <v>NA</v>
          </cell>
          <cell r="L2184" t="str">
            <v>NA</v>
          </cell>
          <cell r="M2184" t="str">
            <v>NA</v>
          </cell>
          <cell r="N2184" t="str">
            <v>NA</v>
          </cell>
          <cell r="O2184" t="str">
            <v>NA</v>
          </cell>
          <cell r="P2184" t="str">
            <v>NA</v>
          </cell>
          <cell r="Q2184" t="str">
            <v>NA</v>
          </cell>
          <cell r="R2184" t="str">
            <v>NA</v>
          </cell>
          <cell r="S2184" t="str">
            <v>NA</v>
          </cell>
          <cell r="T2184" t="str">
            <v>NA</v>
          </cell>
          <cell r="U2184" t="str">
            <v>NA</v>
          </cell>
          <cell r="V2184" t="str">
            <v>NA</v>
          </cell>
          <cell r="W2184" t="str">
            <v>NA</v>
          </cell>
          <cell r="X2184" t="str">
            <v>NA</v>
          </cell>
          <cell r="Y2184" t="str">
            <v>NA</v>
          </cell>
          <cell r="Z2184" t="str">
            <v>NA</v>
          </cell>
          <cell r="AA2184" t="str">
            <v>NA</v>
          </cell>
          <cell r="AB2184" t="str">
            <v>NA</v>
          </cell>
          <cell r="AC2184" t="str">
            <v>NA</v>
          </cell>
          <cell r="AD2184" t="str">
            <v>NA</v>
          </cell>
          <cell r="AE2184" t="str">
            <v>NA</v>
          </cell>
          <cell r="AF2184" t="str">
            <v>NA</v>
          </cell>
          <cell r="AG2184" t="str">
            <v>NA</v>
          </cell>
          <cell r="AH2184" t="str">
            <v>NA</v>
          </cell>
          <cell r="AI2184" t="str">
            <v>NA</v>
          </cell>
          <cell r="AJ2184" t="str">
            <v>NA</v>
          </cell>
          <cell r="AK2184" t="str">
            <v>NA</v>
          </cell>
          <cell r="AL2184" t="str">
            <v>NA</v>
          </cell>
          <cell r="AM2184" t="str">
            <v>NA</v>
          </cell>
          <cell r="AN2184" t="str">
            <v>NA</v>
          </cell>
          <cell r="AO2184" t="str">
            <v>NA</v>
          </cell>
          <cell r="AP2184" t="str">
            <v>NA</v>
          </cell>
          <cell r="AQ2184" t="str">
            <v>NA</v>
          </cell>
          <cell r="AS2184" t="str">
            <v>NA</v>
          </cell>
          <cell r="AT2184" t="str">
            <v>NA</v>
          </cell>
          <cell r="AU2184" t="str">
            <v>NA</v>
          </cell>
          <cell r="AV2184" t="str">
            <v>NA</v>
          </cell>
          <cell r="AW2184" t="str">
            <v>NA</v>
          </cell>
          <cell r="AX2184" t="str">
            <v>NA</v>
          </cell>
          <cell r="AY2184" t="str">
            <v>NA</v>
          </cell>
          <cell r="AZ2184" t="str">
            <v>NA</v>
          </cell>
          <cell r="BA2184" t="str">
            <v>NA</v>
          </cell>
          <cell r="BB2184" t="str">
            <v>NA</v>
          </cell>
          <cell r="BC2184" t="str">
            <v>NA</v>
          </cell>
          <cell r="BD2184" t="str">
            <v>NA</v>
          </cell>
        </row>
        <row r="2185">
          <cell r="B2185">
            <v>2183</v>
          </cell>
          <cell r="C2185" t="str">
            <v>NA</v>
          </cell>
          <cell r="D2185" t="str">
            <v>NA</v>
          </cell>
          <cell r="E2185" t="str">
            <v>NA</v>
          </cell>
          <cell r="F2185" t="str">
            <v>NA</v>
          </cell>
          <cell r="G2185" t="str">
            <v>NA</v>
          </cell>
          <cell r="H2185" t="str">
            <v>NA</v>
          </cell>
          <cell r="I2185" t="str">
            <v>NA</v>
          </cell>
          <cell r="J2185" t="str">
            <v>NA</v>
          </cell>
          <cell r="K2185" t="str">
            <v>NA</v>
          </cell>
          <cell r="L2185" t="str">
            <v>NA</v>
          </cell>
          <cell r="M2185" t="str">
            <v>NA</v>
          </cell>
          <cell r="N2185" t="str">
            <v>NA</v>
          </cell>
          <cell r="O2185" t="str">
            <v>NA</v>
          </cell>
          <cell r="P2185" t="str">
            <v>NA</v>
          </cell>
          <cell r="Q2185" t="str">
            <v>NA</v>
          </cell>
          <cell r="R2185" t="str">
            <v>NA</v>
          </cell>
          <cell r="S2185" t="str">
            <v>NA</v>
          </cell>
          <cell r="T2185" t="str">
            <v>NA</v>
          </cell>
          <cell r="U2185" t="str">
            <v>NA</v>
          </cell>
          <cell r="V2185" t="str">
            <v>NA</v>
          </cell>
          <cell r="W2185" t="str">
            <v>NA</v>
          </cell>
          <cell r="X2185" t="str">
            <v>NA</v>
          </cell>
          <cell r="Y2185" t="str">
            <v>NA</v>
          </cell>
          <cell r="Z2185" t="str">
            <v>NA</v>
          </cell>
          <cell r="AA2185" t="str">
            <v>NA</v>
          </cell>
          <cell r="AB2185" t="str">
            <v>NA</v>
          </cell>
          <cell r="AC2185" t="str">
            <v>NA</v>
          </cell>
          <cell r="AD2185" t="str">
            <v>NA</v>
          </cell>
          <cell r="AE2185" t="str">
            <v>NA</v>
          </cell>
          <cell r="AF2185" t="str">
            <v>NA</v>
          </cell>
          <cell r="AG2185" t="str">
            <v>NA</v>
          </cell>
          <cell r="AH2185" t="str">
            <v>NA</v>
          </cell>
          <cell r="AI2185" t="str">
            <v>NA</v>
          </cell>
          <cell r="AJ2185" t="str">
            <v>NA</v>
          </cell>
          <cell r="AK2185" t="str">
            <v>NA</v>
          </cell>
          <cell r="AL2185" t="str">
            <v>NA</v>
          </cell>
          <cell r="AM2185" t="str">
            <v>NA</v>
          </cell>
          <cell r="AN2185" t="str">
            <v>NA</v>
          </cell>
          <cell r="AO2185" t="str">
            <v>NA</v>
          </cell>
          <cell r="AP2185" t="str">
            <v>NA</v>
          </cell>
          <cell r="AQ2185" t="str">
            <v>NA</v>
          </cell>
          <cell r="AS2185" t="str">
            <v>NA</v>
          </cell>
          <cell r="AT2185" t="str">
            <v>NA</v>
          </cell>
          <cell r="AU2185" t="str">
            <v>NA</v>
          </cell>
          <cell r="AV2185" t="str">
            <v>NA</v>
          </cell>
          <cell r="AW2185" t="str">
            <v>NA</v>
          </cell>
          <cell r="AX2185" t="str">
            <v>NA</v>
          </cell>
          <cell r="AY2185" t="str">
            <v>NA</v>
          </cell>
          <cell r="AZ2185" t="str">
            <v>NA</v>
          </cell>
          <cell r="BA2185" t="str">
            <v>NA</v>
          </cell>
          <cell r="BB2185" t="str">
            <v>NA</v>
          </cell>
          <cell r="BC2185" t="str">
            <v>NA</v>
          </cell>
          <cell r="BD2185" t="str">
            <v>NA</v>
          </cell>
        </row>
        <row r="2186">
          <cell r="B2186">
            <v>2184</v>
          </cell>
          <cell r="C2186" t="str">
            <v>CGGA_2184</v>
          </cell>
          <cell r="E2186" t="str">
            <v>李曰奎</v>
          </cell>
          <cell r="F2186">
            <v>35846</v>
          </cell>
          <cell r="G2186">
            <v>43299</v>
          </cell>
          <cell r="H2186" t="str">
            <v>胶质瘤（顶、枕，左）；高血压病；脑膜瘤（顶，右） 糖尿病</v>
          </cell>
          <cell r="J2186" t="str">
            <v>男</v>
          </cell>
          <cell r="K2186">
            <v>65</v>
          </cell>
          <cell r="L2186" t="str">
            <v>缺失</v>
          </cell>
          <cell r="M2186" t="str">
            <v>372524195210012074</v>
          </cell>
          <cell r="N2186" t="str">
            <v>李爱兵/女/15020620181,于以伟/其他/15806953163</v>
          </cell>
          <cell r="O2186" t="str">
            <v>双眼视物不清10天</v>
          </cell>
          <cell r="P2186" t="str">
            <v>10天前患者无明显诱因出现双眼视物模糊,双眼视物右侧偏盲，无明显头晕、恶心、呕吐、行走不稳症状，就诊于当地医院行头MRI检查提示左顶枕叶占位性病变，胶质瘤可能性大，建议转往上级医院行手术治疗，现为进一步治疗遂来我院，我院门诊以“颅内占位性病变”收入我科，自患者发病以来患者睡眠、精神、饮食可，大小便正常，体重较前未有明显改变。</v>
          </cell>
          <cell r="Q2186" t="str">
            <v>既往健康状况：高血压病多年，口服利血平降压治疗，血压控制平稳，目前已停用10天余，体健良好，否认糖尿病史，否认高脂血症史，否认缺血性卒中史，否认脑出血史，否认心源性脑栓塞的危险因素史，否认冠心病史，否认其他疾病或者危险因素，否认肝炎史，否认结核史，否认外伤史，否认手术史，否认输血史,否认药物过敏史,否认食物过敏史,否认接触物过敏史。</v>
          </cell>
          <cell r="R2186" t="str">
            <v>生于:当地，久居地当地，否认性病史，未曾到过疫源地或地方病流行区，否认冶游史，无毒物接触史，无药物滥用史。吸烟史：无吸烟史 ；饮酒：不饮酒。</v>
          </cell>
          <cell r="S2186" t="str">
            <v>缺失</v>
          </cell>
          <cell r="T2186">
            <v>43300</v>
          </cell>
          <cell r="V2186" t="str">
            <v>左顶枕开颅肿瘤切除术</v>
          </cell>
          <cell r="W2186" t="str">
            <v>全麻插管，病人取右侧卧位，头圈固定头位，常规消毒铺巾。行左顶枕马蹄形切口，切开头皮，骨膜下分离皮瓣翻向枕侧，颅骨钻1孔，铣刀铣下骨瓣，约7×6cm大小，内侧达中线旁1cm。快速滴入20%甘露醇250ml后十字切开硬膜，脑组织张力高，肿瘤位于左顶、枕叶，肿瘤实性，色灰红、质稍韧、边界不清，血供丰富，约5cm×5cm×4cm大小。保护好周边正常脑组织，镜下将病变分块全切除，瘤腔彻底止血，创面贴附止血纱布，反复冲水清亮。器械护士两次清点敷料无误后，严密缝合硬脑膜，硬膜外留置12#引流管。钛连接片固定骨瓣，分层缝合皮下和皮肤。手术顺利，出血约300ml，未输血，术后患者麻醉未醒，气管插管未拔，安返ICU，标本送病理室。</v>
          </cell>
          <cell r="X2186" t="str">
            <v>全切除</v>
          </cell>
          <cell r="Y2186">
            <v>18849</v>
          </cell>
          <cell r="Z2186" t="str">
            <v>GBM(WHO IV)</v>
          </cell>
          <cell r="AA2186" t="str">
            <v>GBM(WHO IV)</v>
          </cell>
          <cell r="AB2186" t="str">
            <v>4</v>
          </cell>
          <cell r="AC2186" t="str">
            <v xml:space="preserve">（左顶枕叶）整合诊断：胶质母细胞瘤，IDH野生型，WHOⅣ级。 
 组织学诊断：胶质母细胞瘤，部分区域肿瘤细胞累及脑表和蛛网膜下腔；伴有局部微血管增生及多灶状坏死。
 WHO分级：Ⅳ级。
 分子表型特征(IHC)：IDH1R132H(野生型);ATRX(野生型);H3K27M(野生型)
</v>
          </cell>
          <cell r="AD2186" t="str">
            <v>全切除</v>
          </cell>
          <cell r="AE2186">
            <v>43314</v>
          </cell>
          <cell r="AF2186" t="str">
            <v>胶质母细胞瘤（顶、枕，左）；高血压病；脑膜瘤（顶，右） 糖尿病</v>
          </cell>
          <cell r="AG2186">
            <v>44069</v>
          </cell>
          <cell r="AH2186" t="str">
            <v>终止</v>
          </cell>
          <cell r="AI2186">
            <v>652</v>
          </cell>
          <cell r="AJ2186">
            <v>1</v>
          </cell>
          <cell r="AK2186">
            <v>652</v>
          </cell>
          <cell r="AL2186">
            <v>1</v>
          </cell>
          <cell r="AM2186">
            <v>652</v>
          </cell>
          <cell r="AN2186" t="str">
            <v>同步</v>
          </cell>
          <cell r="AO2186">
            <v>1</v>
          </cell>
          <cell r="AP2186" t="str">
            <v>替莫脞胺</v>
          </cell>
          <cell r="AQ2186">
            <v>1</v>
          </cell>
          <cell r="AS2186" t="str">
            <v>原发</v>
          </cell>
          <cell r="AU2186" t="e">
            <v>#N/A</v>
          </cell>
          <cell r="AV2186" t="e">
            <v>#N/A</v>
          </cell>
          <cell r="AW2186" t="e">
            <v>#N/A</v>
          </cell>
          <cell r="AX2186" t="e">
            <v>#N/A</v>
          </cell>
          <cell r="AY2186" t="e">
            <v>#N/A</v>
          </cell>
          <cell r="AZ2186" t="e">
            <v>#N/A</v>
          </cell>
        </row>
        <row r="2187">
          <cell r="B2187">
            <v>2185</v>
          </cell>
          <cell r="C2187" t="str">
            <v>CGGA_2185</v>
          </cell>
          <cell r="E2187" t="str">
            <v>薜宗焕</v>
          </cell>
          <cell r="F2187">
            <v>35796</v>
          </cell>
          <cell r="G2187">
            <v>43292</v>
          </cell>
          <cell r="H2187" t="str">
            <v>颅内占位性病变（颞顶岛叶、额叶，左侧；胼胝体压部）  高血压  糖尿病</v>
          </cell>
          <cell r="J2187" t="str">
            <v>女</v>
          </cell>
          <cell r="K2187">
            <v>70</v>
          </cell>
          <cell r="L2187" t="str">
            <v>缺失</v>
          </cell>
          <cell r="M2187" t="str">
            <v>412930194805064866</v>
          </cell>
          <cell r="N2187" t="str">
            <v>杨红喜/子/13838754678,杨红燕/女/18822975081</v>
          </cell>
          <cell r="O2187" t="str">
            <v>头晕，伴双下肢无力2个月</v>
          </cell>
          <cell r="P2187" t="str">
            <v>患者2个月前出现头晕，说话笨拙，双下肢无力，就诊于当地医院，行头部MRI检查示：颅内占位性病变（颞顶岛叶、额叶，左侧；胼胝体压部），给予药物治疗（具体不详），说话笨拙症状好转。今日患者就诊于我院，我院门诊以“颅内占位性病变”收入我科。患者自发病来精神可，睡眠饮食正常，大小便正常，体重无明显变化。</v>
          </cell>
          <cell r="Q2187" t="str">
            <v>既往健康状况：高血压4年，平时血压最高160/90mmHg，口服缬沙坦分散片 1片/次，血压控制尚可，1次/日，糖尿病病史3年，平时口服二甲双胍缓释片 2片/次，2次/日，格列美脲滴丸 1丸/次，1次/日，血糖控制尚可。否认糖尿病史，否认高脂血症史，否认缺血性卒中史，否认脑出血史，否认心源性脑栓塞的危险因素史，否认冠心病史，否认其他疾病或者危险因素，否认肝炎史，否认结核史，否认外伤史，否认手术史，否认输血史,否认药物过敏史,否认食物过敏史,否认接触物过敏史。</v>
          </cell>
          <cell r="R2187" t="str">
            <v>生于:当地，久居地当地，否认性病史，未曾到过疫源地或地方病流行区，否认冶游史，无毒物接触史，无药物滥用史。吸烟史：无吸烟史 ；饮酒：不饮酒。</v>
          </cell>
          <cell r="S2187" t="str">
            <v>缺失</v>
          </cell>
          <cell r="T2187">
            <v>43300</v>
          </cell>
          <cell r="V2187" t="str">
            <v>左颞枕开颅肿瘤切除术</v>
          </cell>
          <cell r="W2187" t="str">
            <v>全麻插管，病人取右侧卧位，头圈固定头位，常规消毒铺巾。行左颞顶枕马蹄形切口，切开头皮、部分颞肌，骨膜下分离皮瓣翻向枕侧，颅骨钻1孔，铣刀铣下骨瓣，约7×6cm大小，内侧达中线。快速滴入20%甘露醇250ml后十字切开硬膜，脑组织张力高，肿瘤位于左颞顶枕叶，肿瘤实性，色灰红、质韧、边界不清，血供丰富，肿瘤深达胼胝体压部，约6cm×5cm×5cm大小。保护好周边正常脑组织，镜下将病变分块全切除，瘤腔彻底止血，创面贴附止血纱布，反复冲水清亮。器械护士两次清点敷料无误后，严密缝合硬脑膜，硬膜外留置12#引流管。钛连接片固定骨瓣，分层缝合皮下和皮肤。手术顺利，出血约800ml，输异体红细胞400ml，术后患者麻醉未醒，气管插管未拔，安返ICU，标本送病理室。</v>
          </cell>
          <cell r="X2187" t="str">
            <v>全切除</v>
          </cell>
          <cell r="Y2187">
            <v>18838</v>
          </cell>
          <cell r="Z2187" t="str">
            <v>GBM(WHO IV)</v>
          </cell>
          <cell r="AA2187" t="str">
            <v>GBM(WHO IV)</v>
          </cell>
          <cell r="AB2187" t="str">
            <v>4</v>
          </cell>
          <cell r="AC2187" t="str">
            <v xml:space="preserve">（左顶枕）整合诊断：胶质母细胞瘤，IDH野生型，WHOⅣ级。 
 组织学诊断：胶质母细胞瘤，局部见肿瘤细胞累及脑表和蛛网膜下腔，伴有明显微血管增生及多灶状坏死。
 WHO分级：Ⅳ级。
 分子表型特征(IHC)：IDH1R132H(野生型);ATRX(野生型);H3K27M(野生型)
</v>
          </cell>
          <cell r="AD2187" t="str">
            <v>全切除</v>
          </cell>
          <cell r="AE2187">
            <v>43322</v>
          </cell>
          <cell r="AF2187" t="str">
            <v>胶质母细胞瘤（颞顶岛叶、额叶，左侧；胼胝体压部） 低钠血症 高血压  糖尿病</v>
          </cell>
          <cell r="AG2187">
            <v>44069</v>
          </cell>
          <cell r="AH2187" t="str">
            <v>终止</v>
          </cell>
          <cell r="AI2187">
            <v>409</v>
          </cell>
          <cell r="AJ2187">
            <v>1</v>
          </cell>
          <cell r="AK2187">
            <v>256</v>
          </cell>
          <cell r="AL2187">
            <v>1</v>
          </cell>
          <cell r="AM2187">
            <v>409</v>
          </cell>
          <cell r="AN2187" t="str">
            <v>无</v>
          </cell>
          <cell r="AO2187">
            <v>0</v>
          </cell>
          <cell r="AP2187" t="str">
            <v>化疗</v>
          </cell>
          <cell r="AQ2187">
            <v>1</v>
          </cell>
          <cell r="AS2187" t="str">
            <v>原发</v>
          </cell>
          <cell r="AU2187" t="e">
            <v>#N/A</v>
          </cell>
          <cell r="AV2187" t="e">
            <v>#N/A</v>
          </cell>
          <cell r="AW2187" t="e">
            <v>#N/A</v>
          </cell>
          <cell r="AX2187" t="e">
            <v>#N/A</v>
          </cell>
          <cell r="AY2187" t="e">
            <v>#N/A</v>
          </cell>
          <cell r="AZ2187" t="e">
            <v>#N/A</v>
          </cell>
        </row>
        <row r="2188">
          <cell r="B2188">
            <v>2186</v>
          </cell>
          <cell r="C2188" t="str">
            <v>NA</v>
          </cell>
          <cell r="D2188" t="str">
            <v>NA</v>
          </cell>
          <cell r="E2188" t="str">
            <v>NA</v>
          </cell>
          <cell r="F2188" t="str">
            <v>NA</v>
          </cell>
          <cell r="G2188" t="str">
            <v>NA</v>
          </cell>
          <cell r="H2188" t="str">
            <v>NA</v>
          </cell>
          <cell r="I2188" t="str">
            <v>NA</v>
          </cell>
          <cell r="J2188" t="str">
            <v>NA</v>
          </cell>
          <cell r="K2188" t="str">
            <v>NA</v>
          </cell>
          <cell r="L2188" t="str">
            <v>NA</v>
          </cell>
          <cell r="M2188" t="str">
            <v>NA</v>
          </cell>
          <cell r="N2188" t="str">
            <v>NA</v>
          </cell>
          <cell r="O2188" t="str">
            <v>NA</v>
          </cell>
          <cell r="P2188" t="str">
            <v>NA</v>
          </cell>
          <cell r="Q2188" t="str">
            <v>NA</v>
          </cell>
          <cell r="R2188" t="str">
            <v>NA</v>
          </cell>
          <cell r="S2188" t="str">
            <v>NA</v>
          </cell>
          <cell r="T2188" t="str">
            <v>NA</v>
          </cell>
          <cell r="U2188" t="str">
            <v>NA</v>
          </cell>
          <cell r="V2188" t="str">
            <v>NA</v>
          </cell>
          <cell r="W2188" t="str">
            <v>NA</v>
          </cell>
          <cell r="X2188" t="str">
            <v>NA</v>
          </cell>
          <cell r="Y2188" t="str">
            <v>NA</v>
          </cell>
          <cell r="Z2188" t="str">
            <v>NA</v>
          </cell>
          <cell r="AA2188" t="str">
            <v>NA</v>
          </cell>
          <cell r="AB2188" t="str">
            <v>NA</v>
          </cell>
          <cell r="AC2188" t="str">
            <v>NA</v>
          </cell>
          <cell r="AD2188" t="str">
            <v>NA</v>
          </cell>
          <cell r="AE2188" t="str">
            <v>NA</v>
          </cell>
          <cell r="AF2188" t="str">
            <v>NA</v>
          </cell>
          <cell r="AG2188" t="str">
            <v>NA</v>
          </cell>
          <cell r="AH2188" t="str">
            <v>NA</v>
          </cell>
          <cell r="AI2188" t="str">
            <v>NA</v>
          </cell>
          <cell r="AJ2188" t="str">
            <v>NA</v>
          </cell>
          <cell r="AK2188" t="str">
            <v>NA</v>
          </cell>
          <cell r="AL2188" t="str">
            <v>NA</v>
          </cell>
          <cell r="AM2188" t="str">
            <v>NA</v>
          </cell>
          <cell r="AN2188" t="str">
            <v>NA</v>
          </cell>
          <cell r="AO2188" t="str">
            <v>NA</v>
          </cell>
          <cell r="AP2188" t="str">
            <v>NA</v>
          </cell>
          <cell r="AQ2188" t="str">
            <v>NA</v>
          </cell>
          <cell r="AS2188" t="str">
            <v>NA</v>
          </cell>
          <cell r="AT2188" t="str">
            <v>NA</v>
          </cell>
          <cell r="AU2188" t="str">
            <v>NA</v>
          </cell>
          <cell r="AV2188" t="str">
            <v>NA</v>
          </cell>
          <cell r="AW2188" t="str">
            <v>NA</v>
          </cell>
          <cell r="AX2188" t="str">
            <v>NA</v>
          </cell>
          <cell r="AY2188" t="str">
            <v>NA</v>
          </cell>
          <cell r="AZ2188" t="str">
            <v>NA</v>
          </cell>
          <cell r="BA2188" t="str">
            <v>NA</v>
          </cell>
          <cell r="BB2188" t="str">
            <v>NA</v>
          </cell>
          <cell r="BC2188" t="str">
            <v>NA</v>
          </cell>
          <cell r="BD2188" t="str">
            <v>NA</v>
          </cell>
        </row>
        <row r="2189">
          <cell r="B2189">
            <v>2187</v>
          </cell>
          <cell r="C2189" t="str">
            <v>NA</v>
          </cell>
          <cell r="D2189" t="str">
            <v>NA</v>
          </cell>
          <cell r="E2189" t="str">
            <v>NA</v>
          </cell>
          <cell r="F2189" t="str">
            <v>NA</v>
          </cell>
          <cell r="G2189" t="str">
            <v>NA</v>
          </cell>
          <cell r="H2189" t="str">
            <v>NA</v>
          </cell>
          <cell r="I2189" t="str">
            <v>NA</v>
          </cell>
          <cell r="J2189" t="str">
            <v>NA</v>
          </cell>
          <cell r="K2189" t="str">
            <v>NA</v>
          </cell>
          <cell r="L2189" t="str">
            <v>NA</v>
          </cell>
          <cell r="M2189" t="str">
            <v>NA</v>
          </cell>
          <cell r="N2189" t="str">
            <v>NA</v>
          </cell>
          <cell r="O2189" t="str">
            <v>NA</v>
          </cell>
          <cell r="P2189" t="str">
            <v>NA</v>
          </cell>
          <cell r="Q2189" t="str">
            <v>NA</v>
          </cell>
          <cell r="R2189" t="str">
            <v>NA</v>
          </cell>
          <cell r="S2189" t="str">
            <v>NA</v>
          </cell>
          <cell r="T2189" t="str">
            <v>NA</v>
          </cell>
          <cell r="U2189" t="str">
            <v>NA</v>
          </cell>
          <cell r="V2189" t="str">
            <v>NA</v>
          </cell>
          <cell r="W2189" t="str">
            <v>NA</v>
          </cell>
          <cell r="X2189" t="str">
            <v>NA</v>
          </cell>
          <cell r="Y2189" t="str">
            <v>NA</v>
          </cell>
          <cell r="Z2189" t="str">
            <v>NA</v>
          </cell>
          <cell r="AA2189" t="str">
            <v>NA</v>
          </cell>
          <cell r="AB2189" t="str">
            <v>NA</v>
          </cell>
          <cell r="AC2189" t="str">
            <v>NA</v>
          </cell>
          <cell r="AD2189" t="str">
            <v>NA</v>
          </cell>
          <cell r="AE2189" t="str">
            <v>NA</v>
          </cell>
          <cell r="AF2189" t="str">
            <v>NA</v>
          </cell>
          <cell r="AG2189" t="str">
            <v>NA</v>
          </cell>
          <cell r="AH2189" t="str">
            <v>NA</v>
          </cell>
          <cell r="AI2189" t="str">
            <v>NA</v>
          </cell>
          <cell r="AJ2189" t="str">
            <v>NA</v>
          </cell>
          <cell r="AK2189" t="str">
            <v>NA</v>
          </cell>
          <cell r="AL2189" t="str">
            <v>NA</v>
          </cell>
          <cell r="AM2189" t="str">
            <v>NA</v>
          </cell>
          <cell r="AN2189" t="str">
            <v>NA</v>
          </cell>
          <cell r="AO2189" t="str">
            <v>NA</v>
          </cell>
          <cell r="AP2189" t="str">
            <v>NA</v>
          </cell>
          <cell r="AQ2189" t="str">
            <v>NA</v>
          </cell>
          <cell r="AS2189" t="str">
            <v>NA</v>
          </cell>
          <cell r="AT2189" t="str">
            <v>NA</v>
          </cell>
          <cell r="AU2189" t="str">
            <v>NA</v>
          </cell>
          <cell r="AV2189" t="str">
            <v>NA</v>
          </cell>
          <cell r="AW2189" t="str">
            <v>NA</v>
          </cell>
          <cell r="AX2189" t="str">
            <v>NA</v>
          </cell>
          <cell r="AY2189" t="str">
            <v>NA</v>
          </cell>
          <cell r="AZ2189" t="str">
            <v>NA</v>
          </cell>
          <cell r="BA2189" t="str">
            <v>NA</v>
          </cell>
          <cell r="BB2189" t="str">
            <v>NA</v>
          </cell>
          <cell r="BC2189" t="str">
            <v>NA</v>
          </cell>
          <cell r="BD2189" t="str">
            <v>NA</v>
          </cell>
        </row>
        <row r="2190">
          <cell r="B2190">
            <v>2188</v>
          </cell>
          <cell r="C2190" t="str">
            <v>NA</v>
          </cell>
          <cell r="D2190" t="str">
            <v>NA</v>
          </cell>
          <cell r="E2190" t="str">
            <v>NA</v>
          </cell>
          <cell r="F2190" t="str">
            <v>NA</v>
          </cell>
          <cell r="G2190" t="str">
            <v>NA</v>
          </cell>
          <cell r="H2190" t="str">
            <v>NA</v>
          </cell>
          <cell r="I2190" t="str">
            <v>NA</v>
          </cell>
          <cell r="J2190" t="str">
            <v>NA</v>
          </cell>
          <cell r="K2190" t="str">
            <v>NA</v>
          </cell>
          <cell r="L2190" t="str">
            <v>NA</v>
          </cell>
          <cell r="M2190" t="str">
            <v>NA</v>
          </cell>
          <cell r="N2190" t="str">
            <v>NA</v>
          </cell>
          <cell r="O2190" t="str">
            <v>NA</v>
          </cell>
          <cell r="P2190" t="str">
            <v>NA</v>
          </cell>
          <cell r="Q2190" t="str">
            <v>NA</v>
          </cell>
          <cell r="R2190" t="str">
            <v>NA</v>
          </cell>
          <cell r="S2190" t="str">
            <v>NA</v>
          </cell>
          <cell r="T2190" t="str">
            <v>NA</v>
          </cell>
          <cell r="U2190" t="str">
            <v>NA</v>
          </cell>
          <cell r="V2190" t="str">
            <v>NA</v>
          </cell>
          <cell r="W2190" t="str">
            <v>NA</v>
          </cell>
          <cell r="X2190" t="str">
            <v>NA</v>
          </cell>
          <cell r="Y2190" t="str">
            <v>NA</v>
          </cell>
          <cell r="Z2190" t="str">
            <v>NA</v>
          </cell>
          <cell r="AA2190" t="str">
            <v>NA</v>
          </cell>
          <cell r="AB2190" t="str">
            <v>NA</v>
          </cell>
          <cell r="AC2190" t="str">
            <v>NA</v>
          </cell>
          <cell r="AD2190" t="str">
            <v>NA</v>
          </cell>
          <cell r="AE2190" t="str">
            <v>NA</v>
          </cell>
          <cell r="AF2190" t="str">
            <v>NA</v>
          </cell>
          <cell r="AG2190" t="str">
            <v>NA</v>
          </cell>
          <cell r="AH2190" t="str">
            <v>NA</v>
          </cell>
          <cell r="AI2190" t="str">
            <v>NA</v>
          </cell>
          <cell r="AJ2190" t="str">
            <v>NA</v>
          </cell>
          <cell r="AK2190" t="str">
            <v>NA</v>
          </cell>
          <cell r="AL2190" t="str">
            <v>NA</v>
          </cell>
          <cell r="AM2190" t="str">
            <v>NA</v>
          </cell>
          <cell r="AN2190" t="str">
            <v>NA</v>
          </cell>
          <cell r="AO2190" t="str">
            <v>NA</v>
          </cell>
          <cell r="AP2190" t="str">
            <v>NA</v>
          </cell>
          <cell r="AQ2190" t="str">
            <v>NA</v>
          </cell>
          <cell r="AS2190" t="str">
            <v>NA</v>
          </cell>
          <cell r="AT2190" t="str">
            <v>NA</v>
          </cell>
          <cell r="AU2190" t="str">
            <v>NA</v>
          </cell>
          <cell r="AV2190" t="str">
            <v>NA</v>
          </cell>
          <cell r="AW2190" t="str">
            <v>NA</v>
          </cell>
          <cell r="AX2190" t="str">
            <v>NA</v>
          </cell>
          <cell r="AY2190" t="str">
            <v>NA</v>
          </cell>
          <cell r="AZ2190" t="str">
            <v>NA</v>
          </cell>
          <cell r="BA2190" t="str">
            <v>NA</v>
          </cell>
          <cell r="BB2190" t="str">
            <v>NA</v>
          </cell>
          <cell r="BC2190" t="str">
            <v>NA</v>
          </cell>
          <cell r="BD2190" t="str">
            <v>NA</v>
          </cell>
        </row>
        <row r="2191">
          <cell r="B2191">
            <v>2189</v>
          </cell>
          <cell r="C2191" t="str">
            <v>NA</v>
          </cell>
          <cell r="D2191" t="str">
            <v>NA</v>
          </cell>
          <cell r="E2191" t="str">
            <v>NA</v>
          </cell>
          <cell r="F2191" t="str">
            <v>NA</v>
          </cell>
          <cell r="G2191" t="str">
            <v>NA</v>
          </cell>
          <cell r="H2191" t="str">
            <v>NA</v>
          </cell>
          <cell r="I2191" t="str">
            <v>NA</v>
          </cell>
          <cell r="J2191" t="str">
            <v>NA</v>
          </cell>
          <cell r="K2191" t="str">
            <v>NA</v>
          </cell>
          <cell r="L2191" t="str">
            <v>NA</v>
          </cell>
          <cell r="M2191" t="str">
            <v>NA</v>
          </cell>
          <cell r="N2191" t="str">
            <v>NA</v>
          </cell>
          <cell r="O2191" t="str">
            <v>NA</v>
          </cell>
          <cell r="P2191" t="str">
            <v>NA</v>
          </cell>
          <cell r="Q2191" t="str">
            <v>NA</v>
          </cell>
          <cell r="R2191" t="str">
            <v>NA</v>
          </cell>
          <cell r="S2191" t="str">
            <v>NA</v>
          </cell>
          <cell r="T2191" t="str">
            <v>NA</v>
          </cell>
          <cell r="U2191" t="str">
            <v>NA</v>
          </cell>
          <cell r="V2191" t="str">
            <v>NA</v>
          </cell>
          <cell r="W2191" t="str">
            <v>NA</v>
          </cell>
          <cell r="X2191" t="str">
            <v>NA</v>
          </cell>
          <cell r="Y2191" t="str">
            <v>NA</v>
          </cell>
          <cell r="Z2191" t="str">
            <v>NA</v>
          </cell>
          <cell r="AA2191" t="str">
            <v>NA</v>
          </cell>
          <cell r="AB2191" t="str">
            <v>NA</v>
          </cell>
          <cell r="AC2191" t="str">
            <v>NA</v>
          </cell>
          <cell r="AD2191" t="str">
            <v>NA</v>
          </cell>
          <cell r="AE2191" t="str">
            <v>NA</v>
          </cell>
          <cell r="AF2191" t="str">
            <v>NA</v>
          </cell>
          <cell r="AG2191" t="str">
            <v>NA</v>
          </cell>
          <cell r="AH2191" t="str">
            <v>NA</v>
          </cell>
          <cell r="AI2191" t="str">
            <v>NA</v>
          </cell>
          <cell r="AJ2191" t="str">
            <v>NA</v>
          </cell>
          <cell r="AK2191" t="str">
            <v>NA</v>
          </cell>
          <cell r="AL2191" t="str">
            <v>NA</v>
          </cell>
          <cell r="AM2191" t="str">
            <v>NA</v>
          </cell>
          <cell r="AN2191" t="str">
            <v>NA</v>
          </cell>
          <cell r="AO2191" t="str">
            <v>NA</v>
          </cell>
          <cell r="AP2191" t="str">
            <v>NA</v>
          </cell>
          <cell r="AQ2191" t="str">
            <v>NA</v>
          </cell>
          <cell r="AS2191" t="str">
            <v>NA</v>
          </cell>
          <cell r="AT2191" t="str">
            <v>NA</v>
          </cell>
          <cell r="AU2191" t="str">
            <v>NA</v>
          </cell>
          <cell r="AV2191" t="str">
            <v>NA</v>
          </cell>
          <cell r="AW2191" t="str">
            <v>NA</v>
          </cell>
          <cell r="AX2191" t="str">
            <v>NA</v>
          </cell>
          <cell r="AY2191" t="str">
            <v>NA</v>
          </cell>
          <cell r="AZ2191" t="str">
            <v>NA</v>
          </cell>
          <cell r="BA2191" t="str">
            <v>NA</v>
          </cell>
          <cell r="BB2191" t="str">
            <v>NA</v>
          </cell>
          <cell r="BC2191" t="str">
            <v>NA</v>
          </cell>
          <cell r="BD2191" t="str">
            <v>NA</v>
          </cell>
        </row>
        <row r="2192">
          <cell r="B2192">
            <v>2190</v>
          </cell>
          <cell r="C2192" t="str">
            <v>CGGA_2190</v>
          </cell>
          <cell r="E2192" t="str">
            <v>黄雪勤</v>
          </cell>
          <cell r="F2192">
            <v>35236</v>
          </cell>
          <cell r="G2192">
            <v>43251</v>
          </cell>
          <cell r="H2192" t="str">
            <v>颅内占位性病变 （额叶  左，扣带回 胼胝体）</v>
          </cell>
          <cell r="J2192" t="str">
            <v>女</v>
          </cell>
          <cell r="K2192">
            <v>40</v>
          </cell>
          <cell r="L2192" t="str">
            <v>B</v>
          </cell>
          <cell r="M2192" t="str">
            <v>412821197711304429</v>
          </cell>
          <cell r="N2192" t="str">
            <v>杨聚丰/配偶/13901391761,高艳茹/父母/13521718816</v>
          </cell>
          <cell r="O2192" t="str">
            <v>发现颅内占位性病变7月余</v>
          </cell>
          <cell r="P2192" t="str">
            <v>患者7月前无明显诱因出现头部不适，无发热，无肢体活动不利，就诊于北京天坛医院，给予头MRI检查提示：左侧额叶异常信号影，不除外胶质瘤，建议患者可继续观察（每半年复查一次）或手术治疗，患者未行进一步治疗，1月前患者出现记忆力下降并呈进行性加重表现，右上肢精细活动变差，活动笨拙，言语流利性较前变差，复查头MRI提示：左侧额叶可见大团片状稍长T1稍长T2信号影，FLAIR呈高信号，DWIa呈稍低信号，信号不均匀，边界不清。周围可见片状长T2水肿信号影，左侧脑室变小，增强后肿块轻度不均匀强化。两侧额叶、扣带回及胼胝体膝部异常信号影，胶质母细胞瘤？，建议进一步手术治疗，为行进一步治疗，遂来我院，我院门诊以“颅内恶性肿瘤”收入我科。自患者发病以来，患者睡眠、精神、饮食可，大小便正常，体重较前未有明显改变。</v>
          </cell>
          <cell r="Q2192" t="str">
            <v>既往健康状况：体健良好，否认糖尿病史，否认高血压病史，否认高脂血症史，否认缺血性卒中史，否认脑出血史，否认心源性脑栓塞的危险因素史，否认冠心病史，否认其他疾病或者危险因素，否认肝炎史，否认结核史，否认外伤史，否认手术史，否认输血史,否认药物过敏史,否认食物过敏史,否认接触物过敏史。</v>
          </cell>
          <cell r="R2192" t="str">
            <v>生于:当地，久居地北京，否认性病史，未曾到过疫源地或地方病流行区，否认冶游史，无毒物接触史，无药物滥用史。吸烟史：无吸烟史 ；饮酒：不饮酒。出生情况：单胎足月顺产。</v>
          </cell>
          <cell r="S2192" t="str">
            <v>缺失</v>
          </cell>
          <cell r="T2192">
            <v>43256</v>
          </cell>
          <cell r="V2192" t="str">
            <v>左额开颅肿瘤切除术</v>
          </cell>
          <cell r="W2192" t="str">
            <v>全麻插管，病人取仰卧位，mayfield头架固定头位，导航数据导入、注册，导航指导下左额马蹄形切口标记。常规消毒铺巾。行左额马蹄形切口，骨膜下分离皮瓣翻向前，颅骨钻1孔，铣刀铣下骨瓣，约8×6cm大小，内侧达中线，前界为冠状缝前6cm，后界为冠状缝后2cm。快速滴入20%甘露醇100ml后十字切开硬膜，脑组织张力偏高，肿瘤位于左额上、中回，肿瘤实性，色灰红、质韧、边界不清，血供丰富，肿瘤深达胼胝体、透明隔，沿胼胝体向对侧额叶浸润。肿瘤侧方浸润达基底节区，侧脑室开放。肿瘤体积约6cm×5cm×5cm大小。保护好双侧大脑前动脉及其分支，镜下将病变分块近全切除，瘤腔彻底止血，创面贴附止血纱布，反复冲水清亮。器械护士两次清点敷料无误后，术腔留置10#引流管，严密缝合硬脑膜。钛连接片固定骨瓣，分层缝合皮下和皮肤。手术顺利，出血约200ml，未输血，术后患者麻醉未醒，气管插管未拔，安返ICU，标本送病理室。</v>
          </cell>
          <cell r="X2192" t="str">
            <v>部分切除</v>
          </cell>
          <cell r="Y2192">
            <v>18516</v>
          </cell>
          <cell r="Z2192" t="str">
            <v>GBM(WHO IV)</v>
          </cell>
          <cell r="AA2192" t="str">
            <v>GBM(WHO IV)</v>
          </cell>
          <cell r="AB2192" t="str">
            <v>4</v>
          </cell>
          <cell r="AC2192" t="str">
            <v xml:space="preserve">（左额叶）整合诊断：胶质母细胞瘤，IDH突变型，WHOⅣ级。 
 组织学诊断：胶质母细胞瘤，伴有明显微血管增生及灶状坏死。
 WHO分级：Ⅳ级。
 分子表型特征(IHC)：IDH1R132H(突变型);ATRX(突变型);H3K27M(野生型)
</v>
          </cell>
          <cell r="AD2192" t="str">
            <v>部分切除</v>
          </cell>
          <cell r="AE2192">
            <v>43272</v>
          </cell>
          <cell r="AF2192" t="str">
            <v>颅内恶性肿瘤</v>
          </cell>
          <cell r="AG2192">
            <v>44069</v>
          </cell>
          <cell r="AH2192" t="str">
            <v>终止</v>
          </cell>
          <cell r="AI2192">
            <v>736</v>
          </cell>
          <cell r="AJ2192">
            <v>1</v>
          </cell>
          <cell r="AK2192">
            <v>483</v>
          </cell>
          <cell r="AL2192">
            <v>1</v>
          </cell>
          <cell r="AM2192">
            <v>736</v>
          </cell>
          <cell r="AN2192" t="str">
            <v>同步</v>
          </cell>
          <cell r="AO2192">
            <v>1</v>
          </cell>
          <cell r="AP2192" t="str">
            <v>替莫脞胺6疗程</v>
          </cell>
          <cell r="AQ2192">
            <v>1</v>
          </cell>
          <cell r="AS2192" t="str">
            <v>原发</v>
          </cell>
          <cell r="AU2192" t="e">
            <v>#N/A</v>
          </cell>
          <cell r="AV2192" t="e">
            <v>#N/A</v>
          </cell>
          <cell r="AW2192" t="e">
            <v>#N/A</v>
          </cell>
          <cell r="AX2192" t="e">
            <v>#N/A</v>
          </cell>
          <cell r="AY2192" t="e">
            <v>#N/A</v>
          </cell>
          <cell r="AZ2192" t="e">
            <v>#N/A</v>
          </cell>
        </row>
        <row r="2193">
          <cell r="B2193">
            <v>2191</v>
          </cell>
          <cell r="C2193" t="str">
            <v>NA</v>
          </cell>
          <cell r="D2193" t="str">
            <v>NA</v>
          </cell>
          <cell r="E2193" t="str">
            <v>NA</v>
          </cell>
          <cell r="F2193" t="str">
            <v>NA</v>
          </cell>
          <cell r="G2193" t="str">
            <v>NA</v>
          </cell>
          <cell r="H2193" t="str">
            <v>NA</v>
          </cell>
          <cell r="I2193" t="str">
            <v>NA</v>
          </cell>
          <cell r="J2193" t="str">
            <v>NA</v>
          </cell>
          <cell r="K2193" t="str">
            <v>NA</v>
          </cell>
          <cell r="L2193" t="str">
            <v>NA</v>
          </cell>
          <cell r="M2193" t="str">
            <v>NA</v>
          </cell>
          <cell r="N2193" t="str">
            <v>NA</v>
          </cell>
          <cell r="O2193" t="str">
            <v>NA</v>
          </cell>
          <cell r="P2193" t="str">
            <v>NA</v>
          </cell>
          <cell r="Q2193" t="str">
            <v>NA</v>
          </cell>
          <cell r="R2193" t="str">
            <v>NA</v>
          </cell>
          <cell r="S2193" t="str">
            <v>NA</v>
          </cell>
          <cell r="T2193" t="str">
            <v>NA</v>
          </cell>
          <cell r="U2193" t="str">
            <v>NA</v>
          </cell>
          <cell r="V2193" t="str">
            <v>NA</v>
          </cell>
          <cell r="W2193" t="str">
            <v>NA</v>
          </cell>
          <cell r="X2193" t="str">
            <v>NA</v>
          </cell>
          <cell r="Y2193" t="str">
            <v>NA</v>
          </cell>
          <cell r="Z2193" t="str">
            <v>NA</v>
          </cell>
          <cell r="AA2193" t="str">
            <v>NA</v>
          </cell>
          <cell r="AB2193" t="str">
            <v>NA</v>
          </cell>
          <cell r="AC2193" t="str">
            <v>NA</v>
          </cell>
          <cell r="AD2193" t="str">
            <v>NA</v>
          </cell>
          <cell r="AE2193" t="str">
            <v>NA</v>
          </cell>
          <cell r="AF2193" t="str">
            <v>NA</v>
          </cell>
          <cell r="AG2193" t="str">
            <v>NA</v>
          </cell>
          <cell r="AH2193" t="str">
            <v>NA</v>
          </cell>
          <cell r="AI2193" t="str">
            <v>NA</v>
          </cell>
          <cell r="AJ2193" t="str">
            <v>NA</v>
          </cell>
          <cell r="AK2193" t="str">
            <v>NA</v>
          </cell>
          <cell r="AL2193" t="str">
            <v>NA</v>
          </cell>
          <cell r="AM2193" t="str">
            <v>NA</v>
          </cell>
          <cell r="AN2193" t="str">
            <v>NA</v>
          </cell>
          <cell r="AO2193" t="str">
            <v>NA</v>
          </cell>
          <cell r="AP2193" t="str">
            <v>NA</v>
          </cell>
          <cell r="AQ2193" t="str">
            <v>NA</v>
          </cell>
          <cell r="AS2193" t="str">
            <v>NA</v>
          </cell>
          <cell r="AT2193" t="str">
            <v>NA</v>
          </cell>
          <cell r="AU2193" t="str">
            <v>NA</v>
          </cell>
          <cell r="AV2193" t="str">
            <v>NA</v>
          </cell>
          <cell r="AW2193" t="str">
            <v>NA</v>
          </cell>
          <cell r="AX2193" t="str">
            <v>NA</v>
          </cell>
          <cell r="AY2193" t="str">
            <v>NA</v>
          </cell>
          <cell r="AZ2193" t="str">
            <v>NA</v>
          </cell>
          <cell r="BA2193" t="str">
            <v>NA</v>
          </cell>
          <cell r="BB2193" t="str">
            <v>NA</v>
          </cell>
          <cell r="BC2193" t="str">
            <v>NA</v>
          </cell>
          <cell r="BD2193" t="str">
            <v>NA</v>
          </cell>
        </row>
        <row r="2194">
          <cell r="B2194">
            <v>2192</v>
          </cell>
          <cell r="C2194" t="str">
            <v>NA</v>
          </cell>
          <cell r="D2194" t="str">
            <v>NA</v>
          </cell>
          <cell r="E2194" t="str">
            <v>NA</v>
          </cell>
          <cell r="F2194" t="str">
            <v>NA</v>
          </cell>
          <cell r="G2194" t="str">
            <v>NA</v>
          </cell>
          <cell r="H2194" t="str">
            <v>NA</v>
          </cell>
          <cell r="I2194" t="str">
            <v>NA</v>
          </cell>
          <cell r="J2194" t="str">
            <v>NA</v>
          </cell>
          <cell r="K2194" t="str">
            <v>NA</v>
          </cell>
          <cell r="L2194" t="str">
            <v>NA</v>
          </cell>
          <cell r="M2194" t="str">
            <v>NA</v>
          </cell>
          <cell r="N2194" t="str">
            <v>NA</v>
          </cell>
          <cell r="O2194" t="str">
            <v>NA</v>
          </cell>
          <cell r="P2194" t="str">
            <v>NA</v>
          </cell>
          <cell r="Q2194" t="str">
            <v>NA</v>
          </cell>
          <cell r="R2194" t="str">
            <v>NA</v>
          </cell>
          <cell r="S2194" t="str">
            <v>NA</v>
          </cell>
          <cell r="T2194" t="str">
            <v>NA</v>
          </cell>
          <cell r="U2194" t="str">
            <v>NA</v>
          </cell>
          <cell r="V2194" t="str">
            <v>NA</v>
          </cell>
          <cell r="W2194" t="str">
            <v>NA</v>
          </cell>
          <cell r="X2194" t="str">
            <v>NA</v>
          </cell>
          <cell r="Y2194" t="str">
            <v>NA</v>
          </cell>
          <cell r="Z2194" t="str">
            <v>NA</v>
          </cell>
          <cell r="AA2194" t="str">
            <v>NA</v>
          </cell>
          <cell r="AB2194" t="str">
            <v>NA</v>
          </cell>
          <cell r="AC2194" t="str">
            <v>NA</v>
          </cell>
          <cell r="AD2194" t="str">
            <v>NA</v>
          </cell>
          <cell r="AE2194" t="str">
            <v>NA</v>
          </cell>
          <cell r="AF2194" t="str">
            <v>NA</v>
          </cell>
          <cell r="AG2194" t="str">
            <v>NA</v>
          </cell>
          <cell r="AH2194" t="str">
            <v>NA</v>
          </cell>
          <cell r="AI2194" t="str">
            <v>NA</v>
          </cell>
          <cell r="AJ2194" t="str">
            <v>NA</v>
          </cell>
          <cell r="AK2194" t="str">
            <v>NA</v>
          </cell>
          <cell r="AL2194" t="str">
            <v>NA</v>
          </cell>
          <cell r="AM2194" t="str">
            <v>NA</v>
          </cell>
          <cell r="AN2194" t="str">
            <v>NA</v>
          </cell>
          <cell r="AO2194" t="str">
            <v>NA</v>
          </cell>
          <cell r="AP2194" t="str">
            <v>NA</v>
          </cell>
          <cell r="AQ2194" t="str">
            <v>NA</v>
          </cell>
          <cell r="AS2194" t="str">
            <v>NA</v>
          </cell>
          <cell r="AT2194" t="str">
            <v>NA</v>
          </cell>
          <cell r="AU2194" t="str">
            <v>NA</v>
          </cell>
          <cell r="AV2194" t="str">
            <v>NA</v>
          </cell>
          <cell r="AW2194" t="str">
            <v>NA</v>
          </cell>
          <cell r="AX2194" t="str">
            <v>NA</v>
          </cell>
          <cell r="AY2194" t="str">
            <v>NA</v>
          </cell>
          <cell r="AZ2194" t="str">
            <v>NA</v>
          </cell>
          <cell r="BA2194" t="str">
            <v>NA</v>
          </cell>
          <cell r="BB2194" t="str">
            <v>NA</v>
          </cell>
          <cell r="BC2194" t="str">
            <v>NA</v>
          </cell>
          <cell r="BD2194" t="str">
            <v>NA</v>
          </cell>
        </row>
        <row r="2195">
          <cell r="B2195">
            <v>2193</v>
          </cell>
          <cell r="C2195" t="str">
            <v>NA</v>
          </cell>
          <cell r="D2195" t="str">
            <v>NA</v>
          </cell>
          <cell r="E2195" t="str">
            <v>NA</v>
          </cell>
          <cell r="F2195" t="str">
            <v>NA</v>
          </cell>
          <cell r="G2195" t="str">
            <v>NA</v>
          </cell>
          <cell r="H2195" t="str">
            <v>NA</v>
          </cell>
          <cell r="I2195" t="str">
            <v>NA</v>
          </cell>
          <cell r="J2195" t="str">
            <v>NA</v>
          </cell>
          <cell r="K2195" t="str">
            <v>NA</v>
          </cell>
          <cell r="L2195" t="str">
            <v>NA</v>
          </cell>
          <cell r="M2195" t="str">
            <v>NA</v>
          </cell>
          <cell r="N2195" t="str">
            <v>NA</v>
          </cell>
          <cell r="O2195" t="str">
            <v>NA</v>
          </cell>
          <cell r="P2195" t="str">
            <v>NA</v>
          </cell>
          <cell r="Q2195" t="str">
            <v>NA</v>
          </cell>
          <cell r="R2195" t="str">
            <v>NA</v>
          </cell>
          <cell r="S2195" t="str">
            <v>NA</v>
          </cell>
          <cell r="T2195" t="str">
            <v>NA</v>
          </cell>
          <cell r="U2195" t="str">
            <v>NA</v>
          </cell>
          <cell r="V2195" t="str">
            <v>NA</v>
          </cell>
          <cell r="W2195" t="str">
            <v>NA</v>
          </cell>
          <cell r="X2195" t="str">
            <v>NA</v>
          </cell>
          <cell r="Y2195" t="str">
            <v>NA</v>
          </cell>
          <cell r="Z2195" t="str">
            <v>NA</v>
          </cell>
          <cell r="AA2195" t="str">
            <v>NA</v>
          </cell>
          <cell r="AB2195" t="str">
            <v>NA</v>
          </cell>
          <cell r="AC2195" t="str">
            <v>NA</v>
          </cell>
          <cell r="AD2195" t="str">
            <v>NA</v>
          </cell>
          <cell r="AE2195" t="str">
            <v>NA</v>
          </cell>
          <cell r="AF2195" t="str">
            <v>NA</v>
          </cell>
          <cell r="AG2195" t="str">
            <v>NA</v>
          </cell>
          <cell r="AH2195" t="str">
            <v>NA</v>
          </cell>
          <cell r="AI2195" t="str">
            <v>NA</v>
          </cell>
          <cell r="AJ2195" t="str">
            <v>NA</v>
          </cell>
          <cell r="AK2195" t="str">
            <v>NA</v>
          </cell>
          <cell r="AL2195" t="str">
            <v>NA</v>
          </cell>
          <cell r="AM2195" t="str">
            <v>NA</v>
          </cell>
          <cell r="AN2195" t="str">
            <v>NA</v>
          </cell>
          <cell r="AO2195" t="str">
            <v>NA</v>
          </cell>
          <cell r="AP2195" t="str">
            <v>NA</v>
          </cell>
          <cell r="AQ2195" t="str">
            <v>NA</v>
          </cell>
          <cell r="AS2195" t="str">
            <v>NA</v>
          </cell>
          <cell r="AT2195" t="str">
            <v>NA</v>
          </cell>
          <cell r="AU2195" t="str">
            <v>NA</v>
          </cell>
          <cell r="AV2195" t="str">
            <v>NA</v>
          </cell>
          <cell r="AW2195" t="str">
            <v>NA</v>
          </cell>
          <cell r="AX2195" t="str">
            <v>NA</v>
          </cell>
          <cell r="AY2195" t="str">
            <v>NA</v>
          </cell>
          <cell r="AZ2195" t="str">
            <v>NA</v>
          </cell>
          <cell r="BA2195" t="str">
            <v>NA</v>
          </cell>
          <cell r="BB2195" t="str">
            <v>NA</v>
          </cell>
          <cell r="BC2195" t="str">
            <v>NA</v>
          </cell>
          <cell r="BD2195" t="str">
            <v>NA</v>
          </cell>
        </row>
        <row r="2196">
          <cell r="B2196">
            <v>2194</v>
          </cell>
          <cell r="C2196" t="str">
            <v>CGGA_2194</v>
          </cell>
          <cell r="E2196" t="str">
            <v>邢帅</v>
          </cell>
          <cell r="F2196">
            <v>36214</v>
          </cell>
          <cell r="G2196">
            <v>43324</v>
          </cell>
          <cell r="H2196" t="str">
            <v>颅内占位性病变(左额)  高血压</v>
          </cell>
          <cell r="J2196" t="str">
            <v>男</v>
          </cell>
          <cell r="K2196">
            <v>37</v>
          </cell>
          <cell r="L2196" t="str">
            <v>O</v>
          </cell>
          <cell r="M2196" t="str">
            <v>230102198107250710</v>
          </cell>
          <cell r="N2196" t="str">
            <v>邢有怡/未提供/13845043143,杨雪妮/未提供/18045362986</v>
          </cell>
          <cell r="O2196" t="str">
            <v>检查发现颅内占位8天</v>
          </cell>
          <cell r="P2196" t="str">
            <v>8天前患者意外摔伤头部，枕部着地，未有恶心、呕吐、走路不稳，为进一步明确有无颅内出血遂就诊于武警黑龙江总队医院,行头CT检查提示左顶占位性病变，进一步行头MRI,检查所见左顶叶大脑镰旁可见不规则信号影，呈长T1长T2改变，内信号不均匀，边界欠清，左侧脑室略受压，变形，考虑左顶叶大脑镰旁胶质瘤，当地医院建议手术治疗，家属为进一步明确诊断入我院，门诊以“左顶叶大脑镰旁胶质瘤”收入我科。入院以来患者体力，体重，精神，睡眠正常，大小二便正常，</v>
          </cell>
          <cell r="Q2196" t="str">
            <v>既往健康状况：高血压病史五年，间断服药两年，口服络活喜，于一年前停药，血压最高160/100mmHg,青霉素过敏，否认糖尿病史，否认高脂血症史，否认缺血性卒中史，否认脑出血史，否认心源性脑栓塞的危险因素史，否认冠心病史，否认其他疾病或者危险因素，否认肝炎史，否认结核史，否认外伤史，否认手术史，否认输血史,否认食物过敏史,否认接触物过敏史。</v>
          </cell>
          <cell r="R2196" t="str">
            <v>生于:黑龙江，久居地黑龙江，否认性病史，未曾到过疫源地或地方病流行区，否认冶游史，无毒物接触史，无药物滥用史。吸烟史：无吸烟史 ；饮酒：不饮酒。</v>
          </cell>
          <cell r="S2196" t="str">
            <v>缺失</v>
          </cell>
          <cell r="T2196">
            <v>43327</v>
          </cell>
          <cell r="V2196" t="str">
            <v>左额开颅病变切除术</v>
          </cell>
          <cell r="W2196" t="str">
            <v>全麻成功后取仰卧位，打开左额骨瓣，剪开硬膜，见肿瘤位于左额叶，肿瘤质软，色灰白，血供中等，分块全切除肿瘤，仔细止血后逐层关颅，留置硬膜外引流管1根。手术顺利，术中出血约300ml。标本送病理检查。</v>
          </cell>
          <cell r="X2196" t="str">
            <v>全切除</v>
          </cell>
          <cell r="Y2196">
            <v>19056</v>
          </cell>
          <cell r="Z2196" t="str">
            <v>A(WHO II)</v>
          </cell>
          <cell r="AA2196" t="str">
            <v>A(WHO II)</v>
          </cell>
          <cell r="AB2196">
            <v>2</v>
          </cell>
          <cell r="AC2196" t="str">
            <v xml:space="preserve">（左额叶）整合诊断：弥漫性星形细胞瘤，IDH突变型，WHOⅡ级。 
 组织学诊断：弥漫性星形细胞瘤，瘤细胞弥漫性生长并累及皮层。
 WHO分级：Ⅱ级。
 分子表型特征(IHC):IDH1R132H(突变型);ATRX(突变型);H3K27M(野生型)
</v>
          </cell>
          <cell r="AD2196" t="str">
            <v>全切除</v>
          </cell>
          <cell r="AE2196">
            <v>43340</v>
          </cell>
          <cell r="AF2196" t="str">
            <v>胶质瘤(左额)  高血压</v>
          </cell>
          <cell r="AH2196" t="str">
            <v>未终止</v>
          </cell>
          <cell r="AI2196">
            <v>1454</v>
          </cell>
          <cell r="AJ2196">
            <v>0</v>
          </cell>
          <cell r="AK2196">
            <v>1454</v>
          </cell>
          <cell r="AL2196">
            <v>0</v>
          </cell>
          <cell r="AM2196">
            <v>1454</v>
          </cell>
          <cell r="AN2196" t="str">
            <v>放疗</v>
          </cell>
          <cell r="AO2196">
            <v>1</v>
          </cell>
          <cell r="AP2196" t="str">
            <v>无</v>
          </cell>
          <cell r="AQ2196">
            <v>0</v>
          </cell>
          <cell r="AS2196">
            <v>0</v>
          </cell>
          <cell r="AU2196" t="e">
            <v>#N/A</v>
          </cell>
          <cell r="AV2196" t="e">
            <v>#N/A</v>
          </cell>
          <cell r="AW2196" t="e">
            <v>#N/A</v>
          </cell>
          <cell r="AX2196" t="e">
            <v>#N/A</v>
          </cell>
          <cell r="AY2196" t="e">
            <v>#N/A</v>
          </cell>
          <cell r="AZ2196" t="e">
            <v>#N/A</v>
          </cell>
        </row>
        <row r="2197">
          <cell r="B2197">
            <v>2195</v>
          </cell>
          <cell r="C2197" t="str">
            <v>NA</v>
          </cell>
          <cell r="D2197" t="str">
            <v>NA</v>
          </cell>
          <cell r="E2197" t="str">
            <v>NA</v>
          </cell>
          <cell r="F2197" t="str">
            <v>NA</v>
          </cell>
          <cell r="G2197" t="str">
            <v>NA</v>
          </cell>
          <cell r="H2197" t="str">
            <v>NA</v>
          </cell>
          <cell r="I2197" t="str">
            <v>NA</v>
          </cell>
          <cell r="J2197" t="str">
            <v>NA</v>
          </cell>
          <cell r="K2197" t="str">
            <v>NA</v>
          </cell>
          <cell r="L2197" t="str">
            <v>NA</v>
          </cell>
          <cell r="M2197" t="str">
            <v>NA</v>
          </cell>
          <cell r="N2197" t="str">
            <v>NA</v>
          </cell>
          <cell r="O2197" t="str">
            <v>NA</v>
          </cell>
          <cell r="P2197" t="str">
            <v>NA</v>
          </cell>
          <cell r="Q2197" t="str">
            <v>NA</v>
          </cell>
          <cell r="R2197" t="str">
            <v>NA</v>
          </cell>
          <cell r="S2197" t="str">
            <v>NA</v>
          </cell>
          <cell r="T2197" t="str">
            <v>NA</v>
          </cell>
          <cell r="U2197" t="str">
            <v>NA</v>
          </cell>
          <cell r="V2197" t="str">
            <v>NA</v>
          </cell>
          <cell r="W2197" t="str">
            <v>NA</v>
          </cell>
          <cell r="X2197" t="str">
            <v>NA</v>
          </cell>
          <cell r="Y2197" t="str">
            <v>NA</v>
          </cell>
          <cell r="Z2197" t="str">
            <v>NA</v>
          </cell>
          <cell r="AA2197" t="str">
            <v>NA</v>
          </cell>
          <cell r="AB2197" t="str">
            <v>NA</v>
          </cell>
          <cell r="AC2197" t="str">
            <v>NA</v>
          </cell>
          <cell r="AD2197" t="str">
            <v>NA</v>
          </cell>
          <cell r="AE2197" t="str">
            <v>NA</v>
          </cell>
          <cell r="AF2197" t="str">
            <v>NA</v>
          </cell>
          <cell r="AG2197" t="str">
            <v>NA</v>
          </cell>
          <cell r="AH2197" t="str">
            <v>NA</v>
          </cell>
          <cell r="AI2197" t="str">
            <v>NA</v>
          </cell>
          <cell r="AJ2197" t="str">
            <v>NA</v>
          </cell>
          <cell r="AK2197" t="str">
            <v>NA</v>
          </cell>
          <cell r="AL2197" t="str">
            <v>NA</v>
          </cell>
          <cell r="AM2197" t="str">
            <v>NA</v>
          </cell>
          <cell r="AN2197" t="str">
            <v>NA</v>
          </cell>
          <cell r="AO2197" t="str">
            <v>NA</v>
          </cell>
          <cell r="AP2197" t="str">
            <v>NA</v>
          </cell>
          <cell r="AQ2197" t="str">
            <v>NA</v>
          </cell>
          <cell r="AS2197" t="str">
            <v>NA</v>
          </cell>
          <cell r="AT2197" t="str">
            <v>NA</v>
          </cell>
          <cell r="AU2197" t="str">
            <v>NA</v>
          </cell>
          <cell r="AV2197" t="str">
            <v>NA</v>
          </cell>
          <cell r="AW2197" t="str">
            <v>NA</v>
          </cell>
          <cell r="AX2197" t="str">
            <v>NA</v>
          </cell>
          <cell r="AY2197" t="str">
            <v>NA</v>
          </cell>
          <cell r="AZ2197" t="str">
            <v>NA</v>
          </cell>
          <cell r="BA2197" t="str">
            <v>NA</v>
          </cell>
          <cell r="BB2197" t="str">
            <v>NA</v>
          </cell>
          <cell r="BC2197" t="str">
            <v>NA</v>
          </cell>
          <cell r="BD2197" t="str">
            <v>NA</v>
          </cell>
        </row>
        <row r="2198">
          <cell r="B2198">
            <v>2196</v>
          </cell>
          <cell r="C2198" t="str">
            <v>CGGA_2196</v>
          </cell>
          <cell r="E2198" t="str">
            <v>贯素侠</v>
          </cell>
          <cell r="F2198">
            <v>36314</v>
          </cell>
          <cell r="G2198">
            <v>43329</v>
          </cell>
          <cell r="H2198" t="str">
            <v>颅内占位性病变（左颞叶） 糖尿病</v>
          </cell>
          <cell r="J2198" t="str">
            <v>女</v>
          </cell>
          <cell r="K2198">
            <v>66</v>
          </cell>
          <cell r="L2198" t="str">
            <v>A</v>
          </cell>
          <cell r="M2198" t="str">
            <v>132404195201084521</v>
          </cell>
          <cell r="N2198" t="str">
            <v>张艳龙/未提供/2889302,贯启霞/未提供/13400289290</v>
          </cell>
          <cell r="O2198" t="str">
            <v>口齿不清1月，加重7天</v>
          </cell>
          <cell r="P2198" t="str">
            <v>患者于1月前无明显诱因出现口齿不清，表达障碍，7天前突然加重，无恶心，呕吐，头晕头痛，意识障碍，视物不清，肢体活动异常。4天前就诊于北京安贞医院，头MRI提示颅内占位性病变（左颞叶）。患者为求进一步治疗遂来我院，门诊以“颅内占位性病变”收入我科，起病以来患者，精神，饮食，睡眠尚可，体力，体重下降，大小二便正常。</v>
          </cell>
          <cell r="Q2198" t="str">
            <v>既往健康状况：体健良好糖尿病十余年，口服消渴丸，控制情况不明。髋关节置换术后，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药物过敏史,否认食物过敏史,否认接触物过敏史。</v>
          </cell>
          <cell r="R2198" t="str">
            <v>生于:当地，久居地当地，性格：急躁、内向，。否认性病史未曾到过疫源地或地方病流行区，否认爱人性病史，否认冶游史，否认爱人冶游史，无毒物接触史，无药物滥用史。吸烟史：无吸烟史 ；饮酒：不饮酒</v>
          </cell>
          <cell r="S2198" t="str">
            <v>缺失</v>
          </cell>
          <cell r="T2198">
            <v>43334</v>
          </cell>
          <cell r="V2198" t="str">
            <v>左颞枕开颅病变切除术</v>
          </cell>
          <cell r="W2198" t="str">
            <v>全麻成功后取仰卧位，左侧卧位，取左颞枕马蹄形切口开颅，打开骨瓣，剪开硬膜，沿见肿瘤位于颞枕部，肿瘤质韧，色灰红，血供丰富，与周围边界不清。分块全切除肿瘤。仔细止血后逐层关颅。留置硬膜外引流管1根。手术顺利，术中出血约1000ml，输异体红细胞400ml。标本送病理检查。</v>
          </cell>
          <cell r="X2198" t="str">
            <v>全切除</v>
          </cell>
          <cell r="Y2198">
            <v>19109</v>
          </cell>
          <cell r="Z2198" t="str">
            <v>GBM(WHO IV)</v>
          </cell>
          <cell r="AA2198" t="str">
            <v>GBM(WHO IV)</v>
          </cell>
          <cell r="AB2198">
            <v>4</v>
          </cell>
          <cell r="AC2198" t="str">
            <v>（左颞叶）送检水肿脑组织，充分取材，其内见多灶片状坏死，坏死周边胶质细胞增生浸润，细胞密度中等，体积大小不一，呈卵圆形、梭形及不规则型，核深染，核分裂像易见，伴间质粘液变性、局灶微血管增生及散在钙化。结合免疫组化，考虑为高级别胶质瘤，倾向胶质母细胞瘤，IDH野生型，WHOⅣ级。</v>
          </cell>
          <cell r="AD2198" t="str">
            <v>全切除</v>
          </cell>
          <cell r="AE2198">
            <v>43340</v>
          </cell>
          <cell r="AF2198" t="str">
            <v>颅内恶性肿瘤（左颞叶） 糖尿病</v>
          </cell>
          <cell r="AH2198" t="str">
            <v>终止</v>
          </cell>
          <cell r="AI2198">
            <v>741</v>
          </cell>
          <cell r="AJ2198">
            <v>1</v>
          </cell>
          <cell r="AK2198">
            <v>710</v>
          </cell>
          <cell r="AL2198">
            <v>1</v>
          </cell>
          <cell r="AM2198">
            <v>1166</v>
          </cell>
          <cell r="AN2198" t="str">
            <v>无</v>
          </cell>
          <cell r="AO2198">
            <v>0</v>
          </cell>
          <cell r="AP2198" t="str">
            <v>无</v>
          </cell>
          <cell r="AQ2198">
            <v>0</v>
          </cell>
          <cell r="AS2198">
            <v>0</v>
          </cell>
          <cell r="AU2198" t="e">
            <v>#N/A</v>
          </cell>
          <cell r="AV2198" t="e">
            <v>#N/A</v>
          </cell>
          <cell r="AW2198" t="e">
            <v>#N/A</v>
          </cell>
          <cell r="AX2198" t="e">
            <v>#N/A</v>
          </cell>
          <cell r="AY2198" t="e">
            <v>#N/A</v>
          </cell>
          <cell r="AZ2198" t="e">
            <v>#N/A</v>
          </cell>
        </row>
        <row r="2199">
          <cell r="B2199">
            <v>2197</v>
          </cell>
          <cell r="C2199" t="str">
            <v>CGGA_2197</v>
          </cell>
          <cell r="E2199" t="str">
            <v>张健</v>
          </cell>
          <cell r="F2199">
            <v>36340</v>
          </cell>
          <cell r="G2199">
            <v>43332</v>
          </cell>
          <cell r="H2199" t="str">
            <v>复发胶质瘤（额叶 左）  症状性癫痫[继发性癫痫]  颅内恶性肿瘤术后放化疗</v>
          </cell>
          <cell r="J2199" t="str">
            <v>女</v>
          </cell>
          <cell r="K2199">
            <v>37</v>
          </cell>
          <cell r="L2199" t="str">
            <v>B</v>
          </cell>
          <cell r="M2199" t="str">
            <v>230221198108170223</v>
          </cell>
          <cell r="N2199" t="str">
            <v>13634868060  13634869773</v>
          </cell>
          <cell r="O2199" t="str">
            <v>左额肿瘤切除术后2年余，发现肿瘤复发1月。</v>
          </cell>
          <cell r="P2199" t="str">
            <v>患者于2年前因右侧肢体麻木就诊于北京天坛医院，诊断左额顶占位性病变。遂行颅内肿瘤切除术，术后病理提示：少枝星形细胞瘤 WTO分级 II级 ，于北京普仁医院行31次放疗，恢复良好。定期复查。1月前患者于北京天坛医院复查头MRI提示（2018.07.17）：左额顶占位术后，左侧额顶异常信号影呈低灌注改变，脑室系统略大，考虑患者肿瘤复发可能。患者为求进一步明确诊断，来我院门诊检查，头CT（2018.8.7）提示：左额叶胶质瘤术后改变，不排除复发。遂门诊以“颅内占位性病变”收入我科，起病以来患者精神，体力，饮食，睡眠尚可，体重，大小便正常。</v>
          </cell>
          <cell r="Q2199" t="str">
            <v>既往健康状况：于2017.8月于天坛医院行子宫息肉切除术。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输血史,,否认食物过敏史,否认接触物过敏史。</v>
          </cell>
          <cell r="R2199" t="str">
            <v>生于:当地，久居地当地，性格：随和、内向，。否认性病史未曾到过疫源地或地方病流行区，否认爱人性病史，否认冶游史，否认爱人冶游史，无毒物接触史，无药物滥用史。吸烟史：无吸烟史饮酒：不饮酒，是否戒酒：未。出生情况：单胎足月顺产。</v>
          </cell>
          <cell r="S2199" t="str">
            <v>缺失</v>
          </cell>
          <cell r="T2199">
            <v>43335</v>
          </cell>
          <cell r="U2199">
            <v>42605</v>
          </cell>
          <cell r="V2199" t="str">
            <v>左额原切口开颅肿瘤切除术</v>
          </cell>
          <cell r="W2199" t="str">
            <v>全麻插管，病人取仰卧位，头圈固定头位，常规消毒铺巾。行左额原马蹄形切口，切开头皮，骨膜下分离皮瓣翻向侧方，沿原骨孔铣刀铣下骨瓣，约7×8cm大小，内侧达中线。脑组织张力偏高，肿瘤位于左额上回、扣带回，肿瘤实性，色灰白、质稍韧、边界不清，血供中等，肿瘤深达胼胝体，约4cm×3cm×3cm大小。保护好双侧大脑前动脉及其分支，镜下将病变分块全切除，瘤腔彻底止血，创面贴附止血纱布，反复冲水清亮。器械护士两次清点敷料无误后，严密缝合硬脑膜，硬膜外留置12#引流管。原钛连接片固定骨瓣，分层缝合皮下和皮肤。手术顺利，出血约300ml，未输血，术后患者麻醉未醒，气管插管未拔，安返ICU，标本送病理室</v>
          </cell>
          <cell r="X2199" t="str">
            <v>全切除</v>
          </cell>
          <cell r="Y2199">
            <v>19116</v>
          </cell>
          <cell r="Z2199" t="str">
            <v>rA(WHO II)</v>
          </cell>
          <cell r="AA2199" t="str">
            <v>A(WHO II)</v>
          </cell>
          <cell r="AB2199">
            <v>2</v>
          </cell>
          <cell r="AC2199" t="str">
            <v xml:space="preserve">（左额叶）整合诊断：弥漫性星形细胞瘤，IDH突变型，WHOⅡ级。 
 组织学诊断：弥漫性星形细胞瘤，瘤细胞弥漫性生长并累及皮层。
 WHO分级：Ⅱ级。
 分子表型特征(IHC):IDH1R132H(突变型);ATRX(突变型);H3K27M(野生型)
</v>
          </cell>
          <cell r="AD2199" t="str">
            <v>全切除</v>
          </cell>
          <cell r="AE2199">
            <v>43355</v>
          </cell>
          <cell r="AF2199" t="str">
            <v>1.弥漫星形细胞瘤 （额叶 左） WHOⅡ级 2.症状性癫痫[继发性癫痫]  3.颅内恶性肿瘤术后放化疗</v>
          </cell>
          <cell r="AH2199" t="str">
            <v>未终止</v>
          </cell>
          <cell r="AI2199">
            <v>935</v>
          </cell>
          <cell r="AJ2199">
            <v>0</v>
          </cell>
          <cell r="AK2199" t="e">
            <v>#VALUE!</v>
          </cell>
          <cell r="AL2199" t="str">
            <v>TBD</v>
          </cell>
          <cell r="AM2199">
            <v>935</v>
          </cell>
          <cell r="AN2199" t="str">
            <v>放疗</v>
          </cell>
          <cell r="AO2199">
            <v>1</v>
          </cell>
          <cell r="AP2199" t="str">
            <v>替莫脞胺6疗程</v>
          </cell>
          <cell r="AQ2199">
            <v>1</v>
          </cell>
          <cell r="AS2199">
            <v>1</v>
          </cell>
          <cell r="AT2199" t="str">
            <v>1</v>
          </cell>
          <cell r="AU2199" t="e">
            <v>#N/A</v>
          </cell>
          <cell r="AV2199" t="e">
            <v>#N/A</v>
          </cell>
          <cell r="AW2199" t="e">
            <v>#N/A</v>
          </cell>
          <cell r="AX2199" t="e">
            <v>#N/A</v>
          </cell>
          <cell r="AY2199" t="e">
            <v>#N/A</v>
          </cell>
          <cell r="AZ2199" t="e">
            <v>#N/A</v>
          </cell>
        </row>
        <row r="2200">
          <cell r="B2200">
            <v>2198</v>
          </cell>
          <cell r="C2200" t="str">
            <v>CGGA_2198</v>
          </cell>
          <cell r="E2200" t="str">
            <v>BYAMBATSEREN</v>
          </cell>
          <cell r="F2200">
            <v>36394</v>
          </cell>
          <cell r="G2200">
            <v>43335</v>
          </cell>
          <cell r="H2200" t="str">
            <v>颅内占位性病变（额，左）；症状性癫痫</v>
          </cell>
          <cell r="J2200" t="str">
            <v>男</v>
          </cell>
          <cell r="K2200">
            <v>30</v>
          </cell>
          <cell r="L2200" t="str">
            <v>O</v>
          </cell>
          <cell r="M2200" t="str">
            <v>E2283300</v>
          </cell>
          <cell r="N2200" t="str">
            <v>格日乐/兄弟姐妹/13521943978,乌云/兄弟姐妹/15088674048</v>
          </cell>
          <cell r="O2200" t="str">
            <v>发作性四肢抽搐3月余，间断性、进行性头疼加重2月余</v>
          </cell>
          <cell r="P2200" t="str">
            <v>3月前患者无明显诱因出现四肢抽搐，意识障碍，口吐白沫，发作约1min后缓解，就诊于当地医院给予头MRI检查，提示左额叶异常信号影，建议进一步手术治疗，未行进一步治疗，2月前患者再次出现上述症状，无进一步治疗，患者逐渐出现间断性头疼，头疼呈进行性加重表现，患者及家属要求进一步手术治疗，遂来我院，我院门诊以“颅内占位性病变”收入我科。</v>
          </cell>
          <cell r="Q2200" t="str">
            <v>既往健康状况：体健良好，否认糖尿病史，否认高血压病史，否认高脂血症史，否认缺血性卒中史，否认脑出血史，否认心源性脑栓塞的危险因素史，否认冠心病史，否认其他疾病或者危险因素，否认肝炎史，否认结核史，否认外伤史，否认手术史，否认输血史,否认药物过敏史,否认食物过敏史,否认接触物过敏史。</v>
          </cell>
          <cell r="R2200" t="str">
            <v>生于:当地，久居地当地，否认性病史，未曾到过疫源地或地方病流行区，否认冶游史，无毒物接触史，无药物滥用史。吸烟史：无吸烟史 ；饮酒：不饮酒。出生情况：单胎足月顺产。</v>
          </cell>
          <cell r="S2200" t="str">
            <v>缺失</v>
          </cell>
          <cell r="T2200">
            <v>43340</v>
          </cell>
          <cell r="V2200" t="str">
            <v>左额开颅肿瘤切除术</v>
          </cell>
          <cell r="W2200" t="str">
            <v>全麻插管，病人取仰卧位，头圈固定头位，常规消毒铺巾。行左额马蹄形切口，骨膜下分离皮瓣翻向前，颅骨钻1孔，铣刀铣下骨瓣，约7×6cm大小，内侧达中线，前界为冠状缝前6cm，后界为冠状缝后1cm。快速滴入20%甘露醇125ml后十字切开硬膜，脑组织张力偏高，肿瘤位于左额上、中回，肿瘤实性，色灰白、质稍韧、边界不清，血供中等，肿瘤浸润胼胝体，约6cm×5cm×5cm大小。保护好双侧大脑前动脉及其分支，镜下将病变分块全切除，瘤腔彻底止血，创面贴附止血纱布，反复冲水清亮。器械护士两次清点敷料无误后，严密缝合硬脑膜，硬膜外留置12#引流管。钛连接片固定骨瓣，分层缝合皮下和皮肤。手术顺利，出血约300ml，未输血，术后患者麻醉未醒，气管插管未拔，安返ICU，标本送病理室。</v>
          </cell>
          <cell r="X2200" t="str">
            <v>全切除</v>
          </cell>
          <cell r="Y2200">
            <v>19150</v>
          </cell>
          <cell r="Z2200" t="str">
            <v>O(WHO II)</v>
          </cell>
          <cell r="AA2200" t="str">
            <v>O(WHO II)</v>
          </cell>
          <cell r="AB2200" t="str">
            <v>2</v>
          </cell>
          <cell r="AC2200" t="str">
            <v xml:space="preserve">（左额叶）整合诊断：少突胶质细胞瘤，IDH突变型，1p/19q共缺失，WHOⅡ-Ⅲ级。 
 组织学诊断：少突胶质细胞瘤，部分细胞生长稍活跃，瘤细胞弥漫性生长并累及脑表。
 WHO分级：Ⅱ-Ⅲ级。
 分子表型特征(IHC):IDH1R132H(野生型);ATRX(野生型);H3K27M(野生型)
           (FISH):1p/19q共缺失
            (PCR):IDH2R172K(突变型)；Tert启动子C228T(突变型)
（左额叶）考虑诊断：少突胶质细胞瘤，NOS，WHOⅡ-Ⅲ级。 
 组织学诊断：少突胶质细胞瘤，部分细胞生长稍活跃，瘤细胞弥漫性生长并累及脑表。
 WHO分级：Ⅱ-Ⅲ级。
 分子表型特征(IHC)：IDH1R132H(野生型);ATRX(野生型);H3K27M(野生型)
（注:建议行IDH1/2基因突变测序及1p/19qLOH检测，以帮助进一步明确诊断及基因学分型。）
</v>
          </cell>
          <cell r="AD2200" t="str">
            <v>全切除</v>
          </cell>
          <cell r="AE2200">
            <v>43354</v>
          </cell>
          <cell r="AF2200" t="str">
            <v>少枝胶质细胞瘤（额，左）；症状性癫痫；颅内感染</v>
          </cell>
          <cell r="AG2200">
            <v>43691</v>
          </cell>
          <cell r="AH2200" t="str">
            <v>未终止</v>
          </cell>
          <cell r="AI2200" t="str">
            <v>NA</v>
          </cell>
          <cell r="AJ2200" t="str">
            <v>NA</v>
          </cell>
          <cell r="AK2200" t="str">
            <v>NA</v>
          </cell>
          <cell r="AL2200" t="str">
            <v>NA</v>
          </cell>
          <cell r="AM2200" t="str">
            <v>NA</v>
          </cell>
          <cell r="AN2200" t="str">
            <v>缺失</v>
          </cell>
          <cell r="AO2200" t="str">
            <v>NA</v>
          </cell>
          <cell r="AP2200" t="str">
            <v>缺失</v>
          </cell>
          <cell r="AQ2200" t="str">
            <v>NA</v>
          </cell>
          <cell r="AS2200" t="str">
            <v>原发</v>
          </cell>
          <cell r="AU2200" t="e">
            <v>#N/A</v>
          </cell>
          <cell r="AV2200" t="e">
            <v>#N/A</v>
          </cell>
          <cell r="AW2200" t="e">
            <v>#N/A</v>
          </cell>
          <cell r="AX2200" t="e">
            <v>#N/A</v>
          </cell>
          <cell r="AY2200" t="e">
            <v>#N/A</v>
          </cell>
          <cell r="AZ2200" t="e">
            <v>#N/A</v>
          </cell>
        </row>
        <row r="2201">
          <cell r="B2201">
            <v>2199</v>
          </cell>
          <cell r="C2201" t="str">
            <v>CGGA_2199</v>
          </cell>
          <cell r="E2201" t="str">
            <v>崔占国</v>
          </cell>
          <cell r="F2201">
            <v>36579</v>
          </cell>
          <cell r="G2201">
            <v>43349</v>
          </cell>
          <cell r="H2201" t="str">
            <v>颅内占位（额颞叶、岛叶、基底节；右侧）</v>
          </cell>
          <cell r="J2201" t="str">
            <v>男</v>
          </cell>
          <cell r="K2201">
            <v>39</v>
          </cell>
          <cell r="L2201" t="str">
            <v>O</v>
          </cell>
          <cell r="M2201" t="str">
            <v>23070519781223035X</v>
          </cell>
          <cell r="N2201" t="str">
            <v>刘金梅/配偶/18945461783,范亚萍/父母/13351083359</v>
          </cell>
          <cell r="O2201" t="str">
            <v>间断右额颞部疼痛1月</v>
          </cell>
          <cell r="P2201" t="str">
            <v>1月前患者无明显诱因出现头痛，位于右额颞部，呈钝痛，间断发作，每次持续约半分钟，可自动缓解，恶心1次，偶有头晕，无呕吐，无视物模糊等症状，于伊春市中心医院行头部CT，提示：脑梗塞？建议进一步检查（未见报告单），未治疗，20天前于哈尔滨医科大学附属第四医院行头部MR平扫及MRA，提示：1.脑内异常信号，建议增强扫描，2.脑部MRA成像未见异常。7天前于该院行头部MR增强及MRS，提示：1.右侧额颞叶、右侧岛叶至右侧基底节区异常信号影，考虑低级别胶质瘤，胶质细胞增生待排。为进一步治疗来我院，门诊阅片及体格检查以“颅内占位行病变”（额颞叶、岛叶、基底节区；右侧）收入我科，发病来，神志清，精神一般，饮食可，大小便正常。</v>
          </cell>
          <cell r="Q2201" t="str">
            <v>否认糖尿病史，否认高血压病史，否认脑出血史，否认冠心病史，否认周围血管病史，否认肝炎史，否认结核史，否认外伤史，否认手术史，否认输血史,否认药物过敏史,否认食物过敏史,否认接触物过敏史</v>
          </cell>
          <cell r="R2201" t="str">
            <v>生于:黑龙江伊春市，性格：随和、外向。否认性病史未曾到过疫源地或地方病流行区，否认爱人性病史，否认冶游史，否认爱人冶游史，无毒物接触史，无药物滥用史。吸烟史：有20年吸烟史，20根/天，未戒烟 ；饮酒：有:每月饮酒2次 每次50克，是否戒酒：已1个月。出生情况：单胎足月顺产。</v>
          </cell>
          <cell r="S2201" t="str">
            <v>缺失</v>
          </cell>
          <cell r="T2201">
            <v>43355</v>
          </cell>
          <cell r="V2201" t="str">
            <v>右额颞开颅肿瘤切除术</v>
          </cell>
          <cell r="W2201"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7cm×7cm。骨瓣四周钻孔硬脑膜四周悬吊。快速静脉输注20%甘露醇125ml，硬脑膜张力高。以翼点为中心弧形剪开硬脑膜，其余放射剪开，暴露部分右额、颞叶。肿瘤主体位于右侧额叶、岛叶，肿瘤脑内浸润性生长，灰白色，质稍韧，血供中等，边界不清，大小约4.5cm×3.0cm×3.0cm。肿瘤包绕大脑中动脉及其分支，肿瘤向内侧深部生长达外囊，镜下分块全切除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201" t="str">
            <v>全切除</v>
          </cell>
          <cell r="Y2201">
            <v>19254</v>
          </cell>
          <cell r="Z2201" t="str">
            <v>O(WHO II)</v>
          </cell>
          <cell r="AA2201" t="str">
            <v>O(WHO II)</v>
          </cell>
          <cell r="AB2201">
            <v>2</v>
          </cell>
          <cell r="AC2201" t="str">
            <v xml:space="preserve">（右额岛叶）整合诊断：少突胶质细胞瘤，IDH突变型，1p/19q共缺失，WHOⅡ级。 
 组织学诊断：少突胶质细胞瘤，瘤细胞弥漫性生长并累及皮层。
 WHO分级：Ⅱ级。
 分子表型特征(IHC)：IDH1R132H(突变型);ATRX(野生型);H3K27M(野生型)
           (FISH): 1p/19q共缺失
</v>
          </cell>
          <cell r="AD2201" t="str">
            <v>全切除</v>
          </cell>
          <cell r="AE2201">
            <v>43369</v>
          </cell>
          <cell r="AF2201" t="str">
            <v>少突星形细胞瘤（WHOⅡ级）（额颞叶、岛叶、基底节；右侧）</v>
          </cell>
          <cell r="AH2201" t="str">
            <v>未终止</v>
          </cell>
          <cell r="AI2201">
            <v>1426</v>
          </cell>
          <cell r="AJ2201">
            <v>0</v>
          </cell>
          <cell r="AK2201">
            <v>1426</v>
          </cell>
          <cell r="AL2201">
            <v>0</v>
          </cell>
          <cell r="AM2201">
            <v>1426</v>
          </cell>
          <cell r="AN2201" t="str">
            <v>放疗45天</v>
          </cell>
          <cell r="AO2201">
            <v>1</v>
          </cell>
          <cell r="AP2201" t="str">
            <v>替莫脞胺6疗程</v>
          </cell>
          <cell r="AQ2201">
            <v>1</v>
          </cell>
          <cell r="AS2201">
            <v>0</v>
          </cell>
          <cell r="AU2201" t="e">
            <v>#N/A</v>
          </cell>
          <cell r="AV2201" t="e">
            <v>#N/A</v>
          </cell>
          <cell r="AW2201" t="e">
            <v>#N/A</v>
          </cell>
          <cell r="AX2201" t="e">
            <v>#N/A</v>
          </cell>
          <cell r="AY2201" t="e">
            <v>#N/A</v>
          </cell>
          <cell r="AZ2201" t="e">
            <v>#N/A</v>
          </cell>
        </row>
        <row r="2202">
          <cell r="B2202">
            <v>2200</v>
          </cell>
          <cell r="C2202" t="str">
            <v>CGGA_2200</v>
          </cell>
          <cell r="E2202" t="str">
            <v>江新华</v>
          </cell>
          <cell r="F2202">
            <v>36594</v>
          </cell>
          <cell r="G2202">
            <v>43350</v>
          </cell>
          <cell r="H2202" t="str">
            <v>1.颅内占位性病变（额叶，右）2.脑疝形成 3.右侧肩周炎 4.右侧坐骨神经痛</v>
          </cell>
          <cell r="J2202" t="str">
            <v>男</v>
          </cell>
          <cell r="K2202">
            <v>55</v>
          </cell>
          <cell r="L2202" t="str">
            <v>O</v>
          </cell>
          <cell r="M2202" t="str">
            <v>422226196305296239</v>
          </cell>
          <cell r="N2202" t="str">
            <v>江威/子/13716930614,陈茜/女/18600471572</v>
          </cell>
          <cell r="O2202" t="str">
            <v>间断右额部头痛1月</v>
          </cell>
          <cell r="P2202" t="str">
            <v>1月前患者因“牙痛”去当地诊所拔牙后出现头痛，位于右额部，呈钝痛，凌晨时加重，间断发作，每次持续约5分钟，可自动缓解，偶尔头晕，无恶心呕吐，无意识障碍等症状，8天前于青岛市人民医院行颈部CT，提示：颈髓受压（未见报告单），未治疗，4天前于北京大学国际医院行头部CT平扫，提示：右额叶占位，建议进一步MRI增强检查。1天前于该院行头部MR增强，提示：右侧额叶占位伴出血，考虑恶性可能，脑疝形成；右侧颞叶脑膜强化，累及不除外。为进一步治疗来我院，门诊以“颅内占位性病变（额叶，右侧）”收入我院，发病来，神志清，精神一般，饮食可，大小便正常。</v>
          </cell>
          <cell r="Q2202" t="str">
            <v>患“右侧肩周炎”2年，具体治疗不详，遗留右上肢肌力4级，患“右侧坐骨神经痛”1年，具体治疗不详，遗留右下肢肌力4级。否认糖尿病史，否认高血压病史，否认脑出血史，否认冠心病史，否认周围血管病史，否认肝炎史，否认结核史，否认外伤史，否认手术史，否认输血史,否认药物过敏史,否认食物过敏史,否认接触物过敏史自诉无毒物及放射性物质接触史。</v>
          </cell>
          <cell r="R2202" t="str">
            <v>生于:湖北孝感市，性格：随和、外向。否认性病史未曾到过疫源地或地方病流行区，否认爱人性病史，否认冶游史，否认爱人冶游史，无毒物接触史，无药物滥用史。吸烟史：无吸烟史 饮酒：不饮酒，出生情况：单胎足月顺产。</v>
          </cell>
          <cell r="S2202" t="str">
            <v>缺失</v>
          </cell>
          <cell r="T2202">
            <v>43354</v>
          </cell>
          <cell r="V2202" t="str">
            <v>右额颞开颅肿瘤切除术</v>
          </cell>
          <cell r="W2202" t="str">
            <v>今日在全麻下行右额颞开颅肿瘤切除术，术中见肿瘤灰白色，质软韧，无法吸除，手术顺利，术中出血量约800ml，未输血，留置12#硬膜外引流管。</v>
          </cell>
          <cell r="X2202" t="str">
            <v>全切除</v>
          </cell>
          <cell r="Y2202">
            <v>19246</v>
          </cell>
          <cell r="Z2202" t="str">
            <v>GBM(WHO IV)</v>
          </cell>
          <cell r="AA2202" t="str">
            <v>GBM(WHO IV)</v>
          </cell>
          <cell r="AB2202" t="str">
            <v>4</v>
          </cell>
          <cell r="AC2202" t="str">
            <v>（右额叶）整合诊断：胶质母细胞瘤，NOS，WHOⅣ级。 
 组织学诊断：胶质母细胞瘤，伴有明显微血管增生、片灶状坏死及散在钙化，并肿瘤细胞累及蛛网膜下腔。
 WHO分级：Ⅳ级。	
 分子表型特征(IHC)：IDH1R132H(野生型)；ATRX(野生型)；H3K27M(野生型)
注：建议行IDH1/2基因突变测序检测，以助明确肿瘤具体基因学分型。</v>
          </cell>
          <cell r="AD2202" t="str">
            <v>全切除</v>
          </cell>
          <cell r="AE2202">
            <v>43372</v>
          </cell>
          <cell r="AF2202" t="str">
            <v>1.胶质母细胞瘤（额叶，右）2.脑疝形成 3.右侧肩周炎 4.右侧坐骨神经痛</v>
          </cell>
          <cell r="AG2202">
            <v>43920</v>
          </cell>
          <cell r="AH2202" t="str">
            <v>终止</v>
          </cell>
          <cell r="AI2202">
            <v>398</v>
          </cell>
          <cell r="AJ2202">
            <v>1</v>
          </cell>
          <cell r="AK2202">
            <v>171</v>
          </cell>
          <cell r="AL2202">
            <v>1</v>
          </cell>
          <cell r="AM2202">
            <v>398</v>
          </cell>
          <cell r="AN2202" t="str">
            <v>放疗</v>
          </cell>
          <cell r="AO2202">
            <v>1</v>
          </cell>
          <cell r="AP2202" t="str">
            <v>替莫脞胺6疗程</v>
          </cell>
          <cell r="AQ2202">
            <v>1</v>
          </cell>
          <cell r="AS2202" t="str">
            <v>原发</v>
          </cell>
          <cell r="AU2202" t="e">
            <v>#N/A</v>
          </cell>
          <cell r="AV2202" t="e">
            <v>#N/A</v>
          </cell>
          <cell r="AW2202" t="e">
            <v>#N/A</v>
          </cell>
          <cell r="AX2202" t="e">
            <v>#N/A</v>
          </cell>
          <cell r="AY2202" t="e">
            <v>#N/A</v>
          </cell>
          <cell r="AZ2202" t="e">
            <v>#N/A</v>
          </cell>
        </row>
        <row r="2203">
          <cell r="B2203">
            <v>2201</v>
          </cell>
          <cell r="C2203" t="str">
            <v>NA</v>
          </cell>
          <cell r="D2203" t="str">
            <v>NA</v>
          </cell>
          <cell r="E2203" t="str">
            <v>NA</v>
          </cell>
          <cell r="F2203" t="str">
            <v>NA</v>
          </cell>
          <cell r="G2203" t="str">
            <v>NA</v>
          </cell>
          <cell r="H2203" t="str">
            <v>NA</v>
          </cell>
          <cell r="I2203" t="str">
            <v>NA</v>
          </cell>
          <cell r="J2203" t="str">
            <v>NA</v>
          </cell>
          <cell r="K2203" t="str">
            <v>NA</v>
          </cell>
          <cell r="L2203" t="str">
            <v>NA</v>
          </cell>
          <cell r="M2203" t="str">
            <v>NA</v>
          </cell>
          <cell r="N2203" t="str">
            <v>NA</v>
          </cell>
          <cell r="O2203" t="str">
            <v>NA</v>
          </cell>
          <cell r="P2203" t="str">
            <v>NA</v>
          </cell>
          <cell r="Q2203" t="str">
            <v>NA</v>
          </cell>
          <cell r="R2203" t="str">
            <v>NA</v>
          </cell>
          <cell r="S2203" t="str">
            <v>NA</v>
          </cell>
          <cell r="T2203" t="str">
            <v>NA</v>
          </cell>
          <cell r="U2203" t="str">
            <v>NA</v>
          </cell>
          <cell r="V2203" t="str">
            <v>NA</v>
          </cell>
          <cell r="W2203" t="str">
            <v>NA</v>
          </cell>
          <cell r="X2203" t="str">
            <v>NA</v>
          </cell>
          <cell r="Y2203" t="str">
            <v>NA</v>
          </cell>
          <cell r="Z2203" t="str">
            <v>NA</v>
          </cell>
          <cell r="AA2203" t="str">
            <v>NA</v>
          </cell>
          <cell r="AB2203" t="str">
            <v>NA</v>
          </cell>
          <cell r="AC2203" t="str">
            <v>NA</v>
          </cell>
          <cell r="AD2203" t="str">
            <v>NA</v>
          </cell>
          <cell r="AE2203" t="str">
            <v>NA</v>
          </cell>
          <cell r="AF2203" t="str">
            <v>NA</v>
          </cell>
          <cell r="AG2203" t="str">
            <v>NA</v>
          </cell>
          <cell r="AH2203" t="str">
            <v>NA</v>
          </cell>
          <cell r="AI2203" t="str">
            <v>NA</v>
          </cell>
          <cell r="AJ2203" t="str">
            <v>NA</v>
          </cell>
          <cell r="AK2203" t="str">
            <v>NA</v>
          </cell>
          <cell r="AL2203" t="str">
            <v>NA</v>
          </cell>
          <cell r="AM2203" t="str">
            <v>NA</v>
          </cell>
          <cell r="AN2203" t="str">
            <v>NA</v>
          </cell>
          <cell r="AO2203" t="str">
            <v>NA</v>
          </cell>
          <cell r="AP2203" t="str">
            <v>NA</v>
          </cell>
          <cell r="AQ2203" t="str">
            <v>NA</v>
          </cell>
          <cell r="AS2203" t="str">
            <v>NA</v>
          </cell>
          <cell r="AT2203" t="str">
            <v>NA</v>
          </cell>
          <cell r="AU2203" t="str">
            <v>NA</v>
          </cell>
          <cell r="AV2203" t="str">
            <v>NA</v>
          </cell>
          <cell r="AW2203" t="str">
            <v>NA</v>
          </cell>
          <cell r="AX2203" t="str">
            <v>NA</v>
          </cell>
          <cell r="AY2203" t="str">
            <v>NA</v>
          </cell>
          <cell r="AZ2203" t="str">
            <v>NA</v>
          </cell>
          <cell r="BA2203" t="str">
            <v>NA</v>
          </cell>
          <cell r="BB2203" t="str">
            <v>NA</v>
          </cell>
          <cell r="BC2203" t="str">
            <v>NA</v>
          </cell>
          <cell r="BD2203" t="str">
            <v>NA</v>
          </cell>
        </row>
        <row r="2204">
          <cell r="B2204">
            <v>2202</v>
          </cell>
          <cell r="C2204" t="str">
            <v>NA</v>
          </cell>
          <cell r="D2204" t="str">
            <v>NA</v>
          </cell>
          <cell r="E2204" t="str">
            <v>NA</v>
          </cell>
          <cell r="F2204" t="str">
            <v>NA</v>
          </cell>
          <cell r="G2204" t="str">
            <v>NA</v>
          </cell>
          <cell r="H2204" t="str">
            <v>NA</v>
          </cell>
          <cell r="I2204" t="str">
            <v>NA</v>
          </cell>
          <cell r="J2204" t="str">
            <v>NA</v>
          </cell>
          <cell r="K2204" t="str">
            <v>NA</v>
          </cell>
          <cell r="L2204" t="str">
            <v>NA</v>
          </cell>
          <cell r="M2204" t="str">
            <v>NA</v>
          </cell>
          <cell r="N2204" t="str">
            <v>NA</v>
          </cell>
          <cell r="O2204" t="str">
            <v>NA</v>
          </cell>
          <cell r="P2204" t="str">
            <v>NA</v>
          </cell>
          <cell r="Q2204" t="str">
            <v>NA</v>
          </cell>
          <cell r="R2204" t="str">
            <v>NA</v>
          </cell>
          <cell r="S2204" t="str">
            <v>NA</v>
          </cell>
          <cell r="T2204" t="str">
            <v>NA</v>
          </cell>
          <cell r="U2204" t="str">
            <v>NA</v>
          </cell>
          <cell r="V2204" t="str">
            <v>NA</v>
          </cell>
          <cell r="W2204" t="str">
            <v>NA</v>
          </cell>
          <cell r="X2204" t="str">
            <v>NA</v>
          </cell>
          <cell r="Y2204" t="str">
            <v>NA</v>
          </cell>
          <cell r="Z2204" t="str">
            <v>NA</v>
          </cell>
          <cell r="AA2204" t="str">
            <v>NA</v>
          </cell>
          <cell r="AB2204" t="str">
            <v>NA</v>
          </cell>
          <cell r="AC2204" t="str">
            <v>NA</v>
          </cell>
          <cell r="AD2204" t="str">
            <v>NA</v>
          </cell>
          <cell r="AE2204" t="str">
            <v>NA</v>
          </cell>
          <cell r="AF2204" t="str">
            <v>NA</v>
          </cell>
          <cell r="AG2204" t="str">
            <v>NA</v>
          </cell>
          <cell r="AH2204" t="str">
            <v>NA</v>
          </cell>
          <cell r="AI2204" t="str">
            <v>NA</v>
          </cell>
          <cell r="AJ2204" t="str">
            <v>NA</v>
          </cell>
          <cell r="AK2204" t="str">
            <v>NA</v>
          </cell>
          <cell r="AL2204" t="str">
            <v>NA</v>
          </cell>
          <cell r="AM2204" t="str">
            <v>NA</v>
          </cell>
          <cell r="AN2204" t="str">
            <v>NA</v>
          </cell>
          <cell r="AO2204" t="str">
            <v>NA</v>
          </cell>
          <cell r="AP2204" t="str">
            <v>NA</v>
          </cell>
          <cell r="AQ2204" t="str">
            <v>NA</v>
          </cell>
          <cell r="AS2204" t="str">
            <v>NA</v>
          </cell>
          <cell r="AT2204" t="str">
            <v>NA</v>
          </cell>
          <cell r="AU2204" t="str">
            <v>NA</v>
          </cell>
          <cell r="AV2204" t="str">
            <v>NA</v>
          </cell>
          <cell r="AW2204" t="str">
            <v>NA</v>
          </cell>
          <cell r="AX2204" t="str">
            <v>NA</v>
          </cell>
          <cell r="AY2204" t="str">
            <v>NA</v>
          </cell>
          <cell r="AZ2204" t="str">
            <v>NA</v>
          </cell>
          <cell r="BA2204" t="str">
            <v>NA</v>
          </cell>
          <cell r="BB2204" t="str">
            <v>NA</v>
          </cell>
          <cell r="BC2204" t="str">
            <v>NA</v>
          </cell>
          <cell r="BD2204" t="str">
            <v>NA</v>
          </cell>
        </row>
        <row r="2205">
          <cell r="B2205">
            <v>2203</v>
          </cell>
          <cell r="C2205" t="str">
            <v>CGGA_2203</v>
          </cell>
          <cell r="E2205" t="str">
            <v>刘成</v>
          </cell>
          <cell r="F2205">
            <v>36676</v>
          </cell>
          <cell r="G2205">
            <v>43356</v>
          </cell>
          <cell r="H2205" t="str">
            <v>脑胶质瘤术后复发（颞叶 右）</v>
          </cell>
          <cell r="J2205" t="str">
            <v>男</v>
          </cell>
          <cell r="K2205">
            <v>50</v>
          </cell>
          <cell r="L2205" t="str">
            <v>B</v>
          </cell>
          <cell r="M2205" t="str">
            <v>230830196802252237</v>
          </cell>
          <cell r="N2205" t="str">
            <v>秦绪梅/配偶/14794684167,刘忠/兄弟姐妹/13946747889</v>
          </cell>
          <cell r="O2205" t="str">
            <v>脑胶质瘤术后1月,发现肿瘤残留9天。</v>
          </cell>
          <cell r="P2205" t="str">
            <v>患者于1月前因头痛、恶心在当地医院行头部磁共振检查，发现右颞占位性病变，并行开颅肿瘤切除术，术后病理类型为胶质母细胞瘤（北京神经外科研究所），术后病人头痛、恶心症状缓解，肢体活动正常，无癫痫发作，为行下一步放化疗，到北京天坛医院就诊，9天前行头部磁共振检查提示肿瘤有残留，而且周边水肿明显，建议再次开颅肿瘤切除术，到我院就诊，收入我科。病人饮食、睡眠、二便正常，无肢体抽搐发作。</v>
          </cell>
          <cell r="Q2205" t="str">
            <v>既往健康状况：体健良好，否认糖尿病史，否认高血压病史，否认高脂血症史，否认缺血性卒中史，否认脑出血史，否认冠心病史，否认其他疾病或者危险因素，否认肝炎史，否认结核史，否认外伤史，否认手术史，否认输血史,有磺胺类抗生素过敏史,否认食物过敏史,否认接触物过敏史。</v>
          </cell>
          <cell r="R2205" t="str">
            <v>生于:原籍，久居地当地，否认性病史，未曾到过疫源地或地方病流行区，否认冶游史，无毒物接触史，无药物滥用史。吸烟史：无吸烟史 ；饮酒：不饮酒。</v>
          </cell>
          <cell r="S2205" t="str">
            <v>缺失</v>
          </cell>
          <cell r="T2205">
            <v>43361</v>
          </cell>
          <cell r="U2205">
            <v>43330</v>
          </cell>
          <cell r="V2205" t="str">
            <v>右额颞原切口开颅病变切除术</v>
          </cell>
          <cell r="W2205" t="str">
            <v>今日在全麻下行右额颞原切口开颅病变切除术，术中见肿瘤灰红色，质软韧，血供丰富，手术顺利，术中出血量约300ml，未输血，留置12#皮下引流管，</v>
          </cell>
          <cell r="X2205" t="str">
            <v>全切除</v>
          </cell>
          <cell r="Y2205">
            <v>19295</v>
          </cell>
          <cell r="Z2205" t="str">
            <v>rGBM(WHO IV)</v>
          </cell>
          <cell r="AA2205" t="str">
            <v>GBM(WHO IV)</v>
          </cell>
          <cell r="AB2205">
            <v>4</v>
          </cell>
          <cell r="AC2205" t="str">
            <v xml:space="preserve">（右颞叶）整合诊断：胶质母细胞瘤，NOS，WHOⅣ级。 
 组织学诊断：胶质母细胞瘤，伴有明显微血管增生及大片状坏死。
 WHO分级：Ⅳ级。	
 分子表型特征(IHC)：IDH1R132H(野生型)；ATRX(野生型)；H3K27M(野生型)
（注:建议行IDH1/2基因突变测序检测及1p/19qLOH检测，以帮助进一步明确诊断，并除外间变性少突胶质细胞瘤可能。）
</v>
          </cell>
          <cell r="AD2205" t="str">
            <v>全切除</v>
          </cell>
          <cell r="AE2205">
            <v>43379</v>
          </cell>
          <cell r="AF2205" t="str">
            <v>胶质母细胞瘤（颞叶 右）</v>
          </cell>
          <cell r="AH2205" t="str">
            <v>未终止</v>
          </cell>
          <cell r="AI2205">
            <v>1420</v>
          </cell>
          <cell r="AJ2205">
            <v>0</v>
          </cell>
          <cell r="AK2205">
            <v>1420</v>
          </cell>
          <cell r="AL2205">
            <v>0</v>
          </cell>
          <cell r="AM2205">
            <v>1420</v>
          </cell>
          <cell r="AN2205" t="str">
            <v>同步42</v>
          </cell>
          <cell r="AO2205">
            <v>1</v>
          </cell>
          <cell r="AP2205" t="str">
            <v>替莫脞胺9疗程</v>
          </cell>
          <cell r="AQ2205">
            <v>1</v>
          </cell>
          <cell r="AS2205">
            <v>1</v>
          </cell>
          <cell r="AT2205">
            <v>1</v>
          </cell>
          <cell r="AU2205" t="e">
            <v>#N/A</v>
          </cell>
          <cell r="AV2205" t="e">
            <v>#N/A</v>
          </cell>
          <cell r="AW2205" t="e">
            <v>#N/A</v>
          </cell>
          <cell r="AX2205" t="e">
            <v>#N/A</v>
          </cell>
          <cell r="AY2205" t="e">
            <v>#N/A</v>
          </cell>
          <cell r="AZ2205" t="e">
            <v>#N/A</v>
          </cell>
        </row>
        <row r="2206">
          <cell r="B2206">
            <v>2204</v>
          </cell>
          <cell r="C2206" t="str">
            <v>CGGA_2204</v>
          </cell>
          <cell r="E2206" t="str">
            <v>吴改英</v>
          </cell>
          <cell r="F2206">
            <v>36920</v>
          </cell>
          <cell r="G2206">
            <v>43381</v>
          </cell>
          <cell r="H2206" t="str">
            <v>胶质瘤 双额 胼胝体</v>
          </cell>
          <cell r="J2206" t="str">
            <v>女</v>
          </cell>
          <cell r="K2206">
            <v>52</v>
          </cell>
          <cell r="L2206" t="str">
            <v>A</v>
          </cell>
          <cell r="M2206" t="str">
            <v>372523196610238046</v>
          </cell>
          <cell r="N2206" t="str">
            <v>岳跃鹏/子/16619727602,岳梦娇/女/15265856324</v>
          </cell>
          <cell r="O2206" t="str">
            <v>头痛头晕1年余</v>
          </cell>
          <cell r="P2206" t="str">
            <v>患者于1年前突发右额阵发性头痛，伴头晕，从右额放射到枕部，持续数十分钟到数小时，无恶心呕吐，无肢体活动障碍，无视力视野减退。患者就诊于山东省聊城市人民医院，行头部MRI：提示右额占位性病变，考虑胶质瘤。当地医院建议手术治疗，家属拒绝，选择保守治疗，遂行同步放化疗，放疗两周期共24次，同步口服替莫唑胺胶囊（5/28方案）至3周期停药。定期复查MRI，4月前行头部MRI：提示右额，双侧胼胝体占位性病变。患者家属为求进一步治疗，遂来我院，门诊以“颅内占位性病变，放化疗后”收入我科。起病以来患者，精神、睡眠、饮食尚可，体力体重正常，大小便正常。</v>
          </cell>
          <cell r="Q2206" t="str">
            <v>既往健康状况：体健良好，否认糖尿病史，否认高血压病史，否认脑出血史，否认冠心病史，否认周围血管病史，否认肝炎史，否认结核史，否认外伤史，否认手术史，否认输血史,否认药物过敏史,否认食物过敏史,否认接触物过敏史自诉无毒物及放射性物质接触史。</v>
          </cell>
          <cell r="R2206" t="str">
            <v>生于:当地，久居地当地，性格：随和、内向。否认性病史未曾到过疫源地或地方病流行区，否认爱人性病史，否认冶游史，否认爱人冶游史，无毒物接触史，无药物滥用史。吸烟史：无吸烟史 ；饮酒：不饮酒。出生情况：单胎足月顺产。</v>
          </cell>
          <cell r="S2206" t="str">
            <v>缺失</v>
          </cell>
          <cell r="T2206">
            <v>43385</v>
          </cell>
          <cell r="V2206" t="str">
            <v>冠切右额开颅肿瘤切除术</v>
          </cell>
          <cell r="W2206" t="str">
            <v>全麻插管，病人取仰卧位，头圈固定头位，常规消毒铺巾。行双额冠状切口，骨膜下分离皮瓣翻向前，暴露双额颅骨，颅骨钻1孔，铣刀铣下双额骨瓣，约8×6cm大小，骨瓣后界为冠状缝。十字切开右额硬膜，脑组织张力偏高，肿瘤位于右额上回、扣带回及胼胝体脑内，肿瘤实性，色灰黄、质硬韧、边界不清，血供中等，肿瘤深达胼胝体，胼胝体明显增宽，质地韧，部分肿瘤由大脑镰下疝向左额内侧面，瘤体约5cm×5cm×4.5cm大小。保护好双侧大脑前动脉及其分支，镜下将病变分块全切除，瘤腔彻底止血，创面贴附止血纱布，反复冲水清亮。器械护士两次清点敷料无误后，严密缝合硬脑膜，硬膜外留置14#引流管。钛连接片固定骨瓣，分层缝合皮下和皮肤。手术顺利，出血约100ml，未输血，术后患者麻醉未醒，气管插管未拔，安返ICU，标本送病理室。</v>
          </cell>
          <cell r="X2206" t="str">
            <v>全切除</v>
          </cell>
          <cell r="Y2206">
            <v>19437</v>
          </cell>
          <cell r="Z2206" t="str">
            <v>OA(WHO II)</v>
          </cell>
          <cell r="AA2206" t="str">
            <v>OA(WHO II)</v>
          </cell>
          <cell r="AB2206">
            <v>2</v>
          </cell>
          <cell r="AC2206" t="str">
            <v xml:space="preserve">（右额叶、双侧胼胝体）整合诊断：少突胶质细胞瘤，IDH突变型，1p/19q共缺失，WHOⅡ级。 
 组织学诊断：镜下少数区域内见巢片状分布的异型增生肿瘤细胞，多数细胞胞浆空亮，核圆形、染色质粗颗粒状，偶见核分裂像；周围脑组织内胶质细胞增生，伴有大量钙化，局部区域见灶片状变性坏死及小血管壁玻璃样变性。结合免疫组化标记，符合诊断：少突胶质细胞瘤，伴有放疗后改变。
 WHO分级:Ⅱ级。
 分子表型特征(IHC)：IDH1R132H(野生型);ATRX(野生型);H3K27M(野生型)
           (FISH): 1p/19q共缺失
     (Sanger测序): IDH1R132S(突变); TERT启动子C250T(突变)
（右额叶、双侧胼胝体）送检脑组织，镜下少数区域内见巢片状分布的异型增生肿瘤细胞，多数细胞胞浆空亮，核圆形、染色质粗颗粒状，偶见核分裂像；周围脑组织内胶质细胞增生，伴有大量钙化，局部区域见灶片状变性坏死及小血管壁玻璃样变性。结合免疫组化标记，考虑诊断：少突星形细胞瘤，NOS，WHOⅡ级；伴有放疗后改变。
注：建议行IDH1/2基因突变测序及1p/19qLOH检测，以帮助进一步明确诊断。
</v>
          </cell>
          <cell r="AD2206" t="str">
            <v>全切除</v>
          </cell>
          <cell r="AE2206">
            <v>43396</v>
          </cell>
          <cell r="AF2206" t="str">
            <v>1、少突星形细胞瘤（额、扣带回，右；胼胝体）；2、胶质瘤放化疗后；3、2型糖尿病。</v>
          </cell>
          <cell r="AH2206" t="str">
            <v>未终止</v>
          </cell>
          <cell r="AI2206">
            <v>1396</v>
          </cell>
          <cell r="AJ2206">
            <v>0</v>
          </cell>
          <cell r="AK2206">
            <v>1396</v>
          </cell>
          <cell r="AL2206">
            <v>0</v>
          </cell>
          <cell r="AM2206">
            <v>1396</v>
          </cell>
          <cell r="AN2206" t="str">
            <v>放疗</v>
          </cell>
          <cell r="AO2206">
            <v>1</v>
          </cell>
          <cell r="AP2206" t="str">
            <v>替莫脞胺</v>
          </cell>
          <cell r="AQ2206">
            <v>1</v>
          </cell>
          <cell r="AS2206">
            <v>0</v>
          </cell>
          <cell r="AU2206" t="e">
            <v>#N/A</v>
          </cell>
          <cell r="AV2206" t="e">
            <v>#N/A</v>
          </cell>
          <cell r="AW2206" t="e">
            <v>#N/A</v>
          </cell>
          <cell r="AX2206" t="e">
            <v>#N/A</v>
          </cell>
          <cell r="AY2206" t="e">
            <v>#N/A</v>
          </cell>
          <cell r="AZ2206" t="e">
            <v>#N/A</v>
          </cell>
        </row>
        <row r="2207">
          <cell r="B2207">
            <v>2205</v>
          </cell>
          <cell r="C2207" t="str">
            <v>CGGA_2205</v>
          </cell>
          <cell r="E2207" t="str">
            <v>张梦龙</v>
          </cell>
          <cell r="F2207">
            <v>36993</v>
          </cell>
          <cell r="G2207">
            <v>43384</v>
          </cell>
          <cell r="H2207" t="str">
            <v>颅内占位性病变(左侧脑室 顶枕叶)</v>
          </cell>
          <cell r="J2207" t="str">
            <v>男</v>
          </cell>
          <cell r="K2207">
            <v>30</v>
          </cell>
          <cell r="L2207" t="str">
            <v>B</v>
          </cell>
          <cell r="M2207" t="str">
            <v>120112198801150450</v>
          </cell>
          <cell r="N2207" t="str">
            <v xml:space="preserve">乔娜/配偶/15201149737
张岩/父母/13820063116 </v>
          </cell>
          <cell r="O2207" t="str">
            <v>双眼复视20天伴间断头痛10余天</v>
          </cell>
          <cell r="P2207" t="str">
            <v>患者20天前无明显诱因出现双眼复视，不伴意识障碍、恶心呕吐、四肢抽搐等症状。10余天前出现间断头痛，前往北京博爱医院行头颅CT检查，诊断为颅内占位 左颞叶，后前往天津环湖医院诊治,行头颅核磁检查后诊断同前，给予降颅压、补液等治疗(具体不详)，头痛症状好转，但双眼复视症状仍存在，遂就诊于北京天坛医院，再次行头颅核磁检查诊断为颅内占位（左侧脑室、左枕叶、左颞叶）,为求进一步治疗前来我院门诊，门诊医师以颅内占位收入我科，发病以来，患者精神可，睡眠差，饮食可，二便正常，体重无减轻。</v>
          </cell>
          <cell r="Q2207" t="str">
            <v>无特殊</v>
          </cell>
          <cell r="R2207" t="str">
            <v>无特殊</v>
          </cell>
          <cell r="S2207" t="str">
            <v>缺失</v>
          </cell>
          <cell r="T2207">
            <v>43389</v>
          </cell>
          <cell r="V2207" t="str">
            <v>左颞顶枕开颅病变切除术</v>
          </cell>
          <cell r="W2207" t="str">
            <v>缺失</v>
          </cell>
          <cell r="X2207" t="str">
            <v>其他</v>
          </cell>
          <cell r="Y2207">
            <v>19465</v>
          </cell>
          <cell r="Z2207" t="str">
            <v>GBM(WHO IV)</v>
          </cell>
          <cell r="AA2207" t="str">
            <v>GBM(WHO IV)</v>
          </cell>
          <cell r="AB2207">
            <v>4</v>
          </cell>
          <cell r="AC2207" t="str">
            <v>（左顶叶、侧脑室）送检组织，标本全部取材。镜下见异常增生的肿瘤，多数肿瘤细胞在脑组织内弥漫浸润性生长，并累及皮层和脑表，部分细胞有突起，部分胞浆空亮，核圆形或不规则，核分裂像易见；另见实性片状分布的肿瘤细胞并围绕血管呈菊形团样分布，细胞缺乏明显突起，核圆形、均一，核分裂像多见；部分区域见微血管增生及灶片状坏死，以及散在钙化。免疫组化标记示菊形团样分布的肿瘤细胞表达神经元相关标记（NeuN、Syn、NF），诊断：恶性神经上皮源性肿瘤，伴有胶质和神经元分化，考虑为胶质母细胞瘤，伴神经上皮成份，NOS，WHOⅣ级。
注：建议①行1p/19qLOH及IDH1/2基因突变测序检测；②外院会诊。</v>
          </cell>
          <cell r="AD2207" t="str">
            <v>其他</v>
          </cell>
          <cell r="AE2207" t="str">
            <v>2018/11/03 </v>
          </cell>
          <cell r="AF2207" t="str">
            <v>胶质母细胞瘤(左侧脑室 顶枕叶)</v>
          </cell>
          <cell r="AH2207" t="str">
            <v>终止</v>
          </cell>
          <cell r="AI2207">
            <v>1112</v>
          </cell>
          <cell r="AJ2207">
            <v>1</v>
          </cell>
          <cell r="AK2207">
            <v>1081</v>
          </cell>
          <cell r="AL2207">
            <v>1</v>
          </cell>
          <cell r="AM2207">
            <v>1242</v>
          </cell>
          <cell r="AN2207" t="str">
            <v>同步</v>
          </cell>
          <cell r="AO2207">
            <v>1</v>
          </cell>
          <cell r="AP2207" t="str">
            <v>泰道6疗程</v>
          </cell>
          <cell r="AQ2207">
            <v>1</v>
          </cell>
          <cell r="AS2207">
            <v>0</v>
          </cell>
          <cell r="AU2207" t="e">
            <v>#N/A</v>
          </cell>
          <cell r="AV2207" t="e">
            <v>#N/A</v>
          </cell>
          <cell r="AW2207" t="e">
            <v>#N/A</v>
          </cell>
          <cell r="AX2207" t="e">
            <v>#N/A</v>
          </cell>
          <cell r="AY2207" t="e">
            <v>#N/A</v>
          </cell>
          <cell r="AZ2207" t="e">
            <v>#N/A</v>
          </cell>
        </row>
        <row r="2208">
          <cell r="B2208">
            <v>2206</v>
          </cell>
          <cell r="C2208" t="str">
            <v>NA</v>
          </cell>
          <cell r="D2208" t="str">
            <v>NA</v>
          </cell>
          <cell r="E2208" t="str">
            <v>NA</v>
          </cell>
          <cell r="F2208" t="str">
            <v>NA</v>
          </cell>
          <cell r="G2208" t="str">
            <v>NA</v>
          </cell>
          <cell r="H2208" t="str">
            <v>NA</v>
          </cell>
          <cell r="I2208" t="str">
            <v>NA</v>
          </cell>
          <cell r="J2208" t="str">
            <v>NA</v>
          </cell>
          <cell r="K2208" t="str">
            <v>NA</v>
          </cell>
          <cell r="L2208" t="str">
            <v>NA</v>
          </cell>
          <cell r="M2208" t="str">
            <v>NA</v>
          </cell>
          <cell r="N2208" t="str">
            <v>NA</v>
          </cell>
          <cell r="O2208" t="str">
            <v>NA</v>
          </cell>
          <cell r="P2208" t="str">
            <v>NA</v>
          </cell>
          <cell r="Q2208" t="str">
            <v>NA</v>
          </cell>
          <cell r="R2208" t="str">
            <v>NA</v>
          </cell>
          <cell r="S2208" t="str">
            <v>NA</v>
          </cell>
          <cell r="T2208" t="str">
            <v>NA</v>
          </cell>
          <cell r="U2208" t="str">
            <v>NA</v>
          </cell>
          <cell r="V2208" t="str">
            <v>NA</v>
          </cell>
          <cell r="W2208" t="str">
            <v>NA</v>
          </cell>
          <cell r="X2208" t="str">
            <v>NA</v>
          </cell>
          <cell r="Y2208" t="str">
            <v>NA</v>
          </cell>
          <cell r="Z2208" t="str">
            <v>NA</v>
          </cell>
          <cell r="AA2208" t="str">
            <v>NA</v>
          </cell>
          <cell r="AB2208" t="str">
            <v>NA</v>
          </cell>
          <cell r="AC2208" t="str">
            <v>NA</v>
          </cell>
          <cell r="AD2208" t="str">
            <v>NA</v>
          </cell>
          <cell r="AE2208" t="str">
            <v>NA</v>
          </cell>
          <cell r="AF2208" t="str">
            <v>NA</v>
          </cell>
          <cell r="AG2208" t="str">
            <v>NA</v>
          </cell>
          <cell r="AH2208" t="str">
            <v>NA</v>
          </cell>
          <cell r="AI2208" t="str">
            <v>NA</v>
          </cell>
          <cell r="AJ2208" t="str">
            <v>NA</v>
          </cell>
          <cell r="AK2208" t="str">
            <v>NA</v>
          </cell>
          <cell r="AL2208" t="str">
            <v>NA</v>
          </cell>
          <cell r="AM2208" t="str">
            <v>NA</v>
          </cell>
          <cell r="AN2208" t="str">
            <v>NA</v>
          </cell>
          <cell r="AO2208" t="str">
            <v>NA</v>
          </cell>
          <cell r="AP2208" t="str">
            <v>NA</v>
          </cell>
          <cell r="AQ2208" t="str">
            <v>NA</v>
          </cell>
          <cell r="AS2208" t="str">
            <v>NA</v>
          </cell>
          <cell r="AT2208" t="str">
            <v>NA</v>
          </cell>
          <cell r="AU2208" t="str">
            <v>NA</v>
          </cell>
          <cell r="AV2208" t="str">
            <v>NA</v>
          </cell>
          <cell r="AW2208" t="str">
            <v>NA</v>
          </cell>
          <cell r="AX2208" t="str">
            <v>NA</v>
          </cell>
          <cell r="AY2208" t="str">
            <v>NA</v>
          </cell>
          <cell r="AZ2208" t="str">
            <v>NA</v>
          </cell>
          <cell r="BA2208" t="str">
            <v>NA</v>
          </cell>
          <cell r="BB2208" t="str">
            <v>NA</v>
          </cell>
          <cell r="BC2208" t="str">
            <v>NA</v>
          </cell>
          <cell r="BD2208" t="str">
            <v>NA</v>
          </cell>
        </row>
        <row r="2209">
          <cell r="B2209">
            <v>2207</v>
          </cell>
          <cell r="C2209" t="str">
            <v>CGGA_2207</v>
          </cell>
          <cell r="D2209" t="str">
            <v>CGGA_P21, CGGA_2207</v>
          </cell>
          <cell r="E2209" t="str">
            <v>闫岩</v>
          </cell>
          <cell r="F2209">
            <v>37120</v>
          </cell>
          <cell r="G2209">
            <v>43391</v>
          </cell>
          <cell r="H2209" t="str">
            <v> 颅内恶性肿瘤复发（右额）  症状性癫痫[继发性癫痫]</v>
          </cell>
          <cell r="J2209" t="str">
            <v>男</v>
          </cell>
          <cell r="K2209">
            <v>29</v>
          </cell>
          <cell r="L2209" t="str">
            <v>B</v>
          </cell>
          <cell r="M2209" t="str">
            <v>230107198906121511</v>
          </cell>
          <cell r="N2209" t="str">
            <v>张丽/父母/18603655618
闫平/父母/13029700877</v>
          </cell>
          <cell r="O2209" t="str">
            <v>间断发作性四肢抽搐，意识障碍8天</v>
          </cell>
          <cell r="P2209" t="str">
            <v>患者于2014年12月在北京普仁医院行冠切右额开颅颅内占位切除术，术后诊断为星型细胞瘤 Ⅱ级，术后给予化疗药物替莫唑胺治疗（具体剂量不详），放疗及抗癫痫药物治疗，术后恢复可。8天前患者突发意识障碍，四肢抽搐，双眼凝视，持续约4分钟左右，不伴呕吐，症状缓解后不能回忆当时情况，遂服用丙戊酸钠治疗并预防，但发作后的3天内，仍有上诉症状发生，次数最多为2次每天，症状及持续时间同前，遂前往天津总医院行头颅核磁检查，诊断为右侧额叶胶质瘤复发，为求进一步治疗前来我院门诊，门诊医师以胶质瘤复发收入我科。入院以来患者精神可，睡眠可，饮食可，二便正常。体重近3月无减轻。</v>
          </cell>
          <cell r="Q2209" t="str">
            <v>无特殊</v>
          </cell>
          <cell r="R2209" t="str">
            <v>无特殊</v>
          </cell>
          <cell r="S2209" t="str">
            <v>缺失</v>
          </cell>
          <cell r="T2209">
            <v>43396</v>
          </cell>
          <cell r="U2209">
            <v>41974</v>
          </cell>
          <cell r="V2209" t="str">
            <v>原冠状切口右额开颅肿瘤切除术</v>
          </cell>
          <cell r="W2209" t="str">
            <v>麻插管，病人取仰卧位，头圈固定头位，常规消毒铺巾。行双额冠状切口标记，骨膜下分离皮瓣翻向前，沿原骨孔铣刀铣下骨瓣，约8×7cm大小，内侧达中线，后界为冠状缝后2cm。硬膜破损明显，放射状切开硬膜，脑组织张力高，肿瘤位于右额叶、扣带回，深部浸润胼胝体，肿瘤实性，色灰红、质韧、边界不清，血供丰富，约8cm×5cm×5cm大小。保护好双侧大脑前动脉及其分支，镜下将病变分块全切除，瘤腔彻底止血，创面贴附止血纱布，反复冲水清亮。器械护士两次清点敷料无误后，硬膜补片严密缝合硬脑膜。原钛连接片固定骨瓣，皮下留置14#引流管，分层缝合皮下和皮肤。手术顺利，出血约200ml，未输血，术后患者麻醉未醒，气管插管未拔，安返ICU，标本送病理室。</v>
          </cell>
          <cell r="X2209" t="str">
            <v>全切除</v>
          </cell>
          <cell r="Y2209">
            <v>19522</v>
          </cell>
          <cell r="Z2209" t="str">
            <v>sAA(WHO III)</v>
          </cell>
          <cell r="AA2209" t="str">
            <v>AA(WHO III)</v>
          </cell>
          <cell r="AB2209">
            <v>3</v>
          </cell>
          <cell r="AC2209" t="str">
            <v xml:space="preserve">（右额叶）整合诊断：间变性星形细胞瘤，IDH突变型，WHOⅢ级。 
 组织学诊断：间变性星形细胞瘤，伴散在钙化，瘤细胞弥漫性生长，累及皮层及脑表。
 WHO分级：Ⅲ级。
 分子表型特征(IHC):IDH1R132H(突变型);ATRX(突变型);H3K27M(野生型)
</v>
          </cell>
          <cell r="AD2209" t="str">
            <v>全切除</v>
          </cell>
          <cell r="AE2209" t="str">
            <v>2018/11/19 </v>
          </cell>
          <cell r="AF2209" t="str">
            <v>1、右额间变性星形细胞瘤 WHOⅢ；2、症状性癫痫</v>
          </cell>
          <cell r="AH2209" t="str">
            <v>未终止</v>
          </cell>
          <cell r="AI2209">
            <v>874</v>
          </cell>
          <cell r="AJ2209">
            <v>0</v>
          </cell>
          <cell r="AK2209" t="e">
            <v>#VALUE!</v>
          </cell>
          <cell r="AL2209" t="str">
            <v>TBD</v>
          </cell>
          <cell r="AM2209">
            <v>874</v>
          </cell>
          <cell r="AN2209" t="str">
            <v>同步</v>
          </cell>
          <cell r="AO2209">
            <v>1</v>
          </cell>
          <cell r="AP2209" t="str">
            <v>替莫脞胺6疗程</v>
          </cell>
          <cell r="AQ2209">
            <v>1</v>
          </cell>
          <cell r="AS2209" t="str">
            <v>继发</v>
          </cell>
          <cell r="AT2209">
            <v>1</v>
          </cell>
          <cell r="AU2209" t="e">
            <v>#N/A</v>
          </cell>
          <cell r="AV2209" t="e">
            <v>#N/A</v>
          </cell>
          <cell r="AW2209" t="e">
            <v>#N/A</v>
          </cell>
          <cell r="AX2209" t="e">
            <v>#N/A</v>
          </cell>
          <cell r="AY2209" t="e">
            <v>#N/A</v>
          </cell>
          <cell r="AZ2209" t="e">
            <v>#N/A</v>
          </cell>
        </row>
        <row r="2210">
          <cell r="B2210">
            <v>2208</v>
          </cell>
          <cell r="C2210" t="str">
            <v>CGGA_2208</v>
          </cell>
          <cell r="E2210" t="str">
            <v>霍鑫</v>
          </cell>
          <cell r="F2210">
            <v>37161</v>
          </cell>
          <cell r="G2210" t="str">
            <v>2019/03/18 </v>
          </cell>
          <cell r="H2210" t="str">
            <v>1.颅内占位性病变（胼胝体 偏右） 胶质母细胞瘤？ 2.右颞顶胶质母细胞瘤放化疗后</v>
          </cell>
          <cell r="J2210" t="str">
            <v>女</v>
          </cell>
          <cell r="K2210">
            <v>42</v>
          </cell>
          <cell r="L2210" t="str">
            <v>B</v>
          </cell>
          <cell r="M2210" t="str">
            <v>15010219760628462X</v>
          </cell>
          <cell r="N2210" t="str">
            <v>张祥利、/配偶/13327121544</v>
          </cell>
          <cell r="O2210" t="str">
            <v>右颞胶质瘤术后5月余，头痛1月余</v>
          </cell>
          <cell r="P2210" t="str">
            <v>患者入院前5月余，因头痛，行头颅核磁检查提示：右颞占位性病变，于2018-10-24全麻下行右颞顶开颅病变切除术，手术顺利。术后病理回报：胶质母细胞瘤，WHO Ⅳ级。患者术后恢复良好，术后行同步放化疗。1月余前患者出现头痛，右顶部为著，呈跳痛，呈间断性，伴有睡眠增多，偶有恶心呕吐，行头颅核磁检查体右额部占位较前似有增大，现患者为进一步诊治就诊我院，门诊以“颅内占位性病变”收入院，自患病以来，患者饮食差，睡眠多，二便如常，体重较前增加2KG。</v>
          </cell>
          <cell r="Q2210" t="str">
            <v>无特殊</v>
          </cell>
          <cell r="R2210" t="str">
            <v>无特殊</v>
          </cell>
          <cell r="S2210" t="str">
            <v>缺失</v>
          </cell>
          <cell r="T2210">
            <v>43397</v>
          </cell>
          <cell r="U2210">
            <v>43397</v>
          </cell>
          <cell r="V2210" t="str">
            <v>右额开颅肿瘤切除术</v>
          </cell>
          <cell r="W2210" t="str">
            <v>缺失</v>
          </cell>
          <cell r="X2210" t="str">
            <v>其他</v>
          </cell>
          <cell r="Y2210">
            <v>19533</v>
          </cell>
          <cell r="Z2210" t="str">
            <v>rGBM(WHO IV)</v>
          </cell>
          <cell r="AA2210" t="str">
            <v>rGBM(WHO IV)</v>
          </cell>
          <cell r="AB2210" t="str">
            <v>4</v>
          </cell>
          <cell r="AC2210" t="str">
            <v xml:space="preserve">（右颞叶）整合诊断：胶质母细胞瘤，NOS，WHOⅣ级。 
 组织学诊断：胶质母细胞瘤，伴有明显微血管增生及多灶状坏死，散在钙化，并肿瘤细胞弥漫生长累及脑表。
 WHO分级：Ⅳ级。	
 分子表型特征(IHC)：IDH1R132H(野生型)；ATRX(野生型)；H3K27M(野生型)
注：建议行IDH1/2基因突变测序检测，以助明确肿瘤基因学分型。
</v>
          </cell>
          <cell r="AD2210" t="str">
            <v>其他</v>
          </cell>
          <cell r="AE2210">
            <v>43557</v>
          </cell>
          <cell r="AF2210" t="str">
            <v>1.颅内占位性病变（胼胝体 偏右） 胶质母细胞瘤 2.右颞顶胶质母细胞瘤放化疗后 癫痫</v>
          </cell>
          <cell r="AG2210">
            <v>43920</v>
          </cell>
          <cell r="AH2210" t="str">
            <v>终止</v>
          </cell>
          <cell r="AI2210">
            <v>373</v>
          </cell>
          <cell r="AJ2210">
            <v>1</v>
          </cell>
          <cell r="AK2210">
            <v>250</v>
          </cell>
          <cell r="AL2210">
            <v>1</v>
          </cell>
          <cell r="AM2210">
            <v>373</v>
          </cell>
          <cell r="AN2210" t="str">
            <v>同步</v>
          </cell>
          <cell r="AO2210">
            <v>1</v>
          </cell>
          <cell r="AP2210" t="str">
            <v>替莫脞胺6疗程</v>
          </cell>
          <cell r="AQ2210">
            <v>1</v>
          </cell>
          <cell r="AS2210" t="str">
            <v>复发</v>
          </cell>
          <cell r="AT2210">
            <v>1</v>
          </cell>
          <cell r="AU2210" t="e">
            <v>#N/A</v>
          </cell>
          <cell r="AV2210" t="e">
            <v>#N/A</v>
          </cell>
          <cell r="AW2210" t="e">
            <v>#N/A</v>
          </cell>
          <cell r="AX2210" t="e">
            <v>#N/A</v>
          </cell>
          <cell r="AY2210" t="e">
            <v>#N/A</v>
          </cell>
          <cell r="AZ2210" t="e">
            <v>#N/A</v>
          </cell>
        </row>
        <row r="2211">
          <cell r="B2211">
            <v>2209</v>
          </cell>
          <cell r="C2211" t="str">
            <v>CGGA_2209</v>
          </cell>
          <cell r="D2211" t="str">
            <v>CGGA_1144, CGGA_2209</v>
          </cell>
          <cell r="E2211" t="str">
            <v>魏喜会</v>
          </cell>
          <cell r="F2211">
            <v>7942</v>
          </cell>
          <cell r="G2211" t="str">
            <v>2019/02/25 </v>
          </cell>
          <cell r="H2211" t="str">
            <v> 颅内占位性病变 左侧颞叶</v>
          </cell>
          <cell r="J2211" t="str">
            <v>女</v>
          </cell>
          <cell r="K2211">
            <v>46</v>
          </cell>
          <cell r="L2211" t="str">
            <v>B</v>
          </cell>
          <cell r="M2211" t="str">
            <v>412923197208042546</v>
          </cell>
          <cell r="N2211" t="str">
            <v xml:space="preserve">庞红印/配偶/1352364810
庞满/女/18736692179 </v>
          </cell>
          <cell r="O2211" t="str">
            <v>胶质瘤术后8年，间断头痛，呕吐伴双眼视物模糊半月余。</v>
          </cell>
          <cell r="P2211" t="str">
            <v>患者8年前因颅内胶质瘤在我院行手术治疗，病理诊断间变星型细胞瘤，术后恢复可，术后给予替莫唑胺化疗1周，后回当地医院行放射治疗，放疗30次，出院后是否化疗患者家属表述不清。术后定期复查，术后恢复可，未见肿瘤复发。患者半月前无明显诱因出现头痛，间断呕吐，呕吐物为胃内容物。自服止痛药物，效果不佳，遂前往西峡人民医院行头颅核磁检查，考虑左颞叶胶质瘤复发，未做特殊处置。今为求进一步治疗，前来我院门诊，门诊医师以颅内占位收入我科。入院以来，患者饮食可，睡眠可，饮食可，二便正常。</v>
          </cell>
          <cell r="Q2211" t="str">
            <v>既往健康状况：体健良好，否认糖尿病史，高血压病史1年，服用药物不祥，血压控制可，2018年8月因左颞叶脑出血住院行保守治疗，无脑出血后遗症，否认冠心病史，否认周围血管病史，否认肝炎史，否认结核史，否认外伤史，否认输血史,否认药物过敏史,否认食物过敏史,否认接触物过敏史自诉无毒物及放射性物质接触史。。</v>
          </cell>
          <cell r="R2211" t="str">
            <v>无特殊</v>
          </cell>
          <cell r="S2211" t="str">
            <v>缺失</v>
          </cell>
          <cell r="T2211">
            <v>43523</v>
          </cell>
          <cell r="U2211">
            <v>40601</v>
          </cell>
          <cell r="V2211" t="str">
            <v>左颞占位切除术</v>
          </cell>
          <cell r="W2211" t="str">
            <v>缺失</v>
          </cell>
          <cell r="X2211" t="str">
            <v>其他</v>
          </cell>
          <cell r="Y2211">
            <v>20320</v>
          </cell>
          <cell r="Z2211" t="str">
            <v>sGBM(WHO IV)</v>
          </cell>
          <cell r="AA2211" t="str">
            <v>sGBM(WHO IV)</v>
          </cell>
          <cell r="AB2211" t="str">
            <v>4</v>
          </cell>
          <cell r="AC2211" t="str">
            <v xml:space="preserve">（左颞叶）整合诊断：胶质母细胞瘤，IDH突变型，WHOⅣ级。 
 组织学诊断：胶质母细胞瘤，伴有微血管增生及大片状坏死。
 WHO分级：Ⅳ级。	
 分子表型特征(IHC)：IDH1R132H(突变型)；ATRX(野生型)；H3K27M(野生型)
</v>
          </cell>
          <cell r="AD2211" t="str">
            <v>其他</v>
          </cell>
          <cell r="AE2211" t="str">
            <v>2019/03/12 </v>
          </cell>
          <cell r="AF2211" t="str">
            <v>胶质母细胞瘤 左颞</v>
          </cell>
          <cell r="AG2211">
            <v>43692</v>
          </cell>
          <cell r="AH2211" t="str">
            <v>终止</v>
          </cell>
          <cell r="AI2211">
            <v>94</v>
          </cell>
          <cell r="AJ2211">
            <v>1</v>
          </cell>
          <cell r="AK2211">
            <v>63</v>
          </cell>
          <cell r="AL2211">
            <v>1</v>
          </cell>
          <cell r="AM2211">
            <v>169</v>
          </cell>
          <cell r="AN2211" t="str">
            <v>缺失</v>
          </cell>
          <cell r="AO2211" t="str">
            <v>NA</v>
          </cell>
          <cell r="AP2211" t="str">
            <v>缺失</v>
          </cell>
          <cell r="AQ2211" t="str">
            <v>NA</v>
          </cell>
          <cell r="AS2211" t="str">
            <v>继发</v>
          </cell>
          <cell r="AT2211">
            <v>1</v>
          </cell>
          <cell r="AU2211" t="e">
            <v>#N/A</v>
          </cell>
          <cell r="AV2211" t="e">
            <v>#N/A</v>
          </cell>
          <cell r="AW2211" t="e">
            <v>#N/A</v>
          </cell>
          <cell r="AX2211" t="e">
            <v>#N/A</v>
          </cell>
          <cell r="AY2211" t="e">
            <v>#N/A</v>
          </cell>
          <cell r="AZ2211" t="e">
            <v>#N/A</v>
          </cell>
        </row>
        <row r="2212">
          <cell r="B2212">
            <v>2210</v>
          </cell>
          <cell r="C2212" t="str">
            <v>CGGA_2210</v>
          </cell>
          <cell r="E2212" t="str">
            <v>张卫勇</v>
          </cell>
          <cell r="F2212">
            <v>8271</v>
          </cell>
          <cell r="G2212" t="str">
            <v>2018/10/25 </v>
          </cell>
          <cell r="H2212" t="str">
            <v>  1.颅内占位性病变(左侧额颞叶 胶质瘤)  2.症状性癫痫[继发性癫痫]</v>
          </cell>
          <cell r="J2212" t="str">
            <v>男</v>
          </cell>
          <cell r="K2212">
            <v>43</v>
          </cell>
          <cell r="L2212" t="str">
            <v>O</v>
          </cell>
          <cell r="M2212" t="str">
            <v>410522197502142417</v>
          </cell>
          <cell r="N2212" t="str">
            <v>宁艳如/配偶/18737279917
张永威/兄弟姐妹/18637226999</v>
          </cell>
          <cell r="O2212" t="str">
            <v>胶质瘤术后7年，癫痫发作4次</v>
          </cell>
          <cell r="P2212" t="str">
            <v>患者于2010年于查体中发现左侧岛叶占位性病变，未予以特殊治疗，后定期随访，于2011年6月间突发癫痫一次，为癫痫大发作，四肢抽搐、口吐白沫、意识丧失等，持续约5分钟后渐缓解。遂来我院就诊，于2011年7月13日在全麻下行左额颞开颅肿瘤切除术，术后病理示“少突胶质细胞瘤”。术后行规律放疗1月。术后间断癫痫大发作，每年发作约3-4次，口服“德巴金”“卡马西平”等药物治疗，自2013年以来患者常有癫痫小发作发作，给予口服德巴金后症状好转可控制。患者于2018年2月至10月，患者出现意识丧失，四肢抽搐，牙关紧闭等症状4次，发作后伴言语欠流利，德巴金药物加量后患者家属诉仍有上诉症状发作越势。今为求进一步治疗来我院就诊，门诊以“胶质瘤术后、癫痫”收入院。患者自发病以来饮食、睡眠可，正常工作生活，体重无减轻</v>
          </cell>
          <cell r="Q2212" t="str">
            <v>无特殊</v>
          </cell>
          <cell r="R2212" t="str">
            <v>无特殊</v>
          </cell>
          <cell r="S2212" t="str">
            <v>缺失</v>
          </cell>
          <cell r="T2212">
            <v>43404</v>
          </cell>
          <cell r="U2212">
            <v>40737</v>
          </cell>
          <cell r="V2212" t="str">
            <v>原切口入路颅内占位切除术</v>
          </cell>
          <cell r="W2212" t="str">
            <v>缺失</v>
          </cell>
          <cell r="X2212" t="str">
            <v>其他</v>
          </cell>
          <cell r="Y2212">
            <v>19581</v>
          </cell>
          <cell r="Z2212" t="str">
            <v>rA(WHO II)</v>
          </cell>
          <cell r="AA2212" t="str">
            <v>A(WHO II)</v>
          </cell>
          <cell r="AB2212">
            <v>2</v>
          </cell>
          <cell r="AC2212" t="str">
            <v xml:space="preserve">（左额颞岛）考虑诊断：弥漫性星形细胞瘤，IDH突变型，WHOⅡ级。 
 组织学诊断：弥漫性星形细胞瘤，瘤细胞弥漫性生长，局部细胞生长稍活跃。
 WHO分级：Ⅱ级。
 分子表型特征(IHC):IDH1R132H(突变型);ATRX(野生型);H3K27M(野生型)
注：建议行1p/19qLOH检测，以帮助进一步明确诊断。
</v>
          </cell>
          <cell r="AD2212" t="str">
            <v>其他</v>
          </cell>
          <cell r="AE2212">
            <v>43419</v>
          </cell>
          <cell r="AF2212" t="str">
            <v> 1.弥漫性星形细胞瘤 WHOⅡ级(左侧额颞叶)  2.症状性癫痫[继发性癫痫]</v>
          </cell>
          <cell r="AH2212" t="str">
            <v>终止</v>
          </cell>
          <cell r="AI2212">
            <v>1097</v>
          </cell>
          <cell r="AJ2212">
            <v>1</v>
          </cell>
          <cell r="AK2212">
            <v>1097</v>
          </cell>
          <cell r="AL2212">
            <v>1</v>
          </cell>
          <cell r="AM2212">
            <v>1227</v>
          </cell>
          <cell r="AN2212" t="str">
            <v>放疗42</v>
          </cell>
          <cell r="AO2212">
            <v>1</v>
          </cell>
          <cell r="AP2212" t="str">
            <v>帝清恩度</v>
          </cell>
          <cell r="AQ2212">
            <v>1</v>
          </cell>
          <cell r="AS2212">
            <v>1</v>
          </cell>
          <cell r="AT2212">
            <v>1</v>
          </cell>
          <cell r="AU2212" t="e">
            <v>#N/A</v>
          </cell>
          <cell r="AV2212" t="e">
            <v>#N/A</v>
          </cell>
          <cell r="AW2212" t="e">
            <v>#N/A</v>
          </cell>
          <cell r="AX2212" t="e">
            <v>#N/A</v>
          </cell>
          <cell r="AY2212" t="e">
            <v>#N/A</v>
          </cell>
          <cell r="AZ2212" t="e">
            <v>#N/A</v>
          </cell>
        </row>
        <row r="2213">
          <cell r="B2213">
            <v>2211</v>
          </cell>
          <cell r="C2213" t="str">
            <v>CGGA_2211</v>
          </cell>
          <cell r="E2213" t="str">
            <v>易琴</v>
          </cell>
          <cell r="F2213">
            <v>13087</v>
          </cell>
          <cell r="G2213" t="str">
            <v>2019/01/23 </v>
          </cell>
          <cell r="H2213" t="str">
            <v>颅内占位性病变（小脑  偏右） 复发胶质瘤</v>
          </cell>
          <cell r="J2213" t="str">
            <v>女</v>
          </cell>
          <cell r="K2213">
            <v>44</v>
          </cell>
          <cell r="L2213" t="str">
            <v>O</v>
          </cell>
          <cell r="M2213" t="str">
            <v>360103197410021727</v>
          </cell>
          <cell r="N2213" t="str">
            <v xml:space="preserve">黎常保/配偶/13970080278,易敏/兄弟姐妹/13691301295 </v>
          </cell>
          <cell r="O2213" t="str">
            <v>小脑胶质瘤术后6年余，走路不稳2月余</v>
          </cell>
          <cell r="P2213" t="str">
            <v>患者在2012年因头痛、走路不稳，就诊我院发现颅内占位，行开颅肿物切除术，术后病理为星形细胞瘤，WHOII级，术后行放化疗。2017年复查发现右侧小脑结节状异常信号，考虑复发，于2017-9-22日行立体定向活检术，手术顺利，术后病理：弥漫性星形细胞瘤，WHOII级，后行化疗，2月余前患者走路不稳较前明显加重，现为求进一步治疗，以“颅内占位性病变”收入我院。患者自发病来，精神可，饮食可，睡眠可，二便如常，体重未见明显减轻。</v>
          </cell>
          <cell r="Q2213" t="str">
            <v>剖宫产个人史</v>
          </cell>
          <cell r="R2213" t="str">
            <v>无特殊</v>
          </cell>
          <cell r="S2213" t="str">
            <v>缺失</v>
          </cell>
          <cell r="T2213">
            <v>43494</v>
          </cell>
          <cell r="U2213">
            <v>40937</v>
          </cell>
          <cell r="V2213" t="str">
            <v>枕下后正中原切口开颅肿瘤切除术</v>
          </cell>
          <cell r="W2213" t="str">
            <v>全麻患者左侧卧位，Mayfield头架固定头位，常规碘伏、酒精消毒皮肤，铺巾。行枕下后正中原切口，起自枕外隆突上方约2cm，止于C2棘突。沿中线切开皮肤、皮下、项韧带，牵开显露双侧枕鳞部。于枕外隆突下方颅骨钻孔，铣刀成形枕鳞部骨瓣。枕骨大孔后缘前次术中已咬除，宽约3cm。硬膜张力较高，悬吊硬膜后“Y”形剪开。肿瘤位于右侧小脑及小脑蚓部，色灰红，质地偏韧，血供丰富，边界不清，肿瘤浸润右侧桥臂及上、下髓帆，肿瘤切除后，四脑室顶壁开放，镜下给予分块全切除肿瘤，大小约4cm×4cm×4cm。脑干及周边脑组织保护好。术区止血冲净。严密缝合硬膜，胶原蛋白海绵硬脑膜覆盖。骨瓣复位，钛链接片固定。逐层缝合枕下肌肉、筋膜、皮下及头皮。</v>
          </cell>
          <cell r="X2213" t="str">
            <v>全切除</v>
          </cell>
          <cell r="Y2213">
            <v>20188</v>
          </cell>
          <cell r="Z2213" t="str">
            <v>sGBM(WHO IV)</v>
          </cell>
          <cell r="AA2213" t="str">
            <v>sGBM(WHO IV)</v>
          </cell>
          <cell r="AB2213" t="str">
            <v>4</v>
          </cell>
          <cell r="AC2213" t="str">
            <v>（小脑蚓部）整合诊断：胶质母细胞瘤，IDH突变型，WHOⅣ级。 
 组织学诊断：胶质母细胞瘤，伴有微血管增生及灶状坏死。
 WHO分级：Ⅳ级。	
 分子表型特征(IHC)：IDH1R132H(野生型)；ATRX(突变型)；H3K27M(野生型)
            (PCR)：IDH1R132S(突变型)</v>
          </cell>
          <cell r="AD2213" t="str">
            <v>全切除</v>
          </cell>
          <cell r="AE2213" t="str">
            <v>2019/02/09 </v>
          </cell>
          <cell r="AF2213" t="str">
            <v>颅内占位性病变（小脑  偏右） 胶质母细胞瘤</v>
          </cell>
          <cell r="AG2213">
            <v>44069</v>
          </cell>
          <cell r="AH2213" t="str">
            <v>终止</v>
          </cell>
          <cell r="AI2213">
            <v>564</v>
          </cell>
          <cell r="AJ2213">
            <v>1</v>
          </cell>
          <cell r="AK2213">
            <v>564</v>
          </cell>
          <cell r="AL2213">
            <v>1</v>
          </cell>
          <cell r="AM2213">
            <v>564</v>
          </cell>
          <cell r="AN2213" t="str">
            <v>放疗</v>
          </cell>
          <cell r="AO2213">
            <v>1</v>
          </cell>
          <cell r="AP2213" t="str">
            <v>化疗</v>
          </cell>
          <cell r="AQ2213">
            <v>1</v>
          </cell>
          <cell r="AS2213" t="str">
            <v>继发</v>
          </cell>
          <cell r="AT2213">
            <v>1</v>
          </cell>
          <cell r="AU2213" t="e">
            <v>#N/A</v>
          </cell>
          <cell r="AV2213" t="e">
            <v>#N/A</v>
          </cell>
          <cell r="AW2213" t="e">
            <v>#N/A</v>
          </cell>
          <cell r="AX2213" t="e">
            <v>#N/A</v>
          </cell>
          <cell r="AY2213" t="e">
            <v>#N/A</v>
          </cell>
          <cell r="AZ2213" t="e">
            <v>#N/A</v>
          </cell>
        </row>
        <row r="2214">
          <cell r="B2214">
            <v>2212</v>
          </cell>
          <cell r="C2214" t="str">
            <v>NA</v>
          </cell>
          <cell r="D2214" t="str">
            <v>NA</v>
          </cell>
          <cell r="E2214" t="str">
            <v>NA</v>
          </cell>
          <cell r="F2214" t="str">
            <v>NA</v>
          </cell>
          <cell r="G2214" t="str">
            <v>NA</v>
          </cell>
          <cell r="H2214" t="str">
            <v>NA</v>
          </cell>
          <cell r="I2214" t="str">
            <v>NA</v>
          </cell>
          <cell r="J2214" t="str">
            <v>NA</v>
          </cell>
          <cell r="K2214" t="str">
            <v>NA</v>
          </cell>
          <cell r="L2214" t="str">
            <v>NA</v>
          </cell>
          <cell r="M2214" t="str">
            <v>NA</v>
          </cell>
          <cell r="N2214" t="str">
            <v>NA</v>
          </cell>
          <cell r="O2214" t="str">
            <v>NA</v>
          </cell>
          <cell r="P2214" t="str">
            <v>NA</v>
          </cell>
          <cell r="Q2214" t="str">
            <v>NA</v>
          </cell>
          <cell r="R2214" t="str">
            <v>NA</v>
          </cell>
          <cell r="S2214" t="str">
            <v>NA</v>
          </cell>
          <cell r="T2214" t="str">
            <v>NA</v>
          </cell>
          <cell r="U2214" t="str">
            <v>NA</v>
          </cell>
          <cell r="V2214" t="str">
            <v>NA</v>
          </cell>
          <cell r="W2214" t="str">
            <v>NA</v>
          </cell>
          <cell r="X2214" t="str">
            <v>NA</v>
          </cell>
          <cell r="Y2214" t="str">
            <v>NA</v>
          </cell>
          <cell r="Z2214" t="str">
            <v>NA</v>
          </cell>
          <cell r="AA2214" t="str">
            <v>NA</v>
          </cell>
          <cell r="AB2214" t="str">
            <v>NA</v>
          </cell>
          <cell r="AC2214" t="str">
            <v>NA</v>
          </cell>
          <cell r="AD2214" t="str">
            <v>NA</v>
          </cell>
          <cell r="AE2214" t="str">
            <v>NA</v>
          </cell>
          <cell r="AF2214" t="str">
            <v>NA</v>
          </cell>
          <cell r="AG2214" t="str">
            <v>NA</v>
          </cell>
          <cell r="AH2214" t="str">
            <v>NA</v>
          </cell>
          <cell r="AI2214" t="str">
            <v>NA</v>
          </cell>
          <cell r="AJ2214" t="str">
            <v>NA</v>
          </cell>
          <cell r="AK2214" t="str">
            <v>NA</v>
          </cell>
          <cell r="AL2214" t="str">
            <v>NA</v>
          </cell>
          <cell r="AM2214" t="str">
            <v>NA</v>
          </cell>
          <cell r="AN2214" t="str">
            <v>NA</v>
          </cell>
          <cell r="AO2214" t="str">
            <v>NA</v>
          </cell>
          <cell r="AP2214" t="str">
            <v>NA</v>
          </cell>
          <cell r="AQ2214" t="str">
            <v>NA</v>
          </cell>
          <cell r="AS2214" t="str">
            <v>NA</v>
          </cell>
          <cell r="AT2214" t="str">
            <v>NA</v>
          </cell>
          <cell r="AU2214" t="str">
            <v>NA</v>
          </cell>
          <cell r="AV2214" t="str">
            <v>NA</v>
          </cell>
          <cell r="AW2214" t="str">
            <v>NA</v>
          </cell>
          <cell r="AX2214" t="str">
            <v>NA</v>
          </cell>
          <cell r="AY2214" t="str">
            <v>NA</v>
          </cell>
          <cell r="AZ2214" t="str">
            <v>NA</v>
          </cell>
          <cell r="BA2214" t="str">
            <v>NA</v>
          </cell>
          <cell r="BB2214" t="str">
            <v>NA</v>
          </cell>
          <cell r="BC2214" t="str">
            <v>NA</v>
          </cell>
          <cell r="BD2214" t="str">
            <v>NA</v>
          </cell>
        </row>
        <row r="2215">
          <cell r="B2215">
            <v>2213</v>
          </cell>
          <cell r="C2215" t="str">
            <v>CGGA_2213</v>
          </cell>
          <cell r="D2215" t="str">
            <v>CGGA_2101, CGGA_2213</v>
          </cell>
          <cell r="E2215" t="str">
            <v>贾淑红</v>
          </cell>
          <cell r="F2215">
            <v>32112</v>
          </cell>
          <cell r="G2215" t="str">
            <v>2019/01/21 </v>
          </cell>
          <cell r="H2215" t="str">
            <v> 颅内占位性病变</v>
          </cell>
          <cell r="J2215" t="str">
            <v>女</v>
          </cell>
          <cell r="K2215">
            <v>42</v>
          </cell>
          <cell r="L2215" t="str">
            <v>O</v>
          </cell>
          <cell r="M2215" t="str">
            <v>230206197608150220</v>
          </cell>
          <cell r="N2215" t="str">
            <v xml:space="preserve">张俊山/配偶
/17731655070
贾淑英/兄弟姐妹
/13833665504 </v>
          </cell>
          <cell r="O2215" t="str">
            <v>胶质瘤术后1年月余，复发10余天</v>
          </cell>
          <cell r="P2215" t="str">
            <v>患者1年因右额占位行颅内肿瘤切除术，术后病理结果回报胶质母细胞瘤（额、镰旁，右），术后患者未行放化疗，患者定期复查，1-3月/次不定 ，于今年1月复查头颅核磁时提示肿瘤复发可能，为求进一步治疗前来我院，门诊医师以颅内占位收入我科，入院以来患者精神可，饮食可，睡眠可，二便正常。</v>
          </cell>
          <cell r="Q2215" t="str">
            <v>无特殊</v>
          </cell>
          <cell r="R2215" t="str">
            <v>无特殊</v>
          </cell>
          <cell r="S2215" t="str">
            <v>缺失</v>
          </cell>
          <cell r="T2215">
            <v>43489</v>
          </cell>
          <cell r="U2215">
            <v>43124</v>
          </cell>
          <cell r="V2215" t="str">
            <v>原切口右额开颅病变切除术</v>
          </cell>
          <cell r="W2215" t="str">
            <v>    手术顺利，麻醉满意，术中失血300ml，未输血。手术护士清点纱布、棉条、器械无误，手术医师审核签字确认。</v>
          </cell>
          <cell r="X2215" t="str">
            <v>全切除</v>
          </cell>
          <cell r="Y2215">
            <v>20169</v>
          </cell>
          <cell r="Z2215" t="str">
            <v>rGBM(WHO IV)</v>
          </cell>
          <cell r="AA2215" t="str">
            <v>GBM(WHO IV)</v>
          </cell>
          <cell r="AB2215">
            <v>4</v>
          </cell>
          <cell r="AC2215" t="str">
            <v>（右额叶）送检组织，标本全部取材。镜下见胶质细胞弥漫性增生浸润，细胞异型性明显，核分裂像易见，伴有微血管增生；局部区域见肿瘤细胞累及蛛网膜下腔，并促纤维增生，个别小血管周围淋巴细胞“套袖样”浸润。结合患者既往胶质母细胞瘤（病理号：B10016827）病史，诊断：胶质母细胞瘤，NOS，WHOⅣ级，考虑为肿瘤复发；建议行IDH1/2基因突变测序检测。</v>
          </cell>
          <cell r="AD2215" t="str">
            <v>全切除</v>
          </cell>
          <cell r="AE2215" t="str">
            <v>2019/02/03 </v>
          </cell>
          <cell r="AF2215" t="str">
            <v>胶质母细胞瘤 右额</v>
          </cell>
          <cell r="AH2215" t="str">
            <v>未终止</v>
          </cell>
          <cell r="AI2215">
            <v>781</v>
          </cell>
          <cell r="AJ2215">
            <v>0</v>
          </cell>
          <cell r="AK2215" t="e">
            <v>#VALUE!</v>
          </cell>
          <cell r="AL2215" t="str">
            <v>TBD</v>
          </cell>
          <cell r="AM2215">
            <v>781</v>
          </cell>
          <cell r="AN2215" t="str">
            <v>放疗</v>
          </cell>
          <cell r="AO2215">
            <v>1</v>
          </cell>
          <cell r="AP2215" t="str">
            <v>帝清3疗程</v>
          </cell>
          <cell r="AQ2215">
            <v>1</v>
          </cell>
          <cell r="AS2215">
            <v>1</v>
          </cell>
          <cell r="AT2215">
            <v>1</v>
          </cell>
          <cell r="AU2215" t="e">
            <v>#N/A</v>
          </cell>
          <cell r="AV2215" t="e">
            <v>#N/A</v>
          </cell>
          <cell r="AW2215" t="e">
            <v>#N/A</v>
          </cell>
          <cell r="AX2215" t="e">
            <v>#N/A</v>
          </cell>
          <cell r="AY2215" t="e">
            <v>#N/A</v>
          </cell>
          <cell r="AZ2215" t="e">
            <v>#N/A</v>
          </cell>
        </row>
        <row r="2216">
          <cell r="B2216">
            <v>2214</v>
          </cell>
          <cell r="C2216" t="str">
            <v>NA</v>
          </cell>
          <cell r="D2216" t="str">
            <v>NA</v>
          </cell>
          <cell r="E2216" t="str">
            <v>NA</v>
          </cell>
          <cell r="F2216" t="str">
            <v>NA</v>
          </cell>
          <cell r="G2216" t="str">
            <v>NA</v>
          </cell>
          <cell r="H2216" t="str">
            <v>NA</v>
          </cell>
          <cell r="I2216" t="str">
            <v>NA</v>
          </cell>
          <cell r="J2216" t="str">
            <v>NA</v>
          </cell>
          <cell r="K2216" t="str">
            <v>NA</v>
          </cell>
          <cell r="L2216" t="str">
            <v>NA</v>
          </cell>
          <cell r="M2216" t="str">
            <v>NA</v>
          </cell>
          <cell r="N2216" t="str">
            <v>NA</v>
          </cell>
          <cell r="O2216" t="str">
            <v>NA</v>
          </cell>
          <cell r="P2216" t="str">
            <v>NA</v>
          </cell>
          <cell r="Q2216" t="str">
            <v>NA</v>
          </cell>
          <cell r="R2216" t="str">
            <v>NA</v>
          </cell>
          <cell r="S2216" t="str">
            <v>NA</v>
          </cell>
          <cell r="T2216" t="str">
            <v>NA</v>
          </cell>
          <cell r="U2216" t="str">
            <v>NA</v>
          </cell>
          <cell r="V2216" t="str">
            <v>NA</v>
          </cell>
          <cell r="W2216" t="str">
            <v>NA</v>
          </cell>
          <cell r="X2216" t="str">
            <v>NA</v>
          </cell>
          <cell r="Y2216" t="str">
            <v>NA</v>
          </cell>
          <cell r="Z2216" t="str">
            <v>NA</v>
          </cell>
          <cell r="AA2216" t="str">
            <v>NA</v>
          </cell>
          <cell r="AB2216" t="str">
            <v>NA</v>
          </cell>
          <cell r="AC2216" t="str">
            <v>NA</v>
          </cell>
          <cell r="AD2216" t="str">
            <v>NA</v>
          </cell>
          <cell r="AE2216" t="str">
            <v>NA</v>
          </cell>
          <cell r="AF2216" t="str">
            <v>NA</v>
          </cell>
          <cell r="AG2216" t="str">
            <v>NA</v>
          </cell>
          <cell r="AH2216" t="str">
            <v>NA</v>
          </cell>
          <cell r="AI2216" t="str">
            <v>NA</v>
          </cell>
          <cell r="AJ2216" t="str">
            <v>NA</v>
          </cell>
          <cell r="AK2216" t="str">
            <v>NA</v>
          </cell>
          <cell r="AL2216" t="str">
            <v>NA</v>
          </cell>
          <cell r="AM2216" t="str">
            <v>NA</v>
          </cell>
          <cell r="AN2216" t="str">
            <v>NA</v>
          </cell>
          <cell r="AO2216" t="str">
            <v>NA</v>
          </cell>
          <cell r="AP2216" t="str">
            <v>NA</v>
          </cell>
          <cell r="AQ2216" t="str">
            <v>NA</v>
          </cell>
          <cell r="AS2216" t="str">
            <v>NA</v>
          </cell>
          <cell r="AT2216" t="str">
            <v>NA</v>
          </cell>
          <cell r="AU2216" t="str">
            <v>NA</v>
          </cell>
          <cell r="AV2216" t="str">
            <v>NA</v>
          </cell>
          <cell r="AW2216" t="str">
            <v>NA</v>
          </cell>
          <cell r="AX2216" t="str">
            <v>NA</v>
          </cell>
          <cell r="AY2216" t="str">
            <v>NA</v>
          </cell>
          <cell r="AZ2216" t="str">
            <v>NA</v>
          </cell>
          <cell r="BA2216" t="str">
            <v>NA</v>
          </cell>
          <cell r="BB2216" t="str">
            <v>NA</v>
          </cell>
          <cell r="BC2216" t="str">
            <v>NA</v>
          </cell>
          <cell r="BD2216" t="str">
            <v>NA</v>
          </cell>
        </row>
        <row r="2217">
          <cell r="B2217">
            <v>2215</v>
          </cell>
          <cell r="C2217" t="str">
            <v>CGGA_2215</v>
          </cell>
          <cell r="E2217" t="str">
            <v>石新生</v>
          </cell>
          <cell r="F2217">
            <v>37243</v>
          </cell>
          <cell r="G2217" t="str">
            <v>2018/10/29 </v>
          </cell>
          <cell r="H2217" t="str">
            <v>1.颅内占位性病变 右颞、左额、胼胝体  2.冠心病支架置入术后  3.高血压 4.糖尿病</v>
          </cell>
          <cell r="J2217" t="str">
            <v>男</v>
          </cell>
          <cell r="K2217">
            <v>60</v>
          </cell>
          <cell r="L2217" t="str">
            <v>B</v>
          </cell>
          <cell r="M2217" t="str">
            <v>142621195711290017</v>
          </cell>
          <cell r="N2217" t="str">
            <v xml:space="preserve">贾文俊/配偶/13835755185
石一婷/女/13663482063
 </v>
          </cell>
          <cell r="O2217" t="str">
            <v>间断头痛伴恶心、呕吐9天，加重4天入院。</v>
          </cell>
          <cell r="P2217" t="str">
            <v>患者家属诉入院前9天，于饮酒后次日出现间断头痛症状，多位于右颞枕部，可耐受，休息后不缓解。后就诊于临汾市人民医院，行颅脑CT及MRI平扫检查，提示:左额，胼胝体，右颞多发占位性病变，考虑：“转移瘤？胶质瘤？”，建议进一步完善相关检查，并行手术治疗。后患者就诊于山西省人民医院完善全身PET-CT检查，结果提示：颅内多发占位性病变，期间患者头痛程度加重，发作频率增加，伴恶心、呕吐1次，呕吐物为胃内容物，未伴头晕，意识障碍，未伴癫痫抽搐，为求治疗再次就诊于当地医院，给予静脉点滴20%甘露醇125ml，每6小时一次后，症状明显缓解，后行颅脑MRI增强检查，结果提示：左额叶，胼胝体，右侧颞叶多发占位性病变，建议手术治疗。为求进一步治疗，就诊于我院，门诊以：“颅内多发占位性病变（左额，胼胝体，右颞）”收治入院。自发病以来，患者精神差，饮食差，二便如常。</v>
          </cell>
          <cell r="Q2217" t="str">
            <v>曾于2013年及2016年接受心脏血管支架手术，长期口服拜阿司匹林片，100mg/片，1片/天，硫酸氯吡格雷片，75mg，1片/天，现停药2天。既往高血压病史10+年，间断口服美托洛尔片，12.5mmg/片，1片/天，平素收缩压多控制在130mmHg，舒张压在：90mmHg。否认高脂血症史，否认缺血性卒中史，否认脑出血史，否认蛛网膜下腔出血史，否认肝炎史，否认结核史，否认外伤史， 5年及2年前因冠心病行“心脏血管支架手术”。否认输血史,否认药物过敏史,否认食物过敏史,否认接触物过敏史。</v>
          </cell>
          <cell r="R2217" t="str">
            <v>口服拜阿司匹林片，100mg/片，1片/天，硫酸氯吡格雷片，75mg，1片/天，美托洛尔片，12.5mmg/片，1片/天。</v>
          </cell>
          <cell r="S2217" t="str">
            <v>缺失</v>
          </cell>
          <cell r="T2217">
            <v>43410</v>
          </cell>
          <cell r="V2217" t="str">
            <v>右额颞原切口入路术区血肿清除+去骨瓣减压术</v>
          </cell>
          <cell r="W2217" t="str">
            <v>缺失</v>
          </cell>
          <cell r="X2217" t="str">
            <v>全切除</v>
          </cell>
          <cell r="Y2217">
            <v>19624</v>
          </cell>
          <cell r="Z2217" t="str">
            <v>GBM(WHO IV)</v>
          </cell>
          <cell r="AA2217" t="str">
            <v>GBM(WHO IV)</v>
          </cell>
          <cell r="AB2217" t="str">
            <v>4</v>
          </cell>
          <cell r="AC2217" t="str">
            <v xml:space="preserve">（右颞叶）整合诊断：胶质母细胞瘤，IDH野生型，WHOⅣ级。 
 组织学诊断：胶质母细胞瘤，伴有明显微血管增生及多灶状坏死，并肿瘤细胞累及脑表及蛛网膜下腔。
 WHO分级：Ⅳ级。	
 分子表型特征(IHC)：IDH1R132H(野生型)；ATRX（野生型)；H3K27M(野生型)
</v>
          </cell>
          <cell r="AD2217" t="str">
            <v>全切除</v>
          </cell>
          <cell r="AE2217" t="str">
            <v>2018/11/23 </v>
          </cell>
          <cell r="AF2217" t="str">
            <v>1.胶质母细胞瘤 右颞、左额、胼胝体  2.冠心病支架置入术后  3.高血压 4.糖尿病 5.左侧下肢深静脉血栓</v>
          </cell>
          <cell r="AG2217">
            <v>43692</v>
          </cell>
          <cell r="AH2217" t="str">
            <v>终止</v>
          </cell>
          <cell r="AI2217">
            <v>115</v>
          </cell>
          <cell r="AJ2217">
            <v>1</v>
          </cell>
          <cell r="AK2217">
            <v>282</v>
          </cell>
          <cell r="AL2217">
            <v>0</v>
          </cell>
          <cell r="AM2217">
            <v>282</v>
          </cell>
          <cell r="AN2217" t="str">
            <v>无</v>
          </cell>
          <cell r="AO2217">
            <v>0</v>
          </cell>
          <cell r="AP2217" t="str">
            <v>无</v>
          </cell>
          <cell r="AQ2217">
            <v>0</v>
          </cell>
          <cell r="AS2217" t="str">
            <v>原发</v>
          </cell>
          <cell r="AU2217" t="e">
            <v>#N/A</v>
          </cell>
          <cell r="AV2217" t="e">
            <v>#N/A</v>
          </cell>
          <cell r="AW2217" t="e">
            <v>#N/A</v>
          </cell>
          <cell r="AX2217" t="e">
            <v>#N/A</v>
          </cell>
          <cell r="AY2217" t="e">
            <v>#N/A</v>
          </cell>
          <cell r="AZ2217" t="e">
            <v>#N/A</v>
          </cell>
        </row>
        <row r="2218">
          <cell r="B2218">
            <v>2216</v>
          </cell>
          <cell r="C2218" t="str">
            <v>CGGA_2216</v>
          </cell>
          <cell r="E2218" t="str">
            <v>何晓莲</v>
          </cell>
          <cell r="F2218">
            <v>37350</v>
          </cell>
          <cell r="G2218" t="str">
            <v>2018/11/05 </v>
          </cell>
          <cell r="H2218" t="str">
            <v> 颅内占位性病变（右侧额顶）</v>
          </cell>
          <cell r="J2218" t="str">
            <v>女</v>
          </cell>
          <cell r="K2218">
            <v>41</v>
          </cell>
          <cell r="L2218" t="str">
            <v>O</v>
          </cell>
          <cell r="M2218" t="str">
            <v>232326197709231567</v>
          </cell>
          <cell r="N2218" t="str">
            <v>朱利兵/配偶/13163590004
何任波/父母/15545556696</v>
          </cell>
          <cell r="O2218" t="str">
            <v>左侧肢体无力伴间断头痛3个月</v>
          </cell>
          <cell r="P2218" t="str">
            <v>患者于入院前3个月，无明显诱因出现左下肢无力症状，伴行走不稳，就诊于当地医院，行颅脑MRI检查，提示：颅内右额、顶叶占位性病变，建议转院治疗。为求进一步治疗，就诊于哈尔滨医科大学第一医院，建议外科手术治疗，期间患者原有症状加重，且伴头痛、恶心，头晕症状，偶发呕吐，呕吐物为胃内容物，伴视物不清，未伴意识障碍及四肢抽搐。为求治疗，就诊于我院。门诊以：“右额、顶叶占位性病变”。自发病以来，患者精神可，饮食可，体温不高，二便正常。</v>
          </cell>
          <cell r="Q2218" t="str">
            <v>无特殊</v>
          </cell>
          <cell r="R2218" t="str">
            <v>无特殊</v>
          </cell>
          <cell r="S2218" t="str">
            <v>缺失</v>
          </cell>
          <cell r="T2218">
            <v>43417</v>
          </cell>
          <cell r="V2218" t="str">
            <v>右额开颅颅内肿瘤切除术</v>
          </cell>
          <cell r="W2218" t="str">
            <v>缺失</v>
          </cell>
          <cell r="X2218" t="str">
            <v>全切除</v>
          </cell>
          <cell r="Y2218">
            <v>19682</v>
          </cell>
          <cell r="Z2218" t="str">
            <v>AO(WHO III)</v>
          </cell>
          <cell r="AA2218" t="str">
            <v>AO(WHO III)</v>
          </cell>
          <cell r="AB2218">
            <v>3</v>
          </cell>
          <cell r="AC2218" t="str">
            <v xml:space="preserve">（左额、颞、顶）整合诊断：间变性少突胶质细胞瘤，IDH突变型，1p/19q共缺失，WHOⅢ级。 
 组织学诊断：间变性少突胶质细胞瘤，见小灶状或簇状神经细胞成份；伴微血管增生及灶状坏死。
 WHO分级：Ⅲ级。
 分子表型特征(IHC)：IDH1R132H(突变型);ATRX(野生型);H3K27M(野生型)
           (FISH): 1p/19q共缺失
（左额、颞、顶）考虑诊断：间变性少突胶质细胞瘤，NOS，WHOⅢ级。 
 组织学诊断：间变性少突胶质细胞瘤，见小灶状或簇状神经细胞成份；伴微血管增生及灶状坏死。
 WHO分级：Ⅲ级。
 分子表型特征(IHC)：IDH1R132H(突变型);ATRX(野生型);H3K27M(野生型)
注:建议行1p/19qLOH检测，以帮助进一步明确诊断及肿瘤基因学分型。
</v>
          </cell>
          <cell r="AD2218" t="str">
            <v>全切除</v>
          </cell>
          <cell r="AE2218" t="str">
            <v>2018/12/03 </v>
          </cell>
          <cell r="AF2218" t="str">
            <v>（右额顶）间变性少突胶质细胞瘤 WHOⅢ级</v>
          </cell>
          <cell r="AH2218" t="str">
            <v>未终止</v>
          </cell>
          <cell r="AI2218">
            <v>1364</v>
          </cell>
          <cell r="AJ2218">
            <v>0</v>
          </cell>
          <cell r="AK2218">
            <v>1364</v>
          </cell>
          <cell r="AL2218">
            <v>0</v>
          </cell>
          <cell r="AM2218">
            <v>1364</v>
          </cell>
          <cell r="AN2218" t="str">
            <v>同步</v>
          </cell>
          <cell r="AO2218">
            <v>1</v>
          </cell>
          <cell r="AP2218" t="str">
            <v>替莫脞胺</v>
          </cell>
          <cell r="AQ2218">
            <v>1</v>
          </cell>
          <cell r="AS2218">
            <v>0</v>
          </cell>
          <cell r="AU2218" t="e">
            <v>#N/A</v>
          </cell>
          <cell r="AV2218" t="e">
            <v>#N/A</v>
          </cell>
          <cell r="AW2218" t="e">
            <v>#N/A</v>
          </cell>
          <cell r="AX2218" t="e">
            <v>#N/A</v>
          </cell>
          <cell r="AY2218" t="e">
            <v>#N/A</v>
          </cell>
          <cell r="AZ2218" t="e">
            <v>#N/A</v>
          </cell>
        </row>
        <row r="2219">
          <cell r="B2219">
            <v>2217</v>
          </cell>
          <cell r="C2219" t="str">
            <v>CGGA_2217</v>
          </cell>
          <cell r="E2219" t="str">
            <v>弓涛</v>
          </cell>
          <cell r="F2219">
            <v>37487</v>
          </cell>
          <cell r="G2219">
            <v>43419</v>
          </cell>
          <cell r="H2219" t="str">
            <v>颅内占位性病变(右侧半卵圆中心、额顶叶) 症状性癫痫 继发性癫痫</v>
          </cell>
          <cell r="J2219" t="str">
            <v>男</v>
          </cell>
          <cell r="K2219">
            <v>32</v>
          </cell>
          <cell r="L2219" t="str">
            <v>B</v>
          </cell>
          <cell r="M2219" t="str">
            <v>142202198603311039</v>
          </cell>
          <cell r="N2219" t="str">
            <v>弓春生/父/13935012966</v>
          </cell>
          <cell r="O2219" t="str">
            <v>头痛、头晕伴左侧抽搐6月余。</v>
          </cell>
          <cell r="P2219" t="str">
            <v>患者6月前无明显诱因出现头痛、头晕症状，头痛呈胀痛，伴左侧抽搐，3-4次/周，意识清楚，持续1分钟，可自行缓解，伴视力下降，伴听力下降，无四肢活动障碍，无恶心、呕吐，无意识丧失；遂就诊于原平市第一人民医院，行头颅磁共振示：右侧半卵圆中心、额顶叶见不规则形长T1及长T2信号影，混杂T2FLAIR、混杂高DWI信号影，界欠清，周围见长T1、T2、高T2FLAIR信号影，界模糊，邻近脑沟裂及右侧脑室略受压，中线结构略左偏。口服卡马西平抗癫痫治疗。现患者为求进一步诊治，来我院就诊，门诊以“颅内占位性病变”收入我科，自发病以来患者精神、饮食、睡眠可，大小便基本正常，体重无明显改变。</v>
          </cell>
          <cell r="Q2219" t="str">
            <v>无特殊</v>
          </cell>
          <cell r="R2219" t="str">
            <v>无特殊</v>
          </cell>
          <cell r="S2219" t="str">
            <v>缺失</v>
          </cell>
          <cell r="T2219">
            <v>43427</v>
          </cell>
          <cell r="V2219" t="str">
            <v>右顶枕开颅肿瘤切除术</v>
          </cell>
          <cell r="W2219" t="str">
            <v>缺失</v>
          </cell>
          <cell r="X2219" t="str">
            <v>全切除</v>
          </cell>
          <cell r="Y2219">
            <v>19760</v>
          </cell>
          <cell r="Z2219" t="str">
            <v>O(WHO II)</v>
          </cell>
          <cell r="AA2219" t="str">
            <v>O(WHO II)</v>
          </cell>
          <cell r="AB2219">
            <v>2</v>
          </cell>
          <cell r="AC2219" t="str">
            <v>（右侧半卵圆中心）整合诊断：间变性少突胶质细胞瘤，IDH突变型，1p/19q共缺失，WHOⅢ级。 
 组织学诊断：间变性少突胶质细胞瘤，瘤细胞弥漫性生长，累及脑表和蛛网膜下腔，伴散在钙化。
 WHO分级：Ⅲ级。
 分子表型特征(IHC)：IDH1R132H(突变型);ATRX(野生型);H3K27M(野生型)
           (FISH):1p/19q共缺失</v>
          </cell>
          <cell r="AD2219" t="str">
            <v>全切除</v>
          </cell>
          <cell r="AE2219" t="str">
            <v>2018/12/05 </v>
          </cell>
          <cell r="AF2219" t="str">
            <v>右额顶颞叶及胼胝体间变少突胶质细胞瘤 症状性癫痫 继发性癫痫</v>
          </cell>
          <cell r="AH2219" t="str">
            <v>未终止</v>
          </cell>
          <cell r="AI2219">
            <v>1354</v>
          </cell>
          <cell r="AJ2219">
            <v>0</v>
          </cell>
          <cell r="AK2219">
            <v>1354</v>
          </cell>
          <cell r="AL2219">
            <v>0</v>
          </cell>
          <cell r="AM2219">
            <v>1354</v>
          </cell>
          <cell r="AN2219" t="str">
            <v>同步</v>
          </cell>
          <cell r="AO2219">
            <v>1</v>
          </cell>
          <cell r="AP2219" t="str">
            <v>替莫脞胺6疗程</v>
          </cell>
          <cell r="AQ2219">
            <v>1</v>
          </cell>
          <cell r="AS2219">
            <v>0</v>
          </cell>
          <cell r="AU2219" t="e">
            <v>#N/A</v>
          </cell>
          <cell r="AV2219" t="e">
            <v>#N/A</v>
          </cell>
          <cell r="AW2219" t="e">
            <v>#N/A</v>
          </cell>
          <cell r="AX2219" t="e">
            <v>#N/A</v>
          </cell>
          <cell r="AY2219" t="e">
            <v>#N/A</v>
          </cell>
          <cell r="AZ2219" t="e">
            <v>#N/A</v>
          </cell>
        </row>
        <row r="2220">
          <cell r="B2220">
            <v>2218</v>
          </cell>
          <cell r="C2220" t="str">
            <v>CGGA_2218</v>
          </cell>
          <cell r="E2220" t="str">
            <v>黄国超</v>
          </cell>
          <cell r="F2220">
            <v>37413</v>
          </cell>
          <cell r="G2220" t="str">
            <v>2018/11/12 </v>
          </cell>
          <cell r="H2220" t="str">
            <v>左侧额颞岛叶占位  症状性癫痫[继发性癫痫]</v>
          </cell>
          <cell r="J2220" t="str">
            <v>男</v>
          </cell>
          <cell r="K2220">
            <v>36</v>
          </cell>
          <cell r="L2220" t="str">
            <v>A</v>
          </cell>
          <cell r="M2220" t="str">
            <v>370882198204132813</v>
          </cell>
          <cell r="N2220" t="str">
            <v xml:space="preserve">程文兰
/配偶/18205372888 </v>
          </cell>
          <cell r="O2220" t="str">
            <v>间歇性，突发言语不能2月。</v>
          </cell>
          <cell r="P2220" t="str">
            <v>患者2月前无明显诱因出现不能言语，持续1分钟左右，不伴意识障碍，四肢抽搐，发热等症状，前往当地医院，行相关检查后诊断为颅内占位（左额叶 岛叶），未给予特殊治疗。后前往北京天坛医院，行相关检查后诊断同前。近2月内，患者上述症状间断发作数次，性质同前。今为求进一步治疗前来我院。门诊医师以颅内占位收入我科，入院以来患者饮食可，睡眠可，饮食可，二便正常。体重无减轻</v>
          </cell>
          <cell r="Q2220" t="str">
            <v>无特殊</v>
          </cell>
          <cell r="R2220" t="str">
            <v>无特殊</v>
          </cell>
          <cell r="S2220" t="str">
            <v>缺失</v>
          </cell>
          <cell r="T2220">
            <v>43420</v>
          </cell>
          <cell r="V2220" t="str">
            <v>左额颞入路肿瘤切除术</v>
          </cell>
          <cell r="W2220" t="str">
            <v>缺失</v>
          </cell>
          <cell r="X2220" t="str">
            <v>部分切除</v>
          </cell>
          <cell r="Y2220">
            <v>19715</v>
          </cell>
          <cell r="Z2220" t="str">
            <v>AA(WHO III)</v>
          </cell>
          <cell r="AA2220" t="str">
            <v>AA(WHO III)</v>
          </cell>
          <cell r="AB2220" t="str">
            <v>3</v>
          </cell>
          <cell r="AC2220" t="str">
            <v xml:space="preserve">（左额岛）整合诊断：间变性星形细胞瘤，IDH突变型，WHOⅢ级。 
 组织学诊断：间变性星形细胞瘤，伴有少许微血管增生，未见典型坏死。
 WHO分级：Ⅲ级。	
 分子表型特征(IHC)：IDH1R132H(突变型)；ATRX(突变型)；H3K27M(野生型)
</v>
          </cell>
          <cell r="AD2220" t="str">
            <v>部分切除</v>
          </cell>
          <cell r="AE2220" t="str">
            <v>2018/11/28 </v>
          </cell>
          <cell r="AF2220" t="str">
            <v>1、间变行星形细胞瘤 WHOⅢ级（左额颞岛叶） ；2、症状性癫痫[继发性癫痫]</v>
          </cell>
          <cell r="AG2220">
            <v>43692</v>
          </cell>
          <cell r="AH2220" t="str">
            <v>未终止</v>
          </cell>
          <cell r="AI2220" t="str">
            <v>NA</v>
          </cell>
          <cell r="AJ2220" t="str">
            <v>NA</v>
          </cell>
          <cell r="AK2220" t="str">
            <v>NA</v>
          </cell>
          <cell r="AL2220" t="str">
            <v>NA</v>
          </cell>
          <cell r="AM2220" t="str">
            <v>NA</v>
          </cell>
          <cell r="AN2220" t="str">
            <v>缺失</v>
          </cell>
          <cell r="AO2220" t="str">
            <v>NA</v>
          </cell>
          <cell r="AP2220" t="str">
            <v>缺失</v>
          </cell>
          <cell r="AQ2220" t="str">
            <v>NA</v>
          </cell>
          <cell r="AS2220" t="str">
            <v>原发</v>
          </cell>
          <cell r="AU2220" t="e">
            <v>#N/A</v>
          </cell>
          <cell r="AV2220" t="e">
            <v>#N/A</v>
          </cell>
          <cell r="AW2220" t="e">
            <v>#N/A</v>
          </cell>
          <cell r="AX2220" t="e">
            <v>#N/A</v>
          </cell>
          <cell r="AY2220" t="e">
            <v>#N/A</v>
          </cell>
          <cell r="AZ2220" t="e">
            <v>#N/A</v>
          </cell>
        </row>
        <row r="2221">
          <cell r="B2221">
            <v>2219</v>
          </cell>
          <cell r="C2221" t="str">
            <v>CGGA_2219</v>
          </cell>
          <cell r="E2221" t="str">
            <v>蒋文迪</v>
          </cell>
          <cell r="F2221">
            <v>37641</v>
          </cell>
          <cell r="G2221" t="str">
            <v>2018/11/26 </v>
          </cell>
          <cell r="H2221" t="str">
            <v>1.颅内占位性病变（颞顶，右） 2.症状性癫痫 3.肝囊肿  4.子宫良性肿瘤  5.乳腺囊肿  6.颈内动脉斑块</v>
          </cell>
          <cell r="J2221" t="str">
            <v>女</v>
          </cell>
          <cell r="K2221">
            <v>49</v>
          </cell>
          <cell r="L2221" t="str">
            <v>B</v>
          </cell>
          <cell r="M2221" t="str">
            <v>410821196812162064</v>
          </cell>
          <cell r="N2221" t="str">
            <v>秦明山/配偶
/15639113698</v>
          </cell>
          <cell r="O2221" t="str">
            <v>间断言语不利伴头痛、呕吐2周。</v>
          </cell>
          <cell r="P2221" t="str">
            <v>患者2周前无明显诱因出现言语不利，发音不清，持续2分钟左右后恢复正常，不伴医意识障碍，四肢抽搐等症状，口服阿司匹林，吡拉西坦，阿托伐他汀分散片，输入丹红注射液，脑甘肌肽，效果欠佳。患者6天前出现呕吐症状，就诊于修武县人民医院行头颅CT检查提示颅内占位，给予脱水治疗后无明显好转，后就诊于解放军第九十一中心医院，行相关检查后，诊断为颅内占位，给予相关诊疗后（具体不详），患者上述症状无明显缓解，遂出院，今为求进一步治疗前来我院门诊，门诊医师以颅内占位收入我科。入院以来患者精神可，饮食少，睡眠可，二便正常。</v>
          </cell>
          <cell r="Q2221" t="str">
            <v>无特殊</v>
          </cell>
          <cell r="R2221" t="str">
            <v>性格急躁、内向</v>
          </cell>
          <cell r="S2221" t="str">
            <v>缺失</v>
          </cell>
          <cell r="T2221">
            <v>43433</v>
          </cell>
          <cell r="V2221" t="str">
            <v>右颞顶枕开颅病变切除术</v>
          </cell>
          <cell r="W2221" t="str">
            <v>缺失</v>
          </cell>
          <cell r="X2221" t="str">
            <v>全切除</v>
          </cell>
          <cell r="Y2221">
            <v>19804</v>
          </cell>
          <cell r="Z2221" t="str">
            <v>GBM(WHO IV)</v>
          </cell>
          <cell r="AA2221" t="str">
            <v>GBM(WHO IV)</v>
          </cell>
          <cell r="AB2221">
            <v>4</v>
          </cell>
          <cell r="AC2221" t="str">
            <v xml:space="preserve">（右颞顶叶）整合诊断：胶质母细胞瘤，NOS，WHOⅣ级。 
 组织学诊断：胶质母细胞瘤，伴有明显微血管增生及灶片状坏死，局部累及蛛网膜下腔。
 WHO分级：Ⅳ级。
 分子表型特征(IHC)：IDH1R132H(野生型);ATRX(野生型);H3K27M(野生型)
（注：建议行IDH1/2基因突变测序检测，以助明确肿瘤基因学分型。）
</v>
          </cell>
          <cell r="AD2221" t="str">
            <v>全切除</v>
          </cell>
          <cell r="AE2221" t="str">
            <v>2018/12/10 </v>
          </cell>
          <cell r="AF2221" t="str">
            <v>1.胶质母细胞瘤（颞顶，右） 2.症状性癫痫 3.肝囊肿  4.子宫良性肿瘤  5.乳腺囊肿  6.颈内动脉斑块</v>
          </cell>
          <cell r="AH2221" t="str">
            <v>未终止</v>
          </cell>
          <cell r="AI2221">
            <v>1348</v>
          </cell>
          <cell r="AJ2221">
            <v>0</v>
          </cell>
          <cell r="AK2221">
            <v>915</v>
          </cell>
          <cell r="AL2221">
            <v>1</v>
          </cell>
          <cell r="AM2221">
            <v>1348</v>
          </cell>
          <cell r="AN2221" t="str">
            <v>同步</v>
          </cell>
          <cell r="AO2221">
            <v>1</v>
          </cell>
          <cell r="AP2221" t="str">
            <v>泰道贝伐</v>
          </cell>
          <cell r="AQ2221">
            <v>1</v>
          </cell>
          <cell r="AS2221">
            <v>0</v>
          </cell>
          <cell r="AU2221" t="e">
            <v>#N/A</v>
          </cell>
          <cell r="AV2221" t="e">
            <v>#N/A</v>
          </cell>
          <cell r="AW2221" t="e">
            <v>#N/A</v>
          </cell>
          <cell r="AX2221" t="e">
            <v>#N/A</v>
          </cell>
          <cell r="AY2221" t="e">
            <v>#N/A</v>
          </cell>
          <cell r="AZ2221" t="e">
            <v>#N/A</v>
          </cell>
        </row>
        <row r="2222">
          <cell r="B2222">
            <v>2220</v>
          </cell>
          <cell r="C2222" t="str">
            <v>NA</v>
          </cell>
          <cell r="D2222" t="str">
            <v>NA</v>
          </cell>
          <cell r="E2222" t="str">
            <v>NA</v>
          </cell>
          <cell r="F2222" t="str">
            <v>NA</v>
          </cell>
          <cell r="G2222" t="str">
            <v>NA</v>
          </cell>
          <cell r="H2222" t="str">
            <v>NA</v>
          </cell>
          <cell r="I2222" t="str">
            <v>NA</v>
          </cell>
          <cell r="J2222" t="str">
            <v>NA</v>
          </cell>
          <cell r="K2222" t="str">
            <v>NA</v>
          </cell>
          <cell r="L2222" t="str">
            <v>NA</v>
          </cell>
          <cell r="M2222" t="str">
            <v>NA</v>
          </cell>
          <cell r="N2222" t="str">
            <v>NA</v>
          </cell>
          <cell r="O2222" t="str">
            <v>NA</v>
          </cell>
          <cell r="P2222" t="str">
            <v>NA</v>
          </cell>
          <cell r="Q2222" t="str">
            <v>NA</v>
          </cell>
          <cell r="R2222" t="str">
            <v>NA</v>
          </cell>
          <cell r="S2222" t="str">
            <v>NA</v>
          </cell>
          <cell r="T2222" t="str">
            <v>NA</v>
          </cell>
          <cell r="U2222" t="str">
            <v>NA</v>
          </cell>
          <cell r="V2222" t="str">
            <v>NA</v>
          </cell>
          <cell r="W2222" t="str">
            <v>NA</v>
          </cell>
          <cell r="X2222" t="str">
            <v>NA</v>
          </cell>
          <cell r="Y2222" t="str">
            <v>NA</v>
          </cell>
          <cell r="Z2222" t="str">
            <v>NA</v>
          </cell>
          <cell r="AA2222" t="str">
            <v>NA</v>
          </cell>
          <cell r="AB2222" t="str">
            <v>NA</v>
          </cell>
          <cell r="AC2222" t="str">
            <v>NA</v>
          </cell>
          <cell r="AD2222" t="str">
            <v>NA</v>
          </cell>
          <cell r="AE2222" t="str">
            <v>NA</v>
          </cell>
          <cell r="AF2222" t="str">
            <v>NA</v>
          </cell>
          <cell r="AG2222" t="str">
            <v>NA</v>
          </cell>
          <cell r="AH2222" t="str">
            <v>NA</v>
          </cell>
          <cell r="AI2222" t="str">
            <v>NA</v>
          </cell>
          <cell r="AJ2222" t="str">
            <v>NA</v>
          </cell>
          <cell r="AK2222" t="str">
            <v>NA</v>
          </cell>
          <cell r="AL2222" t="str">
            <v>NA</v>
          </cell>
          <cell r="AM2222" t="str">
            <v>NA</v>
          </cell>
          <cell r="AN2222" t="str">
            <v>NA</v>
          </cell>
          <cell r="AO2222" t="str">
            <v>NA</v>
          </cell>
          <cell r="AP2222" t="str">
            <v>NA</v>
          </cell>
          <cell r="AQ2222" t="str">
            <v>NA</v>
          </cell>
          <cell r="AS2222" t="str">
            <v>NA</v>
          </cell>
          <cell r="AT2222" t="str">
            <v>NA</v>
          </cell>
          <cell r="AU2222" t="str">
            <v>NA</v>
          </cell>
          <cell r="AV2222" t="str">
            <v>NA</v>
          </cell>
          <cell r="AW2222" t="str">
            <v>NA</v>
          </cell>
          <cell r="AX2222" t="str">
            <v>NA</v>
          </cell>
          <cell r="AY2222" t="str">
            <v>NA</v>
          </cell>
          <cell r="AZ2222" t="str">
            <v>NA</v>
          </cell>
          <cell r="BA2222" t="str">
            <v>NA</v>
          </cell>
          <cell r="BB2222" t="str">
            <v>NA</v>
          </cell>
          <cell r="BC2222" t="str">
            <v>NA</v>
          </cell>
          <cell r="BD2222" t="str">
            <v>NA</v>
          </cell>
        </row>
        <row r="2223">
          <cell r="B2223">
            <v>2221</v>
          </cell>
          <cell r="C2223" t="str">
            <v>CGGA_2221</v>
          </cell>
          <cell r="E2223" t="str">
            <v>王玉娜</v>
          </cell>
          <cell r="F2223">
            <v>37776</v>
          </cell>
          <cell r="G2223" t="str">
            <v>2018/12/09 </v>
          </cell>
          <cell r="H2223" t="str">
            <v>.颅内占位性病变（丘脑、基底节区、松果体区，左；中脑）胶质瘤？  2.梗阻性脑积水</v>
          </cell>
          <cell r="J2223" t="str">
            <v>女</v>
          </cell>
          <cell r="K2223">
            <v>13</v>
          </cell>
          <cell r="L2223" t="str">
            <v>B</v>
          </cell>
          <cell r="M2223" t="str">
            <v>410922200507263548</v>
          </cell>
          <cell r="N2223" t="str">
            <v>王风群/父女/13721769664</v>
          </cell>
          <cell r="O2223" t="str">
            <v>头痛1月加重伴呕吐4天</v>
          </cell>
          <cell r="P2223" t="str">
            <v>患者1月前无明显诱因出现头痛，以双颞部为著，呈间断性，无恶心、呕吐，曾就诊于当地诊所，按“感冒、鼻炎”对症治疗，效果不明显。4天前患者头痛加重，伴随头晕、恶心、呕吐，呕吐非喷射性，呕吐为胃内容物，随即就诊于当地医院（濮阳市红十字医院）行MRI检查，诊断为“颅内占位性病变”，未予特殊治疗。今日为进一步治疗，来我院，门诊以“颅内占位性病变”收入院。患者发病以来，嗜睡，饮食正常，大小便正常，体重无明显变化。</v>
          </cell>
          <cell r="Q2223" t="str">
            <v>4年前疝气修补术</v>
          </cell>
          <cell r="R2223" t="str">
            <v>无特殊</v>
          </cell>
          <cell r="S2223" t="str">
            <v>缺失</v>
          </cell>
          <cell r="T2223">
            <v>43446</v>
          </cell>
          <cell r="V2223" t="str">
            <v>右侧脑室穿刺外引流术</v>
          </cell>
          <cell r="W2223" t="str">
            <v>患者取仰卧位。局麻成功后，取右额发际内中线旁开2.0cm直切口，长约2.5cm。逐层切开头皮各层，暴露右额颅骨。电钻打孔后暴露右额硬脑膜，电灼并十字切开硬脑膜。取引流管沿两外耳道连线并平行中线平面方向穿刺，深度约4.5cm，拔除导丝即见脑脊液喷出，压力很高。脑脊液清亮，无色透明。引流管皮下潜行5cm后穿出，并接引流装置。与护士清点棉条等无误后，逐层缝合头皮各层。术程顺利，术后安返病房。</v>
          </cell>
          <cell r="X2223" t="str">
            <v>其他</v>
          </cell>
          <cell r="Y2223">
            <v>19888</v>
          </cell>
          <cell r="Z2223" t="str">
            <v>GBM(WHO IV)</v>
          </cell>
          <cell r="AA2223" t="str">
            <v>GBM(WHO IV)</v>
          </cell>
          <cell r="AB2223">
            <v>4</v>
          </cell>
          <cell r="AC2223" t="str">
            <v xml:space="preserve">（左丘脑、基底节区、松果体区）整合诊断：弥漫性中线胶质瘤，H3K27M突变型(Diffuse midline glioma,H3K27M-mutation)，WHOⅣ级。 
 组织学诊断：胶质母细胞瘤，见散在瘤巨细胞；伴微血管增生及灶状坏死。
 WHO分级：Ⅳ级。	
 分子表型特征(IHC)：H3K27M(突变型);IDH1R132H(野生型);ATRX(野生型)
</v>
          </cell>
          <cell r="AD2223" t="str">
            <v>其他</v>
          </cell>
          <cell r="AE2223" t="str">
            <v>2018/12/29 </v>
          </cell>
          <cell r="AF2223" t="str">
            <v>1.胶质瘤（丘脑、基底节区、松果体区，左；中脑）  2.梗阻性脑积水</v>
          </cell>
          <cell r="AH2223" t="str">
            <v>终止</v>
          </cell>
          <cell r="AI2223">
            <v>659</v>
          </cell>
          <cell r="AJ2223">
            <v>1</v>
          </cell>
          <cell r="AK2223">
            <v>476</v>
          </cell>
          <cell r="AL2223">
            <v>1</v>
          </cell>
          <cell r="AM2223">
            <v>1055</v>
          </cell>
          <cell r="AN2223" t="str">
            <v>无</v>
          </cell>
          <cell r="AO2223">
            <v>0</v>
          </cell>
          <cell r="AP2223" t="str">
            <v>化疗药记不清</v>
          </cell>
          <cell r="AQ2223">
            <v>1</v>
          </cell>
          <cell r="AS2223">
            <v>0</v>
          </cell>
          <cell r="AU2223" t="e">
            <v>#N/A</v>
          </cell>
          <cell r="AV2223" t="e">
            <v>#N/A</v>
          </cell>
          <cell r="AW2223" t="e">
            <v>#N/A</v>
          </cell>
          <cell r="AX2223" t="e">
            <v>#N/A</v>
          </cell>
          <cell r="AY2223" t="e">
            <v>#N/A</v>
          </cell>
          <cell r="AZ2223" t="e">
            <v>#N/A</v>
          </cell>
        </row>
        <row r="2224">
          <cell r="B2224">
            <v>2222</v>
          </cell>
          <cell r="C2224" t="str">
            <v>CGGA_2222</v>
          </cell>
          <cell r="E2224" t="str">
            <v>王雅妹</v>
          </cell>
          <cell r="F2224">
            <v>37894</v>
          </cell>
          <cell r="G2224" t="str">
            <v>2018/12/18 </v>
          </cell>
          <cell r="H2224" t="str">
            <v>1.颅内多发占位性病变  2.脑胶质瘤术后 3.乙肝小三阳</v>
          </cell>
          <cell r="J2224" t="str">
            <v>女</v>
          </cell>
          <cell r="K2224">
            <v>41</v>
          </cell>
          <cell r="L2224" t="str">
            <v>A</v>
          </cell>
          <cell r="M2224" t="str">
            <v>350127197712033861</v>
          </cell>
          <cell r="N2224" t="str">
            <v>翁武霞/未提供/15001198735
翁财发/未提供/18518124695</v>
          </cell>
          <cell r="O2224" t="str">
            <v>胶质瘤术后8年余，右侧肢体无力伴感觉减退1月余。</v>
          </cell>
          <cell r="P2224" t="str">
            <v>患者于2010年10月因“颅内多发占位（右额；左顶）”于北京天坛医院接受手术治疗，手术顺利，术后病理回报为“星型细胞瘤 WHOⅡ级”，术后恢复好，术后每年复查一次。于两年后患者怀孕时出现癫痫抽搐症状，成大发作表现，哺乳期结束后，接受放射治疗，具体不详。于2018年11月患者出现两次右侧躯体抽搐症状，成小发作表现，持续时间最长达30分钟，最后一次发作结束后出现右侧肢体无力伴麻木感，并成渐进性加重，后行颅脑MRI检查，提示：颅内多发占位性病变（左额、顶、枕；胼胝体体部；双侧半卵圆中心；右侧额叶），就诊于北京天坛医院，建议行立体定向活检术治疗，昨日夜间患者突发头疼伴恶心、呕吐症状，后给予甘露醇，激素等。药物治疗后情况好转，现为求进一步治疗，就诊于我院。门诊以：“颅内多发占位性病变（左额、顶、枕；胼胝体体部；双侧半卵圆中心；右侧额叶）；右额、左顶胶质瘤术后”收治入院。自发病以来，患者精神差，饮食不佳，体温不高，二便如常。</v>
          </cell>
          <cell r="Q2224" t="str">
            <v>乙肝小三阳10年</v>
          </cell>
          <cell r="R2224" t="str">
            <v>无特殊</v>
          </cell>
          <cell r="S2224" t="str">
            <v>缺失</v>
          </cell>
          <cell r="T2224">
            <v>43454</v>
          </cell>
          <cell r="U2224">
            <v>40452</v>
          </cell>
          <cell r="V2224" t="str">
            <v>左顶枕开颅肿瘤切除术</v>
          </cell>
          <cell r="W2224" t="str">
            <v>全麻插管，病人取右侧卧位，Mayfield头架固定头位，常规消毒铺巾。行左顶枕马蹄形切口，骨膜下分离皮瓣翻向枕侧，颅骨钻2孔，铣刀铣下骨瓣，约7×6cm大小，内侧达中线，下界达横窦上缘1cm。快速滴入20%甘露醇250ml后十字切开硬膜，脑组织张力高，肿瘤位于左顶上小叶及枕上回脑内，肿瘤实性，色灰红、质韧、边界不清，血供丰富，肿瘤深达扣带回、胼胝体压部，约5.5cm×5.0cm×5.0cm大小，镜下全切除左顶枕叶肿瘤。沿扣带回向前延至左侧中央区病灶，为灰黄色坏死组织，考虑局部放射性坏死，未予全切。瘤腔彻底止血，创面贴附止血纱布，反复冲水清亮。器械护士两次清点敷料无误后，严密缝合硬脑膜。钛连接片固定骨瓣，皮下留置12#引流管，分层缝合皮下和皮肤。手术顺利，出血约250ml，未输血，术后患者麻醉未醒，气管插管未拔，安返ICU，标本送病理室。</v>
          </cell>
          <cell r="X2224" t="str">
            <v>全切除</v>
          </cell>
          <cell r="Y2224">
            <v>19949</v>
          </cell>
          <cell r="Z2224" t="str">
            <v>sGBM(WHO IV)</v>
          </cell>
          <cell r="AA2224" t="str">
            <v>sGBM(WHO IV)</v>
          </cell>
          <cell r="AB2224" t="str">
            <v>4</v>
          </cell>
          <cell r="AC2224" t="str">
            <v xml:space="preserve">（左额顶枕、双侧半卵圆中心、右额）整合诊断：胶质母细胞瘤，NOS，WHOⅣ级。 
 组织学诊断：胶质母细胞瘤，伴有明显微血管增生及灶片状坏死，局部见肿瘤细胞累及脑表。
 WHO分级：Ⅳ级。
 分子表型特征(IHC)：IDH1R132H(NS);ATRX(突变型);H3K27M(野生型)
注：免疫标记IDH1R132H表达不理想，呈现为弱阳性，建议行IDH1/2基因突变测序检测，以进一步证实，并帮助明确肿瘤基因学分型。
</v>
          </cell>
          <cell r="AD2224" t="str">
            <v>全切除</v>
          </cell>
          <cell r="AE2224">
            <v>43467</v>
          </cell>
          <cell r="AF2224" t="str">
            <v xml:space="preserve"> 1.胶质母细胞瘤（颅内多发）2.脑胶质瘤术后 3.乙肝小三阳</v>
          </cell>
          <cell r="AG2224">
            <v>43920</v>
          </cell>
          <cell r="AH2224" t="str">
            <v>终止</v>
          </cell>
          <cell r="AI2224">
            <v>224</v>
          </cell>
          <cell r="AJ2224">
            <v>1</v>
          </cell>
          <cell r="AK2224">
            <v>224</v>
          </cell>
          <cell r="AL2224">
            <v>1</v>
          </cell>
          <cell r="AM2224">
            <v>224</v>
          </cell>
          <cell r="AN2224" t="str">
            <v>放疗</v>
          </cell>
          <cell r="AO2224">
            <v>1</v>
          </cell>
          <cell r="AP2224" t="str">
            <v>替莫脞胺</v>
          </cell>
          <cell r="AQ2224">
            <v>1</v>
          </cell>
          <cell r="AS2224" t="str">
            <v>继发</v>
          </cell>
          <cell r="AT2224">
            <v>1</v>
          </cell>
          <cell r="AU2224" t="e">
            <v>#N/A</v>
          </cell>
          <cell r="AV2224" t="e">
            <v>#N/A</v>
          </cell>
          <cell r="AW2224" t="e">
            <v>#N/A</v>
          </cell>
          <cell r="AX2224" t="e">
            <v>#N/A</v>
          </cell>
          <cell r="AY2224" t="e">
            <v>#N/A</v>
          </cell>
          <cell r="AZ2224" t="e">
            <v>#N/A</v>
          </cell>
        </row>
        <row r="2225">
          <cell r="B2225">
            <v>2223</v>
          </cell>
          <cell r="C2225" t="str">
            <v>CGGA_2223</v>
          </cell>
          <cell r="E2225" t="str">
            <v>马伟</v>
          </cell>
          <cell r="F2225">
            <v>37955</v>
          </cell>
          <cell r="G2225" t="str">
            <v>2018/12/24 </v>
          </cell>
          <cell r="H2225" t="str">
            <v>颅内占位性病变  高血压病</v>
          </cell>
          <cell r="J2225" t="str">
            <v>男</v>
          </cell>
          <cell r="K2225">
            <v>59</v>
          </cell>
          <cell r="L2225" t="str">
            <v>O</v>
          </cell>
          <cell r="M2225" t="str">
            <v>110108195905168911</v>
          </cell>
          <cell r="N2225" t="str">
            <v xml:space="preserve">
李曼/配偶
/18610412001
 </v>
          </cell>
          <cell r="O2225" t="str">
            <v>间断头痛半年，加重伴呕吐5天</v>
          </cell>
          <cell r="P2225" t="str">
            <v>患者半年前无明显诱因出现头部疼痛，顶部为重，未作特殊处置。5天前做饭时突然出现呕吐症状，呕吐为胃内物。就诊于北京大学第三医院，行头颅CT检查，诊断为颅内占位伴卒中，后就诊于陆军总医院八一脑科医院，行头颅核磁，胸部平片等检查，诊断同前，给予降颅压，降血压等对症处理，头痛症状有所好转。患者为求进一步治疗，前来我院门诊，门诊医师以“颅内占位伴卒中”收入院。入院以来患者精神可，饮食可，睡眠差，二便正常。</v>
          </cell>
          <cell r="Q2225" t="str">
            <v>既往健康状况：高血压病10余年，口服降压药物，血压控制可，磺胺类药物过敏否认糖尿病史，否认脑出血史，否认冠心病史，否认周围血管病史，否认肝炎史，否认结核史，否认外伤史，否认手术史，否认输血史,否认食物过敏史,否认接触物过敏史自诉无毒物及放射性物质接触史。</v>
          </cell>
          <cell r="R2225" t="str">
            <v>生于:原籍，久居地原籍，性格：随和、外向。否认性病史未曾到过疫源地或地方病流行区，否认爱人性病史，否认冶游史，否认爱人冶游史，无毒物接触史，无药物滥用史。无吸烟史；饮酒：不饮酒。出生情况：单胎足月顺产。</v>
          </cell>
          <cell r="S2225" t="str">
            <v>缺失</v>
          </cell>
          <cell r="T2225">
            <v>43460</v>
          </cell>
          <cell r="V2225" t="str">
            <v>右额颞开颅肿瘤切除术</v>
          </cell>
          <cell r="W2225"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高，以翼点为中心弧形剪开硬脑膜，其余放射剪开，暴露部分右额、颞叶，肿瘤主体位于右侧额叶、岛叶及基底节区，肿瘤脑内浸润性生长，大小约6.0cm×5.5cm×5.0cm，灰红色，质韧，血供丰富，边界不清。肿瘤包绕大脑中动脉及其分支，肿瘤向内侧深部生长达基底节区，镜下分块近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225" t="str">
            <v>全切除</v>
          </cell>
          <cell r="Y2225">
            <v>19981</v>
          </cell>
          <cell r="Z2225" t="str">
            <v>GBM(WHO IV)</v>
          </cell>
          <cell r="AA2225" t="str">
            <v>GBM(WHO IV)</v>
          </cell>
          <cell r="AB2225" t="str">
            <v>4</v>
          </cell>
          <cell r="AC2225" t="str">
            <v xml:space="preserve">（右额颞叶）整合诊断：胶质母细胞瘤，IDH野生型，WHOⅣ级。 
 组织学诊断：胶质母细胞瘤，伴有明显微血管增生及坏死，局部见散在钙化。
 WHO分级：Ⅳ级。	
 分子表型特征(IHC)：IDH1R132H(野生型)；ATRX(野生型)；H3K27M(野生型)
</v>
          </cell>
          <cell r="AD2225" t="str">
            <v>全切除</v>
          </cell>
          <cell r="AE2225">
            <v>43488</v>
          </cell>
          <cell r="AF2225" t="str">
            <v>胶质母细胞瘤（右侧额颞岛） 高血压病</v>
          </cell>
          <cell r="AG2225">
            <v>43791</v>
          </cell>
          <cell r="AH2225" t="str">
            <v>终止</v>
          </cell>
          <cell r="AI2225">
            <v>187</v>
          </cell>
          <cell r="AJ2225">
            <v>1</v>
          </cell>
          <cell r="AK2225">
            <v>157</v>
          </cell>
          <cell r="AL2225">
            <v>1</v>
          </cell>
          <cell r="AM2225">
            <v>187</v>
          </cell>
          <cell r="AN2225" t="str">
            <v>同步</v>
          </cell>
          <cell r="AO2225">
            <v>1</v>
          </cell>
          <cell r="AP2225" t="str">
            <v>替莫脞胺</v>
          </cell>
          <cell r="AQ2225">
            <v>1</v>
          </cell>
          <cell r="AS2225" t="str">
            <v>原发</v>
          </cell>
          <cell r="AU2225" t="e">
            <v>#N/A</v>
          </cell>
          <cell r="AV2225" t="e">
            <v>#N/A</v>
          </cell>
          <cell r="AW2225" t="e">
            <v>#N/A</v>
          </cell>
          <cell r="AX2225" t="e">
            <v>#N/A</v>
          </cell>
          <cell r="AY2225" t="e">
            <v>#N/A</v>
          </cell>
          <cell r="AZ2225" t="e">
            <v>#N/A</v>
          </cell>
        </row>
        <row r="2226">
          <cell r="B2226">
            <v>2224</v>
          </cell>
          <cell r="C2226" t="str">
            <v>CGGA_2224</v>
          </cell>
          <cell r="E2226" t="str">
            <v>罗小艳</v>
          </cell>
          <cell r="F2226">
            <v>38010</v>
          </cell>
          <cell r="G2226">
            <v>43462</v>
          </cell>
          <cell r="H2226" t="str">
            <v>1.颅内占位性病变（三角区 右） 复发胶质瘤   2.症状性癫痫[继发性癫痫]</v>
          </cell>
          <cell r="J2226" t="str">
            <v>女</v>
          </cell>
          <cell r="K2226">
            <v>31</v>
          </cell>
          <cell r="L2226" t="str">
            <v>B</v>
          </cell>
          <cell r="M2226" t="str">
            <v>430723198706274644</v>
          </cell>
          <cell r="N2226" t="str">
            <v xml:space="preserve">黄泽琼
/母女/18890719612
 </v>
          </cell>
          <cell r="O2226" t="str">
            <v>间断癫痫发作5年伴右顶枕部疼痛6个月</v>
          </cell>
          <cell r="P2226" t="str">
            <v>患者于2013年怀孕期间，出现癫痫大发作一次，发作时有幻听，脑内闪光感，发作持续时间不详，伴意识不清，四肢痉挛抽搐，发作后患者昏迷1天，就诊当地医院，初步诊断为“右顶枕部胶质瘤，癫痫”，建议手术治疗。因个人原因未接受手术，就诊于他院口服抗癫痫药物治疗，症状控制不佳，两年后接受开颅手术治疗，术后病理结果为弥漫型星形细胞瘤，WHOⅢ级，并接受放射治疗。术后5个月再次癫痫大发作一次，此后多以小发作为主，多有前驱症状如：幻听等，持续时间，发作频率不等。于今年6月，患者复查颅脑MRI，提示：右顶枕肿瘤复发可能，同时患者出现右顶枕部疼痛症状，呈间断性，休息后可稍缓解，不伴恶心，呕吐，为求治疗，就诊于我院，门诊以：“颅内占位性病变（顶枕，右）；症状性癫痫”收治入院。自发病以来，患者精神可，饮食可。</v>
          </cell>
          <cell r="Q2226" t="str">
            <v>既往健康状况：体健良好，否认糖尿病史，否认高血压病史，否认脑出血史，否认冠心病史，否认周围血管病史，否认肝炎史，否认结核史，否认外伤史，否认手术史，否认输血史,否认药物过敏史,否认食物过敏史,否认接触物过敏史自诉无毒物及放射性物质接触史。</v>
          </cell>
          <cell r="R2226" t="str">
            <v>无特殊</v>
          </cell>
          <cell r="S2226" t="str">
            <v>缺失</v>
          </cell>
          <cell r="T2226">
            <v>43467</v>
          </cell>
          <cell r="U2226">
            <v>42005</v>
          </cell>
          <cell r="V2226" t="str">
            <v>右顶原切口开颅肿瘤切除术</v>
          </cell>
          <cell r="W2226" t="str">
            <v xml:space="preserve"> 全麻插管，病人取左侧卧位，头圈固定头位，常规消毒铺巾。行右顶弧形切口标记，骨膜下分离皮瓣翻向前，沿原骨孔铣刀铣下原骨瓣，约10cm×8cm大小，内侧达中线旁2cm。脑组织张力高，肿瘤位于右顶、枕叶、扣带回及深部胼胝体，肿瘤实性，色灰红、质韧、边界不清，血供丰富，肿瘤约4.5cm×4.0cm×4.0cm大小。保护好周边正常脑组织，镜下将病变分块全切除，侧脑室三角区开放，瘤腔彻底止血，创面贴附止血纱布，反复冲水清亮。器械护士两次清点敷料无误后，严密缝合硬脑膜。钛连接片固定骨瓣，皮下留置12#引流管，分层缝合皮下和皮肤。手术顺利，出血约400ml，未输血，术后患者麻醉未醒，气管插管未拔，安返ICU，标本送病理室。</v>
          </cell>
          <cell r="X2226" t="str">
            <v>全切除</v>
          </cell>
          <cell r="Y2226">
            <v>20019</v>
          </cell>
          <cell r="Z2226" t="str">
            <v>sGBM(WHO IV)</v>
          </cell>
          <cell r="AA2226" t="str">
            <v>sGBM(WHO IV)</v>
          </cell>
          <cell r="AB2226" t="str">
            <v>4</v>
          </cell>
          <cell r="AC2226" t="str">
            <v xml:space="preserve">（右枕叶）整合诊断：胶质母细胞瘤，IDH突变型，WHOⅣ级。 
 组织学诊断：胶质母细胞瘤，伴有明显微血管增生及多灶状坏死。
 WHO分级：Ⅳ级。	
 分子表型特征(IHC)：IDH1R132H(突变型)；ATRX(突变型)；H3K27M(野生型)
</v>
          </cell>
          <cell r="AD2226" t="str">
            <v>全切除</v>
          </cell>
          <cell r="AE2226">
            <v>43486</v>
          </cell>
          <cell r="AF2226" t="str">
            <v>1.颅内占位性病变（三角区 右） 复发胶质瘤（胶质母细胞瘤 IV级）   2.症状性癫痫[继发性癫痫]</v>
          </cell>
          <cell r="AG2226">
            <v>44069</v>
          </cell>
          <cell r="AH2226" t="str">
            <v>终止</v>
          </cell>
          <cell r="AI2226">
            <v>485</v>
          </cell>
          <cell r="AJ2226">
            <v>1</v>
          </cell>
          <cell r="AK2226">
            <v>485</v>
          </cell>
          <cell r="AL2226">
            <v>1</v>
          </cell>
          <cell r="AM2226">
            <v>485</v>
          </cell>
          <cell r="AN2226" t="str">
            <v>放疗</v>
          </cell>
          <cell r="AO2226">
            <v>1</v>
          </cell>
          <cell r="AP2226" t="str">
            <v>泰道6疗程</v>
          </cell>
          <cell r="AQ2226">
            <v>1</v>
          </cell>
          <cell r="AS2226" t="str">
            <v>继发</v>
          </cell>
          <cell r="AT2226" t="str">
            <v>1</v>
          </cell>
          <cell r="AU2226" t="e">
            <v>#N/A</v>
          </cell>
          <cell r="AV2226" t="e">
            <v>#N/A</v>
          </cell>
          <cell r="AW2226" t="e">
            <v>#N/A</v>
          </cell>
          <cell r="AX2226" t="e">
            <v>#N/A</v>
          </cell>
          <cell r="AY2226" t="e">
            <v>#N/A</v>
          </cell>
          <cell r="AZ2226" t="e">
            <v>#N/A</v>
          </cell>
        </row>
        <row r="2227">
          <cell r="B2227">
            <v>2225</v>
          </cell>
          <cell r="C2227" t="str">
            <v>NA</v>
          </cell>
          <cell r="D2227" t="str">
            <v>NA</v>
          </cell>
          <cell r="E2227" t="str">
            <v>NA</v>
          </cell>
          <cell r="F2227" t="str">
            <v>NA</v>
          </cell>
          <cell r="G2227" t="str">
            <v>NA</v>
          </cell>
          <cell r="H2227" t="str">
            <v>NA</v>
          </cell>
          <cell r="I2227" t="str">
            <v>NA</v>
          </cell>
          <cell r="J2227" t="str">
            <v>NA</v>
          </cell>
          <cell r="K2227" t="str">
            <v>NA</v>
          </cell>
          <cell r="L2227" t="str">
            <v>NA</v>
          </cell>
          <cell r="M2227" t="str">
            <v>NA</v>
          </cell>
          <cell r="N2227" t="str">
            <v>NA</v>
          </cell>
          <cell r="O2227" t="str">
            <v>NA</v>
          </cell>
          <cell r="P2227" t="str">
            <v>NA</v>
          </cell>
          <cell r="Q2227" t="str">
            <v>NA</v>
          </cell>
          <cell r="R2227" t="str">
            <v>NA</v>
          </cell>
          <cell r="S2227" t="str">
            <v>NA</v>
          </cell>
          <cell r="T2227" t="str">
            <v>NA</v>
          </cell>
          <cell r="U2227" t="str">
            <v>NA</v>
          </cell>
          <cell r="V2227" t="str">
            <v>NA</v>
          </cell>
          <cell r="W2227" t="str">
            <v>NA</v>
          </cell>
          <cell r="X2227" t="str">
            <v>NA</v>
          </cell>
          <cell r="Y2227" t="str">
            <v>NA</v>
          </cell>
          <cell r="Z2227" t="str">
            <v>NA</v>
          </cell>
          <cell r="AA2227" t="str">
            <v>NA</v>
          </cell>
          <cell r="AB2227" t="str">
            <v>NA</v>
          </cell>
          <cell r="AC2227" t="str">
            <v>NA</v>
          </cell>
          <cell r="AD2227" t="str">
            <v>NA</v>
          </cell>
          <cell r="AE2227" t="str">
            <v>NA</v>
          </cell>
          <cell r="AF2227" t="str">
            <v>NA</v>
          </cell>
          <cell r="AG2227" t="str">
            <v>NA</v>
          </cell>
          <cell r="AH2227" t="str">
            <v>NA</v>
          </cell>
          <cell r="AI2227" t="str">
            <v>NA</v>
          </cell>
          <cell r="AJ2227" t="str">
            <v>NA</v>
          </cell>
          <cell r="AK2227" t="str">
            <v>NA</v>
          </cell>
          <cell r="AL2227" t="str">
            <v>NA</v>
          </cell>
          <cell r="AM2227" t="str">
            <v>NA</v>
          </cell>
          <cell r="AN2227" t="str">
            <v>NA</v>
          </cell>
          <cell r="AO2227" t="str">
            <v>NA</v>
          </cell>
          <cell r="AP2227" t="str">
            <v>NA</v>
          </cell>
          <cell r="AQ2227" t="str">
            <v>NA</v>
          </cell>
          <cell r="AS2227" t="str">
            <v>NA</v>
          </cell>
          <cell r="AT2227" t="str">
            <v>NA</v>
          </cell>
          <cell r="AU2227" t="str">
            <v>NA</v>
          </cell>
          <cell r="AV2227" t="str">
            <v>NA</v>
          </cell>
          <cell r="AW2227" t="str">
            <v>NA</v>
          </cell>
          <cell r="AX2227" t="str">
            <v>NA</v>
          </cell>
          <cell r="AY2227" t="str">
            <v>NA</v>
          </cell>
          <cell r="AZ2227" t="str">
            <v>NA</v>
          </cell>
          <cell r="BA2227" t="str">
            <v>NA</v>
          </cell>
          <cell r="BB2227" t="str">
            <v>NA</v>
          </cell>
          <cell r="BC2227" t="str">
            <v>NA</v>
          </cell>
          <cell r="BD2227" t="str">
            <v>NA</v>
          </cell>
        </row>
        <row r="2228">
          <cell r="B2228">
            <v>2226</v>
          </cell>
          <cell r="C2228" t="str">
            <v>CGGA_2226</v>
          </cell>
          <cell r="E2228" t="str">
            <v>张弢</v>
          </cell>
          <cell r="F2228">
            <v>38055</v>
          </cell>
          <cell r="G2228" t="str">
            <v>2019/01/03 </v>
          </cell>
          <cell r="H2228" t="str">
            <v>颅内多发占位性病变  症状性癫痫[继发性癫痫]</v>
          </cell>
          <cell r="J2228" t="str">
            <v>男</v>
          </cell>
          <cell r="K2228">
            <v>45</v>
          </cell>
          <cell r="L2228" t="str">
            <v>B</v>
          </cell>
          <cell r="M2228" t="str">
            <v>510202197303103812</v>
          </cell>
          <cell r="N2228" t="str">
            <v xml:space="preserve">晏艳
/配偶
/13678499110
 </v>
          </cell>
          <cell r="O2228" t="str">
            <v>胶质瘤术后6年，发现肿瘤复发4个月</v>
          </cell>
          <cell r="P2228" t="str">
            <v>患者6年前因颅内占位在重庆医科大学附属第二医院行手术治疗，术后诊断为胶质瘤Ⅰ-Ⅱ级，后行伽马刀治疗，效果不详。后每3月复查一次，于2014年11月复查时提示胶质瘤复发，在重庆肿瘤医院行陀螺刀治疗，出院后口服替莫唑胺5个月，剂量不详。2018年3月出现短暂性失意，嗜睡等症状，前往重庆医科大学附属第二医院就诊，行相关检查后提示肿瘤复发，遂行手术治疗，术后病理提示弥漫性胶质瘤 WHOⅠ-Ⅱ级,出院后继续口服替莫唑胺，具体剂量不详，疗程21天。出院后患者2018年9月复查时提示肿瘤复发，但患者偶有记忆紊乱，胡言乱语，未做特殊处置。2018年12月复查提示复发肿瘤较前增大，为行脑立体定向活检术前来我院，门诊医师以颅内占位收入我科。发病以来患者精神可，饮食可，二便正常。</v>
          </cell>
          <cell r="Q2228" t="str">
            <v>既往健康状况：体健良好，否认糖尿病史，否认高血压病史，否认脑出血史，否认冠心病史，否认周围血管病史，否认肝炎史，否认结核史，否认外伤史，否认输血史,否认药物过敏史,否认食物过敏史,否认接触物过敏史自诉无毒物及放射性物质接触史。</v>
          </cell>
          <cell r="R2228" t="str">
            <v>：生于:原籍，久居地原籍，性格：急躁、内向。否认性病史未曾到过疫源地或地方病流行区，否认爱人性病史，否认冶游史，否认爱人冶游史，无毒物接触史，无药物滥用史。吸烟史：偶尔吸烟，已戒；饮酒：不饮酒，出生情况：单胎足月顺产。</v>
          </cell>
          <cell r="S2228" t="str">
            <v>缺失</v>
          </cell>
          <cell r="T2228">
            <v>43472</v>
          </cell>
          <cell r="U2228">
            <v>41281</v>
          </cell>
          <cell r="V2228" t="str">
            <v>右额颞原切口开颅肿瘤切除术</v>
          </cell>
          <cell r="W2228" t="str">
            <v>患者全麻后取仰卧位，头略左偏，mayfield头架固定头位。取原右额颞弧形切口。术区常规消毒铺巾，逐层切开头皮、颞肌各层，骨膜下分离皮肌瓣，皮肌瓣向前下方牵拉。暴露右侧额、颞等处颅骨，颅骨钻孔后铣刀游离右额颞骨瓣，大小约10cm×7cm，内侧达中线。骨瓣四周钻孔，硬脑膜四周悬吊。硬脑膜张力高，以翼点为中心弧形剪开硬脑膜，其余放射剪开，硬脑膜与脑组织粘连紧密，暴露部分右额、颞叶。先切除右颞极、钩回及部分底节区肿瘤，侧脑室颞角开放。再切除部分右额叶眶回、直回肿瘤，肿瘤向深部浸润右侧伏隔区、内囊前肢等基底节区及终板、下丘脑，肿瘤向下嵌入三脑室内及脚间池，肿瘤脑内浸润性生长，大小约6.5cm×5.5cm×5.5cm，灰红色，质稍韧，血供极其丰富，边界不清。肿瘤包绕右侧颈内动脉、大脑中动脉、大脑前动脉、前交通动脉及前穿质动脉，肿瘤向下挤压双侧视神经及视交叉，镜下分块近全切除肿瘤。切除肿瘤后瘤腔周围正常额、颞叶脑组织及侧裂血管等均保护完好。瘤腔仔细止血。与护士清点器械、棉片无误后，术腔置美敦力引流管，连续严密缝合硬脑膜，骨瓣复位以钛连接片固定，皮下留置12#引流管。依次缝合颞肌、头皮各层。术后安返ICU。</v>
          </cell>
          <cell r="X2228" t="str">
            <v>部分切除</v>
          </cell>
          <cell r="Y2228">
            <v>20047</v>
          </cell>
          <cell r="Z2228" t="str">
            <v>sGBM(WHO IV)</v>
          </cell>
          <cell r="AA2228" t="str">
            <v>sGBM(WHO IV)</v>
          </cell>
          <cell r="AB2228" t="str">
            <v>4</v>
          </cell>
          <cell r="AC2228" t="str">
            <v>（右额叶）送检穿刺脑组织，其内见胶质细胞弥漫性增生，细胞密度中等，核异型性明显，核分裂像可见。诊断：高级别胶质瘤；考虑为间变性星形细胞瘤，IDH突变型，WHOⅢ级，建议进一步1p/19qLOH检测及借阅并对比第一次术后病理。</v>
          </cell>
          <cell r="AD2228" t="str">
            <v>部分切除</v>
          </cell>
          <cell r="AE2228" t="str">
            <v>2019/02/14 </v>
          </cell>
          <cell r="AF2228" t="str">
            <v> 胶质母细胞瘤（颅内多发）肺部炎症  症状性癫痫[继发性癫痫]</v>
          </cell>
          <cell r="AG2228">
            <v>44069</v>
          </cell>
          <cell r="AH2228" t="str">
            <v>终止</v>
          </cell>
          <cell r="AI2228">
            <v>175</v>
          </cell>
          <cell r="AJ2228">
            <v>1</v>
          </cell>
          <cell r="AK2228">
            <v>175</v>
          </cell>
          <cell r="AL2228">
            <v>1</v>
          </cell>
          <cell r="AM2228">
            <v>175</v>
          </cell>
          <cell r="AN2228" t="str">
            <v>放疗</v>
          </cell>
          <cell r="AO2228">
            <v>1</v>
          </cell>
          <cell r="AP2228" t="str">
            <v>放疗</v>
          </cell>
          <cell r="AQ2228" t="str">
            <v>NA</v>
          </cell>
          <cell r="AS2228" t="str">
            <v>继发</v>
          </cell>
          <cell r="AT2228">
            <v>4</v>
          </cell>
          <cell r="AU2228" t="e">
            <v>#N/A</v>
          </cell>
          <cell r="AV2228" t="e">
            <v>#N/A</v>
          </cell>
          <cell r="AW2228" t="e">
            <v>#N/A</v>
          </cell>
          <cell r="AX2228" t="e">
            <v>#N/A</v>
          </cell>
          <cell r="AY2228" t="e">
            <v>#N/A</v>
          </cell>
          <cell r="AZ2228" t="e">
            <v>#N/A</v>
          </cell>
        </row>
        <row r="2229">
          <cell r="B2229">
            <v>2227</v>
          </cell>
          <cell r="C2229" t="str">
            <v>CGGA_2227</v>
          </cell>
          <cell r="E2229" t="str">
            <v>钟细平</v>
          </cell>
          <cell r="F2229">
            <v>38091</v>
          </cell>
          <cell r="G2229" t="str">
            <v>2019/01/06 </v>
          </cell>
          <cell r="H2229" t="str">
            <v>1.颅内占位性病变（左额叶、左放射冠、胼胝体、右额叶） 复发胶质瘤 2.胶质瘤放射治疗史</v>
          </cell>
          <cell r="J2229" t="str">
            <v>女</v>
          </cell>
          <cell r="K2229">
            <v>39</v>
          </cell>
          <cell r="L2229" t="str">
            <v>O</v>
          </cell>
          <cell r="M2229" t="str">
            <v>430522197906154629</v>
          </cell>
          <cell r="N2229" t="str">
            <v xml:space="preserve">刘长春
/配偶
/13622667193
 </v>
          </cell>
          <cell r="O2229" t="str">
            <v>右额胶质瘤3年余，反应迟钝伴少语1月余</v>
          </cell>
          <cell r="P2229" t="str">
            <v>患者入院前3年余，因头痛发现右额占位，于2015-05在东莞市人民医院行手术治疗，术后病理提示星形细胞瘤（WHO II级），术后行放射治疗，具体放疗方案及剂量不详，患者术后恢复顺利，术后1月左右出现癫痫发作，表现为口角抽搐，双眼凝视，约10-20秒后缓解，与月经周期有关，约3-4次/年，未口服抗癫痫药。患者术后规律复查，1月余前，患者出现反应迟钝伴有少语，约10天前逐渐出现右侧肢体无力，偶有呕吐，呕吐物为胃内容物，呈喷射性，就诊当地医院行头颅核磁检查提示颅内多发占位，现患者为进一步诊治就诊我院，门诊以“颅内占位性病变”收入院，近1月来，患者饮食尚可，睡眠差，二便如常，体重较前减轻4KG。</v>
          </cell>
          <cell r="Q2229" t="str">
            <v>既往健康状况：体健良好，否认糖尿病史，否认高血压病史，否认脑出血史，否认冠心病史，否认周围血管病史，否认肝炎史，否认结核史，否认外伤史，输血史不详,否认药物过敏史,否认食物过敏史,否认接触物过敏史，自诉无毒物及放射性物质接触史。</v>
          </cell>
          <cell r="R2229" t="str">
            <v>生于湖南邵阳，久居广东东莞，否认吸烟饮酒史，出生情况：单胎足月顺产。</v>
          </cell>
          <cell r="S2229" t="str">
            <v>缺失</v>
          </cell>
          <cell r="T2229">
            <v>43480</v>
          </cell>
          <cell r="U2229">
            <v>42125</v>
          </cell>
          <cell r="V2229" t="str">
            <v>左额开颅肿瘤切除术</v>
          </cell>
          <cell r="W2229" t="str">
            <v>全麻插管，病人取仰卧位，头圈固定头位，常规消毒铺巾。行左额马蹄形切口标记，骨膜下分离皮瓣翻向前，颅骨钻1孔，铣刀铣下骨瓣，约7×6cm大小，内侧达中线，前界为冠状缝前5cm，后界为冠状缝后2cm。快速滴入20%甘露醇250ml后十字切开硬膜，脑组织张力高，肿瘤位于左额上回、扣带回，肿瘤实性，色灰红、质稍韧、边界不清，血供丰富，肿瘤浸润胼胝体，沿胼胝体向对侧额叶侵袭，肿瘤约6cm×5cm×5cm大小。保护好双侧大脑前动脉及其分支，镜下将病变分块近全切除，瘤腔彻底止血，创面贴附止血纱布，反复冲水清亮。器械护士两次清点敷料无误后，严密缝合硬脑膜。钛连接片固定骨瓣，皮下留置12#引流管，分层缝合皮下和皮肤。手术顺利，出血约300ml，未输血，术后患者麻醉未醒，气管插管未拔，安返ICU，标本送病理室</v>
          </cell>
          <cell r="X2229" t="str">
            <v>部分切除</v>
          </cell>
          <cell r="Y2229">
            <v>20111</v>
          </cell>
          <cell r="Z2229" t="str">
            <v>sGBM(WHO IV)</v>
          </cell>
          <cell r="AA2229" t="str">
            <v>sGBM(WHO IV)</v>
          </cell>
          <cell r="AB2229" t="str">
            <v>4</v>
          </cell>
          <cell r="AC2229" t="str">
            <v xml:space="preserve">（左额叶）整合诊断：胶质母细胞瘤，IDH突变型，WHOⅣ级。 
 组织学诊断：胶质母细胞瘤，见散在瘤巨细胞；伴有明显微血管增生及坏死。
 WHO分级：Ⅳ级。	
 分子表型特征(IHC)：IDH1R132H(突变型)；ATRX(野生型)；H3K27M(野生型)
</v>
          </cell>
          <cell r="AD2229" t="str">
            <v>部分切除</v>
          </cell>
          <cell r="AE2229" t="str">
            <v>2019/02/02 </v>
          </cell>
          <cell r="AF2229" t="str">
            <v>1.颅内占位性病变（左额叶、左放射冠、胼胝体、右额叶） 复发胶质瘤 2.胶质瘤放射治疗史</v>
          </cell>
          <cell r="AG2229">
            <v>43692</v>
          </cell>
          <cell r="AH2229" t="str">
            <v>终止</v>
          </cell>
          <cell r="AI2229">
            <v>45</v>
          </cell>
          <cell r="AJ2229">
            <v>1</v>
          </cell>
          <cell r="AK2229" t="str">
            <v>NA</v>
          </cell>
          <cell r="AL2229" t="str">
            <v>NA</v>
          </cell>
          <cell r="AM2229" t="str">
            <v>NA</v>
          </cell>
          <cell r="AN2229" t="str">
            <v>缺失</v>
          </cell>
          <cell r="AO2229" t="str">
            <v>NA</v>
          </cell>
          <cell r="AP2229" t="str">
            <v>缺失</v>
          </cell>
          <cell r="AQ2229" t="str">
            <v>NA</v>
          </cell>
          <cell r="AS2229" t="str">
            <v>继发</v>
          </cell>
          <cell r="AT2229">
            <v>1</v>
          </cell>
          <cell r="AU2229" t="e">
            <v>#N/A</v>
          </cell>
          <cell r="AV2229" t="e">
            <v>#N/A</v>
          </cell>
          <cell r="AW2229" t="e">
            <v>#N/A</v>
          </cell>
          <cell r="AX2229" t="e">
            <v>#N/A</v>
          </cell>
          <cell r="AY2229" t="e">
            <v>#N/A</v>
          </cell>
          <cell r="AZ2229" t="e">
            <v>#N/A</v>
          </cell>
        </row>
        <row r="2230">
          <cell r="B2230">
            <v>2228</v>
          </cell>
          <cell r="C2230" t="str">
            <v>CGGA_2228</v>
          </cell>
          <cell r="E2230" t="str">
            <v>张铁雄</v>
          </cell>
          <cell r="F2230">
            <v>38121</v>
          </cell>
          <cell r="G2230" t="str">
            <v>2019/01/07 </v>
          </cell>
          <cell r="H2230" t="str">
            <v>颅内占位性病变 右侧额部 症状性癫痫[继发性癫痫]</v>
          </cell>
          <cell r="J2230" t="str">
            <v>男</v>
          </cell>
          <cell r="K2230">
            <v>37</v>
          </cell>
          <cell r="L2230" t="str">
            <v>B</v>
          </cell>
          <cell r="M2230" t="str">
            <v>622727198107103854</v>
          </cell>
          <cell r="N2230" t="str">
            <v>陈燕/配偶/18093328912</v>
          </cell>
          <cell r="O2230" t="str">
            <v>胶质瘤术后7年，3月内四肢抽搐，双眼凝视1次</v>
          </cell>
          <cell r="P2230" t="str">
            <v>患者7年前因颅内占位在甘肃省兰大二院行手术治疗，具体术式不详，术后病理结果不详，术后行放疗1次，术后恢复可。3月前患者无明显诱因出现四肢抽搐，双眼凝视，牙关紧闭，持续约10分钟左右，前往当地中医院，行头CT检查，未见明显异常。给予丙戊酸纳片 0.2g/次，3次/天。后前往兰大二院行头颅核磁检查，考虑肿瘤肿瘤复发，现为求进一步治疗，前来我院门诊，门诊医师以颅内占位，癫痫收入我科，发病以来，患者入院以来，精神可，饮食可，大小便正常。</v>
          </cell>
          <cell r="Q2230" t="str">
            <v>既往健康状况：否认糖尿病史，否认高血压病史，否认脑出血史，否认冠心病史，否认周围血管病史，否认肝炎史，否认结核史，否认外伤史，否认手术史，否认输血史,否认药物过敏史,否认食物过敏史,否认接触物过敏史自诉无毒物及放射性物质接触史。</v>
          </cell>
          <cell r="R2230" t="str">
            <v>生于原籍:，久居地原籍，性格：随和、外向。否认性病史未曾到过疫源地或地方病流行区，否认爱人性病史，否认冶游史，否认爱人冶游史，无毒物接触史，无药物滥用史。吸烟史：15年，3根/天；饮酒：间断饮酒，是否戒酒：未。出生情况：单胎足月顺产</v>
          </cell>
          <cell r="S2230" t="str">
            <v>缺失</v>
          </cell>
          <cell r="T2230">
            <v>43475</v>
          </cell>
          <cell r="U2230">
            <v>40918</v>
          </cell>
          <cell r="V2230" t="str">
            <v>右额颞原切口开颅肿瘤切除术</v>
          </cell>
          <cell r="W2230" t="str">
            <v> 患者全麻后取仰卧位，头略左偏，头圈固定头位。取右额颞原弧形切口。术区常规消毒铺巾，逐层切开头皮各层及部分颞肌，骨膜下分离皮肌瓣，皮瓣向前方牵拉。暴露右侧额、颞等处颅骨，沿原骨孔铣刀游离原骨瓣，大小约8cm×7cm，内侧达中线。骨瓣四周钻孔，硬脑膜四周悬吊。硬脑膜张力高，放射状剪开硬脑膜，暴露部分右额叶。肿瘤主体位于右侧额叶，肿瘤脑内浸润性生长，大小约6.5cm×5.5cm×5.0cm，灰红色，质韧，血供丰富，边界不清。肿瘤向深部浸润右侧岛叶及基底节区，部分肿瘤浸润胼胝体，镜下分块全切除肿瘤，内侧达纵裂，外侧达侧裂，深部界面为胼胝体，侧脑室额角开放。切除肿瘤后瘤腔周围正常额、颞叶脑组织及侧裂血管等均保护完好。瘤腔仔细止血。与护士清点器械、棉片无误后，连续严密缝合硬脑膜。骨瓣复位以原钛连接片固定。皮下留置12#引流管，依次缝合颞肌、头皮各层。术后安返ICU。</v>
          </cell>
          <cell r="X2230" t="str">
            <v>全切除</v>
          </cell>
          <cell r="Y2230">
            <v>20087</v>
          </cell>
          <cell r="Z2230" t="str">
            <v>rAOA(WHO III)</v>
          </cell>
          <cell r="AA2230" t="str">
            <v>AOA(WHO III)</v>
          </cell>
          <cell r="AB2230">
            <v>3</v>
          </cell>
          <cell r="AC2230" t="str">
            <v xml:space="preserve">（右额叶）整合诊断：间变性少突胶质细胞瘤，IDH突变型，1p/19q共缺失，WHOⅢ级；伴放疗后改变。 
 组织学诊断：间变性少突胶质细胞瘤，瘤细胞弥漫性生长并累及脑表；伴有钙化、局部微血管增生及灶状变性坏死。
 WHO分级：Ⅲ级。
 分子表型特征(IHC):IDH1R132H(突变型);ATRX(野生型);H3K27M(野生型)
           (FISH): 1p/19q共缺失
（右额叶）考虑诊断：间变性少突星形细胞瘤，NOS，WHOⅢ级；伴放疗后改变。 
 组织学诊断：间变性少突星形细胞瘤，瘤细胞弥漫性生长并累及脑表；伴有钙化、局部微血管增生及灶状变性坏死。
 WHO分级：Ⅲ级。
 分子表型特征(IHC):IDH1R132H(突变型);ATRX(野生型);H3K27M(野生型)
（注：建议①行1p/19qLOH检测，以帮助进一步明确是否为间变性少突胶质细胞瘤及肿瘤基因分型；②借阅第一次术后病理切片。）
</v>
          </cell>
          <cell r="AD2230" t="str">
            <v>全切除</v>
          </cell>
          <cell r="AE2230" t="str">
            <v>2019/01/23 </v>
          </cell>
          <cell r="AF2230" t="str">
            <v>间变性少突星形细胞瘤 （右侧额部）症状性癫痫[继发性癫痫]</v>
          </cell>
          <cell r="AH2230" t="str">
            <v>未终止</v>
          </cell>
          <cell r="AI2230">
            <v>1306</v>
          </cell>
          <cell r="AJ2230">
            <v>0</v>
          </cell>
          <cell r="AK2230">
            <v>1306</v>
          </cell>
          <cell r="AL2230">
            <v>0</v>
          </cell>
          <cell r="AM2230">
            <v>1306</v>
          </cell>
          <cell r="AN2230" t="str">
            <v>放疗28</v>
          </cell>
          <cell r="AO2230">
            <v>1</v>
          </cell>
          <cell r="AP2230" t="str">
            <v>替莫脞胺6</v>
          </cell>
          <cell r="AQ2230">
            <v>1</v>
          </cell>
          <cell r="AS2230">
            <v>1</v>
          </cell>
          <cell r="AT2230">
            <v>1</v>
          </cell>
          <cell r="AU2230" t="e">
            <v>#N/A</v>
          </cell>
          <cell r="AV2230" t="e">
            <v>#N/A</v>
          </cell>
          <cell r="AW2230" t="e">
            <v>#N/A</v>
          </cell>
          <cell r="AX2230" t="e">
            <v>#N/A</v>
          </cell>
          <cell r="AY2230" t="e">
            <v>#N/A</v>
          </cell>
          <cell r="AZ2230" t="e">
            <v>#N/A</v>
          </cell>
        </row>
        <row r="2231">
          <cell r="B2231">
            <v>2229</v>
          </cell>
          <cell r="C2231" t="str">
            <v>CGGA_2229</v>
          </cell>
          <cell r="E2231" t="str">
            <v>王书瑶</v>
          </cell>
          <cell r="F2231">
            <v>38169</v>
          </cell>
          <cell r="G2231" t="str">
            <v>2019/01/10 </v>
          </cell>
          <cell r="H2231" t="str">
            <v>颅内占位性病变（大脑半球，右；基底节、丘脑，双）  症状性癫痫[继发性癫痫]</v>
          </cell>
          <cell r="J2231" t="str">
            <v>女</v>
          </cell>
          <cell r="K2231">
            <v>7</v>
          </cell>
          <cell r="L2231" t="str">
            <v>A</v>
          </cell>
          <cell r="M2231" t="str">
            <v>230382201110220042</v>
          </cell>
          <cell r="N2231" t="str">
            <v xml:space="preserve">王俊国
/父女
/13555066993
 </v>
          </cell>
          <cell r="O2231" t="str">
            <v>间断肢体抽搐4天</v>
          </cell>
          <cell r="P2231" t="str">
            <v>患者于4天前在大连游玩时出现左侧肢体抽搐伴意识障碍，持续2分钟左右，恢复后不能回忆发作时的情形，急诊送入当地医院救治，给予相关诊治后，诊断为颅内占位，后前往哈尔滨医科大学第二医院就诊，行头颅核磁等相关检查后诊断为颅内占位，未作特殊处置。今为求进一步治疗，前来我院门诊，门诊医师以颅内占位，癫痫收入我科，入院以来，患者精神可，饮食可，睡眠可，二便正常。</v>
          </cell>
          <cell r="Q2231" t="str">
            <v>生于:原籍，久居地，性格：随和、外向。否认性病史未曾到过疫源地或地方病流行区，否认爱人性病史，否认冶游史，否认爱人冶游史，无毒物接触史，无药物滥用史。出生情况：单胎足月顺产。</v>
          </cell>
          <cell r="R2231" t="str">
            <v>生于:原籍，久居地，性格：随和、外向。否认性病史未曾到过疫源地或地方病流行区，否认爱人性病史，否认冶游史，否认爱人冶游史，无毒物接触史，无药物滥用史。出生情况：单胎足月顺产。</v>
          </cell>
          <cell r="S2231" t="str">
            <v>缺失</v>
          </cell>
          <cell r="T2231">
            <v>43481</v>
          </cell>
          <cell r="V2231" t="str">
            <v>右颞枕开颅肿瘤切除术</v>
          </cell>
          <cell r="W2231" t="str">
            <v> 患者全麻后取仰左侧卧位，头圈固定头位。取右颞枕马蹄形切口。术区常规消毒铺巾，逐层切开头皮各层，筋膜间分离皮瓣，皮瓣向前下方牵拉，切开颞肌并向颞侧牵拉，颞上线处留少许颞肌以备缝合颞肌用。暴露右侧颞、枕等处颅骨，颅骨钻孔后铣刀游离骨瓣，大小约8cm×6cm。骨瓣四周钻孔，硬脑膜四周悬吊。快速静脉输注20%甘露醇60ml，硬脑膜张力高。放射状剪开硬脑膜，暴露部分右颞顶枕叶。肿瘤主体位于右侧颞叶、枕叶、岛叶及基底节区，肿瘤脑内浸润性生长，灰红色，质韧，血供丰富，边界不清。肿瘤向内侧深部生长达基底节区，海马钩回处肿瘤突入环池，压迫脑干，镜下分块近全切除肿瘤，切除右颞枕叶肿瘤大小约7.0cm×5.5cm×5.5cm。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231" t="str">
            <v>全切除</v>
          </cell>
          <cell r="Y2231">
            <v>20118</v>
          </cell>
          <cell r="Z2231" t="str">
            <v>AA(WHO III)</v>
          </cell>
          <cell r="AA2231" t="str">
            <v>AA(WHO III)</v>
          </cell>
          <cell r="AB2231">
            <v>3</v>
          </cell>
          <cell r="AC2231" t="str">
            <v xml:space="preserve">（右颞枕）考虑诊断：间变性星形细胞瘤，NOS，WHOⅢ级。 
 组织学诊断：间变性星形细胞瘤，瘤细胞弥漫性生长并累及脑表及蛛网膜下腔。
 WHO分级：Ⅲ级。
 分子表型特征(IHC):IDH1R132H(野生型);ATRX(野生型);H3K27M(野生型)
（注:建议行IDH1/2基因测序检测，以帮助进一步明确诊断。）
</v>
          </cell>
          <cell r="AD2231" t="str">
            <v>全切除</v>
          </cell>
          <cell r="AE2231" t="str">
            <v>2019/02/03 </v>
          </cell>
          <cell r="AF2231" t="str">
            <v>间变星形细胞瘤（大脑半球，右；基底节、丘脑，双）症状性癫痫[继发性癫痫]</v>
          </cell>
          <cell r="AH2231" t="str">
            <v>终止</v>
          </cell>
          <cell r="AI2231">
            <v>105</v>
          </cell>
          <cell r="AJ2231">
            <v>1</v>
          </cell>
          <cell r="AK2231">
            <v>105</v>
          </cell>
          <cell r="AL2231">
            <v>1</v>
          </cell>
          <cell r="AM2231">
            <v>789</v>
          </cell>
          <cell r="AN2231">
            <v>0</v>
          </cell>
          <cell r="AP2231">
            <v>0</v>
          </cell>
          <cell r="AS2231">
            <v>0</v>
          </cell>
          <cell r="AU2231" t="e">
            <v>#N/A</v>
          </cell>
          <cell r="AV2231" t="e">
            <v>#N/A</v>
          </cell>
          <cell r="AW2231" t="e">
            <v>#N/A</v>
          </cell>
          <cell r="AX2231" t="e">
            <v>#N/A</v>
          </cell>
          <cell r="AY2231" t="e">
            <v>#N/A</v>
          </cell>
          <cell r="AZ2231" t="e">
            <v>#N/A</v>
          </cell>
        </row>
        <row r="2232">
          <cell r="B2232">
            <v>2230</v>
          </cell>
          <cell r="C2232" t="str">
            <v>CGGA_2230</v>
          </cell>
          <cell r="E2232" t="str">
            <v>刘小军</v>
          </cell>
          <cell r="F2232">
            <v>38238</v>
          </cell>
          <cell r="G2232" t="str">
            <v>2019/01/17 </v>
          </cell>
          <cell r="H2232" t="str">
            <v> 颅内占位性病变(额,右)</v>
          </cell>
          <cell r="J2232" t="str">
            <v>男</v>
          </cell>
          <cell r="K2232">
            <v>38</v>
          </cell>
          <cell r="L2232" t="str">
            <v>O</v>
          </cell>
          <cell r="M2232" t="str">
            <v>150207198003053832</v>
          </cell>
          <cell r="N2232" t="str">
            <v>郭丽萍
/配偶
/15024763090</v>
          </cell>
          <cell r="O2232" t="str">
            <v>全身乏力3月余。</v>
          </cell>
          <cell r="P2232" t="str">
            <v>患者3月前工作时出现身体乏力，无头痛，恶心，呕吐四肢抽搐等症状，患者于2018-12月体健时行头颅核磁检查提示颅内占位 （右额叶），前往包头医学院第一附属医院行相关检查，诊断颅内占位，后前往天坛医院就诊，行头颅核磁检查提示右额叶占位，为求进一步治疗前来我院，门诊医师以“颅内占位”收入我科，发病以来患者精神可，饮食可，二便正常。</v>
          </cell>
          <cell r="Q2232" t="str">
            <v>既往健康状况：2年前工作时烫伤双下肢，恢复可，不影响双下肢功能。否认糖尿病史，否认高血压病史，否认脑出血史，否认冠心病史，否认周围血管病史，否认肝炎史，否认结核史，否认手术史，否认输血史,否认药物过敏史,否认食物过敏史,否认接触物过敏史自诉无毒物及放射性物质接触史。</v>
          </cell>
          <cell r="R2232" t="str">
            <v>生于原籍:，久居地，性格：随和、外向。否认性病史未曾到过疫源地或地方病流行区，否认爱人性病史，否认冶游史，否认爱人冶游史，无毒物接触史，无药物滥用史，不饮酒。出生情况：单胎足月顺产</v>
          </cell>
          <cell r="S2232" t="str">
            <v>缺失</v>
          </cell>
          <cell r="T2232">
            <v>43486</v>
          </cell>
          <cell r="V2232" t="str">
            <v>右额开颅颅内占位切除术</v>
          </cell>
          <cell r="W2232" t="str">
            <v>缺失</v>
          </cell>
          <cell r="X2232" t="str">
            <v>全切除</v>
          </cell>
          <cell r="Y2232">
            <v>20150</v>
          </cell>
          <cell r="Z2232" t="str">
            <v>OA(WHO II)</v>
          </cell>
          <cell r="AA2232" t="str">
            <v>OA(WHO II)</v>
          </cell>
          <cell r="AB2232">
            <v>2</v>
          </cell>
          <cell r="AC2232" t="str">
            <v xml:space="preserve">（右额叶）整合诊断：少突胶质细胞瘤，IDH突变型，1p/19q共缺失，WHOⅡ级。 
 组织学诊断：少突胶质细胞瘤，瘤细胞弥漫性生长并累及皮层。
 WHO分级：Ⅱ级。
 分子表型特征(IHC):IDH1R132H(野生型);ATRX(野生型);H3K27M(野生型)
      (Sanger测序):IDH2R172K突变
            (FISH): 1p/19q共缺失
</v>
          </cell>
          <cell r="AD2232" t="str">
            <v>全切除</v>
          </cell>
          <cell r="AE2232" t="str">
            <v>2019/02/02 </v>
          </cell>
          <cell r="AF2232" t="str">
            <v>少突星型细胞瘤 （右额）</v>
          </cell>
          <cell r="AH2232" t="str">
            <v>未终止</v>
          </cell>
          <cell r="AI2232">
            <v>1295</v>
          </cell>
          <cell r="AJ2232">
            <v>0</v>
          </cell>
          <cell r="AK2232">
            <v>1295</v>
          </cell>
          <cell r="AL2232">
            <v>0</v>
          </cell>
          <cell r="AM2232">
            <v>1295</v>
          </cell>
          <cell r="AN2232" t="str">
            <v>无</v>
          </cell>
          <cell r="AO2232">
            <v>0</v>
          </cell>
          <cell r="AP2232" t="str">
            <v>无</v>
          </cell>
          <cell r="AQ2232">
            <v>0</v>
          </cell>
          <cell r="AS2232">
            <v>0</v>
          </cell>
          <cell r="AU2232" t="e">
            <v>#N/A</v>
          </cell>
          <cell r="AV2232" t="e">
            <v>#N/A</v>
          </cell>
          <cell r="AW2232" t="e">
            <v>#N/A</v>
          </cell>
          <cell r="AX2232" t="e">
            <v>#N/A</v>
          </cell>
          <cell r="AY2232" t="e">
            <v>#N/A</v>
          </cell>
          <cell r="AZ2232" t="e">
            <v>#N/A</v>
          </cell>
        </row>
        <row r="2233">
          <cell r="B2233">
            <v>2231</v>
          </cell>
          <cell r="C2233" t="str">
            <v>CGGA_2231</v>
          </cell>
          <cell r="E2233" t="str">
            <v>马守凤</v>
          </cell>
          <cell r="F2233">
            <v>38230</v>
          </cell>
          <cell r="G2233" t="str">
            <v>2019/01/16 </v>
          </cell>
          <cell r="H2233" t="str">
            <v>颅内占位性病变 （右侧颞叶） 症状性癫痫（继发性癫痫）</v>
          </cell>
          <cell r="J2233" t="str">
            <v>女</v>
          </cell>
          <cell r="K2233">
            <v>51</v>
          </cell>
          <cell r="L2233" t="str">
            <v>A</v>
          </cell>
          <cell r="M2233" t="str">
            <v>410222196709205066</v>
          </cell>
          <cell r="N2233" t="str">
            <v>杨长军
/配偶
/15192571238</v>
          </cell>
          <cell r="O2233" t="str">
            <v>间断行头晕3月。</v>
          </cell>
          <cell r="P2233" t="str">
            <v>3月前患者无明显诱因出现头晕，无头痛，恶心，呕吐，四肢抽搐等症状，未做特殊处置，后患者自觉头晕加重，后前往当地卫生院诊治，行头颅CT，诊断“脑血栓”，给予补液治疗（具体不详），效果不佳，后前往郑州第七人民医院，行关检查，诊断“颅内占位”，建议前往河南医院就诊，建议前往北京治疗，遂前往我院进一步治疗，门诊医师以颅内占位收入我科，入院以来患者精神可，饮食可，二便正常</v>
          </cell>
          <cell r="Q2233" t="str">
            <v>既往健康状况：体健良好，否认糖尿病史，否认高血压病史，否认脑出血史，否认冠心病史，否认周围血管病史，否认肝炎史，否认结核史，否认外伤史，否认手术史，否认输血史,否认药物过敏史,否认食物过敏史,否认接触物过敏史自诉无毒物及放射性物质接触史。</v>
          </cell>
          <cell r="R2233" t="str">
            <v>生于:原籍，久居地原籍，性格：急躁、内向。否认性病史未曾到过疫源地或地方病流行区，否认爱人性病史，否认冶游史，否认爱人冶游史，无毒物接触史，无药物滥用史。出生情况：单胎足月顺产。</v>
          </cell>
          <cell r="S2233" t="str">
            <v>缺失</v>
          </cell>
          <cell r="T2233">
            <v>43486</v>
          </cell>
          <cell r="V2233" t="str">
            <v>右额颞开颅肿瘤切除术</v>
          </cell>
          <cell r="W2233"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偏高。以翼点为中心弧形剪开硬脑膜，其余放射剪开，暴露部分右额、颞叶。肿瘤主体位于右侧颞叶、岛叶，肿瘤脑内浸润性生长，灰白色，质稍韧，血供中等，边界不清。肿瘤包绕大脑中动脉及其分支，镜下分块近全切除，切除肿瘤大小约6.5cm×5.0cm×5.0cm。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233" t="str">
            <v>全切除</v>
          </cell>
          <cell r="Y2233">
            <v>20148</v>
          </cell>
          <cell r="Z2233" t="str">
            <v>AO(WHO III)</v>
          </cell>
          <cell r="AA2233" t="str">
            <v>AO(WHO III)</v>
          </cell>
          <cell r="AB2233">
            <v>3</v>
          </cell>
          <cell r="AC2233" t="str">
            <v xml:space="preserve">（右颞叶）整合诊断：间变性少突胶质细胞瘤，IDH突变型，1p/19q共缺失，WHOⅢ级。 
 组织学诊断：间变性少突胶质细胞瘤，瘤细胞弥漫性生长并累及皮层，局灶累及脑表。
 WHO分级：Ⅲ级。
 分子表型特征(IHC):IDH1R132H(突变型);ATRX(野生型);H3K27M(野生型)
                   （FISH）1p/19q共缺失
（右颞叶）考虑诊断：间变性少突星形细胞瘤，NOS，WHOⅢ级。 
 组织学诊断：间变性少突星形细胞瘤，瘤细胞弥漫性生长并累及皮层，局灶累及脑表。
 WHO分级：Ⅲ级。
 分子表型特征(IHC):IDH1R132H(突变型);ATRX(野生型);H3K27M(野生型)
（注：建议行1p/19qLOH检测，以帮助进一步明确是否为间变性少突胶质细胞瘤及肿瘤基因分型。）
</v>
          </cell>
          <cell r="AD2233" t="str">
            <v>全切除</v>
          </cell>
          <cell r="AE2233" t="str">
            <v>2019/01/31 </v>
          </cell>
          <cell r="AF2233" t="str">
            <v>间变少突星型细胞瘤（右侧颞叶） 症状性癫痫（继发性癫痫）</v>
          </cell>
          <cell r="AH2233" t="str">
            <v>未终止</v>
          </cell>
          <cell r="AI2233">
            <v>1295</v>
          </cell>
          <cell r="AJ2233">
            <v>0</v>
          </cell>
          <cell r="AK2233">
            <v>1295</v>
          </cell>
          <cell r="AL2233">
            <v>0</v>
          </cell>
          <cell r="AM2233">
            <v>1295</v>
          </cell>
          <cell r="AN2233" t="str">
            <v>同步</v>
          </cell>
          <cell r="AO2233">
            <v>1</v>
          </cell>
          <cell r="AP2233" t="str">
            <v>替莫脞胺6疗程</v>
          </cell>
          <cell r="AQ2233">
            <v>1</v>
          </cell>
          <cell r="AS2233">
            <v>0</v>
          </cell>
          <cell r="AU2233" t="e">
            <v>#N/A</v>
          </cell>
          <cell r="AV2233" t="e">
            <v>#N/A</v>
          </cell>
          <cell r="AW2233" t="e">
            <v>#N/A</v>
          </cell>
          <cell r="AX2233" t="e">
            <v>#N/A</v>
          </cell>
          <cell r="AY2233" t="e">
            <v>#N/A</v>
          </cell>
          <cell r="AZ2233" t="e">
            <v>#N/A</v>
          </cell>
        </row>
        <row r="2234">
          <cell r="B2234">
            <v>2232</v>
          </cell>
          <cell r="C2234" t="str">
            <v>CGGA_2232</v>
          </cell>
          <cell r="E2234" t="str">
            <v>张恩彬</v>
          </cell>
          <cell r="F2234">
            <v>38287</v>
          </cell>
          <cell r="G2234" t="str">
            <v>2019/01/22 </v>
          </cell>
          <cell r="H2234" t="str">
            <v> 颅内占位性病</v>
          </cell>
          <cell r="J2234" t="str">
            <v>男</v>
          </cell>
          <cell r="K2234">
            <v>45</v>
          </cell>
          <cell r="L2234" t="str">
            <v>A</v>
          </cell>
          <cell r="M2234" t="str">
            <v>231002197306203213</v>
          </cell>
          <cell r="N2234" t="str">
            <v>关英
/配偶
/18246332222</v>
          </cell>
          <cell r="O2234" t="str">
            <v>间断头痛伴双眼视物模糊20余天，加重2天</v>
          </cell>
          <cell r="P2234" t="str">
            <v>患者20天前无明显诱因出现头部头痛，左枕部为重，双眼看远处事物，模糊不伴呕吐，四肢抽搐，意识障碍等症状，前往牡丹江红旗医院，行相关检查后诊断胶质瘤，未做特殊处置。后前往北京天坛医院，行头颅核磁等检查，诊断颅内占位，今为求进一步前来我院急诊，急诊医师以颅内占位伴出血收入我科，入院以来患者精神差，饮食差，头痛症状较前加重，思睡，二便正常。</v>
          </cell>
          <cell r="Q2234" t="str">
            <v>既往健康状况：体健良好，否认糖尿病史，否认脑出血史，否认冠心病史，否认周围血管病史，否认肝炎史，否认结核史，否认外伤史，否认手术史，否认输血史,否认药物过敏史,否认食物过敏史,否认接触物过敏史自诉无毒物及放射性物质接触史。。</v>
          </cell>
          <cell r="R2234" t="str">
            <v>生于:原籍，久居地原籍，性格：随和、外向。否认性病史未曾到过疫源地或地方病流行区，否认爱人性病史，否认冶游史，否认爱人冶游史，无毒物接触史，无药物滥用史。吸烟史：无吸烟史 戒烟已多少 年；饮酒：不饮酒，是否戒酒：未。出生情况：单胎足月顺产。</v>
          </cell>
          <cell r="S2234" t="str">
            <v>缺失</v>
          </cell>
          <cell r="T2234">
            <v>43488</v>
          </cell>
          <cell r="V2234" t="str">
            <v>左顶枕开颅肿瘤切除术</v>
          </cell>
          <cell r="W2234" t="str">
            <v> 患者全麻后取右侧卧位，Mayfield头架固定头位。取左顶枕马蹄形切口。术区常规消毒铺巾，逐层切开头皮、颞肌各层，骨膜下分离皮肌瓣，皮肌瓣向前下方牵拉。暴露左侧枕顶等处颅骨，颅骨钻孔后铣刀游离骨瓣，大小约7cm×7cm，内侧达中线旁1cm，上界为人字缝上1cm。骨瓣四周钻孔，硬脑膜四周悬吊。快速静脉输注20%甘露醇250ml，硬脑膜张力高。放射状剪开硬脑膜，暴露部分左枕叶。肿瘤主体位于左侧枕叶，肿瘤脑内浸润性生长，大小约5.5cm×5.0cm×5.0cm，灰红色，质稍韧，血供丰富，边界不清，瘤体中央见多量红褐色血凝块，量约25ml。肿瘤向内侧深部生长达胼胝体压部，周边大片脑组织水肿，镜下分块全切除肿瘤，侧脑室枕角开放。切除肿瘤后瘤腔周围正常脑组织及直窦、横窦等均保护完好。瘤腔仔细止血。与护士清点器械、棉片无误后，连续严密缝合硬脑膜。骨瓣复位以钛连接片固定。皮下留置12#引流管，依次缝合颞肌、头皮各层。术后安返ICU。</v>
          </cell>
          <cell r="X2234" t="str">
            <v>全切除</v>
          </cell>
          <cell r="Y2234">
            <v>20163</v>
          </cell>
          <cell r="Z2234" t="str">
            <v>GBM(WHO IV)</v>
          </cell>
          <cell r="AA2234" t="str">
            <v>GBM(WHO IV)</v>
          </cell>
          <cell r="AB2234">
            <v>4</v>
          </cell>
          <cell r="AC2234" t="str">
            <v>（左枕叶）整合诊断：胶质母细胞瘤，NOS，WHOⅣ级。 
 组织学诊断：胶质母细胞瘤，伴微血管增生及灶状坏死。
 WHO分级：Ⅳ级。	
 分子表型特征(IHC)：IDH1R132H(野生型)；ATRX(野生型)；H3K27M(野生型)
（注：送检组织，标本全部取材，其内肿瘤成份较少；建议进一步行IDH1/2基因突变测序检测，以帮助进一步明确肿瘤基因学类型。）</v>
          </cell>
          <cell r="AD2234" t="str">
            <v>全切除</v>
          </cell>
          <cell r="AE2234" t="str">
            <v>2019/02/03 </v>
          </cell>
          <cell r="AF2234" t="str">
            <v>胶质母细胞瘤伴卒中（左枕顶）</v>
          </cell>
          <cell r="AH2234" t="str">
            <v>终止</v>
          </cell>
          <cell r="AI2234">
            <v>829</v>
          </cell>
          <cell r="AJ2234">
            <v>1</v>
          </cell>
          <cell r="AK2234">
            <v>556</v>
          </cell>
          <cell r="AL2234">
            <v>1</v>
          </cell>
          <cell r="AM2234">
            <v>1013</v>
          </cell>
          <cell r="AN2234" t="str">
            <v>同步</v>
          </cell>
          <cell r="AO2234">
            <v>1</v>
          </cell>
          <cell r="AP2234" t="str">
            <v>替莫脞胺</v>
          </cell>
          <cell r="AQ2234">
            <v>1</v>
          </cell>
          <cell r="AS2234">
            <v>0</v>
          </cell>
          <cell r="AU2234" t="e">
            <v>#N/A</v>
          </cell>
          <cell r="AV2234" t="e">
            <v>#N/A</v>
          </cell>
          <cell r="AW2234" t="e">
            <v>#N/A</v>
          </cell>
          <cell r="AX2234" t="e">
            <v>#N/A</v>
          </cell>
          <cell r="AY2234" t="e">
            <v>#N/A</v>
          </cell>
          <cell r="AZ2234" t="e">
            <v>#N/A</v>
          </cell>
        </row>
        <row r="2235">
          <cell r="B2235">
            <v>2233</v>
          </cell>
          <cell r="C2235" t="str">
            <v>CGGA_2233</v>
          </cell>
          <cell r="E2235" t="str">
            <v>东阿玲</v>
          </cell>
          <cell r="F2235">
            <v>38593</v>
          </cell>
          <cell r="G2235" t="str">
            <v>2019/02/21 </v>
          </cell>
          <cell r="H2235" t="str">
            <v>1.颅内占位性病变（右额叶、胼胝体压部）  2.高血压</v>
          </cell>
          <cell r="J2235" t="str">
            <v>女</v>
          </cell>
          <cell r="K2235">
            <v>65</v>
          </cell>
          <cell r="L2235" t="str">
            <v>A</v>
          </cell>
          <cell r="M2235" t="str">
            <v>110108195308136823</v>
          </cell>
          <cell r="N2235" t="str">
            <v>高宝国/配偶
/13661106305</v>
          </cell>
          <cell r="O2235" t="str">
            <v>头痛伴恶心半月余</v>
          </cell>
          <cell r="P2235" t="str">
            <v>患者入院前半月余，无明显诱因出现头痛，已右侧额颞部为著，呈间断性，胀痛，性质较轻，可耐受，伴有恶心、左侧口角流涎，无明显呕吐，无肢体抽搐，无意识障碍，患者头痛症状逐渐加重，就诊西苑医院，行头颅核磁检查提示颅内多发占位，现患者为进一步诊治就诊我院，门诊以“颅内占位性病变”收入院，自患病以来，患者饮食差，睡眠差，小便正常，大便约1次/4-5天，体重无明显变化。</v>
          </cell>
          <cell r="Q2235" t="str">
            <v>高血压约10余年，间断应用降压药，否认糖尿病史，否认脑出血史，否认冠心病史，否认周围血管病史，否认肝炎史，否认结核史，否认外伤史，否认手术史，否认输血史,否认药物过敏史,否认食物过敏史,否认接触物过敏史，自诉无毒物及放射性物质接触史。</v>
          </cell>
          <cell r="R2235" t="str">
            <v>生于北京，久居北京，否认吸烟饮酒史，出生情况：单胎足月顺产。</v>
          </cell>
          <cell r="S2235" t="str">
            <v>缺失</v>
          </cell>
          <cell r="T2235">
            <v>43522</v>
          </cell>
          <cell r="V2235" t="str">
            <v>右额颞顶开颅肿瘤切除术</v>
          </cell>
          <cell r="W2235" t="str">
            <v>患者全麻后取左侧卧位，Mayfield头架固定头位，导航注册、指导切口设计，取右额颞顶马蹄形切口。术区常规消毒铺巾，逐层切开头皮各层，筋膜间分离皮瓣，皮瓣向下方牵拉，切开颞肌并向颞侧牵拉，颞上线处留少许颞肌以备缝合颞肌用。暴露右侧额、颞、顶等处颅骨，颅骨钻孔后铣刀游离骨瓣，大小约10cm×7cm。骨瓣四周钻孔硬脑膜四周悬吊。快速静脉输注20%甘露醇125ml，硬脑膜张力高。放射状剪开硬脑膜，暴露部分右额、颞、顶叶。肿瘤主体位于二处：右额下回、右侧颞顶叶及胼胝体压部，肿瘤脑内浸润性生长，右额下回大小约3.5cm×3.0cm×3.0cm，右侧颞顶叶及胼胝体压部肿瘤大小5.5cm×3.5cm×3.0cm，瘤体灰红色，质稍韧，血供丰富，边界不清。镜下分块全切除右侧额下回、右侧颞顶叶及胼胝体压部肿瘤，术中快速病理提示：胶质母细胞瘤。切除肿瘤后瘤腔周围正常额、颞叶脑组织及侧裂血管等均保护完好。瘤腔仔细止血。与护士清点器械、棉片无误后，术腔留置美敦力外引流管一根，连续严密缝合硬脑膜。骨瓣复位以钛连接片固定。皮下留置12#引流管，依次缝合颞肌、头皮各层。术后安返ICU。</v>
          </cell>
          <cell r="X2235" t="str">
            <v>全切除</v>
          </cell>
          <cell r="Y2235">
            <v>20311</v>
          </cell>
          <cell r="Z2235" t="str">
            <v>GBM(WHO IV)</v>
          </cell>
          <cell r="AA2235" t="str">
            <v>GBM(WHO IV)</v>
          </cell>
          <cell r="AB2235" t="str">
            <v>4</v>
          </cell>
          <cell r="AC2235" t="str">
            <v xml:space="preserve">（右额、胼胝体）整合诊断：胶质母细胞瘤，IDH野生型，WHOⅣ级。 
 组织学诊断：胶质母细胞瘤，伴有微血管增生及灶片状坏死。
 WHO分级：Ⅳ级。	
 分子表型特征(IHC)：IDH1R132H(野生型)；ATRX(野生型)；H3K27M(野生型)
</v>
          </cell>
          <cell r="AD2235" t="str">
            <v>全切除</v>
          </cell>
          <cell r="AE2235" t="str">
            <v>2019/03/14 </v>
          </cell>
          <cell r="AF2235" t="str">
            <v>1.颅内占位性病变（右额叶、胼胝体压部）胶质母细胞瘤  
2.颅内感染 3.肺炎 4.高血压</v>
          </cell>
          <cell r="AG2235">
            <v>44069</v>
          </cell>
          <cell r="AH2235" t="str">
            <v>终止</v>
          </cell>
          <cell r="AI2235">
            <v>522</v>
          </cell>
          <cell r="AJ2235">
            <v>1</v>
          </cell>
          <cell r="AK2235">
            <v>309</v>
          </cell>
          <cell r="AL2235">
            <v>1</v>
          </cell>
          <cell r="AM2235">
            <v>522</v>
          </cell>
          <cell r="AN2235" t="str">
            <v>放疗15</v>
          </cell>
          <cell r="AO2235">
            <v>1</v>
          </cell>
          <cell r="AP2235" t="str">
            <v>替莫脞胺+顺铂</v>
          </cell>
          <cell r="AQ2235">
            <v>1</v>
          </cell>
          <cell r="AS2235" t="str">
            <v>原发</v>
          </cell>
          <cell r="AU2235" t="e">
            <v>#N/A</v>
          </cell>
          <cell r="AV2235" t="e">
            <v>#N/A</v>
          </cell>
          <cell r="AW2235" t="e">
            <v>#N/A</v>
          </cell>
          <cell r="AX2235" t="e">
            <v>#N/A</v>
          </cell>
          <cell r="AY2235" t="e">
            <v>#N/A</v>
          </cell>
          <cell r="AZ2235" t="e">
            <v>#N/A</v>
          </cell>
        </row>
        <row r="2236">
          <cell r="B2236">
            <v>2234</v>
          </cell>
          <cell r="C2236" t="str">
            <v>CGGA_2234</v>
          </cell>
          <cell r="E2236" t="str">
            <v>吴清涛</v>
          </cell>
          <cell r="F2236">
            <v>38604</v>
          </cell>
          <cell r="G2236" t="str">
            <v>2019/02/22 </v>
          </cell>
          <cell r="H2236" t="str">
            <v>1.颅内占位性病变（额、岛、基底节、侧脑室、胼胝体，右侧；下丘脑、三脑室）胶质瘤？2.梗阻性脑积水</v>
          </cell>
          <cell r="J2236" t="str">
            <v>男</v>
          </cell>
          <cell r="K2236">
            <v>43</v>
          </cell>
          <cell r="L2236" t="str">
            <v>O</v>
          </cell>
          <cell r="M2236" t="str">
            <v>210225197507100297</v>
          </cell>
          <cell r="N2236" t="str">
            <v>唐美娥
/配偶/15942481078</v>
          </cell>
          <cell r="O2236" t="str">
            <v>间断头痛半年余，间断头晕、恶心3月余</v>
          </cell>
          <cell r="P2236" t="str">
            <v>患者约半年前无明显诱因出现头痛，双前头部，胀痛，程度轻，能耐受，多晨起出现，休息后自行缓解，未特殊诊治。约3月前无明显诱因出现头晕，伴恶心，晕车感，休息能缓解。同期出现活动乏力感，睡眠增多。3周前旅顺口区人民医院，行头部CT提示颅内占位性病变，后就诊大连医科大学附属第一医院，行头部MRI：右侧额叶、岛叶、基底节区、胼胝体、下丘脑占位，累及右侧脑室、三脑室。否认发热、寒战，否认视物不清、重影，否认多饮、多尿，否认肢体麻木、抽搐，否认饮水呛咳、吞咽困难，现患者为行进一步治疗就诊我院，门诊以“颅内占位性病变”收入我科。    发病以来神清，精神尚可，饮食、睡眠可，大小便正常，体重无明显减轻。</v>
          </cell>
          <cell r="Q2236"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236" t="str">
            <v>生于:原籍，久居地原籍，性格：急躁、内向。否认性病史未曾到过疫源地或地方病流行区，否认爱人性病史，否认冶游史，否认爱人冶游史，无毒物接触史，无药物滥用史。吸烟史：无吸烟史 ；饮酒：不饮酒，是否戒酒：未。出生情况：单胎足月顺产。</v>
          </cell>
          <cell r="S2236" t="str">
            <v>缺失</v>
          </cell>
          <cell r="T2236">
            <v>43524</v>
          </cell>
          <cell r="V2236" t="str">
            <v>冠切右额开颅肿瘤切除术</v>
          </cell>
          <cell r="W2236" t="str">
            <v>缺失</v>
          </cell>
          <cell r="X2236" t="str">
            <v>全切除</v>
          </cell>
          <cell r="Y2236">
            <v>20328</v>
          </cell>
          <cell r="Z2236" t="str">
            <v>GBM(WHO IV)</v>
          </cell>
          <cell r="AA2236" t="str">
            <v>GBM(WHO IV)</v>
          </cell>
          <cell r="AB2236">
            <v>4</v>
          </cell>
          <cell r="AC2236" t="str">
            <v xml:space="preserve">（右额颞岛、基底节区、胼胝体）整合诊断：胶质母细胞瘤，IDH突变型，WHOⅣ级。 
 组织学诊断：胶质母细胞瘤，部分肿瘤细胞胞浆空亮呈少突胶质细胞瘤样改变，部分区域见微血管增生及灶状坏死。
 WHO分级：Ⅳ级。
 分子表型特征(IHC):IDH1R132H(突变型);ATRX(突变型);H3K27M(野生型)
注：本例形态学上见部分肿瘤细胞呈少突胶质细胞瘤样改变，建议进一步行1p19qLOH检测。
</v>
          </cell>
          <cell r="AD2236" t="str">
            <v>全切除</v>
          </cell>
          <cell r="AE2236" t="str">
            <v>2019/03/15 </v>
          </cell>
          <cell r="AF2236" t="str">
            <v> 1.胶质母细胞瘤额、岛、基底节、侧脑室、胼胝体，右侧；下丘脑、三脑室）2.梗阻性脑积水 3.颅内感染</v>
          </cell>
          <cell r="AH2236" t="str">
            <v>未终止</v>
          </cell>
          <cell r="AI2236">
            <v>1257</v>
          </cell>
          <cell r="AJ2236">
            <v>0</v>
          </cell>
          <cell r="AK2236">
            <v>1257</v>
          </cell>
          <cell r="AL2236">
            <v>0</v>
          </cell>
          <cell r="AM2236">
            <v>1257</v>
          </cell>
          <cell r="AN2236" t="str">
            <v>放疗42</v>
          </cell>
          <cell r="AO2236">
            <v>1</v>
          </cell>
          <cell r="AP2236" t="str">
            <v>替莫脞胺4疗程</v>
          </cell>
          <cell r="AQ2236">
            <v>1</v>
          </cell>
          <cell r="AS2236">
            <v>0</v>
          </cell>
          <cell r="AU2236" t="e">
            <v>#N/A</v>
          </cell>
          <cell r="AV2236" t="e">
            <v>#N/A</v>
          </cell>
          <cell r="AW2236" t="e">
            <v>#N/A</v>
          </cell>
          <cell r="AX2236" t="e">
            <v>#N/A</v>
          </cell>
          <cell r="AY2236" t="e">
            <v>#N/A</v>
          </cell>
          <cell r="AZ2236" t="e">
            <v>#N/A</v>
          </cell>
        </row>
        <row r="2237">
          <cell r="B2237">
            <v>2235</v>
          </cell>
          <cell r="C2237" t="str">
            <v>CGGA_2235</v>
          </cell>
          <cell r="E2237" t="str">
            <v>韩凤菊</v>
          </cell>
          <cell r="F2237">
            <v>38716</v>
          </cell>
          <cell r="G2237" t="str">
            <v>2019/03/02 </v>
          </cell>
          <cell r="H2237" t="str">
            <v>复发胶质瘤（双额、左颞、胼胝体、左侧侧脑室、基底节区），胶质瘤术后</v>
          </cell>
          <cell r="J2237" t="str">
            <v>女</v>
          </cell>
          <cell r="K2237">
            <v>35</v>
          </cell>
          <cell r="L2237" t="str">
            <v>B</v>
          </cell>
          <cell r="M2237" t="str">
            <v>220524198309190347</v>
          </cell>
          <cell r="N2237" t="str">
            <v>袁永军/配偶/13944517940</v>
          </cell>
          <cell r="O2237" t="str">
            <v>胶质瘤术后6个月，双下肢无力伴小便失禁1个月，间断性抽搐1周；</v>
          </cell>
          <cell r="P2237" t="str">
            <v>患者于6个月前因头晕到当地医院就诊，行头部MRI检查示：左额颞占位，于2018-09-07在白求恩医科大学第一附属医院，行左额颞开颅肿瘤切除术，术后病理回报：少突星形细胞瘤，WHO、II级；术后于长春市人民医院行伽马刀治疗1次；术后复查头部MRI示：未见肿瘤复发；于1个月前出现双下肢无力伴小便失禁，2019-02-12复查头部MRI示：肿瘤复发；近1周出现4次间断性癫痫大发作，持续2-3min，自行缓解，为求进一步治疗来我院就诊，门诊以“复发胶质瘤”收入院；患者自发病以来、神志清楚、反应差、言语流利，双下肢无力，无头痛、无恶心呕吐、有抽搐，睡眠饮食良好、小便失禁、体重未见明显变化；</v>
          </cell>
          <cell r="Q2237" t="str">
            <v>既往健康状况：体健良好，否认糖尿病史，否认高血压病史，否认高脂血史，否认既往血管成形术史，否认心源性脑栓塞的危险因素史，否认冠心病史，否认周围血管病史，否认深静脉血栓史，否认其他疾病或者危险因素，否认肝炎史，否认结核史，否认外伤史， 6月前因胶质瘤行“左额颞开颅肿瘤切除术”。否认输血史,否认药物过敏史,否认食物过敏史,否认接触物过敏史</v>
          </cell>
          <cell r="R2237" t="str">
            <v>生于:吉林省通化市柳河县三源浦朝鲜族镇三源浦南村五队，久居地原籍，性格：随和、。否认性病史未曾到过疫源地或地方病流行区，否认爱人性病史，否认冶游史，否认爱人冶游史，无毒物接触史，无药物滥用史。吸烟史：无吸烟史 ；饮酒：不饮酒。已婚，23岁结婚，配偶健在。育1子，健在1子，子女体健  妊娠1次，生产1次，流产:无,分娩方式：顺产， 。  初潮15岁0</v>
          </cell>
          <cell r="S2237" t="str">
            <v>缺失</v>
          </cell>
          <cell r="T2237">
            <v>43529</v>
          </cell>
          <cell r="U2237">
            <v>43350</v>
          </cell>
          <cell r="V2237" t="str">
            <v>左额颞入路肿瘤切除术</v>
          </cell>
          <cell r="W2237" t="str">
            <v>缺失</v>
          </cell>
          <cell r="X2237" t="str">
            <v>全切除</v>
          </cell>
          <cell r="Y2237">
            <v>20364</v>
          </cell>
          <cell r="Z2237" t="str">
            <v>rGBM(WHO IV)</v>
          </cell>
          <cell r="AA2237" t="str">
            <v>rGBM(WHO IV)</v>
          </cell>
          <cell r="AB2237" t="str">
            <v>4</v>
          </cell>
          <cell r="AC2237" t="str">
            <v xml:space="preserve">（左额颞）整合诊断：胶质母细胞瘤，IDH突变型，WHOⅣ级。 
 组织学诊断：胶质母细胞瘤，部分肿瘤细胞胞浆空亮，局部瘤细胞呈索条状或腺管状排列，并肿瘤细胞累及脑表和蛛网膜下腔；伴有明显微血管增生及多灶状坏死。
 WHO分级：Ⅳ级。	
 分子表型特征(IHC)：IDH1R132H(突变型)；ATRX(突变型)；H3K27M(野生型)
注：鉴于患者既往术后病理诊断为“少突星形细胞瘤，WHOⅡ级”，本次形态学上部分肿瘤胞浆空亮，存在少突胶质细胞瘤的特征，建议：①行1p19qLOH检测，②重阅第一次术后病理切片。
</v>
          </cell>
          <cell r="AD2237" t="str">
            <v>全切除</v>
          </cell>
          <cell r="AE2237" t="str">
            <v>2019/03/19 </v>
          </cell>
          <cell r="AF2237" t="str">
            <v>胶质母细胞瘤（双额、左颞、胼胝体、左侧侧脑室、基底节区），胶质瘤术后</v>
          </cell>
          <cell r="AG2237">
            <v>43692</v>
          </cell>
          <cell r="AH2237" t="str">
            <v>终止</v>
          </cell>
          <cell r="AI2237">
            <v>57</v>
          </cell>
          <cell r="AJ2237">
            <v>1</v>
          </cell>
          <cell r="AK2237">
            <v>0</v>
          </cell>
          <cell r="AL2237">
            <v>163</v>
          </cell>
          <cell r="AM2237" t="str">
            <v>57</v>
          </cell>
          <cell r="AN2237" t="str">
            <v>放疗</v>
          </cell>
          <cell r="AO2237">
            <v>1</v>
          </cell>
          <cell r="AP2237" t="str">
            <v>化疗</v>
          </cell>
          <cell r="AQ2237">
            <v>1</v>
          </cell>
          <cell r="AS2237" t="str">
            <v>复发</v>
          </cell>
          <cell r="AT2237">
            <v>1</v>
          </cell>
          <cell r="AU2237" t="e">
            <v>#N/A</v>
          </cell>
          <cell r="AV2237" t="e">
            <v>#N/A</v>
          </cell>
          <cell r="AW2237" t="e">
            <v>#N/A</v>
          </cell>
          <cell r="AX2237" t="e">
            <v>#N/A</v>
          </cell>
          <cell r="AY2237" t="e">
            <v>#N/A</v>
          </cell>
          <cell r="AZ2237" t="e">
            <v>#N/A</v>
          </cell>
        </row>
        <row r="2238">
          <cell r="B2238">
            <v>2236</v>
          </cell>
          <cell r="C2238" t="str">
            <v>CGGA_2236</v>
          </cell>
          <cell r="E2238" t="str">
            <v>武星杰</v>
          </cell>
          <cell r="F2238">
            <v>38996</v>
          </cell>
          <cell r="G2238" t="str">
            <v>2019/03/20 </v>
          </cell>
          <cell r="H2238" t="str">
            <v>1.颅内占位性病变(左颞叶)2. 高血压</v>
          </cell>
          <cell r="J2238" t="str">
            <v>男</v>
          </cell>
          <cell r="K2238">
            <v>71</v>
          </cell>
          <cell r="L2238" t="str">
            <v>A</v>
          </cell>
          <cell r="M2238" t="str">
            <v>140322194801070038</v>
          </cell>
          <cell r="N2238" t="str">
            <v>武礼敬/女/18035335789</v>
          </cell>
          <cell r="O2238" t="str">
            <v>记忆力减退2月余</v>
          </cell>
          <cell r="P2238" t="str">
            <v>患者2月前无明显诱因出现记忆力减退,不伴恶心,呕吐,四肢抽搐等症状.后前往阳泉市一院行头颅核磁检查,诊断左侧颞叶占位。后在盂县人民医院住院治疗，给予输液治疗（具体不详），症状无明显改善。后前往北京天坛医院就诊，诊断同前，建议手术治疗。今为求进一步治疗前来我院门诊，门诊医师以颅内占位收入我科。入院以来患者饮食可，精神可，大小便正常，体重无减轻</v>
          </cell>
          <cell r="Q2238" t="str">
            <v> 既往健康状况：高血压病史15年，服用尼福达，尼群地平片，血压控制可。否认糖尿病史，否认脑出血史，否认冠心病史，否认周围血管病史，否认肝炎史，否认结核史，否认手术史，否认药物过敏史,否认食物过敏史,否认接触物过敏史自诉无毒物及放射性物质接触史。</v>
          </cell>
          <cell r="R2238" t="str">
            <v>生于:原籍，久居地原籍，性格：急躁、内向。否认性病史未曾到过疫源地或地方病流行区，否认爱人性病史，否认冶游史，否认爱人冶游史，无毒物接触史，无药物滥用史。吸烟史：吸烟史40年，1包/天 ；饮酒：不饮酒：未。出生情况：单胎足月顺产。</v>
          </cell>
          <cell r="S2238" t="str">
            <v>缺失</v>
          </cell>
          <cell r="T2238">
            <v>43550</v>
          </cell>
          <cell r="V2238" t="str">
            <v>左侧颞枕开颅肿瘤切除术</v>
          </cell>
          <cell r="W2238" t="str">
            <v>缺失</v>
          </cell>
          <cell r="X2238" t="str">
            <v>全切除</v>
          </cell>
          <cell r="Y2238">
            <v>20534</v>
          </cell>
          <cell r="Z2238" t="str">
            <v>GBM(WHO IV)</v>
          </cell>
          <cell r="AA2238" t="str">
            <v>GBM(WHO IV)</v>
          </cell>
          <cell r="AB2238" t="str">
            <v>4</v>
          </cell>
          <cell r="AC2238" t="str">
            <v xml:space="preserve">（左颞叶）整合诊断：胶质母细胞瘤，野生型，WHOⅣ级。 
组织学诊断：胶质母细胞瘤，局部见肿瘤细胞累及海马；伴有明显微血管增生及灶片状坏死。
WHO分级：Ⅳ级。
  分子表型特征(IHC)：IDH1R132H(野生型);ATRX(野生型);H3K27M(野生型)
</v>
          </cell>
          <cell r="AD2238" t="str">
            <v>全切除</v>
          </cell>
          <cell r="AE2238" t="str">
            <v>2019/04/10 </v>
          </cell>
          <cell r="AF2238" t="str">
            <v>1.左颞叶胶质母细胞瘤 2.高血压病</v>
          </cell>
          <cell r="AG2238">
            <v>43921</v>
          </cell>
          <cell r="AH2238" t="str">
            <v>终止</v>
          </cell>
          <cell r="AI2238">
            <v>189</v>
          </cell>
          <cell r="AJ2238">
            <v>1</v>
          </cell>
          <cell r="AK2238">
            <v>67</v>
          </cell>
          <cell r="AL2238">
            <v>1</v>
          </cell>
          <cell r="AM2238">
            <v>189</v>
          </cell>
          <cell r="AN2238" t="str">
            <v>放疗2次</v>
          </cell>
          <cell r="AO2238">
            <v>1</v>
          </cell>
          <cell r="AP2238" t="str">
            <v>替莫脞胺6疗程</v>
          </cell>
          <cell r="AQ2238">
            <v>1</v>
          </cell>
          <cell r="AS2238" t="str">
            <v>原发</v>
          </cell>
          <cell r="AU2238" t="e">
            <v>#N/A</v>
          </cell>
          <cell r="AV2238" t="e">
            <v>#N/A</v>
          </cell>
          <cell r="AW2238" t="e">
            <v>#N/A</v>
          </cell>
          <cell r="AX2238" t="e">
            <v>#N/A</v>
          </cell>
          <cell r="AY2238" t="e">
            <v>#N/A</v>
          </cell>
          <cell r="AZ2238" t="e">
            <v>#N/A</v>
          </cell>
        </row>
        <row r="2239">
          <cell r="B2239">
            <v>2237</v>
          </cell>
          <cell r="C2239" t="str">
            <v>CGGA_2237</v>
          </cell>
          <cell r="E2239" t="str">
            <v>范常丽</v>
          </cell>
          <cell r="F2239">
            <v>38950</v>
          </cell>
          <cell r="G2239">
            <v>43542</v>
          </cell>
          <cell r="H2239" t="str">
            <v>1.颅内占位性病变（额颞岛 左侧） 胶质瘤？ 2.症状性癫痫[继发性癫痫]</v>
          </cell>
          <cell r="J2239" t="str">
            <v>女</v>
          </cell>
          <cell r="K2239">
            <v>28</v>
          </cell>
          <cell r="L2239" t="str">
            <v>B</v>
          </cell>
          <cell r="M2239" t="str">
            <v>413026199004107862</v>
          </cell>
          <cell r="N2239" t="str">
            <v>曹坤/配偶/13240288617</v>
          </cell>
          <cell r="O2239" t="str">
            <v>间断头晕1年，3天前肢体抽搐一次</v>
          </cell>
          <cell r="P2239" t="str">
            <v>患者入院前1年余，无明显诱因出现头晕，呈间断性，持续约两分钟后患者，可观察到异常物体，具体性质不详，无头痛，无幻嗅，无腹气上升感，未在意。3天前患者出现一次四肢抽搐，口吐白沫，双眼上翻，持续约1小时后缓解，就诊当地医院行头颅核磁检查提示颅内占位，现患者为进一步诊治就诊我院，门诊以“颅内占位性病变”收入院，自患病以来，患者饮食睡眠可，二便如常，体重无明显变化。</v>
          </cell>
          <cell r="Q2239" t="str">
            <v>既往健康状况：体健良好，否认糖尿病史，否认高血压病史，否认脑出血史，否认冠心病史，否认周围血管病史，否认肝炎史，否认结核史，否认外伤史，否认手术史，否认输血史,否认药物过敏,否认食物过敏史,否认接触物过敏史，自诉无毒物及放射性物质接触史</v>
          </cell>
          <cell r="R2239" t="str">
            <v>生于河南信阳，久居河南信阳，否认吸烟饮酒史。出生情况：单胎足月顺产。</v>
          </cell>
          <cell r="S2239" t="str">
            <v>缺失</v>
          </cell>
          <cell r="T2239">
            <v>43545</v>
          </cell>
          <cell r="U2239">
            <v>43180</v>
          </cell>
          <cell r="V2239" t="str">
            <v>左额颞开颅肿瘤切除术</v>
          </cell>
          <cell r="W2239" t="str">
            <v>患者全麻后取仰卧位，头略右偏，头圈固定头位。取左额颞弧形切口。术区常规消毒铺巾，逐层切开头皮各层，筋膜间分离皮瓣，皮瓣向前下方牵拉，切开颞肌并向颞侧牵拉，颞上线处留少许颞肌以备缝合颞肌用。暴露左侧额、颞等处颅骨，颅骨钻孔后铣刀游离骨瓣，大小约8cm×7cm。骨瓣四周钻孔，硬脑膜四周悬吊。快速静脉输注20%甘露醇100ml，硬脑膜张力偏高，以翼点为中心弧形剪开硬脑膜，其余放射剪开，暴露部分左额、颞叶。肿瘤主体位于左侧颞叶、岛叶，肿瘤脑内浸润性生长，大小约6.5cm×5.0cm×5.0cm，灰白色，质稍韧，血供中等，边界不清。肿瘤包绕大脑中动脉及其分支，肿瘤向内侧深部生长邻近基底节区，镜下分块全切除肿瘤。切除肿瘤后瘤腔周围正常额、颞叶脑组织及侧裂血管等均保护完好。瘤腔仔细止血。与护士清点器械、棉片无误后，术腔留置12#引流管，连续严密缝合硬脑膜，试验组脑补片（10.0*12.5cm）贴敷。骨瓣复位以钛连接片固定。依次缝合颞肌、头皮各层。术后安返ICU。</v>
          </cell>
          <cell r="X2239" t="str">
            <v>全切除</v>
          </cell>
          <cell r="Y2239">
            <v>20497</v>
          </cell>
          <cell r="Z2239" t="str">
            <v>AA(WHO III)</v>
          </cell>
          <cell r="AA2239" t="str">
            <v>AA(WHO III)</v>
          </cell>
          <cell r="AB2239">
            <v>3</v>
          </cell>
          <cell r="AC2239" t="str">
            <v xml:space="preserve">（左颞岛叶）整合诊断：间变性星形细胞瘤，IDH突变型，WHOⅢ级。 
 组织学诊断：间变性星形细胞瘤。
 WHO分级：Ⅲ级。
 分子表型特征(IHC):IDH1R132H(突变型);ATRX(突变型);H3K27M(野生型)
</v>
          </cell>
          <cell r="AD2239" t="str">
            <v>全切除</v>
          </cell>
          <cell r="AE2239">
            <v>43558</v>
          </cell>
          <cell r="AF2239" t="str">
            <v>1.颅内占位性病变（额颞岛 左侧） 间变性星形细胞瘤 2.症状性癫痫[继发性癫痫]</v>
          </cell>
          <cell r="AH2239" t="str">
            <v>未终止</v>
          </cell>
          <cell r="AI2239">
            <v>1236</v>
          </cell>
          <cell r="AJ2239">
            <v>0</v>
          </cell>
          <cell r="AK2239">
            <v>1236</v>
          </cell>
          <cell r="AL2239">
            <v>0</v>
          </cell>
          <cell r="AM2239">
            <v>1236</v>
          </cell>
          <cell r="AN2239" t="str">
            <v>同步</v>
          </cell>
          <cell r="AO2239">
            <v>1</v>
          </cell>
          <cell r="AP2239" t="str">
            <v>帝清</v>
          </cell>
          <cell r="AQ2239">
            <v>1</v>
          </cell>
          <cell r="AS2239">
            <v>0</v>
          </cell>
          <cell r="AT2239">
            <v>1</v>
          </cell>
          <cell r="AU2239" t="e">
            <v>#N/A</v>
          </cell>
          <cell r="AV2239" t="e">
            <v>#N/A</v>
          </cell>
          <cell r="AW2239" t="e">
            <v>#N/A</v>
          </cell>
          <cell r="AX2239" t="e">
            <v>#N/A</v>
          </cell>
          <cell r="AY2239" t="e">
            <v>#N/A</v>
          </cell>
          <cell r="AZ2239" t="e">
            <v>#N/A</v>
          </cell>
        </row>
        <row r="2240">
          <cell r="B2240">
            <v>2238</v>
          </cell>
          <cell r="C2240" t="str">
            <v>CGGA_2238</v>
          </cell>
          <cell r="E2240" t="str">
            <v>刘军</v>
          </cell>
          <cell r="F2240">
            <v>39056</v>
          </cell>
          <cell r="G2240" t="str">
            <v>2019/04/15 </v>
          </cell>
          <cell r="H2240" t="str">
            <v>1.颅内占位性病变（额颞顶枕叶、底节区 右侧） 复发胶质母细胞瘤 2.放射治疗史 3.左侧偏瘫 4.手术后颅骨缺失（右侧颞顶枕）</v>
          </cell>
          <cell r="J2240" t="str">
            <v>男</v>
          </cell>
          <cell r="K2240">
            <v>40</v>
          </cell>
          <cell r="L2240" t="str">
            <v>B</v>
          </cell>
          <cell r="M2240" t="str">
            <v>152104196809281234</v>
          </cell>
          <cell r="N2240" t="str">
            <v xml:space="preserve">刘艳红\配偶\18547116015 
 </v>
          </cell>
          <cell r="O2240" t="str">
            <v>右侧颞顶叶胶质瘤术后1年余，行走不能1月余</v>
          </cell>
          <cell r="P2240" t="str">
            <v>患者入院前1年余，无明显诱因出现视野缺损，就诊当地医院行头颅核磁检查提示右侧颞顶叶占位伴有出血，考虑胶质瘤，急诊行颅内肿瘤切除术及脑内血肿清除术，术后病理：胶质瘤母细胞瘤 WHO IV级，术后恢复顺利，5月余前发现肿瘤复发，再次行原切口入路肿瘤切除术，术后病理：间变星形细胞瘤WHO III级，术后行三次放疗，未行化疗。1月余前患者出现走路不能，偶有恶心呕吐，呕吐呈喷射性，复查头颅核磁提示肿瘤复发，患者为进一步诊治就诊我院，门诊以“复发胶质瘤”收入院，现患者饮食可，睡眠可，小便正常，大便3-4天/次，体重较前无明显变化。</v>
          </cell>
          <cell r="Q2240" t="str">
            <v>既往健康状况：体健良好，否认糖尿病史，否认高血压病史，否认脑出血史，否认冠心病史，否认周围血管病史，否认肝炎史，否认结核史，否认外伤史，否认输血史,否认药物过敏史,否认食物过敏史,否认接触物过敏史，自诉无毒物及放射性物质接触史。</v>
          </cell>
          <cell r="R2240" t="str">
            <v>生于原籍，久居原籍，否认吸烟饮酒史。出生情况：单胎足月顺产。</v>
          </cell>
          <cell r="S2240" t="str">
            <v>缺失</v>
          </cell>
          <cell r="T2240">
            <v>43551</v>
          </cell>
          <cell r="U2240">
            <v>43160</v>
          </cell>
          <cell r="V2240" t="str">
            <v>右颞顶枕原切口扩大开颅肿瘤切除术</v>
          </cell>
          <cell r="W2240" t="str">
            <v>患者全麻后取左侧卧位，头圈固定头位。据原右颞顶枕马蹄形切口作扩大右额颞顶枕弧形切口。术区常规消毒铺巾，逐层切开头皮各层，筋膜间分离皮瓣，皮瓣向前下方牵拉，切开颞肌并向颞侧牵拉，颞上线处留少许颞肌以备缝合颞肌用。暴露右侧额、颞等处颅骨，右颞顶部分颅骨缺损，颅骨钻孔后铣刀游离骨瓣，总骨窗大小约14cm×8cm。骨瓣四周钻孔硬脑膜四周悬吊，硬脑膜张力极高，快速静脉输注20%甘露醇250ml，以翼点为中心弧形剪开硬脑膜，其余放射剪开，暴露部分右额、颞、顶叶。肿瘤主体位于右侧额叶、颞、顶、岛叶及基底节区，肿瘤脑内浸润性生长，体积巨大，灰红色，质韧，血供极其丰富，边界不清，大小约12.5cm×8.5cm×9.0cm，跨侧裂生长。肿瘤包绕大脑中动脉及其分支，肿瘤向内侧深部生长达基底节区及丘脑，镜下分块全切除肿瘤。切除肿瘤后瘤腔周围正常额、颞叶脑组织等保护完好。瘤腔仔细止血。与护士清点器械、棉片无误后，术腔置14#引流管，连续严密缝合硬脑膜。骨瓣复位以钛连接片固定。依次缝合颞肌、头皮各层，皮下留置14#引流管。术后安返ICU</v>
          </cell>
          <cell r="X2240" t="str">
            <v>全切除</v>
          </cell>
          <cell r="Y2240">
            <v>20549</v>
          </cell>
          <cell r="Z2240" t="str">
            <v>rGBM(WHO IV)</v>
          </cell>
          <cell r="AA2240" t="str">
            <v>rGBM(WHO IV)</v>
          </cell>
          <cell r="AB2240" t="str">
            <v>4</v>
          </cell>
          <cell r="AC2240" t="str">
            <v xml:space="preserve">（右额颞）整合诊断：胶质母细胞瘤，NOS，WHOⅣ级。 
 组织学诊断：胶质母细胞瘤，局部见肿瘤细胞累及脑表和蛛网膜下腔；伴有微血管增生及灶片状坏死。
 WHO分级：Ⅳ级。	
 分子表型特征(IHC)：IDH1R132H(野生型)；ATRX(野生型)；H3K27M(野生型)
注：建议行IDH1/2突变测序检测，以帮助进一步明确肿瘤基因学分型。
</v>
          </cell>
          <cell r="AD2240" t="str">
            <v>全切除</v>
          </cell>
          <cell r="AE2240">
            <v>43600</v>
          </cell>
          <cell r="AF2240" t="str">
            <v>1.颅内占位性病变（额颞顶枕叶、底节区 右侧） 复发胶质母细胞瘤 2.放射治疗史 3.左侧偏瘫 4.手术后颅骨缺失（右侧颞顶枕）5.肺炎 6.颅内感染 7.甲状腺功能低下 8.电解质紊乱 9.贫血 10.低蛋白血症</v>
          </cell>
          <cell r="AG2240">
            <v>43795</v>
          </cell>
          <cell r="AH2240" t="str">
            <v>终止</v>
          </cell>
          <cell r="AI2240">
            <v>158</v>
          </cell>
          <cell r="AJ2240">
            <v>1</v>
          </cell>
          <cell r="AK2240">
            <v>96</v>
          </cell>
          <cell r="AL2240">
            <v>1</v>
          </cell>
          <cell r="AM2240">
            <v>158</v>
          </cell>
          <cell r="AN2240">
            <v>0</v>
          </cell>
          <cell r="AO2240" t="str">
            <v>NA</v>
          </cell>
          <cell r="AP2240">
            <v>0</v>
          </cell>
          <cell r="AQ2240" t="str">
            <v>NA</v>
          </cell>
          <cell r="AS2240" t="str">
            <v>复发</v>
          </cell>
          <cell r="AT2240">
            <v>3</v>
          </cell>
          <cell r="AU2240" t="e">
            <v>#N/A</v>
          </cell>
          <cell r="AV2240" t="e">
            <v>#N/A</v>
          </cell>
          <cell r="AW2240" t="e">
            <v>#N/A</v>
          </cell>
          <cell r="AX2240" t="e">
            <v>#N/A</v>
          </cell>
          <cell r="AY2240" t="e">
            <v>#N/A</v>
          </cell>
          <cell r="AZ2240" t="e">
            <v>#N/A</v>
          </cell>
        </row>
        <row r="2241">
          <cell r="B2241">
            <v>2239</v>
          </cell>
          <cell r="C2241" t="str">
            <v>CGGA_2239</v>
          </cell>
          <cell r="E2241" t="str">
            <v>陈源秀</v>
          </cell>
          <cell r="F2241">
            <v>39080</v>
          </cell>
          <cell r="G2241" t="str">
            <v>2019/03/26 </v>
          </cell>
          <cell r="H2241" t="str">
            <v>1.颅内占位性病变（右侧颞、岛、底节区） 星形细胞瘤术后复发
1.颅内占位性病变（右侧颞、岛、底节区） 星形细胞瘤术后复发 2.症状性癫痫[继发性癫痫]</v>
          </cell>
          <cell r="J2241" t="str">
            <v>女</v>
          </cell>
          <cell r="K2241">
            <v>40</v>
          </cell>
          <cell r="L2241" t="str">
            <v>B</v>
          </cell>
          <cell r="M2241" t="str">
            <v>370883197810285547</v>
          </cell>
          <cell r="N2241" t="str">
            <v>胡德红/配偶/13963724310</v>
          </cell>
          <cell r="O2241" t="str">
            <v>脑瘤术后5年复发</v>
          </cell>
          <cell r="P2241" t="str">
            <v>患者约5年前因颅内占位性病变在山东济宁医学院附属医院行手术治疗，术后病理示：星形细胞瘤 WHO II级，患者病情稳定后给予放射治疗5次，1月前患者复查头颅CT示颅内肿瘤复发，现患者为求进一治疗来我院，门诊以“颅内占位性病变”收入院。患者自发病来，频发肢体抽搐，无大小便失禁，近期体重无明显变化。</v>
          </cell>
          <cell r="Q2241" t="str">
            <v>既往健康状况：体健良好，否认糖尿病史，否认高血压病史，否认脑出血史，否认冠心病史，否认周围血管病史，否认肝炎史，否认结核史，否认外伤史，6年前因胆囊结石行胆囊切除术，5年前因脑瘤行手术治疗，否认输血史,否认药物过敏史,否认食物过敏史,否认接触物过敏史自诉无毒物及放射性物质接触史。</v>
          </cell>
          <cell r="R2241" t="str">
            <v>生于:山东省邹城市，久居地山东省邹城市，性格：随和、内向。否认性病史未曾到过疫源地或地方病流行区，否认爱人性病史，否认冶游史，否认爱人冶游史，无毒物接触史，无药物滥用史。吸烟史：无吸烟史；饮酒：不饮酒。出生情况：单胎足月顺产。已婚，20岁结婚，配偶健在。育1子1女，健在1子1女，子女体健 ，   初潮16岁0
3-8
30
末次月经时间2019-3-5。 月经周期规则,月经量中等，颜色正常。无血块、无痛经 ；</v>
          </cell>
          <cell r="S2241" t="str">
            <v>缺失</v>
          </cell>
          <cell r="T2241">
            <v>43552</v>
          </cell>
          <cell r="U2241">
            <v>41726</v>
          </cell>
          <cell r="V2241" t="str">
            <v>右侧额颞原切口入路肿瘤切除术</v>
          </cell>
          <cell r="W2241" t="str">
            <v>缺失</v>
          </cell>
          <cell r="X2241" t="str">
            <v>全切除</v>
          </cell>
          <cell r="Y2241">
            <v>20559</v>
          </cell>
          <cell r="Z2241" t="str">
            <v>sGBM(WHO IV)</v>
          </cell>
          <cell r="AA2241" t="str">
            <v>sGBM(WHO IV)</v>
          </cell>
          <cell r="AB2241" t="str">
            <v>4</v>
          </cell>
          <cell r="AC2241" t="str">
            <v xml:space="preserve">（右侧颞叶、基底节）整合诊断：胶质母细胞瘤，IDH突变型，WHOⅣ级。 
 组织学诊断：胶质母细胞瘤，伴有微血管增生及灶状坏死。
 WHO分级：Ⅳ级。	
 分子表型特征(IHC)：IDH1R132H(突变型)；ATRX(突变型)；H3K27M(野生型)
</v>
          </cell>
          <cell r="AD2241" t="str">
            <v>全切除</v>
          </cell>
          <cell r="AE2241">
            <v>43583</v>
          </cell>
          <cell r="AF2241" t="str">
            <v>1.颅内占位性病变（右侧颞、岛、底节区） 胶质母细胞瘤。 2.症状性癫痫[继发性癫痫] 3.颅内感染</v>
          </cell>
          <cell r="AG2241">
            <v>44069</v>
          </cell>
          <cell r="AH2241" t="str">
            <v>终止</v>
          </cell>
          <cell r="AI2241">
            <v>454</v>
          </cell>
          <cell r="AJ2241">
            <v>1</v>
          </cell>
          <cell r="AK2241">
            <v>454</v>
          </cell>
          <cell r="AL2241">
            <v>1</v>
          </cell>
          <cell r="AM2241">
            <v>454</v>
          </cell>
          <cell r="AN2241" t="str">
            <v>放疗</v>
          </cell>
          <cell r="AO2241">
            <v>1</v>
          </cell>
          <cell r="AP2241" t="str">
            <v>替莫脞胺7疗程</v>
          </cell>
          <cell r="AQ2241">
            <v>1</v>
          </cell>
          <cell r="AS2241" t="str">
            <v>继发</v>
          </cell>
          <cell r="AT2241">
            <v>1</v>
          </cell>
          <cell r="AU2241" t="e">
            <v>#N/A</v>
          </cell>
          <cell r="AV2241" t="e">
            <v>#N/A</v>
          </cell>
          <cell r="AW2241" t="e">
            <v>#N/A</v>
          </cell>
          <cell r="AX2241" t="e">
            <v>#N/A</v>
          </cell>
          <cell r="AY2241" t="e">
            <v>#N/A</v>
          </cell>
          <cell r="AZ2241" t="e">
            <v>#N/A</v>
          </cell>
        </row>
        <row r="2242">
          <cell r="B2242">
            <v>2240</v>
          </cell>
          <cell r="C2242" t="str">
            <v>CGGA_2240</v>
          </cell>
          <cell r="E2242" t="str">
            <v>李晶</v>
          </cell>
          <cell r="F2242">
            <v>21386</v>
          </cell>
          <cell r="G2242">
            <v>43601</v>
          </cell>
          <cell r="H2242" t="str">
            <v>胶质瘤术后复发（额颞顶岛叶、基底节区，右）  症状性癫痫[继发性癫痫]</v>
          </cell>
          <cell r="J2242" t="str">
            <v>女</v>
          </cell>
          <cell r="K2242">
            <v>43</v>
          </cell>
          <cell r="L2242" t="str">
            <v>AB</v>
          </cell>
          <cell r="M2242" t="str">
            <v>210203197604155929</v>
          </cell>
          <cell r="N2242" t="str">
            <v>石磊/配偶/18341177155杨国权/其他/13718557355</v>
          </cell>
          <cell r="O2242" t="str">
            <v>进行性左侧肢体麻木乏力伴流涎约6个月</v>
          </cell>
          <cell r="P2242" t="str">
            <v>约6个月前，患者无明显诱因出现左侧肢体麻木乏力伴左侧嘴角流涎，伴头疼，卧位明显。患者弹钢琴时左手感觉、空间位置觉减退；伴有双耳听力下降，以左耳显著，辨声障碍；无恶心呕吐，无意识障碍，无精神症状，期间未作系统治疗，病变呈进行性加重。曾按炎症给予对症治疗，效果不明显。遂到解放军二一零医院就诊，行头颅MRI提示：右侧额颞顶叶不规则异常信号影，考虑胶质瘤可能性大。为求进一步治疗，来我院求诊，门诊以“恶性神经胶质瘤”收入科。入院以来，患者神志清楚，精神可，饮食睡眠正常，大小便正常，睡眠正常，体重无明显下降</v>
          </cell>
          <cell r="Q2242" t="str">
            <v>缺失</v>
          </cell>
          <cell r="R2242" t="str">
            <v>生于:原籍，久居地本地，性格：急躁、内向，。否认性病史未曾到过疫源地或地方病流行区，否认爱人性病史，否认冶游史，否认爱人冶游史，无毒物接触史，无药物滥用史。吸烟史：无吸烟史 ；饮酒：不饮酒，出生情况：单胎足月顺产</v>
          </cell>
          <cell r="S2242" t="str">
            <v>缺失</v>
          </cell>
          <cell r="T2242">
            <v>43608</v>
          </cell>
          <cell r="V2242" t="str">
            <v>右额颞原切口开颅肿瘤切除术</v>
          </cell>
          <cell r="W2242" t="str">
            <v>患者全麻后取仰卧位，头略左偏，头圈固定头位。取右额颞原弧形切口。术区常规消毒铺巾，逐层切开头皮、颞肌各层，骨膜下分离皮肌瓣，并向前下方牵拉。暴露右侧额、颞等处颅骨，颅骨钻孔后铣刀游离骨瓣，大小约8cm×7cm。骨瓣四周钻孔，硬脑膜四周悬吊。快速静脉输注20%甘露醇250ml，硬脑膜张力高。以翼点为中心弧形剪开硬脑膜，其余放射剪开，脑组织与硬脑膜粘连紧密，暴露部分右额、颞叶。肿瘤主体位于右侧额叶、岛叶、基底节区及胼胝体，肿瘤脑内浸润性生长，大小约6.5cm×6.0cm×5.0cm，灰红色，质韧，血供丰富，边界不清。肿瘤包绕大脑中动脉及其分支，肿瘤向内侧深部生长达基底节区，镜下分块大部切除肿瘤。切除肿瘤后瘤腔周围正常额、颞叶脑组织及侧裂血管等均保护完好。瘤腔仔细止血。术腔置美敦力外引流管，与护士清点器械、棉片无误后，连续严密缝合硬脑膜。骨瓣复位以钛连接片固定。依次缝合颞肌、头皮各层。术后安返ICU</v>
          </cell>
          <cell r="X2242" t="str">
            <v>部分切除</v>
          </cell>
          <cell r="Y2242" t="str">
            <v>缺失</v>
          </cell>
          <cell r="Z2242" t="str">
            <v>GBM(WHO IV)</v>
          </cell>
          <cell r="AA2242" t="str">
            <v>GBM(WHO IV)</v>
          </cell>
          <cell r="AB2242">
            <v>4</v>
          </cell>
          <cell r="AC2242" t="str">
            <v>右额顶）考虑诊断：胶质母细胞瘤，伴有少突胶质细胞瘤成份，IDH突变型，WHOⅣ级</v>
          </cell>
          <cell r="AD2242" t="str">
            <v>部分切除</v>
          </cell>
          <cell r="AE2242">
            <v>43621</v>
          </cell>
          <cell r="AF2242" t="str">
            <v>胶质瘤术后复发（额颞顶岛叶、基底节区，右）  症状性癫痫[继发性癫痫]  贫血  甲状腺功能低下</v>
          </cell>
          <cell r="AH2242" t="str">
            <v>未终止</v>
          </cell>
          <cell r="AI2242">
            <v>1175</v>
          </cell>
          <cell r="AJ2242">
            <v>0</v>
          </cell>
          <cell r="AK2242">
            <v>1175</v>
          </cell>
          <cell r="AL2242">
            <v>0</v>
          </cell>
          <cell r="AM2242">
            <v>1175</v>
          </cell>
          <cell r="AN2242" t="str">
            <v>同步</v>
          </cell>
          <cell r="AO2242">
            <v>1</v>
          </cell>
          <cell r="AP2242" t="str">
            <v>帝清</v>
          </cell>
          <cell r="AQ2242">
            <v>1</v>
          </cell>
          <cell r="AS2242">
            <v>0</v>
          </cell>
          <cell r="AU2242" t="e">
            <v>#N/A</v>
          </cell>
          <cell r="AV2242" t="e">
            <v>#N/A</v>
          </cell>
          <cell r="AW2242" t="e">
            <v>#N/A</v>
          </cell>
          <cell r="AX2242" t="e">
            <v>#N/A</v>
          </cell>
          <cell r="AY2242" t="e">
            <v>#N/A</v>
          </cell>
          <cell r="AZ2242" t="e">
            <v>#N/A</v>
          </cell>
        </row>
        <row r="2243">
          <cell r="B2243">
            <v>2241</v>
          </cell>
          <cell r="C2243" t="str">
            <v>CGGA_2241</v>
          </cell>
          <cell r="E2243" t="str">
            <v>张燕</v>
          </cell>
          <cell r="F2243">
            <v>38711</v>
          </cell>
          <cell r="G2243">
            <v>43753</v>
          </cell>
          <cell r="H2243" t="str">
            <v>胶质母细胞瘤术后复发  脑术后  放射治疗史</v>
          </cell>
          <cell r="J2243" t="str">
            <v>女</v>
          </cell>
          <cell r="K2243">
            <v>51</v>
          </cell>
          <cell r="L2243" t="str">
            <v>A</v>
          </cell>
          <cell r="M2243" t="str">
            <v>140603196808134328</v>
          </cell>
          <cell r="N2243" t="str">
            <v>张晓军/子/18234963322张晓丽/女/18534911566</v>
          </cell>
          <cell r="O2243" t="str">
            <v>头痛20余天</v>
          </cell>
          <cell r="P2243" t="str">
            <v>患者入院前20余天，无明显诱因出现头痛，呈间断性全头胀痛，性质较轻，可耐受，伴有恶心呕吐，呕吐物为胃内容物，无肢体抽搐，无意识障碍，患者症状逐渐加重，就诊当地医院行头颅核磁检查提示颅内占位，现患者为进一步诊治就诊我院，门诊以“颅内占位性病变”收入院，自患病以来，患者饮食差，睡眠多，二便如常，体重无明显变化</v>
          </cell>
          <cell r="Q2243" t="str">
            <v>缺失</v>
          </cell>
          <cell r="R2243" t="str">
            <v>生于原籍，久居原籍，否认吸烟饮酒史，出生情况：单胎足月顺产</v>
          </cell>
          <cell r="S2243">
            <v>80</v>
          </cell>
          <cell r="T2243">
            <v>43755</v>
          </cell>
          <cell r="V2243" t="str">
            <v>冠切左额开颅肿瘤切除术</v>
          </cell>
          <cell r="W2243" t="str">
            <v>全麻插管，病人取仰卧位，头圈固定头位，常规消毒铺巾。行双额弧形冠状切口，骨膜下分离皮瓣翻向前，颅骨钻1孔，铣刀铣下左额骨瓣，约7×6cm大小，内侧达中线，后界为冠状缝，骨窗四周硬脑膜悬吊。快速滴入20%甘露醇250ml后十字切开硬膜，脑组织张力偏高，肿瘤位于左额上、中回及扣带回，肿瘤深至胼胝体膝部、体部并向对侧扣带回浸润，深部凸入侧脑室体部，肿瘤包绕左侧胼周及胼源动脉，肿瘤实性，色灰红、质韧、边界不清，血供丰富，约7.5cm×6.0cm×5.0cm大小。保护好双侧大脑前动脉及其分支，镜下将病变分块全切除，瘤腔彻底止血，创面贴附止血纱布，反复冲水清亮。器械护士两次清点敷料无误后，术腔置12#硅胶引流管，严密缝合硬脑膜。钛连接片固定骨瓣，分层缝合皮下和皮肤。手术顺利，出血约300ml，未输血，术后患者麻醉未醒，气管插管未拔，安返ICU，标本送病理室</v>
          </cell>
          <cell r="X2243" t="str">
            <v>全切除</v>
          </cell>
          <cell r="Y2243" t="str">
            <v>022077</v>
          </cell>
          <cell r="Z2243" t="str">
            <v>高级别胶质瘤(级别未知)</v>
          </cell>
          <cell r="AA2243" t="str">
            <v>高级别胶质瘤(级别未知)</v>
          </cell>
          <cell r="AC2243" t="str">
            <v>（左额叶）送检组织，标本全部取材。镜下为水肿脑组织，其内见灶片状坏死、小血管增生并玻璃样变性；伴有胶质细胞增生，部分区域增生细胞成片，密度中等，部分核异型性较为明显，并见微血管增生。结合免疫组化标记结果及患者既往“胶质母细胞瘤”病史，考虑诊断：高级别胶质瘤，伴放疗后脑组织改变</v>
          </cell>
          <cell r="AD2243" t="str">
            <v>全切除</v>
          </cell>
          <cell r="AE2243">
            <v>43775</v>
          </cell>
          <cell r="AF2243" t="str">
            <v>额叶恶性肿瘤  甲状腺功能减低  脑部手术后皮下积液  脑术后  放射治疗史</v>
          </cell>
          <cell r="AH2243" t="str">
            <v>未终止</v>
          </cell>
          <cell r="AI2243">
            <v>1028</v>
          </cell>
          <cell r="AJ2243">
            <v>0</v>
          </cell>
          <cell r="AK2243">
            <v>1028</v>
          </cell>
          <cell r="AL2243">
            <v>0</v>
          </cell>
          <cell r="AM2243">
            <v>1028</v>
          </cell>
          <cell r="AN2243" t="str">
            <v>同步</v>
          </cell>
          <cell r="AO2243">
            <v>1</v>
          </cell>
          <cell r="AP2243" t="str">
            <v>帝清</v>
          </cell>
          <cell r="AQ2243">
            <v>1</v>
          </cell>
          <cell r="AS2243">
            <v>1</v>
          </cell>
          <cell r="AU2243" t="e">
            <v>#N/A</v>
          </cell>
          <cell r="AV2243" t="e">
            <v>#N/A</v>
          </cell>
          <cell r="AW2243" t="e">
            <v>#N/A</v>
          </cell>
          <cell r="AX2243" t="e">
            <v>#N/A</v>
          </cell>
          <cell r="AY2243" t="e">
            <v>#N/A</v>
          </cell>
          <cell r="AZ2243" t="e">
            <v>#N/A</v>
          </cell>
        </row>
        <row r="2244">
          <cell r="B2244">
            <v>2242</v>
          </cell>
          <cell r="C2244" t="str">
            <v>CGGA_2242</v>
          </cell>
          <cell r="E2244" t="str">
            <v>翟参军</v>
          </cell>
          <cell r="F2244">
            <v>39375</v>
          </cell>
          <cell r="G2244">
            <v>43573</v>
          </cell>
          <cell r="H2244" t="str">
            <v>1.颅内占位性病变（三脑室后部 正中） 2.脑积水</v>
          </cell>
          <cell r="J2244" t="str">
            <v>男</v>
          </cell>
          <cell r="K2244">
            <v>40</v>
          </cell>
          <cell r="L2244" t="str">
            <v>未查</v>
          </cell>
          <cell r="M2244" t="str">
            <v>150221197810201355</v>
          </cell>
          <cell r="N2244" t="str">
            <v>郝军/15847282355</v>
          </cell>
          <cell r="O2244" t="str">
            <v>头痛伴间断肢体活动不灵2月</v>
          </cell>
          <cell r="P2244" t="str">
            <v>患者约2月前无明显诱因出现头痛，并伴有间断肢体活动不灵，无恶心呕吐，在当地医院给予对症支持治疗后症状无明显减轻，约3天前患者在内蒙古包钢医院行头颅CT及MRI检查示：三脑室占位，脑积水，现患者为求进一步治疗来我院。患者自发病来，无肢体抽搐，无大小便失禁，体重无明显改变</v>
          </cell>
          <cell r="Q2244" t="str">
            <v>缺失</v>
          </cell>
          <cell r="R2244" t="str">
            <v>生于:内蒙古包头市，久居地内蒙古包头市，性格：随和、外向。否认性病史未曾到过疫源地或地方病流行区，否认爱人性病史，否认冶游史，否认爱人冶游史，无毒物接触史，无药物滥用史。吸烟史：无吸烟史；饮酒：不饮酒。出生情况：单胎足月顺产</v>
          </cell>
          <cell r="S2244">
            <v>90</v>
          </cell>
          <cell r="T2244">
            <v>43578</v>
          </cell>
          <cell r="V2244" t="str">
            <v>左枕开颅经枕下小脑幕入路颅内肿瘤切除术</v>
          </cell>
          <cell r="W2244" t="str">
            <v>全麻后将病人置于右侧卧位，头向右旋转45度，Mayfield头架固定头位。常规碘酒、酒精消毒术野，铺无菌巾。于左侧枕部行马蹄形切口，切口内侧位于中线，基底部位于上项线，切开头皮，剥离带骨膜皮瓣翻向枕下。颅骨钻四孔，铣刀铣开骨瓣，内侧略跨过中线，骨窗约8×8cm大小，内侧显露出矢状窦，底部显露出横窦。硬膜张力高，辅以过度换气后硬膜张力下降满意。沿骨窗四周悬吊硬膜后剪开硬膜。显微镜下抬起枕叶，经环池释放脑脊液后脑压缓慢下降。电凝后切开小脑幕，解剖松果体区蛛网膜，牵开枕叶，充分显露，肿瘤实性，位于左侧丘脑枕、左侧海马体及尾部、胼胝体压部，肿瘤向前上突入第三脑室内，肿瘤下极压迫小脑上蚓部，肿物边界不清，质地韧，灰红色，血供丰富，肿瘤大小约5.0cm×5.0cm×3.5cm。术中快速病理示：胶质瘤。肿瘤与第三脑室壁粘连不紧，与中脑有粘连。肿瘤包裹左侧大脑内静脉并将静脉向右上方抬起，分离病变周边后，分块将病变全切除。侧脑室房部、第三脑室开放。术区彻底止血，与护士共同清点棉片、器械无误后，于硬膜下留置美敦力外引流管一根，经头皮另行小切口穿出。缝合硬膜，试验组可吸收硬膜（7.5*7.5cm）贴敷，骨瓣复位，钛连接片固定。分层严密缝合切口。手术过程顺利，术中麻醉平稳。术后病人带气管插管回ICU，标本送病理检查</v>
          </cell>
          <cell r="X2244" t="str">
            <v>全切除</v>
          </cell>
          <cell r="Y2244" t="str">
            <v>缺失</v>
          </cell>
          <cell r="Z2244" t="str">
            <v>GBM(WHO IV)</v>
          </cell>
          <cell r="AA2244" t="str">
            <v>GBM(WHO IV)</v>
          </cell>
          <cell r="AB2244">
            <v>4</v>
          </cell>
          <cell r="AC2244" t="str">
            <v>弥漫性中线胶质瘤，H3K27M突变型，WHO IV级（胶质母细胞瘤）</v>
          </cell>
          <cell r="AD2244" t="str">
            <v>全切除</v>
          </cell>
          <cell r="AE2244">
            <v>43600</v>
          </cell>
          <cell r="AF2244" t="str">
            <v>1.颅内占位性病变（三脑室后部 正中）胶质母细胞瘤 2.脑积水</v>
          </cell>
          <cell r="AH2244" t="str">
            <v>未终止</v>
          </cell>
          <cell r="AI2244" t="str">
            <v>NA</v>
          </cell>
          <cell r="AJ2244" t="str">
            <v>NA</v>
          </cell>
          <cell r="AK2244" t="str">
            <v>NA</v>
          </cell>
          <cell r="AL2244" t="str">
            <v>NA</v>
          </cell>
          <cell r="AM2244">
            <v>1044</v>
          </cell>
          <cell r="AN2244">
            <v>0</v>
          </cell>
          <cell r="AP2244">
            <v>0</v>
          </cell>
          <cell r="AS2244">
            <v>0</v>
          </cell>
          <cell r="AU2244" t="e">
            <v>#N/A</v>
          </cell>
          <cell r="AV2244" t="e">
            <v>#N/A</v>
          </cell>
          <cell r="AW2244" t="e">
            <v>#N/A</v>
          </cell>
          <cell r="AX2244" t="e">
            <v>#N/A</v>
          </cell>
          <cell r="AY2244" t="e">
            <v>#N/A</v>
          </cell>
          <cell r="AZ2244" t="e">
            <v>#N/A</v>
          </cell>
        </row>
        <row r="2245">
          <cell r="B2245">
            <v>2243</v>
          </cell>
          <cell r="C2245" t="str">
            <v>CGGA_2243</v>
          </cell>
          <cell r="E2245" t="str">
            <v>万瑞轻</v>
          </cell>
          <cell r="F2245">
            <v>39784</v>
          </cell>
          <cell r="G2245">
            <v>43600</v>
          </cell>
          <cell r="H2245" t="str">
            <v>小脑恶性肿瘤（右）  颈椎间盘突出（C3-C7） 血糖升高</v>
          </cell>
          <cell r="J2245" t="str">
            <v>女</v>
          </cell>
          <cell r="K2245">
            <v>45</v>
          </cell>
          <cell r="L2245" t="str">
            <v>A</v>
          </cell>
          <cell r="M2245" t="str">
            <v>130627197311103220</v>
          </cell>
          <cell r="N2245" t="str">
            <v>学武/配偶/15911028052万瑞杰/兄弟/13321158990</v>
          </cell>
          <cell r="O2245" t="str">
            <v>间断头晕、呕吐伴走路不稳10余天</v>
          </cell>
          <cell r="P2245" t="str">
            <v>患者于入院前10余天无明显诱因出现头晕，运动时加重，平躺后可部分缓解，自感身体向右侧倾倒。无视物旋转，无视物模糊，无大小便失禁，无发热，无肢体抽搐，无头痛，无面瘫，无肢体无力。头晕症状重时伴有恶心呕吐，呕吐无为胃内容物，非喷射性。同时伴有走路不稳，无肢体无力。就诊于北京市房山区第一医院，行头颅MRI检查，结果显示颈椎间盘突出，小脑异常信号。之后症状无明显好转，就诊于北京房山良乡医院，行头颅MRI检查，结果显示右侧小脑可见不均匀类圆形异常信号，呈长T1长T2信号，FLAIR高信号，增强后呈明显不均匀强化，双侧侧脑室额角周围可见异常信号。输注甘露醇后，症状可部分缓解。目前仍有头晕、呕吐、走路不稳症状，较前稍好转。现为行进一步治疗就诊于我院，门诊以“小脑恶性肿瘤”收住我可科。    患者自发病以来，一般情况可，饮食睡眠良好，大小便正常，体重无明显改变</v>
          </cell>
          <cell r="Q2245" t="str">
            <v>缺失</v>
          </cell>
          <cell r="R2245" t="str">
            <v>生于:原籍，久居地原籍，性格：随和、内向。否认性病史未曾到过疫源地或地方病流行区，否认爱人性病史，否认冶游史，否认爱人冶游史，无毒物接触史，无药物滥用史。吸烟史：无吸烟史 ；饮酒：不饮酒。出生情况：单胎足月顺产</v>
          </cell>
          <cell r="S2245">
            <v>90</v>
          </cell>
          <cell r="T2245">
            <v>43605</v>
          </cell>
          <cell r="V2245" t="str">
            <v>右侧枕下乙状窦后入路右小脑肿瘤切除术</v>
          </cell>
          <cell r="W2245" t="str">
            <v>全麻成功后，患者取左侧卧位，Mayfield头架固定头位。常规消毒、铺巾。行右侧耳后头皮直切口，长约10厘米，切开皮下组织及肌肉，牵开显露耳后星点部位及以下枕部骨质。于星点及枕鳞处各钻1个骨孔，铣刀铣下右枕外侧骨瓣，骨窗约5×4cm。咬骨钳向枕部及外侧略扩大骨窗。显露横窦及乙状窦边缘。硬膜张力高，经输注20%甘露醇250ml后张力略下降。骨窗周围悬吊硬膜后，“Y”形切开硬膜，经枕大池释放脑脊液后颅压进一步下降。肿瘤位于右侧小脑脑内，边界不清，色灰红，质韧，血供丰富，大小约45mm×45mm×40mm，术中送快速病理示：高级别胶质瘤，显微镜下全切除肿瘤。术区彻底止血。与护士核对棉片、器械无误后，缝合硬膜。骨瓣回纳，以钛连接片固定。逐层缝合枕下肌肉及头皮。手术顺利，术后患者带气管插管安返ICU</v>
          </cell>
          <cell r="X2245" t="str">
            <v>全切除</v>
          </cell>
          <cell r="Y2245" t="str">
            <v>缺失</v>
          </cell>
          <cell r="Z2245" t="str">
            <v>AA(WHO III)</v>
          </cell>
          <cell r="AA2245" t="str">
            <v>AA(WHO III)</v>
          </cell>
          <cell r="AB2245">
            <v>3</v>
          </cell>
          <cell r="AC2245" t="str">
            <v>（右小脑）整合诊断：间变性星形细胞瘤，NOS，WHOⅢ级。 组织学诊断：间变性星形细胞瘤，肿瘤细胞弥漫性生长，累及脑表和蛛网膜下腔。WHO分级：Ⅲ级。	分子表型特征(IHC)：IDH1R132H(野生型)；ATRX(突变型)；H3K27M(野生型)</v>
          </cell>
          <cell r="AD2245" t="str">
            <v>全切除</v>
          </cell>
          <cell r="AE2245">
            <v>43614</v>
          </cell>
          <cell r="AF2245" t="str">
            <v>间变性星形细胞瘤（小脑，右） 颈椎间盘突出（C3-C7） 血糖升高</v>
          </cell>
          <cell r="AH2245" t="str">
            <v>终止</v>
          </cell>
          <cell r="AI2245">
            <v>134</v>
          </cell>
          <cell r="AJ2245">
            <v>1</v>
          </cell>
          <cell r="AK2245">
            <v>134</v>
          </cell>
          <cell r="AL2245">
            <v>1</v>
          </cell>
          <cell r="AM2245">
            <v>912</v>
          </cell>
          <cell r="AN2245" t="str">
            <v>无</v>
          </cell>
          <cell r="AO2245">
            <v>0</v>
          </cell>
          <cell r="AP2245" t="str">
            <v>无</v>
          </cell>
          <cell r="AQ2245">
            <v>0</v>
          </cell>
          <cell r="AS2245">
            <v>0</v>
          </cell>
          <cell r="AU2245" t="e">
            <v>#N/A</v>
          </cell>
          <cell r="AV2245" t="e">
            <v>#N/A</v>
          </cell>
          <cell r="AW2245" t="e">
            <v>#N/A</v>
          </cell>
          <cell r="AX2245" t="e">
            <v>#N/A</v>
          </cell>
          <cell r="AY2245" t="e">
            <v>#N/A</v>
          </cell>
          <cell r="AZ2245" t="e">
            <v>#N/A</v>
          </cell>
        </row>
        <row r="2246">
          <cell r="B2246">
            <v>2244</v>
          </cell>
          <cell r="C2246" t="str">
            <v>CGGA_2244</v>
          </cell>
          <cell r="E2246" t="str">
            <v>安爱红</v>
          </cell>
          <cell r="F2246">
            <v>39804</v>
          </cell>
          <cell r="G2246">
            <v>43601</v>
          </cell>
          <cell r="H2246" t="str">
            <v>胶质瘤（额颞岛叶、基底节区，右；胼胝体）  症状性癫痫[继发性癫痫]</v>
          </cell>
          <cell r="J2246" t="str">
            <v>女</v>
          </cell>
          <cell r="K2246">
            <v>52</v>
          </cell>
          <cell r="L2246" t="str">
            <v>B</v>
          </cell>
          <cell r="M2246" t="str">
            <v>370402196610071822</v>
          </cell>
          <cell r="N2246" t="str">
            <v>程林/配偶/13863201290安庆义/兄弟/13863870710</v>
          </cell>
          <cell r="O2246" t="str">
            <v>间断癫痫半年余</v>
          </cell>
          <cell r="P2246" t="str">
            <v>患者于入院前半年余无明显诱因自感体内一股气流由腹部上升至头部，每次约持续数秒，有时持续可达1-2分钟，之后症状逐渐缓解，发作过程中无肢体抽搐，无大小便失禁，无意识丧失，无头痛，有时伴有头晕，无发热，无视物旋转，无视物模糊，无眩晕，约数天发作一次，近半年来，发作症状、性质同前，无明显加重。1个月前无明显诱因出现症状加重，发作频率加快，约每天发作2次，发作时有时伴有视物不清。2019-04-08就诊于当地医院，行头颅MRI检查，结果显示胼胝体、右侧额颞叶，基底节及放射冠区可见大片长T1长T2混杂信号，边界不清，信号不均，DWI信号略增高，右侧外侧裂池及侧脑室受压变窄，中线结构左移。考虑胼胝体、右侧额颞叶、基底节及放射冠区异常信号。增强可见片状略高强化，大部无明显强化。临近脑膜可见线样强化。脑电图显示正常脑电图。现为行进一步治疗就诊于我院，门诊以“胶质瘤（胼胝体、额颞岛叶、基底节区）；症状性癫痫”收住我院。   患者自发病以来，一般情况可，饮食睡眠良好，大小便无异常，体重无明显改变</v>
          </cell>
          <cell r="Q2246" t="str">
            <v>缺失</v>
          </cell>
          <cell r="R2246" t="str">
            <v>生于:原籍，久居地原籍，性格：随和、内向。否认性病史未曾到过疫源地或地方病流行区，否认爱人性病史，否认冶游史，否认爱人冶游史，无毒物接触史，无药物滥用史。吸烟史：无吸烟史 ；饮酒：不饮酒。出生情况：单胎足月顺产</v>
          </cell>
          <cell r="S2246">
            <v>100</v>
          </cell>
          <cell r="T2246">
            <v>43609</v>
          </cell>
          <cell r="V2246" t="str">
            <v>右额颞开颅肿瘤切除术</v>
          </cell>
          <cell r="W2246"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高。以翼点为中心弧形剪开硬脑膜，其余放射剪开，暴露部分右额、颞叶。肿瘤主体位于右侧额叶、岛叶、颞叶、基底节区、胼胝体，肿瘤脑内浸润性、弥漫性生长，大小约6.5cm×5.5cm×5.0cm，灰白色，质韧，血供丰富，边界不清。肿瘤包绕大脑中动脉及其分支，肿瘤向内侧深部生长达基底节区，中线部位侵犯胼胝体，镜下分块近全切除肿瘤。切除肿瘤后瘤腔周围正常额、颞叶脑组织及侧裂血管等均保护完好。瘤腔仔细止血，术腔留置12#引流管。与护士清点器械、棉片无误后，连续严密缝合硬脑膜。骨瓣复位以钛连接片固定。依次缝合颞肌、头皮各层。术后安返ICU</v>
          </cell>
          <cell r="X2246" t="str">
            <v>部分切除</v>
          </cell>
          <cell r="Y2246" t="str">
            <v>缺失</v>
          </cell>
          <cell r="Z2246" t="str">
            <v>AO(WHO III)</v>
          </cell>
          <cell r="AA2246" t="str">
            <v>AO(WHO III)</v>
          </cell>
          <cell r="AB2246">
            <v>3</v>
          </cell>
          <cell r="AC2246" t="str">
            <v>（右额岛叶）考虑诊断：间变性少突胶质细胞瘤，NOS，WHOⅢ级。 
 组织学诊断：间变性少突胶质细胞瘤，瘤细胞弥漫性生长并累及皮层和脑表。
 WHO分级：Ⅲ级。
 分子表型特征(IHC):IDH1R132H(突变型);ATRX(野生型);H3K27M(野生型)</v>
          </cell>
          <cell r="AD2246" t="str">
            <v>部分切除</v>
          </cell>
          <cell r="AE2246">
            <v>43622</v>
          </cell>
          <cell r="AF2246" t="str">
            <v>间变性少突间质细胞瘤（额颞岛叶、基底节区，右；胼胝体）；症状性癫痫[继发性癫痫]；下肢静脉血栓形成；肺炎；甲状腺功能减退</v>
          </cell>
          <cell r="AH2246" t="str">
            <v>未终止</v>
          </cell>
          <cell r="AI2246">
            <v>1174</v>
          </cell>
          <cell r="AJ2246">
            <v>0</v>
          </cell>
          <cell r="AK2246">
            <v>1174</v>
          </cell>
          <cell r="AL2246">
            <v>0</v>
          </cell>
          <cell r="AM2246">
            <v>1174</v>
          </cell>
          <cell r="AN2246" t="str">
            <v>同步</v>
          </cell>
          <cell r="AO2246">
            <v>1</v>
          </cell>
          <cell r="AP2246" t="str">
            <v>泰道</v>
          </cell>
          <cell r="AQ2246">
            <v>1</v>
          </cell>
          <cell r="AS2246">
            <v>0</v>
          </cell>
          <cell r="AU2246" t="e">
            <v>#N/A</v>
          </cell>
          <cell r="AV2246" t="e">
            <v>#N/A</v>
          </cell>
          <cell r="AW2246" t="e">
            <v>#N/A</v>
          </cell>
          <cell r="AX2246" t="e">
            <v>#N/A</v>
          </cell>
          <cell r="AY2246" t="e">
            <v>#N/A</v>
          </cell>
          <cell r="AZ2246" t="e">
            <v>#N/A</v>
          </cell>
        </row>
        <row r="2247">
          <cell r="B2247">
            <v>2245</v>
          </cell>
          <cell r="C2247" t="str">
            <v>CGGA_2245</v>
          </cell>
          <cell r="E2247" t="str">
            <v>陈振民</v>
          </cell>
          <cell r="F2247">
            <v>39806</v>
          </cell>
          <cell r="G2247">
            <v>43601</v>
          </cell>
          <cell r="H2247" t="str">
            <v>颅内占位性病变（胼胝体压部；侧脑室，双侧）  症状性癫痫[继发性癫痫]  白内障术后</v>
          </cell>
          <cell r="J2247" t="str">
            <v>男</v>
          </cell>
          <cell r="K2247">
            <v>59</v>
          </cell>
          <cell r="L2247" t="str">
            <v>B</v>
          </cell>
          <cell r="M2247" t="str">
            <v>142703195912281830</v>
          </cell>
          <cell r="N2247" t="str">
            <v>陈瑞峰/子/18235984492崔俊珍/配偶/13133290085</v>
          </cell>
          <cell r="O2247" t="str">
            <v>发作性左侧肢体麻木伴肢体抽搐5天</v>
          </cell>
          <cell r="P2247" t="str">
            <v>患者于入院前5天无明显诱因突发左足趾麻木，继而出现左足、左下肢、左上肢出现麻木，自诉无法感知左侧肢体，无明显肢体无力，无发热，无法走路，无大小便失禁，无头痛头晕，无视物模糊，无视物旋转，右侧肢体感觉肌力均无明显异常。继而出现左侧肢体抽搐，之后频繁发作，数分钟可自行缓解，发作过程中神志清楚，能回忆发作过程。3小时后左侧肢体抽搐程度剧烈，意识丧失，无口吐白沫，无双眼上翻，右侧肢体无异常。急诊到河津市人民医院，行头颅CT检查，结果显示胼胝体压部、双侧侧脑室稍高密度影。予丙戊酸钠缓释片500mg bid口服，发作频率较前好转，仍每日出现数次发作。3天前就诊于运城市中心医院，行头颅MRI检查，结果显示胼胝体压部、双侧侧脑室可见占位病变，长T1短T2，FLAIR等高信号，增强时可见明显不均匀强化。加用卡马西平100mg tid后，未再出现癫痫发作。现为行进一步治疗就诊于我院，门诊以“颅内占位性病变，症状性癫痫”收住我科。    患者自发病以来，一般情况可，饮食可，睡眠较多，大小便无明显异常，体重无明显改变</v>
          </cell>
          <cell r="Q2247" t="str">
            <v>缺失</v>
          </cell>
          <cell r="R2247" t="str">
            <v>生于:原籍，久居地原籍，性格：随和、内向。否认性病史未曾到过疫源地或地方病流行区，否认爱人性病史，否认冶游史，否认爱人冶游史，无毒物接触史，无药物滥用史。吸烟史：无吸烟史 ；饮酒：不饮酒，出生情况：单胎足月顺产</v>
          </cell>
          <cell r="S2247" t="str">
            <v>缺失</v>
          </cell>
          <cell r="T2247">
            <v>43609</v>
          </cell>
          <cell r="V2247" t="str">
            <v>右顶枕开颅肿瘤切除术</v>
          </cell>
          <cell r="W2247" t="str">
            <v>全麻插管，病人取左侧俯卧位，Mayfield头架固定头位，导航数据录入、注册，术中导航下设计右顶马蹄形切口，常规消毒铺巾。按标记逐层切开头皮，骨膜下分离皮瓣翻枕侧，颅骨钻1孔，铣刀铣下骨瓣，约7×6cm大小，内侧达中线，下界为人字点下1cm。快速滴入20%甘露醇100ml后十字切开硬膜，脑组织张力偏高，右顶上小叶近中线皮层造瘘，导航引导至胼胝体肿瘤区域，肿瘤位于胼胝体体部、压部偏右，肿瘤实性，色灰红、质稍韧、边界不清，血供丰富，肿瘤凸入侧脑室内，约4cm×3.5cm×3.5cm大小。术中送组织快速病理检查示：胶质母细胞瘤。保护好周边正常脑组织，镜下将病变分块全切除，瘤腔彻底止血，创面贴附止血纱布，反复冲水清亮。器械护士两次清点敷料无误后，严密缝合硬脑膜。钛连接片固定骨瓣，皮下留置12#引流管，分层缝合皮下和皮肤。手术顺利，出血约300ml，未输血，术后患者麻醉未醒，气管插管未拔，安返ICU，标本送病理室</v>
          </cell>
          <cell r="X2247" t="str">
            <v>全切除</v>
          </cell>
          <cell r="Y2247" t="str">
            <v>缺失</v>
          </cell>
          <cell r="Z2247" t="str">
            <v>GBM(WHO IV)</v>
          </cell>
          <cell r="AA2247" t="str">
            <v>GBM(WHO IV)</v>
          </cell>
          <cell r="AB2247">
            <v>4</v>
          </cell>
          <cell r="AC2247" t="str">
            <v>胼胝体）整合诊断：胶质母细胞瘤，IDH野生型，WHOⅣ级。 
 组织学诊断：胶质母细胞瘤，伴有明显微血管增生及栅栏状坏死。
 WHO分级：Ⅳ级。	
 分子表型特征(IHC)：IDH1R132H(野生型)；ATRX(野生型)；H3K27M(野生型)</v>
          </cell>
          <cell r="AD2247" t="str">
            <v>全切除</v>
          </cell>
          <cell r="AE2247">
            <v>43622</v>
          </cell>
          <cell r="AF2247" t="str">
            <v>胶质母细胞瘤（胼胝体压部；侧脑室，双侧）  症状性癫痫[继发性癫痫]  白内障术后  甲状腺功能低下  下肢静脉血栓形成（左）</v>
          </cell>
          <cell r="AH2247" t="str">
            <v>终止</v>
          </cell>
          <cell r="AI2247">
            <v>100</v>
          </cell>
          <cell r="AJ2247">
            <v>1</v>
          </cell>
          <cell r="AK2247">
            <v>100</v>
          </cell>
          <cell r="AL2247">
            <v>1</v>
          </cell>
          <cell r="AM2247">
            <v>908</v>
          </cell>
          <cell r="AN2247" t="str">
            <v>无</v>
          </cell>
          <cell r="AO2247">
            <v>0</v>
          </cell>
          <cell r="AP2247" t="str">
            <v>无</v>
          </cell>
          <cell r="AQ2247">
            <v>0</v>
          </cell>
          <cell r="AS2247">
            <v>0</v>
          </cell>
          <cell r="AU2247" t="e">
            <v>#N/A</v>
          </cell>
          <cell r="AV2247" t="e">
            <v>#N/A</v>
          </cell>
          <cell r="AW2247" t="e">
            <v>#N/A</v>
          </cell>
          <cell r="AX2247" t="e">
            <v>#N/A</v>
          </cell>
          <cell r="AY2247" t="e">
            <v>#N/A</v>
          </cell>
          <cell r="AZ2247" t="e">
            <v>#N/A</v>
          </cell>
        </row>
        <row r="2248">
          <cell r="B2248">
            <v>2246</v>
          </cell>
          <cell r="C2248" t="str">
            <v>CGGA_2246</v>
          </cell>
          <cell r="E2248" t="str">
            <v>闫玉芳</v>
          </cell>
          <cell r="F2248">
            <v>39941</v>
          </cell>
          <cell r="G2248">
            <v>43612</v>
          </cell>
          <cell r="H2248" t="str">
            <v>1、左侧丘脑、底节区、放射冠占位  （胶质瘤？）2、高血压病 ；3、骨折术后 ；4、阑尾炎术后</v>
          </cell>
          <cell r="J2248" t="str">
            <v>女</v>
          </cell>
          <cell r="K2248">
            <v>60</v>
          </cell>
          <cell r="L2248" t="str">
            <v>O</v>
          </cell>
          <cell r="M2248" t="str">
            <v>110222195903190325</v>
          </cell>
          <cell r="N2248" t="str">
            <v>闫红/其他/13439654278张冬生/女/13683656219</v>
          </cell>
          <cell r="O2248" t="str">
            <v>右侧肢体无力伴言语不清1月</v>
          </cell>
          <cell r="P2248" t="str">
            <v>今年4月无明显诱因出现右侧肢体无力导致摔倒，20天前出现言语不清，在顺义区中医院住院治疗，行头颅核磁检查，提示左侧底节区占位，给予输液治疗，建议行脑立体定位活检术。前往北京天坛医院就诊，诊断同前，治疗处置同前。为求进一步治疗前来我院门诊，门诊医师以颅内占位收入我科，发病以来患者饮食可，睡眠可，二便正常，体重无减轻</v>
          </cell>
          <cell r="Q2248" t="str">
            <v>缺失</v>
          </cell>
          <cell r="R2248" t="str">
            <v>生于:原籍，久居地原籍，性格：急躁、内向，。否认性病史未曾到过疫源地或地方病流行区，否认爱人性病史，否认冶游史，否认爱人冶游史，无毒物接触史，无药物滥用史。无吸烟及饮酒史。出生情况：单胎足月顺产</v>
          </cell>
          <cell r="S2248">
            <v>80</v>
          </cell>
          <cell r="T2248">
            <v>43616</v>
          </cell>
          <cell r="V2248" t="str">
            <v>左额顶开颅肿瘤切除术</v>
          </cell>
          <cell r="W2248" t="str">
            <v>全麻插管，病人取仰卧位，Mayfield头架固定头位，导航数据采集、注册，设计左额顶马蹄形切口，常规消毒铺巾，骨膜下分离皮瓣翻向前，颅骨钻1孔，铣刀铣下骨瓣，约7×6cm大小，内侧达中线，后界为冠状缝后1cm。快速滴入20%甘露醇250ml后十字切开硬膜，脑组织张力偏高，肿瘤位于左额上、中回、扣带回及基底节区，肿瘤实性，色灰黄、质韧、边界不清，血供丰富，肿瘤深达胼胝体、基底节，约5cm×5cm×4cm大小。保护好周边脑组织及大脑前动脉，镜下将病变分块近全切除，瘤腔彻底止血，创面贴附止血纱布，反复冲水清亮。器械护士两次清点敷料无误后，严密缝合硬脑膜，硬膜外留置12#引流管。钛连接片固定骨瓣，分层缝合皮下和皮肤。手术顺利，出血约300ml，未输血，术后患者麻醉未醒，气管插管未拔，安返ICU，标本送病理室</v>
          </cell>
          <cell r="X2248" t="str">
            <v>部分切除</v>
          </cell>
          <cell r="Y2248" t="str">
            <v>021051</v>
          </cell>
          <cell r="Z2248" t="str">
            <v>AA(WHO III)</v>
          </cell>
          <cell r="AA2248" t="str">
            <v>AA(WHO III)</v>
          </cell>
          <cell r="AB2248">
            <v>3</v>
          </cell>
          <cell r="AC2248" t="str">
            <v>（左基底神经节）送检少量立体定向穿刺脑组织，其内见肿瘤细胞弥漫性增生浸润，细胞密度偏高，部分细胞核异型性明显，核分裂像可见，未见微血管增生及坏死。结合免疫组化标记，诊断：弥漫性胶质瘤，考虑为间变性星形细胞瘤，NOS，WHOⅢ级</v>
          </cell>
          <cell r="AD2248" t="str">
            <v>部分切除</v>
          </cell>
          <cell r="AE2248">
            <v>43622</v>
          </cell>
          <cell r="AF2248" t="str">
            <v>1、 间变的星形细胞瘤(左丘脑、基底节、放射冠)；2、高血压病 ；3、骨折术后 ；4、阑尾炎术后</v>
          </cell>
          <cell r="AH2248" t="str">
            <v>未终止</v>
          </cell>
          <cell r="AI2248">
            <v>1167</v>
          </cell>
          <cell r="AJ2248">
            <v>0</v>
          </cell>
          <cell r="AK2248">
            <v>1167</v>
          </cell>
          <cell r="AL2248">
            <v>0</v>
          </cell>
          <cell r="AM2248">
            <v>1167</v>
          </cell>
          <cell r="AN2248" t="str">
            <v>同步</v>
          </cell>
          <cell r="AO2248">
            <v>1</v>
          </cell>
          <cell r="AP2248" t="str">
            <v>泰道</v>
          </cell>
          <cell r="AQ2248">
            <v>1</v>
          </cell>
          <cell r="AS2248">
            <v>0</v>
          </cell>
          <cell r="AU2248" t="e">
            <v>#N/A</v>
          </cell>
          <cell r="AV2248" t="e">
            <v>#N/A</v>
          </cell>
          <cell r="AW2248" t="e">
            <v>#N/A</v>
          </cell>
          <cell r="AX2248" t="e">
            <v>#N/A</v>
          </cell>
          <cell r="AY2248" t="e">
            <v>#N/A</v>
          </cell>
          <cell r="AZ2248" t="e">
            <v>#N/A</v>
          </cell>
        </row>
        <row r="2249">
          <cell r="B2249">
            <v>2247</v>
          </cell>
          <cell r="C2249" t="str">
            <v>CGGA_2247</v>
          </cell>
          <cell r="E2249" t="str">
            <v>李力</v>
          </cell>
          <cell r="F2249">
            <v>40684</v>
          </cell>
          <cell r="G2249">
            <v>43663</v>
          </cell>
          <cell r="H2249" t="str">
            <v>1.颅内占位性病变（额部，右侧）脑胶质瘤？脑脓肿？  2.高血压3级</v>
          </cell>
          <cell r="J2249" t="str">
            <v>男</v>
          </cell>
          <cell r="K2249">
            <v>59</v>
          </cell>
          <cell r="L2249" t="str">
            <v>未查</v>
          </cell>
          <cell r="M2249" t="str">
            <v>231026195912125819</v>
          </cell>
          <cell r="N2249" t="str">
            <v>邵明芳/配偶/13836546161李忠/兄弟/13258522356</v>
          </cell>
          <cell r="O2249" t="str">
            <v>乏力、走路不稳1个月余，间断性头痛半月</v>
          </cell>
          <cell r="P2249" t="str">
            <v>患者于1个月余前因“乏力、走路不稳”，自觉“腰背部疼痛”，至当地医院对症治疗（具体方案不详）；上述症状能稍缓解。半个月前，患者出现间断性头痛，程度中等，右额颞为著，不伴恶心、呕吐；休息后症状不缓解，乏力及走路不稳症状有所加重；遂至农垦牡丹江管理局中心医院就诊，头CT/MRI示：右额及胼胝体膝部见大片占位性病变；予以对症脱水降颅压对症治疗。今为求明确诊治来我院就诊，以“颅内占位性病变”收入科。自起病来，患者神清，精神科，乏力，近几日来自觉视物模糊，无肢体抽搐及意识丧失，追问病史患者2019年上半年有“发热和口腔、牙齿炎症史”，饮食睡眠可，大小便基本正常，近期体重稍减轻</v>
          </cell>
          <cell r="Q2249" t="str">
            <v>缺失</v>
          </cell>
          <cell r="R2249" t="str">
            <v>生于:原籍，久居地黑龙江省密山市，性格：随和。否认性病史未曾到过疫源地或地方病流行区，否认爱人性病史，否认冶游史，否认爱人冶游史，无毒物接触史，无药物滥用史。吸烟史：无吸烟史 ；饮酒：经常饮酒，半斤-1斤/次，是否戒酒：未。</v>
          </cell>
          <cell r="S2249">
            <v>80</v>
          </cell>
          <cell r="T2249">
            <v>43669</v>
          </cell>
          <cell r="V2249" t="str">
            <v>冠切右额开颅右额病变切除术</v>
          </cell>
          <cell r="W2249" t="str">
            <v>麻醉成功后，患者取仰卧位。取发迹内冠状切口。术区常规消毒、铺单，逐层切开头皮各层，骨膜下分离皮瓣，翻向前方，完好暴露右额颅骨。颅骨钻两孔，铣刀游离骨瓣，骨瓣内缘稍过中线，前缘位于前颅窝底。额窦开放，给予电灼额窦粘膜，碘伏、双氧水、生理盐水依次消毒、冲洗，骨蜡严密封闭。给予20％甘露醇250ml快速静点后，硬脑膜张力稍高。十字剪开硬脑膜并悬吊，打开侧裂池缓慢释放脑脊液以充分降低颅压。暴露右侧额叶脑组织及肿瘤。肿瘤呈囊实性，大小约6.1*4.2*4.2cm，位于右侧额叶，脑内生长。肿瘤呈灰红色，质地中等，血供丰富，边界不清楚。肿瘤底面紧邻前颅窝底硬脑膜，肿瘤后浸润式生长侵及胼胝体。镜下分块切除肿瘤。术中冰冻考虑高级别胶质瘤可能性大。切除肿瘤后瘤周结构保护完好。术腔仔细止血，脑压正常，脑搏动良好。术腔仔细止血，冲水清亮。与护士清点棉条等无误后用可缝合神经补片严密缝合硬脑膜。硬脑膜外仔细止血后用三套钛连接片固定骨瓣。皮下放置引流管。逐层缝合头皮各层。术毕安返ICU</v>
          </cell>
          <cell r="X2249" t="str">
            <v>其他</v>
          </cell>
          <cell r="Y2249" t="str">
            <v>缺失</v>
          </cell>
          <cell r="Z2249" t="str">
            <v>GBM(WHO IV)</v>
          </cell>
          <cell r="AA2249" t="str">
            <v>GBM(WHO IV)</v>
          </cell>
          <cell r="AB2249">
            <v>4</v>
          </cell>
          <cell r="AC2249" t="str">
            <v>右额叶）送检脑组织，标本充分取材。镜下见大片的凝固性坏死，坏死周边见明显小血管增生，少数血管壁增厚并玻璃样变性，个别管腔狭窄及血栓形成；伴有胶质细胞增生，少数区域增生胶质细胞密度较高，核异型性明显，分裂像可见，并明显增生的微血管分隔。结合免疫组化标记结果，符合诊断：胶质母细胞瘤，IDH野生型，WHOⅣ级</v>
          </cell>
          <cell r="AD2249" t="str">
            <v>其他</v>
          </cell>
          <cell r="AE2249">
            <v>43679</v>
          </cell>
          <cell r="AF2249" t="str">
            <v>1.胶质瘤（额，右侧）2.高血压3级 3.下肢静脉血栓形成</v>
          </cell>
          <cell r="AH2249" t="str">
            <v>终止</v>
          </cell>
          <cell r="AI2249">
            <v>436</v>
          </cell>
          <cell r="AJ2249">
            <v>1</v>
          </cell>
          <cell r="AK2249">
            <v>70</v>
          </cell>
          <cell r="AL2249">
            <v>1</v>
          </cell>
          <cell r="AM2249">
            <v>848</v>
          </cell>
          <cell r="AN2249" t="str">
            <v>同步</v>
          </cell>
          <cell r="AO2249">
            <v>1</v>
          </cell>
          <cell r="AP2249" t="str">
            <v>泰道</v>
          </cell>
          <cell r="AQ2249">
            <v>1</v>
          </cell>
          <cell r="AS2249">
            <v>0</v>
          </cell>
          <cell r="AU2249" t="e">
            <v>#N/A</v>
          </cell>
          <cell r="AV2249" t="e">
            <v>#N/A</v>
          </cell>
          <cell r="AW2249" t="e">
            <v>#N/A</v>
          </cell>
          <cell r="AX2249" t="e">
            <v>#N/A</v>
          </cell>
          <cell r="AY2249" t="e">
            <v>#N/A</v>
          </cell>
          <cell r="AZ2249" t="e">
            <v>#N/A</v>
          </cell>
        </row>
        <row r="2250">
          <cell r="B2250">
            <v>2248</v>
          </cell>
          <cell r="C2250" t="str">
            <v>CGGA_2248</v>
          </cell>
          <cell r="E2250" t="str">
            <v>陈祥正</v>
          </cell>
          <cell r="F2250">
            <v>41144</v>
          </cell>
          <cell r="G2250">
            <v>43696</v>
          </cell>
          <cell r="H2250" t="str">
            <v>颅内占位性病变(左顶枕)  恶性神经胶质瘤?  痔疮术后</v>
          </cell>
          <cell r="J2250" t="str">
            <v>男</v>
          </cell>
          <cell r="K2250">
            <v>31</v>
          </cell>
          <cell r="L2250" t="str">
            <v>O</v>
          </cell>
          <cell r="M2250" t="str">
            <v>370284198709153636</v>
          </cell>
          <cell r="N2250" t="str">
            <v>宋燕燕/配偶/18266230624宋德忠/其他/13465875796</v>
          </cell>
          <cell r="O2250" t="str">
            <v>间断头晕2年，加重伴头痛3天</v>
          </cell>
          <cell r="P2250" t="str">
            <v>患者2年前无明显诱因下出现头晕，一年数次发作，伴轻度眩晕性恶心，无呕吐。患者未予在意，未正规就诊。1个半月前，患者再次出现头晕，并伴有顶枕部头痛，性质不详，持续约1小时余，同时伴有恶心呕吐2次，非喷射性呕吐。就诊于青岛市黄岛区人民医院行CT检查提示：左顶叶低密度灶。头颅MRI提示：左顶枕叶异常信号，星形胶质细胞瘤可能性大。患者头晕伴头痛持续3天后好转，就诊于青岛大学附属医院，行颅脑MRI波普提示：左顶枕叶肿瘤可能性大。近1个月来，患者头痛症状已明显缓解，无恶心呕吐，无寒战高热，无双眼黑朦，无视力视野障碍。患者为求进一步诊治，遂来我院就诊，门诊以“颅内占位性病变”收入我科检查治疗。患者自发病以来，神志清，精神可，饮食睡眠良好，二便无异常，体重无明显改变</v>
          </cell>
          <cell r="Q2250" t="str">
            <v>缺失</v>
          </cell>
          <cell r="R2250" t="str">
            <v>生于原籍，久居原籍，性格：随和。否认性病史未曾到过疫源地或地方病流行区，否认爱人性病史，否认冶游史，否认爱人冶游史，无毒物接触史，无药物滥用史。吸烟史：无吸烟史；饮酒：7年，偶尔少量饮酒。单胎足月顺产</v>
          </cell>
          <cell r="S2250">
            <v>85</v>
          </cell>
          <cell r="T2250">
            <v>43699</v>
          </cell>
          <cell r="V2250" t="str">
            <v>左顶开颅肿瘤切除术</v>
          </cell>
          <cell r="W2250" t="str">
            <v>全麻插管，病人取右侧俯卧位，Mayfield头架固定头位，常规消毒铺巾。行左顶马蹄形切口标记，骨膜下分离皮瓣翻向枕侧，颅骨钻1孔，铣刀铣下骨瓣，约7×6cm大小，内侧达中线，下界为Lymbda点，硬脑膜四周悬吊，十字切开硬膜，脑组织张力偏高，肿瘤位于左顶叶、扣带回脑内，肿瘤实性，色灰白、质稍韧、边界不清，血供中等，肿瘤深达扣带回，约6cm×5cm×5cm大小。保护好周边正常脑组织，镜下将病变分块全切除，瘤腔彻底止血，创面贴附止血纱布，反复冲水清亮。器械护士两次清点敷料无误后，予以可吸收硬脑膜补片修补并严密缝合硬脑膜，硬膜外留置12号硅胶引流管。钛连接片固定骨瓣，分层缝合皮下和皮肤。手术顺利，出血约300ml，未输血，术后患者麻醉未醒，气管插管未拔，安返ICU，标本送病理室</v>
          </cell>
          <cell r="X2250" t="str">
            <v>全切除</v>
          </cell>
          <cell r="Y2250" t="str">
            <v>021677</v>
          </cell>
          <cell r="Z2250" t="str">
            <v>AA(WHO III)</v>
          </cell>
          <cell r="AA2250" t="str">
            <v>AA(WHO III)</v>
          </cell>
          <cell r="AB2250">
            <v>3</v>
          </cell>
          <cell r="AC2250" t="str">
            <v>（左顶枕）整合诊断：间变性星形细胞瘤，IDH突变型，WHOⅢ级。 
 组织学诊断：间变性星形细胞瘤，瘤细胞弥漫性生长并累及脑表。
 WHO分级：Ⅲ级。
 分子表型特征(IHC):IDH1R132H(突变型);ATRX(野生型);H3K27M(野生型)</v>
          </cell>
          <cell r="AD2250" t="str">
            <v>全切除</v>
          </cell>
          <cell r="AE2250">
            <v>43707</v>
          </cell>
          <cell r="AF2250" t="str">
            <v>间变星形细胞瘤(左顶枕)  痔疮术后</v>
          </cell>
          <cell r="AH2250" t="str">
            <v>未终止</v>
          </cell>
          <cell r="AI2250" t="str">
            <v>NA</v>
          </cell>
          <cell r="AJ2250" t="str">
            <v>NA</v>
          </cell>
          <cell r="AK2250" t="str">
            <v>NA</v>
          </cell>
          <cell r="AL2250" t="str">
            <v>NA</v>
          </cell>
          <cell r="AM2250">
            <v>821</v>
          </cell>
          <cell r="AN2250">
            <v>0</v>
          </cell>
          <cell r="AP2250">
            <v>0</v>
          </cell>
          <cell r="AS2250">
            <v>0</v>
          </cell>
          <cell r="AU2250" t="e">
            <v>#N/A</v>
          </cell>
          <cell r="AV2250" t="e">
            <v>#N/A</v>
          </cell>
          <cell r="AW2250" t="e">
            <v>#N/A</v>
          </cell>
          <cell r="AX2250" t="e">
            <v>#N/A</v>
          </cell>
          <cell r="AY2250" t="e">
            <v>#N/A</v>
          </cell>
          <cell r="AZ2250" t="e">
            <v>#N/A</v>
          </cell>
        </row>
        <row r="2251">
          <cell r="B2251">
            <v>2249</v>
          </cell>
          <cell r="C2251" t="str">
            <v>CGGA_2249</v>
          </cell>
          <cell r="E2251" t="str">
            <v>李春阳</v>
          </cell>
          <cell r="F2251">
            <v>41611</v>
          </cell>
          <cell r="G2251">
            <v>43728</v>
          </cell>
          <cell r="H2251" t="str">
            <v>颅内占位性病变（额叶、顶叶、底节区，左侧）  大脑镰下疝[扣带回疝]</v>
          </cell>
          <cell r="J2251" t="str">
            <v>男</v>
          </cell>
          <cell r="K2251">
            <v>15</v>
          </cell>
          <cell r="L2251" t="str">
            <v>未查</v>
          </cell>
          <cell r="M2251" t="str">
            <v>370323200312020213</v>
          </cell>
          <cell r="N2251" t="str">
            <v>李军/父母/13969399066周在花/父母/15288951123</v>
          </cell>
          <cell r="O2251" t="str">
            <v>头痛伴呕吐1月余，言语表达困难2天</v>
          </cell>
          <cell r="P2251" t="str">
            <v>1月余前无明显诱因出现头痛伴呕吐，吐胃内容物，非喷射性，休息后症状自行缓解，10余天前患者再次出现头痛伴呕吐症状，休息后症状缓解，至当地医院就诊，查头颅MRI提示左侧额顶叶及底节区占位，患者至天坛医院复查头颅MRI提示左侧额顶叶及底节区占位，考虑胶质瘤或淋巴瘤可能，2天前患者出现言语表达困难，四肢无力，双眼视物模糊，患者为求进一步诊治，至我院就诊，门诊拟“颅内占位性病变”收入院。患者起病以来，否认意识丧失、肢体抽搐，有头晕，精神差、胃纳差，二便正常，否认近期体重明显改变</v>
          </cell>
          <cell r="Q2251" t="str">
            <v>缺失</v>
          </cell>
          <cell r="R2251" t="str">
            <v>生于:山东，久居地山东，性格：急躁、内向。无毒物接触史，无药物滥用史。出生情况：单胎足月顺产</v>
          </cell>
          <cell r="S2251">
            <v>90</v>
          </cell>
          <cell r="T2251">
            <v>43732</v>
          </cell>
          <cell r="V2251" t="str">
            <v>颅内占位性病变（左额叶、顶叶、底节区） 胶质瘤</v>
          </cell>
          <cell r="W2251" t="str">
            <v>全麻成功后，将患者置于右侧卧位，矢状缝平行于地面，头圈固定头颅。以病灶为中心设计左侧额颞顶马蹄形切口，大小约10cmx12cm。常规碘酒、酒精消毒术野，铺无菌巾。全层切开皮肤、皮下组织、帽状腱膜、颞肌、骨膜，皮瓣翻向左颞下。骨瓣前下、后上各钻1骨孔，铣刀铣开形成游离骨瓣，大小约9cmx11cm。微钻颅骨钻孔，悬吊硬脑膜，放射状剪开硬脑膜。可见脑组织膨胀明显。在侧裂血管上方、中央沟静脉后方，切开皮层，长度约2.5cm，分开皮层，深约2.5cm可见病灶组织。病灶组织呈灰白至灰红色，呈鱼肉、质地软韧不均，边界欠清楚，血供丰富。病灶表面电凝后，取部分病灶组织送术中冰冻，结果回报为高级别胶质瘤。先切除额顶叶肿瘤。行瘤内大部分切除后，将肿瘤和周围水肿带分离切除。随后同样方式切除底节区肿瘤。切除肿瘤体积约6cmx7cmx7cm。术野彻底止血。硬脑膜严密缝合后，游离骨瓣钻孔，将硬脑膜通过骨瓣骨孔数针悬吊于骨瓣上。硬脑膜外置12号硅胶引流管一根，头皮下潜行5cm后戳口引出。骨瓣复位，三套钛片及钛钉固定。严密缝合帽状腱膜、皮下组织，间断缝合皮肤。手术过程顺利，术中麻醉平稳，术中出血500ml，未输血。术后病人带气管插管回ICU。标本送石蜡病理检查</v>
          </cell>
          <cell r="X2251" t="str">
            <v>部分切除</v>
          </cell>
          <cell r="Y2251" t="str">
            <v>021926</v>
          </cell>
          <cell r="Z2251" t="str">
            <v>GBM(WHO IV)</v>
          </cell>
          <cell r="AA2251" t="str">
            <v>GBM(WHO IV)</v>
          </cell>
          <cell r="AB2251">
            <v>4</v>
          </cell>
          <cell r="AC2251" t="str">
            <v>（左额叶、顶叶及底节区）送检组织，镜下见密集的肿瘤细胞增生浸润，瘤细胞明显多形性，核异型性明显，分裂像易见，伴有多量多核巨细胞；间质见灶状炎细胞浸润，并见灶片状坏死。结合免疫组化标记结果，诊断：高级别星形细胞肿瘤，需要鉴别巨细胞胶质母细胞瘤与间变性多形性黄色星形细胞瘤（PXA），鉴于肿瘤细胞存在P53过表达而BRAFV600E为阴性，目前更加倾向于巨细胞胶质母细胞瘤，WHOⅣ级</v>
          </cell>
          <cell r="AD2251" t="str">
            <v>部分切除</v>
          </cell>
          <cell r="AE2251">
            <v>43748</v>
          </cell>
          <cell r="AF2251" t="str">
            <v>颅内占位性病变（额叶、顶叶、底节区，左侧）  大脑镰下疝[扣带回疝]</v>
          </cell>
          <cell r="AH2251" t="str">
            <v>终止</v>
          </cell>
          <cell r="AI2251" t="str">
            <v>NA</v>
          </cell>
          <cell r="AJ2251">
            <v>1</v>
          </cell>
          <cell r="AK2251" t="str">
            <v>NA</v>
          </cell>
          <cell r="AL2251">
            <v>1</v>
          </cell>
          <cell r="AM2251">
            <v>788</v>
          </cell>
          <cell r="AN2251">
            <v>0</v>
          </cell>
          <cell r="AP2251">
            <v>0</v>
          </cell>
          <cell r="AS2251">
            <v>0</v>
          </cell>
          <cell r="AU2251" t="e">
            <v>#N/A</v>
          </cell>
          <cell r="AV2251" t="e">
            <v>#N/A</v>
          </cell>
          <cell r="AW2251" t="e">
            <v>#N/A</v>
          </cell>
          <cell r="AX2251" t="e">
            <v>#N/A</v>
          </cell>
          <cell r="AY2251" t="e">
            <v>#N/A</v>
          </cell>
          <cell r="AZ2251" t="e">
            <v>#N/A</v>
          </cell>
        </row>
        <row r="2252">
          <cell r="B2252">
            <v>2250</v>
          </cell>
          <cell r="C2252" t="str">
            <v>CGGA_2250</v>
          </cell>
          <cell r="E2252" t="str">
            <v>王丽军</v>
          </cell>
          <cell r="F2252">
            <v>41252</v>
          </cell>
          <cell r="G2252">
            <v>43703</v>
          </cell>
          <cell r="H2252" t="str">
            <v xml:space="preserve"> 颅内占位性病变</v>
          </cell>
          <cell r="J2252" t="str">
            <v>男</v>
          </cell>
          <cell r="K2252">
            <v>38</v>
          </cell>
          <cell r="L2252" t="str">
            <v>AB</v>
          </cell>
          <cell r="M2252" t="str">
            <v>140302198103280014</v>
          </cell>
          <cell r="N2252" t="str">
            <v>王丽娟/兄弟姐妹/13935303632王怀渊/父母/13934289001</v>
          </cell>
          <cell r="O2252" t="str">
            <v>间断头痛头晕半月</v>
          </cell>
          <cell r="P2252" t="str">
            <v>患者半个月前无明显诱因下间断出现头痛，主要位于右额顶部，程度中等，每次可持续8-9秒，伴头晕，无恶心呕吐，无双眼黑朦，无视力视野障碍，无抽搐，无意识障碍等症状。遂于2019-8-23日至山西省阳泉市第一人民医院就诊，行头颅CT检查提示：右额占位性病变。患者为求进一步诊治，遂来我院就诊，门诊以“颅内占位性病变”收入我科检查治疗。患者自发病以来，神志清，精神可，饮食睡眠良好，二便无异常，体重无明显改变</v>
          </cell>
          <cell r="Q2252" t="str">
            <v>缺失</v>
          </cell>
          <cell r="R2252" t="str">
            <v>生于并久居原籍，性格：随和，否认性病史未曾到过疫源地或地方病流行区，否认爱人性病史，否认冶游史，否认爱人冶游史，无毒物接触史，无药物滥用史。吸烟史：20年 10-20支/天；饮酒：偶尔饮酒。单胎足月顺产</v>
          </cell>
          <cell r="S2252">
            <v>85</v>
          </cell>
          <cell r="T2252">
            <v>43705</v>
          </cell>
          <cell r="V2252" t="str">
            <v>右额开颅肿瘤切除术</v>
          </cell>
          <cell r="W2252" t="str">
            <v>全麻插管，病人取仰卧位，头圈固定头位，常规消毒铺巾。行右额马蹄形切口，骨膜下分离皮瓣翻向前，颅骨钻1孔，铣刀铣下骨瓣，约8×6cm大小，内侧达中线，前界为冠状缝前7cm，后界为冠状缝后1cm。快速滴入20%甘露醇250ml后十字切开硬膜，脑组织张力高，肿瘤位于右额上、中回，肿瘤实性，色灰红、质稍韧、边界不清，血供丰富，肿瘤深达胼胝体，并突破胼胝体至侧脑室体部，肿瘤大小约6.0cm×4.5cm×4.5cm。保护好双侧大脑前动脉及其分支，镜下将病变分块全切除，瘤腔彻底止血，创面贴附止血纱布，反复冲水清亮。器械护士两次清点敷料无误后，严密缝合硬脑膜，硬膜外留置12#引流管。钛连接片固定骨瓣，分层缝合皮下和皮肤。手术顺利，出血约300ml，未输血，术后患者麻醉苏醒，气管插管拔除，安返病房，标本送病理室</v>
          </cell>
          <cell r="X2252" t="str">
            <v>全切除</v>
          </cell>
          <cell r="Y2252" t="str">
            <v>021719</v>
          </cell>
          <cell r="Z2252" t="str">
            <v>AO(WHO III)</v>
          </cell>
          <cell r="AA2252" t="str">
            <v>AO(WHO III)</v>
          </cell>
          <cell r="AB2252">
            <v>3</v>
          </cell>
          <cell r="AC2252" t="str">
            <v>（右额叶）整合诊断：间变性少突星形细胞瘤，NOS，WHOⅢ级。 
 组织学诊断：间变性少突星形细胞瘤，局部肿瘤累及蛛网膜下腔；部分区域见微血管增生及灶状坏死。
 WHO分级：Ⅲ级。
 分子表型特征(IHC)：IDH1R132H(突变型);ATRX(野生型);H3K27M(野生型)</v>
          </cell>
          <cell r="AD2252" t="str">
            <v>全切除</v>
          </cell>
          <cell r="AE2252">
            <v>43720</v>
          </cell>
          <cell r="AF2252" t="str">
            <v>间变性少突胶质细胞瘤（右额）</v>
          </cell>
          <cell r="AH2252" t="str">
            <v>未终止</v>
          </cell>
          <cell r="AI2252">
            <v>1078</v>
          </cell>
          <cell r="AJ2252">
            <v>0</v>
          </cell>
          <cell r="AK2252">
            <v>1078</v>
          </cell>
          <cell r="AL2252">
            <v>0</v>
          </cell>
          <cell r="AM2252">
            <v>1078</v>
          </cell>
          <cell r="AN2252" t="str">
            <v>同步</v>
          </cell>
          <cell r="AO2252">
            <v>1</v>
          </cell>
          <cell r="AP2252" t="str">
            <v>泰道</v>
          </cell>
          <cell r="AQ2252">
            <v>1</v>
          </cell>
          <cell r="AS2252">
            <v>0</v>
          </cell>
          <cell r="AU2252" t="e">
            <v>#N/A</v>
          </cell>
          <cell r="AV2252" t="e">
            <v>#N/A</v>
          </cell>
          <cell r="AW2252" t="e">
            <v>#N/A</v>
          </cell>
          <cell r="AX2252" t="e">
            <v>#N/A</v>
          </cell>
          <cell r="AY2252" t="e">
            <v>#N/A</v>
          </cell>
          <cell r="AZ2252" t="e">
            <v>#N/A</v>
          </cell>
        </row>
        <row r="2253">
          <cell r="B2253">
            <v>2251</v>
          </cell>
          <cell r="C2253" t="str">
            <v>CGGA_2251</v>
          </cell>
          <cell r="E2253" t="str">
            <v>任少平</v>
          </cell>
          <cell r="F2253">
            <v>41286</v>
          </cell>
          <cell r="G2253">
            <v>43704</v>
          </cell>
          <cell r="H2253" t="str">
            <v>胶质母细胞瘤（基底节、丘脑，左）</v>
          </cell>
          <cell r="J2253" t="str">
            <v>男</v>
          </cell>
          <cell r="K2253">
            <v>56</v>
          </cell>
          <cell r="L2253" t="str">
            <v>未查</v>
          </cell>
          <cell r="M2253" t="str">
            <v>211421196304110614</v>
          </cell>
          <cell r="N2253" t="str">
            <v>杨德才/子/13464502685任娜/女 /15242913682</v>
          </cell>
          <cell r="O2253" t="str">
            <v>间断头痛伴视力下降10余天</v>
          </cell>
          <cell r="P2253" t="str">
            <v>患者于入院前10余天无明显诱因出现头痛，疼痛部位位于双颞部，钝痛，程度一般，可忍受，间断性，可自行缓解，无头晕，无大小便失禁，无肢体抽搐，无视物旋转，无眩晕，伴有视力下降，自觉右侧视力下降更重，否认视野缺损，2019-08-26就诊于绥中仁济医院，头颅CT显示左侧基底节区低密度灶，边界不清，周围可见水肿，中线右偏。2019-08-26就诊于绥中县医院，头颅MRI显示左侧基底节及丘脑不规则异常结节影，T1低信号，T2不均匀等信号，FLAIR高信号，病灶周围可见水肿灶，左侧脑室及中脑受累，增强扫描可见不规则环状强化，强化欠均匀，考虑胶质母细胞瘤可能，现为行进一步治疗就诊于我院，门诊以“胶质母细胞瘤”收住我科。 
    患者自发病以来，一般情况可，饮食睡眠良好，大小便无明显异常，体重无明显改变</v>
          </cell>
          <cell r="Q2253" t="str">
            <v>既往健康状况：体健良好，否认糖尿病史，否认高血压病史，否认高脂血症史，否认缺血性卒中史，否认脑出血史，否认蛛网膜下腔出血史，否认烟雾病史，否认颈动脉内膜切除术史，否认既往血管成形术史，否认心源性脑栓塞的危险因素史，否认冠心病史，否认周围血管病史，否认深静脉血栓史，否认其他疾病或者危险因素，否认肝炎史，否认结核史，否认外伤史，否认手术史，否认输血史,否认药物过敏史,否认食物过敏史,否认接触物过敏史</v>
          </cell>
          <cell r="R2253" t="str">
            <v>生于:原籍，久居地原籍，性格：随和、内向。否认性病史未曾到过疫源地或地方病流行区，否认爱人性病史，否认冶游史，否认爱人冶游史，无毒物接触史，无药物滥用史。吸烟史：无吸烟史 ；饮酒：不饮酒。出生情况：单胎足月顺产。
体检：生命体征平稳，神志清，精神可，双瞳孔等大等圆，直径3mm，对光反射灵敏，眼球运动充分，双眼视力下降，视野无明显缺损，四肢肌力肌张力正常。一般状况可，心肺肝脾未见异常</v>
          </cell>
          <cell r="S2253">
            <v>90</v>
          </cell>
          <cell r="T2253">
            <v>43706</v>
          </cell>
          <cell r="V2253" t="str">
            <v>左颞枕开颅肿瘤切除术</v>
          </cell>
          <cell r="W2253" t="str">
            <v>患者全麻后取右侧卧位，Mayfield头架固定头位。取右 颞枕马蹄形切口。术区常规消毒铺巾，逐层切开头皮各层，筋膜间分离皮瓣，皮瓣向下方牵拉，切开颞肌并向颞侧牵拉，颞上线处留少许颞肌以备缝合颞肌用。暴露左侧颞枕处颅骨，颅骨钻孔后铣刀游离骨瓣，大小约7cm×7cm。骨瓣四周钻孔，硬脑膜四周悬吊。快速静脉输注20%甘露醇250ml，硬脑膜张力高，剪开硬脑膜，暴露部分左颞叶。肿瘤主体位于左侧颞叶及基底节区，肿瘤脑内浸润性生长，大小约4.5cm×4.0cm×4.0cm，灰红色，质稍韧，血供丰富，边界不清。肿肿瘤向内侧深部生长达基底节区，镜下分块全切除肿瘤。切除肿瘤后瘤腔周围正常颞叶脑组织保护完好。瘤腔仔细止血。与护士清点器械、棉片无误后，连续严密缝合硬脑膜，硬膜外留置14#引流管。骨瓣复位以钛连接片固定。依次缝合颞肌、头皮各层。术后安返ICU</v>
          </cell>
          <cell r="X2253" t="str">
            <v>全切除</v>
          </cell>
          <cell r="Y2253" t="str">
            <v>021739</v>
          </cell>
          <cell r="Z2253" t="str">
            <v>GBM(WHO IV)</v>
          </cell>
          <cell r="AA2253" t="str">
            <v>GBM(WHO IV)</v>
          </cell>
          <cell r="AB2253">
            <v>4</v>
          </cell>
          <cell r="AC2253" t="str">
            <v>（左基底节）考虑诊断：胶质母细胞瘤，NOS，WHOⅣ级。 
 组织学诊断：胶质母细胞瘤，伴有明显微血管增生及灶片状坏死。
 WHO分级：Ⅳ级。	
 分子表型特征(IHC)：IDH1R132H(野生型)；ATRX(野生型)；H3K27M(野生型)</v>
          </cell>
          <cell r="AD2253" t="str">
            <v>全切除</v>
          </cell>
          <cell r="AE2253">
            <v>43714</v>
          </cell>
          <cell r="AF2253" t="str">
            <v>1.胶质母细胞瘤（基底节、丘脑，左）；2.尿失禁</v>
          </cell>
          <cell r="AH2253" t="str">
            <v>终止</v>
          </cell>
          <cell r="AI2253">
            <v>94</v>
          </cell>
          <cell r="AJ2253">
            <v>1</v>
          </cell>
          <cell r="AK2253">
            <v>94</v>
          </cell>
          <cell r="AL2253">
            <v>1</v>
          </cell>
          <cell r="AM2253">
            <v>811</v>
          </cell>
          <cell r="AN2253" t="str">
            <v>无</v>
          </cell>
          <cell r="AO2253">
            <v>0</v>
          </cell>
          <cell r="AP2253" t="str">
            <v>无</v>
          </cell>
          <cell r="AQ2253">
            <v>0</v>
          </cell>
          <cell r="AS2253">
            <v>0</v>
          </cell>
          <cell r="AU2253" t="e">
            <v>#N/A</v>
          </cell>
          <cell r="AV2253" t="e">
            <v>#N/A</v>
          </cell>
          <cell r="AW2253" t="e">
            <v>#N/A</v>
          </cell>
          <cell r="AX2253" t="e">
            <v>#N/A</v>
          </cell>
          <cell r="AY2253" t="e">
            <v>#N/A</v>
          </cell>
          <cell r="AZ2253" t="e">
            <v>#N/A</v>
          </cell>
        </row>
        <row r="2254">
          <cell r="B2254">
            <v>2252</v>
          </cell>
          <cell r="C2254" t="str">
            <v>CGGA_2252</v>
          </cell>
          <cell r="E2254" t="str">
            <v>尹可欣</v>
          </cell>
          <cell r="F2254">
            <v>41401</v>
          </cell>
          <cell r="G2254">
            <v>43712</v>
          </cell>
          <cell r="H2254" t="str">
            <v>颅内占位性病变</v>
          </cell>
          <cell r="J2254" t="str">
            <v>女</v>
          </cell>
          <cell r="K2254">
            <v>7</v>
          </cell>
          <cell r="L2254" t="str">
            <v>O</v>
          </cell>
          <cell r="M2254" t="str">
            <v>411302201205290361</v>
          </cell>
          <cell r="N2254" t="str">
            <v>孔金平/未提供/15936193226张云玲/未提供/15670209136</v>
          </cell>
          <cell r="O2254" t="str">
            <v>间断头痛1年，右侧肢体力弱5月，发现颅内占位1周</v>
          </cell>
          <cell r="P2254" t="str">
            <v>患者1年前无特殊诱因下出现间断性头痛，主要位于前额部，程度中等，性质及持续时间描述不清，无视力视野障碍，无黑朦，无意识丧失及恶心呕吐。5个月前患者自诉右手力弱，家属未予在意，遂未就诊，后患者右手力弱症状逐渐缓解。1周前患者因发热，体温最高38.5℃，就诊于当地医院，怀疑脑膜炎，行头颅CT检查提示桥脑异常信号，进一步行头颅MRI检查提示：左侧桥臂-小脑半球占位，四脑室受压，考虑不典型室管膜瘤可能。患者为求进一步诊治，遂来我院就诊。门诊以“颅内占位性病变”收入我科检查治疗。患者自发病以来，神志清，精神可，饮食睡眠尚可，二便无异常，体重无明显改变</v>
          </cell>
          <cell r="Q2254" t="str">
            <v>缺失</v>
          </cell>
          <cell r="R2254" t="str">
            <v>生于并久居原籍，性格：随和。否认性病史未曾到过疫源地或地方病流行区，否认爱人性病史，否认冶游史，否认爱人冶游史，无毒物接触史，无药物滥用史。单胎足月顺产</v>
          </cell>
          <cell r="S2254">
            <v>85</v>
          </cell>
          <cell r="T2254">
            <v>43719</v>
          </cell>
          <cell r="V2254" t="str">
            <v>枕下后正中入路肿瘤切除术</v>
          </cell>
          <cell r="W2254" t="str">
            <v>麻醉成功后，患者取右侧卧位，Mayfield头架固定头位。常规消毒、铺巾。行枕下后正中直切口，起自枕外隆凸上方约1cm，止于C4棘突。沿中线切开枕下肌肉，牵开显露枕鳞部及寰椎后弓。于枕外隆突下方及枕大孔上方颅骨钻2个骨孔，铣刀成型枕鳞部骨瓣，骨窗直径约6厘米。咬骨钳咬开枕骨大孔。硬膜张力不高，悬吊硬膜后“Y”形剪开，切开左侧小脑半球上部造瘘，深约3.5cm至肿瘤区域，病变灰白色，呈实性，质地韧，边界不清，血供中等，肿瘤生发中心处于左侧小脑、桥臂，凸入第四脑室内。镜下分块全切除肿瘤，术区止血冲净，检查脑干、小脑等保护好。严密缝合硬膜，骨瓣复位，钛连接片固定。逐层缝合枕下肌肉及头皮。手术顺利，术中出血约300ml，输异体红细胞400ml，血浆100ml，无发热、寒战等输血反应。术毕病人安返ICU</v>
          </cell>
          <cell r="X2254" t="str">
            <v>全切除</v>
          </cell>
          <cell r="Y2254" t="str">
            <v>021838</v>
          </cell>
          <cell r="Z2254" t="str">
            <v>低级别胶质瘤(级别未知)</v>
          </cell>
          <cell r="AA2254" t="str">
            <v>低级别胶质瘤(级别未知)</v>
          </cell>
          <cell r="AC2254" t="str">
            <v>（左小脑、桥臂）符合诊断：毛细胞型星形细胞瘤，局部肿瘤累及蛛网膜下腔，WHOⅠ级；建议行BRAF突变及融合基因检测，以助基因水平证实诊断</v>
          </cell>
          <cell r="AD2254" t="str">
            <v>全切除</v>
          </cell>
          <cell r="AE2254">
            <v>43733</v>
          </cell>
          <cell r="AF2254" t="str">
            <v>毛细胞星形细胞瘤（小脑、桥臂，左）</v>
          </cell>
          <cell r="AH2254" t="str">
            <v>未终止</v>
          </cell>
          <cell r="AI2254">
            <v>1064</v>
          </cell>
          <cell r="AJ2254">
            <v>0</v>
          </cell>
          <cell r="AK2254">
            <v>1064</v>
          </cell>
          <cell r="AL2254">
            <v>0</v>
          </cell>
          <cell r="AM2254">
            <v>1064</v>
          </cell>
          <cell r="AN2254" t="str">
            <v>18次</v>
          </cell>
          <cell r="AO2254">
            <v>1</v>
          </cell>
          <cell r="AP2254" t="str">
            <v>无</v>
          </cell>
          <cell r="AQ2254">
            <v>0</v>
          </cell>
          <cell r="AS2254">
            <v>0</v>
          </cell>
          <cell r="AU2254" t="e">
            <v>#N/A</v>
          </cell>
          <cell r="AV2254" t="e">
            <v>#N/A</v>
          </cell>
          <cell r="AW2254" t="e">
            <v>#N/A</v>
          </cell>
          <cell r="AX2254" t="e">
            <v>#N/A</v>
          </cell>
          <cell r="AY2254" t="e">
            <v>#N/A</v>
          </cell>
          <cell r="AZ2254" t="e">
            <v>#N/A</v>
          </cell>
        </row>
        <row r="2255">
          <cell r="B2255">
            <v>2253</v>
          </cell>
          <cell r="C2255" t="str">
            <v>CGGA_2253</v>
          </cell>
          <cell r="E2255" t="str">
            <v>聂春辉</v>
          </cell>
          <cell r="F2255">
            <v>39328</v>
          </cell>
          <cell r="G2255">
            <v>43569</v>
          </cell>
          <cell r="H2255" t="str">
            <v>1、颅内多发占位 放射性坏死？肿瘤复发？2、 癫痫 3、胶质瘤术后</v>
          </cell>
          <cell r="J2255" t="str">
            <v>男</v>
          </cell>
          <cell r="K2255">
            <v>29</v>
          </cell>
          <cell r="L2255" t="str">
            <v>O</v>
          </cell>
          <cell r="M2255" t="str">
            <v>120223198912190652</v>
          </cell>
          <cell r="N2255" t="str">
            <v>聂振祥/父母/13312166572</v>
          </cell>
          <cell r="O2255" t="str">
            <v>左额占位后7年，发现复发3月</v>
          </cell>
          <cell r="P2255" t="str">
            <v>患者于2012年前因癫痫就诊于天津医科大学总医院，诊断为左额占位，行手术治疗，术后病理回报局灶性皮层发育不良，术后恢复可。术后未行放化疗治疗，术后口服抗癫痫药物，丙戊酸钠+奥卡西平，术后间断有癫痫发作，最长持续2分钟，四肢抽搐，意识丧失。于2017年再次因癫痫发作就诊于北京天坛医院，行手术治疗，术后诊断左额星型细胞瘤 WHOⅡ-Ⅲ,术后行同步放化疗（具体不详），患者恢复可，定期复查，未见肿瘤明显复发，患者3月前除癫痫症状发作外，伴有头晕，恶心，呕吐症状，遂前往天津医科大学总医院就诊，行头颅核磁检查，考虑肿瘤复发。后前往北京天坛医院，考虑肿瘤复发。今为求进一步步治疗前来我院门诊，门诊医师以颅内占位 胶质瘤术后收入我科，入院以来饮食差，精神差，二便正常</v>
          </cell>
          <cell r="Q2255" t="str">
            <v>缺失</v>
          </cell>
          <cell r="R2255" t="str">
            <v>生于:原籍，久居地原籍，性格：随和、外向。否认性病史未曾到过疫源地或地方病流行区，否认爱人性病史，否认冶游史，否认爱人冶游史，无毒物接触史，无药物滥用史。吸烟史：无吸烟史；饮酒：不饮酒：未。出生情况：单胎足月顺产</v>
          </cell>
          <cell r="S2255">
            <v>50</v>
          </cell>
          <cell r="T2255">
            <v>43572</v>
          </cell>
          <cell r="V2255" t="str">
            <v>左额开颅肿瘤切除术</v>
          </cell>
          <cell r="W2255" t="str">
            <v>今日于全麻下行“[左额开颅肿瘤切除术]”。术中失血400ml，未输血。术中见肿瘤位于左额及胼胝体，色灰黄，界限不清。给予分块切除。手术经过顺利，术后患者返回ICU</v>
          </cell>
          <cell r="X2255" t="str">
            <v>全切除</v>
          </cell>
          <cell r="Y2255" t="str">
            <v>20697</v>
          </cell>
          <cell r="Z2255" t="str">
            <v>缺失</v>
          </cell>
          <cell r="AA2255" t="str">
            <v>NOS，WHOⅢ级</v>
          </cell>
          <cell r="AC2255" t="str">
            <v>缺失</v>
          </cell>
          <cell r="AD2255" t="str">
            <v>全切除</v>
          </cell>
          <cell r="AE2255">
            <v>43609</v>
          </cell>
          <cell r="AF2255" t="str">
            <v>1、脑疝；2、颅内肿瘤卒中；3、深昏迷；4、胶质母细胞瘤（双额、颞叶，双丘脑，胼胝体等）；5、颅内感染；6、肺部感染；7、癫痫 8、胶质瘤术后</v>
          </cell>
          <cell r="AH2255" t="str">
            <v>未终止</v>
          </cell>
          <cell r="AI2255" t="str">
            <v>NA</v>
          </cell>
          <cell r="AJ2255" t="str">
            <v>NA</v>
          </cell>
          <cell r="AK2255" t="str">
            <v>NA</v>
          </cell>
          <cell r="AL2255" t="str">
            <v>NA</v>
          </cell>
          <cell r="AM2255">
            <v>945</v>
          </cell>
          <cell r="AN2255" t="str">
            <v>无</v>
          </cell>
          <cell r="AO2255">
            <v>0</v>
          </cell>
          <cell r="AP2255" t="str">
            <v>无</v>
          </cell>
          <cell r="AQ2255">
            <v>0</v>
          </cell>
          <cell r="AS2255">
            <v>1</v>
          </cell>
          <cell r="AU2255" t="e">
            <v>#N/A</v>
          </cell>
          <cell r="AV2255" t="e">
            <v>#N/A</v>
          </cell>
          <cell r="AW2255" t="e">
            <v>#N/A</v>
          </cell>
          <cell r="AX2255" t="e">
            <v>#N/A</v>
          </cell>
          <cell r="AY2255" t="e">
            <v>#N/A</v>
          </cell>
          <cell r="AZ2255" t="e">
            <v>#N/A</v>
          </cell>
        </row>
        <row r="2256">
          <cell r="B2256">
            <v>2254</v>
          </cell>
          <cell r="C2256" t="str">
            <v>CGGA_2254</v>
          </cell>
          <cell r="E2256" t="str">
            <v>满轶</v>
          </cell>
          <cell r="F2256">
            <v>41640</v>
          </cell>
          <cell r="G2256">
            <v>43731</v>
          </cell>
          <cell r="H2256" t="str">
            <v>颅内占位性病变（左额）  颅脑外伤清创缝合术后  痔疮术后</v>
          </cell>
          <cell r="J2256" t="str">
            <v>男</v>
          </cell>
          <cell r="K2256">
            <v>46</v>
          </cell>
          <cell r="L2256" t="str">
            <v>AB</v>
          </cell>
          <cell r="M2256" t="str">
            <v>230202197212240670</v>
          </cell>
          <cell r="N2256" t="str">
            <v>邓芷珩/配偶/未提供满昭/兄弟姐妹/13069999946</v>
          </cell>
          <cell r="O2256" t="str">
            <v>头痛头晕2年，加重1月</v>
          </cell>
          <cell r="P2256" t="str">
            <v>患者2年前无明显诱因下偶尔出现头痛头晕，频率及部位不固定，每次持续约2-3分钟，呈持续性刺痛，休息后好转。患者未正规就诊。近1月来，患者头痛头晕加重，每日频发头痛，每次持续约5分钟，主要为右额持续性紧缩式刺痛，程度较重，偶有夜间疼醒。久坐起身后头晕加重，伴右下肢无力，休息后好转。近3天来偶有右眼颞侧视物模糊，同时有恶心，无呕吐表现。患者发病以来无双眼黑朦，无意识障碍、抽搐，无寒战发热、呕吐等表现。2019-9-18日至齐齐哈尔第三中医院就诊，行头颅MRI检查提示：左额占位。后就诊于齐齐哈尔第一医院，建议手术。患者为求进一步诊治，遂来我院就诊。门诊以“颅内占位”收入我科检查治疗。患者自发病以来，神志清，精神可，饮食良好，近1月来记忆力稍减退，脾气稍暴躁，因头痛夜间睡眠不佳。二便无异常，体重无明显改变</v>
          </cell>
          <cell r="Q2256" t="str">
            <v>缺失</v>
          </cell>
          <cell r="R2256" t="str">
            <v>生于并久居原籍，性格：随和。否认性病史未曾到过疫源地或地方病流行区，否认冶游史，无毒物接触史，无药物滥用史。无吸烟史，饮酒史20年，偶尔少量。出生情况：单胎足月顺产</v>
          </cell>
          <cell r="S2256">
            <v>80</v>
          </cell>
          <cell r="T2256">
            <v>43733</v>
          </cell>
          <cell r="V2256" t="str">
            <v>冠切左额开颅肿瘤切除术</v>
          </cell>
          <cell r="W2256" t="str">
            <v>全麻插管，病人取仰卧位，头圈固定头位，常规消毒铺巾。行双额冠状切口，逐层切开头皮，骨膜下分离皮瓣翻向前，颅骨钻1孔，铣刀铣下骨瓣，约6×6cm大小，内侧达中线，前界为冠状缝前6cm，后界为冠状缝前1cm。快速滴入20%甘露醇250ml后十字切开硬膜，脑组织张力高，肿瘤位于左额上回，肿瘤实性，色灰红、质稍韧、边界不清，血供极其丰富，肿瘤包绕左侧大脑前动脉及其分枝，肿瘤深达胼胝体压部，肿瘤疝入大脑镰下向右侧挤压，肿瘤约4.5cm×4.0cm×3.5cm大小。保护好双侧大脑前动脉及其分支，镜下将病变及周边水肿坏死脑组织分块全切除，颅内减压满意，瘤腔彻底止血，创面贴附止血纱布，反复冲水清亮。器械护士两次清点敷料无误后，严密缝合硬脑膜，硬膜外留置12#引流管。钛连接片固定骨瓣，分层缝合皮下和皮肤。手术顺利，出血约300ml，未输血，术后患者麻醉未醒，气管插管未拔，安返ICU，标本送病理室</v>
          </cell>
          <cell r="X2256" t="str">
            <v>全切除</v>
          </cell>
          <cell r="Y2256" t="str">
            <v>021948</v>
          </cell>
          <cell r="Z2256" t="str">
            <v>GBM(WHO IV)</v>
          </cell>
          <cell r="AA2256" t="str">
            <v>GBM(WHO IV)</v>
          </cell>
          <cell r="AB2256">
            <v>4</v>
          </cell>
          <cell r="AC2256" t="str">
            <v>（左额叶）整合诊断：胶质母细胞瘤，NOS，WHOⅣ级。 
 组织学诊断：胶质母细胞瘤，伴有明显微血管增生及灶片状坏死。
 WHO分级：Ⅳ级。	
 分子表型特征(IHC)：IDH1R132H(野生型)；ATRX(野生型)；H3K27M(野生型)</v>
          </cell>
          <cell r="AD2256" t="str">
            <v>全切除</v>
          </cell>
          <cell r="AE2256">
            <v>43746</v>
          </cell>
          <cell r="AF2256" t="str">
            <v>胶质母细胞瘤（左额） 颅脑外伤清创缝合术后  痔疮术后</v>
          </cell>
          <cell r="AH2256" t="str">
            <v>终止</v>
          </cell>
          <cell r="AI2256">
            <v>372</v>
          </cell>
          <cell r="AJ2256">
            <v>1</v>
          </cell>
          <cell r="AK2256">
            <v>158</v>
          </cell>
          <cell r="AL2256">
            <v>1</v>
          </cell>
          <cell r="AM2256">
            <v>784</v>
          </cell>
          <cell r="AN2256" t="str">
            <v>同步</v>
          </cell>
          <cell r="AO2256">
            <v>1</v>
          </cell>
          <cell r="AP2256" t="str">
            <v>帝清</v>
          </cell>
          <cell r="AQ2256">
            <v>1</v>
          </cell>
          <cell r="AS2256">
            <v>0</v>
          </cell>
          <cell r="AU2256" t="e">
            <v>#N/A</v>
          </cell>
          <cell r="AV2256" t="e">
            <v>#N/A</v>
          </cell>
          <cell r="AW2256" t="e">
            <v>#N/A</v>
          </cell>
          <cell r="AX2256" t="e">
            <v>#N/A</v>
          </cell>
          <cell r="AY2256" t="e">
            <v>#N/A</v>
          </cell>
          <cell r="AZ2256" t="e">
            <v>#N/A</v>
          </cell>
        </row>
        <row r="2257">
          <cell r="B2257">
            <v>2255</v>
          </cell>
          <cell r="C2257" t="str">
            <v>CGGA_2255</v>
          </cell>
          <cell r="E2257" t="str">
            <v>张爱红</v>
          </cell>
          <cell r="F2257">
            <v>41716</v>
          </cell>
          <cell r="G2257">
            <v>43745</v>
          </cell>
          <cell r="H2257" t="str">
            <v>颅内占位性病变（双侧颞叶、海马、双额）  癫痫  子宫及附件切除术后  前臂损伤清创缝合术后</v>
          </cell>
          <cell r="J2257" t="str">
            <v>女</v>
          </cell>
          <cell r="K2257">
            <v>39</v>
          </cell>
          <cell r="L2257" t="str">
            <v>B</v>
          </cell>
          <cell r="M2257" t="str">
            <v>230204198003020206</v>
          </cell>
          <cell r="N2257" t="str">
            <v>孙磊/配偶/13504525031张恩成/父母/13514686672</v>
          </cell>
          <cell r="O2257" t="str">
            <v>癫痫发作20个月，右眼失明1年</v>
          </cell>
          <cell r="P2257" t="str">
            <v>2017年12月患者患者突发四肢无力伴轻微抽动就诊于当地医院行头颅MRI检查提示颅内占位。后患者至哈尔滨医科大学第一附属医院就诊，行头颅MRI检查提示颅内占位，脱髓鞘性病变不除外。予以丙种球蛋白冲击治疗后未见明显好转。患者四肢抽搐较前显著，行脑电图检查提示脑内异常放电，可疑癫痫，未服药治疗。2018年7月患者就诊于天坛医院，行头颅MRI检查提示：双侧颞岛叶、海马、双额异常信号，低级别胶质瘤可能。PET-CT提示：脑内多发低代谢信号，炎症不除外。患者头晕，偶有手脚无力伴抽搐，建议予以内科治疗。患者遂再次至哈尔滨医科大学第一附属医院行激素治疗，症状无改善。2018年9月，患者癫痫发作加重，每次癫痫发作前自觉颜面部发热，多为四肢抽搐，但患者意识清楚，情绪激动及劳累后易发病，2次/天。曾有2次癫痫大发作，四肢抽搐，意识障碍，发作时未出现舌咬伤等表现。就诊于北京中医药大学，口服中药治疗，症状未见明显缓解。2018年11月患者出现右眼失明，无光感，继而每次癫痫发作时出现左眼鼻侧视物模糊，并持续至癫痫发作结束后约30分钟。2019年7月患者至华山医院就诊，建议行活检明确病变。现患者为求进一步诊治，遂来我院就诊。门诊以“颅内占位，癫痫”收入我科检查治疗。患者自发病以来，神志清，曾2次癫痫大发作意识丧失，精神可，口服中药时间断饮食不佳，二便如常，体重未见明显改变</v>
          </cell>
          <cell r="Q2257" t="str">
            <v>缺失</v>
          </cell>
          <cell r="R2257" t="str">
            <v>生于并久居原籍，性格：急躁。否认性病史未曾到过疫源地或地方病流行区，否认爱人性病史，否认冶游史，否认爱人冶游史，无毒物接触史，无药物滥用史。吸烟史：无吸烟史 ；饮酒：10年，偶尔少量。单胎足月顺产</v>
          </cell>
          <cell r="S2257">
            <v>75</v>
          </cell>
          <cell r="T2257">
            <v>43747</v>
          </cell>
          <cell r="V2257" t="str">
            <v>立体定向活检术</v>
          </cell>
          <cell r="W2257" t="str">
            <v>患者在操作间局麻下上立体定向架，然后在CT室上定位架及适配器后，行头颅CT扫描。扫描数据刻光盘送脑磁图室，和患者之前的头颅磁共振影像融合。确定左岛叶病灶为靶点，设计左额穿刺路径。打印手术路径。患者送手术室，平卧位，头架固定立体定向仪。常规消毒铺单，根据设计手上路径的X轴、Y轴、Z轴、环角、弧角数值，安装导向弓、导向器，再次确认数值无误后。穿刺点1%利多卡因2ml局麻浸润麻醉。头皮切口8mm，颅骨钻直径3mm骨孔。穿刺针突破硬脑膜后置入活检针，于靶点处取4条直径1mm、长1cm的病灶组织。肉眼见病变组织灰白色、鱼肉状、血供中等、质软。拔除活检针，头皮切口缝合1针，撤头架，手术结束。手术过程顺利，术中出血约1ml，未输血。患者术中无不适主诉，术后安返病房。病灶组织送石蜡病理检查</v>
          </cell>
          <cell r="X2257" t="str">
            <v>活检</v>
          </cell>
          <cell r="Y2257" t="str">
            <v xml:space="preserve"> 022010</v>
          </cell>
          <cell r="Z2257" t="str">
            <v>A(WHO II)</v>
          </cell>
          <cell r="AA2257" t="str">
            <v>A(WHO II)</v>
          </cell>
          <cell r="AB2257">
            <v>2</v>
          </cell>
          <cell r="AC2257" t="str">
            <v>（双侧颞叶、海马、双额）送检少量立体定向穿刺脑组织，其内见肿瘤细胞弥漫性增生浸润，细胞密度中等，核深染，轻-中度异型；肿瘤细胞浸润累及皮层，未见微血管增生及坏死。结合免疫组化标记结果，诊断：低级别弥漫性胶质瘤，考虑为弥漫性星形细胞瘤，IDH突变型，WHOⅡ级</v>
          </cell>
          <cell r="AD2257" t="str">
            <v>活检</v>
          </cell>
          <cell r="AE2257">
            <v>43750</v>
          </cell>
          <cell r="AF2257" t="str">
            <v>弥漫性星形细胞瘤（双侧颞叶、海马、双额）  癫痫  子宫及附件切除术后  前臂损伤清创缝合术后</v>
          </cell>
          <cell r="AH2257" t="str">
            <v>未终止</v>
          </cell>
          <cell r="AI2257">
            <v>1036</v>
          </cell>
          <cell r="AJ2257">
            <v>0</v>
          </cell>
          <cell r="AK2257">
            <v>1036</v>
          </cell>
          <cell r="AL2257">
            <v>0</v>
          </cell>
          <cell r="AM2257">
            <v>1036</v>
          </cell>
          <cell r="AN2257" t="str">
            <v>同步</v>
          </cell>
          <cell r="AO2257">
            <v>1</v>
          </cell>
          <cell r="AP2257" t="str">
            <v>泰道</v>
          </cell>
          <cell r="AQ2257">
            <v>1</v>
          </cell>
          <cell r="AS2257">
            <v>0</v>
          </cell>
          <cell r="AU2257" t="e">
            <v>#N/A</v>
          </cell>
          <cell r="AV2257" t="e">
            <v>#N/A</v>
          </cell>
          <cell r="AW2257" t="e">
            <v>#N/A</v>
          </cell>
          <cell r="AX2257" t="e">
            <v>#N/A</v>
          </cell>
          <cell r="AY2257" t="e">
            <v>#N/A</v>
          </cell>
          <cell r="AZ2257" t="e">
            <v>#N/A</v>
          </cell>
        </row>
        <row r="2258">
          <cell r="B2258">
            <v>2256</v>
          </cell>
          <cell r="C2258" t="str">
            <v>CGGA_2256</v>
          </cell>
          <cell r="E2258" t="str">
            <v>郭德君</v>
          </cell>
          <cell r="F2258">
            <v>41860</v>
          </cell>
          <cell r="G2258">
            <v>43752</v>
          </cell>
          <cell r="H2258" t="str">
            <v>右侧颞叶占位</v>
          </cell>
          <cell r="J2258" t="str">
            <v>男</v>
          </cell>
          <cell r="K2258">
            <v>57</v>
          </cell>
          <cell r="L2258" t="str">
            <v>A</v>
          </cell>
          <cell r="M2258" t="str">
            <v>210111196210294651</v>
          </cell>
          <cell r="N2258" t="str">
            <v>郭婷/女/13516033952郭思/女/18240179795</v>
          </cell>
          <cell r="O2258" t="str">
            <v>左侧肢体麻木2周，突发一过性意识障碍2小时</v>
          </cell>
          <cell r="P2258" t="str">
            <v>患者家属诉患者2周前无明显诱因出现头痛、头晕，左侧面部麻木，左侧鼓腮、示齿无力，并伴有左侧肢体麻木无力，就诊于沈阳市第二中医医院，行头部CT、头部MRI提示“右侧颞叶病变”，建议至上级医院就诊。2小时前患者突发昏迷，呼之不应，无呕吐，无四肢抽搐，约10余分钟自行苏醒，对昏迷过程不能回忆。昏迷前无恶心呕吐，无双眼黑矒等不适，患者为求进一步诊治，遂至我院就诊，门诊拟“颅内占位性病变”收入我科。患者自发病来无再发昏迷，饮食、睡眠可，二便正常，体重无明显变化</v>
          </cell>
          <cell r="Q2258" t="str">
            <v>缺失</v>
          </cell>
          <cell r="R2258" t="str">
            <v>生于:沈阳市苏家屯区，久居地沈阳市苏家屯区，性格：否认性病史未曾到过疫源地或地方病流行区，否认爱人性病史，否认冶游史，否认爱人冶游史，无毒物接触史，无药物滥用史。吸烟史：无吸烟史 ；饮酒：偶有饮酒。出生情况：单胎足月顺产</v>
          </cell>
          <cell r="S2258">
            <v>75</v>
          </cell>
          <cell r="T2258">
            <v>43754</v>
          </cell>
          <cell r="V2258" t="str">
            <v>右额颞开颅肿瘤切除术</v>
          </cell>
          <cell r="W2258" t="str">
            <v>患者全麻后取仰卧位，头略左偏，Mayfield头钉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高，以翼点为中心弧形剪开硬脑膜，其余放射剪开，暴露部分右额、颞叶。肿瘤主体位于右侧颞叶、岛叶及基底节区，肿瘤脑内浸润性生长，大小约7.5cm×6.5cm×5.0cm，灰红色，质稍韧，血供丰富，边界不清。肿瘤包绕大脑中动脉及其分支，肿瘤向内侧深部生长达基底节区，镜下分块近全切除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258" t="str">
            <v>部分切除</v>
          </cell>
          <cell r="Y2258" t="str">
            <v>022066</v>
          </cell>
          <cell r="Z2258" t="str">
            <v>GBM(WHO IV)</v>
          </cell>
          <cell r="AA2258" t="str">
            <v>GBM(WHO IV)</v>
          </cell>
          <cell r="AB2258">
            <v>4</v>
          </cell>
          <cell r="AC2258" t="str">
            <v>（右颞岛叶）整合诊断：胶质母细胞瘤，IDH野生型，WHOⅣ级。 
 组织学诊断：胶质母细胞瘤，伴有明显微血管增生及灶片状坏死，部分肿瘤细胞累及蛛网膜下腔。
 WHO分级：Ⅳ级。	
 分子表型特征(IHC)：IDH1R132H(野生型)；ATRX(野生型)；H3K27M(野生型)</v>
          </cell>
          <cell r="AD2258" t="str">
            <v>部分切除</v>
          </cell>
          <cell r="AE2258">
            <v>43767</v>
          </cell>
          <cell r="AF2258" t="str">
            <v>胶质母细胞瘤（右颞）  症状性癫痫</v>
          </cell>
          <cell r="AH2258" t="str">
            <v>终止</v>
          </cell>
          <cell r="AI2258">
            <v>502</v>
          </cell>
          <cell r="AJ2258">
            <v>1</v>
          </cell>
          <cell r="AK2258">
            <v>382</v>
          </cell>
          <cell r="AL2258">
            <v>1</v>
          </cell>
          <cell r="AM2258">
            <v>763</v>
          </cell>
          <cell r="AN2258" t="str">
            <v>同步</v>
          </cell>
          <cell r="AO2258">
            <v>1</v>
          </cell>
          <cell r="AP2258" t="str">
            <v>帝清</v>
          </cell>
          <cell r="AQ2258">
            <v>1</v>
          </cell>
          <cell r="AS2258">
            <v>0</v>
          </cell>
          <cell r="AU2258" t="e">
            <v>#N/A</v>
          </cell>
          <cell r="AV2258" t="e">
            <v>#N/A</v>
          </cell>
          <cell r="AW2258" t="e">
            <v>#N/A</v>
          </cell>
          <cell r="AX2258" t="e">
            <v>#N/A</v>
          </cell>
          <cell r="AY2258" t="e">
            <v>#N/A</v>
          </cell>
          <cell r="AZ2258" t="e">
            <v>#N/A</v>
          </cell>
        </row>
        <row r="2259">
          <cell r="B2259">
            <v>2257</v>
          </cell>
          <cell r="C2259" t="str">
            <v>CGGA_2257</v>
          </cell>
          <cell r="E2259" t="str">
            <v>吕长海</v>
          </cell>
          <cell r="F2259">
            <v>42407</v>
          </cell>
          <cell r="G2259">
            <v>43789</v>
          </cell>
          <cell r="H2259" t="str">
            <v>颅内占位性病变  肺炎  高血压  慢性肾功能衰竭氮质血症期  房性期前收缩[房性早搏]  便秘</v>
          </cell>
          <cell r="J2259" t="str">
            <v>男</v>
          </cell>
          <cell r="K2259">
            <v>68</v>
          </cell>
          <cell r="L2259" t="str">
            <v>A</v>
          </cell>
          <cell r="M2259" t="str">
            <v>222301195109180032</v>
          </cell>
          <cell r="N2259" t="str">
            <v>吕婷婷/未提供/13811063194吕魏/未提供/18610537263</v>
          </cell>
          <cell r="O2259" t="str">
            <v>记忆力减退20余天，间断言语错乱1周</v>
          </cell>
          <cell r="P2259" t="str">
            <v>患者20余天前无明显诱因下出现记忆力下降，近事遗忘，未就诊。2周前患者出现行走不稳，行走时身体前倾，未出现摔倒情况。近1周来患者间断精神异常，言语错乱，无双眼黑矒，无头痛恶心呕吐，无意识障碍，无肢体抽搐，癫痫发作，四肢无力等表现，近期无寒战高热，就诊于煤炭医院行头颅MRI平扫+增强检查提示双额囊实性占位。2天前患者至天坛医院就诊期间不慎摔倒，右侧膝关节着地，后患者双下肢无力。天坛医院建议行手术治疗。患者为求进一步诊治，遂来我院就诊，门诊以“颅内占位性病变”收入我科检查治疗。患者自发病以来，神志清，偶有言语错乱，记忆力下降，饮食睡眠正常，便秘6年，昨夜小便失禁1次，体重无明显变化</v>
          </cell>
          <cell r="Q2259" t="str">
            <v>缺失</v>
          </cell>
          <cell r="R2259" t="str">
            <v>生于并久居原籍，性格：随和。否认性病史未曾到过疫源地或地方病流行区，否认爱人性病史，否认冶游史，否认爱人冶游史，无毒物接触史，无药物滥用史。抽烟20年，少量，已戒烟10年，饮酒史40年，2两/天，间断戒酒。出生情况：单胎足月顺产</v>
          </cell>
          <cell r="S2259">
            <v>30</v>
          </cell>
          <cell r="T2259">
            <v>43795</v>
          </cell>
          <cell r="V2259" t="str">
            <v>冠切左额开颅肿瘤切除术</v>
          </cell>
          <cell r="W2259" t="str">
            <v>患者全麻后取仰卧位，头抬高20°，头圈固定头位。取双额部冠状切口。术区常规消毒铺巾，逐层切开头皮各层，骨膜下分离皮瓣，皮瓣向前方牵拉。暴露左侧额骨，颅骨钻孔后铣刀游离骨瓣，大小约7cm×7cm，内侧达中线，后界为冠状缝。骨瓣四周钻孔，硬脑膜四周悬吊，硬脑膜张力高，放射状剪开硬脑膜，暴露左额叶及部分上矢状窦，肿瘤位于左侧额叶、扣带回及基底节区，向内侧深部浸润至胼胝体、透明隔，肿瘤脑内浸润性生长，肿瘤囊、实性，囊液为淡黄色透明液体，肿瘤大小约5.5cm×5.0cm×5.0cm，灰红色，质稍韧，血供丰富，边界不清。肿瘤包绕双侧大脑前动脉及其分支，镜下分块全切除肿瘤，双侧侧脑室体部、额角开放，探查双侧室间孔通畅。切除肿瘤后瘤腔周围正常脑组织及大脑前动脉均保护完好。瘤腔仔细止血。与护士清点器械、棉片无误后，使用6*8cm神经补片修补并连续严密减张缝合硬脑膜，术腔留置美敦力外引流管。骨瓣复位以钛连接片固定。依次缝合头皮各层。术中输异体红细胞400ml，患者无寒战发热等输血不良反应，术后安返ICU</v>
          </cell>
          <cell r="X2259" t="str">
            <v>全切除</v>
          </cell>
          <cell r="Y2259" t="str">
            <v>022398</v>
          </cell>
          <cell r="Z2259" t="str">
            <v>GBM(WHO IV)</v>
          </cell>
          <cell r="AA2259" t="str">
            <v>GBM(WHO IV)</v>
          </cell>
          <cell r="AB2259">
            <v>4</v>
          </cell>
          <cell r="AC2259" t="str">
            <v>左额叶）整合诊断：胶质母细胞瘤，IDH野生型，WHOⅣ级。 
 组织学诊断：胶质母细胞瘤，伴有明显微血管增生及灶片状坏死。
 WHO分级：Ⅳ级。	
 分子表型特征(IHC)：IDH1R132H(野生型)；ATRX(野生型)；H3K27M(野生型)</v>
          </cell>
          <cell r="AD2259" t="str">
            <v>全切除</v>
          </cell>
          <cell r="AE2259">
            <v>43805</v>
          </cell>
          <cell r="AF2259">
            <v>0</v>
          </cell>
          <cell r="AH2259" t="str">
            <v>未终止</v>
          </cell>
          <cell r="AI2259" t="str">
            <v>NA</v>
          </cell>
          <cell r="AJ2259" t="str">
            <v>NA</v>
          </cell>
          <cell r="AK2259" t="str">
            <v>NA</v>
          </cell>
          <cell r="AL2259" t="str">
            <v>NA</v>
          </cell>
          <cell r="AM2259">
            <v>725</v>
          </cell>
          <cell r="AN2259">
            <v>0</v>
          </cell>
          <cell r="AP2259">
            <v>0</v>
          </cell>
          <cell r="AS2259">
            <v>0</v>
          </cell>
          <cell r="AU2259" t="e">
            <v>#N/A</v>
          </cell>
          <cell r="AV2259" t="e">
            <v>#N/A</v>
          </cell>
          <cell r="AW2259" t="e">
            <v>#N/A</v>
          </cell>
          <cell r="AX2259" t="e">
            <v>#N/A</v>
          </cell>
          <cell r="AY2259" t="e">
            <v>#N/A</v>
          </cell>
          <cell r="AZ2259" t="e">
            <v>#N/A</v>
          </cell>
        </row>
        <row r="2260">
          <cell r="B2260">
            <v>2258</v>
          </cell>
          <cell r="C2260" t="str">
            <v>CGGA_2258</v>
          </cell>
          <cell r="E2260" t="str">
            <v>王晶波</v>
          </cell>
          <cell r="F2260">
            <v>42629</v>
          </cell>
          <cell r="G2260">
            <v>43806</v>
          </cell>
          <cell r="H2260" t="str">
            <v>颅内占位性病变</v>
          </cell>
          <cell r="J2260" t="str">
            <v>男</v>
          </cell>
          <cell r="K2260">
            <v>59</v>
          </cell>
          <cell r="L2260" t="str">
            <v>O</v>
          </cell>
          <cell r="M2260" t="str">
            <v>231024196010290016</v>
          </cell>
          <cell r="N2260" t="str">
            <v>王雷/未提供/17745388836王晶贤/未提供/15765101333</v>
          </cell>
          <cell r="O2260" t="str">
            <v>头痛头晕1天</v>
          </cell>
          <cell r="P2260" t="str">
            <v>患者1天前出现头痛头晕，主要位于前额，双侧眉棱骨处，呈间断性胀痛，每次持续约5分钟，发作较频繁，程度中等，可耐受，休息后稍有缓解。伴有轻度头晕，无天旋地转式眩晕发作，休息后可缓解。同时患者出现记忆力下降，近事遗忘，双手不自主抖动，维持性姿势时显著。无寒战发热，无恶心呕吐，无四肢抽搐，无意识障碍，无视力视野障碍，无双眼黑朦，无四肢无力表现。患者为求进一步诊治，遂来我院就诊。门诊以“颅内占位”收入我科检查治疗。患者自发病以来，神志清，精神可，饮食睡眠良好，小便正常，近期便秘，大便不规律</v>
          </cell>
          <cell r="Q2260" t="str">
            <v>缺失</v>
          </cell>
          <cell r="R2260" t="str">
            <v>生于并久居原籍，性格：外向。否认性病史未曾到过疫源地或地方病流行区，否认爱人性病史，否认冶游史，否认爱人冶游史，无毒物接触史，无药物滥用史。吸烟史：30年，20支/天；饮酒：10余年，偶尔少量。出生情况：单胎足月顺产</v>
          </cell>
          <cell r="S2260">
            <v>65</v>
          </cell>
          <cell r="T2260">
            <v>43810</v>
          </cell>
          <cell r="V2260" t="str">
            <v>左额颞开颅肿瘤切除术</v>
          </cell>
          <cell r="W2260" t="str">
            <v>患者全麻后取仰卧位，头略右偏，头圈固定头位。取左额颞弧形切口。术区常规消毒铺巾，逐层切开头皮各层，筋膜间分离皮瓣，皮瓣向前下方牵拉，切开颞肌并向颞侧牵拉，颞上线处留少许颞肌以备缝合颞肌用。暴露左侧额、颞等处颅骨，颅骨钻孔后铣刀游离骨瓣，大小约8cm×6cm。骨瓣四周钻孔，硬脑膜四周悬吊。快速静脉输注20%甘露醇250ml，硬脑膜张力高，以翼点为中心弧形剪开硬脑膜，其余放射剪开，暴露部分左额、颞叶。肿瘤主体位于左侧颞叶，肿瘤脑内浸润性生长，大小约5.5cm×5.0cm×5.0cm，灰红色，质地韧，血供丰富，边界不清。肿瘤包绕部分侧裂静脉进入蝶顶窦处，肿瘤向内侧深部生长达海马钩回，突入环池压迫中脑，镜下分块近全切除肿瘤，左侧颈内动脉、后交通动脉、大脑后动脉、脉络膜前动脉、小脑上动脉及动眼神经均予以显露及保护。切除肿瘤后瘤腔周围正常额、颞叶脑组织及侧裂血管等均保护完好。瘤腔仔细止血。与护士清点器械、棉片无误后，连续严密缝合硬脑膜，硬膜外留置12#引流管。骨瓣复位以钛连接片固定。依次缝合颞肌、头皮各层。术中出血1000ml，输异体红细胞400ml，异体血浆200ml，未出现发热、皮疹等输血不良反应，术后安返ICU</v>
          </cell>
          <cell r="X2260" t="str">
            <v>全切除</v>
          </cell>
          <cell r="Y2260" t="str">
            <v>022501</v>
          </cell>
          <cell r="Z2260" t="str">
            <v>GBM(WHO IV)</v>
          </cell>
          <cell r="AA2260" t="str">
            <v>GBM(WHO IV)</v>
          </cell>
          <cell r="AB2260">
            <v>4</v>
          </cell>
          <cell r="AC2260" t="str">
            <v>（左额颞）整合诊断：胶质母细胞瘤，IDH野生型，WHOⅣ级。 
 组织学诊断：胶质母细胞瘤，局部见肿瘤细胞累及蛛网膜下腔；伴有明显微血管增生及灶片状坏死。
 WHO分级：Ⅳ级。	10:GFAP(+);Olig-2(+);ATRX(+);IDH1R132H(-);Ki-67(+40-50%);P53(少数+)</v>
          </cell>
          <cell r="AD2260" t="str">
            <v>全切除</v>
          </cell>
          <cell r="AE2260">
            <v>43816</v>
          </cell>
          <cell r="AF2260" t="str">
            <v>胶质母细胞瘤  脑术后继发出血  蛛网膜下腔出血  肺部感染  癫痫  凝血功能异常</v>
          </cell>
          <cell r="AH2260" t="str">
            <v>终止</v>
          </cell>
          <cell r="AI2260" t="str">
            <v>NA</v>
          </cell>
          <cell r="AJ2260">
            <v>1</v>
          </cell>
          <cell r="AK2260" t="str">
            <v>NA</v>
          </cell>
          <cell r="AL2260">
            <v>1</v>
          </cell>
          <cell r="AM2260">
            <v>710</v>
          </cell>
          <cell r="AN2260">
            <v>0</v>
          </cell>
          <cell r="AP2260">
            <v>0</v>
          </cell>
          <cell r="AS2260">
            <v>0</v>
          </cell>
          <cell r="AU2260" t="e">
            <v>#N/A</v>
          </cell>
          <cell r="AV2260" t="e">
            <v>#N/A</v>
          </cell>
          <cell r="AW2260" t="e">
            <v>#N/A</v>
          </cell>
          <cell r="AX2260" t="e">
            <v>#N/A</v>
          </cell>
          <cell r="AY2260" t="e">
            <v>#N/A</v>
          </cell>
          <cell r="AZ2260" t="e">
            <v>#N/A</v>
          </cell>
        </row>
        <row r="2261">
          <cell r="B2261">
            <v>2259</v>
          </cell>
          <cell r="C2261" t="str">
            <v>CGGA_2259</v>
          </cell>
          <cell r="E2261" t="str">
            <v>王建华</v>
          </cell>
          <cell r="F2261">
            <v>42739</v>
          </cell>
          <cell r="G2261">
            <v>43818</v>
          </cell>
          <cell r="H2261" t="str">
            <v>1.颅内占位性病变（额叶、岛叶、基底节，左侧）  2.症状性癫痫[继发性癫痫]  3.高血压</v>
          </cell>
          <cell r="J2261" t="str">
            <v>男</v>
          </cell>
          <cell r="K2261">
            <v>68</v>
          </cell>
          <cell r="L2261" t="str">
            <v>缺失</v>
          </cell>
          <cell r="M2261" t="str">
            <v>110106195102262119</v>
          </cell>
          <cell r="N2261" t="str">
            <v>王玉涛/子/13911635685</v>
          </cell>
          <cell r="O2261" t="str">
            <v>发作性意识丧失伴肢体抽搐23月，记忆力下降半月</v>
          </cell>
          <cell r="P2261" t="str">
            <v xml:space="preserve">23月前患者无明显诱因出现发作性意识丧失伴肢体抽搐，否认伴双眼上翻、口吐白沫，持续约10分钟左右症状自行缓解，至当地医院就诊，予德巴金治疗，1天2次，1次1粒。查头颅MRI提示左额叶占位，考虑胶质瘤伴卒中可能，建议患者手术治疗，患者因手术风险问题拒绝手术。患者癫痫反复发作7次，症状同前，偶伴大小便失禁。半月前患者出现记忆力下降、反应迟钝、言语不利，症状逐渐加重，至当地医院复查头颅MRI提示左额叶占位，考虑胶质瘤可能，患者现为求进一步诊治，至我院就诊，门诊拟“左额叶占位性病变”收入院。患者偶有头痛，不剧烈，否认头晕、恶心、呕吐，近期有脾气性格改变，近期尿床一次，近期胃纳、精神可，否认大便异常，否认近期体重明显改变。  </v>
          </cell>
          <cell r="Q2261" t="str">
            <v>缺失</v>
          </cell>
          <cell r="R2261" t="str">
            <v>生于:北京，久居地北京，性格：急躁、外向。无毒物接触史，无药物滥用史。吸烟史： 戒烟已3年；饮酒：偶饮酒。</v>
          </cell>
          <cell r="S2261" t="str">
            <v>缺失</v>
          </cell>
          <cell r="T2261">
            <v>43818</v>
          </cell>
          <cell r="V2261" t="str">
            <v>冠切左额开颅肿瘤切除术</v>
          </cell>
          <cell r="W2261" t="str">
            <v>全麻插管，病人取仰卧位，头圈固定头位，常规消毒铺巾。行双额冠状切口，骨膜下分离皮瓣翻向前，剥离左侧部分颞肌，左额颅骨钻4孔，铣刀铣下左额骨瓣，硬脑膜与颅骨内板粘连紧密，剥离困难，游离骨瓣约7×8cm大小，内侧达中线，后界为冠状缝。快速滴入20%甘露醇250ml后十字切开硬膜，脑组织张力极高，明显膨隆，肿瘤与左额部硬脑膜粘连紧密，镜下予以仔细分离，肿瘤位于左侧额岛叶及基底节区，肿瘤实性，色灰红、质韧、边界不清，血供丰富，肿瘤深达基底节及胼胝体，肿瘤中央可见少许血凝块，肿瘤大小约8cm×7cm×6cm大小。保护好周边正常脑组织，镜下将病变分块全切除，瘤腔彻底止血，创面贴附止血材料，反复冲水清亮。器械护士两次清点敷料无误后，术腔留置12#硅胶引流管，严密缝合硬脑膜。钛连接片固定骨瓣，分层缝合皮下和皮肤。手术顺利，出血约800ml，输异体红细胞600ml，异体血浆200ml，未发现发热、皮疹等输血不良反应，术后患者麻醉未醒，气管插管未拔，安返ICU，标本送病理室。</v>
          </cell>
          <cell r="X2261" t="str">
            <v>全切除</v>
          </cell>
          <cell r="Y2261" t="str">
            <v>缺失</v>
          </cell>
          <cell r="Z2261" t="str">
            <v>GBM(WHO IV)</v>
          </cell>
          <cell r="AA2261" t="str">
            <v>GBM(WHO IV)</v>
          </cell>
          <cell r="AB2261">
            <v>4</v>
          </cell>
          <cell r="AC2261" t="str">
            <v xml:space="preserve">（左额叶）整合诊断：胶质母细胞瘤，IDH野生型，WHOⅣ级。 </v>
          </cell>
          <cell r="AD2261" t="str">
            <v>全切除</v>
          </cell>
          <cell r="AE2261">
            <v>43845</v>
          </cell>
          <cell r="AF2261" t="str">
            <v>1.胶质母细胞瘤（额叶、岛叶、基底节，左侧）  2.症状性癫痫[继发性癫痫]  3.高血压  4.糖尿病  5.下肢静脉血栓形成  6.肺炎  7.甲状腺功能减退  8.电解质紊乱</v>
          </cell>
          <cell r="AH2261" t="str">
            <v>未终止</v>
          </cell>
          <cell r="AI2261">
            <v>965</v>
          </cell>
          <cell r="AJ2261">
            <v>0</v>
          </cell>
          <cell r="AK2261">
            <v>965</v>
          </cell>
          <cell r="AL2261">
            <v>0</v>
          </cell>
          <cell r="AM2261">
            <v>965</v>
          </cell>
          <cell r="AN2261" t="str">
            <v>同步</v>
          </cell>
          <cell r="AO2261">
            <v>1</v>
          </cell>
          <cell r="AP2261" t="str">
            <v>靶向药7个月</v>
          </cell>
          <cell r="AQ2261">
            <v>1</v>
          </cell>
          <cell r="AS2261">
            <v>0</v>
          </cell>
          <cell r="AU2261" t="e">
            <v>#N/A</v>
          </cell>
          <cell r="AV2261" t="e">
            <v>#N/A</v>
          </cell>
          <cell r="AW2261" t="e">
            <v>#N/A</v>
          </cell>
          <cell r="AX2261" t="e">
            <v>#N/A</v>
          </cell>
          <cell r="AY2261" t="e">
            <v>#N/A</v>
          </cell>
          <cell r="AZ2261" t="e">
            <v>#N/A</v>
          </cell>
        </row>
        <row r="2262">
          <cell r="B2262">
            <v>2260</v>
          </cell>
          <cell r="C2262" t="str">
            <v>CGGA_2260</v>
          </cell>
          <cell r="E2262" t="str">
            <v>赵永志</v>
          </cell>
          <cell r="F2262">
            <v>42840</v>
          </cell>
          <cell r="G2262">
            <v>43836</v>
          </cell>
          <cell r="H2262" t="str">
            <v>颅内占位性病变（颞，左）；症状性癫痫；多囊肾；多囊肝</v>
          </cell>
          <cell r="J2262" t="str">
            <v>男</v>
          </cell>
          <cell r="K2262">
            <v>54</v>
          </cell>
          <cell r="L2262" t="str">
            <v>缺失</v>
          </cell>
          <cell r="M2262" t="str">
            <v>130684196503023797</v>
          </cell>
          <cell r="N2262" t="str">
            <v>赵向阳/子/15130413030</v>
          </cell>
          <cell r="O2262" t="str">
            <v>前兆性癫痫发作2月</v>
          </cell>
          <cell r="P2262" t="str">
            <v xml:space="preserve">患者2个月前无明显诱因下间断出现头晕，双额部头胀，并出现一过性眼前发黑，眼前及脑中放电影感，持续约数秒钟后自行好转。无意识障碍，无肢体麻木、抽搐，无视力视野障碍等表现，患者未就诊。1个月前患者自诉家中琐事造成心情烦躁，上述发作症状频繁，约10次，就诊于河北高碑店医院就诊，行头颅CT检查后提示左颞低密度影，诊断脑梗死。予以静脉输液治疗（具体用药不详）后无显著好转，并出现体温略高，最高37.5℃，遂就诊于解放军总医院第七医学中心，行头颅MRI检查提示：左颞叶占位性病变，DWI略高信号，增强后可见片状及结节状强化，左侧颞叶脑肿胀。拟诊：颅内感染，癫痫。予以阿昔洛韦抗病毒，甘露醇脱水，左乙拉西坦抗癫痫治疗后，患者前兆性癫痫发作消失，但头胀仍存在，主要位于左侧颞顶。患者进一步至宣武医院行波谱检查提示：左侧颞叶病灶NAA减低，CHo增加。近3天来，患者左侧颞顶叶轻度头胀不适，记忆力，计算力减退。患者为求进一步诊治，遂来我院就诊。门诊以“颅内占位”收入我科检查治疗。患者自发病以来，神志清，精神可，饮食睡眠良好，二便正常，体重无显著变化。  </v>
          </cell>
          <cell r="Q2262" t="str">
            <v>缺失</v>
          </cell>
          <cell r="R2262" t="str">
            <v>生于并久居原籍，性格：随和。否认性病史未曾到过疫源地或地方病流行区，否认爱人性病史，否认冶游史，否认爱人冶游史，无毒物接触史，无药物滥用史。吸烟史20余年，20支/天；饮酒：20余年，偶尔少量。出生情况：单胎足月顺产。</v>
          </cell>
          <cell r="S2262" t="str">
            <v>缺失</v>
          </cell>
          <cell r="T2262">
            <v>43826</v>
          </cell>
          <cell r="V2262" t="str">
            <v>左颞顶开颅肿瘤切除术</v>
          </cell>
          <cell r="W2262" t="str">
            <v>全麻插管，病人取右侧卧位，头圈固定头位，常规消毒铺巾。行右颞枕马蹄形切口，逐层切开头皮及部分颞肌，骨膜下分离皮瓣翻向侧方，左颞顶颅骨钻3孔，铣刀铣下骨瓣，骨瓣以顶乳缝及鳞状缝交点为中心，外侧平颞底，约7×6cm大小。快速滴入20%甘露醇250ml后十字切开硬膜，脑组织张力高，自左颞上沟切开左颞叶皮层至肿瘤区域，肿瘤位于左侧梭状回，侵及海马体部及海马旁回，肿瘤自小脑幕挤入环池，肿瘤实性，色灰红、质韧、边界不清，血供丰富，约5cm×5cm×4cm大小。保护好中脑、丘脑、外侧膝状体及大脑后动脉，镜下沿脉络膜裂至环池将病变分块全切除，瘤腔彻底止血，创面贴附止血纱布，反复冲水清亮。器械护士两次清点敷料无误后，严密缝合硬脑膜，硬膜外留置12#引流管。钛连接片固定骨瓣，分层缝合皮下和皮肤。手术顺利，出血约400ml，未输血，术后患者麻醉未醒，气管插管未拔，安返ICU，标本送病理室</v>
          </cell>
          <cell r="X2262" t="str">
            <v>全切除</v>
          </cell>
          <cell r="Y2262" t="str">
            <v>缺失</v>
          </cell>
          <cell r="Z2262" t="str">
            <v>GBM(WHO IV)</v>
          </cell>
          <cell r="AA2262" t="str">
            <v>GBM(WHO IV)</v>
          </cell>
          <cell r="AB2262">
            <v>4</v>
          </cell>
          <cell r="AC2262" t="str">
            <v xml:space="preserve">（左颞叶）整合诊断：胶质母细胞瘤，NOS，WHOⅣ级。 </v>
          </cell>
          <cell r="AD2262" t="str">
            <v>全切除</v>
          </cell>
          <cell r="AE2262">
            <v>43852</v>
          </cell>
          <cell r="AF2262" t="str">
            <v>颅内占位性病变（颞，左）；症状性癫痫；多囊肾；多囊肝</v>
          </cell>
          <cell r="AH2262" t="str">
            <v>终止</v>
          </cell>
          <cell r="AI2262">
            <v>705</v>
          </cell>
          <cell r="AJ2262">
            <v>1</v>
          </cell>
          <cell r="AK2262">
            <v>430</v>
          </cell>
          <cell r="AL2262">
            <v>1</v>
          </cell>
          <cell r="AM2262">
            <v>796</v>
          </cell>
          <cell r="AN2262" t="str">
            <v>同步</v>
          </cell>
          <cell r="AO2262">
            <v>1</v>
          </cell>
          <cell r="AP2262" t="str">
            <v>帝清</v>
          </cell>
          <cell r="AQ2262">
            <v>1</v>
          </cell>
          <cell r="AS2262">
            <v>0</v>
          </cell>
          <cell r="AU2262" t="e">
            <v>#N/A</v>
          </cell>
          <cell r="AV2262" t="e">
            <v>#N/A</v>
          </cell>
          <cell r="AW2262" t="e">
            <v>#N/A</v>
          </cell>
          <cell r="AX2262" t="e">
            <v>#N/A</v>
          </cell>
          <cell r="AY2262" t="e">
            <v>#N/A</v>
          </cell>
          <cell r="AZ2262" t="e">
            <v>#N/A</v>
          </cell>
        </row>
        <row r="2263">
          <cell r="B2263">
            <v>2261</v>
          </cell>
          <cell r="C2263" t="str">
            <v>CGGA_2261</v>
          </cell>
          <cell r="E2263" t="str">
            <v>王汝栋</v>
          </cell>
          <cell r="F2263">
            <v>42869</v>
          </cell>
          <cell r="G2263">
            <v>44389</v>
          </cell>
          <cell r="H2263" t="str">
            <v>1.恶性肿瘤维持性化学治疗  2.脑术后</v>
          </cell>
          <cell r="J2263" t="str">
            <v>男</v>
          </cell>
          <cell r="K2263">
            <v>45</v>
          </cell>
          <cell r="L2263" t="str">
            <v>缺失</v>
          </cell>
          <cell r="M2263" t="str">
            <v>372924197409281811</v>
          </cell>
          <cell r="N2263" t="str">
            <v>刘忠莲/配偶/13641223831</v>
          </cell>
          <cell r="O2263" t="str">
            <v>头痛头晕5天。</v>
          </cell>
          <cell r="P2263" t="str">
            <v xml:space="preserve">5天前晨起时感头沉，头痛，呈阵发性跳痛性质，以双颞部明显，头晕，自服白加黑无缓解，4天前至北京市双桥医院就诊，给予口服抗病毒、抗炎治疗，症状无明显好转，症状较前加重，出现恶心呕吐1次，呕吐物为胃内容物，无呕血，3天前再次至北京市双桥医院就诊，行头部CT检查示：“右额叶出血”，结果回报后急转入北京市民航医院住院治疗，行头部MRI检查示“右额叶肿瘤并出血”，给予甘露醇脱水治疗，症状较前好转，今为求诊治，转我院，门诊以“右额叶肿瘤并出血”，患者起病以来，精神可，睡眠、饮食欠佳，小便正常，大便未解。  </v>
          </cell>
          <cell r="Q2263" t="str">
            <v>缺失</v>
          </cell>
          <cell r="R2263" t="str">
            <v>生于:山东省菏泽市成武县，久居地北京市朝阳区黑庄户教师楼，性格：急躁内向。否认性病史未曾到过疫源地或地方病流行区，否认爱人性病史，否认冶游史，否认爱人冶游史，无毒物接触史，无药物滥用史。吸烟史：无吸烟史 ；饮酒：偶饮酒，是否戒酒：未。出生情况：单胎足月顺产。</v>
          </cell>
          <cell r="S2263" t="str">
            <v>缺失</v>
          </cell>
          <cell r="T2263">
            <v>43830</v>
          </cell>
          <cell r="V2263" t="str">
            <v xml:space="preserve"> 冠切右额开颅肿瘤切除术</v>
          </cell>
          <cell r="W2263" t="str">
            <v>全麻插管，病人取仰卧位，头圈固定头位，常规消毒铺巾。行双额冠状切口，逐层切开头皮，骨膜下分离皮瓣翻向前，右额骨钻1孔，铣刀铣下骨瓣，约7×6cm大小，内侧达中线，外侧中线旁开6cm，后界为冠状缝。快速滴入20%甘露醇250ml后十字切开硬膜，脑组织张力极高，肿瘤位于右侧额叶脑内，肿瘤实性，色灰红、质韧、边界不清，血供丰富，肿瘤中央见多量血凝块及坏死组织，肿瘤深达胼胝体及基底节区，肿瘤周边见黄白色水肿带，肿瘤约6cm×5cm×5cm大小。保护好基底节区及大脑前动脉及其分支，镜下将病变分块全切除，瘤腔彻底止血，创面贴附止血纱布，反复冲水清亮。器械护士两次清点敷料无误后，严密缝合硬脑膜，硬膜外留置12#引流管。钛连接片固定骨瓣，分层缝合皮下和皮肤。手术顺利，出血约500ml，未输血，术后患者麻醉未醒，气管插管未拔，安返ICU，标本送病理室。</v>
          </cell>
          <cell r="X2263" t="str">
            <v>全切除</v>
          </cell>
          <cell r="Y2263" t="str">
            <v>缺失</v>
          </cell>
          <cell r="Z2263" t="str">
            <v>GBM(WHO IV)</v>
          </cell>
          <cell r="AA2263" t="str">
            <v>GBM(WHO IV)</v>
          </cell>
          <cell r="AB2263">
            <v>4</v>
          </cell>
          <cell r="AC2263" t="str">
            <v xml:space="preserve">（右额叶）整合诊断：胶质母细胞瘤，IDH突变型，WHOⅣ级。 </v>
          </cell>
          <cell r="AD2263" t="str">
            <v>全切除</v>
          </cell>
          <cell r="AE2263">
            <v>44398</v>
          </cell>
          <cell r="AF2263" t="str">
            <v>1.恶性肿瘤维持性化学治疗2. 脑术后 3.恶性肿瘤术后放疗后 4.恶性肿瘤术后化疗后</v>
          </cell>
          <cell r="AH2263" t="str">
            <v>终止</v>
          </cell>
          <cell r="AI2263">
            <v>671</v>
          </cell>
          <cell r="AJ2263">
            <v>1</v>
          </cell>
          <cell r="AK2263">
            <v>671</v>
          </cell>
          <cell r="AL2263">
            <v>1</v>
          </cell>
          <cell r="AM2263">
            <v>953</v>
          </cell>
          <cell r="AN2263" t="str">
            <v>同步</v>
          </cell>
          <cell r="AO2263">
            <v>1</v>
          </cell>
          <cell r="AP2263" t="str">
            <v>泰道</v>
          </cell>
          <cell r="AQ2263">
            <v>1</v>
          </cell>
          <cell r="AS2263">
            <v>0</v>
          </cell>
          <cell r="AU2263" t="e">
            <v>#N/A</v>
          </cell>
          <cell r="AV2263" t="e">
            <v>#N/A</v>
          </cell>
          <cell r="AW2263" t="e">
            <v>#N/A</v>
          </cell>
          <cell r="AX2263" t="e">
            <v>#N/A</v>
          </cell>
          <cell r="AY2263" t="e">
            <v>#N/A</v>
          </cell>
          <cell r="AZ2263" t="e">
            <v>#N/A</v>
          </cell>
        </row>
        <row r="2264">
          <cell r="B2264">
            <v>2262</v>
          </cell>
          <cell r="C2264" t="str">
            <v>CGGA_2262</v>
          </cell>
          <cell r="E2264" t="str">
            <v>杨玉民</v>
          </cell>
          <cell r="F2264">
            <v>42899</v>
          </cell>
          <cell r="G2264">
            <v>43830</v>
          </cell>
          <cell r="H2264" t="str">
            <v>1.颅内占位性病变（小脑，双侧；颞叶、双侧；顶，左侧）2.胶质母细胞瘤术后3.脑水肿4.糖尿病5.骨髓抑制</v>
          </cell>
          <cell r="J2264" t="str">
            <v>男</v>
          </cell>
          <cell r="K2264">
            <v>52</v>
          </cell>
          <cell r="L2264" t="str">
            <v>缺失</v>
          </cell>
          <cell r="M2264" t="str">
            <v>620105196710251016</v>
          </cell>
          <cell r="N2264" t="str">
            <v>李英/未提供/13930030542</v>
          </cell>
          <cell r="O2264" t="str">
            <v>胶质母细胞瘤术后1年半余，复发1年余</v>
          </cell>
          <cell r="P2264" t="str">
            <v xml:space="preserve">患者2018年5月因“头痛，呕吐，肢体抽搐”就诊于当地医院，行头颅MRI检查提示“左颞叶颅内占位”，并予以开颅手术切除，术后病理：胶质母细胞瘤  WHOⅣ级。并于2018-6-25至2018-8-2于陆军总医院行同步放化疗治疗。后行替莫唑胺化疗5周期。2018年10月复查头颅MRI提示肿瘤复发，继续予以替莫唑胺化疗。2019年1月出现双眼胀痛，遂再次行开颅肿瘤切除术，术后病理：多形性胶质母细胞瘤 WHOⅣ级。术后患者出现失语，后患者至香港行电场治疗，头痛等症状较前有所好转。2019年5月患者出现行走不稳，双下肢无力，于天坛医院复查头颅MRI提示肿瘤复发。2019-6-3日行全脊髓MRI提示脊髓播散转移。后予以行右侧Ommaya囊植入术，并于2019年6月至9月行EC方案（卡铂+依托泊苷）化疗5次，期间行甲氨蝶羚鞘内注射治疗。后患者出现3度骨髓抑制，予以支持治疗后好转。2019年10月至11月患者再次于天坛医院行化疗治疗。近1月来患者再次出现头痛，行走不稳症状较前加重，就诊于天坛医院，予以行头颅MRI检查提示：小脑新发占位，考虑肿瘤转移。患者为求进一步诊治，遂来我院就诊。门诊以“颅内占位性病变”收入我科检查治疗。患者自发病以来，神志清，精神可，饮食睡眠可，大小便如常，体重近期无显著变化。  </v>
          </cell>
          <cell r="Q2264" t="str">
            <v>缺失</v>
          </cell>
          <cell r="R2264" t="str">
            <v>生于并久居原籍，性格：随和。否认性病史未曾到过疫源地或地方病流行区，否认爱人性病史，否认冶游史，否认爱人冶游史，无毒物接触史，无药物滥用史。否认抽烟饮酒史。出生情况：单胎足月顺产。</v>
          </cell>
          <cell r="S2264" t="str">
            <v>缺失</v>
          </cell>
          <cell r="T2264">
            <v>43833</v>
          </cell>
          <cell r="V2264" t="str">
            <v>枕下后正中开颅肿瘤切除术</v>
          </cell>
          <cell r="W2264" t="str">
            <v>全麻患者左侧卧位，常规碘伏酒精消毒皮肤，铺巾，Mayfield头架固定头位。行枕下后正中切口起自枕外隆突上方约2cm，止于C3棘突。沿中线切开皮肤、皮下、项韧带，牵开显露双侧枕鳞部。于枕外隆突下方颅骨钻孔，铣刀成形枕鳞部骨瓣。咬除枕骨大孔后缘宽约3cm。硬膜张力较高，快速静滴20%甘露醇250ml，悬吊硬膜后“Y”形剪开。肿瘤位于双侧小脑半球及小脑蚓部脑内，色灰红，肿瘤质地软，边界不清，血供丰富，浸润双侧小脑中脚，给予分块切除肿瘤大小约5×4×3cm。肿瘤切除后，第四脑室开放。脑干保护完好。术区止血冲净。使用人工硬脑膜严密缝合硬膜。骨瓣复位，钛连接片固定。逐层缝合枕下肌肉、筋膜、皮下及头皮。</v>
          </cell>
          <cell r="X2264" t="str">
            <v>其他</v>
          </cell>
          <cell r="Y2264" t="str">
            <v>缺失</v>
          </cell>
          <cell r="Z2264" t="str">
            <v>GBM(WHO IV)</v>
          </cell>
          <cell r="AA2264" t="str">
            <v>GBM(WHO IV)</v>
          </cell>
          <cell r="AB2264">
            <v>4</v>
          </cell>
          <cell r="AC2264" t="str">
            <v>（小脑）整合诊断：胶质母细胞瘤，NOS，WHOⅣ级。</v>
          </cell>
          <cell r="AD2264" t="str">
            <v>其他</v>
          </cell>
          <cell r="AE2264">
            <v>43850</v>
          </cell>
          <cell r="AF2264" t="str">
            <v xml:space="preserve">1.复发胶质母细胞瘤（小脑，双侧；颞叶、双侧；顶，左侧）  2.胶质母细胞瘤术后  3.脑水肿 4.糖尿病  5.肺炎 </v>
          </cell>
          <cell r="AH2264" t="str">
            <v>终止</v>
          </cell>
          <cell r="AI2264">
            <v>129</v>
          </cell>
          <cell r="AJ2264">
            <v>1</v>
          </cell>
          <cell r="AK2264">
            <v>129</v>
          </cell>
          <cell r="AL2264">
            <v>1</v>
          </cell>
          <cell r="AM2264">
            <v>687</v>
          </cell>
          <cell r="AN2264" t="str">
            <v>放疗</v>
          </cell>
          <cell r="AO2264">
            <v>1</v>
          </cell>
          <cell r="AP2264" t="str">
            <v>替莫脞胺</v>
          </cell>
          <cell r="AQ2264">
            <v>1</v>
          </cell>
          <cell r="AS2264" t="str">
            <v>继发</v>
          </cell>
          <cell r="AU2264" t="e">
            <v>#N/A</v>
          </cell>
          <cell r="AV2264" t="e">
            <v>#N/A</v>
          </cell>
          <cell r="AW2264" t="e">
            <v>#N/A</v>
          </cell>
          <cell r="AX2264" t="e">
            <v>#N/A</v>
          </cell>
          <cell r="AY2264" t="e">
            <v>#N/A</v>
          </cell>
          <cell r="AZ2264" t="e">
            <v>#N/A</v>
          </cell>
        </row>
        <row r="2265">
          <cell r="B2265">
            <v>2263</v>
          </cell>
          <cell r="C2265" t="str">
            <v>CGGA_2263</v>
          </cell>
          <cell r="E2265" t="str">
            <v>程雨迎</v>
          </cell>
          <cell r="F2265">
            <v>43215</v>
          </cell>
          <cell r="G2265">
            <v>43872</v>
          </cell>
          <cell r="H2265" t="str">
            <v>1.复发胶质瘤（额、颞、岛叶，右侧） 2.额叶胶质瘤术后  3.胶质瘤放化疗后</v>
          </cell>
          <cell r="J2265" t="str">
            <v>女</v>
          </cell>
          <cell r="K2265">
            <v>45</v>
          </cell>
          <cell r="L2265" t="str">
            <v>缺失</v>
          </cell>
          <cell r="M2265" t="str">
            <v>142325197405145522</v>
          </cell>
          <cell r="N2265" t="str">
            <v>白乃迎/配偶/15835830650</v>
          </cell>
          <cell r="O2265" t="str">
            <v>胶质瘤术后4年余，双眼视力下降2周</v>
          </cell>
          <cell r="P2265" t="str">
            <v xml:space="preserve">患者于住院前4年前头痛、恶心呕吐于当地医院住院治疗，于山西省肿瘤医院行开路肿瘤切除术，肿瘤部分切除，术后病理提示：胶质瘤3级（具体不祥），于当地医院行放化疗治疗（具体不详），于2017年再次行手术治疗，术后病理回报同前。间断复查头部CT未见异常，患者未诉不适。患者于住院前2周突发视力下降，双眼视力下降，遂就诊于山西省肿瘤医院，查头部MR平扫+强化（2020-01-28，山西省肿瘤医院）提示：右额颞岛叶占位，T1低信号，T2高信号，不均匀强化，考虑肿瘤复发。近一周视力下降明显，需要家人搀扶走路，遂患者为求进一步手术治疗就诊于我院，我院以"复发胶质瘤"收入我科，患者自发病以来，睡眠可，饮食可，  </v>
          </cell>
          <cell r="Q2265" t="str">
            <v>缺失</v>
          </cell>
          <cell r="R2265" t="str">
            <v>生于:原籍，久居地原籍，性格：急躁、内向。否认性病史，未曾到过疫源地或地方病流行区，否认爱人性病史，否认冶游史，否认爱人冶游史，无毒物接触史，无药物滥用史。</v>
          </cell>
          <cell r="S2265" t="str">
            <v>缺失</v>
          </cell>
          <cell r="T2265">
            <v>43874</v>
          </cell>
          <cell r="V2265" t="str">
            <v>右颞顶开颅肿瘤切除术</v>
          </cell>
          <cell r="W2265" t="str">
            <v>患者全麻后取左侧卧位，头圈固定头位。取右颞顶马蹄形切口。术区常规消毒铺巾，逐层切开头皮、颞肌各层，骨膜下分离皮肌瓣，皮肌瓣向下方牵拉。暴露右侧额、颞、顶等处颅骨，颅骨钻孔后铣刀游离骨瓣，大小约7cm×7cm。骨瓣四周钻孔，硬脑膜四周悬吊，快速静脉输注20%甘露醇250ml，硬脑膜张力高，放射状剪开硬脑膜，暴露部分右额、颞叶。肿瘤主体位于右侧额叶、颞及岛叶，肿瘤脑内浸润性生长，灰红色，质软，血供丰富，边界不清，大小约5.5cm×5.0cm×4.0cm。肿瘤包绕大脑中动脉及其分支、侧裂静脉，肿瘤向内侧深部生长达岛叶，镜下分块全切除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265" t="str">
            <v>全切除</v>
          </cell>
          <cell r="Y2265" t="str">
            <v>缺失</v>
          </cell>
          <cell r="Z2265" t="str">
            <v>GBM(WHO IV)</v>
          </cell>
          <cell r="AA2265" t="str">
            <v>GBM(WHO IV)</v>
          </cell>
          <cell r="AB2265">
            <v>4</v>
          </cell>
          <cell r="AC2265" t="str">
            <v xml:space="preserve">（右额颞）整合诊断：胶质母细胞瘤，IDH突变型，WHOⅣ级。 </v>
          </cell>
          <cell r="AD2265" t="str">
            <v>全切除</v>
          </cell>
          <cell r="AE2265">
            <v>43885</v>
          </cell>
          <cell r="AF2265" t="str">
            <v>1.复发胶质母细胞瘤（额、颞、岛叶，右侧）  2.额叶胶质瘤术后 3. 胶质瘤放化疗后</v>
          </cell>
          <cell r="AH2265" t="str">
            <v>终止</v>
          </cell>
          <cell r="AI2265">
            <v>262</v>
          </cell>
          <cell r="AJ2265">
            <v>1</v>
          </cell>
          <cell r="AK2265">
            <v>262</v>
          </cell>
          <cell r="AL2265">
            <v>1</v>
          </cell>
          <cell r="AM2265">
            <v>748</v>
          </cell>
          <cell r="AN2265" t="str">
            <v>无</v>
          </cell>
          <cell r="AO2265">
            <v>0</v>
          </cell>
          <cell r="AP2265" t="str">
            <v>替莫脞胺</v>
          </cell>
          <cell r="AQ2265">
            <v>1</v>
          </cell>
          <cell r="AS2265">
            <v>1</v>
          </cell>
          <cell r="AU2265" t="e">
            <v>#N/A</v>
          </cell>
          <cell r="AV2265" t="e">
            <v>#N/A</v>
          </cell>
          <cell r="AW2265" t="e">
            <v>#N/A</v>
          </cell>
          <cell r="AX2265" t="e">
            <v>#N/A</v>
          </cell>
          <cell r="AY2265" t="e">
            <v>#N/A</v>
          </cell>
          <cell r="AZ2265" t="e">
            <v>#N/A</v>
          </cell>
        </row>
        <row r="2266">
          <cell r="B2266">
            <v>2264</v>
          </cell>
          <cell r="C2266" t="str">
            <v>CGGA_2264</v>
          </cell>
          <cell r="E2266" t="str">
            <v>刘春龙</v>
          </cell>
          <cell r="F2266">
            <v>43224</v>
          </cell>
          <cell r="G2266">
            <v>43874</v>
          </cell>
          <cell r="H2266" t="str">
            <v>颅内占位性病变（额，左侧；胼胝体）胶质瘤？</v>
          </cell>
          <cell r="J2266" t="str">
            <v>男</v>
          </cell>
          <cell r="K2266">
            <v>33</v>
          </cell>
          <cell r="L2266" t="str">
            <v>缺失</v>
          </cell>
          <cell r="M2266" t="str">
            <v>13082819861122443X</v>
          </cell>
          <cell r="N2266" t="str">
            <v>王艳玲/配偶/15903245795</v>
          </cell>
          <cell r="O2266" t="str">
            <v>间断头晕头痛伴恶心1个多月</v>
          </cell>
          <cell r="P2266" t="str">
            <v>患者于住院前1个多月无明显诱因出现头痛、头晕等不适，间断恶心，未呕吐。遂就诊于围场县医院查MR提示：左额占位。未于当地治疗，急就诊于北京天坛医院，于北京天坛医院查头部MR平扫+强化（2020-01-14，北京天坛医院）提示：左额、胼胝体占位，T1低信号，T2高信号，内有囊变，不均匀强化，周围水肿明显，考虑胶质瘤可能性大。建议手术治疗，患者于当地医院等待手术期间行甘露醇脱水治疗，一天一次，治疗后好转。患者于2020-02-05再次就诊于天坛医院再次复查头部MR示较前无明显变化。建议进一步手术治疗，患者为求进一步治疗就诊于我院，我院以“颅内占位”收入我科，患者自发病以来，睡眠差，饮食可，二便正常</v>
          </cell>
          <cell r="Q2266" t="str">
            <v>缺失</v>
          </cell>
          <cell r="R2266" t="str">
            <v>生于:原籍，久居地原籍，性格：急躁、内向。否认性病史，未曾到过疫源地或地方病流行区，否认爱人性病史，否认冶游史，否认爱人冶游史，无毒物接触史，无药物滥用史。</v>
          </cell>
          <cell r="S2266" t="str">
            <v>缺失</v>
          </cell>
          <cell r="T2266">
            <v>43875</v>
          </cell>
          <cell r="V2266" t="str">
            <v>左额开颅肿瘤切除术</v>
          </cell>
          <cell r="W2266" t="str">
            <v>全麻插管，病人取仰卧位，头圈固定头位，常规消毒铺巾。行左额马蹄形切口，切开头皮及部分颞肌，骨膜下分离皮瓣翻向前，暴露部分左侧额骨，颅骨钻1孔，铣刀铣下骨瓣，约7×6cm大小，内侧达中线，前界为冠状缝前5cm，后界为冠状缝后2cm。快速滴入20%甘露醇250ml后十字切开硬膜，脑组织张力高，肿瘤主体位于左额上、中回及扣带回、胼胝体体部，肿瘤实性，色灰红、质稍韧、边界不清，血供丰富，肿瘤深达胼胝体并凸入侧脑室体部，另一处肿瘤位于胼胝体膝部，肿瘤体积约6cm×5cm×4cm大小。术中快速病理考虑：高级别胶质瘤，保护好双侧大脑前动脉及其分支，镜下将二处病变分块全切除，侧脑室开放，瘤腔彻底止血，创面贴附止血纱布，反复冲水清亮。器械护士两次清点敷料无误后，严密缝合硬脑膜，硬膜外留置12#引流管。钛连接片固定骨瓣，分层缝合皮下和皮肤。手术顺利，出血约200ml，未输血，术后患者麻醉未醒，气管插管未拔，安返ICU，标本送病理室。</v>
          </cell>
          <cell r="X2266" t="str">
            <v>全切除</v>
          </cell>
          <cell r="Y2266" t="str">
            <v>缺失</v>
          </cell>
          <cell r="Z2266" t="str">
            <v>GBM(WHO IV)</v>
          </cell>
          <cell r="AA2266" t="str">
            <v>GBM(WHO IV)</v>
          </cell>
          <cell r="AB2266">
            <v>4</v>
          </cell>
          <cell r="AC2266" t="str">
            <v xml:space="preserve">（左额叶、胼胝体）整合诊断：胶质母细胞瘤，NOS，WHOⅣ级。 </v>
          </cell>
          <cell r="AD2266" t="str">
            <v>全切除</v>
          </cell>
          <cell r="AE2266">
            <v>43899</v>
          </cell>
          <cell r="AF2266" t="str">
            <v>1.胶质母细胞瘤（额，左侧；胼胝体） 2.颅内感染  3.低钠血症  4.手术后甲状腺功能减退 5. 恶性肿瘤维持性化疗</v>
          </cell>
          <cell r="AH2266" t="str">
            <v>终止</v>
          </cell>
          <cell r="AI2266">
            <v>381</v>
          </cell>
          <cell r="AJ2266">
            <v>1</v>
          </cell>
          <cell r="AK2266">
            <v>169</v>
          </cell>
          <cell r="AL2266">
            <v>1</v>
          </cell>
          <cell r="AM2266">
            <v>642</v>
          </cell>
          <cell r="AN2266" t="str">
            <v>同步</v>
          </cell>
          <cell r="AO2266">
            <v>1</v>
          </cell>
          <cell r="AP2266" t="str">
            <v>帝清</v>
          </cell>
          <cell r="AQ2266">
            <v>1</v>
          </cell>
          <cell r="AS2266">
            <v>0</v>
          </cell>
          <cell r="AU2266" t="e">
            <v>#N/A</v>
          </cell>
          <cell r="AV2266" t="e">
            <v>#N/A</v>
          </cell>
          <cell r="AW2266" t="e">
            <v>#N/A</v>
          </cell>
          <cell r="AX2266" t="e">
            <v>#N/A</v>
          </cell>
          <cell r="AY2266" t="e">
            <v>#N/A</v>
          </cell>
          <cell r="AZ2266" t="e">
            <v>#N/A</v>
          </cell>
        </row>
        <row r="2267">
          <cell r="B2267">
            <v>2265</v>
          </cell>
          <cell r="C2267" t="str">
            <v>CGGA_2265</v>
          </cell>
          <cell r="E2267" t="str">
            <v>赖得城</v>
          </cell>
          <cell r="F2267">
            <v>39533</v>
          </cell>
          <cell r="G2267">
            <v>43582</v>
          </cell>
          <cell r="H2267" t="str">
            <v>颅内占位性病变（颞叶，左）</v>
          </cell>
          <cell r="J2267" t="str">
            <v>男</v>
          </cell>
          <cell r="K2267">
            <v>31</v>
          </cell>
          <cell r="L2267" t="str">
            <v>缺失</v>
          </cell>
          <cell r="M2267" t="str">
            <v>445281198708096055</v>
          </cell>
          <cell r="N2267" t="str">
            <v>余丽娥/配偶/13822926698</v>
          </cell>
          <cell r="O2267" t="str">
            <v>间断性恶心后伴四肢无力、耳鸣和言语缓慢2周</v>
          </cell>
          <cell r="P2267" t="str">
            <v xml:space="preserve">恶心，恶心后10分钟左右，患者会出现四肢无力，以右侧为著，可听清他人说话，耳鸣，可言语，但言语缓慢；神志清楚，无肢体抽搐，无双眼上翻，无口吐白沫，常在注意力不集中，很放松时出现，闭眼后自行缓解，患者自感疲惫。为求进一步诊疗，到当地医院就诊，头部MRI提示左颞占位，强化不明显。近为求进一步诊疗，门诊以“左颞占位病变”，患者自发病以来，神志清楚，精神可，大小便正常，体重未见明显改变。  </v>
          </cell>
          <cell r="Q2267" t="str">
            <v>缺失</v>
          </cell>
          <cell r="R2267" t="str">
            <v>生于:广东省普宁市，久居地广东省普宁市，性格：急躁、内向。吸烟史：无吸烟史；饮酒：不饮酒，。出生情况：单胎足月顺产。</v>
          </cell>
          <cell r="S2267" t="str">
            <v>缺失</v>
          </cell>
          <cell r="T2267">
            <v>43590</v>
          </cell>
          <cell r="V2267" t="str">
            <v>左侧额颞开颅颞叶占位切除术</v>
          </cell>
          <cell r="W2267" t="str">
            <v>缺失</v>
          </cell>
          <cell r="X2267" t="str">
            <v>全切除</v>
          </cell>
          <cell r="Y2267" t="str">
            <v>缺失</v>
          </cell>
          <cell r="Z2267" t="str">
            <v>A(WHO II)</v>
          </cell>
          <cell r="AA2267" t="str">
            <v>A(WHO II)</v>
          </cell>
          <cell r="AB2267">
            <v>2</v>
          </cell>
          <cell r="AC2267" t="str">
            <v xml:space="preserve">（左颞叶）整合诊断：弥漫性星形细胞瘤，IDH突变型，WHOⅡ级。 </v>
          </cell>
          <cell r="AD2267" t="str">
            <v>全切除</v>
          </cell>
          <cell r="AE2267">
            <v>43600</v>
          </cell>
          <cell r="AF2267" t="str">
            <v>弥漫性星形细胞瘤（颞叶，左）</v>
          </cell>
          <cell r="AH2267" t="str">
            <v>未终止</v>
          </cell>
          <cell r="AI2267">
            <v>1193</v>
          </cell>
          <cell r="AJ2267">
            <v>0</v>
          </cell>
          <cell r="AK2267">
            <v>1193</v>
          </cell>
          <cell r="AL2267">
            <v>0</v>
          </cell>
          <cell r="AM2267">
            <v>1193</v>
          </cell>
          <cell r="AN2267" t="str">
            <v>同步</v>
          </cell>
          <cell r="AO2267">
            <v>1</v>
          </cell>
          <cell r="AP2267" t="str">
            <v>泰道</v>
          </cell>
          <cell r="AQ2267">
            <v>1</v>
          </cell>
          <cell r="AS2267">
            <v>0</v>
          </cell>
          <cell r="AU2267" t="e">
            <v>#N/A</v>
          </cell>
          <cell r="AV2267" t="e">
            <v>#N/A</v>
          </cell>
          <cell r="AW2267" t="e">
            <v>#N/A</v>
          </cell>
          <cell r="AX2267" t="e">
            <v>#N/A</v>
          </cell>
          <cell r="AY2267" t="e">
            <v>#N/A</v>
          </cell>
          <cell r="AZ2267" t="e">
            <v>#N/A</v>
          </cell>
        </row>
        <row r="2268">
          <cell r="B2268">
            <v>2266</v>
          </cell>
          <cell r="C2268" t="str">
            <v>CGGA_2266</v>
          </cell>
          <cell r="E2268" t="str">
            <v>高杰</v>
          </cell>
          <cell r="F2268">
            <v>43229</v>
          </cell>
          <cell r="G2268">
            <v>43875</v>
          </cell>
          <cell r="H2268" t="str">
            <v xml:space="preserve">1.复发胶质瘤（颞、岛叶，左侧）  2.胶质瘤术后  3.恶性肿瘤化学治疗后  4.症状性癫痫[继发性癫痫] </v>
          </cell>
          <cell r="J2268" t="str">
            <v>男</v>
          </cell>
          <cell r="K2268">
            <v>46</v>
          </cell>
          <cell r="L2268" t="str">
            <v>缺失</v>
          </cell>
          <cell r="M2268" t="str">
            <v>132825197309231039</v>
          </cell>
          <cell r="N2268" t="str">
            <v>高铭笠/子/15732601121</v>
          </cell>
          <cell r="O2268" t="str">
            <v>胶质瘤术后3年多，发现肿瘤复发11个月，间断头痛20天余</v>
          </cell>
          <cell r="P2268" t="str">
            <v>患者于2016年10月份于廊坊管道局医院行左额颞开路肿瘤切除术，术后病理提示：胶质母细胞瘤。患者于当地医院行放化疗治疗；六个周期。患者于2019年3月份出现癫痫发作一次，表现为意识丧失，肢体抽搐。遂就诊于北京天坛医院查头部MR提示左颞肿瘤复发。建议保守治疗，口服“贝伐单抗+替莫唑胺”药物临床试验，共6个周期；效果不明显，后参加“氯氨酸”药物临床试验，于天坛医院复查头部MR（2020-01-23，北京天坛医院）提示：左颞岛叶占位，T1低信号，T2高信号，不均匀强化，肿瘤较前进展。遂出组，建议手术治疗，患者于20天前开始出现头痛，间断出现，未见恶心及呕吐情况，今日患者为求进一步治疗就诊于我院，我院以"复发胶质瘤"收入我科，患者自发病以来，睡眠可，饮食可，二便正常</v>
          </cell>
          <cell r="Q2268" t="str">
            <v>缺失</v>
          </cell>
          <cell r="R2268" t="str">
            <v>生于:原籍，久居地原籍，性格：急躁、内向。否认性病史，未曾到过疫源地或地方病流行区，否认爱人性病史，否认冶游史，否认爱人冶游史，无毒物接触史，无药物滥用史。</v>
          </cell>
          <cell r="S2268" t="str">
            <v>缺失</v>
          </cell>
          <cell r="T2268">
            <v>43880</v>
          </cell>
          <cell r="V2268" t="str">
            <v>左额颞原切口开颅肿瘤切除术</v>
          </cell>
          <cell r="W2268" t="str">
            <v>患者全麻后取仰卧位，垫左肩，头右偏，头圈固定头位。取原左额颞弧形切口。术区常规消毒铺巾，逐层切开头皮、颞肌各层，骨膜下分离皮肌瓣，向前下方牵拉，暴露左侧额、颞处颅骨，沿原骨孔铣刀游离原骨瓣，大小约8cm×7cm。骨瓣四周钻孔，硬脑膜四周悬吊。快速静脉输注20%甘露醇250ml，硬脑膜张力高，以翼点为中心弧形剪开硬脑膜，其余放射剪开，暴露部分左额、颞叶，左颞硬脑膜遭肿瘤侵袭、粘连紧密。肿瘤主体位于左侧颞叶、岛叶及基底节区，肿瘤脑内浸润性生长，大小约6.5cm×5.0cm×5.0cm，灰红色，质稍韧，血供丰富，边界不清。肿瘤包绕大脑中动脉及其分支，肿瘤向内侧深部生长达基底节区，镜下分块近全切除肿瘤，并去除左颞受侵袭硬脑膜。切除肿瘤后瘤腔周围正常额、颞叶脑组织及侧裂血管等均保护完好。瘤腔仔细止血。与护士清点器械、棉片无误后，硬脑膜补片严密修补、缝合。骨瓣复位以钛连接片固定。皮下留置12#引流管，依次缝合颞肌、头皮各层。术后安返ICU。</v>
          </cell>
          <cell r="X2268" t="str">
            <v>全切除</v>
          </cell>
          <cell r="Y2268" t="str">
            <v>缺失</v>
          </cell>
          <cell r="Z2268" t="str">
            <v>GBM(WHO IV)</v>
          </cell>
          <cell r="AA2268" t="str">
            <v>GBM(WHO IV)</v>
          </cell>
          <cell r="AB2268">
            <v>4</v>
          </cell>
          <cell r="AC2268" t="str">
            <v>（左颞叶）整合诊断：胶质母细胞瘤，NOS，WHOⅣ级。</v>
          </cell>
          <cell r="AD2268" t="str">
            <v>全切除</v>
          </cell>
          <cell r="AE2268">
            <v>43901</v>
          </cell>
          <cell r="AF2268" t="str">
            <v>1.复发胶质瘤（颞、岛、基底节，左侧）；2.胶质瘤术后；3.性肿瘤化学治疗后；4.症状性癫痫；5.手术后皮下积液；6.低钠血症</v>
          </cell>
          <cell r="AH2268" t="str">
            <v>终止</v>
          </cell>
          <cell r="AI2268">
            <v>437</v>
          </cell>
          <cell r="AJ2268">
            <v>1</v>
          </cell>
          <cell r="AK2268">
            <v>164</v>
          </cell>
          <cell r="AL2268">
            <v>1</v>
          </cell>
          <cell r="AM2268">
            <v>637</v>
          </cell>
          <cell r="AN2268" t="str">
            <v>无</v>
          </cell>
          <cell r="AO2268">
            <v>0</v>
          </cell>
          <cell r="AP2268" t="str">
            <v>帝清</v>
          </cell>
          <cell r="AQ2268">
            <v>1</v>
          </cell>
          <cell r="AS2268">
            <v>1</v>
          </cell>
          <cell r="AU2268" t="e">
            <v>#N/A</v>
          </cell>
          <cell r="AV2268" t="e">
            <v>#N/A</v>
          </cell>
          <cell r="AW2268" t="e">
            <v>#N/A</v>
          </cell>
          <cell r="AX2268" t="e">
            <v>#N/A</v>
          </cell>
          <cell r="AY2268" t="e">
            <v>#N/A</v>
          </cell>
          <cell r="AZ2268" t="e">
            <v>#N/A</v>
          </cell>
        </row>
        <row r="2269">
          <cell r="B2269">
            <v>2267</v>
          </cell>
          <cell r="C2269" t="str">
            <v>CGGA_2267</v>
          </cell>
          <cell r="E2269" t="str">
            <v>周亮</v>
          </cell>
          <cell r="F2269">
            <v>43275</v>
          </cell>
          <cell r="G2269">
            <v>43882</v>
          </cell>
          <cell r="H2269" t="str">
            <v>颅内占位性病变（额、岛、颞，左；颞、岛、枕，桥脑，右侧）</v>
          </cell>
          <cell r="J2269" t="str">
            <v>男</v>
          </cell>
          <cell r="K2269">
            <v>17</v>
          </cell>
          <cell r="L2269" t="str">
            <v>缺失</v>
          </cell>
          <cell r="M2269" t="str">
            <v>37132420020417401X</v>
          </cell>
          <cell r="N2269" t="str">
            <v>周国东/父/13853943781</v>
          </cell>
          <cell r="O2269" t="str">
            <v>间断头痛、头晕伴视物重影2个月</v>
          </cell>
          <cell r="P2269" t="str">
            <v xml:space="preserve">患者于住院前2个月前无明显诱因出现发热，体温最高39℃，自行口服感冒药未见好转，于发病第三天出现头痛、恶心呕吐，同时伴有视物重影。患者于当地医院发热门诊就诊，行输液治疗（具体不详）后，体温好转。但是患者依然头晕合并视物重影，开始未特殊重视，症状进行性加重，于1个月前患者自诉头痛难忍及视物模糊加重，患者就诊于山东医专附属医院，查头部MR提示：颅内多发占位。患者转诊至解放军960医院，考虑颅内感染，腰穿提示：压力330+mmH2O，给予脱水、阿昔洛韦、补液等治疗，头痛及复视均有所好转，复查头部MR提示较前无明显变化。患者为求进一步治疗就诊于我院，我院以“颅内占位”收入我科，患者自发病以来，睡眠可，饮食可，二便正常。  </v>
          </cell>
          <cell r="Q2269" t="str">
            <v>缺失</v>
          </cell>
          <cell r="R2269" t="str">
            <v>生于:原籍，久居地原籍，性格：急躁、内向。否认性病史，未曾到过疫源地或地方病流行区，否认爱人性病史，否认冶游史，否认爱人冶游史，无毒物接触史，无药物滥用史。</v>
          </cell>
          <cell r="S2269" t="str">
            <v>缺失</v>
          </cell>
          <cell r="T2269">
            <v>43885</v>
          </cell>
          <cell r="V2269" t="str">
            <v>右颞枕开颅肿瘤切除术</v>
          </cell>
          <cell r="W2269" t="str">
            <v>患者全麻后取左侧卧位，Mayfield头架固定头位。取右颞枕马蹄形切口。术区常规消毒铺巾，逐层切开头皮、颞肌各层，骨膜下分离皮瓣，皮肌瓣向下方牵拉。暴露右侧颞顶枕等处颅骨，颅骨钻孔后铣刀游离骨瓣，大小约10cm×8cm。骨瓣四周钻孔，硬脑膜四周悬吊。快速静脉输注20%甘露醇250ml，硬脑膜张力高。以放射状剪开硬脑膜，暴露右颞枕叶。肿瘤主体位于右侧颞枕叶，肿瘤脑内弥漫、浸润性生长，灰白色，质韧，血供中等，边界不清，切除病变大小约10cm×7.0cm×5.0cm。镜下分块大部切除肿瘤。切除肿瘤后瘤腔周围正常脑组织及侧裂血管等均保护完好。瘤腔仔细止血。与护士清点器械、棉片无误后，连续严密缝合硬脑膜。骨瓣复位以钛连接片固定。皮下留置12#引流管，依次缝合颞肌、头皮各层。术后安返ICU。</v>
          </cell>
          <cell r="X2269" t="str">
            <v>部分切除</v>
          </cell>
          <cell r="Y2269" t="str">
            <v>缺失</v>
          </cell>
          <cell r="Z2269" t="str">
            <v>AA(WHO III)</v>
          </cell>
          <cell r="AA2269" t="str">
            <v>AA(WHO III)</v>
          </cell>
          <cell r="AB2269">
            <v>3</v>
          </cell>
          <cell r="AC2269" t="str">
            <v xml:space="preserve">（右颞枕）整合诊断：间变性星形细胞瘤，IDH突变型，WHOⅢ级。 </v>
          </cell>
          <cell r="AD2269" t="str">
            <v>部分切除</v>
          </cell>
          <cell r="AE2269">
            <v>43915</v>
          </cell>
          <cell r="AF2269" t="str">
            <v>1.间变性星形细胞瘤（额、岛、颞，左；颞、岛、枕，桥脑，右侧） 2.贫血</v>
          </cell>
          <cell r="AH2269" t="str">
            <v>终止</v>
          </cell>
          <cell r="AI2269">
            <v>555</v>
          </cell>
          <cell r="AJ2269">
            <v>1</v>
          </cell>
          <cell r="AK2269">
            <v>493</v>
          </cell>
          <cell r="AL2269">
            <v>1</v>
          </cell>
          <cell r="AM2269">
            <v>632</v>
          </cell>
          <cell r="AN2269" t="str">
            <v>同步</v>
          </cell>
          <cell r="AO2269">
            <v>1</v>
          </cell>
          <cell r="AP2269" t="str">
            <v>帝清贝伐单抗</v>
          </cell>
          <cell r="AQ2269">
            <v>1</v>
          </cell>
          <cell r="AS2269">
            <v>0</v>
          </cell>
          <cell r="AU2269" t="e">
            <v>#N/A</v>
          </cell>
          <cell r="AV2269" t="e">
            <v>#N/A</v>
          </cell>
          <cell r="AW2269" t="e">
            <v>#N/A</v>
          </cell>
          <cell r="AX2269" t="e">
            <v>#N/A</v>
          </cell>
          <cell r="AY2269" t="e">
            <v>#N/A</v>
          </cell>
          <cell r="AZ2269" t="e">
            <v>#N/A</v>
          </cell>
        </row>
        <row r="2270">
          <cell r="B2270">
            <v>2268</v>
          </cell>
          <cell r="C2270" t="str">
            <v>NA</v>
          </cell>
          <cell r="D2270" t="str">
            <v>NA</v>
          </cell>
          <cell r="E2270" t="str">
            <v>NA</v>
          </cell>
          <cell r="F2270" t="str">
            <v>NA</v>
          </cell>
          <cell r="G2270" t="str">
            <v>NA</v>
          </cell>
          <cell r="H2270" t="str">
            <v>NA</v>
          </cell>
          <cell r="I2270" t="str">
            <v>NA</v>
          </cell>
          <cell r="J2270" t="str">
            <v>NA</v>
          </cell>
          <cell r="K2270" t="str">
            <v>NA</v>
          </cell>
          <cell r="L2270" t="str">
            <v>NA</v>
          </cell>
          <cell r="M2270" t="str">
            <v>NA</v>
          </cell>
          <cell r="N2270" t="str">
            <v>NA</v>
          </cell>
          <cell r="O2270" t="str">
            <v>NA</v>
          </cell>
          <cell r="P2270" t="str">
            <v>NA</v>
          </cell>
          <cell r="Q2270" t="str">
            <v>NA</v>
          </cell>
          <cell r="R2270" t="str">
            <v>NA</v>
          </cell>
          <cell r="S2270" t="str">
            <v>NA</v>
          </cell>
          <cell r="T2270" t="str">
            <v>NA</v>
          </cell>
          <cell r="U2270" t="str">
            <v>NA</v>
          </cell>
          <cell r="V2270" t="str">
            <v>NA</v>
          </cell>
          <cell r="W2270" t="str">
            <v>NA</v>
          </cell>
          <cell r="X2270" t="str">
            <v>NA</v>
          </cell>
          <cell r="Y2270" t="str">
            <v>NA</v>
          </cell>
          <cell r="Z2270" t="str">
            <v>NA</v>
          </cell>
          <cell r="AA2270" t="str">
            <v>NA</v>
          </cell>
          <cell r="AB2270" t="str">
            <v>NA</v>
          </cell>
          <cell r="AC2270" t="str">
            <v>NA</v>
          </cell>
          <cell r="AD2270" t="str">
            <v>NA</v>
          </cell>
          <cell r="AE2270" t="str">
            <v>NA</v>
          </cell>
          <cell r="AF2270" t="str">
            <v>NA</v>
          </cell>
          <cell r="AG2270" t="str">
            <v>NA</v>
          </cell>
          <cell r="AH2270" t="str">
            <v>NA</v>
          </cell>
          <cell r="AI2270" t="str">
            <v>NA</v>
          </cell>
          <cell r="AJ2270" t="str">
            <v>NA</v>
          </cell>
          <cell r="AK2270" t="str">
            <v>NA</v>
          </cell>
          <cell r="AL2270" t="str">
            <v>NA</v>
          </cell>
          <cell r="AM2270" t="str">
            <v>NA</v>
          </cell>
          <cell r="AN2270" t="str">
            <v>NA</v>
          </cell>
          <cell r="AO2270" t="str">
            <v>NA</v>
          </cell>
          <cell r="AP2270" t="str">
            <v>NA</v>
          </cell>
          <cell r="AQ2270" t="str">
            <v>NA</v>
          </cell>
          <cell r="AS2270" t="str">
            <v>NA</v>
          </cell>
          <cell r="AT2270" t="str">
            <v>NA</v>
          </cell>
          <cell r="AU2270" t="str">
            <v>NA</v>
          </cell>
          <cell r="AV2270" t="str">
            <v>NA</v>
          </cell>
          <cell r="AW2270" t="str">
            <v>NA</v>
          </cell>
          <cell r="AX2270" t="str">
            <v>NA</v>
          </cell>
          <cell r="AY2270" t="str">
            <v>NA</v>
          </cell>
          <cell r="AZ2270" t="str">
            <v>NA</v>
          </cell>
          <cell r="BA2270" t="str">
            <v>NA</v>
          </cell>
          <cell r="BB2270" t="str">
            <v>NA</v>
          </cell>
          <cell r="BC2270" t="str">
            <v>NA</v>
          </cell>
          <cell r="BD2270" t="str">
            <v>NA</v>
          </cell>
        </row>
        <row r="2271">
          <cell r="B2271">
            <v>2269</v>
          </cell>
          <cell r="C2271" t="str">
            <v>CGGA_2269</v>
          </cell>
          <cell r="E2271" t="str">
            <v>周巧荣</v>
          </cell>
          <cell r="F2271">
            <v>43296</v>
          </cell>
          <cell r="G2271">
            <v>43886</v>
          </cell>
          <cell r="H2271" t="str">
            <v>颅内占位性病变（额，右侧）</v>
          </cell>
          <cell r="J2271" t="str">
            <v>女</v>
          </cell>
          <cell r="K2271">
            <v>45</v>
          </cell>
          <cell r="L2271" t="str">
            <v>缺失</v>
          </cell>
          <cell r="M2271" t="str">
            <v>140602197409207540</v>
          </cell>
          <cell r="N2271" t="str">
            <v>孙文/配偶/13546208444</v>
          </cell>
          <cell r="O2271" t="str">
            <v>间断头痛10天多</v>
          </cell>
          <cell r="P2271" t="str">
            <v xml:space="preserve">患者于住院前10天多无明显诱因出现头痛，间断出现，顶枕部钝痛，持续时间不长，未用药，开始患者未重视。由于疼痛频繁，患者就诊于大同市现代医院，查头部MR（2020-2-10，大同市现代医院）提示：右额、颞占位，T1低信号，T2高信号，内有囊变，约3*4*5cm。患者未于当地医院治疗，就诊于我院门诊，查头部CT提示：右额颞低密度占位，局部钙化明显。考虑胶质瘤可能性大。我院以“颅内占位”收入我科，患者自发病以来，睡眠可，饮食可，二便正常。  </v>
          </cell>
          <cell r="Q2271" t="str">
            <v>缺失</v>
          </cell>
          <cell r="R2271" t="str">
            <v>生于:原籍，久居地原籍，性格：急躁、内向。否认性病史，未曾到过疫源地或地方病流行区，否认爱人性病史，否认冶游史，否认爱人冶游史，无毒物接触史，无药物滥用史。</v>
          </cell>
          <cell r="S2271" t="str">
            <v>缺失</v>
          </cell>
          <cell r="T2271">
            <v>43889</v>
          </cell>
          <cell r="V2271" t="str">
            <v>冠切右额开颅肿瘤切除术</v>
          </cell>
          <cell r="W2271" t="str">
            <v>患者全麻后取仰卧位，头略左偏，Mayfield头架固定头位。取冠切右额弧形切口。术区常规消毒铺巾，逐层切开头皮各层，筋膜间分离皮瓣，皮瓣向前下方牵拉，切开颞肌并向颞侧牵拉，颞上线处留少许颞肌以备缝合颞肌用。暴露右侧额、颞等处颅骨，颅骨钻孔后铣刀游离骨瓣，大小约10cm×7cm。骨瓣四周钻孔，硬脑膜四周悬吊。快速静脉输注20%甘露醇250ml，硬脑膜张力高。以翼点为中心弧形剪开硬脑膜，其余放射剪开，暴露部分右额叶及侧裂血管。肿瘤主体位于右侧额叶，肿瘤脑内浸润性生长，灰红色，质稍韧，血供丰富，边界不清，大小约7.0cm×6.0cm×5.0cm。镜下分块全切除肿瘤，侧脑室开放。切除肿瘤后瘤腔周围正常额、颞叶脑组织及侧裂血管等均保护完好。瘤腔仔细止血。与护士清点器械、棉片无误后，连续严密缝合硬脑膜。骨瓣复位以钛连接片固定。头皮下留置12#引流管，依次缝合颞肌、头皮各层。术中出血300ml，输自体血200ml，未出现发热、皮疹等输血反应，术后安返ICU。</v>
          </cell>
          <cell r="X2271" t="str">
            <v>全切除</v>
          </cell>
          <cell r="Y2271" t="str">
            <v>缺失</v>
          </cell>
          <cell r="Z2271" t="str">
            <v>AA(WHO III)</v>
          </cell>
          <cell r="AA2271" t="str">
            <v>AA(WHO III)</v>
          </cell>
          <cell r="AB2271">
            <v>3</v>
          </cell>
          <cell r="AC2271" t="str">
            <v xml:space="preserve">（右额叶）考虑诊断：间变性少突胶质细胞瘤，伴有神经元分化，NOS，WHOⅢ级。 </v>
          </cell>
          <cell r="AD2271" t="str">
            <v>全切除</v>
          </cell>
          <cell r="AE2271">
            <v>43906</v>
          </cell>
          <cell r="AF2271" t="str">
            <v>1.间变性少突胶质细胞瘤（额，右侧） 2.低纤维蛋白原血症  3.低钠血症   4.甲状腺功能减退</v>
          </cell>
          <cell r="AH2271" t="str">
            <v>未终止</v>
          </cell>
          <cell r="AI2271">
            <v>894</v>
          </cell>
          <cell r="AJ2271">
            <v>0</v>
          </cell>
          <cell r="AK2271">
            <v>894</v>
          </cell>
          <cell r="AL2271">
            <v>0</v>
          </cell>
          <cell r="AM2271">
            <v>894</v>
          </cell>
          <cell r="AN2271" t="str">
            <v>同步</v>
          </cell>
          <cell r="AO2271">
            <v>1</v>
          </cell>
          <cell r="AP2271" t="str">
            <v>泰道</v>
          </cell>
          <cell r="AQ2271">
            <v>1</v>
          </cell>
          <cell r="AS2271">
            <v>0</v>
          </cell>
          <cell r="AU2271" t="e">
            <v>#N/A</v>
          </cell>
          <cell r="AV2271" t="e">
            <v>#N/A</v>
          </cell>
          <cell r="AW2271" t="e">
            <v>#N/A</v>
          </cell>
          <cell r="AX2271" t="e">
            <v>#N/A</v>
          </cell>
          <cell r="AY2271" t="e">
            <v>#N/A</v>
          </cell>
          <cell r="AZ2271" t="e">
            <v>#N/A</v>
          </cell>
        </row>
        <row r="2272">
          <cell r="B2272">
            <v>2270</v>
          </cell>
          <cell r="C2272" t="str">
            <v>CGGA_2270</v>
          </cell>
          <cell r="D2272" t="str">
            <v>CGGA_149, CGGA_2270</v>
          </cell>
          <cell r="E2272" t="str">
            <v>李嫦云</v>
          </cell>
          <cell r="F2272">
            <v>43338</v>
          </cell>
          <cell r="G2272">
            <v>43889</v>
          </cell>
          <cell r="H2272" t="str">
            <v>1.复发胶质瘤？（额顶交界，右）  2.恶性肿瘤术后化疗  3.症状性癫痫[继发性癫痫]</v>
          </cell>
          <cell r="J2272" t="str">
            <v>女</v>
          </cell>
          <cell r="K2272">
            <v>61</v>
          </cell>
          <cell r="L2272" t="str">
            <v>缺失</v>
          </cell>
          <cell r="M2272" t="str">
            <v>52322195809062946</v>
          </cell>
          <cell r="N2272" t="str">
            <v>王勇/子/13521900947</v>
          </cell>
          <cell r="O2272" t="str">
            <v>颅内肿瘤综合治疗14年余，发作性左侧肢体抽搐1年余。</v>
          </cell>
          <cell r="P2272" t="str">
            <v xml:space="preserve">患者家属代诉：14年前因“发作性左侧肢体抽搐”入住北京电力医院住院，行头部MRI检查示：“颅内占位性病变”（未见报告单），完善术前准备后行颅内肿瘤切除术，术中给予输血，术后病检示：“低级别胶质瘤”（未见报告单），病情好转出院转入北京普仁医院行放疗治疗，治疗后遗留左侧肢体无力。1年前出现左侧肢体发作性抽搐，每次持续4-5分钟，无意识丧失，无大小便失禁，于2020年1月2日北京宣武医院行头部MRI示：“右侧额顶叶术后改变，右侧扣带回异常信号”。于2020年1月6日至北京天坛医院就诊，给予替莫唑胺 300mg 1次/天 开浦兰 0.5g 2次/天，于2月12日再次发作1次，于2月25日至北京天坛医院就诊复查头部MRI检查示：“右侧枕顶颅骨术后改变，右侧脑室枕角息室扩张，右额后叶异常信号”，建议行病灶活检术，于今来我院住院治疗，门诊以“颅内肿瘤综合治疗后复发”收住我科，患者精神、饮食及睡眠正常，大小便正常。     </v>
          </cell>
          <cell r="Q2272" t="str">
            <v>缺失</v>
          </cell>
          <cell r="R2272" t="str">
            <v>生于:久居地蒙古通辽市，2月前来北京居住，性格：开朗。否认性病史，未曾到过疫源地或地方病流行区，否认爱人性病史，否认冶游史，否认爱人冶游史，无毒物接触史，无药物滥用史。吸烟史：无,；饮酒：不。</v>
          </cell>
          <cell r="S2272" t="str">
            <v>缺失</v>
          </cell>
          <cell r="T2272">
            <v>43894</v>
          </cell>
          <cell r="V2272" t="str">
            <v>立体定向活检术</v>
          </cell>
          <cell r="W2272" t="str">
            <v>缺失</v>
          </cell>
          <cell r="X2272" t="str">
            <v>活检</v>
          </cell>
          <cell r="Y2272" t="str">
            <v>缺失</v>
          </cell>
          <cell r="Z2272" t="str">
            <v>AA(WHO III)</v>
          </cell>
          <cell r="AA2272" t="str">
            <v>AA(WHO III)</v>
          </cell>
          <cell r="AB2272">
            <v>3</v>
          </cell>
          <cell r="AC2272" t="str">
            <v>（右额顶交界）间变性星形细胞瘤</v>
          </cell>
          <cell r="AD2272" t="str">
            <v>活检</v>
          </cell>
          <cell r="AE2272">
            <v>43897</v>
          </cell>
          <cell r="AF2272" t="str">
            <v>1.间变性星形细胞瘤（额顶交界，右）  2.恶性肿瘤术后化疗  症状性癫痫[继发性癫痫]</v>
          </cell>
          <cell r="AH2272" t="str">
            <v>未终止</v>
          </cell>
          <cell r="AI2272">
            <v>889</v>
          </cell>
          <cell r="AJ2272">
            <v>0</v>
          </cell>
          <cell r="AK2272">
            <v>889</v>
          </cell>
          <cell r="AL2272">
            <v>0</v>
          </cell>
          <cell r="AM2272">
            <v>889</v>
          </cell>
          <cell r="AN2272" t="str">
            <v>32次</v>
          </cell>
          <cell r="AO2272">
            <v>1</v>
          </cell>
          <cell r="AP2272" t="str">
            <v>泰道</v>
          </cell>
          <cell r="AQ2272">
            <v>1</v>
          </cell>
          <cell r="AS2272">
            <v>1</v>
          </cell>
          <cell r="AU2272" t="e">
            <v>#N/A</v>
          </cell>
          <cell r="AV2272" t="e">
            <v>#N/A</v>
          </cell>
          <cell r="AW2272" t="e">
            <v>#N/A</v>
          </cell>
          <cell r="AX2272" t="e">
            <v>#N/A</v>
          </cell>
          <cell r="AY2272" t="e">
            <v>#N/A</v>
          </cell>
          <cell r="AZ2272" t="e">
            <v>#N/A</v>
          </cell>
        </row>
        <row r="2273">
          <cell r="B2273">
            <v>2271</v>
          </cell>
          <cell r="C2273" t="str">
            <v>CGGA_2271</v>
          </cell>
          <cell r="E2273" t="str">
            <v>韩清林</v>
          </cell>
          <cell r="F2273">
            <v>43381</v>
          </cell>
          <cell r="G2273">
            <v>43896</v>
          </cell>
          <cell r="H2273" t="str">
            <v>1.颅内占位性病变(颞、顶，左侧)  2.高血压  3.肺炎</v>
          </cell>
          <cell r="J2273" t="str">
            <v>男</v>
          </cell>
          <cell r="K2273">
            <v>75</v>
          </cell>
          <cell r="L2273" t="str">
            <v>缺失</v>
          </cell>
          <cell r="M2273" t="str">
            <v>110104194411201638</v>
          </cell>
          <cell r="N2273" t="str">
            <v>韩旭/子/13611059528</v>
          </cell>
          <cell r="O2273" t="str">
            <v>右侧肢体活动不利伴言语不利1个月</v>
          </cell>
          <cell r="P2273" t="str">
            <v xml:space="preserve">患者于住院前1个月前无明显诱因出现右侧肢体活动不利，走路不稳，同时出现言语功能障碍，无头痛、恶心及呕吐。患者就诊于首都医科大学宣武医院门诊，考虑脑梗死，给予对症降酯、阿司匹林等治疗，查头部MR平扫（2020-02-28，首都医科大学宣武医院）提示：左侧颞叶、顶叶囊实性占位，T1低信号，T2高信号。患者就诊于北京天坛医院，建议积极手术治疗。患者为求进一步治疗就诊于我院，我院以“颅内占位”收入我科，患者自发病以来，睡眠可，饮食可，未诉头痛，无恶心及呕吐，二便正常。  </v>
          </cell>
          <cell r="Q2273" t="str">
            <v>缺失</v>
          </cell>
          <cell r="R2273" t="str">
            <v>生于:北京，久居地北京，性格：随和、内向。否认性病史，未曾到过疫源地或地方病流行区，否认爱人性病史，否认冶游史，否认爱人冶游史，无毒物接触史，无药物滥用史。吸烟史：无,戒烟已40年，戒烟2个月；饮酒：有:每月饮酒2次 每次100克，是否戒酒：未。</v>
          </cell>
          <cell r="S2273" t="str">
            <v>缺失</v>
          </cell>
          <cell r="T2273">
            <v>43900</v>
          </cell>
          <cell r="V2273" t="str">
            <v>左颞顶枕开颅肿瘤切除术</v>
          </cell>
          <cell r="W2273" t="str">
            <v>患者全麻后取右侧卧位，Mayfield头架固定头位。取左颞顶枕马蹄形切口。术区常规消毒铺巾，逐层切开头皮各层，筋膜间分离皮瓣，皮瓣向下方牵拉，切开颞肌并向颞侧牵拉，颞上线处留少许颞肌以备缝合颞肌用。暴露左侧额、颞、顶、枕等处颅骨，颅骨钻孔后铣刀游离骨瓣，大小约12cm×10cm。骨瓣四周钻孔，硬脑膜四周悬吊，快速静脉输注20%甘露醇250ml，硬脑膜张力高。放射状剪开硬脑膜，暴露部分左额、颞、顶叶。</v>
          </cell>
          <cell r="X2273" t="str">
            <v>全切除</v>
          </cell>
          <cell r="Y2273" t="str">
            <v>缺失</v>
          </cell>
          <cell r="Z2273" t="str">
            <v>GBM(WHO IV)</v>
          </cell>
          <cell r="AA2273" t="str">
            <v>GBM(WHO IV)</v>
          </cell>
          <cell r="AB2273">
            <v>4</v>
          </cell>
          <cell r="AC2273" t="str">
            <v xml:space="preserve">（左颞顶枕）整合诊断：胶质母细胞瘤，IDH野生型，WHOⅣ级。 </v>
          </cell>
          <cell r="AD2273" t="str">
            <v>全切除</v>
          </cell>
          <cell r="AE2273">
            <v>43910</v>
          </cell>
          <cell r="AF2273" t="str">
            <v>1.胶质母细胞瘤(颞、顶，左侧)  2.高血压  3.肺炎 4.下肢静脉血栓形成  5.贫血  6.甲状腺功能减退  7.低钠血症  8.下肢静脉血栓形成</v>
          </cell>
          <cell r="AH2273" t="str">
            <v>终止</v>
          </cell>
          <cell r="AI2273">
            <v>205</v>
          </cell>
          <cell r="AJ2273">
            <v>1</v>
          </cell>
          <cell r="AK2273">
            <v>52</v>
          </cell>
          <cell r="AL2273">
            <v>1</v>
          </cell>
          <cell r="AM2273">
            <v>618</v>
          </cell>
          <cell r="AN2273" t="str">
            <v>无</v>
          </cell>
          <cell r="AO2273">
            <v>0</v>
          </cell>
          <cell r="AP2273" t="str">
            <v>无</v>
          </cell>
          <cell r="AQ2273">
            <v>0</v>
          </cell>
          <cell r="AS2273">
            <v>0</v>
          </cell>
          <cell r="AU2273" t="e">
            <v>#N/A</v>
          </cell>
          <cell r="AV2273" t="e">
            <v>#N/A</v>
          </cell>
          <cell r="AW2273" t="e">
            <v>#N/A</v>
          </cell>
          <cell r="AX2273" t="e">
            <v>#N/A</v>
          </cell>
          <cell r="AY2273" t="e">
            <v>#N/A</v>
          </cell>
          <cell r="AZ2273" t="e">
            <v>#N/A</v>
          </cell>
        </row>
        <row r="2274">
          <cell r="B2274">
            <v>2272</v>
          </cell>
          <cell r="C2274" t="str">
            <v>NA</v>
          </cell>
          <cell r="D2274" t="str">
            <v>NA</v>
          </cell>
          <cell r="E2274" t="str">
            <v>NA</v>
          </cell>
          <cell r="F2274" t="str">
            <v>NA</v>
          </cell>
          <cell r="G2274" t="str">
            <v>NA</v>
          </cell>
          <cell r="H2274" t="str">
            <v>NA</v>
          </cell>
          <cell r="I2274" t="str">
            <v>NA</v>
          </cell>
          <cell r="J2274" t="str">
            <v>NA</v>
          </cell>
          <cell r="K2274" t="str">
            <v>NA</v>
          </cell>
          <cell r="L2274" t="str">
            <v>NA</v>
          </cell>
          <cell r="M2274" t="str">
            <v>NA</v>
          </cell>
          <cell r="N2274" t="str">
            <v>NA</v>
          </cell>
          <cell r="O2274" t="str">
            <v>NA</v>
          </cell>
          <cell r="P2274" t="str">
            <v>NA</v>
          </cell>
          <cell r="Q2274" t="str">
            <v>NA</v>
          </cell>
          <cell r="R2274" t="str">
            <v>NA</v>
          </cell>
          <cell r="S2274" t="str">
            <v>NA</v>
          </cell>
          <cell r="T2274" t="str">
            <v>NA</v>
          </cell>
          <cell r="U2274" t="str">
            <v>NA</v>
          </cell>
          <cell r="V2274" t="str">
            <v>NA</v>
          </cell>
          <cell r="W2274" t="str">
            <v>NA</v>
          </cell>
          <cell r="X2274" t="str">
            <v>NA</v>
          </cell>
          <cell r="Y2274" t="str">
            <v>NA</v>
          </cell>
          <cell r="Z2274" t="str">
            <v>NA</v>
          </cell>
          <cell r="AA2274" t="str">
            <v>NA</v>
          </cell>
          <cell r="AB2274" t="str">
            <v>NA</v>
          </cell>
          <cell r="AC2274" t="str">
            <v>NA</v>
          </cell>
          <cell r="AD2274" t="str">
            <v>NA</v>
          </cell>
          <cell r="AE2274" t="str">
            <v>NA</v>
          </cell>
          <cell r="AF2274" t="str">
            <v>NA</v>
          </cell>
          <cell r="AG2274" t="str">
            <v>NA</v>
          </cell>
          <cell r="AH2274" t="str">
            <v>NA</v>
          </cell>
          <cell r="AI2274" t="str">
            <v>NA</v>
          </cell>
          <cell r="AJ2274" t="str">
            <v>NA</v>
          </cell>
          <cell r="AK2274" t="str">
            <v>NA</v>
          </cell>
          <cell r="AL2274" t="str">
            <v>NA</v>
          </cell>
          <cell r="AM2274" t="str">
            <v>NA</v>
          </cell>
          <cell r="AN2274" t="str">
            <v>NA</v>
          </cell>
          <cell r="AO2274" t="str">
            <v>NA</v>
          </cell>
          <cell r="AP2274" t="str">
            <v>NA</v>
          </cell>
          <cell r="AQ2274" t="str">
            <v>NA</v>
          </cell>
          <cell r="AS2274" t="str">
            <v>NA</v>
          </cell>
          <cell r="AT2274" t="str">
            <v>NA</v>
          </cell>
          <cell r="AU2274" t="str">
            <v>NA</v>
          </cell>
          <cell r="AV2274" t="str">
            <v>NA</v>
          </cell>
          <cell r="AW2274" t="str">
            <v>NA</v>
          </cell>
          <cell r="AX2274" t="str">
            <v>NA</v>
          </cell>
          <cell r="AY2274" t="str">
            <v>NA</v>
          </cell>
          <cell r="AZ2274" t="str">
            <v>NA</v>
          </cell>
          <cell r="BA2274" t="str">
            <v>NA</v>
          </cell>
          <cell r="BB2274" t="str">
            <v>NA</v>
          </cell>
          <cell r="BC2274" t="str">
            <v>NA</v>
          </cell>
          <cell r="BD2274" t="str">
            <v>NA</v>
          </cell>
        </row>
        <row r="2275">
          <cell r="B2275">
            <v>2273</v>
          </cell>
          <cell r="C2275" t="str">
            <v>CGGA_2273</v>
          </cell>
          <cell r="E2275" t="str">
            <v>李志坤</v>
          </cell>
          <cell r="F2275">
            <v>43647</v>
          </cell>
          <cell r="G2275">
            <v>43921</v>
          </cell>
          <cell r="H2275" t="str">
            <v>1.颅内占位性病变（颞、枕、基底节，右侧） 胶质瘤</v>
          </cell>
          <cell r="J2275" t="str">
            <v>男</v>
          </cell>
          <cell r="K2275">
            <v>51</v>
          </cell>
          <cell r="L2275" t="str">
            <v>缺失</v>
          </cell>
          <cell r="M2275" t="str">
            <v>230204196807071413</v>
          </cell>
          <cell r="N2275" t="str">
            <v>李新鸣/未提供/15146692236</v>
          </cell>
          <cell r="O2275" t="str">
            <v>间断头痛伴恶心呕吐2周多</v>
          </cell>
          <cell r="P2275" t="str">
            <v>患者于住院前2周多无明显诱因出现头痛，剧烈头痛，持续性，同时伴有恶心呕吐数次，为胃内容物，患者就诊于齐齐哈尔铁路医院，查头部CT提示右颞占位，给予甘露醇脱水治疗后好转，给予对症呋塞米片脱水降颅压治疗。患者就诊于齐齐哈尔市中医医院查头部MR（2020-03-19，齐齐哈尔市中医院）提示：右颞岛叶、基底节、枕叶占位，T1低信号，T2高信号，不均匀强化，内右坏死囊变。建议手术治疗，患者为求进一步治疗就诊于我院，我院以“颅内占位”收入我科，口服药物后患者头痛较前明显减轻，无恶心呕吐，患者自发病以来，睡眠可，饮食可，二便正常。</v>
          </cell>
          <cell r="Q2275" t="str">
            <v>缺失</v>
          </cell>
          <cell r="R2275" t="str">
            <v>生于:原籍，久居地原籍，性格：急躁、内向。否认性病史，未曾到过疫源地或地方病流行区，否认爱人性病史，否认冶游史，否认爱人冶游史，无毒物接触史，无药物滥用史。吸烟30年，40支/天。</v>
          </cell>
          <cell r="S2275" t="str">
            <v>缺失</v>
          </cell>
          <cell r="T2275">
            <v>43922</v>
          </cell>
          <cell r="V2275" t="str">
            <v>右颞顶开颅肿瘤切除术</v>
          </cell>
          <cell r="W2275" t="str">
            <v>患者全麻后取左侧位，Mayfield头架固定头位。取右颞顶马蹄形切口。术区常规消毒铺巾，逐层切开头皮、颞肌各层，骨膜下分离皮肌瓣，皮肌瓣向下方牵拉。暴露右侧颞顶等处颅骨，颅骨钻孔后铣刀游离骨瓣，大小约8cm×7cm。骨瓣四周钻孔，硬脑膜四周悬吊。快速静脉输注20%甘露醇250ml，硬脑膜张力高，放射状剪开硬脑膜，暴露部分右侧额颞顶叶。肿瘤主体位于右侧颞、岛叶及基底节区，肿瘤脑内浸润性生长，灰红色，质稍韧，血供丰富，边界不清，大小约5.5cm×5.0cm×5.0cm。肿瘤向内侧深部生长达基底节区，镜下分块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275" t="str">
            <v>全切除</v>
          </cell>
          <cell r="Y2275" t="str">
            <v>缺失</v>
          </cell>
          <cell r="Z2275" t="str">
            <v>GBM-O(WHO IV)</v>
          </cell>
          <cell r="AA2275" t="str">
            <v>GBM-O(WHO IV)</v>
          </cell>
          <cell r="AB2275">
            <v>4</v>
          </cell>
          <cell r="AC2275" t="str">
            <v xml:space="preserve">（右颞叶、基底节）整合诊断：胶质肉瘤，IDH野生型，WHOⅣ级。 </v>
          </cell>
          <cell r="AD2275" t="str">
            <v>全切除</v>
          </cell>
          <cell r="AE2275">
            <v>43934</v>
          </cell>
          <cell r="AF2275" t="str">
            <v xml:space="preserve">1.胶质肉瘤（颞、枕、基底节，右侧） 2.电解质紊乱 3.甲状腺功能减退 </v>
          </cell>
          <cell r="AH2275" t="str">
            <v>终止</v>
          </cell>
          <cell r="AI2275">
            <v>214</v>
          </cell>
          <cell r="AJ2275">
            <v>1</v>
          </cell>
          <cell r="AK2275" t="e">
            <v>#VALUE!</v>
          </cell>
          <cell r="AL2275">
            <v>1</v>
          </cell>
          <cell r="AM2275">
            <v>596</v>
          </cell>
          <cell r="AP2275" t="str">
            <v>NA</v>
          </cell>
          <cell r="AQ2275" t="str">
            <v>NA</v>
          </cell>
          <cell r="AS2275">
            <v>0</v>
          </cell>
          <cell r="AU2275" t="e">
            <v>#N/A</v>
          </cell>
          <cell r="AV2275" t="e">
            <v>#N/A</v>
          </cell>
          <cell r="AW2275" t="e">
            <v>#N/A</v>
          </cell>
          <cell r="AX2275" t="e">
            <v>#N/A</v>
          </cell>
          <cell r="AY2275" t="e">
            <v>#N/A</v>
          </cell>
          <cell r="AZ2275" t="e">
            <v>#N/A</v>
          </cell>
        </row>
        <row r="2276">
          <cell r="B2276">
            <v>2274</v>
          </cell>
          <cell r="C2276" t="str">
            <v>CGGA_2274</v>
          </cell>
          <cell r="D2276" t="str">
            <v>CGGA_2141, CGGA_2274</v>
          </cell>
          <cell r="E2276" t="str">
            <v>李春翠</v>
          </cell>
          <cell r="F2276">
            <v>33714</v>
          </cell>
          <cell r="G2276">
            <v>44040</v>
          </cell>
          <cell r="H2276" t="str">
            <v>1.复发胶质瘤（枕，左侧）  2.胶质瘤术后</v>
          </cell>
          <cell r="J2276" t="str">
            <v>女</v>
          </cell>
          <cell r="K2276">
            <v>64</v>
          </cell>
          <cell r="L2276" t="str">
            <v>缺失</v>
          </cell>
          <cell r="M2276" t="str">
            <v>372325195512052026</v>
          </cell>
          <cell r="N2276" t="str">
            <v>花勤亮/未提供/15054303800</v>
          </cell>
          <cell r="O2276" t="str">
            <v>胶质瘤开颅术后2年半，发作性头疼头晕后呕吐10天</v>
          </cell>
          <cell r="P2276" t="str">
            <v xml:space="preserve">患者于2018年1月份无明显诱因出现头痛、头晕症状，间断出现，可自行缓解，遂就诊于当地医院查头部CT平扫（2018-02-03,滨州市第二人民医院）提示：左顶枕占位性病变，低密度占位。查头部MR平扫+强化（2018-02-04,滨州市第二人民医院）提示：左顶枕占囊实性占位性病变，T1低信号，T2高信号，实性部分不均匀强化，考虑胶质瘤可能性大，给予对症脱水处理，于2020年2月7日就诊于我院。入院后积极完善相关化验及检查，各项检查化验回报，无手术禁忌症后于2018-02-08行左顶枕开颅肿瘤切除术，术后给予患者止血、抑酸、脱水及对症营养治疗，病理回报示：胶质母细胞瘤，患者术后恢复良好，于2018-02-14 办理出院。未行放化疗治疗。患者术后遗留右侧双眼同向性偏盲，头晕一直存在，间断性左侧颞部、枕部钝痛，偶有恶心，2020年7月19号于头疼头晕后出现呕吐，呕吐物为胃内容物。遂就诊于沾化县人民医院，头颅MR（2020-7-21，沾化县人民医院）提示：左枕叶占位性病变，考虑肿瘤复发可能性大，未进行特殊治疗。今日患者为求进一步治疗就诊于我院，我院以“颅内占位”收入我科，患者自发病以来睡眠可，饮食可，二便正常。  </v>
          </cell>
          <cell r="Q2276" t="str">
            <v>缺失</v>
          </cell>
          <cell r="R2276" t="str">
            <v>生于:原籍，久居地原籍，性格：急躁、内向。否认性病史未曾到过疫源地或地方病流行区，否认爱人性病史，否认冶游史，否认爱人冶游史，无毒物接触史，无药物滥用史。出生情况：单胎足月顺产。</v>
          </cell>
          <cell r="S2276" t="str">
            <v>缺失</v>
          </cell>
          <cell r="T2276">
            <v>44042</v>
          </cell>
          <cell r="V2276" t="str">
            <v>左顶枕原切口开颅肿瘤切除术</v>
          </cell>
          <cell r="W2276" t="str">
            <v>全麻插管，病人取右侧卧位，Mayfield头架固定头位，常规消毒铺巾。行左顶枕原马蹄形切口，切开头皮，骨膜下分离皮瓣翻向枕侧，沿原骨孔铣刀铣下骨瓣，约7×6cm大小，内侧达中线。快速滴入20%甘露醇100ml后十字切开硬膜，脑组织张力高，肿瘤位于左侧顶枕叶，肿瘤实性，色灰红，质稍韧，边界不清，血供丰富，肿瘤深达扣带回及胼胝体压部，约5cm×5cm×4cm大小。保护好周边正常脑组织，镜下将病变分块全切除，侧脑室三角区开放，瘤腔彻底止血，创面贴附止血纱布，反复冲水清亮。器械护士两次清点敷料无误后，严密缝合硬脑膜，表面覆盖明胶蛋白海绵。钛连接片固定骨瓣，分层缝合皮下和皮肤。手术顺利，出血约200ml，未输血，术后患者麻醉未醒，气管插管未拔，安返ICU，标本送病理室。</v>
          </cell>
          <cell r="X2276" t="str">
            <v>全切除</v>
          </cell>
          <cell r="Y2276" t="str">
            <v>缺失</v>
          </cell>
          <cell r="Z2276" t="str">
            <v>GBM(WHO IV)</v>
          </cell>
          <cell r="AA2276" t="str">
            <v>GBM(WHO IV)</v>
          </cell>
          <cell r="AB2276">
            <v>4</v>
          </cell>
          <cell r="AC2276" t="str">
            <v xml:space="preserve">（左枕叶）整合诊断：胶质母细胞瘤，IDH野生型，WHOⅣ级。 </v>
          </cell>
          <cell r="AD2276" t="str">
            <v>全切除</v>
          </cell>
          <cell r="AE2276">
            <v>44050</v>
          </cell>
          <cell r="AF2276" t="str">
            <v>1.复发胶质瘤（枕，左侧）  2.胶质瘤术后</v>
          </cell>
          <cell r="AH2276" t="str">
            <v>未终止</v>
          </cell>
          <cell r="AI2276">
            <v>741</v>
          </cell>
          <cell r="AJ2276">
            <v>0</v>
          </cell>
          <cell r="AK2276" t="e">
            <v>#VALUE!</v>
          </cell>
          <cell r="AL2276">
            <v>1</v>
          </cell>
          <cell r="AM2276">
            <v>741</v>
          </cell>
          <cell r="AN2276" t="str">
            <v>无</v>
          </cell>
          <cell r="AO2276">
            <v>0</v>
          </cell>
          <cell r="AP2276" t="str">
            <v>无</v>
          </cell>
          <cell r="AQ2276">
            <v>0</v>
          </cell>
          <cell r="AS2276">
            <v>1</v>
          </cell>
          <cell r="AU2276" t="e">
            <v>#N/A</v>
          </cell>
          <cell r="AV2276" t="e">
            <v>#N/A</v>
          </cell>
          <cell r="AW2276" t="e">
            <v>#N/A</v>
          </cell>
          <cell r="AX2276" t="e">
            <v>#N/A</v>
          </cell>
          <cell r="AY2276" t="e">
            <v>#N/A</v>
          </cell>
          <cell r="AZ2276" t="e">
            <v>#N/A</v>
          </cell>
        </row>
        <row r="2277">
          <cell r="B2277">
            <v>2275</v>
          </cell>
          <cell r="C2277" t="str">
            <v>CGGA_2275</v>
          </cell>
          <cell r="E2277" t="str">
            <v>戚辉</v>
          </cell>
          <cell r="F2277">
            <v>34648</v>
          </cell>
          <cell r="G2277">
            <v>43210</v>
          </cell>
          <cell r="H2277" t="str">
            <v>1.复发胶质瘤（额、顶、扣带回，右)；2.胶质瘤术后放化疗后</v>
          </cell>
          <cell r="J2277" t="str">
            <v>女</v>
          </cell>
          <cell r="K2277">
            <v>46</v>
          </cell>
          <cell r="L2277" t="str">
            <v>缺失</v>
          </cell>
          <cell r="M2277" t="str">
            <v>429001197405041260</v>
          </cell>
          <cell r="N2277" t="str">
            <v>戚霞/兄弟姐妹/13409663818</v>
          </cell>
          <cell r="O2277" t="str">
            <v>胶质瘤术后2年，发现复发2个月</v>
          </cell>
          <cell r="P2277" t="str">
            <v xml:space="preserve">患者于住院前2年因左侧肢体活动不利就诊于当地医院，行右额顶开颅肿瘤切除术，术后病理回报示：间变性星形细胞瘤，术后行放化疗治疗。患者间断复查。于2018-02-07复查头部MR回报示：右额、胼胝体占位，T1低信号,T2高信号，均匀强化，病变大小约2*2*2cm。未特殊诊治，患者于2018-04-07再次复查头部MR平扫+强化（2018-04-07，随州市中心医院）提示：右额开颅肿瘤切除术后改变，T1低信号，T2高信号，均匀强化影，周围水肿明显，病变较前增大。患者今日为求进一步诊治就诊于我院，我院以“复发胶质瘤”收入我科，患者自发病以来，睡眠可，饮食可，二便正常。  </v>
          </cell>
          <cell r="Q2277" t="str">
            <v>缺失</v>
          </cell>
          <cell r="R2277" t="str">
            <v>生于:原籍，久居地原籍，性格：急躁、内向。否认性病史未曾到过疫源地或地方病流行区，否认爱人性病史，否认冶游史，否认爱人冶游史，无毒物接触史，无药物滥用史。吸烟史：无吸烟史 ；饮酒：不饮酒，是否戒酒：未。出生情况：单胎足月顺产。</v>
          </cell>
          <cell r="S2277" t="str">
            <v>缺失</v>
          </cell>
          <cell r="T2277">
            <v>43998</v>
          </cell>
          <cell r="V2277" t="str">
            <v>右额顶原切口开颅肿瘤切除术</v>
          </cell>
          <cell r="W2277" t="str">
            <v>全麻插管，病人取仰卧位，头圈固定头位，常规消毒铺巾。行右额顶原马蹄形切口，骨膜下分离皮瓣翻向前，沿原骨孔铣刀铣下原骨瓣，约7×6cm大小，内侧达中线，前界为冠状缝，后界为冠状缝后7cm。快速滴入20%甘露醇250ml后十字切开硬膜，脑组织张力高，顶叶皮层造瘘向前下方至扣带回、胼胝体，肿瘤位于右额顶叶及扣带回、胼胝体，肿瘤实性，色灰红、质韧、边界不清，血供丰富，肿瘤深达胼胝体，约4cm×3cm×3cm大小。保护好双侧大脑前动脉及其分支、脑皮层回流静脉及中央前回，镜下将病变分块全切除，瘤腔彻底止血，创面贴附止血纱布，反复冲水清亮。器械护士两次清点敷料无误后，严密缝合硬脑膜。钛连接片固定骨瓣，皮下留置12#引流管，分层缝合皮下和皮肤。手术顺利，出血约100ml，未输血，术后患者麻醉未醒，气管插管未拔，安返ICU，标本送病理室。</v>
          </cell>
          <cell r="X2277" t="str">
            <v>其他</v>
          </cell>
          <cell r="Y2277" t="str">
            <v>缺失</v>
          </cell>
          <cell r="Z2277" t="str">
            <v>GBM(WHO IV)</v>
          </cell>
          <cell r="AA2277" t="str">
            <v>GBM(WHO IV)</v>
          </cell>
          <cell r="AB2277">
            <v>4</v>
          </cell>
          <cell r="AC2277" t="str">
            <v>（右额顶）诊断：高级别胶质瘤，倾向于胶质母细胞瘤，NOS，WHOⅣ级。</v>
          </cell>
          <cell r="AD2277" t="str">
            <v>其他</v>
          </cell>
          <cell r="AE2277">
            <v>43227</v>
          </cell>
          <cell r="AF2277" t="str">
            <v>1.复发胶质瘤（额、顶、扣带回，右)；2.胶质瘤术后放化疗后；3.继发性癫痫</v>
          </cell>
          <cell r="AH2277" t="str">
            <v>未终止</v>
          </cell>
          <cell r="AI2277">
            <v>785</v>
          </cell>
          <cell r="AJ2277">
            <v>0</v>
          </cell>
          <cell r="AK2277">
            <v>442</v>
          </cell>
          <cell r="AL2277">
            <v>1</v>
          </cell>
          <cell r="AM2277">
            <v>785</v>
          </cell>
          <cell r="AN2277" t="str">
            <v>无</v>
          </cell>
          <cell r="AO2277">
            <v>0</v>
          </cell>
          <cell r="AP2277" t="str">
            <v>替莫脞胺</v>
          </cell>
          <cell r="AQ2277">
            <v>1</v>
          </cell>
          <cell r="AS2277">
            <v>1</v>
          </cell>
          <cell r="AU2277" t="e">
            <v>#N/A</v>
          </cell>
          <cell r="AV2277" t="e">
            <v>#N/A</v>
          </cell>
          <cell r="AW2277" t="e">
            <v>#N/A</v>
          </cell>
          <cell r="AX2277" t="e">
            <v>#N/A</v>
          </cell>
          <cell r="AY2277" t="e">
            <v>#N/A</v>
          </cell>
          <cell r="AZ2277" t="e">
            <v>#N/A</v>
          </cell>
        </row>
        <row r="2278">
          <cell r="B2278">
            <v>2276</v>
          </cell>
          <cell r="C2278" t="str">
            <v>CGGA_2276</v>
          </cell>
          <cell r="E2278" t="str">
            <v>李小满</v>
          </cell>
          <cell r="F2278">
            <v>34933</v>
          </cell>
          <cell r="G2278" t="str">
            <v>缺失</v>
          </cell>
          <cell r="H2278" t="str">
            <v>1.胶质瘤（丘脑，双侧；颞叶，左侧）  2.胶质瘤立体定向活检术后  3.恶性肿瘤放化疗后</v>
          </cell>
          <cell r="J2278" t="str">
            <v>女</v>
          </cell>
          <cell r="K2278">
            <v>52</v>
          </cell>
          <cell r="L2278" t="str">
            <v>缺失</v>
          </cell>
          <cell r="M2278" t="str">
            <v>640202196712060029</v>
          </cell>
          <cell r="N2278" t="str">
            <v>徐智勇/配偶/13995363099</v>
          </cell>
          <cell r="O2278" t="str">
            <v>24天前突发意识障碍1次</v>
          </cell>
          <cell r="P2278" t="str">
            <v xml:space="preserve">患者无明显诱因突发出现意识障碍，当即出现昏迷，时间持续约1min，无头痛、呕吐等症状，未行进一步治疗，2018-4-25患者再次出现突发眩晕、行走不稳，持续时间约1min，无头痛、呕吐等症状，就诊于当地医院行头MRI检查示：左右侧丘脑、左侧海马及左侧额顶叶见不规则软组织肿胀，呈长T1长T2信号，水抑制序列为高信号，其中左侧额顶叶病变T2W1较双侧丘脑区病变信号高，弥散成像未见明显扩散受限，左侧丘脑病变约为2.7*3.7cm，额顶叶病灶约为1.6*13.5cm，边界欠清，增强扫描可见轻度强化，考虑为多中心低级别星形细胞瘤，建议患者进一步手术治疗，患者为行手术治疗，遂来我院，我院门诊以“颅内占位性病变”收入我科。  </v>
          </cell>
          <cell r="Q2278" t="str">
            <v>缺失</v>
          </cell>
          <cell r="R2278" t="str">
            <v>生于:当地，久居地当地，否认性病史，未曾到过疫源地或地方病流行区，否认冶游史，无毒物接触史，无药物滥用史。吸烟史：无吸烟史 ；饮酒：不饮酒。</v>
          </cell>
          <cell r="S2278" t="str">
            <v>缺失</v>
          </cell>
          <cell r="T2278">
            <v>43978</v>
          </cell>
          <cell r="V2278" t="str">
            <v>左颞枕开颅肿瘤切除术</v>
          </cell>
          <cell r="W2278" t="str">
            <v>患者全麻后取右侧卧位，Mayfield头架固定头位。取左颞枕马蹄形切口。术区常规消毒铺巾，逐层切开头皮、颞肌各层，骨膜下分离皮肌瓣，向侧方牵拉。暴露左侧颞顶枕等处颅骨，颅骨钻孔后铣刀游离骨瓣，大小约8cm×6cm。骨瓣四周钻孔，硬脑膜四周悬吊。快速静脉输注20%甘露醇250ml，硬脑膜张力高，硬脑膜四周悬吊。放射状剪开硬脑膜，暴露部分左颞、枕叶。肿瘤主体位于左侧颞叶颞极及颞叶内侧面，累及杏仁核及海马，肿瘤脑内浸润性生长，大小约7.5cm×5.0cm×4.5cm，灰红色，质稍韧，血供丰富，边界不清。镜下分块全切除颞叶、海马及杏仁核肿瘤。切除肿瘤后瘤腔周围脑干、基底节、丘脑及颈内动脉、大脑后动脉、脉络膜前动脉等均保护完好。瘤腔仔细止血。与护士清点器械、棉片无误后，连续严密缝合硬脑膜，人工硬脑膜补片硬膜外贴敷，硬膜外留置14#引流管。骨瓣复位以钛连接片固定。依次缝合颞肌、头皮各层。术后安返ICU。</v>
          </cell>
          <cell r="X2278" t="str">
            <v>全切除</v>
          </cell>
          <cell r="Y2278" t="str">
            <v>缺失</v>
          </cell>
          <cell r="Z2278" t="str">
            <v>GBM(WHO IV)</v>
          </cell>
          <cell r="AA2278" t="str">
            <v>GBM(WHO IV)</v>
          </cell>
          <cell r="AB2278">
            <v>4</v>
          </cell>
          <cell r="AC2278" t="str">
            <v xml:space="preserve">（左侧颞叶、丘脑）整合诊断：胶质母细胞瘤，NOS，WHOⅣ级。 </v>
          </cell>
          <cell r="AD2278" t="str">
            <v>全切除</v>
          </cell>
          <cell r="AE2278" t="str">
            <v>缺失</v>
          </cell>
          <cell r="AF2278" t="str">
            <v>1.胶质瘤（丘脑，双侧；颞叶，左侧）  2.胶质瘤立体定向活检术后  3.恶性肿瘤放化疗后</v>
          </cell>
          <cell r="AH2278" t="str">
            <v>未终止</v>
          </cell>
          <cell r="AI2278" t="str">
            <v>NA</v>
          </cell>
          <cell r="AJ2278" t="str">
            <v>NA</v>
          </cell>
          <cell r="AK2278" t="str">
            <v>NA</v>
          </cell>
          <cell r="AL2278" t="str">
            <v>NA</v>
          </cell>
          <cell r="AM2278">
            <v>805</v>
          </cell>
          <cell r="AN2278">
            <v>0</v>
          </cell>
          <cell r="AP2278">
            <v>0</v>
          </cell>
          <cell r="AS2278">
            <v>0</v>
          </cell>
          <cell r="AU2278" t="e">
            <v>#N/A</v>
          </cell>
          <cell r="AV2278" t="e">
            <v>#N/A</v>
          </cell>
          <cell r="AW2278" t="e">
            <v>#N/A</v>
          </cell>
          <cell r="AX2278" t="e">
            <v>#N/A</v>
          </cell>
          <cell r="AY2278" t="e">
            <v>#N/A</v>
          </cell>
          <cell r="AZ2278" t="e">
            <v>#N/A</v>
          </cell>
        </row>
        <row r="2279">
          <cell r="B2279">
            <v>2277</v>
          </cell>
          <cell r="C2279" t="str">
            <v>CGGA_2277</v>
          </cell>
          <cell r="E2279" t="str">
            <v>王淑伟</v>
          </cell>
          <cell r="F2279">
            <v>43913</v>
          </cell>
          <cell r="G2279">
            <v>43948</v>
          </cell>
          <cell r="H2279" t="str">
            <v>1.颅内占位性病变（额顶，右侧）胶质瘤？  2.子宫肌瘤术后</v>
          </cell>
          <cell r="J2279" t="str">
            <v>女</v>
          </cell>
          <cell r="K2279">
            <v>61</v>
          </cell>
          <cell r="L2279" t="str">
            <v>O</v>
          </cell>
          <cell r="M2279" t="str">
            <v>132532195809131147</v>
          </cell>
          <cell r="N2279" t="str">
            <v>郝娜/未提供/15132343448</v>
          </cell>
          <cell r="O2279" t="str">
            <v>左侧肢体活动不利3个月</v>
          </cell>
          <cell r="P2279" t="str">
            <v xml:space="preserve">患者于住院前3个月无明显诱因出现左侧肢体活动不利，下肢较重，逐渐加重，患者就诊于河北北方医学院附属医院，查头部MR（2020-04-16，河北北方医学院附属医院）提示：右额顶占位，T1低信号，T2等信号，不均匀强化。考虑淋巴瘤可能，建议立体定向活检明确病理。未于当地医院治疗，患者就诊于北京天坛医院，再次复查头部MR（2020-04-22，北京天坛医院）提示：右额顶占位，考虑淋巴瘤？胶质瘤？同样建议活检手术明确病理。患者为求进一步治疗就诊于我院，我院以“颅内占位”收入我科，患者自发病以来，睡眠可，饮食可，二便正常。  </v>
          </cell>
          <cell r="Q2279" t="str">
            <v>缺失</v>
          </cell>
          <cell r="R2279" t="str">
            <v>生于:原籍，久居地原籍，性格：急躁、内向。否认性病史，未曾到过疫源地或地方病流行区，否认爱人性病史，否认冶游史，否认爱人冶游史，无毒物接触史，无药物滥用史。</v>
          </cell>
          <cell r="S2279" t="str">
            <v>缺失</v>
          </cell>
          <cell r="T2279">
            <v>43950</v>
          </cell>
          <cell r="V2279" t="str">
            <v>右额顶开颅肿瘤切除术</v>
          </cell>
          <cell r="W2279" t="str">
            <v>全麻插管，病人取右侧卧位，Mayfield头架固定头位，行右额顶马蹄形切口标记，常规消毒铺巾。逐层切开头皮，骨膜下分离皮瓣翻向颞侧，颅骨钻3孔，铣刀铣下骨瓣，约7×6cm大小，内侧达中线，快速滴入20%甘露醇250ml后十字切开硬膜，脑组织张力高，肿瘤位于右侧顶叶、扣带回及胼胝体，肿瘤实性，色灰红、质稍韧、边界不清，血供丰富，约6.5cm×4.0cm×3.5cm大小。保护好周边正常脑组织，镜下将病变分块全切除，瘤腔彻底止血，创面贴附止血纱布，反复冲水清亮。器械护士两次清点敷料无误后，缝合硬脑膜，硬脑膜破损处应用人工脑膜补片严密修补，硬膜外留置12#引流管。钛连接片固定骨瓣，分层缝合皮下和皮肤。手术顺利，出血约500ml，输异体红细胞400ml，未发现皮疹、发热等输血反应，术后患者麻醉未醒，气管插管未拔，安返ICU，标本送病理室</v>
          </cell>
          <cell r="X2279" t="str">
            <v>全切除</v>
          </cell>
          <cell r="Y2279" t="str">
            <v>缺失</v>
          </cell>
          <cell r="Z2279" t="str">
            <v>GBM(WHO IV)</v>
          </cell>
          <cell r="AA2279" t="str">
            <v>GBM(WHO IV)</v>
          </cell>
          <cell r="AB2279">
            <v>4</v>
          </cell>
          <cell r="AC2279" t="str">
            <v xml:space="preserve">（右额顶）整合诊断：胶质母细胞瘤，IDH野生型，WHOⅣ级。 </v>
          </cell>
          <cell r="AD2279" t="str">
            <v>全切除</v>
          </cell>
          <cell r="AE2279">
            <v>43978</v>
          </cell>
          <cell r="AF2279" t="str">
            <v>1.胶质母细胞瘤（额顶，右侧）  2.子宫肌瘤术后  3.颅内感染  4.甲状腺功能减退  5.白细胞减低 6.贫血  7.电解质紊乱  8.恶性肿瘤化学治疗   9.糖尿病</v>
          </cell>
          <cell r="AH2279" t="str">
            <v>终止</v>
          </cell>
          <cell r="AI2279">
            <v>490</v>
          </cell>
          <cell r="AJ2279">
            <v>1</v>
          </cell>
          <cell r="AK2279">
            <v>490</v>
          </cell>
          <cell r="AL2279">
            <v>1</v>
          </cell>
          <cell r="AM2279">
            <v>568</v>
          </cell>
          <cell r="AN2279" t="str">
            <v>同步</v>
          </cell>
          <cell r="AO2279">
            <v>1</v>
          </cell>
          <cell r="AP2279" t="str">
            <v>泰道</v>
          </cell>
          <cell r="AQ2279">
            <v>1</v>
          </cell>
          <cell r="AS2279">
            <v>0</v>
          </cell>
          <cell r="AU2279" t="e">
            <v>#N/A</v>
          </cell>
          <cell r="AV2279" t="e">
            <v>#N/A</v>
          </cell>
          <cell r="AW2279" t="e">
            <v>#N/A</v>
          </cell>
          <cell r="AX2279" t="e">
            <v>#N/A</v>
          </cell>
          <cell r="AY2279" t="e">
            <v>#N/A</v>
          </cell>
          <cell r="AZ2279" t="e">
            <v>#N/A</v>
          </cell>
        </row>
        <row r="2280">
          <cell r="B2280">
            <v>2278</v>
          </cell>
          <cell r="C2280" t="str">
            <v>CGGA_2278</v>
          </cell>
          <cell r="E2280" t="str">
            <v>郭洪泉</v>
          </cell>
          <cell r="F2280">
            <v>44111</v>
          </cell>
          <cell r="G2280">
            <v>43966</v>
          </cell>
          <cell r="H2280" t="str">
            <v>颅内占位性病变  恶性神经胶质瘤？  症状性癫痫[继发性癫痫]  舌咬伤伴出血</v>
          </cell>
          <cell r="J2280" t="str">
            <v>男</v>
          </cell>
          <cell r="K2280">
            <v>50</v>
          </cell>
          <cell r="L2280" t="str">
            <v>缺失</v>
          </cell>
          <cell r="M2280" t="str">
            <v>130322197001114436</v>
          </cell>
          <cell r="N2280" t="str">
            <v>郭云霞/ 13933659531</v>
          </cell>
          <cell r="O2280" t="str">
            <v>间断头痛2年，咬字不清1月，癫痫发作1次</v>
          </cell>
          <cell r="P2280" t="str">
            <v>患者近2年来间断头痛，部位主要位于右颞，多于饮酒后出现，程度中等，每次持续约30分钟，口服止痛药后好转。无恶心呕吐，无寒战发热，无视力视野障碍，无意识障碍，无四肢抽搐等症状，未正规就诊治疗。近1月来患者自觉偶尔咬字不清，口齿不利，头痛症状同前。3天前患者晨起后突发意识障碍伴舌咬伤，醒后无显著头痛、恶心呕吐、四肢酸胀无力等症状。因无他人在场，无法描述癫痫发作具体症状。后患者仍有间断舌出血，晚间在他人帮助下至承德医学院附属医院缝合舌部伤口，行头颅CT检查提示：右颞占位性病变。后患者至昌黎县人民医院行头颅MRI检查提示：右颞占位性病变，病灶呈不均匀强化伴周围水肿。建议至上级医院进一步治疗。患者为求进一步诊治，遂来我院就诊。门诊以“颅内占位”收入我科检查治疗。患者自发病以来，神志清，精神可，饮食睡眠良好，二便无异常，体重无明显变化。</v>
          </cell>
          <cell r="Q2280" t="str">
            <v>缺失</v>
          </cell>
          <cell r="R2280" t="str">
            <v>生于并久居原籍，性格：随和、外向。否认性病史未曾到过疫源地或地方病流行区，否认爱人性病史，否认冶游史，否认爱人冶游史，无毒物接触史，无药物滥用史。吸烟20年，10-20支/天，已戒10余年。饮酒30年，偶尔少量。出生情况：单胎足月顺产。</v>
          </cell>
          <cell r="S2280">
            <v>85</v>
          </cell>
          <cell r="T2280">
            <v>43970</v>
          </cell>
          <cell r="V2280" t="str">
            <v>右额颞开颅肿瘤切除术</v>
          </cell>
          <cell r="W2280" t="str">
            <v xml:space="preserve">患者全麻后取仰卧位，头略左偏30°，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偏高。以翼点为中心弧形剪开硬脑膜，其余放射剪开，暴露部分右额、颞叶。肿瘤与右颞硬脑膜粘连且侵袭硬脑膜，硬脑膜局部稍增厚，肿瘤主体位于右侧颞叶、岛叶，肿瘤脑内浸润性生长，大小约5.5cm×5.0cm×5.0cm，灰红色，质稍韧，血供丰富，边界不清，肿瘤中央可见坏死、液化组织。肿瘤挤压大脑中动脉及侧裂血管向额侧推挤，肿瘤向内侧深部生长达颞干及侧脑室颞角上壁，镜下分块全切除肿瘤及部分周边黄白色水肿坏死脑组织，侧脑室颞角开放。切除肿瘤后瘤腔周围正常额、颞叶脑组织及侧裂血管等均保护完好。瘤腔仔细止血。与护士清点器械、棉片无误后，连续严密缝合硬脑膜，硬脑膜贴敷明胶蛋白海绵，骨瓣复位以钛连接片固定。皮下留置14#引流管，依次缝合颞肌、头皮各层。术后安返ICU。 </v>
          </cell>
          <cell r="X2280" t="str">
            <v>全切除</v>
          </cell>
          <cell r="Y2280" t="str">
            <v>缺失</v>
          </cell>
          <cell r="Z2280" t="str">
            <v>GBM(WHO IV)</v>
          </cell>
          <cell r="AA2280" t="str">
            <v>GBM(WHO IV)</v>
          </cell>
          <cell r="AB2280">
            <v>4</v>
          </cell>
          <cell r="AC2280" t="str">
            <v>（右颞叶）整合诊断：胶质母细胞瘤，NOS，WHOⅣ级。</v>
          </cell>
          <cell r="AD2280" t="str">
            <v>全切除</v>
          </cell>
          <cell r="AE2280">
            <v>43978</v>
          </cell>
          <cell r="AF2280" t="str">
            <v>胶质母细胞瘤   症状性癫痫[继发性癫痫]  舌咬伤伴出血  恶性肿瘤化学治疗</v>
          </cell>
          <cell r="AH2280" t="str">
            <v>未终止</v>
          </cell>
          <cell r="AI2280">
            <v>813</v>
          </cell>
          <cell r="AJ2280">
            <v>0</v>
          </cell>
          <cell r="AK2280">
            <v>531</v>
          </cell>
          <cell r="AL2280">
            <v>1</v>
          </cell>
          <cell r="AM2280">
            <v>813</v>
          </cell>
          <cell r="AN2280" t="str">
            <v>同步</v>
          </cell>
          <cell r="AO2280">
            <v>1</v>
          </cell>
          <cell r="AP2280" t="str">
            <v>帝清</v>
          </cell>
          <cell r="AQ2280">
            <v>1</v>
          </cell>
          <cell r="AS2280">
            <v>0</v>
          </cell>
          <cell r="AU2280" t="e">
            <v>#N/A</v>
          </cell>
          <cell r="AV2280" t="e">
            <v>#N/A</v>
          </cell>
          <cell r="AW2280" t="e">
            <v>#N/A</v>
          </cell>
          <cell r="AX2280" t="e">
            <v>#N/A</v>
          </cell>
          <cell r="AY2280" t="e">
            <v>#N/A</v>
          </cell>
          <cell r="AZ2280" t="e">
            <v>#N/A</v>
          </cell>
        </row>
        <row r="2281">
          <cell r="B2281">
            <v>2279</v>
          </cell>
          <cell r="C2281" t="str">
            <v>CGGA_2279</v>
          </cell>
          <cell r="E2281" t="str">
            <v>于富</v>
          </cell>
          <cell r="F2281">
            <v>44185</v>
          </cell>
          <cell r="G2281">
            <v>43972</v>
          </cell>
          <cell r="H2281" t="str">
            <v>颅内占位性病变（额顶、胼胝体，左侧）</v>
          </cell>
          <cell r="J2281" t="str">
            <v>男</v>
          </cell>
          <cell r="K2281">
            <v>53</v>
          </cell>
          <cell r="L2281" t="str">
            <v>A</v>
          </cell>
          <cell r="M2281" t="str">
            <v xml:space="preserve">152223196612105215 </v>
          </cell>
          <cell r="N2281" t="str">
            <v>于晓伟/其他/18248277258 许万超/其他/13848390532</v>
          </cell>
          <cell r="O2281" t="str">
            <v>右下肢活动不利3个月</v>
          </cell>
          <cell r="P2281" t="str">
            <v>患者于住院前3个多月前无明显诱因出现右下肢活动不利，同时存在“踩棉花”感，就诊于扎赉特旗人民医院，查头部CT（2020-02-28，扎赉特旗人民医院）提示：左顶枕占位。当地医生考虑为脑梗死，给予对症治疗。患者症状稍微好转，患者于住院前1个多月自觉右下肢“胀坠感”，遂再次就诊于兴安盟人民医院，查头部CT（2020-05-07，兴安盟人民医院）提示：左侧额顶叶高密度占位。头部MR（2020-05-08，兴安盟人民医院）提示：左侧额顶叶占位，T1低信号，T2高信号，不均匀强化，DWI高信号。考虑恶性肿瘤，建议直接放射治疗，患者于当地医院行放射治疗4次，患者未完成全部放疗，为求进一步治疗就诊于我院，我院以“左额顶占位”收入我科，患者自发病以来，无头痛、头晕、无肢体活动，睡眠可，饮食可，二便正常。</v>
          </cell>
          <cell r="Q2281" t="str">
            <v>缺失</v>
          </cell>
          <cell r="R2281" t="str">
            <v>生于:原籍，久居地原籍，性格：急躁、内向。否认性病史，未曾到过疫源地或地方病流行区，否认爱人性病史，否认冶游史，否认爱人冶游史，无毒物接触史，无药物滥用史。</v>
          </cell>
          <cell r="S2281">
            <v>85</v>
          </cell>
          <cell r="T2281">
            <v>43977</v>
          </cell>
          <cell r="V2281" t="str">
            <v>左额顶开颅肿瘤切除术</v>
          </cell>
          <cell r="W2281" t="str">
            <v xml:space="preserve"> 全麻插管，病人取右侧卧位，Mayfield头架固定头位，常规消毒铺巾。行左额顶马蹄形切口，骨膜下分离皮瓣翻向侧方，颅骨钻2孔，铣刀铣下骨瓣，约7×6cm大小，内侧达中线。快速滴入20%甘露醇250ml后十字切开硬膜，脑组织张力偏高，肿瘤位于左额顶叶上部中央区，肿瘤实性，色灰红、质韧、边界不清，血供丰富，肿瘤深达胼胝体，约4cm×3cm×3cm大小。保护好周边正常脑组织，镜下将病变分块全切除，瘤腔彻底止血，创面贴附止血纱布，反复冲水清亮。器械护士两次清点敷料无误后，严密缝合硬脑膜，钛连接片固定骨瓣，皮下留置14#引流管，分层缝合皮下和皮肤。手术顺利，出血约300ml，未输血，术后患者麻醉未醒，气管插管未拔，安返ICU，标本送病理室。</v>
          </cell>
          <cell r="X2281" t="str">
            <v>全切除</v>
          </cell>
          <cell r="Y2281" t="str">
            <v>缺失</v>
          </cell>
          <cell r="Z2281" t="str">
            <v>GBM(WHO IV)</v>
          </cell>
          <cell r="AA2281" t="str">
            <v>GBM(WHO IV)</v>
          </cell>
          <cell r="AB2281">
            <v>4</v>
          </cell>
          <cell r="AC2281" t="str">
            <v>（左额顶叶）整合诊断：胶质母细胞瘤，NOS，WHOⅣ级</v>
          </cell>
          <cell r="AD2281" t="str">
            <v>全切除</v>
          </cell>
          <cell r="AE2281">
            <v>44004</v>
          </cell>
          <cell r="AF2281" t="str">
            <v>胶质母细胞瘤（额顶、胼胝体，左侧）  颅内感染   电解质紊乱   下肢静脉血栓形成</v>
          </cell>
          <cell r="AH2281" t="str">
            <v>终止</v>
          </cell>
          <cell r="AI2281">
            <v>585</v>
          </cell>
          <cell r="AJ2281">
            <v>1</v>
          </cell>
          <cell r="AK2281">
            <v>371</v>
          </cell>
          <cell r="AL2281">
            <v>1</v>
          </cell>
          <cell r="AM2281">
            <v>645</v>
          </cell>
          <cell r="AN2281" t="str">
            <v>20次</v>
          </cell>
          <cell r="AO2281">
            <v>1</v>
          </cell>
          <cell r="AP2281" t="str">
            <v>无</v>
          </cell>
          <cell r="AQ2281">
            <v>0</v>
          </cell>
          <cell r="AS2281">
            <v>0</v>
          </cell>
          <cell r="AU2281" t="e">
            <v>#N/A</v>
          </cell>
          <cell r="AV2281" t="e">
            <v>#N/A</v>
          </cell>
          <cell r="AW2281" t="e">
            <v>#N/A</v>
          </cell>
          <cell r="AX2281" t="e">
            <v>#N/A</v>
          </cell>
          <cell r="AY2281" t="e">
            <v>#N/A</v>
          </cell>
          <cell r="AZ2281" t="e">
            <v>#N/A</v>
          </cell>
        </row>
        <row r="2282">
          <cell r="B2282">
            <v>2280</v>
          </cell>
          <cell r="C2282" t="str">
            <v>CGGA_2280</v>
          </cell>
          <cell r="E2282" t="str">
            <v>冉忠侑</v>
          </cell>
          <cell r="F2282">
            <v>44285</v>
          </cell>
          <cell r="G2282">
            <v>43979</v>
          </cell>
          <cell r="H2282" t="str">
            <v>颅内占位性病变（额、胼胝体、透明隔，双侧） 胶质瘤？  脑积水</v>
          </cell>
          <cell r="J2282" t="str">
            <v>男</v>
          </cell>
          <cell r="K2282">
            <v>49</v>
          </cell>
          <cell r="L2282" t="str">
            <v>缺失</v>
          </cell>
          <cell r="M2282" t="str">
            <v>620422197011076439</v>
          </cell>
          <cell r="N2282" t="str">
            <v>姬晓荷/未提供/15393592665  任笃之/未提供/13993168680</v>
          </cell>
          <cell r="O2282" t="str">
            <v>间断头痛9个月，加重伴思维混乱15天</v>
          </cell>
          <cell r="P2282" t="str">
            <v>患者于住院前9个月前无明显诱因出现头痛，间断出现，双额部疼痛，未特别重视。患者于15天前出现头痛加重，同时伴有思维混乱，答非所问。无恶心呕吐，无肢体抽搐。患者就诊于兰州大学第二医院，查头部CT提示：双额胼胝体占位。头部MR（2020-05-23，兰州大学第二医院）提示：双额、胼胝体、透明隔占位，T1低信号,T2高信号，不均匀强化，考虑为胶质瘤可能性大。给予对症甘露醇脱水等治疗，情况好转。建议上级医院进一步治疗。患者为求进一步治疗就诊于北京天坛医院，复查头部MR同前。建议进一步手术治疗。患者为求进一步治疗就诊于我院，我院以“胶质瘤、脑积水”收入我科，患者自发病以来，嗜睡，饮食可，无多饮多尿，小便失禁，大便基本正常。</v>
          </cell>
          <cell r="Q2282" t="str">
            <v>缺失</v>
          </cell>
          <cell r="R2282" t="str">
            <v>生于:原籍，久居地原籍，性格：急躁、内向。否认性病史，未曾到过疫源地或地方病流行区，否认爱人性病史，否认冶游史，否认爱人冶游史，无毒物接触史，无药物滥用史。</v>
          </cell>
          <cell r="S2282">
            <v>85</v>
          </cell>
          <cell r="T2282">
            <v>43984</v>
          </cell>
          <cell r="V2282" t="str">
            <v>右额开颅肿瘤切除术</v>
          </cell>
          <cell r="W2282" t="str">
            <v>全麻插管，病人取仰卧位，头圈固定头位，常规消毒铺巾。行右额马蹄形切口，切开头皮，骨膜下分离皮瓣翻向前，颅骨钻2孔，铣刀铣下骨瓣，约7×6cm大小，内侧达中线，前界为冠状缝前7cm，后界为冠状缝。快速滴入20%甘露醇250ml后十字切开硬膜，脑组织张力偏高，肿瘤位于右额上回、胼胝体、透明隔及双侧穹窿、穹窿联合，双侧室间孔遭肿瘤明显挤压变窄，肿瘤实性，色灰红、质韧、边界不清，血供丰富，约7cm×6cm×5cm大小。保护好双侧大脑前动脉及其分支，镜下将病变分块近全切除，侧脑室及三脑室开放，瘤腔彻底止血，创面贴附止血纱布，反复冲水清亮。器械护士两次清点敷料无误后，硬膜下留置12#引流管，使用人工硬脑膜贴敷，并严密缝合。钛连接片固定骨瓣，分层缝合皮下和皮肤。手术顺利，出血约400ml，未输血，术后患者麻醉未醒，气管插管未拔，安返ICU，标本送病理室。</v>
          </cell>
          <cell r="X2282" t="str">
            <v>近全切除</v>
          </cell>
          <cell r="Y2282" t="str">
            <v>缺失</v>
          </cell>
          <cell r="Z2282" t="str">
            <v>GBM(WHO IV)</v>
          </cell>
          <cell r="AA2282" t="str">
            <v>GBM(WHO IV)</v>
          </cell>
          <cell r="AB2282">
            <v>4</v>
          </cell>
          <cell r="AC2282" t="str">
            <v>（右额叶、胼胝体）整合诊断：胶质母细胞瘤，NOS，WHOⅣ级。</v>
          </cell>
          <cell r="AD2282" t="str">
            <v>近全切除</v>
          </cell>
          <cell r="AE2282">
            <v>43989</v>
          </cell>
          <cell r="AF2282" t="str">
            <v>胶质母细胞瘤（额、胼胝体、透明隔，双侧）  脑积水  甲状腺功能减退  电解质紊乱  肺炎  高血压</v>
          </cell>
          <cell r="AH2282" t="str">
            <v>终止</v>
          </cell>
          <cell r="AI2282">
            <v>121</v>
          </cell>
          <cell r="AJ2282">
            <v>1</v>
          </cell>
          <cell r="AK2282">
            <v>121</v>
          </cell>
          <cell r="AL2282">
            <v>1</v>
          </cell>
          <cell r="AM2282">
            <v>534</v>
          </cell>
          <cell r="AN2282" t="str">
            <v>无</v>
          </cell>
          <cell r="AO2282">
            <v>0</v>
          </cell>
          <cell r="AP2282" t="str">
            <v>无</v>
          </cell>
          <cell r="AQ2282">
            <v>0</v>
          </cell>
          <cell r="AS2282">
            <v>0</v>
          </cell>
          <cell r="AU2282" t="e">
            <v>#N/A</v>
          </cell>
          <cell r="AV2282" t="e">
            <v>#N/A</v>
          </cell>
          <cell r="AW2282" t="e">
            <v>#N/A</v>
          </cell>
          <cell r="AX2282" t="e">
            <v>#N/A</v>
          </cell>
          <cell r="AY2282" t="e">
            <v>#N/A</v>
          </cell>
          <cell r="AZ2282" t="e">
            <v>#N/A</v>
          </cell>
        </row>
        <row r="2283">
          <cell r="B2283">
            <v>2281</v>
          </cell>
          <cell r="C2283" t="str">
            <v>CGGA_2281</v>
          </cell>
          <cell r="E2283" t="str">
            <v>赵天帅</v>
          </cell>
          <cell r="F2283">
            <v>44313</v>
          </cell>
          <cell r="G2283">
            <v>43981</v>
          </cell>
          <cell r="H2283" t="str">
            <v>颅内占位性病变（额、胼胝体，双侧）  腰髓占位，肿瘤播散？</v>
          </cell>
          <cell r="J2283" t="str">
            <v>男</v>
          </cell>
          <cell r="K2283">
            <v>30</v>
          </cell>
          <cell r="L2283" t="str">
            <v>缺失</v>
          </cell>
          <cell r="M2283" t="str">
            <v>411303199002036757</v>
          </cell>
          <cell r="N2283" t="str">
            <v>李万敏/父母/15993142332  赵起凤/其他/15999768281</v>
          </cell>
          <cell r="O2283" t="str">
            <v>腰骶部伴右下肢疼痛3多个月，二便障碍20多天</v>
          </cell>
          <cell r="P2283" t="str">
            <v>患者于住院前3多个月无明显诱因出现腰骶部疼痛，同时向右侧臀部及腘窝放射性疼痛。患者就诊于当地医院查腰椎CT未见异常。给予中药治疗，未见好转。患者就诊于郑州某中医院，查腰椎MR未见明显异常，医生建议查头部MR发现额叶占位。建议手术治疗；患者于住院前20多天前出现二便障碍，表现为二便困难，患者为求进一步诊断与治疗，就诊于郑州大学第一附属医院查头部MR（2020-05-14，郑州大学第一附属医院）提示：双额胼胝体占位，T1低信号,T2高信号，均匀强化，淋巴瘤？胶质瘤？建议手术治疗，同时复查腰椎MR（2020-05-21，郑州大学第一附属医院）提示：马尾神经、腰骶部不均匀增强，神经纤维瘤？患者未于当地医院治疗，为求进一步治疗就诊于我院，我院以“颅内占位”收入我科，患者自发病以来，睡眠可，饮食可，二便障碍。</v>
          </cell>
          <cell r="Q2283" t="str">
            <v>缺失</v>
          </cell>
          <cell r="R2283" t="str">
            <v>生于:原籍，久居地原籍，性格：急躁、内向。否认性病史，未曾到过疫源地或地方病流行区，否认爱人性病史，否认冶游史，否认爱人冶游史，无毒物接触史，无药物滥用史。</v>
          </cell>
          <cell r="S2283">
            <v>85</v>
          </cell>
          <cell r="T2283">
            <v>43984</v>
          </cell>
          <cell r="V2283" t="str">
            <v>右额开颅肿瘤切除术+化疗囊植入术</v>
          </cell>
          <cell r="W2283" t="str">
            <v>全麻插管，病人取仰卧位，头圈固定头位，常规消毒铺巾。行右额马蹄形切口，逐层切开头皮，骨膜下分离皮瓣翻向前，颅骨钻2孔，铣刀铣下骨瓣，约7×6cm大小，内侧达中线，后界为冠状缝。快速滴入20%甘露醇250ml后十字切开硬膜，脑组织张力偏高，肿瘤位于右额上回、扣带回及胼胝体，肿瘤沿胼胝体向左侧额叶浸润，约4cm×4cm×4cm大小。肿瘤实性，色灰红、质韧、边界不清，血供丰富，肿瘤包绕双侧大脑前动脉分枝胼缘动脉及胼周动脉，镜下保护好双侧大脑前动脉及其分支，将病变分块全切除，瘤腔彻底止血，创面贴附止血纱布，反复冲水清亮。Ommaya囊脑室端置入侧脑室体部，另一端置入右额头皮下，器械护士两次清点敷料无误后，严密缝合硬脑膜，钛连接片固定骨瓣，分层缝合皮下和皮肤。手术顺利，出血约200ml，未输血，术后患者麻醉未醒，气管插管未拔，安返ICU，标本送病理室。</v>
          </cell>
          <cell r="X2283" t="str">
            <v>全切除</v>
          </cell>
          <cell r="Y2283" t="str">
            <v>缺失</v>
          </cell>
          <cell r="Z2283" t="str">
            <v>GBM(WHO IV)</v>
          </cell>
          <cell r="AA2283" t="str">
            <v>GBM(WHO IV)</v>
          </cell>
          <cell r="AB2283">
            <v>4</v>
          </cell>
          <cell r="AC2283" t="str">
            <v>（双额）符合诊断：上皮样胶质母细胞瘤，BRAFV600E突变，WHOⅣ级。</v>
          </cell>
          <cell r="AD2283" t="str">
            <v>全切除</v>
          </cell>
          <cell r="AE2283">
            <v>44006</v>
          </cell>
          <cell r="AF2283" t="str">
            <v>胶质母细胞瘤（额、胼胝体，双侧）    腰髓播散种植   电解质紊乱  症状性癫痫</v>
          </cell>
          <cell r="AH2283" t="str">
            <v>终止</v>
          </cell>
          <cell r="AI2283">
            <v>91</v>
          </cell>
          <cell r="AJ2283">
            <v>1</v>
          </cell>
          <cell r="AK2283">
            <v>91</v>
          </cell>
          <cell r="AL2283">
            <v>1</v>
          </cell>
          <cell r="AM2283">
            <v>534</v>
          </cell>
          <cell r="AN2283" t="str">
            <v>无</v>
          </cell>
          <cell r="AO2283">
            <v>0</v>
          </cell>
          <cell r="AP2283" t="str">
            <v>无</v>
          </cell>
          <cell r="AQ2283">
            <v>0</v>
          </cell>
          <cell r="AS2283">
            <v>0</v>
          </cell>
          <cell r="AU2283" t="e">
            <v>#N/A</v>
          </cell>
          <cell r="AV2283" t="e">
            <v>#N/A</v>
          </cell>
          <cell r="AW2283" t="e">
            <v>#N/A</v>
          </cell>
          <cell r="AX2283" t="e">
            <v>#N/A</v>
          </cell>
          <cell r="AY2283" t="e">
            <v>#N/A</v>
          </cell>
          <cell r="AZ2283" t="e">
            <v>#N/A</v>
          </cell>
        </row>
        <row r="2284">
          <cell r="B2284">
            <v>2282</v>
          </cell>
          <cell r="C2284" t="str">
            <v>CGGA_2282</v>
          </cell>
          <cell r="E2284" t="str">
            <v>张琬婷</v>
          </cell>
          <cell r="F2284">
            <v>44681</v>
          </cell>
          <cell r="G2284">
            <v>44033</v>
          </cell>
          <cell r="H2284" t="str">
            <v>弥漫性星形细胞瘤  胶质瘤活检术后</v>
          </cell>
          <cell r="J2284" t="str">
            <v>女</v>
          </cell>
          <cell r="K2284">
            <v>41</v>
          </cell>
          <cell r="L2284" t="str">
            <v>O</v>
          </cell>
          <cell r="M2284" t="str">
            <v>210882197808070343</v>
          </cell>
          <cell r="N2284" t="str">
            <v>贾小怀/18741768099  张书英/未提供/13841729699</v>
          </cell>
          <cell r="O2284" t="str">
            <v>头晕2个月</v>
          </cell>
          <cell r="P2284" t="str">
            <v>患者自述于2个月前出现无明显诱因的阵发性头晕，每次时间不固定，月经时有偶发头疼，可自行缓解，并伴有记忆力减退，无恶心、呕吐等症状。遂于当地医院行头颅CT检查提示颅内占位性病变，未进行特殊治疗。患者为求进一步治疗于5月26号就诊于北京天坛医院，查头颅PET-MR（2020.5.27，北京天坛医院）提示：胼胝体压部、脑室三角区、左侧额颞顶岛叶、左侧背侧丘脑、左侧大脑脚及左侧延髓可见多发大片稍长T1稍长T2信号影，考虑胶质瘤可能性大。于6月23号在北京天坛医院行立体定向活检术，术后病理提示：微量活检组织，胶质瘤细胞高度增生，符合胶质瘤边缘部位。今日患者为求进一步明确诊断就诊于我院，我院以“颅内占位性病变”收入我科。患者入院以来，精神可、饮食可、睡眠可、二便正常，体重无明显改变。</v>
          </cell>
          <cell r="Q2284" t="str">
            <v>缺失</v>
          </cell>
          <cell r="R2284" t="str">
            <v>生于:原籍，久居地原籍，性格：随和、外向。否认性病史，未曾到过疫源地或地方病流行区，否认爱人性病史，否认冶游史，否认爱人冶游史，无毒物接触史，无药物滥用史。</v>
          </cell>
          <cell r="S2284">
            <v>85</v>
          </cell>
          <cell r="T2284">
            <v>44020</v>
          </cell>
          <cell r="V2284" t="str">
            <v>立体定向活检术</v>
          </cell>
          <cell r="W2284" t="str">
            <v>患者在操作间局麻下上立体定向架，然后在CT室上定位架及适配器后，行头颅CT扫描。扫描数据刻光盘送脑磁图室，和患者之前的头颅磁共振影像融合。确定右枕病灶为靶点，设计右枕穿刺路径。打印手术路径。患者送手术室，平卧位，头架固定立体定向仪。常规消毒铺单，根据设计手术路径的X轴、Y轴、Z轴、环角、弧角数值，安装导向弓、导向器，再次确认数值无误后。穿刺点1%利多卡因2ml局麻浸润麻醉。头皮切口5mm，颅骨钻直径3mm骨孔。穿刺针突破硬脑膜后置入活检针，于靶点处取12条直径1mm、长1cm的病灶组织。肉眼见病变组织灰白色、鱼肉状、血供中等、质软。术中送冰冻病理，结果为胶质瘤。拔除活检针，头皮切口缝合1针，撤头架，手术结束。手术过程顺利，术中出血约1ml，未输血。患者术中无不适主诉，术后安返病房。余病灶组织送石蜡病理检查</v>
          </cell>
          <cell r="X2284" t="str">
            <v>活检</v>
          </cell>
          <cell r="Y2284" t="str">
            <v>缺失</v>
          </cell>
          <cell r="Z2284" t="str">
            <v>A(WHO II)</v>
          </cell>
          <cell r="AA2284" t="str">
            <v>A(WHO II)</v>
          </cell>
          <cell r="AB2284">
            <v>2</v>
          </cell>
          <cell r="AC2284" t="str">
            <v>（胼胝体压部、左额颞岛）送检少量立体定向穿刺脑组织，其内见肿瘤细胞弥漫性增生浸润，细胞密度中等偏低，核有轻-中度异型性，分裂像可见。诊断：弥漫性胶质瘤，考虑为弥漫性星形细胞瘤，NOS，WHOⅡ-Ⅲ级</v>
          </cell>
          <cell r="AD2284" t="str">
            <v>活检</v>
          </cell>
          <cell r="AE2284">
            <v>44046</v>
          </cell>
          <cell r="AF2284" t="str">
            <v>弥漫性星形细胞瘤  胶质瘤活检术后  低钾血症</v>
          </cell>
          <cell r="AH2284" t="str">
            <v>未终止</v>
          </cell>
          <cell r="AI2284">
            <v>763</v>
          </cell>
          <cell r="AJ2284">
            <v>0</v>
          </cell>
          <cell r="AK2284">
            <v>763</v>
          </cell>
          <cell r="AL2284">
            <v>0</v>
          </cell>
          <cell r="AM2284">
            <v>763</v>
          </cell>
          <cell r="AN2284" t="str">
            <v>30次</v>
          </cell>
          <cell r="AO2284">
            <v>1</v>
          </cell>
          <cell r="AP2284" t="str">
            <v>卡铂</v>
          </cell>
          <cell r="AQ2284">
            <v>1</v>
          </cell>
          <cell r="AS2284">
            <v>0</v>
          </cell>
          <cell r="AU2284" t="e">
            <v>#N/A</v>
          </cell>
          <cell r="AV2284" t="e">
            <v>#N/A</v>
          </cell>
          <cell r="AW2284" t="e">
            <v>#N/A</v>
          </cell>
          <cell r="AX2284" t="e">
            <v>#N/A</v>
          </cell>
          <cell r="AY2284" t="e">
            <v>#N/A</v>
          </cell>
          <cell r="AZ2284" t="e">
            <v>#N/A</v>
          </cell>
        </row>
        <row r="2285">
          <cell r="B2285">
            <v>2283</v>
          </cell>
          <cell r="C2285" t="str">
            <v>CGGA_2283</v>
          </cell>
          <cell r="E2285" t="str">
            <v>马丽红</v>
          </cell>
          <cell r="F2285">
            <v>45204</v>
          </cell>
          <cell r="G2285">
            <v>44062</v>
          </cell>
          <cell r="H2285" t="str">
            <v xml:space="preserve"> 颅内占位性病变  乳腺术后  甲状腺术后 甲状腺功能低下</v>
          </cell>
          <cell r="J2285" t="str">
            <v>女</v>
          </cell>
          <cell r="K2285">
            <v>50</v>
          </cell>
          <cell r="L2285" t="str">
            <v>B</v>
          </cell>
          <cell r="M2285" t="str">
            <v>140402197004112825</v>
          </cell>
          <cell r="N2285" t="str">
            <v>原广/配偶/15535508806  程傲然/子/18384532385</v>
          </cell>
          <cell r="O2285" t="str">
            <v>左下肢无力半月，加重伴左上肢无力3天</v>
          </cell>
          <cell r="P2285" t="str">
            <v>患者半月前无明显诱因下出现左下肢无力，渐进性加重，无头痛、恶心呕吐等不适。就诊于当地医院行头颅MRI检查提示：右侧放射冠区占位性病变。建议至上级医院进一步治疗。后患者左下肢无力症状逐渐加重，3天前患者左上肢出现力弱，抬举不能，右侧肢体肌力正常。1天前患者出现恶心，无呕吐，无头痛，无视力视野障碍障碍，无意识障碍、肢体抽搐，无寒战发热等不适。患者为求进一步诊治，遂来我院就诊。门诊以“颅内占位”收入我科检查治疗。患者自发病以来，神志清，精神可，饮食睡眠良好，二便正常，体重无明显变化。</v>
          </cell>
          <cell r="Q2285" t="str">
            <v>缺失</v>
          </cell>
          <cell r="R2285" t="str">
            <v>生于并久居原籍，性格：随和。否认性病史未曾到过疫源地或地方病流行区，否认爱人性病史，否认冶游史，否认爱人冶游史，无毒物接触史，无药物滥用史。否认吸烟饮酒史。出生情况：单胎足月顺产。</v>
          </cell>
          <cell r="S2285">
            <v>85</v>
          </cell>
          <cell r="T2285">
            <v>44068</v>
          </cell>
          <cell r="V2285" t="str">
            <v>右顶开颅肿瘤切除术</v>
          </cell>
          <cell r="W2285" t="str">
            <v>全麻插管，病人取左侧卧位，Mayfield头架固定头位，导航工作站数据导入、数据匹配，导航引导下作右额顶马蹄形切口标记，常规消毒铺巾，沿切口标记逐层切开头皮，骨膜下分离皮瓣翻向颞侧，颅骨钻2孔，铣刀铣下骨瓣，约7×6cm大小，内侧达中线旁2cm。快速滴入20%甘露醇250ml后十字切开硬膜，脑组织张力偏高，导航引导下右顶叶皮层造瘘约2.5cm至肿瘤表面，肿瘤位于右半卵圆中心、放射冠、基底节及丘脑，肿瘤实性，色灰红、质韧、边界不清，血供丰富，肿瘤深达丘脑，约4cm×3cm×3cm大小。保护好周边正常脑组织，镜下将病变分块全切除，侧脑室体部开放，瘤腔彻底止血，创面贴附止血纱布，反复冲水清亮。器械护士两次清点敷料无误后，术腔留置美敦力脑室外引流管1根，严密缝合硬脑膜，硬膜外留置可吸收硬脑膜补片1片。钛连接片固定骨瓣，分层缝合皮下和皮肤。手术顺利，出血约300ml，输异体红细胞400ml，术后患者麻醉未醒，气管插管未拔，安返ICU，标本送病理室。</v>
          </cell>
          <cell r="X2285" t="str">
            <v>全切除</v>
          </cell>
          <cell r="Y2285" t="str">
            <v>缺失</v>
          </cell>
          <cell r="Z2285" t="str">
            <v>GBM(WHO IV)</v>
          </cell>
          <cell r="AA2285" t="str">
            <v>GBM(WHO IV)</v>
          </cell>
          <cell r="AB2285">
            <v>4</v>
          </cell>
          <cell r="AC2285" t="str">
            <v>（右丘脑）整合诊断：胶质母细胞瘤，NOS，WHOⅣ级。</v>
          </cell>
          <cell r="AD2285" t="str">
            <v>全切除</v>
          </cell>
          <cell r="AE2285">
            <v>44083</v>
          </cell>
          <cell r="AF2285" t="str">
            <v>颅内占位性病变(右顶)胶质母细胞瘤  乳腺术后  甲状腺术后 甲状腺功能低下2型糖尿病 上肢静脉血栓形成 下肢静脉血栓形成 肺炎</v>
          </cell>
          <cell r="AH2285" t="str">
            <v>未终止</v>
          </cell>
          <cell r="AI2285" t="str">
            <v>NA</v>
          </cell>
          <cell r="AJ2285" t="str">
            <v>NA</v>
          </cell>
          <cell r="AK2285" t="str">
            <v>NA</v>
          </cell>
          <cell r="AL2285" t="str">
            <v>NA</v>
          </cell>
          <cell r="AM2285">
            <v>450</v>
          </cell>
          <cell r="AN2285" t="str">
            <v>无</v>
          </cell>
          <cell r="AO2285">
            <v>0</v>
          </cell>
          <cell r="AP2285" t="str">
            <v>无</v>
          </cell>
          <cell r="AQ2285">
            <v>0</v>
          </cell>
          <cell r="AS2285">
            <v>0</v>
          </cell>
          <cell r="AU2285" t="e">
            <v>#N/A</v>
          </cell>
          <cell r="AV2285" t="e">
            <v>#N/A</v>
          </cell>
          <cell r="AW2285" t="e">
            <v>#N/A</v>
          </cell>
          <cell r="AX2285" t="e">
            <v>#N/A</v>
          </cell>
          <cell r="AY2285" t="e">
            <v>#N/A</v>
          </cell>
          <cell r="AZ2285" t="e">
            <v>#N/A</v>
          </cell>
        </row>
        <row r="2286">
          <cell r="B2286">
            <v>2284</v>
          </cell>
          <cell r="C2286" t="str">
            <v>CGGA_2284</v>
          </cell>
          <cell r="E2286" t="str">
            <v>纪文秀</v>
          </cell>
          <cell r="F2286">
            <v>44959</v>
          </cell>
          <cell r="G2286">
            <v>44043</v>
          </cell>
          <cell r="H2286" t="str">
            <v>颅内占位性病变（额，岛叶，右侧）胶质瘤？</v>
          </cell>
          <cell r="J2286" t="str">
            <v>女</v>
          </cell>
          <cell r="K2286">
            <v>78</v>
          </cell>
          <cell r="L2286" t="str">
            <v>缺失</v>
          </cell>
          <cell r="M2286" t="str">
            <v>210719194202172122</v>
          </cell>
          <cell r="N2286" t="str">
            <v>马彬/15942962103  周宝权/15566758965</v>
          </cell>
          <cell r="O2286" t="str">
            <v>左侧肢体活动不利3天</v>
          </cell>
          <cell r="P2286" t="str">
            <v>患者于住院前3天前无明显诱因出现左侧肢体活动不利，走路不稳，走路左偏，诉头晕，无头痛，无恶心呕吐，遂就诊于兴城市人民医院，查头部MR（2020-07-27，兴城市人民医院）提示：右额、岛叶占位，T1低信号，T2高信号，不均匀强化，考虑胶质瘤可能性大。患者为求进一步治疗就诊于我院，我院以“右额占位”收入我科，患者自发病以来，睡眠可，饮食可，二便正常。</v>
          </cell>
          <cell r="Q2286" t="str">
            <v>缺失</v>
          </cell>
          <cell r="R2286" t="str">
            <v>生于:兴城，久居地兴城，性格：随和、内向。否认性病史，未曾到过疫源地或地方病流行区，否认爱人性病史，否认冶游史，否认爱人冶游史，无毒物接触史，无药物滥用史。</v>
          </cell>
          <cell r="S2286">
            <v>85</v>
          </cell>
          <cell r="T2286">
            <v>44054</v>
          </cell>
          <cell r="V2286" t="str">
            <v>右额开颅肿瘤切除术</v>
          </cell>
          <cell r="W2286" t="str">
            <v xml:space="preserve"> 全麻插管，病人取仰卧位，头圈固定头位，常规消毒铺巾。行右额马蹄形切口，切开头皮，骨膜下分离皮瓣翻向前，颅骨钻3孔，铣刀铣下骨瓣，约7×7cm大小，内侧达中线，前界为冠状缝前6cm，后界为冠状缝后1cm。快速滴入20%甘露醇100ml后十字切开硬膜，脑组织张力偏高，肿瘤位于右额上回、胼胝体及右额中、下回二处，分别约4cm×4cm×3cm及约4cm×3cm×3cm大小，肿瘤实性，色灰红、质稍韧、边界不清，血供丰富，肿瘤深达胼胝体体部。保护好周边正常脑组织，镜下将病变分块全切除，瘤腔彻底止血，创面贴附止血纱布，反复冲水清亮。器械护士两次清点敷料无误后，严密缝合硬脑膜，硬膜外贴敷可吸收硬脑膜补片1片，硬膜外留置14#引流管。钛连接片固定骨瓣，分层缝合皮下和皮肤。手术顺利，出血约200ml，未输血，术后患者麻醉未醒，气管插管未拔，安返ICU，标本送病理室。</v>
          </cell>
          <cell r="X2286" t="str">
            <v>全切除</v>
          </cell>
          <cell r="Y2286" t="str">
            <v>缺失</v>
          </cell>
          <cell r="Z2286" t="str">
            <v>GBM(WHO IV)</v>
          </cell>
          <cell r="AA2286" t="str">
            <v>GBM(WHO IV)</v>
          </cell>
          <cell r="AB2286">
            <v>4</v>
          </cell>
          <cell r="AC2286" t="str">
            <v>（右额叶）整合诊断：胶质母细胞瘤，IDH野生型，WHOⅣ级</v>
          </cell>
          <cell r="AD2286" t="str">
            <v>全切除</v>
          </cell>
          <cell r="AE2286">
            <v>44069</v>
          </cell>
          <cell r="AF2286" t="str">
            <v xml:space="preserve"> 胶质母细胞瘤（额，岛叶，右侧） 肺炎  糖尿病  下肢深静脉血栓形成  高血压  电解质紊乱</v>
          </cell>
          <cell r="AH2286" t="str">
            <v>未终止</v>
          </cell>
          <cell r="AI2286">
            <v>729</v>
          </cell>
          <cell r="AJ2286">
            <v>0</v>
          </cell>
          <cell r="AK2286">
            <v>386</v>
          </cell>
          <cell r="AL2286">
            <v>1</v>
          </cell>
          <cell r="AM2286">
            <v>729</v>
          </cell>
          <cell r="AN2286" t="str">
            <v>无</v>
          </cell>
          <cell r="AO2286">
            <v>0</v>
          </cell>
          <cell r="AP2286" t="str">
            <v>泰道+贝伐</v>
          </cell>
          <cell r="AQ2286">
            <v>1</v>
          </cell>
          <cell r="AS2286">
            <v>0</v>
          </cell>
          <cell r="AU2286" t="e">
            <v>#N/A</v>
          </cell>
          <cell r="AV2286" t="e">
            <v>#N/A</v>
          </cell>
          <cell r="AW2286" t="e">
            <v>#N/A</v>
          </cell>
          <cell r="AX2286" t="e">
            <v>#N/A</v>
          </cell>
          <cell r="AY2286" t="e">
            <v>#N/A</v>
          </cell>
          <cell r="AZ2286" t="e">
            <v>#N/A</v>
          </cell>
        </row>
        <row r="2287">
          <cell r="B2287">
            <v>2285</v>
          </cell>
          <cell r="C2287" t="str">
            <v>NA</v>
          </cell>
          <cell r="D2287" t="str">
            <v>NA</v>
          </cell>
          <cell r="E2287" t="str">
            <v>NA</v>
          </cell>
          <cell r="F2287" t="str">
            <v>NA</v>
          </cell>
          <cell r="G2287" t="str">
            <v>NA</v>
          </cell>
          <cell r="H2287" t="str">
            <v>NA</v>
          </cell>
          <cell r="I2287" t="str">
            <v>NA</v>
          </cell>
          <cell r="J2287" t="str">
            <v>NA</v>
          </cell>
          <cell r="K2287" t="str">
            <v>NA</v>
          </cell>
          <cell r="L2287" t="str">
            <v>NA</v>
          </cell>
          <cell r="M2287" t="str">
            <v>NA</v>
          </cell>
          <cell r="N2287" t="str">
            <v>NA</v>
          </cell>
          <cell r="O2287" t="str">
            <v>NA</v>
          </cell>
          <cell r="P2287" t="str">
            <v>NA</v>
          </cell>
          <cell r="Q2287" t="str">
            <v>NA</v>
          </cell>
          <cell r="R2287" t="str">
            <v>NA</v>
          </cell>
          <cell r="S2287" t="str">
            <v>NA</v>
          </cell>
          <cell r="T2287" t="str">
            <v>NA</v>
          </cell>
          <cell r="U2287" t="str">
            <v>NA</v>
          </cell>
          <cell r="V2287" t="str">
            <v>NA</v>
          </cell>
          <cell r="W2287" t="str">
            <v>NA</v>
          </cell>
          <cell r="X2287" t="str">
            <v>NA</v>
          </cell>
          <cell r="Y2287" t="str">
            <v>NA</v>
          </cell>
          <cell r="Z2287" t="str">
            <v>NA</v>
          </cell>
          <cell r="AA2287" t="str">
            <v>NA</v>
          </cell>
          <cell r="AB2287" t="str">
            <v>NA</v>
          </cell>
          <cell r="AC2287" t="str">
            <v>NA</v>
          </cell>
          <cell r="AD2287" t="str">
            <v>NA</v>
          </cell>
          <cell r="AE2287" t="str">
            <v>NA</v>
          </cell>
          <cell r="AF2287" t="str">
            <v>NA</v>
          </cell>
          <cell r="AG2287" t="str">
            <v>NA</v>
          </cell>
          <cell r="AH2287" t="str">
            <v>NA</v>
          </cell>
          <cell r="AI2287" t="str">
            <v>NA</v>
          </cell>
          <cell r="AJ2287" t="str">
            <v>NA</v>
          </cell>
          <cell r="AK2287" t="str">
            <v>NA</v>
          </cell>
          <cell r="AL2287" t="str">
            <v>NA</v>
          </cell>
          <cell r="AM2287" t="str">
            <v>NA</v>
          </cell>
          <cell r="AN2287" t="str">
            <v>NA</v>
          </cell>
          <cell r="AO2287" t="str">
            <v>NA</v>
          </cell>
          <cell r="AP2287" t="str">
            <v>NA</v>
          </cell>
          <cell r="AQ2287" t="str">
            <v>NA</v>
          </cell>
          <cell r="AS2287" t="str">
            <v>NA</v>
          </cell>
          <cell r="AT2287" t="str">
            <v>NA</v>
          </cell>
          <cell r="AU2287" t="str">
            <v>NA</v>
          </cell>
          <cell r="AV2287" t="str">
            <v>NA</v>
          </cell>
          <cell r="AW2287" t="str">
            <v>NA</v>
          </cell>
          <cell r="AX2287" t="str">
            <v>NA</v>
          </cell>
          <cell r="AY2287" t="str">
            <v>NA</v>
          </cell>
          <cell r="AZ2287" t="str">
            <v>NA</v>
          </cell>
          <cell r="BA2287" t="str">
            <v>NA</v>
          </cell>
          <cell r="BB2287" t="str">
            <v>NA</v>
          </cell>
          <cell r="BC2287" t="str">
            <v>NA</v>
          </cell>
          <cell r="BD2287" t="str">
            <v>NA</v>
          </cell>
        </row>
        <row r="2288">
          <cell r="B2288">
            <v>2286</v>
          </cell>
          <cell r="C2288" t="str">
            <v>CGGA_2286</v>
          </cell>
          <cell r="E2288" t="str">
            <v>徐征</v>
          </cell>
          <cell r="F2288">
            <v>40196</v>
          </cell>
          <cell r="G2288">
            <v>44136</v>
          </cell>
          <cell r="H2288" t="str">
            <v>颅内占位性病变（左丘脑）复发胶质瘤可能大  脑术后  放射治疗史  化学治疗史</v>
          </cell>
          <cell r="J2288" t="str">
            <v>男</v>
          </cell>
          <cell r="K2288">
            <v>35</v>
          </cell>
          <cell r="L2288" t="str">
            <v>B</v>
          </cell>
          <cell r="M2288" t="str">
            <v>230103198507240016</v>
          </cell>
          <cell r="N2288" t="str">
            <v>张淑源/配偶/15022689950  张书杰/父母/13603622878</v>
          </cell>
          <cell r="O2288" t="str">
            <v>胶质瘤术后1年4个月，发现肿瘤复发3月余</v>
          </cell>
          <cell r="P2288" t="str">
            <v>患者1年4个月前因“右侧半身麻木20天”,入我院，核磁显示丘脑占位，于2019-06-18全麻下行左侧颞顶开颅三角区入路肿瘤切除术，手术顺利。术后予常规补液、激素、补充维持水电解质等治疗，患者恢复可，留有部分运动性失语，四肢活动可。术后病理回报：胶质母细胞瘤。复查头颅MRI见肿瘤切除满意.术后予以放疗（具体剂量不详）及中药化疗。患者一般情况可，3个月前行MRI复查显示：左侧丘脑部位强化灶。考虑肿瘤复发，予以替莫唑胺、顺铂及贝伐珠单抗治疗，效果欠佳。MRI检查（天津环湖医院2020-10-23）：左侧丘脑、三室后部位占位病变，明显强化，大小4*5cm，考虑肿瘤明显复发.患者仍有部分运动性失语，右侧肢体肌力III级，为求进一步诊治来我院，门诊以“复发胶质瘤”收入我科。</v>
          </cell>
          <cell r="Q2288" t="str">
            <v>见既往病历,病历号(40196)患者1年4个月前行左侧颞顶开颅三角区入路肿瘤切除术;1年2个月前行放疗及化疗;3个月前再次行化疗.</v>
          </cell>
          <cell r="R2288" t="str">
            <v>生于:祖籍，久居地：天津，性格：随和、外向。否认性病史未曾到过疫源地或地方病流行区，否认爱人性病史，否认冶游史，否认爱人冶游史，无毒物接触史，无药物滥用史。吸烟史：无吸烟史 ；饮酒：不饮酒。出生情况：单胎足月顺产。</v>
          </cell>
          <cell r="S2288">
            <v>80</v>
          </cell>
          <cell r="T2288">
            <v>44138</v>
          </cell>
          <cell r="V2288" t="str">
            <v>左颞枕原切口开颅肿瘤切除术</v>
          </cell>
          <cell r="W2288" t="str">
            <v>全麻插管，病人取右侧卧位，Mayfield头架固定头位，常规消毒铺巾。行左颞顶枕原马蹄形切口，逐层切开头皮、颞肌，骨膜下分离皮瓣翻向侧方，沿原骨孔铣刀铣下原骨瓣，约7×6cm大小，骨瓣四周钻孔，硬脑膜四周悬吊，硬脑膜张力高，快速静滴20%甘露醇注射液。十字剪开硬膜后，沿原左颞叶皮层造瘘进入左侧脑室三角区，即见肿瘤。肿瘤位于左侧丘脑、胼胝体压部及左侧海马，肿瘤突入四叠体池并包裹大脑大静脉、大脑内静脉及基底静脉，大小约7.5cm×6.0cm×5.0cm，肿瘤灰红色，部分质地中等，部分质偏韧，血供丰富，边界不清。肿瘤位于左侧丘脑突出侧脑室三角区内生长，肿瘤向前方浸润并挤压内囊及基底节区，部分肿瘤浸润中脑。镜下分块大部切除肿瘤，切除后周围正常脑组织结构保留完好。术区仔细止血，与护士清点棉条等无误后，硬膜外置管引流，严密缝合硬脑膜。硬脑膜外仔细止血后固定骨瓣。逐层缝合头皮各层。整个手术顺利，术毕安返ICU。标本送病理室。</v>
          </cell>
          <cell r="X2288" t="str">
            <v>大部切除</v>
          </cell>
          <cell r="Y2288" t="str">
            <v>缺失</v>
          </cell>
          <cell r="Z2288" t="str">
            <v>弥漫型中线胶质瘤（WHOⅣ级）</v>
          </cell>
          <cell r="AA2288" t="str">
            <v>弥漫型中线胶质瘤（WHOⅣ级）</v>
          </cell>
          <cell r="AB2288">
            <v>4</v>
          </cell>
          <cell r="AC2288" t="str">
            <v>（左侧丘脑）整合诊断：弥漫性中线胶质瘤，H3K27M突变型(Diffuse midline glioma,H3K27M-mutation)，WHOⅣ级。</v>
          </cell>
          <cell r="AD2288" t="str">
            <v>大部切除</v>
          </cell>
          <cell r="AE2288">
            <v>44152</v>
          </cell>
          <cell r="AF2288" t="str">
            <v>颅内占位性病变（左丘脑）弥漫中线胶质瘤  脑术后  放射治疗史  化学治疗史 面瘫 失语 颅内感染 肺部感染</v>
          </cell>
          <cell r="AH2288" t="str">
            <v>未终止</v>
          </cell>
          <cell r="AI2288" t="str">
            <v>NA</v>
          </cell>
          <cell r="AJ2288" t="str">
            <v>NA</v>
          </cell>
          <cell r="AK2288" t="str">
            <v>NA</v>
          </cell>
          <cell r="AL2288" t="str">
            <v>NA</v>
          </cell>
          <cell r="AM2288">
            <v>645</v>
          </cell>
          <cell r="AN2288" t="str">
            <v>无</v>
          </cell>
          <cell r="AO2288">
            <v>0</v>
          </cell>
          <cell r="AP2288" t="str">
            <v>无</v>
          </cell>
          <cell r="AQ2288">
            <v>0</v>
          </cell>
          <cell r="AS2288">
            <v>1</v>
          </cell>
          <cell r="AU2288" t="e">
            <v>#N/A</v>
          </cell>
          <cell r="AV2288" t="e">
            <v>#N/A</v>
          </cell>
          <cell r="AW2288" t="e">
            <v>#N/A</v>
          </cell>
          <cell r="AX2288" t="e">
            <v>#N/A</v>
          </cell>
          <cell r="AY2288" t="e">
            <v>#N/A</v>
          </cell>
          <cell r="AZ2288" t="e">
            <v>#N/A</v>
          </cell>
        </row>
        <row r="2289">
          <cell r="B2289">
            <v>2287</v>
          </cell>
          <cell r="C2289" t="str">
            <v>CGGA_2287</v>
          </cell>
          <cell r="E2289" t="str">
            <v>乔宇</v>
          </cell>
          <cell r="F2289">
            <v>48996</v>
          </cell>
          <cell r="G2289">
            <v>44362</v>
          </cell>
          <cell r="H2289" t="str">
            <v>颅内占位性病变（右颞枕，右小脑）  胶质母细胞瘤术后</v>
          </cell>
          <cell r="J2289" t="str">
            <v>男</v>
          </cell>
          <cell r="K2289">
            <v>13</v>
          </cell>
          <cell r="L2289" t="str">
            <v>O</v>
          </cell>
          <cell r="M2289" t="str">
            <v>141102200803040134</v>
          </cell>
          <cell r="N2289" t="str">
            <v xml:space="preserve">乔建忠/13934361981  </v>
          </cell>
          <cell r="O2289" t="str">
            <v>胶质母细胞瘤术后1年，发现复发9个月</v>
          </cell>
          <cell r="P2289" t="str">
            <v>患者1年前因头痛，视力下降就诊于山西医科大学第二医院，诊断“右颞占位”，予以行“扩大右额颞开颅肿瘤切除术”，术后病理：胶质母细胞瘤。术后视力较前改善，斜视较前好转。予以行放疗33次，并同步替莫唑胺化疗，并后续行6期替莫唑胺化疗，期间口服中药健脾开胃，调节免疫治疗，具体方案不详。术后3个月复查核磁提示右颞枕不规则强化影，考虑放射性坏死可能性大。术后6个月再次复查核磁提示不规则强化影较前增大。患者无头痛呕吐，无视力视野改变。3个月前患者复查头颅核磁提示右颞枕不规则强化影较前稍有缩小。2周前再次复查核磁提示：右颞枕不规则强化影同前，右侧小脑新发占位性病变，考虑复发可能。患者为求进一步诊治，遂来我院就诊。门诊以“颅内占位”收入我科检查治疗。患者自发病以来，神志清，精神可，饮食睡眠良好，二便无异常，体重最近半年增加20Kg</v>
          </cell>
          <cell r="Q2289" t="str">
            <v>缺失</v>
          </cell>
          <cell r="R2289" t="str">
            <v>生于并久居原籍，性格：随和、内向。否认性病史未曾到过疫源地或地方病流行区，否认冶游史，无毒物接触史，无药物滥用史。否认抽烟饮酒史。出生情况：单胎足月剖腹产</v>
          </cell>
          <cell r="S2289">
            <v>75</v>
          </cell>
          <cell r="T2289">
            <v>44364</v>
          </cell>
          <cell r="V2289" t="str">
            <v>右侧枕下旁正中开颅小脑肿瘤切除术</v>
          </cell>
          <cell r="W2289" t="str">
            <v>患者全麻成功后取左侧卧位，Mayfield三钉头架固定头部。以肿瘤体表投影点为中心取枕下右侧旁正中直切口，上极达上项线上方2cm，下极达C2棘突水平，长约8cm。常规消毒铺巾后，逐层切开头皮及肌肉各层，暴露右侧枕鳞及上项线。于上项线下方钻一骨孔，铣刀铣下类圆形骨瓣，大小约4cm×4cm。硬脑膜张力偏高，将硬脑膜弧形剪开并悬吊，肿瘤位于右侧小脑半球近中线横窦下方，位于脑内，不规则，色灰红，瘤体实性，质地偏软，血供丰富，边界欠清，直径约2.5cm大小。镜下沿周边将病变分块全切除，术中周边脑组织保护完好，病变切除后脑压下降明显，脑组织搏动良好。术腔仔细止血，反复冲水清亮，硬膜严密缝合，硬膜外贴敷胶原蛋白海绵1块，骨瓣回纳以3枚钛连接片固定，与器械护士清点无误后，逐层严密缝合肌肉、头皮各层。整个手术顺利，出血约200ml，未输血，患者术后麻醉清醒后拔除气管插管安返病房，标本送病理。</v>
          </cell>
          <cell r="X2289" t="str">
            <v>全切除</v>
          </cell>
          <cell r="Y2289" t="str">
            <v>缺失</v>
          </cell>
          <cell r="Z2289" t="str">
            <v>GBM(WHO IV)</v>
          </cell>
          <cell r="AA2289" t="str">
            <v>GBM(WHO IV)</v>
          </cell>
          <cell r="AB2289">
            <v>4</v>
          </cell>
          <cell r="AC2289" t="str">
            <v>（右侧小脑）胶质母细胞瘤，NOS，WHOⅣ级</v>
          </cell>
          <cell r="AD2289" t="str">
            <v>全切除</v>
          </cell>
          <cell r="AE2289">
            <v>44371</v>
          </cell>
          <cell r="AF2289" t="str">
            <v>胶质母细胞瘤（右小脑） 颅内占位性病变（右颞枕） 放疗后改变？  胶质母细胞瘤术后</v>
          </cell>
          <cell r="AH2289" t="str">
            <v>终止</v>
          </cell>
          <cell r="AI2289">
            <v>257</v>
          </cell>
          <cell r="AJ2289">
            <v>1</v>
          </cell>
          <cell r="AK2289">
            <v>137</v>
          </cell>
          <cell r="AL2289">
            <v>1</v>
          </cell>
          <cell r="AM2289">
            <v>419</v>
          </cell>
          <cell r="AN2289" t="str">
            <v>同步</v>
          </cell>
          <cell r="AO2289">
            <v>1</v>
          </cell>
          <cell r="AP2289" t="str">
            <v>泰道</v>
          </cell>
          <cell r="AQ2289">
            <v>1</v>
          </cell>
          <cell r="AS2289">
            <v>1</v>
          </cell>
          <cell r="AU2289" t="e">
            <v>#N/A</v>
          </cell>
          <cell r="AV2289" t="e">
            <v>#N/A</v>
          </cell>
          <cell r="AW2289" t="e">
            <v>#N/A</v>
          </cell>
          <cell r="AX2289" t="e">
            <v>#N/A</v>
          </cell>
          <cell r="AY2289" t="e">
            <v>#N/A</v>
          </cell>
          <cell r="AZ2289" t="e">
            <v>#N/A</v>
          </cell>
        </row>
        <row r="2290">
          <cell r="B2290">
            <v>2288</v>
          </cell>
          <cell r="C2290" t="str">
            <v>CGGA_2288</v>
          </cell>
          <cell r="D2290" t="str">
            <v>CGGA_1369, CGGA_2288</v>
          </cell>
          <cell r="E2290" t="str">
            <v>赵淑荣</v>
          </cell>
          <cell r="F2290">
            <v>11672</v>
          </cell>
          <cell r="G2290">
            <v>44347</v>
          </cell>
          <cell r="H2290" t="str">
            <v>复发胶质瘤（岛、颞叶，左侧）  胶质瘤术后  恶性肿瘤术后化疗  恶性肿瘤术后放疗</v>
          </cell>
          <cell r="J2290" t="str">
            <v>女</v>
          </cell>
          <cell r="K2290">
            <v>46</v>
          </cell>
          <cell r="L2290" t="str">
            <v>A</v>
          </cell>
          <cell r="M2290" t="str">
            <v>379002197505066424</v>
          </cell>
          <cell r="N2290" t="str">
            <v>赵志健/13371191011</v>
          </cell>
          <cell r="O2290" t="str">
            <v>胶质瘤术后8年多，间断大脑空白感7个月</v>
          </cell>
          <cell r="P2290" t="str">
            <v>患者于2012年无明显诱因出现“心慌、害怕”表现，后出现肢体抽搐伴意识丧失，检查发现左侧额颞岛叶占位。就诊于我院，行“左额颞开颅肿瘤切除术”，术后病理提示：胶质瘤 WHOⅡ级，术后行同步放化疗治疗。患者间断复查头部MR未见肿瘤复发。患者于2020年10月份间断出现“心慌、大脑一片空白”的表现，不规律，每次持续约6-7秒钟后自行缓解。当时未特殊重视。后患者就诊于当地医院检查头部MR（2021-05-17，威海市立医院）提示：左侧岛叶、颞叶囊实性占位，T1低信号，T2高信号，点灶状强化影，考虑肿瘤复发。患者无头痛、头晕、恶心呕吐等表现。患者为求进一步治疗就诊于我院，我院以“”收入我科，患者自发病以来，睡眠可，饮食可，二便正常。</v>
          </cell>
          <cell r="Q2290" t="str">
            <v>缺失</v>
          </cell>
          <cell r="R2290" t="str">
            <v>缺失</v>
          </cell>
          <cell r="S2290">
            <v>80</v>
          </cell>
          <cell r="T2290">
            <v>44355</v>
          </cell>
          <cell r="V2290" t="str">
            <v>左额颞原切口开颅肿瘤切除术</v>
          </cell>
          <cell r="W2290" t="str">
            <v>患者全麻后取仰卧位，头右偏45°，Mayfield头架固定头位。取左额颞弧形原切口。术区常规消毒铺巾，逐层切开头皮、颞肌各层，骨膜下分离皮肌瓣，皮肌瓣向前下方牵拉，暴露左侧额、颞等处颅骨，原骨孔铣刀游离原骨瓣，大小约8cm×7cm。骨瓣四周钻孔，硬脑膜四周悬吊。硬脑膜张力偏高，以翼点为中心弧形剪开硬脑膜，暴露部分左额、颞叶及侧裂。肿瘤主体位于左侧颞叶、岛叶，肿瘤脑内浸润性生长，灰红色，质稍韧，血供丰富，边界不清，大小约5.5cm×5.0cm×4.0cm。肿瘤包绕大脑中动脉及其分支，肿瘤向内侧深部生长达基底节区，镜下分块近全切除肿瘤。切除肿瘤后瘤腔周围正常额、颞叶脑组织及侧裂血管等均保护完好。瘤腔仔细止血。与护士清点器械、棉片无误后，连续严密缝合硬脑膜，硬膜外贴敷胶原蛋白海绵1块，硬膜外留置14#引流管。骨瓣复位以钛连接片固定。依次缝合颞肌、头皮各层。术后安返ICU。</v>
          </cell>
          <cell r="X2290" t="str">
            <v>全切除</v>
          </cell>
          <cell r="Y2290" t="str">
            <v>缺失</v>
          </cell>
          <cell r="Z2290" t="str">
            <v>GBM(WHO IV)</v>
          </cell>
          <cell r="AA2290" t="str">
            <v>GBM(WHO IV)</v>
          </cell>
          <cell r="AB2290">
            <v>4</v>
          </cell>
          <cell r="AC2290" t="str">
            <v>（左侧颞叶、岛叶）整合诊断：胶质母细胞瘤，IDH突变型，WHOⅣ级。</v>
          </cell>
          <cell r="AD2290" t="str">
            <v>全切除</v>
          </cell>
          <cell r="AE2290">
            <v>44364</v>
          </cell>
          <cell r="AF2290" t="str">
            <v>继发性胶质母细胞瘤（岛、颞叶，左侧）  胶质瘤术后  恶性肿瘤术后化疗  恶性肿瘤术后放疗</v>
          </cell>
          <cell r="AH2290" t="str">
            <v>未终止</v>
          </cell>
          <cell r="AI2290">
            <v>428</v>
          </cell>
          <cell r="AJ2290">
            <v>0</v>
          </cell>
          <cell r="AK2290">
            <v>146</v>
          </cell>
          <cell r="AL2290">
            <v>1</v>
          </cell>
          <cell r="AM2290">
            <v>428</v>
          </cell>
          <cell r="AN2290" t="str">
            <v>同步</v>
          </cell>
          <cell r="AO2290">
            <v>1</v>
          </cell>
          <cell r="AP2290" t="str">
            <v>帝清+贝伐单抗</v>
          </cell>
          <cell r="AQ2290">
            <v>1</v>
          </cell>
          <cell r="AS2290" t="str">
            <v>继发</v>
          </cell>
          <cell r="AU2290" t="e">
            <v>#N/A</v>
          </cell>
          <cell r="AV2290" t="e">
            <v>#N/A</v>
          </cell>
          <cell r="AW2290" t="e">
            <v>#N/A</v>
          </cell>
          <cell r="AX2290" t="e">
            <v>#N/A</v>
          </cell>
          <cell r="AY2290" t="e">
            <v>#N/A</v>
          </cell>
          <cell r="AZ2290" t="e">
            <v>#N/A</v>
          </cell>
        </row>
        <row r="2291">
          <cell r="B2291">
            <v>2289</v>
          </cell>
          <cell r="C2291" t="str">
            <v>CGGA_2289</v>
          </cell>
          <cell r="D2291" t="str">
            <v>CGGA_P843, CGGA_2289</v>
          </cell>
          <cell r="E2291" t="str">
            <v>白旭红</v>
          </cell>
          <cell r="F2291">
            <v>45365</v>
          </cell>
          <cell r="G2291">
            <v>44074</v>
          </cell>
          <cell r="H2291" t="str">
            <v>颅内占位性病变  恶性肿瘤化学治疗后恢复期  放射治疗史  脑术后</v>
          </cell>
          <cell r="J2291" t="str">
            <v>女</v>
          </cell>
          <cell r="K2291">
            <v>45</v>
          </cell>
          <cell r="L2291" t="str">
            <v>O</v>
          </cell>
          <cell r="M2291" t="str">
            <v>140429197509090422</v>
          </cell>
          <cell r="N2291" t="str">
            <v>白玉清/配偶/13467046315  张朝辉/未提供/13903559136</v>
          </cell>
          <cell r="O2291" t="str">
            <v>脑术后18个月，头疼、头晕、恶心20天</v>
          </cell>
          <cell r="P2291" t="str">
            <v>患者因“癫痫发作”于2019年2月27号在天坛医院行右额颞胶质瘤切除术，术后规律服用丙戊酸钠（1天2次，1次1片），并行放化疗治疗（具体不详）。后因癫痫控制不佳，改用左乙拉西坦（1天2次，1次1片）和奥卡西平片（1天2次，1次1片），症状较前好转。患者于20天前出现头疼、头晕伴恶心，遂就诊于潞安集团总医院，查头颅MR示：颅内占位性病变，考虑肿瘤复发，建议手术治疗。今日患者为求进一步治疗就诊于我院，门诊以“颅内占位性病变”收入我科，患者自入院以来，神志清，精神可、饮食睡眠良好、小便正常、有便秘。体重无显著变化。</v>
          </cell>
          <cell r="Q2291" t="str">
            <v>缺失</v>
          </cell>
          <cell r="R2291" t="str">
            <v>生于:原籍，久居地原籍，性格：随和、外向，。否认性病史未曾到过疫源地或地方病流行区，否认爱人性病史，否认冶游史，否认爱人冶游史，无毒物接触史，无药物滥用史。吸烟史：无吸烟史；饮酒：不饮酒，。出生情况：单胎足月顺产。</v>
          </cell>
          <cell r="S2291">
            <v>90</v>
          </cell>
          <cell r="T2291">
            <v>44077</v>
          </cell>
          <cell r="V2291" t="str">
            <v>右颞枕开颅肿瘤切除术</v>
          </cell>
          <cell r="W2291" t="str">
            <v>患者全麻后取左侧卧位，Mayfield头架固定头位。利用原右额颞部分切口取右侧颞枕马蹄形切口。术区常规消毒铺巾，逐层切开头皮、颞肌各层，骨膜下分离皮肌瓣，皮肌瓣向下方牵拉。暴露右侧颞顶枕等处颅骨，颅骨钻孔后铣刀游离骨瓣，大小约8cm×7cm。骨瓣四周钻孔，硬脑膜四周悬吊，快速静脉输注20%甘露醇250ml，硬脑膜张力高，放射状剪开硬脑膜，暴露部分右颞、枕叶。肿瘤主体位于右侧颞叶海马旁回、海马结构体尾部及枕叶内侧面，肿瘤脑内浸润性生长，大小约6.5cm×5.0cm×4.0cm，灰红色，质稍韧，血供丰富，边界不清。镜下分块近全切除右侧颞枕叶肿瘤。切除肿瘤后瘤腔周围正常脑组织保护完好，侧脑室房部、颞角开放。瘤腔仔细止血。与护士清点器械、棉片无误后，连续严密缝合硬脑膜，骨瓣复位以钛连接片固定，皮下留置12#引流管。依次缝合颞肌、头皮各层。麻醉恢复后,安返病房。</v>
          </cell>
          <cell r="X2291" t="str">
            <v>全切除</v>
          </cell>
          <cell r="Y2291" t="str">
            <v>缺失</v>
          </cell>
          <cell r="Z2291" t="str">
            <v>GBM(WHO IV)</v>
          </cell>
          <cell r="AA2291" t="str">
            <v>GBM(WHO IV)</v>
          </cell>
          <cell r="AB2291">
            <v>4</v>
          </cell>
          <cell r="AC2291" t="str">
            <v>（右颞枕叶）整合诊断：胶质母细胞瘤，NOS，WHOⅣ级。</v>
          </cell>
          <cell r="AD2291" t="str">
            <v>全切除</v>
          </cell>
          <cell r="AE2291">
            <v>44095</v>
          </cell>
          <cell r="AF2291" t="str">
            <v>颅内占位性病变：(颞、枕，右；额，左）胶质母细胞瘤 脑梗死 低钠血症 贫血 偏瘫 恶性肿瘤化学治疗后恢复期  放射治疗史  脑术后</v>
          </cell>
          <cell r="AH2291" t="str">
            <v>终止</v>
          </cell>
          <cell r="AI2291">
            <v>89</v>
          </cell>
          <cell r="AJ2291">
            <v>1</v>
          </cell>
          <cell r="AK2291">
            <v>89</v>
          </cell>
          <cell r="AL2291">
            <v>1</v>
          </cell>
          <cell r="AM2291">
            <v>441</v>
          </cell>
          <cell r="AN2291" t="str">
            <v>无</v>
          </cell>
          <cell r="AO2291">
            <v>0</v>
          </cell>
          <cell r="AP2291" t="str">
            <v>无</v>
          </cell>
          <cell r="AQ2291">
            <v>0</v>
          </cell>
          <cell r="AS2291">
            <v>1</v>
          </cell>
          <cell r="AU2291" t="e">
            <v>#N/A</v>
          </cell>
          <cell r="AV2291" t="e">
            <v>#N/A</v>
          </cell>
          <cell r="AW2291" t="e">
            <v>#N/A</v>
          </cell>
          <cell r="AX2291" t="e">
            <v>#N/A</v>
          </cell>
          <cell r="AY2291" t="e">
            <v>#N/A</v>
          </cell>
          <cell r="AZ2291" t="e">
            <v>#N/A</v>
          </cell>
        </row>
        <row r="2292">
          <cell r="B2292">
            <v>2290</v>
          </cell>
          <cell r="C2292" t="str">
            <v>CGGA_2290</v>
          </cell>
          <cell r="E2292" t="str">
            <v>刘云</v>
          </cell>
          <cell r="F2292">
            <v>45976</v>
          </cell>
          <cell r="G2292">
            <v>44124</v>
          </cell>
          <cell r="H2292" t="str">
            <v xml:space="preserve"> 右顶叶恶性肿瘤：胶质瘤？  症状性癫痫[继发性癫痫]</v>
          </cell>
          <cell r="J2292" t="str">
            <v>男</v>
          </cell>
          <cell r="K2292">
            <v>33</v>
          </cell>
          <cell r="L2292" t="str">
            <v>B</v>
          </cell>
          <cell r="M2292" t="str">
            <v>140602198612171015</v>
          </cell>
          <cell r="N2292" t="str">
            <v>李小云/配偶/13834434414     刘官成/父母/13233490469</v>
          </cell>
          <cell r="O2292" t="str">
            <v>左侧肢体发作性麻木1次</v>
          </cell>
          <cell r="P2292" t="str">
            <v>6天前患者驾车时突然出现左侧肢体麻木，无乏力，无头疼头晕，无昏迷抽搐，无恶心呕吐，无大小便失禁，持续1分钟后自行缓解，至朔州现代医院行头颅MRI示：右侧顶叶团块状异常信号，强化不明显，大小约3×3.5cm，考虑胶质瘤可能，给予丙戊酸那缓释片抗癫痫治疗，现患者为求进一步治疗来我院，门诊以“右侧额顶叶恶性肿瘤：胶质瘤？症状性癫痫”收入我科，患病来，患者神志清楚，精神可，饮食睡眠可，大小便正常，体重无明显变化。</v>
          </cell>
          <cell r="Q2292" t="str">
            <v>缺失</v>
          </cell>
          <cell r="R2292" t="str">
            <v>生于:原籍，久居地原籍，性格：随和。否认性病史，未曾到过疫源地或地方病流行区，否认爱人性病史，否认冶游史，否认爱人冶游史，无毒物接触史，无药物滥用史。吸烟史：10余年，15支/天，未戒烟；饮酒：有，是否戒酒：未</v>
          </cell>
          <cell r="S2292">
            <v>100</v>
          </cell>
          <cell r="T2292">
            <v>44127</v>
          </cell>
          <cell r="V2292" t="str">
            <v>右额顶开颅肿瘤切除术</v>
          </cell>
          <cell r="W2292" t="str">
            <v>患者全麻后取左侧卧位，Mayfield头架固定头位。术中导航数据导入、注册，导航引导下设计右额顶马蹄形切口。术区常规消毒铺巾，逐层切开头皮、颞肌各层，骨膜下分离皮肌瓣，向颞侧牵拉。暴露右侧额、颞、顶等处颅骨，颅骨钻孔后铣刀游离骨瓣，大小约6cm×7cm。骨瓣四周钻孔，硬脑膜四周悬吊。硬脑膜张力偏高，放射状剪开硬脑膜，暴露部分右额、颞、顶叶，肿瘤主体位于右侧顶下小叶缘上回，肿瘤脑内浸润性生长，大小约4.5cm×4.0cm×3.5cm，灰白色，质韧，血供中等，边界不清。肿瘤包绕大脑中动脉分支，镜下分块全切除肿瘤。切除肿瘤后瘤腔周围正常额、颞、顶叶脑组织及侧裂血管等均保护完好。瘤腔仔细止血。与护士清点器械、棉片无误后，连续严密缝合硬脑膜，硬膜外留置12#引流管。骨瓣复位以钛连接片固定。依次缝合颞肌、头皮各层。术后安返ICU。</v>
          </cell>
          <cell r="X2292" t="str">
            <v>全切除</v>
          </cell>
          <cell r="Y2292" t="str">
            <v>缺失</v>
          </cell>
          <cell r="Z2292" t="str">
            <v>AO(WHO III)</v>
          </cell>
          <cell r="AA2292" t="str">
            <v>AO(WHO III)</v>
          </cell>
          <cell r="AB2292">
            <v>3</v>
          </cell>
          <cell r="AC2292" t="str">
            <v>（右顶叶）考虑诊断：间变性少突胶质细胞瘤，NOS，WHOⅢ级</v>
          </cell>
          <cell r="AD2292" t="str">
            <v>全切除</v>
          </cell>
          <cell r="AE2292">
            <v>44132</v>
          </cell>
          <cell r="AF2292" t="str">
            <v>右顶叶间变型少突胶质细胞瘤 症状行癫痫[继发性癫痫]</v>
          </cell>
          <cell r="AH2292" t="str">
            <v>未终止</v>
          </cell>
          <cell r="AI2292">
            <v>657</v>
          </cell>
          <cell r="AJ2292">
            <v>0</v>
          </cell>
          <cell r="AK2292">
            <v>657</v>
          </cell>
          <cell r="AL2292">
            <v>0</v>
          </cell>
          <cell r="AM2292">
            <v>657</v>
          </cell>
          <cell r="AN2292" t="str">
            <v>同步</v>
          </cell>
          <cell r="AO2292">
            <v>1</v>
          </cell>
          <cell r="AP2292" t="str">
            <v>泰道</v>
          </cell>
          <cell r="AQ2292">
            <v>1</v>
          </cell>
          <cell r="AS2292">
            <v>0</v>
          </cell>
          <cell r="AU2292" t="e">
            <v>#N/A</v>
          </cell>
          <cell r="AV2292" t="e">
            <v>#N/A</v>
          </cell>
          <cell r="AW2292" t="e">
            <v>#N/A</v>
          </cell>
          <cell r="AX2292" t="e">
            <v>#N/A</v>
          </cell>
          <cell r="AY2292" t="e">
            <v>#N/A</v>
          </cell>
          <cell r="AZ2292" t="e">
            <v>#N/A</v>
          </cell>
        </row>
        <row r="2293">
          <cell r="B2293">
            <v>2291</v>
          </cell>
          <cell r="C2293" t="str">
            <v>CGGA_2291</v>
          </cell>
          <cell r="E2293" t="str">
            <v>张莉</v>
          </cell>
          <cell r="F2293">
            <v>45683</v>
          </cell>
          <cell r="G2293">
            <v>44098</v>
          </cell>
          <cell r="H2293" t="str">
            <v xml:space="preserve">  颅内占位病变（右 顶枕）胶质瘤可能大  甲状腺结节术后</v>
          </cell>
          <cell r="J2293" t="str">
            <v>女</v>
          </cell>
          <cell r="K2293">
            <v>26</v>
          </cell>
          <cell r="L2293" t="str">
            <v>A</v>
          </cell>
          <cell r="M2293" t="str">
            <v>150726199404301826</v>
          </cell>
          <cell r="N2293" t="str">
            <v>张路伟/17614902786</v>
          </cell>
          <cell r="O2293" t="str">
            <v>间断头疼头晕1年余,恶心呕吐3天</v>
          </cell>
          <cell r="P2293" t="str">
            <v>患者自诉1年前开始出现间断头部钝疼，位置不固定，每次约10余分钟伴有头疼晕。2周前就诊于内蒙古林业总医院，查头部MR（2020-9-15，内蒙古林业总医院）示：右顶枕叶长T1长T2信号影，边界欠清，考虑胶质瘤可能性大，建议到上级医院手术治疗。就诊于天坛医院，等待住院治疗。患者3天前出现间断恶心、呕吐（呕吐物为胃内容物），喷射性。今日患者为求进一步治疗就诊于我院，门诊以“颅内占位”收入我科，患者自发病以来精神可、睡眠可、饮食可、二便正常。</v>
          </cell>
          <cell r="Q2293" t="str">
            <v>缺失</v>
          </cell>
          <cell r="R2293" t="str">
            <v>生于:原籍，久居地原籍，性格：随和、外向。否认性病史，未曾到过疫源地或地方病流行区，否认爱人性病史，否认冶游史，否认爱人冶游史，无毒物接触史，无药物滥用史。吸烟史：无；饮酒：不</v>
          </cell>
          <cell r="S2293">
            <v>85</v>
          </cell>
          <cell r="T2293">
            <v>44101</v>
          </cell>
          <cell r="V2293" t="str">
            <v>右顶枕开颅肿瘤切除术</v>
          </cell>
          <cell r="W2293" t="str">
            <v xml:space="preserve"> 患者全麻后取左侧卧位，Mayfield头架固定头位。取右顶枕马蹄形切口，术区常规消毒铺巾，逐层切开头皮、颞肌各层，骨膜下分离皮肌瓣，皮肌瓣向侧下方牵拉，暴露右侧颞顶枕等处颅骨，颅骨钻孔后铣刀游离骨瓣，大小约8cm×7cm。骨瓣四周钻孔，硬脑膜四周悬吊。快速静脉输注20%甘露醇250ml，硬脑膜张力高，放射状剪开硬脑膜，暴露部分右顶、枕叶。肿瘤主体位于右侧顶、枕叶，肿瘤脑内浸润性生长，灰红色，质韧，血供丰富，边界不清，大小约6.5cm×6.0cm×5.0cm，肿瘤包绕大脑后动脉分支顶枕动脉，镜下分块全切除肿瘤，侧脑室三角区、体部及枕角开放。切除肿瘤后瘤腔周围脑组织保护完好。瘤腔镜下仔细止血。与护士清点器械、棉片无误后，连续严密缝合硬脑膜，硬膜外留置14#引流管。骨瓣复位以钛连接片固定。依次缝合颞肌、头皮各层。术后安返ICU。</v>
          </cell>
          <cell r="X2293" t="str">
            <v>全切除</v>
          </cell>
          <cell r="Y2293" t="str">
            <v>024291</v>
          </cell>
          <cell r="Z2293" t="str">
            <v>GBM(WHO IV)</v>
          </cell>
          <cell r="AA2293" t="str">
            <v>GBM(WHO IV)</v>
          </cell>
          <cell r="AB2293">
            <v>4</v>
          </cell>
          <cell r="AC2293" t="str">
            <v>（右侧顶枕）整合诊断：间变性星形细胞瘤，伴胶母变，IDH突变型，WHOⅢ-Ⅳ级。</v>
          </cell>
          <cell r="AD2293" t="str">
            <v>全切除</v>
          </cell>
          <cell r="AE2293">
            <v>44114</v>
          </cell>
          <cell r="AF2293" t="str">
            <v>颅内占位病变（右 顶枕）胶质母细胞瘤  甲状腺结节术后 颅内感染</v>
          </cell>
          <cell r="AH2293" t="str">
            <v>未终止</v>
          </cell>
          <cell r="AI2293">
            <v>683</v>
          </cell>
          <cell r="AJ2293">
            <v>0</v>
          </cell>
          <cell r="AK2293">
            <v>683</v>
          </cell>
          <cell r="AL2293">
            <v>0</v>
          </cell>
          <cell r="AM2293">
            <v>683</v>
          </cell>
          <cell r="AN2293" t="str">
            <v>同步</v>
          </cell>
          <cell r="AO2293">
            <v>1</v>
          </cell>
          <cell r="AP2293" t="str">
            <v>泰道</v>
          </cell>
          <cell r="AQ2293">
            <v>1</v>
          </cell>
          <cell r="AS2293">
            <v>0</v>
          </cell>
          <cell r="AU2293" t="e">
            <v>#N/A</v>
          </cell>
          <cell r="AV2293" t="e">
            <v>#N/A</v>
          </cell>
          <cell r="AW2293" t="e">
            <v>#N/A</v>
          </cell>
          <cell r="AX2293" t="e">
            <v>#N/A</v>
          </cell>
          <cell r="AY2293" t="e">
            <v>#N/A</v>
          </cell>
          <cell r="AZ2293" t="e">
            <v>#N/A</v>
          </cell>
        </row>
        <row r="2294">
          <cell r="B2294">
            <v>2292</v>
          </cell>
          <cell r="C2294" t="str">
            <v>CGGA_2292</v>
          </cell>
          <cell r="E2294" t="str">
            <v>夏树才</v>
          </cell>
          <cell r="F2294">
            <v>45573</v>
          </cell>
          <cell r="G2294">
            <v>44090</v>
          </cell>
          <cell r="H2294" t="str">
            <v xml:space="preserve">颅内占位性病变  炎症？  星形细胞瘤? </v>
          </cell>
          <cell r="J2294" t="str">
            <v>男</v>
          </cell>
          <cell r="K2294">
            <v>24</v>
          </cell>
          <cell r="L2294" t="str">
            <v>O</v>
          </cell>
          <cell r="M2294" t="str">
            <v>211022199511266070</v>
          </cell>
          <cell r="N2294" t="str">
            <v>王鑫彤/18202419562</v>
          </cell>
          <cell r="O2294" t="str">
            <v>间断头疼1个月</v>
          </cell>
          <cell r="P2294" t="str">
            <v>患者自诉余入院1月前出现间断右侧颞部锐疼，有时休息后突发，每次约3-5分钟，自行缓解。于半月前出现间断头晕、恶心、呕吐。2020年9月3日出现四肢抽搐、口吐白沫、眼球上翻、意识丧失，持续约3-4分钟，遂就诊于大连医科大学附属第一医院 ，入院后出现发热，血象高，考虑脑炎，给予头孢他啶、激素等治疗。于2020-9-8复查血常规大致正常；电解质正常；体温正常。查头颅MR（2020-9-8，大连医科大学附属第一医院）示：右颞叶深部异常信号影，T2片状高信号影，T1稍低信号影，考虑颞叶占位性性病变，胶质瘤可能性大。建议到上级医院进一步治疗。患者出院后头疼、头晕、恶心、呕吐等症状仍存在，入院前2天呕吐较频繁。今日患者为求进一步治疗就诊于我院，门诊以“颅内占位性病变”收入我科，患者自发病以来，精神差、饮食可、睡眠可、二便正常。</v>
          </cell>
          <cell r="Q2294" t="str">
            <v>缺失</v>
          </cell>
          <cell r="R2294" t="str">
            <v>生于:原籍，久居地原籍，性格：随和、外向。否认性病史，未曾到过疫源地或地方病流行区，否认爱人性病史，否认冶游史，否认爱人冶游史，无毒物接触史，无药物滥用史。吸烟史：无；饮酒：不。</v>
          </cell>
          <cell r="S2294">
            <v>85</v>
          </cell>
          <cell r="T2294">
            <v>44098</v>
          </cell>
          <cell r="V2294" t="str">
            <v>右颞枕开颅肿瘤切除术</v>
          </cell>
          <cell r="W2294" t="str">
            <v>患者全麻后取左侧卧位，Mayfield头架固定头位。取右颞枕马蹄形切口，术区常规消毒铺巾，逐层切开头皮、颞肌各层，骨膜下分离皮肌瓣，皮肌瓣向下方牵拉，暴露右侧颞顶枕等处颅骨，颅骨钻孔后铣刀游离骨瓣，大小约7cm×7cm。骨瓣四周钻孔，硬脑膜四周悬吊。快速静脉输注20%甘露醇250ml，硬脑膜张力高，放射状剪开硬脑膜，暴露部分右颞枕叶。肿瘤主体位于右侧颞叶，肿瘤脑内弥漫、浸润性生长，灰红色，质稍韧，血供丰富，边界不清，大小约4.5cm×4.0cm×4.0cm，肿瘤侵犯海马旁回、海马体尾部，侧脑室颞角、三角区开放，镜下分块全切除颞叶肿瘤。切除肿瘤后瘤腔周围正常颞、枕叶脑组织保护完好。瘤腔仔细止血。与护士清点器械、棉片无误后，连续严密缝合硬脑膜，硬膜外贴敷可吸收硬脑膜补片1块，硬膜外留置14#引流管。骨瓣复位以钛连接片固定。依次缝合颞肌、头皮各层。术后安返麻醉恢复室</v>
          </cell>
          <cell r="X2294" t="str">
            <v>全切除</v>
          </cell>
          <cell r="Y2294" t="str">
            <v>024223</v>
          </cell>
          <cell r="Z2294" t="str">
            <v>OA(WHO II)</v>
          </cell>
          <cell r="AA2294" t="str">
            <v>OA(WHO II)</v>
          </cell>
          <cell r="AB2294">
            <v>2</v>
          </cell>
          <cell r="AC2294" t="str">
            <v>（右颞叶）考虑诊断：少突星形细胞瘤，NOS，WHOⅡ级</v>
          </cell>
          <cell r="AD2294" t="str">
            <v>全切除</v>
          </cell>
          <cell r="AE2294">
            <v>44104</v>
          </cell>
          <cell r="AF2294" t="str">
            <v>颅内占位性病变 （右颞枕）少突星形细胞瘤 立体定向活检术后</v>
          </cell>
          <cell r="AH2294" t="str">
            <v>未终止</v>
          </cell>
          <cell r="AI2294">
            <v>686</v>
          </cell>
          <cell r="AJ2294">
            <v>0</v>
          </cell>
          <cell r="AK2294">
            <v>686</v>
          </cell>
          <cell r="AL2294">
            <v>0</v>
          </cell>
          <cell r="AM2294">
            <v>686</v>
          </cell>
          <cell r="AN2294" t="str">
            <v>30次</v>
          </cell>
          <cell r="AO2294">
            <v>1</v>
          </cell>
          <cell r="AP2294" t="str">
            <v>泰道</v>
          </cell>
          <cell r="AQ2294">
            <v>1</v>
          </cell>
          <cell r="AS2294">
            <v>0</v>
          </cell>
          <cell r="AU2294" t="e">
            <v>#N/A</v>
          </cell>
          <cell r="AV2294" t="e">
            <v>#N/A</v>
          </cell>
          <cell r="AW2294" t="e">
            <v>#N/A</v>
          </cell>
          <cell r="AX2294" t="e">
            <v>#N/A</v>
          </cell>
          <cell r="AY2294" t="e">
            <v>#N/A</v>
          </cell>
          <cell r="AZ2294" t="e">
            <v>#N/A</v>
          </cell>
        </row>
        <row r="2295">
          <cell r="B2295">
            <v>2293</v>
          </cell>
          <cell r="C2295" t="str">
            <v>CGGA_2293</v>
          </cell>
          <cell r="E2295" t="str">
            <v>王树林</v>
          </cell>
          <cell r="F2295">
            <v>45921</v>
          </cell>
          <cell r="G2295">
            <v>44120</v>
          </cell>
          <cell r="H2295" t="str">
            <v>颅内占位性病变（额叶、颞叶、岛叶；左侧）胶质瘤？  症状性癫痫  高血压 左眼白内障 下肢动脉支架置入术后</v>
          </cell>
          <cell r="J2295" t="str">
            <v>男</v>
          </cell>
          <cell r="K2295">
            <v>63</v>
          </cell>
          <cell r="L2295" t="str">
            <v>AB</v>
          </cell>
          <cell r="M2295" t="str">
            <v>150428195710202517</v>
          </cell>
          <cell r="N2295" t="str">
            <v>王宏涛/15047629919</v>
          </cell>
          <cell r="O2295" t="str">
            <v>间断癫痫发作伴记忆力下降半年余</v>
          </cell>
          <cell r="P2295" t="str">
            <v>患者自述半年前开始出现记忆力减退，有间断失语、闻到怪味、发呆伴右手麻木及肌力下降，每次约2-3分钟，发作时意识清楚，休息后缓解。无头疼、头晕、恶心、呕吐等。于40天前就诊于赤峰学院附属医院，查头部MR提示左侧额颞叶及岛叶占位，建议到上级医院手术治疗。患者遂就诊于北京天坛医院查头部MR（2020-9-17，天坛医院）示：左侧额叶、颞叶、岛叶可见片状高信号，局部可见斑片状低信号，周围水肿明显，考虑胶质瘤可能性大，建议手术治疗。患者今日为求进一步治疗就诊于我院，门诊以“颅内占位”收入我科，患者自发病以来，精神可、饮食可、睡眠可、二便正常。</v>
          </cell>
          <cell r="Q2295" t="str">
            <v>缺失</v>
          </cell>
          <cell r="R2295" t="str">
            <v>生于:原籍，久居地原籍，性格：随和、外向。否认性病史，未曾到过疫源地或地方病流行区，否认爱人性病史，否认冶游史，否认爱人冶游史，无毒物接触史，无药物滥用史。吸烟史：有：抽烟40年，每天1包,戒烟{3个月}；饮酒：是，是否戒酒：未。</v>
          </cell>
          <cell r="S2295">
            <v>85</v>
          </cell>
          <cell r="T2295">
            <v>44126</v>
          </cell>
          <cell r="V2295" t="str">
            <v>左额颞开颅肿瘤切除术</v>
          </cell>
          <cell r="W2295" t="str">
            <v xml:space="preserve"> 患者全麻后取仰卧位，头略右偏，头圈固定头位。取左额颞弧形切口。术区常规消毒铺巾，逐层切开头皮各层，筋膜间分离皮瓣，皮瓣向前下方牵拉，切开颞肌并向颞侧牵拉，颞上线处留少许颞肌以备缝合颞肌用。暴露左侧额、颞等处颅骨，颅骨钻孔后铣刀游离骨瓣，大小约8cm×7cm。骨瓣四周钻孔留置十号线以备固定骨瓣用。快速静脉输注20%甘露醇100ml，硬脑膜张力偏高，硬脑膜四周悬吊。以翼点为中心弧形剪开硬脑膜，其余放射剪开，暴露部分左额、颞叶。肿瘤主体位于左侧额叶、岛叶，肿瘤脑内浸润性生长，大小约9.5cm×6.0cm×5.0cm，灰红色，质韧，血供丰富，边界不清。肿瘤包绕大脑中动脉及其分支，镜下分块全切除肿瘤。切除肿瘤后瘤腔周围正常额、颞叶脑组织及侧裂血管等均保护完好。瘤腔仔细止血。与护士清点器械、棉片无误后，连续严密缝合硬脑膜，硬膜外贴敷可吸收硬脑膜补片1片，硬膜外留置12#引流管。骨瓣复位以钛连接片固定。依次缝合颞肌、头皮各层。术后安返ICU。</v>
          </cell>
          <cell r="X2295" t="str">
            <v>全切除</v>
          </cell>
          <cell r="Y2295" t="str">
            <v>024435</v>
          </cell>
          <cell r="Z2295" t="str">
            <v>AO(WHO III)</v>
          </cell>
          <cell r="AA2295" t="str">
            <v>AO(WHO III)</v>
          </cell>
          <cell r="AB2295">
            <v>3</v>
          </cell>
          <cell r="AC2295" t="str">
            <v>（左额叶）考虑诊断：间变性少突胶质细胞瘤，NOS，WHOⅢ级</v>
          </cell>
          <cell r="AD2295" t="str">
            <v>全切除</v>
          </cell>
          <cell r="AE2295">
            <v>44142</v>
          </cell>
          <cell r="AF2295" t="str">
            <v>颅内占位性病变（额叶、颞叶、岛叶；左侧）间变少突胶质细胞瘤  症状性癫痫  高血压 左眼白内障 下肢动脉支架置入术后 低钠血症 颅内感染 甲状腺功能低下</v>
          </cell>
          <cell r="AH2295" t="str">
            <v>未终止</v>
          </cell>
          <cell r="AI2295">
            <v>658</v>
          </cell>
          <cell r="AJ2295">
            <v>0</v>
          </cell>
          <cell r="AK2295">
            <v>658</v>
          </cell>
          <cell r="AL2295">
            <v>0</v>
          </cell>
          <cell r="AM2295">
            <v>658</v>
          </cell>
          <cell r="AN2295" t="str">
            <v>同步</v>
          </cell>
          <cell r="AO2295">
            <v>1</v>
          </cell>
          <cell r="AP2295" t="str">
            <v>帝清</v>
          </cell>
          <cell r="AQ2295">
            <v>1</v>
          </cell>
          <cell r="AS2295">
            <v>0</v>
          </cell>
          <cell r="AU2295" t="e">
            <v>#N/A</v>
          </cell>
          <cell r="AV2295" t="e">
            <v>#N/A</v>
          </cell>
          <cell r="AW2295" t="e">
            <v>#N/A</v>
          </cell>
          <cell r="AX2295" t="e">
            <v>#N/A</v>
          </cell>
          <cell r="AY2295" t="e">
            <v>#N/A</v>
          </cell>
          <cell r="AZ2295" t="e">
            <v>#N/A</v>
          </cell>
        </row>
        <row r="2296">
          <cell r="B2296">
            <v>2294</v>
          </cell>
          <cell r="C2296" t="str">
            <v>CGGA_2294</v>
          </cell>
          <cell r="E2296" t="str">
            <v>林倩</v>
          </cell>
          <cell r="F2296">
            <v>46000</v>
          </cell>
          <cell r="G2296">
            <v>44125</v>
          </cell>
          <cell r="H2296" t="str">
            <v>左颞叶胶质母细胞瘤术后复发</v>
          </cell>
          <cell r="J2296" t="str">
            <v>女</v>
          </cell>
          <cell r="K2296">
            <v>25</v>
          </cell>
          <cell r="L2296" t="str">
            <v>B</v>
          </cell>
          <cell r="M2296" t="str">
            <v>350121199412280781</v>
          </cell>
          <cell r="N2296" t="str">
            <v>肖月平/18259077347</v>
          </cell>
          <cell r="O2296" t="str">
            <v>左颞叶胶质母细胞瘤术后1年半，头痛3月</v>
          </cell>
          <cell r="P2296" t="str">
            <v>1年半前患者因“左颞叶胶质母细胞瘤”于福建医科大学附属第一医院行手术治疗，术后病理示：胶质母细胞瘤，WHOⅣ级，术后恢复良好，行替莫唑胺化疗半年，3月前患者出现头痛，以前额部为著，无恶心呕吐，无昏迷抽搐，至北京天坛医院就诊，行头颅MRI示：左颞开颅胶质母细胞瘤切除术后改变，考虑肿瘤复发。现患者为求进一步治疗来我院，门诊以“左颞叶胶质母细胞瘤术后复发”收入我科，患病来，患者神志清楚，精神尚可，饮食睡眠尚可，大小便正常，体重无明显变化。</v>
          </cell>
          <cell r="Q2296" t="str">
            <v>缺失</v>
          </cell>
          <cell r="R2296" t="str">
            <v>生于:原籍，久居地原籍，性格：急躁。否认性病史，未曾到过疫源地或地方病流行区，否认冶游史，无毒物接触史，无药物滥用史。吸烟史：无,；饮酒：无。</v>
          </cell>
          <cell r="S2296">
            <v>90</v>
          </cell>
          <cell r="T2296">
            <v>44127</v>
          </cell>
          <cell r="V2296" t="str">
            <v>左额颞原切口开颅肿瘤切除术</v>
          </cell>
          <cell r="W2296" t="str">
            <v>患者全麻后取仰卧位，头略右偏，头圈固定头位。取左额颞原弧形切口并向额侧扩大。术区常规消毒铺巾，逐层切开头皮各层、颞肌各层，骨膜下分离皮肌瓣，并向前下方牵拉，暴露左侧额、颞等处颅骨，颅骨钻孔后铣刀游离骨瓣，大小约8cm×7cm。骨瓣四周钻孔留置十号线以备固定骨瓣用。快速静脉输注20%甘露醇250ml，硬脑膜张力高，硬脑膜四周悬吊。以翼点为中心弧形剪开硬脑膜，其余放射剪开，暴露部分左额、颞叶。肿瘤主体位于左侧额颞岛叶及基底节区，肿瘤脑内浸润性生长，大小约7.5cm×6.0cm×5.0cm，灰红色，质韧，血供丰富，边界不清。肿瘤包绕大脑中动脉及其分支，肿瘤向内侧深部生长达基底节区，镜下分块近全切除左颞岛叶及基底节区肿瘤。切除肿瘤后瘤腔周围正常额、颞叶脑组织及侧裂血管等均保护完好。瘤腔仔细止血。与护士清点器械、棉片无误后，术腔留置14#引流管，连续严密缝合硬脑膜，硬膜外贴敷可吸收硬脑膜补片1片，骨瓣复位以钛连接片固定。依次缝合颞肌、头皮各层。术中输血，无发热、皮疹等不良反应。术后安返ICU。</v>
          </cell>
          <cell r="X2296" t="str">
            <v>全切除</v>
          </cell>
          <cell r="Y2296" t="str">
            <v xml:space="preserve"> 024450</v>
          </cell>
          <cell r="Z2296" t="str">
            <v>GBM(WHO IV)</v>
          </cell>
          <cell r="AA2296" t="str">
            <v>GBM(WHO IV)</v>
          </cell>
          <cell r="AB2296">
            <v>4</v>
          </cell>
          <cell r="AC2296" t="str">
            <v>（左颞叶）整合诊断：胶质母细胞瘤，NOS，WHOⅣ级</v>
          </cell>
          <cell r="AD2296" t="str">
            <v>全切除</v>
          </cell>
          <cell r="AE2296">
            <v>44144</v>
          </cell>
          <cell r="AF2296" t="str">
            <v>左颞叶胶质母细胞瘤术后复发</v>
          </cell>
          <cell r="AH2296" t="str">
            <v>未终止</v>
          </cell>
          <cell r="AJ2296" t="e">
            <v>#N/A</v>
          </cell>
          <cell r="AK2296" t="e">
            <v>#N/A</v>
          </cell>
          <cell r="AL2296" t="e">
            <v>#N/A</v>
          </cell>
          <cell r="AM2296" t="e">
            <v>#N/A</v>
          </cell>
          <cell r="AN2296" t="e">
            <v>#N/A</v>
          </cell>
          <cell r="AO2296" t="str">
            <v>NA</v>
          </cell>
          <cell r="AP2296" t="e">
            <v>#N/A</v>
          </cell>
          <cell r="AQ2296" t="str">
            <v>NA</v>
          </cell>
          <cell r="AS2296">
            <v>1</v>
          </cell>
          <cell r="AU2296" t="e">
            <v>#N/A</v>
          </cell>
          <cell r="AV2296" t="e">
            <v>#N/A</v>
          </cell>
          <cell r="AW2296" t="e">
            <v>#N/A</v>
          </cell>
          <cell r="AX2296" t="e">
            <v>#N/A</v>
          </cell>
          <cell r="AY2296" t="e">
            <v>#N/A</v>
          </cell>
          <cell r="AZ2296" t="e">
            <v>#N/A</v>
          </cell>
        </row>
        <row r="2297">
          <cell r="B2297">
            <v>2295</v>
          </cell>
          <cell r="C2297" t="str">
            <v>CGGA_2295</v>
          </cell>
          <cell r="E2297" t="str">
            <v>张飞</v>
          </cell>
          <cell r="F2297">
            <v>46179</v>
          </cell>
          <cell r="G2297">
            <v>44137</v>
          </cell>
          <cell r="H2297" t="str">
            <v>颅内占位性病变(右额顶叶)胶质瘤可能大  症状性癫痫[继发性癫痫]</v>
          </cell>
          <cell r="J2297" t="str">
            <v>男</v>
          </cell>
          <cell r="K2297">
            <v>38</v>
          </cell>
          <cell r="L2297" t="str">
            <v>O</v>
          </cell>
          <cell r="M2297" t="str">
            <v>340826198206146016</v>
          </cell>
          <cell r="N2297" t="str">
            <v>张全兰/15309668933</v>
          </cell>
          <cell r="O2297" t="str">
            <v>间断出现意识障碍、左侧肢体抽搐2年</v>
          </cell>
          <cell r="P2297" t="str">
            <v>患者2年前无明显诱因出现意识障碍，口吐白沫，左侧肢体抽搐，下肢为重，约3-5分钟后缓解。就诊于当地医院，行MRI检查示：右额顶叶长TI长T2病变，Flair像高信号，强化不明显，中央前回及中央后回皮质累及。当时未予明确病变，予以德巴金0.75g Qd口服，间断复查。患者2年间上述发作10余次，其中本年度发作4次，发作频率较前增加，患者左侧下肢麻木，痛温感觉减退，就诊于汕头大学李嘉诚医院（2020-07-31）右额叶长TI长T2病变，Flair像高信号，中央前回及中央后回皮质及其深部累及。患者为求进一步诊治来我院，门诊以“颅内占位病变（右额顶叶）胶质瘤可能大”收入我科。</v>
          </cell>
          <cell r="Q2297" t="str">
            <v>缺失</v>
          </cell>
          <cell r="R2297" t="str">
            <v>生于:原籍，久居地当地，性格：内向。否认性病史未曾到过疫源地或地方病流行区，否认爱人性病史，否认冶游史，否认爱人冶游史，无毒物接触史，无药物滥用史。吸烟史：30年，每天1包；饮酒：少量饮酒，已经戒酒6年。出生情况：单胎足月顺产。</v>
          </cell>
          <cell r="S2297">
            <v>90</v>
          </cell>
          <cell r="T2297">
            <v>44140</v>
          </cell>
          <cell r="V2297" t="str">
            <v>右额顶开颅肿瘤切除术</v>
          </cell>
          <cell r="W2297" t="str">
            <v>全麻插管，病人取仰卧位，Mayfield头架固定头位，常规消毒铺巾。行右额顶马蹄形切口，切开头皮，骨膜下分离皮瓣翻向前，颅骨钻2孔，铣刀铣下骨瓣，约7×6cm大小，内侧达中线。快速滴入20%甘露醇100ml后十字切开硬膜，脑组织张力偏高，肿瘤位于右顶叶中央后回及顶上小叶脑内，肿瘤实性，色灰红、质稍韧、边界不清，血供丰富，肿瘤深达半卵圆中心，约6cm×4cm×3cm大小。保护好周边正常功能区，镜下将病变分块全切除，瘤腔彻底止血，创面贴附止血纱布，反复冲水清亮。器械护士两次清点敷料无误后，严密缝合硬脑膜，硬膜外留置12#引流管。钛连接片固定骨瓣，分层缝合皮下和皮肤。手术顺利，出血约100ml，未输血，术后患者于恢复室拔除气管插管后,安返病房，标本送病理室。</v>
          </cell>
          <cell r="X2297" t="str">
            <v>全切除</v>
          </cell>
          <cell r="Y2297" t="str">
            <v>024573</v>
          </cell>
          <cell r="Z2297" t="str">
            <v>AO(WHO III)</v>
          </cell>
          <cell r="AA2297" t="str">
            <v>AO(WHO III)</v>
          </cell>
          <cell r="AB2297">
            <v>3</v>
          </cell>
          <cell r="AC2297" t="str">
            <v>（右顶叶）考虑诊断：间变性少突胶质细胞瘤，NOS，WHOⅢ级</v>
          </cell>
          <cell r="AD2297" t="str">
            <v>全切除</v>
          </cell>
          <cell r="AE2297">
            <v>44147</v>
          </cell>
          <cell r="AF2297" t="str">
            <v>颅内占位性病变(右额顶叶)间变少突胶质细胞瘤  症状性癫痫 [继发性癫痫]</v>
          </cell>
          <cell r="AH2297" t="str">
            <v>未终止</v>
          </cell>
          <cell r="AI2297">
            <v>644</v>
          </cell>
          <cell r="AJ2297">
            <v>0</v>
          </cell>
          <cell r="AK2297">
            <v>644</v>
          </cell>
          <cell r="AL2297">
            <v>0</v>
          </cell>
          <cell r="AM2297">
            <v>644</v>
          </cell>
          <cell r="AN2297" t="str">
            <v>30次</v>
          </cell>
          <cell r="AO2297">
            <v>1</v>
          </cell>
          <cell r="AP2297" t="str">
            <v>帝清</v>
          </cell>
          <cell r="AQ2297">
            <v>1</v>
          </cell>
          <cell r="AS2297">
            <v>0</v>
          </cell>
          <cell r="AU2297" t="e">
            <v>#N/A</v>
          </cell>
          <cell r="AV2297" t="e">
            <v>#N/A</v>
          </cell>
          <cell r="AW2297" t="e">
            <v>#N/A</v>
          </cell>
          <cell r="AX2297" t="e">
            <v>#N/A</v>
          </cell>
          <cell r="AY2297" t="e">
            <v>#N/A</v>
          </cell>
          <cell r="AZ2297" t="e">
            <v>#N/A</v>
          </cell>
        </row>
        <row r="2298">
          <cell r="B2298">
            <v>2296</v>
          </cell>
          <cell r="C2298" t="str">
            <v>CGGA_2296</v>
          </cell>
          <cell r="E2298" t="str">
            <v>盛志刚</v>
          </cell>
          <cell r="F2298">
            <v>46207</v>
          </cell>
          <cell r="G2298">
            <v>44139</v>
          </cell>
          <cell r="H2298" t="str">
            <v>右颞叶恶性肿瘤：胶质瘤术后复发  放射治疗史  恶性肿瘤化学治疗后  糖耐量异常</v>
          </cell>
          <cell r="J2298" t="str">
            <v>男</v>
          </cell>
          <cell r="K2298">
            <v>47</v>
          </cell>
          <cell r="L2298" t="str">
            <v>B</v>
          </cell>
          <cell r="M2298" t="str">
            <v>231011197303071557</v>
          </cell>
          <cell r="N2298" t="str">
            <v>金笛/13694533234</v>
          </cell>
          <cell r="O2298" t="str">
            <v>右颞叶胶质瘤术后1年余，放化疗后半年，头痛1月</v>
          </cell>
          <cell r="P2298" t="str">
            <v>1年余前患者于北京天坛医院行右侧颞枕入路右海马及胼胝体压部肿瘤切除术，术后病理示：星形细胞瘤，WHOⅡ级，基因监测结果示：弥漫性星形细胞瘤，IDH野生型，具有胶质母细胞瘤分子特征，WHOⅣ级。术后随即在哈尔滨第一医院行放化疗同步治疗（30次），后于牡丹江市肿瘤医院行替莫唑胺化疗9次及尼妥珠单抗（6周），1月前患者出现右侧额颞部疼痛，复查头颅MRI示：右侧颅脑术后改变，右侧颞叶异常强化，考虑复发。患病来，患者神志清楚，精神尚可，饮食睡眠可，大小便正常，体重无明显变化。</v>
          </cell>
          <cell r="Q2298" t="str">
            <v>缺失</v>
          </cell>
          <cell r="R2298" t="str">
            <v>生于:原籍，久居地原籍，性格：随和、内向。否认性病史，未曾到过疫源地或地方病流行区，否认爱人性病史，否认冶游史，否认爱人冶游史，无毒物接触史，无药物滥用史。吸烟史：无；饮酒：不。</v>
          </cell>
          <cell r="S2298">
            <v>100</v>
          </cell>
          <cell r="T2298">
            <v>44146</v>
          </cell>
          <cell r="V2298" t="str">
            <v>右颞枕开颅病灶切除术</v>
          </cell>
          <cell r="W2298" t="str">
            <v>全麻后将患者置于左侧卧位，矢状缝平行于地面，头架固定。取原右颞枕手术切口。常规碘酊、酒精消毒术野，铺无菌巾。全层切开皮肤、皮下组织、帽状腱膜、颞肌筋膜、颞肌、骨膜，肌皮瓣翻向右颞下。取下原骨瓣。悬吊硬脑膜，放射状剪开硬脑膜。脑组织膨胀明显，可见病灶外观灰白色-灰红色，边界不清，质地软韧不均，血供丰富。行瘤内切除大部分肿瘤，然后沿肿瘤和脑组织边界分离切除全部肿瘤。切除肿瘤体积约5cmx6cmx7cm。术野彻底止血。硬脑膜严密缝合。硬脑膜外置12号硅胶引流管一根，头皮另行小切口引出。骨瓣复位，原手术固定用三套钛片及钛钉固定。分层严密缝合颞肌、颞肌筋膜、帽状腱膜、皮下组织、皮肤。手术过程顺利，术中麻醉平稳，术中出血300ml，未输血。术后病人带气管插管回ICU。标本送石蜡病理检查。</v>
          </cell>
          <cell r="X2298" t="str">
            <v>全切除</v>
          </cell>
          <cell r="Y2298" t="str">
            <v>024614</v>
          </cell>
          <cell r="Z2298" t="str">
            <v>GBM(WHO IV)</v>
          </cell>
          <cell r="AA2298" t="str">
            <v>GBM(WHO IV)</v>
          </cell>
          <cell r="AB2298">
            <v>4</v>
          </cell>
          <cell r="AC2298" t="str">
            <v>（右颞叶）整合诊断：胶质母细胞瘤，NOS，WHOⅣ级</v>
          </cell>
          <cell r="AD2298" t="str">
            <v>全切除</v>
          </cell>
          <cell r="AE2298">
            <v>44158</v>
          </cell>
          <cell r="AF2298" t="str">
            <v>右颞叶恶性肿瘤：胶质母细胞瘤  放射治疗史  恶性肿瘤化学治疗后  糖耐量异常 高血压2级</v>
          </cell>
          <cell r="AH2298" t="str">
            <v>终止</v>
          </cell>
          <cell r="AI2298">
            <v>110</v>
          </cell>
          <cell r="AJ2298">
            <v>1</v>
          </cell>
          <cell r="AK2298">
            <v>110</v>
          </cell>
          <cell r="AL2298">
            <v>1</v>
          </cell>
          <cell r="AM2298">
            <v>373</v>
          </cell>
          <cell r="AN2298" t="str">
            <v>同步</v>
          </cell>
          <cell r="AO2298">
            <v>1</v>
          </cell>
          <cell r="AP2298" t="str">
            <v>泰道</v>
          </cell>
          <cell r="AQ2298">
            <v>1</v>
          </cell>
          <cell r="AS2298">
            <v>1</v>
          </cell>
          <cell r="AU2298" t="e">
            <v>#N/A</v>
          </cell>
          <cell r="AV2298" t="e">
            <v>#N/A</v>
          </cell>
          <cell r="AW2298" t="e">
            <v>#N/A</v>
          </cell>
          <cell r="AX2298" t="e">
            <v>#N/A</v>
          </cell>
          <cell r="AY2298" t="e">
            <v>#N/A</v>
          </cell>
          <cell r="AZ2298" t="e">
            <v>#N/A</v>
          </cell>
        </row>
        <row r="2299">
          <cell r="B2299">
            <v>2297</v>
          </cell>
          <cell r="C2299" t="str">
            <v>CGGA_2297</v>
          </cell>
          <cell r="E2299" t="str">
            <v>张卫国</v>
          </cell>
          <cell r="F2299">
            <v>46270</v>
          </cell>
          <cell r="G2299">
            <v>44144</v>
          </cell>
          <cell r="H2299" t="str">
            <v>右顶叶胶质瘤？ 高血压3级 2型糖尿病 腔隙性脑梗死（桥脑及双侧大脑半球）</v>
          </cell>
          <cell r="J2299" t="str">
            <v>男</v>
          </cell>
          <cell r="K2299">
            <v>63</v>
          </cell>
          <cell r="L2299" t="str">
            <v>O</v>
          </cell>
          <cell r="M2299" t="str">
            <v>110108195705286331</v>
          </cell>
          <cell r="N2299" t="str">
            <v>李俊兰/13146228842</v>
          </cell>
          <cell r="O2299" t="str">
            <v>左侧肢体乏力1月</v>
          </cell>
          <cell r="P2299" t="str">
            <v>1月前患者无明显诱因出现左侧肢体乏力，欠灵活，无头痛头晕，无昏迷抽搐，无恶心呕吐，无大小便失禁，至北京丰台医院就诊，按“脑梗塞”住院治疗，给予双抗、活血化瘀、改善循环等治疗，发现血糖较高，空腹9mmol/L，餐后2h 11.8mmol/L，给予二甲双胍及阿卡波糖降糖治疗，既往高血压5年，给予厄贝沙坦氢氯噻嗪片降压治疗，上述症状无明显好转，行头颅MRI示：右侧顶叶占位，考虑淋巴瘤可能，桥脑及双侧大脑半球多发腔隙性脑梗塞。现为求进一步治疗来我院，门诊以“右顶叶胶质瘤？”收入我科，患病来，患者神志清楚，精神尚可，饮食睡眠可，大小便正常，体重无明显变化</v>
          </cell>
          <cell r="Q2299" t="str">
            <v>缺失</v>
          </cell>
          <cell r="R2299" t="str">
            <v>生于:原籍，久居地原籍，性格：随和、内向。否认性病史，未曾到过疫源地或地方病流行区，否认爱人性病史，否认冶游史，否认爱人冶游史，无毒物接触史，无药物滥用史。吸烟史：有30年，10支/天,戒烟1月；饮酒：不。</v>
          </cell>
          <cell r="S2299">
            <v>100</v>
          </cell>
          <cell r="T2299">
            <v>44147</v>
          </cell>
          <cell r="V2299" t="str">
            <v>右额顶开颅肿瘤切除术</v>
          </cell>
          <cell r="W2299" t="str">
            <v>全麻插管，病人取仰卧位，mayfield头架固定头位，术中导航工作站数据输入、注册及验证，导航引导下设计右额顶马蹄形切口并标记，常规消毒铺巾。行右额顶马蹄形切口，切开头皮，骨膜下分离皮瓣翻向前，颅骨钻4孔，铣刀铣下骨瓣，约6×6cm大小。脑组织张力偏高，导航下由分离中央后沟，进入皮层下，肿瘤位于右侧中央前后回皮层下脑内，肿瘤实性，色灰红、质稍韧、边界不清，血供丰富，肿瘤深达胼胝体体部，肿瘤约3cm×3cm×3cm大小。保护好额顶叶中央区，镜下将病变分块全切除，瘤腔彻底止血，侧脑室体部分开放，创面贴附止血纱布，反复冲水清亮。器械护士两次清点敷料无误后，严密缝合硬脑膜，硬膜外留置14#引流管。钛连接片固定骨瓣，分层缝合皮下和皮肤。手术顺利，出血约200ml，未输血，术后患者麻醉未醒，气管插管未拔，安返ICU，标本送病理室</v>
          </cell>
          <cell r="X2299" t="str">
            <v>全切除</v>
          </cell>
          <cell r="Y2299" t="str">
            <v>024626</v>
          </cell>
          <cell r="Z2299" t="str">
            <v>GBM(WHO IV)</v>
          </cell>
          <cell r="AA2299" t="str">
            <v>GBM(WHO IV)</v>
          </cell>
          <cell r="AB2299">
            <v>4</v>
          </cell>
          <cell r="AC2299" t="str">
            <v>（右顶叶）整合诊断：胶质母细胞瘤，IDH野生型，WHOⅣ级</v>
          </cell>
          <cell r="AD2299" t="str">
            <v>全切除</v>
          </cell>
          <cell r="AE2299">
            <v>44156</v>
          </cell>
          <cell r="AF2299" t="str">
            <v>右顶叶胶质母细胞瘤  手术后肢体功能障碍 高血压3级  2型糖尿病  腔隙性脑梗死（桥脑及双侧大脑半球）</v>
          </cell>
          <cell r="AH2299" t="str">
            <v>未终止</v>
          </cell>
          <cell r="AI2299">
            <v>637</v>
          </cell>
          <cell r="AJ2299">
            <v>0</v>
          </cell>
          <cell r="AK2299">
            <v>637</v>
          </cell>
          <cell r="AL2299">
            <v>0</v>
          </cell>
          <cell r="AM2299">
            <v>637</v>
          </cell>
          <cell r="AN2299" t="str">
            <v>30次</v>
          </cell>
          <cell r="AO2299">
            <v>1</v>
          </cell>
          <cell r="AP2299" t="str">
            <v>帝清</v>
          </cell>
          <cell r="AQ2299">
            <v>1</v>
          </cell>
          <cell r="AS2299">
            <v>0</v>
          </cell>
          <cell r="AU2299" t="e">
            <v>#N/A</v>
          </cell>
          <cell r="AV2299" t="e">
            <v>#N/A</v>
          </cell>
          <cell r="AW2299" t="e">
            <v>#N/A</v>
          </cell>
          <cell r="AX2299" t="e">
            <v>#N/A</v>
          </cell>
          <cell r="AY2299" t="e">
            <v>#N/A</v>
          </cell>
          <cell r="AZ2299" t="e">
            <v>#N/A</v>
          </cell>
        </row>
        <row r="2300">
          <cell r="B2300">
            <v>2298</v>
          </cell>
          <cell r="C2300" t="str">
            <v>CGGA_2298</v>
          </cell>
          <cell r="E2300" t="str">
            <v>夏红</v>
          </cell>
          <cell r="F2300">
            <v>46969</v>
          </cell>
          <cell r="G2300">
            <v>44202</v>
          </cell>
          <cell r="H2300" t="str">
            <v>颅内占位性病变（颞岛叶，右）胶质瘤？</v>
          </cell>
          <cell r="J2300" t="str">
            <v>女</v>
          </cell>
          <cell r="K2300">
            <v>39</v>
          </cell>
          <cell r="L2300" t="str">
            <v>缺失</v>
          </cell>
          <cell r="M2300" t="str">
            <v>230204198110160626</v>
          </cell>
          <cell r="N2300" t="str">
            <v>张立国/13836256711</v>
          </cell>
          <cell r="O2300" t="str">
            <v>间断头痛10天</v>
          </cell>
          <cell r="P2300" t="str">
            <v>患者于住院前10天前无明现诱因出现头痛，间断出现，无明显规律，未重视，口服“脑清片”后缓解。无恶心呕吐，无头晕等症状，患者就诊于齐齐哈尔市医学院附属第二医院查头部MR（2020-01-03齐齐哈尔市医学院附属第二医院）提示：右侧颞岛叶占位，T1低信号，T2高信号。建议手术，患者就诊于齐齐哈尔中医医院查头部MR平扫+强化（2020-01-04，齐齐哈尔中医医院）提示右侧颞岛叶占位，T1低信号，T2高信号，不均匀强化，内有囊变，考虑胶质瘤。建议手术治疗，给予输液治疗。患者为求进一步治疗就诊于我院，我院以“颅内占位”收入我科，患者自发病以来，睡眠可，饮食差，二便正常。</v>
          </cell>
          <cell r="Q2300" t="str">
            <v>缺失</v>
          </cell>
          <cell r="R2300" t="str">
            <v>生于:齐齐哈尔，久居地齐齐哈尔，性格：急躁、内向。否认性病史，未曾到过疫源地或地方病流行区，否认爱人性病史，否认冶游史，否认爱人冶游史，无毒物接触史，无药物滥用史。</v>
          </cell>
          <cell r="S2300">
            <v>80</v>
          </cell>
          <cell r="T2300">
            <v>44203</v>
          </cell>
          <cell r="V2300" t="str">
            <v>右额颞开颅肿瘤切除术</v>
          </cell>
          <cell r="W2300" t="str">
            <v xml:space="preserve"> 患者全麻后取仰卧位，头左偏30°，Mayfield头架固定头位。取右额颞弧形切口，术区常规消毒铺巾，逐层切开头皮各层，筋膜间分离皮瓣，皮瓣向前下方牵拉，切开颞肌并向颞侧牵拉，颞上线处留少许颞肌以备缝合颞肌用。暴露右侧额、颞等处颅骨，颅骨钻孔后铣刀游离骨瓣，大小约8cm×7cm。骨瓣四周钻孔，硬脑膜四周悬吊。快速静脉输注20%甘露醇250ml，硬脑膜张力高。以翼点为中心弧形剪开硬脑膜，其余放射剪开，暴露部分右额、颞叶。肿瘤位于右侧颞叶，肿瘤脑内浸润性生长，大小约6.5cm×5.0cm×5.0cm，灰红色，质稍韧，血供丰富，边界不清。肿瘤包绕大脑中动脉及其分支，镜下分块全切除肿瘤。切除肿瘤后瘤腔周围正常额、颞叶脑组织及侧裂血管等均保护完好。瘤腔仔细止血。与护士清点器械、棉片无误后，连续严密缝合硬脑膜，硬膜外留置14#引流管。骨瓣复位以钛连接片固定。依次缝合颞肌、头皮各层。术后安返ICU。</v>
          </cell>
          <cell r="X2300" t="str">
            <v>全切除</v>
          </cell>
          <cell r="Y2300" t="str">
            <v>缺失</v>
          </cell>
          <cell r="Z2300" t="str">
            <v>GBM(WHO IV)</v>
          </cell>
          <cell r="AA2300" t="str">
            <v>GBM(WHO IV)</v>
          </cell>
          <cell r="AB2300">
            <v>4</v>
          </cell>
          <cell r="AC2300" t="str">
            <v>（右颞叶）考虑诊断：胶质母细胞瘤，NOS，WHOⅣ级</v>
          </cell>
          <cell r="AD2300" t="str">
            <v>全切除</v>
          </cell>
          <cell r="AE2300">
            <v>44210</v>
          </cell>
          <cell r="AF2300" t="str">
            <v>胶质母细胞瘤（颞、岛叶，右）</v>
          </cell>
          <cell r="AH2300" t="str">
            <v>未终止</v>
          </cell>
          <cell r="AI2300">
            <v>581</v>
          </cell>
          <cell r="AJ2300">
            <v>0</v>
          </cell>
          <cell r="AK2300">
            <v>581</v>
          </cell>
          <cell r="AL2300">
            <v>0</v>
          </cell>
          <cell r="AM2300">
            <v>581</v>
          </cell>
          <cell r="AN2300" t="str">
            <v>同步</v>
          </cell>
          <cell r="AO2300">
            <v>1</v>
          </cell>
          <cell r="AP2300" t="str">
            <v>泰道</v>
          </cell>
          <cell r="AQ2300">
            <v>1</v>
          </cell>
          <cell r="AS2300">
            <v>0</v>
          </cell>
          <cell r="AU2300" t="e">
            <v>#N/A</v>
          </cell>
          <cell r="AV2300" t="e">
            <v>#N/A</v>
          </cell>
          <cell r="AW2300" t="e">
            <v>#N/A</v>
          </cell>
          <cell r="AX2300" t="e">
            <v>#N/A</v>
          </cell>
          <cell r="AY2300" t="e">
            <v>#N/A</v>
          </cell>
          <cell r="AZ2300" t="e">
            <v>#N/A</v>
          </cell>
        </row>
        <row r="2301">
          <cell r="B2301">
            <v>2299</v>
          </cell>
          <cell r="C2301" t="str">
            <v>CGGA_2299</v>
          </cell>
          <cell r="E2301" t="str">
            <v>张伊璇</v>
          </cell>
          <cell r="F2301">
            <v>47042</v>
          </cell>
          <cell r="G2301">
            <v>44208</v>
          </cell>
          <cell r="H2301" t="str">
            <v xml:space="preserve">左顶叶占位：胶质瘤？ </v>
          </cell>
          <cell r="J2301" t="str">
            <v>女</v>
          </cell>
          <cell r="K2301">
            <v>22</v>
          </cell>
          <cell r="L2301" t="str">
            <v>O</v>
          </cell>
          <cell r="M2301" t="str">
            <v>131102199809081028</v>
          </cell>
          <cell r="N2301" t="str">
            <v>许建敏/13292096688</v>
          </cell>
          <cell r="O2301" t="str">
            <v>突发晕倒5天，发现左顶叶占位4天</v>
          </cell>
          <cell r="P2301" t="str">
            <v>5天前无明显诱因在家突然晕倒，无昏迷抽搐，无恶心呕吐，无大小便失禁，休息后逐渐好转，4天前至邯郸市人民医院行头颅MRI示：左顶叶异常信号，呈囊实性，实性部分强化明显，大小约4×3cm，考虑胶质瘤可能。现为求进一步治疗来我院，门诊以“左顶叶病变”收入我科，患病来，患者神志清楚，精神可，饮食睡眠可，大小便正常，体重无明显变化。</v>
          </cell>
          <cell r="Q2301" t="str">
            <v>缺失</v>
          </cell>
          <cell r="R2301" t="str">
            <v>生于:原籍，久居地原籍，性格：随和、内向。否认性病史，未曾到过疫源地或地方病流行区，否认冶游史，无毒物接触史，无药物滥用史。吸烟史：无；饮酒：不。</v>
          </cell>
          <cell r="S2301">
            <v>100</v>
          </cell>
          <cell r="T2301">
            <v>44215</v>
          </cell>
          <cell r="V2301" t="str">
            <v>左顶开颅肿瘤切除术</v>
          </cell>
          <cell r="W2301" t="str">
            <v xml:space="preserve"> 全麻插管，病人取右侧卧位，Mayfield头架固定头位，导航工作站数据导入、注册及验证，导航引导下设计左顶马蹄形切口，常规消毒铺巾。沿标记逐层切开头皮，骨膜下分离皮瓣翻向侧方，颅骨钻1孔，铣刀铣下骨瓣，约8cm×7cm大小，内侧达中线，骨窗四周硬脑膜悬吊。快速滴入20%甘露醇250ml后十字切开硬膜，脑组织张力高，导航引导下定位肿瘤边界，肿瘤位于左顶上小叶及中央后回，肿瘤囊实性，囊液为淡黄色半透明液体，实性肿瘤色灰红，部分质软，部分质韧、边界不清，血供丰富，肿瘤深达半卵圆中心，瘤体约5.0cm×3.5cm×4.5cm大小。保护好周边正常脑组织，镜下将病变分块全切除，瘤腔彻底止血，创面贴附止血纱布，反复冲水清亮。器械护士两次清点敷料无误后，严密缝合硬脑膜，硬膜外贴敷可吸收硬脑膜补片1块。钛连接片固定骨瓣，皮下留置14#引流管，分层缝合皮下和皮肤。手术顺利，出血约200ml，未输血，术后患者麻醉未醒，气管插管未拔，安返ICU，标本送病理室。</v>
          </cell>
          <cell r="X2301" t="str">
            <v>全切除</v>
          </cell>
          <cell r="Y2301" t="str">
            <v>025120</v>
          </cell>
          <cell r="Z2301" t="str">
            <v>GBM(WHO IV)</v>
          </cell>
          <cell r="AA2301" t="str">
            <v>GBM(WHO IV)</v>
          </cell>
          <cell r="AB2301">
            <v>4</v>
          </cell>
          <cell r="AC2301" t="str">
            <v>左顶叶）整合诊断：弥漫性胶质瘤，H3.3 G34V突变，WHOⅣ级</v>
          </cell>
          <cell r="AD2301" t="str">
            <v>全切除</v>
          </cell>
          <cell r="AE2301">
            <v>44222</v>
          </cell>
          <cell r="AF2301" t="str">
            <v>左顶叶胶质母细胞瘤</v>
          </cell>
          <cell r="AH2301" t="str">
            <v>未终止</v>
          </cell>
          <cell r="AJ2301" t="e">
            <v>#N/A</v>
          </cell>
          <cell r="AK2301" t="e">
            <v>#N/A</v>
          </cell>
          <cell r="AL2301" t="e">
            <v>#N/A</v>
          </cell>
          <cell r="AM2301" t="e">
            <v>#N/A</v>
          </cell>
          <cell r="AN2301" t="e">
            <v>#N/A</v>
          </cell>
          <cell r="AO2301" t="str">
            <v>NA</v>
          </cell>
          <cell r="AP2301" t="e">
            <v>#N/A</v>
          </cell>
          <cell r="AQ2301" t="str">
            <v>NA</v>
          </cell>
          <cell r="AS2301">
            <v>0</v>
          </cell>
          <cell r="AU2301" t="e">
            <v>#N/A</v>
          </cell>
          <cell r="AV2301" t="e">
            <v>#N/A</v>
          </cell>
          <cell r="AW2301" t="e">
            <v>#N/A</v>
          </cell>
          <cell r="AX2301" t="e">
            <v>#N/A</v>
          </cell>
          <cell r="AY2301" t="e">
            <v>#N/A</v>
          </cell>
          <cell r="AZ2301" t="e">
            <v>#N/A</v>
          </cell>
        </row>
        <row r="2302">
          <cell r="B2302">
            <v>2300</v>
          </cell>
          <cell r="C2302" t="str">
            <v>CGGA_2300</v>
          </cell>
          <cell r="E2302" t="str">
            <v>侯轶勤</v>
          </cell>
          <cell r="F2302">
            <v>47105</v>
          </cell>
          <cell r="G2302">
            <v>44215</v>
          </cell>
          <cell r="H2302" t="str">
            <v>症状性癫痫[继发性癫痫]  高血压</v>
          </cell>
          <cell r="J2302" t="str">
            <v>男</v>
          </cell>
          <cell r="K2302">
            <v>48</v>
          </cell>
          <cell r="L2302" t="str">
            <v>缺失</v>
          </cell>
          <cell r="M2302" t="str">
            <v>14020219721014101X</v>
          </cell>
          <cell r="N2302" t="str">
            <v xml:space="preserve">李志华/15534234979 </v>
          </cell>
          <cell r="O2302" t="str">
            <v>发作性肢体抽出伴意识丧失3小时</v>
          </cell>
          <cell r="P2302" t="str">
            <v>患者今日中午12点无明显诱因出现癫痫发作，持续5分钟，四肢抽搐，伴神志不清，口吐白沫，无视力视野改变，无言语障碍，无肢体活动不利，清醒后由家属送至我院，门诊以“癫痫”收入我科。患者近日进食量正常，消化可，大小便正常，体重无明显变化</v>
          </cell>
          <cell r="Q2302" t="str">
            <v>缺失</v>
          </cell>
          <cell r="R2302" t="str">
            <v>生于:山西，久居地：山西，性格：急躁、内向。否认性病史，未曾到过疫源地或地方病流行区，否认爱人性病史，否认冶游史，否认爱人冶游史，无毒物接触史，无药物滥用史。</v>
          </cell>
          <cell r="S2302">
            <v>90</v>
          </cell>
          <cell r="T2302">
            <v>44217</v>
          </cell>
          <cell r="V2302" t="str">
            <v>左额开颅肿瘤切除术</v>
          </cell>
          <cell r="W2302" t="str">
            <v>全麻插管，病人取仰卧位，头圈固定头位，常规消毒铺巾。行左额马蹄形切口，逐层切开头皮，骨膜下分离皮瓣翻向前，颅骨钻1孔，铣刀铣下骨瓣，约6×6cm大小，内侧达中线，前界为冠状缝前4cm，后界为冠状缝后2cm，骨窗周边硬脑膜悬吊。放射状切开硬脑膜，脑组织张力偏高，肿瘤位于左额上回脑内，毗邻中央前回，肿瘤实性，色灰红、质稍韧、边界不清，血供丰富，肿瘤深达半卵圆中心，约3.5cm×3.5cm×3.5cm大小。保护好双侧运动功能区，镜下将病变分块全切除，瘤腔彻底止血，创面贴附止血纱布，反复冲水清亮。器械护士两次清点敷料无误后，严密缝合硬脑膜。3枚钛连接片固定骨瓣，皮下留置14#引流管，分层缝合皮下和皮肤。手术顺利，出血约300ml，未输血，术后患者麻醉未醒，气管插管未拔，安返ICU，标本送病理室。</v>
          </cell>
          <cell r="X2302" t="str">
            <v>全切除</v>
          </cell>
          <cell r="Y2302" t="str">
            <v>缺失</v>
          </cell>
          <cell r="Z2302" t="str">
            <v>AOA(WHO III)</v>
          </cell>
          <cell r="AA2302" t="str">
            <v>AOA(WHO III)</v>
          </cell>
          <cell r="AB2302">
            <v>3</v>
          </cell>
          <cell r="AC2302" t="str">
            <v>（左额前、左额后 ）考虑诊断：间变性少突星形细胞瘤，NOS，WHOⅢ级</v>
          </cell>
          <cell r="AD2302" t="str">
            <v>全切除</v>
          </cell>
          <cell r="AE2302">
            <v>44223</v>
          </cell>
          <cell r="AF2302" t="str">
            <v>间变性少突星形细胞瘤(额，左)  症状性癫痫[继发性癫痫]  高血压</v>
          </cell>
          <cell r="AH2302" t="str">
            <v>未终止</v>
          </cell>
          <cell r="AI2302">
            <v>567</v>
          </cell>
          <cell r="AJ2302">
            <v>0</v>
          </cell>
          <cell r="AK2302">
            <v>567</v>
          </cell>
          <cell r="AL2302">
            <v>0</v>
          </cell>
          <cell r="AM2302">
            <v>567</v>
          </cell>
          <cell r="AN2302" t="str">
            <v>同步</v>
          </cell>
          <cell r="AO2302">
            <v>1</v>
          </cell>
          <cell r="AP2302" t="str">
            <v>帝清</v>
          </cell>
          <cell r="AQ2302">
            <v>1</v>
          </cell>
          <cell r="AS2302">
            <v>0</v>
          </cell>
          <cell r="AU2302" t="e">
            <v>#N/A</v>
          </cell>
          <cell r="AV2302" t="e">
            <v>#N/A</v>
          </cell>
          <cell r="AW2302" t="e">
            <v>#N/A</v>
          </cell>
          <cell r="AX2302" t="e">
            <v>#N/A</v>
          </cell>
          <cell r="AY2302" t="e">
            <v>#N/A</v>
          </cell>
          <cell r="AZ2302" t="e">
            <v>#N/A</v>
          </cell>
        </row>
        <row r="2303">
          <cell r="B2303">
            <v>2301</v>
          </cell>
          <cell r="C2303" t="str">
            <v>CGGA_2301</v>
          </cell>
          <cell r="E2303" t="str">
            <v>侯艾米</v>
          </cell>
          <cell r="F2303">
            <v>47313</v>
          </cell>
          <cell r="G2303">
            <v>44247</v>
          </cell>
          <cell r="H2303" t="str">
            <v>颅内占位性病变（颞叶，丘脑，右侧）  症状性癫痫[继发性癫痫]</v>
          </cell>
          <cell r="J2303" t="str">
            <v>女</v>
          </cell>
          <cell r="K2303">
            <v>5</v>
          </cell>
          <cell r="L2303" t="str">
            <v>缺失</v>
          </cell>
          <cell r="M2303" t="str">
            <v>410703201508020024</v>
          </cell>
          <cell r="N2303" t="str">
            <v>李楠/13569820903</v>
          </cell>
          <cell r="O2303" t="str">
            <v>发作性恶心伴呕吐1个半月</v>
          </cell>
          <cell r="P2303" t="str">
            <v>患者于1个半月前无明显诱因出现恶心呕吐，于当地医院就诊未发现异常。后患者间断出现恶心，不伴呕吐症状，未引起重视。恶心呕吐症状逐渐加重，以恶心呕吐起病，后闻及怪味，进而出现口唇青紫，不伴有四肢强直抖动，持续约1分钟后缓解，发作约3-4天/次。患者就诊于新乡市第一人民医院，查头部MR（2021-02-18，新乡市第一人民医院）提示：右侧颞叶、岛叶、丘脑占位，T1低信号，T2高信号，不均匀强化，考虑为胶质瘤。脑电图检查未见异常。建议手术治疗，患者为求进一步治疗就诊于我院，我院以“颅内占位”收入我科，患者自发病以来，睡眠可，饮食可，二便正常</v>
          </cell>
          <cell r="Q2303" t="str">
            <v>缺失</v>
          </cell>
          <cell r="R2303" t="str">
            <v>生于:原籍，久居地原籍，性格：急躁、内向。否认性病史，未曾到过疫源地或地方病流行区，否认冶游史，无毒物接触史，无药物滥用史。出生情况：单胎足月顺产</v>
          </cell>
          <cell r="S2303">
            <v>80</v>
          </cell>
          <cell r="T2303">
            <v>44250</v>
          </cell>
          <cell r="V2303" t="str">
            <v>右额颞开颅肿瘤切除术</v>
          </cell>
          <cell r="W2303"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6cm×7cm。骨瓣四周钻孔留置七号线以备固定骨瓣用。硬脑膜张力偏高，硬脑膜四周悬吊。以翼点为中心弧形剪开硬脑膜，其余放射剪开，暴露部分右额、颞叶。肿瘤主体位于右侧颞叶、岛叶及基底节区，肿瘤脑内浸润性生长，灰红色，质稍韧，血供丰富，边界不清，大小约5.5cm×5.0cm×4.0cm。肿瘤包绕大脑中动脉及其分支，肿瘤向内侧深部生长达基底节区，镜下分块近全切除右侧颞叶、岛叶及基底节区肿瘤。切除肿瘤后瘤腔周围正常额、颞叶脑组织及侧裂血管等均保护完好。瘤腔仔细止血。与护士清点器械、棉片无误后，连续严密缝合硬脑膜，硬膜外留置12#引流管。骨瓣复位以丝线固定。依次缝合颞肌、头皮各层。术后安返ICU。</v>
          </cell>
          <cell r="X2303" t="str">
            <v>近全切除右侧颞叶、岛叶及基底节区肿瘤</v>
          </cell>
          <cell r="Y2303" t="str">
            <v>缺失</v>
          </cell>
          <cell r="Z2303" t="str">
            <v>AA(WHO III)</v>
          </cell>
          <cell r="AA2303" t="str">
            <v>AA(WHO III)</v>
          </cell>
          <cell r="AB2303">
            <v>3</v>
          </cell>
          <cell r="AC2303" t="str">
            <v>（右颞叶）考虑诊断：间变性星形细胞瘤，NOS，WHOⅢ级。</v>
          </cell>
          <cell r="AD2303" t="str">
            <v>近全切除右侧颞叶、岛叶及基底节区肿瘤</v>
          </cell>
          <cell r="AE2303">
            <v>44257</v>
          </cell>
          <cell r="AF2303" t="str">
            <v>间变性星形细胞瘤（颞叶，丘脑，右侧）  症状性癫痫[继发性癫痫]</v>
          </cell>
          <cell r="AH2303" t="str">
            <v>未终止</v>
          </cell>
          <cell r="AI2303">
            <v>534</v>
          </cell>
          <cell r="AJ2303">
            <v>0</v>
          </cell>
          <cell r="AK2303">
            <v>534</v>
          </cell>
          <cell r="AL2303">
            <v>0</v>
          </cell>
          <cell r="AM2303">
            <v>534</v>
          </cell>
          <cell r="AN2303" t="str">
            <v>同步</v>
          </cell>
          <cell r="AO2303">
            <v>1</v>
          </cell>
          <cell r="AP2303" t="str">
            <v>帝清</v>
          </cell>
          <cell r="AQ2303">
            <v>1</v>
          </cell>
          <cell r="AS2303">
            <v>0</v>
          </cell>
          <cell r="AU2303" t="e">
            <v>#N/A</v>
          </cell>
          <cell r="AV2303" t="e">
            <v>#N/A</v>
          </cell>
          <cell r="AW2303" t="e">
            <v>#N/A</v>
          </cell>
          <cell r="AX2303" t="e">
            <v>#N/A</v>
          </cell>
          <cell r="AY2303" t="e">
            <v>#N/A</v>
          </cell>
          <cell r="AZ2303" t="e">
            <v>#N/A</v>
          </cell>
        </row>
        <row r="2304">
          <cell r="B2304">
            <v>2302</v>
          </cell>
          <cell r="C2304" t="str">
            <v>NA</v>
          </cell>
          <cell r="D2304" t="str">
            <v>NA</v>
          </cell>
          <cell r="E2304" t="str">
            <v>NA</v>
          </cell>
          <cell r="F2304" t="str">
            <v>NA</v>
          </cell>
          <cell r="G2304" t="str">
            <v>NA</v>
          </cell>
          <cell r="H2304" t="str">
            <v>NA</v>
          </cell>
          <cell r="I2304" t="str">
            <v>NA</v>
          </cell>
          <cell r="J2304" t="str">
            <v>NA</v>
          </cell>
          <cell r="K2304" t="str">
            <v>NA</v>
          </cell>
          <cell r="L2304" t="str">
            <v>NA</v>
          </cell>
          <cell r="M2304" t="str">
            <v>NA</v>
          </cell>
          <cell r="N2304" t="str">
            <v>NA</v>
          </cell>
          <cell r="O2304" t="str">
            <v>NA</v>
          </cell>
          <cell r="P2304" t="str">
            <v>NA</v>
          </cell>
          <cell r="Q2304" t="str">
            <v>NA</v>
          </cell>
          <cell r="R2304" t="str">
            <v>NA</v>
          </cell>
          <cell r="S2304" t="str">
            <v>NA</v>
          </cell>
          <cell r="T2304" t="str">
            <v>NA</v>
          </cell>
          <cell r="U2304" t="str">
            <v>NA</v>
          </cell>
          <cell r="V2304" t="str">
            <v>NA</v>
          </cell>
          <cell r="W2304" t="str">
            <v>NA</v>
          </cell>
          <cell r="X2304" t="str">
            <v>NA</v>
          </cell>
          <cell r="Y2304" t="str">
            <v>NA</v>
          </cell>
          <cell r="Z2304" t="str">
            <v>NA</v>
          </cell>
          <cell r="AA2304" t="str">
            <v>NA</v>
          </cell>
          <cell r="AB2304" t="str">
            <v>NA</v>
          </cell>
          <cell r="AC2304" t="str">
            <v>NA</v>
          </cell>
          <cell r="AD2304" t="str">
            <v>NA</v>
          </cell>
          <cell r="AE2304" t="str">
            <v>NA</v>
          </cell>
          <cell r="AF2304" t="str">
            <v>NA</v>
          </cell>
          <cell r="AG2304" t="str">
            <v>NA</v>
          </cell>
          <cell r="AH2304" t="str">
            <v>NA</v>
          </cell>
          <cell r="AI2304" t="str">
            <v>NA</v>
          </cell>
          <cell r="AJ2304" t="str">
            <v>NA</v>
          </cell>
          <cell r="AK2304" t="str">
            <v>NA</v>
          </cell>
          <cell r="AL2304" t="str">
            <v>NA</v>
          </cell>
          <cell r="AM2304" t="str">
            <v>NA</v>
          </cell>
          <cell r="AN2304" t="str">
            <v>NA</v>
          </cell>
          <cell r="AO2304" t="str">
            <v>NA</v>
          </cell>
          <cell r="AP2304" t="str">
            <v>NA</v>
          </cell>
          <cell r="AQ2304" t="str">
            <v>NA</v>
          </cell>
          <cell r="AS2304" t="str">
            <v>NA</v>
          </cell>
          <cell r="AT2304" t="str">
            <v>NA</v>
          </cell>
          <cell r="AU2304" t="str">
            <v>NA</v>
          </cell>
          <cell r="AV2304" t="str">
            <v>NA</v>
          </cell>
          <cell r="AW2304" t="str">
            <v>NA</v>
          </cell>
          <cell r="AX2304" t="str">
            <v>NA</v>
          </cell>
          <cell r="AY2304" t="str">
            <v>NA</v>
          </cell>
          <cell r="AZ2304" t="str">
            <v>NA</v>
          </cell>
          <cell r="BA2304" t="str">
            <v>NA</v>
          </cell>
          <cell r="BB2304" t="str">
            <v>NA</v>
          </cell>
          <cell r="BC2304" t="str">
            <v>NA</v>
          </cell>
          <cell r="BD2304" t="str">
            <v>NA</v>
          </cell>
        </row>
        <row r="2305">
          <cell r="B2305">
            <v>2303</v>
          </cell>
          <cell r="C2305" t="str">
            <v>CGGA_2303</v>
          </cell>
          <cell r="E2305" t="str">
            <v>卢良杰</v>
          </cell>
          <cell r="F2305">
            <v>47169</v>
          </cell>
          <cell r="J2305" t="str">
            <v>男</v>
          </cell>
          <cell r="K2305">
            <v>65</v>
          </cell>
          <cell r="T2305">
            <v>44224</v>
          </cell>
          <cell r="AC2305" t="str">
            <v xml:space="preserve"> </v>
          </cell>
          <cell r="AH2305" t="str">
            <v>未终止</v>
          </cell>
          <cell r="AI2305" t="str">
            <v>NA</v>
          </cell>
          <cell r="AJ2305" t="str">
            <v>NA</v>
          </cell>
          <cell r="AK2305" t="str">
            <v>NA</v>
          </cell>
          <cell r="AL2305" t="str">
            <v>NA</v>
          </cell>
          <cell r="AU2305" t="e">
            <v>#N/A</v>
          </cell>
          <cell r="AV2305" t="e">
            <v>#N/A</v>
          </cell>
          <cell r="AW2305" t="e">
            <v>#N/A</v>
          </cell>
          <cell r="AX2305" t="e">
            <v>#N/A</v>
          </cell>
          <cell r="AY2305" t="e">
            <v>#N/A</v>
          </cell>
          <cell r="AZ2305" t="e">
            <v>#N/A</v>
          </cell>
        </row>
        <row r="2306">
          <cell r="B2306">
            <v>2304</v>
          </cell>
          <cell r="C2306" t="str">
            <v>CGGA_2304</v>
          </cell>
          <cell r="E2306" t="str">
            <v>林喜葵</v>
          </cell>
          <cell r="F2306">
            <v>47488</v>
          </cell>
          <cell r="G2306">
            <v>44257</v>
          </cell>
          <cell r="H2306" t="str">
            <v>颅内占位（双额、胼胝体）胶质瘤？</v>
          </cell>
          <cell r="J2306" t="str">
            <v>男</v>
          </cell>
          <cell r="K2306">
            <v>46</v>
          </cell>
          <cell r="L2306" t="str">
            <v>缺失</v>
          </cell>
          <cell r="M2306" t="str">
            <v>440306197502010013</v>
          </cell>
          <cell r="N2306" t="str">
            <v xml:space="preserve">庄楚君/13829221923 </v>
          </cell>
          <cell r="O2306" t="str">
            <v>思睡1个月，头痛头晕20天</v>
          </cell>
          <cell r="P2306" t="str">
            <v>患者于住院前1个月前无明显诱因出现思睡，睡眠增多，患者于住院前20天出现头痛头晕，头痛为双颞侧钝痛，间断出现。遂就诊于当地医院检查头部CT发现颅内占位。建议住院治疗，患者拒绝。于住院前10多天前无明显诱因出现性格改变，情绪暴躁。遂再次就诊于中山大学第一医院，查头部MR（2021-02-20，中山大学第一医院）提示：双额、胼胝体占位，T1低信号，T2高信号，不均匀强化，胶质瘤？患者住院给予脱水等治疗，治疗后情况好转。患者为求进一步治疗就诊于我院，我院以“颅内占位”收入我科，患者自发病以来，睡眠可，饮食可，二便正常。</v>
          </cell>
          <cell r="Q2306" t="str">
            <v>缺失</v>
          </cell>
          <cell r="R2306" t="str">
            <v>生于:原籍，久居地原籍，性格：急躁、内向。否认性病史，未曾到过疫源地或地方病流行区，否认爱人性病史，否认冶游史，否认爱人冶游史，无毒物接触史，无药物滥用史。</v>
          </cell>
          <cell r="S2306">
            <v>80</v>
          </cell>
          <cell r="T2306">
            <v>44265</v>
          </cell>
          <cell r="V2306" t="str">
            <v>冠切双额开颅肿瘤切除术</v>
          </cell>
          <cell r="W2306" t="str">
            <v>患者全麻后取仰卧位，Mayfield头架固定头位。取双额弧形切口标记。术区常规消毒铺巾，沿标记逐层切开头皮各层，骨膜下分离皮瓣，皮瓣向前方牵拉，暴露双侧额骨，颅骨钻孔后铣刀游离骨瓣，大小约10cm×7cm。骨瓣四周钻孔，硬脑膜四周悬吊。快速静脉输注20%甘露醇250ml，硬脑膜张力高。放射状剪开双额硬脑膜，暴露部分双额叶，肿瘤主体位于双侧额叶、基底节区及胼胝体膝部、嘴部，肿瘤脑内浸润性生长，切除双额叶、胼胝体肿瘤大小约7.5cm×5.5cm×5.0cm，灰红色，质稍韧，血供丰富，边界不清。肿瘤包绕大脑前动脉及其分支，肿瘤向内侧深部生长达基底节区，镜下分块全切除肿瘤。切除肿瘤后瘤腔周围正常额叶脑组织及侧裂血管等均保护完好。瘤腔仔细止血。与护士清点器械、棉片无误后，硬膜下留置14#引流管，连续严密缝合硬脑膜。骨瓣复位以钛连接片固定。依次缝合颞肌、头皮各层。术后安返ICU。</v>
          </cell>
          <cell r="X2306" t="str">
            <v>全切除</v>
          </cell>
          <cell r="Y2306" t="str">
            <v>缺失</v>
          </cell>
          <cell r="Z2306" t="str">
            <v>GBM(WHO IV)</v>
          </cell>
          <cell r="AA2306" t="str">
            <v>GBM(WHO IV)</v>
          </cell>
          <cell r="AB2306">
            <v>4</v>
          </cell>
          <cell r="AC2306" t="str">
            <v>（双额、胼胝体）考虑诊断：胶质母细胞瘤，NOS，WHOⅣ级</v>
          </cell>
          <cell r="AD2306" t="str">
            <v>全切除</v>
          </cell>
          <cell r="AE2306">
            <v>44277</v>
          </cell>
          <cell r="AF2306" t="str">
            <v>胶质母细胞瘤（双额、胼胝体） 肝功能异常  甲状腺功能减退   低钾血症   贫血  下肢静脉血栓形成  手术后硬膜外血肿</v>
          </cell>
          <cell r="AH2306" t="str">
            <v>终止</v>
          </cell>
          <cell r="AI2306">
            <v>387</v>
          </cell>
          <cell r="AJ2306">
            <v>1</v>
          </cell>
          <cell r="AK2306">
            <v>387</v>
          </cell>
          <cell r="AL2306">
            <v>1</v>
          </cell>
          <cell r="AM2306">
            <v>519</v>
          </cell>
          <cell r="AN2306" t="str">
            <v>同步</v>
          </cell>
          <cell r="AO2306">
            <v>1</v>
          </cell>
          <cell r="AP2306" t="str">
            <v>泰道</v>
          </cell>
          <cell r="AQ2306">
            <v>1</v>
          </cell>
          <cell r="AS2306">
            <v>0</v>
          </cell>
          <cell r="AU2306" t="e">
            <v>#N/A</v>
          </cell>
          <cell r="AV2306" t="e">
            <v>#N/A</v>
          </cell>
          <cell r="AW2306" t="e">
            <v>#N/A</v>
          </cell>
          <cell r="AX2306" t="e">
            <v>#N/A</v>
          </cell>
          <cell r="AY2306" t="e">
            <v>#N/A</v>
          </cell>
          <cell r="AZ2306" t="e">
            <v>#N/A</v>
          </cell>
        </row>
        <row r="2307">
          <cell r="B2307">
            <v>2305</v>
          </cell>
          <cell r="C2307" t="str">
            <v>CGGA_2305</v>
          </cell>
          <cell r="E2307" t="str">
            <v>卢杰毅</v>
          </cell>
          <cell r="F2307">
            <v>47513</v>
          </cell>
          <cell r="G2307">
            <v>44258</v>
          </cell>
          <cell r="H2307" t="str">
            <v>右岛叶胶质瘤  症状性癫痫[继发性癫痫]</v>
          </cell>
          <cell r="J2307" t="str">
            <v>女</v>
          </cell>
          <cell r="K2307">
            <v>34</v>
          </cell>
          <cell r="L2307" t="str">
            <v>A</v>
          </cell>
          <cell r="M2307" t="str">
            <v>410711198612181544</v>
          </cell>
          <cell r="N2307" t="str">
            <v>张桂兰/15037390190</v>
          </cell>
          <cell r="O2307" t="str">
            <v>发作性意识丧失伴四肢抽搐1次</v>
          </cell>
          <cell r="P2307" t="str">
            <v>1周前患者无明显诱因突发意识丧失，伴四肢抽搐，牙关紧闭，双眼上翻，持续约6分钟自行缓解，至新乡市中心医院就诊，行头颅MRI示：右侧额岛叶占位，考虑肿瘤性病变，低级别胶质瘤可能性大，给予口服丙戊酸钠缓释片0.25g bid控制癫痫发作，未再出现发作，现为求进一步治疗来我院，门诊以“岛叶胶质瘤”收入我科，患病率，患者神志清楚，精神可，饮食睡眠可，大小便正常，体重无明显变化</v>
          </cell>
          <cell r="Q2307" t="str">
            <v>缺失</v>
          </cell>
          <cell r="R2307" t="str">
            <v>生于:原籍，久居地原籍，性格：随和、外向。否认性病史，未曾到过疫源地或地方病流行区，否认爱人性病史，否认冶游史，否认爱人冶游史，无毒物接触史，无药物滥用史。吸烟史：无；饮酒：不。</v>
          </cell>
          <cell r="S2307">
            <v>100</v>
          </cell>
          <cell r="T2307">
            <v>44260</v>
          </cell>
          <cell r="V2307" t="str">
            <v>右额颞开颅肿瘤切除术</v>
          </cell>
          <cell r="W2307" t="str">
            <v>患者全麻后取仰卧位，头略左偏，头圈固定头位。取右额颞弧形切口。术区常规消毒铺巾，逐层切开头皮各层，筋膜间分离皮瓣，皮瓣向前下方牵拉，切开颞肌并向颞侧牵拉，颞上线处留少许颞肌以备缝合颞肌用。暴露右侧额、颞等处颅骨，颅骨钻孔后铣刀游离骨瓣，大小约6cm×7cm。骨瓣四周钻孔，硬脑膜四周悬吊。硬脑膜张力偏高，硬脑膜四周悬吊。以翼点为中心弧形剪开硬脑膜，其余放射剪开，暴露部分右额、颞叶。肿瘤主体位于右侧岛叶，肿瘤脑内浸润性生长，大小约5.0cm×4.0cm×3.0cm，灰白色，质稍韧，血供中等，边界不清。肿瘤包绕大脑中动脉及其分支，镜下分块全切除肿瘤。切除肿瘤后瘤腔周围正常额、颞叶脑组织及侧裂血管等均保护完好。瘤腔仔细止血。与护士清点器械、棉片无误后，连续严密缝合硬脑膜，硬膜外留置12#引流管。骨瓣复位以钛连接片固定。依次缝合颞肌、头皮各层。术后安返ICU。</v>
          </cell>
          <cell r="X2307" t="str">
            <v>全切除</v>
          </cell>
          <cell r="Y2307" t="str">
            <v>025375</v>
          </cell>
          <cell r="Z2307" t="str">
            <v>A(WHO II)</v>
          </cell>
          <cell r="AA2307" t="str">
            <v>A(WHO II)</v>
          </cell>
          <cell r="AB2307">
            <v>2</v>
          </cell>
          <cell r="AC2307" t="str">
            <v>（右岛叶）整合诊断：弥漫性星形细胞瘤，IDH突变型，WHOⅡ-Ⅲ级</v>
          </cell>
          <cell r="AD2307" t="str">
            <v>全切除</v>
          </cell>
          <cell r="AE2307">
            <v>44267</v>
          </cell>
          <cell r="AF2307" t="str">
            <v>右岛叶弥漫性星形细胞瘤  症状性癫痫[继发性癫痫]</v>
          </cell>
          <cell r="AH2307" t="str">
            <v>未终止</v>
          </cell>
          <cell r="AI2307">
            <v>524</v>
          </cell>
          <cell r="AJ2307">
            <v>0</v>
          </cell>
          <cell r="AK2307">
            <v>524</v>
          </cell>
          <cell r="AL2307">
            <v>0</v>
          </cell>
          <cell r="AM2307">
            <v>524</v>
          </cell>
          <cell r="AN2307" t="str">
            <v>同步</v>
          </cell>
          <cell r="AO2307">
            <v>1</v>
          </cell>
          <cell r="AP2307" t="str">
            <v>泰道</v>
          </cell>
          <cell r="AQ2307">
            <v>1</v>
          </cell>
          <cell r="AS2307">
            <v>0</v>
          </cell>
          <cell r="AU2307" t="e">
            <v>#N/A</v>
          </cell>
          <cell r="AV2307" t="e">
            <v>#N/A</v>
          </cell>
          <cell r="AW2307" t="e">
            <v>#N/A</v>
          </cell>
          <cell r="AX2307" t="e">
            <v>#N/A</v>
          </cell>
          <cell r="AY2307" t="e">
            <v>#N/A</v>
          </cell>
          <cell r="AZ2307" t="e">
            <v>#N/A</v>
          </cell>
        </row>
        <row r="2308">
          <cell r="B2308">
            <v>2306</v>
          </cell>
          <cell r="C2308" t="str">
            <v>CGGA_2306</v>
          </cell>
          <cell r="E2308" t="str">
            <v>王利霞</v>
          </cell>
          <cell r="F2308">
            <v>47574</v>
          </cell>
          <cell r="G2308">
            <v>44263</v>
          </cell>
          <cell r="H2308" t="str">
            <v>颅内占位性病变（额、基底节，右侧）胶质瘤？  剖宫产个人史</v>
          </cell>
          <cell r="J2308" t="str">
            <v>女</v>
          </cell>
          <cell r="K2308">
            <v>42</v>
          </cell>
          <cell r="L2308" t="str">
            <v>缺失</v>
          </cell>
          <cell r="M2308" t="str">
            <v>140226197804207048</v>
          </cell>
          <cell r="N2308" t="str">
            <v>李志平/13653526633</v>
          </cell>
          <cell r="O2308" t="str">
            <v>间断头痛2个多月，双眼视力下降20多天，加重1天。</v>
          </cell>
          <cell r="P2308" t="str">
            <v>患者于2个月前无明显诱因出现头痛，胀痛，无明显规律，间断出现，自行缓解，同时伴有恶心呕吐，呕吐物为胃内容物。患者误认为“颈椎病”，当地医院给予口服药物治疗，具体不详。患者于20多天前开始出现双眼视力进行性下降，持续下降较严重，患者为求进一步治疗就诊于山西省左云县人民医院，查头部CT（2021-02-27，左云县人民医院）提示：右额、基底节混杂密度巨大占位，周围水肿明显。患者于近1天头痛加重，持续时间较前增加，同时伴恶心呕吐，视力急剧下降。患者为求进一步治疗就诊于我院，我院以“颅内占位”收入我科，患者自发病以来，睡眠可，饮食可，二便正常。</v>
          </cell>
          <cell r="Q2308" t="str">
            <v>缺失</v>
          </cell>
          <cell r="R2308" t="str">
            <v>生于:山西，久居地山西，性格：随和、外向。否认性病史，未曾到过疫源地或地方病流行区，否认爱人性病史，否认冶游史，否认爱人冶游史，无毒物接触史，无药物滥用史。</v>
          </cell>
          <cell r="S2308">
            <v>90</v>
          </cell>
          <cell r="T2308">
            <v>44266</v>
          </cell>
          <cell r="V2308" t="str">
            <v xml:space="preserve"> 右额开颅肿瘤切除术</v>
          </cell>
          <cell r="W2308" t="str">
            <v>全麻插管，病人取仰卧位，头架固定头位，常规消毒铺巾。行右额马蹄形切口，切开头皮，骨膜下分离皮瓣翻向前，颅骨钻1孔，铣刀铣下骨瓣，约6×6cm大小，内侧达中线，前界为冠状缝前6cm，后界为冠状缝，骨窗四周硬脑膜悬吊。快速滴入20%甘露醇250ml后十字切开硬膜，脑组织张力偏高，肿瘤位于右额上回、扣带回、胼胝体及尾状核，肿瘤实性，色灰红，质稍韧，边界不清，血供丰富，约5cm×5cm×4cm大小。保护好双侧大脑前动脉及其分支，镜下将病变分块全切除，侧脑室开放，瘤腔彻底止血，创面贴附止血纱布，反复冲水清亮。器械护士两次清点敷料无误后，严密缝合硬脑膜，硬膜外贴敷硬脑膜补片1块。钛连接片固定骨瓣，皮下留置14#引流管，分层缝合皮下和皮肤。手术顺利，出血约300ml，未输血，术后患者麻醉未醒，气管插管未拔，安返ICU，标本送病理室</v>
          </cell>
          <cell r="X2308" t="str">
            <v>全切除</v>
          </cell>
          <cell r="Y2308" t="str">
            <v>缺失</v>
          </cell>
          <cell r="Z2308" t="str">
            <v>GBM(WHO IV)</v>
          </cell>
          <cell r="AA2308" t="str">
            <v>GBM(WHO IV)</v>
          </cell>
          <cell r="AB2308">
            <v>4</v>
          </cell>
          <cell r="AC2308" t="str">
            <v>（右额叶、基底节区）考虑诊断：胶质母细胞瘤，NOS，WHOⅣ级</v>
          </cell>
          <cell r="AD2308" t="str">
            <v>全切除</v>
          </cell>
          <cell r="AE2308">
            <v>44300</v>
          </cell>
          <cell r="AF2308" t="str">
            <v>胶质母细胞瘤（额、基底节，右侧）  剖宫产个人史   甲状腺功能减退   颅内感染  白细胞减少   低钾血症  低钠血症  过敏性皮疹</v>
          </cell>
          <cell r="AH2308" t="str">
            <v>终止</v>
          </cell>
          <cell r="AI2308">
            <v>447</v>
          </cell>
          <cell r="AJ2308">
            <v>1</v>
          </cell>
          <cell r="AK2308">
            <v>330</v>
          </cell>
          <cell r="AL2308">
            <v>1</v>
          </cell>
          <cell r="AM2308">
            <v>518</v>
          </cell>
          <cell r="AN2308" t="str">
            <v>同步</v>
          </cell>
          <cell r="AO2308">
            <v>1</v>
          </cell>
          <cell r="AP2308" t="str">
            <v>泰道</v>
          </cell>
          <cell r="AQ2308">
            <v>1</v>
          </cell>
          <cell r="AS2308">
            <v>0</v>
          </cell>
          <cell r="AU2308" t="e">
            <v>#N/A</v>
          </cell>
          <cell r="AV2308" t="e">
            <v>#N/A</v>
          </cell>
          <cell r="AW2308" t="e">
            <v>#N/A</v>
          </cell>
          <cell r="AX2308" t="e">
            <v>#N/A</v>
          </cell>
          <cell r="AY2308" t="e">
            <v>#N/A</v>
          </cell>
          <cell r="AZ2308" t="e">
            <v>#N/A</v>
          </cell>
        </row>
        <row r="2309">
          <cell r="B2309">
            <v>2307</v>
          </cell>
          <cell r="C2309" t="str">
            <v>CGGA_2307</v>
          </cell>
          <cell r="E2309" t="str">
            <v>冯焕禄</v>
          </cell>
          <cell r="F2309">
            <v>47863</v>
          </cell>
          <cell r="G2309">
            <v>44282</v>
          </cell>
          <cell r="H2309" t="str">
            <v>颅内占位性病变（双额、胼胝体）胶质瘤？  高血压</v>
          </cell>
          <cell r="J2309" t="str">
            <v>男</v>
          </cell>
          <cell r="K2309">
            <v>58</v>
          </cell>
          <cell r="L2309" t="str">
            <v>缺失</v>
          </cell>
          <cell r="M2309" t="str">
            <v>370911196302050011</v>
          </cell>
          <cell r="N2309" t="str">
            <v xml:space="preserve">马凡兰/13181842765 </v>
          </cell>
          <cell r="O2309" t="str">
            <v>间断头痛5个月，近事遗忘伴嗜睡1个月</v>
          </cell>
          <cell r="P2309" t="str">
            <v>患者于5个月前无明显诱因出现头痛，间断出现，无明显规律，测血压最高180/100mmHg，口服降压药后缓解，认为“高血压”导致，未特殊治疗。患者于1个月前出现近事遗忘，同时伴有嗜睡，间断头晕，无恶心呕吐症状。患者于半个月前因为“胃部不适”就诊于当地医院，全身检查，发现颅内占位。继续完善头部MR（2021-03-19,泰安中心医院）提示：双额胼胝体占位，T1低信号，T2高信号，不均匀强化，考虑胶质瘤，建议积极手术治疗，患者为求进一步治疗就诊于我院，我院以“双额胶质瘤”收入我科，患者自发病以来，睡眠多，饮食可，二便正常</v>
          </cell>
          <cell r="Q2309" t="str">
            <v>缺失</v>
          </cell>
          <cell r="R2309" t="str">
            <v>生于:原籍，久居地原籍，性格：急躁、内向。否认性病史，未曾到过疫源地或地方病流行区，否认爱人性病史，否认冶游史，否认爱人冶游史，无毒物接触史，无药物滥用史。</v>
          </cell>
          <cell r="S2309">
            <v>80</v>
          </cell>
          <cell r="T2309">
            <v>44286</v>
          </cell>
          <cell r="V2309" t="str">
            <v>冠切双额开颅肿瘤切除术</v>
          </cell>
          <cell r="W2309" t="str">
            <v>全麻插管，病人取仰卧位，头架固定头位，常规消毒铺巾。行双额弧形切口，骨膜下分离皮瓣翻向前，颅骨钻1孔，铣刀铣下骨瓣，约10×6cm大小，双侧额窦开放，去除粘膜、消毒后用骨蜡封堵确实。以碘伏及双氧水轮替反复冲洗术野3次，受污染器械用碘伏消毒，手术人员更换手套。脑组织张力高，快速滴入20%甘露醇250ml后先十字切开右侧硬膜，肿瘤位于右额上、中回、扣带回、眶回、直回、下丘脑及胼胝体嘴部、膝部，肿瘤实性，色灰红、质韧、边界不清，血供丰富，约10cm×8cm×6cm大小。保护好双侧大脑前动脉及其分支，镜下将右额、胼胝体病变分块切除。后切开左额硬脑膜，镜下将左额、胼胝体病变分块切除，双侧大脑前动脉、下丘脑等重要结构保护完好。肿瘤切除后瘤腔彻底止血，创面贴附止血纱布，反复冲水清亮。器械护士两次清点敷料无误后，严密缝合硬脑膜，硬膜外留置14#引流管。钛连接片固定骨瓣，分层缝合皮下和皮肤。手术顺利，出血约450ml，未输血，术后患者麻醉未醒，气管插管未拔，安返ICU，标本送病理室。</v>
          </cell>
          <cell r="X2309" t="str">
            <v>大部切除</v>
          </cell>
          <cell r="Y2309" t="str">
            <v>缺失</v>
          </cell>
          <cell r="Z2309" t="str">
            <v>GBM(WHO IV)</v>
          </cell>
          <cell r="AA2309" t="str">
            <v>GBM(WHO IV)</v>
          </cell>
          <cell r="AB2309">
            <v>4</v>
          </cell>
          <cell r="AC2309" t="str">
            <v>（双额）整合诊断：胶质母细胞瘤，IDH突变型，WHOⅣ级。</v>
          </cell>
          <cell r="AD2309" t="str">
            <v>大部切除</v>
          </cell>
          <cell r="AE2309">
            <v>44298</v>
          </cell>
          <cell r="AF2309" t="str">
            <v>胶质母细胞瘤（双额、胼胝体）  高血压  高钠血症   深静脉血栓形成  手术后颅内血肿</v>
          </cell>
          <cell r="AH2309" t="str">
            <v>未终止</v>
          </cell>
          <cell r="AI2309">
            <v>498</v>
          </cell>
          <cell r="AJ2309">
            <v>0</v>
          </cell>
          <cell r="AK2309">
            <v>498</v>
          </cell>
          <cell r="AL2309">
            <v>0</v>
          </cell>
          <cell r="AM2309">
            <v>498</v>
          </cell>
          <cell r="AN2309" t="str">
            <v>同步</v>
          </cell>
          <cell r="AO2309">
            <v>1</v>
          </cell>
          <cell r="AP2309" t="str">
            <v>帝清</v>
          </cell>
          <cell r="AQ2309">
            <v>1</v>
          </cell>
          <cell r="AS2309">
            <v>0</v>
          </cell>
          <cell r="AU2309" t="e">
            <v>#N/A</v>
          </cell>
          <cell r="AV2309" t="e">
            <v>#N/A</v>
          </cell>
          <cell r="AW2309" t="e">
            <v>#N/A</v>
          </cell>
          <cell r="AX2309" t="e">
            <v>#N/A</v>
          </cell>
          <cell r="AY2309" t="e">
            <v>#N/A</v>
          </cell>
          <cell r="AZ2309" t="e">
            <v>#N/A</v>
          </cell>
        </row>
        <row r="2310">
          <cell r="B2310">
            <v>2308</v>
          </cell>
          <cell r="C2310" t="str">
            <v>CGGA_2308</v>
          </cell>
          <cell r="E2310" t="str">
            <v>王仁民</v>
          </cell>
          <cell r="F2310">
            <v>48067</v>
          </cell>
          <cell r="G2310">
            <v>44296</v>
          </cell>
          <cell r="H2310" t="str">
            <v>（右，顶）颅内恶性肿瘤  症状性癫痫</v>
          </cell>
          <cell r="J2310" t="str">
            <v>男</v>
          </cell>
          <cell r="K2310">
            <v>70</v>
          </cell>
          <cell r="L2310" t="str">
            <v>AB</v>
          </cell>
          <cell r="M2310" t="str">
            <v>142625195010255118</v>
          </cell>
          <cell r="N2310" t="str">
            <v>谭淑萍/13661198943</v>
          </cell>
          <cell r="O2310" t="str">
            <v>头痛伴记忆力减退、反应迟钝2周</v>
          </cell>
          <cell r="P2310" t="str">
            <v>2周前患者无明显诱因出现头痛，以额顶部为著，呈胀痛，可自行缓解，伴记忆力减退及反应迟钝，言语欠流利，1天前突发意识丧失后摔倒，摔伤右面部，数分钟后自行清醒，至北京天坛医院行头颅CT示：右颞顶枕占位，老年性脑改变，脑疝。现为求进一步治疗来我院，门诊“颅内恶性肿瘤”收入我科，患病来，患者神志清楚，精神尚可，饮食睡眠可，大小便正常，体重无明显变化</v>
          </cell>
          <cell r="Q2310" t="str">
            <v>缺失</v>
          </cell>
          <cell r="R2310" t="str">
            <v>生于:原籍，久居地原籍，性格：随和、外向。否认性病史未曾到过疫源地或地方病流行区，否认爱人性病史，否认冶游史，否认爱人冶游史，无毒物接触史，无药物滥用史。吸烟史：有吸烟史：30年，1包/天 戒烟已20年；饮酒：偶少量饮酒。出生情况：单胎足月顺产。</v>
          </cell>
          <cell r="S2310">
            <v>90</v>
          </cell>
          <cell r="T2310">
            <v>44301</v>
          </cell>
          <cell r="V2310" t="str">
            <v>右顶枕开颅肿瘤切除术</v>
          </cell>
          <cell r="W2310" t="str">
            <v xml:space="preserve"> 全麻插管，病人取左侧卧位，Mayfield头架固定头位，常规消毒铺巾。行右顶马蹄形切口标记，逐层切开头皮及部分颞肌，骨膜下分离皮瓣翻向枕侧，暴露右侧顶枕部分颅骨，颅骨钻孔，铣刀铣下骨瓣，约7×8cm大小，内侧达中线，上界为lambda点上方2cm。骨窗四周硬脑膜悬吊，十字切开硬膜，脑组织张力高，穿刺肿瘤囊腔，缓慢释放囊液，为黄色半透明液体，肿瘤位于右顶叶顶上小叶两处，两处肿瘤间隔1cm，实性瘤体色灰红，部分质软部分质稍韧、边界不清，血供丰富，约6.5cm×6.0cm×4.0cm大小，肿瘤深达侧脑室房部脑室壁。保护好周边正常脑组织，镜下将右顶叶两处病变分块全切除，瘤腔彻底止血，创面贴附止血纱布，反复冲水清亮。器械护士两次清点敷料无误后，严密缝合硬脑膜，硬膜外贴敷胶原蛋白海绵1块。钛连接片固定骨瓣，皮下留置14#引流管一根，分层缝合皮下和皮肤。手术顺利，出血约300ml，未输血，术后患者麻醉未醒，气管插管未拔，安返ICU，标本送病理室。</v>
          </cell>
          <cell r="X2310" t="str">
            <v>全切除</v>
          </cell>
          <cell r="Y2310" t="str">
            <v>025720</v>
          </cell>
          <cell r="Z2310" t="str">
            <v>GBM(WHO IV)</v>
          </cell>
          <cell r="AA2310" t="str">
            <v>GBM(WHO IV)</v>
          </cell>
          <cell r="AB2310">
            <v>4</v>
          </cell>
          <cell r="AC2310" t="str">
            <v>（右顶叶）考虑诊断：胶质母细胞瘤，NOS，WHOⅣ级</v>
          </cell>
          <cell r="AD2310" t="str">
            <v>全切除</v>
          </cell>
          <cell r="AE2310">
            <v>44309</v>
          </cell>
          <cell r="AF2310" t="str">
            <v>（右，顶）胶质母细胞瘤  症状性癫痫[继发性癫痫]  化学治疗</v>
          </cell>
          <cell r="AH2310" t="str">
            <v>未终止</v>
          </cell>
          <cell r="AI2310">
            <v>483</v>
          </cell>
          <cell r="AJ2310">
            <v>0</v>
          </cell>
          <cell r="AK2310">
            <v>483</v>
          </cell>
          <cell r="AL2310">
            <v>0</v>
          </cell>
          <cell r="AM2310">
            <v>483</v>
          </cell>
          <cell r="AN2310" t="str">
            <v>同步</v>
          </cell>
          <cell r="AO2310">
            <v>1</v>
          </cell>
          <cell r="AP2310" t="str">
            <v>泰道</v>
          </cell>
          <cell r="AQ2310">
            <v>1</v>
          </cell>
          <cell r="AS2310">
            <v>0</v>
          </cell>
          <cell r="AU2310" t="e">
            <v>#N/A</v>
          </cell>
          <cell r="AV2310" t="e">
            <v>#N/A</v>
          </cell>
          <cell r="AW2310" t="e">
            <v>#N/A</v>
          </cell>
          <cell r="AX2310" t="e">
            <v>#N/A</v>
          </cell>
          <cell r="AY2310" t="e">
            <v>#N/A</v>
          </cell>
          <cell r="AZ2310" t="e">
            <v>#N/A</v>
          </cell>
        </row>
        <row r="2311">
          <cell r="B2311">
            <v>2309</v>
          </cell>
          <cell r="C2311" t="str">
            <v>CGGA_2309</v>
          </cell>
          <cell r="E2311" t="str">
            <v>侯永凯</v>
          </cell>
          <cell r="F2311">
            <v>48218</v>
          </cell>
          <cell r="G2311">
            <v>44306</v>
          </cell>
          <cell r="H2311" t="str">
            <v>颅内占位性病变（额，右）胶质瘤？  双眼术后</v>
          </cell>
          <cell r="J2311" t="str">
            <v>男</v>
          </cell>
          <cell r="K2311">
            <v>56</v>
          </cell>
          <cell r="L2311" t="str">
            <v>缺失</v>
          </cell>
          <cell r="M2311" t="str">
            <v>130302196501124710</v>
          </cell>
          <cell r="N2311" t="str">
            <v>陆会杰/18233554135</v>
          </cell>
          <cell r="O2311" t="str">
            <v>偶然发现颅内占位2周多</v>
          </cell>
          <cell r="P2311" t="str">
            <v>患者于2周前因常规体健，于当地医院检查头部MR（2021-04-03，秦皇岛市中医医院）提示：右额占位，T1等信号，T2及FLAIR高信号。考虑肿瘤性占位。继续完善头部MR增强（2021-04-09，秦皇岛港口医院）提示：右额占位，T1等信号，局部轻度强化，胶质瘤？建议上级医院，患者无头痛、头晕、头肢体抽搐等症状，患者为求进一步治疗就诊于我院，我院以“颅内占位”收入我科，患者自发并以来，睡眠可，饮食可，二便正常。</v>
          </cell>
          <cell r="Q2311" t="str">
            <v>缺失</v>
          </cell>
          <cell r="R2311" t="str">
            <v>生于:，久居地，性格：急躁、内向，。否认性病史未曾到过疫源地或地方病流行区，否认爱人性病史，否认冶游史，否认爱人冶游史，无毒物接触史，无药物滥用史。吸烟史：无吸烟史 戒烟已多少 年；饮酒：不饮酒，是否戒酒：未。出生情况：单胎足月顺产</v>
          </cell>
          <cell r="S2311">
            <v>80</v>
          </cell>
          <cell r="T2311">
            <v>44313</v>
          </cell>
          <cell r="V2311" t="str">
            <v>右额开颅肿瘤切除术</v>
          </cell>
          <cell r="W2311" t="str">
            <v xml:space="preserve">全麻插管，病人取仰卧位，头圈固定头位，常规消毒铺巾。行右额弧形切口，逐层切开颞肌，骨膜下分离皮瓣翻向前，右额颅骨钻1孔，铣刀铣下骨瓣，约6×6cm大小，内侧达中线，额窦开放，给予电灼额窦粘膜，碘伏、双氧水、生理盐水依次消毒、冲洗，骨蜡严密封闭。脑组织张力偏高，肿瘤位于右额上回，肿瘤实性，实性部分色灰红、质稍韧、边界不清，血供丰富，肿瘤深达扣带回，约3cm×3cm×3cm大小。保护好周边正常脑组织，镜下将病变分块全切除，瘤腔彻底止血，创面贴附止血纱布，反复冲水清亮。器械护士两次清点敷料无误后，严密缝合硬脑膜，硬膜外贴敷胶原蛋白海绵1块。3枚钛连接片固定骨瓣，皮下留置14#引流管1根，分层缝合皮下和皮肤。手术顺利，出血约100ml，未输血，术后患者麻醉清醒，气管插管拔除，安返病房，标本送病理室。 </v>
          </cell>
          <cell r="X2311" t="str">
            <v>全切除</v>
          </cell>
          <cell r="Y2311" t="str">
            <v>缺失</v>
          </cell>
          <cell r="Z2311" t="str">
            <v>GBM(WHO IV)</v>
          </cell>
          <cell r="AA2311" t="str">
            <v>GBM(WHO IV)</v>
          </cell>
          <cell r="AB2311">
            <v>4</v>
          </cell>
          <cell r="AC2311" t="str">
            <v>（右额叶）整合诊断：胶质母细胞瘤，IDH野生型，WHOⅣ级</v>
          </cell>
          <cell r="AD2311" t="str">
            <v>全切除</v>
          </cell>
          <cell r="AE2311">
            <v>44319</v>
          </cell>
          <cell r="AF2311" t="str">
            <v xml:space="preserve">胶质母细胞瘤（额，右）  双眼术后 </v>
          </cell>
          <cell r="AH2311" t="str">
            <v>未终止</v>
          </cell>
          <cell r="AI2311">
            <v>471</v>
          </cell>
          <cell r="AJ2311">
            <v>0</v>
          </cell>
          <cell r="AK2311">
            <v>471</v>
          </cell>
          <cell r="AL2311">
            <v>0</v>
          </cell>
          <cell r="AM2311">
            <v>471</v>
          </cell>
          <cell r="AN2311" t="str">
            <v>30次</v>
          </cell>
          <cell r="AO2311">
            <v>1</v>
          </cell>
          <cell r="AP2311" t="str">
            <v>无</v>
          </cell>
          <cell r="AQ2311">
            <v>0</v>
          </cell>
          <cell r="AS2311">
            <v>0</v>
          </cell>
          <cell r="AU2311" t="e">
            <v>#N/A</v>
          </cell>
          <cell r="AV2311" t="e">
            <v>#N/A</v>
          </cell>
          <cell r="AW2311" t="e">
            <v>#N/A</v>
          </cell>
          <cell r="AX2311" t="e">
            <v>#N/A</v>
          </cell>
          <cell r="AY2311" t="e">
            <v>#N/A</v>
          </cell>
          <cell r="AZ2311" t="e">
            <v>#N/A</v>
          </cell>
        </row>
        <row r="2312">
          <cell r="B2312">
            <v>2310</v>
          </cell>
          <cell r="C2312" t="str">
            <v>CGGA_2310</v>
          </cell>
          <cell r="E2312" t="str">
            <v>樊俊毫</v>
          </cell>
          <cell r="F2312">
            <v>48395</v>
          </cell>
          <cell r="G2312">
            <v>44319</v>
          </cell>
          <cell r="H2312" t="str">
            <v>颅内占位性病变（右顶）  症状性癫痫[继发性癫痫]</v>
          </cell>
          <cell r="J2312" t="str">
            <v>男</v>
          </cell>
          <cell r="K2312">
            <v>66</v>
          </cell>
          <cell r="L2312" t="str">
            <v>A</v>
          </cell>
          <cell r="M2312" t="str">
            <v>110229195410261118</v>
          </cell>
          <cell r="N2312" t="str">
            <v>张书芬/18511092036</v>
          </cell>
          <cell r="O2312" t="str">
            <v>左侧上肢麻木伴活动不利2周，左手抽搐2天</v>
          </cell>
          <cell r="P2312" t="str">
            <v>患者2周前无明显诱因下出现左侧上肢麻木，继而活动不利，精细运动差，进行性加重。近2日患者左手肿胀。双下肢无异常，未诉头痛，无恶心呕吐等不适。1周前就诊于昌平区医院，行头颅CT检查未见明显异常。2天前患者左手出现不自主抽动，7-8次，每次数分钟。再次就诊于昌平区医院行头颅CT检查提示颅内占位，进一步就诊于安贞医院行头颅核磁检查提示：右顶占位性病变。于博仁医院行增强核磁检查提示：右顶占位性病变。患者为求进一步诊治，遂来我院就诊。门诊以“颅内占位”收入我科检查治疗。患者自发病以来，神志清，精神可，饮食睡眠良好，二便无异常，体重无明显变化</v>
          </cell>
          <cell r="Q2312" t="str">
            <v>缺失</v>
          </cell>
          <cell r="R2312" t="str">
            <v>生于并久居原籍，性格：随和。否认性病史未曾到过疫源地或地方病流行区，否认爱人性病史，否认冶游史，否认爱人冶游史，无毒物接触史，无药物滥用史。抽烟40余年，10-20支/天，目前偶有抽烟史。饮酒史40余年，2两/天。</v>
          </cell>
          <cell r="S2312">
            <v>70</v>
          </cell>
          <cell r="T2312">
            <v>44323</v>
          </cell>
          <cell r="V2312" t="str">
            <v>右顶开颅肿瘤切除术</v>
          </cell>
          <cell r="W2312" t="str">
            <v>全麻插管，病人取左侧卧位，Mayfield头架固定头位，行右顶马蹄形切口标记，常规消毒铺巾。沿切口标记逐层切开头皮，骨膜下分离皮瓣翻向侧方，颅骨钻2孔，铣刀铣下骨瓣，约6×6cm大小，十字切开硬膜，脑组织张力偏高，肿瘤位于右顶叶中央后回，肿瘤实性，色灰红、质稍韧、边界不清，血供丰富，约3.0cm×2.5cm×2.0cm大小。保护好周边正常脑组织，镜下将病变分块全切除，瘤腔彻底止血，创面贴附止血纱布，反复冲水清亮。器械护士两次清点敷料无误后，严密缝合硬脑膜，硬膜外贴敷胶原蛋白海绵1块。钛连接片固定骨瓣，皮下留置14#引流管，分层缝合皮下和皮肤。手术顺利，出血约200ml，未输血，术后患者麻醉未醒，气管插管未拔，安返ICU，标本送病理室。</v>
          </cell>
          <cell r="X2312" t="str">
            <v>全切除</v>
          </cell>
          <cell r="Y2312" t="str">
            <v>025897</v>
          </cell>
          <cell r="Z2312" t="str">
            <v>GBM(WHO IV)</v>
          </cell>
          <cell r="AA2312" t="str">
            <v>GBM(WHO IV)</v>
          </cell>
          <cell r="AB2312">
            <v>4</v>
          </cell>
          <cell r="AC2312" t="str">
            <v>（右顶叶）整合诊断：胶质母细胞瘤，IDH野生型，WHOⅣ级</v>
          </cell>
          <cell r="AD2312" t="str">
            <v>全切除</v>
          </cell>
          <cell r="AE2312">
            <v>44331</v>
          </cell>
          <cell r="AF2312" t="str">
            <v>胶质母细胞瘤（右顶） 症状性癫痫[继发性癫痫] 恶性肿瘤术后化疗</v>
          </cell>
          <cell r="AH2312" t="str">
            <v>未终止</v>
          </cell>
          <cell r="AI2312">
            <v>461</v>
          </cell>
          <cell r="AJ2312">
            <v>0</v>
          </cell>
          <cell r="AK2312">
            <v>461</v>
          </cell>
          <cell r="AL2312">
            <v>0</v>
          </cell>
          <cell r="AM2312">
            <v>461</v>
          </cell>
          <cell r="AN2312" t="str">
            <v>同步</v>
          </cell>
          <cell r="AO2312">
            <v>1</v>
          </cell>
          <cell r="AP2312" t="str">
            <v>泰道</v>
          </cell>
          <cell r="AQ2312">
            <v>1</v>
          </cell>
          <cell r="AS2312">
            <v>0</v>
          </cell>
          <cell r="AU2312" t="e">
            <v>#N/A</v>
          </cell>
          <cell r="AV2312" t="e">
            <v>#N/A</v>
          </cell>
          <cell r="AW2312" t="e">
            <v>#N/A</v>
          </cell>
          <cell r="AX2312" t="e">
            <v>#N/A</v>
          </cell>
          <cell r="AY2312" t="e">
            <v>#N/A</v>
          </cell>
          <cell r="AZ2312" t="e">
            <v>#N/A</v>
          </cell>
        </row>
        <row r="2313">
          <cell r="B2313">
            <v>2311</v>
          </cell>
          <cell r="C2313" t="str">
            <v>CGGA_2311</v>
          </cell>
          <cell r="E2313" t="str">
            <v>吴彦文</v>
          </cell>
          <cell r="F2313">
            <v>48694</v>
          </cell>
          <cell r="G2313">
            <v>44339</v>
          </cell>
          <cell r="H2313" t="str">
            <v>颅内占位性病变（右额）  症状性癫痫[继发性癫痫]  肺气肿  支气管扩张</v>
          </cell>
          <cell r="J2313" t="str">
            <v>男</v>
          </cell>
          <cell r="K2313">
            <v>67</v>
          </cell>
          <cell r="L2313" t="str">
            <v>B</v>
          </cell>
          <cell r="M2313" t="str">
            <v>110222195310201412</v>
          </cell>
          <cell r="N2313" t="str">
            <v>吴琼/1393088666</v>
          </cell>
          <cell r="O2313" t="str">
            <v>左侧面瘫3周，口角抽搐伴左手感觉障碍10天</v>
          </cell>
          <cell r="P2313" t="str">
            <v>3周前患者女儿发现其左侧鼓腮示齿力弱，患者自诉因牙痛所致，无头痛呕吐等不适，未就诊。10天前患者突发左侧口角抽搐，言语含糊，持续十余分钟，无意识障碍，无四肢抽搐，无呕吐。就诊于天坛医院，予以丙戊酸钠抗癫痫治疗，症状未见好转，后再次出现左侧口角抽搐3次，表现同前，并伴有口角流涎，味觉减退。4天前患者自觉左手感觉障碍，无麻木，无无力等表现。再次于天坛医院行头颅核磁检查提示：右额占位，淋巴瘤？胶质瘤？患者为求进一步诊治，遂来我院就诊。门诊以“颅内占位”收入我科检查治疗。患者自发病以来，神志清，精神可，饮食不佳，睡眠可，体重近1年减轻6Kg</v>
          </cell>
          <cell r="Q2313" t="str">
            <v>缺失</v>
          </cell>
          <cell r="R2313" t="str">
            <v>生于并久居原籍，性格：内向。否认性病史未曾到过疫源地或地方病流行区，否认爱人性病史，否认冶游史，否认爱人冶游史，无毒物接触史，无药物滥用史。抽烟40余年，10-20支/天，饮酒史40年，少量。</v>
          </cell>
          <cell r="S2313">
            <v>70</v>
          </cell>
          <cell r="T2313">
            <v>44341</v>
          </cell>
          <cell r="V2313" t="str">
            <v>右额颞开颅肿瘤切除术</v>
          </cell>
          <cell r="W2313" t="str">
            <v>患者全麻后取仰卧位，头抬高左偏45°，头圈固定头位。取右额颞弧形切口。术区常规消毒铺巾，逐层切开头皮、颞肌各层，骨膜下分离皮肌瓣，并向前下方牵拉，暴露右侧额、颞等处颅骨，颅骨钻孔后铣刀游离骨瓣，大小约6cm×7cm。骨瓣四周钻孔，硬脑膜四周悬吊。快速静脉输注20%甘露醇250ml，硬脑膜张力偏高。弧形剪开硬脑膜，暴露部分右额叶。肿瘤主体位于右侧中央前回中下部，肿瘤脑内浸润性生长，灰红色，质稍韧，血供丰富，边界不清，大小约3.5cm×3.5cm×3.0cm。肿瘤向内侧深部生长达半卵园中心，部分向中央后回浸润，镜下分块近全切除肿瘤。切除肿瘤后瘤腔周围正常额叶脑组织及侧裂血管等均保护完好。瘤腔仔细止血。与护士清点器械、棉片无误后，连续严密缝合硬脑膜，胶原蛋白海绵覆盖，硬膜外留置12#引流管。骨瓣复位以钛连接片固定。依次缝合颞肌、头皮各层。术后安返ICU。</v>
          </cell>
          <cell r="X2313" t="str">
            <v>全切除</v>
          </cell>
          <cell r="Y2313" t="str">
            <v>缺失</v>
          </cell>
          <cell r="Z2313" t="str">
            <v>GBM(WHO IV)</v>
          </cell>
          <cell r="AA2313" t="str">
            <v>GBM(WHO IV)</v>
          </cell>
          <cell r="AB2313">
            <v>4</v>
          </cell>
          <cell r="AC2313" t="str">
            <v>（右额叶）整合诊断：胶质母细胞瘤，IDH野生型，WHOⅣ级</v>
          </cell>
          <cell r="AD2313" t="str">
            <v>全切除</v>
          </cell>
          <cell r="AE2313">
            <v>44362</v>
          </cell>
          <cell r="AF2313" t="str">
            <v>胶质母细胞瘤（右额）  症状性癫痫[继发性癫痫]  静脉血栓形成  贫血  低蛋白血症 甲状腺功能减低  肺气肿  支气管扩张</v>
          </cell>
          <cell r="AH2313" t="str">
            <v>未终止</v>
          </cell>
          <cell r="AI2313" t="str">
            <v>NA</v>
          </cell>
          <cell r="AJ2313" t="str">
            <v>NA</v>
          </cell>
          <cell r="AK2313" t="str">
            <v>NA</v>
          </cell>
          <cell r="AL2313" t="str">
            <v>NA</v>
          </cell>
          <cell r="AM2313">
            <v>178</v>
          </cell>
          <cell r="AN2313">
            <v>0</v>
          </cell>
          <cell r="AP2313">
            <v>0</v>
          </cell>
          <cell r="AS2313">
            <v>0</v>
          </cell>
          <cell r="AU2313" t="e">
            <v>#N/A</v>
          </cell>
          <cell r="AV2313" t="e">
            <v>#N/A</v>
          </cell>
          <cell r="AW2313" t="e">
            <v>#N/A</v>
          </cell>
          <cell r="AX2313" t="e">
            <v>#N/A</v>
          </cell>
          <cell r="AY2313" t="e">
            <v>#N/A</v>
          </cell>
          <cell r="AZ2313" t="e">
            <v>#N/A</v>
          </cell>
        </row>
        <row r="2314">
          <cell r="B2314">
            <v>2312</v>
          </cell>
          <cell r="C2314" t="str">
            <v>CGGA_2312</v>
          </cell>
          <cell r="E2314" t="str">
            <v>梁宇壮</v>
          </cell>
          <cell r="F2314">
            <v>49041</v>
          </cell>
          <cell r="G2314">
            <v>44364</v>
          </cell>
          <cell r="H2314" t="str">
            <v>颅内占位性病变（双额）</v>
          </cell>
          <cell r="J2314" t="str">
            <v>男</v>
          </cell>
          <cell r="K2314">
            <v>31</v>
          </cell>
          <cell r="L2314" t="str">
            <v>A</v>
          </cell>
          <cell r="M2314" t="str">
            <v>23010319891015285X</v>
          </cell>
          <cell r="N2314" t="str">
            <v>陶为民 /18945112726</v>
          </cell>
          <cell r="O2314" t="str">
            <v>头痛伴倦怠1月余</v>
          </cell>
          <cell r="P2314" t="str">
            <v>患者1个半月前出现精神倦怠，易疲劳等症状，呈停车后不自主入睡1次。1月前训练中出现头痛，程度较重，主要位于双侧额部，胀痛，持续4-5天，间断呕吐，休息后好转。未就诊。此后患者持续头部胀痛，程度中等，可耐受。2周前患者再次于劳累后出现不自主入睡，后自行醒来。1周前就诊于当地医院行脑电图及核磁检查提示颅内占位性病变。进一步行增强核磁检查提示：双额占位性病变，囊实性，不规则强化。近1周来患者头痛较前稍有加重，精神倦怠症状加重，间断呕吐。患者为求进一步诊治，遂来我院就诊。门诊以“颅内占位”收入我科检查治疗。患者自发病以来，神志清，精神倦怠，饮食睡眠不佳，二便无异常，体重近期稍有下降。</v>
          </cell>
          <cell r="Q2314" t="str">
            <v>缺失</v>
          </cell>
          <cell r="R2314" t="str">
            <v>生于并久居原籍，性格：随和。否认性病史未曾到过疫源地或地方病流行区，否认爱人性病史，否认冶游史，否认爱人冶游史，无毒物接触史，无药物滥用史。否认抽烟饮酒史</v>
          </cell>
          <cell r="S2314">
            <v>65</v>
          </cell>
          <cell r="T2314">
            <v>44369</v>
          </cell>
          <cell r="V2314" t="str">
            <v>冠切双额开颅肿瘤切除术</v>
          </cell>
          <cell r="W2314" t="str">
            <v xml:space="preserve"> 全麻插管，病人取仰卧位，头圈固定头位，行双额冠状切口标记，常规消毒铺巾。沿标记切开头皮，骨膜下分离皮瓣翻向前，暴露双额部分颅骨，颅骨钻1孔，铣刀铣下双额夸中线骨瓣，约10×6cm大小，后界为冠状缝后前2cm。骨窗四周硬脑膜悬吊，快速滴入20%甘露醇250ml后十字切开硬膜，脑组织张力高。先切开右额硬脑膜，右侧半球肿瘤位于右额上回、扣带回及胼胝体，沿胼胝体与左额叶肿瘤沟通，肿瘤实性，色灰红、质稍韧、边界不清，血供丰富，肿瘤深达胼胝体膝部、嘴部，肿瘤包绕双侧大脑前动脉A1、A2及前交通动脉。再切开左额硬脑膜，左侧半球肿瘤位于左额上、中回及扣带回、胼胝体，肿瘤实性，色灰红、质稍韧、边界不清，血供丰富，肿瘤凸入双侧侧脑室额角，肿瘤大小约7cm×6cm×5cm大小。保护好双侧大脑前动脉及其分支，镜下将病变分块全切除，侧脑室额角开放，瘤腔彻底止血，创面贴附止血纱布，反复冲水清亮。器械护士两次清点敷料无误后，硬膜下留置美敦力引流管1根，严密缝合硬脑膜。钛连接片固定骨瓣，分层缝合皮下和皮肤。手术顺利，出血约600ml，未输血，术后患者麻醉未醒，气管插管未拔，安返ICU，标本送病理室。</v>
          </cell>
          <cell r="X2314" t="str">
            <v>全切除</v>
          </cell>
          <cell r="Y2314" t="str">
            <v>缺失</v>
          </cell>
          <cell r="Z2314" t="str">
            <v>GBM(WHO IV)</v>
          </cell>
          <cell r="AA2314" t="str">
            <v>GBM(WHO IV)</v>
          </cell>
          <cell r="AB2314">
            <v>4</v>
          </cell>
          <cell r="AC2314" t="str">
            <v>右额叶）整合诊断：胶质母细胞瘤，IDH突变型，WHOⅣ级</v>
          </cell>
          <cell r="AD2314" t="str">
            <v>全切除</v>
          </cell>
          <cell r="AE2314">
            <v>44385</v>
          </cell>
          <cell r="AF2314" t="str">
            <v xml:space="preserve">胶质母细胞瘤（双额）  手术后颅内感染  低钾血症 </v>
          </cell>
          <cell r="AH2314" t="str">
            <v>未终止</v>
          </cell>
          <cell r="AI2314">
            <v>415</v>
          </cell>
          <cell r="AJ2314">
            <v>0</v>
          </cell>
          <cell r="AK2314">
            <v>415</v>
          </cell>
          <cell r="AL2314">
            <v>0</v>
          </cell>
          <cell r="AM2314">
            <v>415</v>
          </cell>
          <cell r="AN2314" t="str">
            <v>21次</v>
          </cell>
          <cell r="AO2314">
            <v>1</v>
          </cell>
          <cell r="AP2314" t="str">
            <v>帝清</v>
          </cell>
          <cell r="AQ2314">
            <v>1</v>
          </cell>
          <cell r="AS2314">
            <v>0</v>
          </cell>
          <cell r="AU2314" t="e">
            <v>#N/A</v>
          </cell>
          <cell r="AV2314" t="e">
            <v>#N/A</v>
          </cell>
          <cell r="AW2314" t="e">
            <v>#N/A</v>
          </cell>
          <cell r="AX2314" t="e">
            <v>#N/A</v>
          </cell>
          <cell r="AY2314" t="e">
            <v>#N/A</v>
          </cell>
          <cell r="AZ2314" t="e">
            <v>#N/A</v>
          </cell>
        </row>
        <row r="2315">
          <cell r="B2315">
            <v>2313</v>
          </cell>
          <cell r="C2315" t="str">
            <v>CGGA_2313</v>
          </cell>
          <cell r="E2315" t="str">
            <v>刘兴涛</v>
          </cell>
          <cell r="F2315">
            <v>49071</v>
          </cell>
          <cell r="G2315">
            <v>44367</v>
          </cell>
          <cell r="H2315" t="str">
            <v>额叶恶性肿瘤  高血压</v>
          </cell>
          <cell r="J2315" t="str">
            <v>男</v>
          </cell>
          <cell r="K2315">
            <v>60</v>
          </cell>
          <cell r="L2315" t="str">
            <v>缺失</v>
          </cell>
          <cell r="M2315" t="str">
            <v>232330196008130237</v>
          </cell>
          <cell r="N2315" t="str">
            <v>张艳波/13604555189</v>
          </cell>
          <cell r="O2315" t="str">
            <v>偶然发现颅内占位1周</v>
          </cell>
          <cell r="P2315" t="str">
            <v>于6月中旬，家属诉患者记忆力减退，遂带患者就诊于庆安县人民医院，检查头部CT发现右额高密度占位。建议上级医院就诊，于哈尔滨医科大学附属第二医院检查头部MR（2021-06-14，哈尔滨医科大学附属第二医院）提示：右额多发占位，T1低信号，T2高信号，DWI高信号，不均匀轻度强化，淋巴瘤？胶质瘤？建议上级医院进一步治疗。患者为求进一步治疗就诊于我院。我院以“颅内占位”收入我科，患者自发病以来，睡眠可，饮食可，二便正常。</v>
          </cell>
          <cell r="Q2315" t="str">
            <v>缺失</v>
          </cell>
          <cell r="R2315" t="str">
            <v>生于:哈尔滨，久居地哈尔滨，性格：急躁、内向，。否认性病史未曾到过疫源地或地方病流行区，否认爱人性病史，否认冶游史，否认爱人冶游史，无毒物接触史，无药物滥用史。出生情况：单胎足月顺产。</v>
          </cell>
          <cell r="S2315">
            <v>80</v>
          </cell>
          <cell r="T2315">
            <v>44370</v>
          </cell>
          <cell r="V2315" t="str">
            <v>右额开颅肿瘤切除术</v>
          </cell>
          <cell r="W2315" t="str">
            <v>全麻插管，病人取头抬高20°仰卧位，Mayfield头架固定头位，术中导航数据导入、注册及验证，常规消毒铺巾。行右额马蹄形切口标记，切开头皮，骨膜下分离皮瓣翻向前，颅骨钻1孔，铣刀铣下骨瓣，约7×7cm大小，内侧达中线，前界为冠状缝前5cm，后界为冠状缝后2cm。弧形切开硬膜，脑组织张力偏高，术中导航精确定位肿瘤位置，肿瘤位于右额上、中、下回及尾状核等多处，肿瘤实性，色灰，质韧，边界不清，血供中等，切除肿瘤体积约6cm×5cm×5cm大小。保护好周边正常脑组织，镜下将病变分块近全切除，侧脑室开放，瘤腔彻底止血，创面贴附止血纱布，反复冲水清亮。器械护士两次清点敷料无误后，严密缝合硬脑膜，明胶蛋白海绵贴敷表面，钛连接片固定骨瓣，皮下留置12#引流管。分层缝合皮下和皮肤。手术顺利，出血约200ml，未输血，术后患者麻醉未醒，气管插管未拔，安返ICU，标本送病理室。</v>
          </cell>
          <cell r="X2315" t="str">
            <v>近全切除</v>
          </cell>
          <cell r="Y2315" t="str">
            <v>缺失</v>
          </cell>
          <cell r="Z2315" t="str">
            <v>GBM(WHO IV)</v>
          </cell>
          <cell r="AA2315" t="str">
            <v>GBM(WHO IV)</v>
          </cell>
          <cell r="AB2315">
            <v>4</v>
          </cell>
          <cell r="AC2315" t="str">
            <v xml:space="preserve">（右额叶）整合诊断：胶质母细胞瘤，IDH野生型，WHOⅣ级。 </v>
          </cell>
          <cell r="AD2315" t="str">
            <v>近全切除</v>
          </cell>
          <cell r="AE2315">
            <v>44392</v>
          </cell>
          <cell r="AF2315" t="str">
            <v>胶质母细胞瘤（右额、尾状核头）  高血压   低钠血症</v>
          </cell>
          <cell r="AH2315" t="str">
            <v>终止</v>
          </cell>
          <cell r="AI2315">
            <v>312</v>
          </cell>
          <cell r="AJ2315">
            <v>1</v>
          </cell>
          <cell r="AK2315">
            <v>161</v>
          </cell>
          <cell r="AL2315">
            <v>1</v>
          </cell>
          <cell r="AM2315">
            <v>414</v>
          </cell>
          <cell r="AN2315" t="str">
            <v>同步</v>
          </cell>
          <cell r="AO2315">
            <v>1</v>
          </cell>
          <cell r="AP2315" t="str">
            <v>泰道+盐酸胺莫替伲</v>
          </cell>
          <cell r="AQ2315">
            <v>1</v>
          </cell>
          <cell r="AS2315">
            <v>0</v>
          </cell>
          <cell r="AU2315" t="e">
            <v>#N/A</v>
          </cell>
          <cell r="AV2315" t="e">
            <v>#N/A</v>
          </cell>
          <cell r="AW2315" t="e">
            <v>#N/A</v>
          </cell>
          <cell r="AX2315" t="e">
            <v>#N/A</v>
          </cell>
          <cell r="AY2315" t="e">
            <v>#N/A</v>
          </cell>
          <cell r="AZ2315" t="e">
            <v>#N/A</v>
          </cell>
        </row>
        <row r="2316">
          <cell r="B2316">
            <v>2314</v>
          </cell>
          <cell r="C2316" t="str">
            <v>CGGA_2314</v>
          </cell>
          <cell r="E2316" t="str">
            <v>潘梓博</v>
          </cell>
          <cell r="F2316">
            <v>49101</v>
          </cell>
          <cell r="G2316">
            <v>44382</v>
          </cell>
          <cell r="H2316" t="str">
            <v>弥漫性星形细胞瘤（额，右）  症状性癫痫[继发性癫痫]</v>
          </cell>
          <cell r="J2316" t="str">
            <v>男</v>
          </cell>
          <cell r="K2316">
            <v>3</v>
          </cell>
          <cell r="L2316" t="str">
            <v>缺失</v>
          </cell>
          <cell r="M2316" t="str">
            <v>131128201708313911</v>
          </cell>
          <cell r="N2316" t="str">
            <v>潘彦龙/17331369884</v>
          </cell>
          <cell r="O2316" t="str">
            <v>间断左上肢不自主抖动1个半月</v>
          </cell>
          <cell r="P2316" t="str">
            <v>患者于住院前1个半月前无明显诱因出现左侧上肢肢体不自主抖动，每次持续约30秒钟，每天发作6-7次，期间不伴意识障碍，无其他肢体抽搐。就诊于石家庄儿童医院，检查头部MR（2021-05-14，河北省儿童医院）提示：右额占位，T1低信号，T2高信号，不强化。考虑为“免疫性脑炎”或者“胶质瘤”，给予免疫球蛋白及抗癫痫治疗。患者经治疗后肢体抽搐情况好转，形式发生变化，主要表现为：左上肢抽搐，双眼向右上斜视，每天发作2-3次，持续时间缩短至10秒钟所有，可自行缓解。无头痛及恶心呕吐。患者再次就诊于北京儿童医院，再次检查头部核磁，建议手术治疗。患者再次就诊于北京天坛医院，检查头部CT（2021-06-16，北京天坛医院）提示：右额高密度占位。建议进一步明确病理性质，患者为求进一步治疗就诊于我院，我院以“右额占位”收入我科，患者自发病以来，睡眠可，饮食可，二便正常</v>
          </cell>
          <cell r="Q2316" t="str">
            <v>缺失</v>
          </cell>
          <cell r="R2316" t="str">
            <v>生于:原籍，久居地原籍，性格：随和、外向。否认性病史未曾到过疫源地或地方病流行区，否认爱人性病史，否认冶游史，否认爱人冶游史，无毒物接触史，无药物滥用史。出生情况：单胎足月顺产</v>
          </cell>
          <cell r="S2316">
            <v>80</v>
          </cell>
          <cell r="T2316">
            <v>44375</v>
          </cell>
          <cell r="V2316" t="str">
            <v>右额开颅肿瘤切除术</v>
          </cell>
          <cell r="W2316" t="str">
            <v>全麻插管，病人取仰卧位，头架固定头位，术中导航数据导入、注册及验证，导航引导下设计右额马蹄形切口，常规消毒铺巾。逐层切开头皮，骨膜下分离皮瓣翻向前，颅骨钻1孔，铣刀铣下骨瓣，约7×6cm大小，内侧达中线，前界为冠状缝前3cm，后界为冠状缝后4cm。十字切开硬膜，脑组织张力偏高，导航精确定位肿瘤边界，肿瘤位于右额上、中回，肿瘤浸润中央前回，肿瘤实性，色灰白，质韧，边界不清，血供中等，肿瘤深达扣带回及胼胝体，约4.5cm×4.0cm×4.0cm大小。保护好周边正常脑组织，镜下将病变分块全切除，瘤腔彻底止血，创面贴附止血纱布，反复冲水清亮。器械护士两次清点敷料无误后，严密缝合硬脑膜，硬膜外贴敷胶原蛋白海绵1块，钛连接片固定骨瓣，皮下留置12#引流管，分层缝合皮下和皮肤。手术顺利，出血约80ml，未输血，术后患者麻醉未醒，气管插管未拔，安返ICU，标本送病理室</v>
          </cell>
          <cell r="X2316" t="str">
            <v>全切除</v>
          </cell>
          <cell r="Y2316" t="str">
            <v>缺失</v>
          </cell>
          <cell r="Z2316" t="str">
            <v>OA(WHO II)</v>
          </cell>
          <cell r="AA2316" t="str">
            <v>OA(WHO II)</v>
          </cell>
          <cell r="AB2316">
            <v>2</v>
          </cell>
          <cell r="AC2316" t="str">
            <v>（右额叶）考虑诊断：间变性少突星形细胞瘤，NOS，WHOⅢ级</v>
          </cell>
          <cell r="AD2316" t="str">
            <v>全切除</v>
          </cell>
          <cell r="AE2316">
            <v>44391</v>
          </cell>
          <cell r="AF2316" t="str">
            <v xml:space="preserve">间变少突星形细胞瘤（额，右）  症状性癫痫[继发性癫痫]   贫血 </v>
          </cell>
          <cell r="AH2316" t="str">
            <v>未终止</v>
          </cell>
          <cell r="AJ2316" t="e">
            <v>#N/A</v>
          </cell>
          <cell r="AK2316" t="e">
            <v>#N/A</v>
          </cell>
          <cell r="AL2316" t="e">
            <v>#N/A</v>
          </cell>
          <cell r="AM2316" t="e">
            <v>#N/A</v>
          </cell>
          <cell r="AN2316" t="e">
            <v>#N/A</v>
          </cell>
          <cell r="AO2316" t="str">
            <v>NA</v>
          </cell>
          <cell r="AP2316" t="e">
            <v>#N/A</v>
          </cell>
          <cell r="AQ2316" t="str">
            <v>NA</v>
          </cell>
          <cell r="AS2316">
            <v>0</v>
          </cell>
          <cell r="AU2316" t="e">
            <v>#N/A</v>
          </cell>
          <cell r="AV2316" t="e">
            <v>#N/A</v>
          </cell>
          <cell r="AW2316" t="e">
            <v>#N/A</v>
          </cell>
          <cell r="AX2316" t="e">
            <v>#N/A</v>
          </cell>
          <cell r="AY2316" t="e">
            <v>#N/A</v>
          </cell>
          <cell r="AZ2316" t="e">
            <v>#N/A</v>
          </cell>
        </row>
        <row r="2317">
          <cell r="B2317" t="str">
            <v>D01</v>
          </cell>
          <cell r="C2317" t="str">
            <v>CGGA_D01</v>
          </cell>
          <cell r="E2317" t="str">
            <v>连涛佳</v>
          </cell>
          <cell r="F2317">
            <v>327648</v>
          </cell>
          <cell r="G2317">
            <v>40190</v>
          </cell>
          <cell r="H2317" t="str">
            <v>胶质瘤</v>
          </cell>
          <cell r="J2317" t="str">
            <v>女</v>
          </cell>
          <cell r="K2317">
            <v>28</v>
          </cell>
          <cell r="L2317" t="str">
            <v>B</v>
          </cell>
          <cell r="M2317" t="str">
            <v>缺失</v>
          </cell>
          <cell r="N2317">
            <v>13983570512</v>
          </cell>
          <cell r="O2317" t="str">
            <v>进行性头痛</v>
          </cell>
          <cell r="P2317" t="str">
            <v>缺失</v>
          </cell>
          <cell r="Q2317" t="str">
            <v>无</v>
          </cell>
          <cell r="R2317" t="str">
            <v>缺失</v>
          </cell>
          <cell r="S2317">
            <v>80</v>
          </cell>
          <cell r="T2317">
            <v>40210</v>
          </cell>
          <cell r="V2317" t="str">
            <v>缺失</v>
          </cell>
          <cell r="W2317" t="str">
            <v>大部切除</v>
          </cell>
          <cell r="Y2317">
            <v>78260</v>
          </cell>
          <cell r="Z2317" t="str">
            <v>OA</v>
          </cell>
          <cell r="AA2317" t="str">
            <v>OA(WHO II)</v>
          </cell>
          <cell r="AB2317">
            <v>2</v>
          </cell>
          <cell r="AC2317" t="str">
            <v>少枝-星形细胞瘤，散在瘤巨细胞。</v>
          </cell>
          <cell r="AD2317" t="str">
            <v>部分切除</v>
          </cell>
          <cell r="AE2317">
            <v>40232</v>
          </cell>
          <cell r="AF2317" t="str">
            <v>少枝-星形细胞瘤（额颞岛，左）</v>
          </cell>
          <cell r="AG2317">
            <v>40696</v>
          </cell>
          <cell r="AH2317" t="str">
            <v>未终止</v>
          </cell>
          <cell r="AI2317" t="str">
            <v>NA</v>
          </cell>
          <cell r="AJ2317" t="str">
            <v>NA</v>
          </cell>
          <cell r="AK2317" t="str">
            <v>NA</v>
          </cell>
          <cell r="AL2317" t="str">
            <v>NA</v>
          </cell>
          <cell r="AM2317">
            <v>486</v>
          </cell>
          <cell r="AN2317" t="str">
            <v>缺失</v>
          </cell>
          <cell r="AO2317" t="str">
            <v>NA</v>
          </cell>
          <cell r="AP2317" t="str">
            <v>缺失</v>
          </cell>
          <cell r="AQ2317" t="str">
            <v>NA</v>
          </cell>
          <cell r="AS2317" t="str">
            <v>原发</v>
          </cell>
          <cell r="AU2317" t="str">
            <v>突变</v>
          </cell>
          <cell r="AV2317" t="str">
            <v>突变</v>
          </cell>
          <cell r="AW2317" t="str">
            <v>NA</v>
          </cell>
          <cell r="AX2317" t="str">
            <v>NA</v>
          </cell>
          <cell r="AY2317" t="str">
            <v>NA</v>
          </cell>
          <cell r="AZ2317" t="str">
            <v>NA</v>
          </cell>
          <cell r="BA2317" t="str">
            <v>缺失</v>
          </cell>
          <cell r="BB2317" t="str">
            <v>缺失</v>
          </cell>
          <cell r="BC2317" t="str">
            <v>缺失</v>
          </cell>
          <cell r="BD2317" t="e">
            <v>#N/A</v>
          </cell>
        </row>
        <row r="2318">
          <cell r="B2318" t="str">
            <v>D02</v>
          </cell>
          <cell r="C2318" t="str">
            <v>CGGA_D02</v>
          </cell>
          <cell r="E2318" t="str">
            <v>张一兵</v>
          </cell>
          <cell r="F2318">
            <v>319559</v>
          </cell>
          <cell r="G2318">
            <v>40196</v>
          </cell>
          <cell r="H2318" t="str">
            <v>胶质瘤</v>
          </cell>
          <cell r="J2318" t="str">
            <v>男</v>
          </cell>
          <cell r="K2318">
            <v>44</v>
          </cell>
          <cell r="L2318" t="str">
            <v>O</v>
          </cell>
          <cell r="M2318" t="str">
            <v>缺失</v>
          </cell>
          <cell r="N2318">
            <v>13261369575</v>
          </cell>
          <cell r="O2318" t="str">
            <v>胶质瘤术后6个月，复发发现肿瘤复发</v>
          </cell>
          <cell r="P2318" t="str">
            <v>缺失</v>
          </cell>
          <cell r="Q2318" t="str">
            <v>无</v>
          </cell>
          <cell r="R2318" t="str">
            <v>缺失</v>
          </cell>
          <cell r="S2318">
            <v>75</v>
          </cell>
          <cell r="T2318">
            <v>40211</v>
          </cell>
          <cell r="U2318" t="str">
            <v>缺失</v>
          </cell>
          <cell r="V2318" t="str">
            <v>缺失</v>
          </cell>
          <cell r="W2318" t="str">
            <v>近全切6*5*5MC</v>
          </cell>
          <cell r="Y2318">
            <v>78294</v>
          </cell>
          <cell r="Z2318" t="str">
            <v>RGBM?</v>
          </cell>
          <cell r="AA2318" t="str">
            <v>GBM(WHO IV)</v>
          </cell>
          <cell r="AB2318">
            <v>4</v>
          </cell>
          <cell r="AC2318" t="str">
            <v>胶质母细胞瘤</v>
          </cell>
          <cell r="AD2318" t="str">
            <v>部分切除</v>
          </cell>
          <cell r="AE2318">
            <v>40226</v>
          </cell>
          <cell r="AF2318" t="str">
            <v>复发胶质细胞瘤（颞岛，左）</v>
          </cell>
          <cell r="AG2318">
            <v>41212</v>
          </cell>
          <cell r="AH2318" t="str">
            <v>终止</v>
          </cell>
          <cell r="AI2318">
            <v>484</v>
          </cell>
          <cell r="AJ2318">
            <v>1</v>
          </cell>
          <cell r="AK2318">
            <v>333</v>
          </cell>
          <cell r="AL2318">
            <v>1</v>
          </cell>
          <cell r="AM2318">
            <v>1001</v>
          </cell>
          <cell r="AN2318" t="str">
            <v>缺失</v>
          </cell>
          <cell r="AO2318">
            <v>0</v>
          </cell>
          <cell r="AP2318" t="str">
            <v>缺失</v>
          </cell>
          <cell r="AQ2318">
            <v>1</v>
          </cell>
          <cell r="AS2318" t="str">
            <v>复发</v>
          </cell>
          <cell r="AT2318" t="str">
            <v>缺失</v>
          </cell>
          <cell r="AU2318" t="str">
            <v>无突变</v>
          </cell>
          <cell r="AV2318" t="str">
            <v>无突变</v>
          </cell>
          <cell r="AW2318" t="str">
            <v>无共缺失</v>
          </cell>
          <cell r="AX2318" t="str">
            <v>甲基化</v>
          </cell>
          <cell r="AY2318" t="str">
            <v>NA</v>
          </cell>
          <cell r="AZ2318" t="str">
            <v>NA</v>
          </cell>
          <cell r="BA2318" t="str">
            <v>缺失</v>
          </cell>
          <cell r="BB2318" t="str">
            <v>缺失</v>
          </cell>
          <cell r="BC2318" t="str">
            <v>缺失</v>
          </cell>
          <cell r="BD2318" t="e">
            <v>#N/A</v>
          </cell>
        </row>
        <row r="2319">
          <cell r="B2319" t="str">
            <v>D03</v>
          </cell>
          <cell r="C2319" t="str">
            <v>CGGA_D03</v>
          </cell>
          <cell r="E2319" t="str">
            <v>孙志敏</v>
          </cell>
          <cell r="F2319">
            <v>327660</v>
          </cell>
          <cell r="G2319">
            <v>40198</v>
          </cell>
          <cell r="H2319" t="str">
            <v>胶质瘤（左、颞、基底节）、继发性癫痫</v>
          </cell>
          <cell r="J2319" t="str">
            <v>男</v>
          </cell>
          <cell r="K2319">
            <v>44</v>
          </cell>
          <cell r="L2319" t="str">
            <v>B</v>
          </cell>
          <cell r="M2319" t="str">
            <v>缺失</v>
          </cell>
          <cell r="N2319">
            <v>13931859504</v>
          </cell>
          <cell r="O2319" t="str">
            <v>四肢抽搐</v>
          </cell>
          <cell r="P2319" t="str">
            <v>缺失</v>
          </cell>
          <cell r="Q2319" t="str">
            <v>无</v>
          </cell>
          <cell r="R2319" t="str">
            <v>缺失</v>
          </cell>
          <cell r="S2319">
            <v>80</v>
          </cell>
          <cell r="T2319">
            <v>40211</v>
          </cell>
          <cell r="V2319" t="str">
            <v>缺失</v>
          </cell>
          <cell r="W2319" t="str">
            <v>近全切</v>
          </cell>
          <cell r="Y2319">
            <v>78293</v>
          </cell>
          <cell r="Z2319" t="str">
            <v>GBM</v>
          </cell>
          <cell r="AA2319" t="str">
            <v>GBM(WHO IV)</v>
          </cell>
          <cell r="AB2319">
            <v>4</v>
          </cell>
          <cell r="AC2319" t="str">
            <v>胶质母细胞瘤</v>
          </cell>
          <cell r="AD2319" t="str">
            <v>部分切除</v>
          </cell>
          <cell r="AE2319">
            <v>40226</v>
          </cell>
          <cell r="AF2319" t="str">
            <v>胶质母细胞瘤（左颞）</v>
          </cell>
          <cell r="AG2319">
            <v>40695</v>
          </cell>
          <cell r="AH2319" t="str">
            <v>终止</v>
          </cell>
          <cell r="AI2319">
            <v>423</v>
          </cell>
          <cell r="AJ2319">
            <v>1</v>
          </cell>
          <cell r="AK2319">
            <v>333</v>
          </cell>
          <cell r="AL2319">
            <v>1</v>
          </cell>
          <cell r="AM2319">
            <v>484</v>
          </cell>
          <cell r="AN2319" t="str">
            <v>缺失</v>
          </cell>
          <cell r="AO2319">
            <v>1</v>
          </cell>
          <cell r="AP2319" t="str">
            <v>缺失</v>
          </cell>
          <cell r="AQ2319">
            <v>1</v>
          </cell>
          <cell r="AS2319" t="str">
            <v>原发</v>
          </cell>
          <cell r="AU2319" t="str">
            <v>无突变</v>
          </cell>
          <cell r="AV2319" t="str">
            <v>无突变</v>
          </cell>
          <cell r="AW2319" t="str">
            <v>无共缺失</v>
          </cell>
          <cell r="AX2319" t="str">
            <v>甲基化</v>
          </cell>
          <cell r="AY2319" t="str">
            <v>NA</v>
          </cell>
          <cell r="AZ2319" t="str">
            <v>NA</v>
          </cell>
          <cell r="BA2319" t="str">
            <v>缺失</v>
          </cell>
          <cell r="BB2319" t="str">
            <v>缺失</v>
          </cell>
          <cell r="BC2319" t="str">
            <v>缺失</v>
          </cell>
          <cell r="BD2319" t="e">
            <v>#N/A</v>
          </cell>
        </row>
        <row r="2320">
          <cell r="B2320" t="str">
            <v>D04</v>
          </cell>
          <cell r="C2320" t="str">
            <v>CGGA_D04</v>
          </cell>
          <cell r="D2320" t="str">
            <v>CGGA_D04, CGGA_P439</v>
          </cell>
          <cell r="E2320" t="str">
            <v>张辉滨</v>
          </cell>
          <cell r="F2320">
            <v>327656</v>
          </cell>
          <cell r="G2320">
            <v>40196</v>
          </cell>
          <cell r="H2320" t="str">
            <v>胶质瘤</v>
          </cell>
          <cell r="J2320" t="str">
            <v>男</v>
          </cell>
          <cell r="K2320">
            <v>37</v>
          </cell>
          <cell r="L2320" t="str">
            <v>B</v>
          </cell>
          <cell r="M2320" t="str">
            <v xml:space="preserve">37083119720301073X </v>
          </cell>
          <cell r="N2320">
            <v>13954763897</v>
          </cell>
          <cell r="O2320" t="str">
            <v>左眼胀痛伴失意耳聋</v>
          </cell>
          <cell r="P2320" t="str">
            <v>缺失</v>
          </cell>
          <cell r="Q2320" t="str">
            <v>高血压</v>
          </cell>
          <cell r="R2320" t="str">
            <v>缺失</v>
          </cell>
          <cell r="S2320" t="str">
            <v>无</v>
          </cell>
          <cell r="T2320">
            <v>40212</v>
          </cell>
          <cell r="V2320" t="str">
            <v>缺失</v>
          </cell>
          <cell r="W2320" t="str">
            <v>近全切</v>
          </cell>
          <cell r="Y2320">
            <v>78321</v>
          </cell>
          <cell r="Z2320" t="str">
            <v>A</v>
          </cell>
          <cell r="AA2320" t="str">
            <v>A(WHO II)</v>
          </cell>
          <cell r="AB2320">
            <v>2</v>
          </cell>
          <cell r="AC2320" t="str">
            <v>星形细胞瘤</v>
          </cell>
          <cell r="AD2320" t="str">
            <v>部分切除</v>
          </cell>
          <cell r="AE2320">
            <v>40226</v>
          </cell>
          <cell r="AF2320" t="str">
            <v>星形细胞瘤（颞左）</v>
          </cell>
          <cell r="AH2320" t="str">
            <v>未终止</v>
          </cell>
          <cell r="AI2320">
            <v>4329</v>
          </cell>
          <cell r="AJ2320">
            <v>0</v>
          </cell>
          <cell r="AK2320">
            <v>2680</v>
          </cell>
          <cell r="AL2320">
            <v>1</v>
          </cell>
          <cell r="AM2320">
            <v>4329</v>
          </cell>
          <cell r="AN2320" t="str">
            <v>同步</v>
          </cell>
          <cell r="AO2320">
            <v>1</v>
          </cell>
          <cell r="AP2320" t="str">
            <v>替莫脞胺</v>
          </cell>
          <cell r="AQ2320">
            <v>1</v>
          </cell>
          <cell r="AS2320">
            <v>0</v>
          </cell>
          <cell r="AU2320" t="str">
            <v>突变</v>
          </cell>
          <cell r="AV2320" t="str">
            <v>突变</v>
          </cell>
          <cell r="AW2320" t="str">
            <v>无共缺失</v>
          </cell>
          <cell r="AX2320" t="str">
            <v>甲基化</v>
          </cell>
          <cell r="AY2320" t="str">
            <v>NA</v>
          </cell>
          <cell r="AZ2320" t="str">
            <v>NA</v>
          </cell>
          <cell r="BA2320" t="str">
            <v>缺失</v>
          </cell>
          <cell r="BB2320" t="str">
            <v>缺失</v>
          </cell>
          <cell r="BC2320" t="str">
            <v>缺失</v>
          </cell>
          <cell r="BD2320" t="e">
            <v>#N/A</v>
          </cell>
        </row>
        <row r="2321">
          <cell r="B2321" t="str">
            <v>D05</v>
          </cell>
          <cell r="C2321" t="str">
            <v>CGGA_D05</v>
          </cell>
          <cell r="E2321" t="str">
            <v>王正召</v>
          </cell>
          <cell r="F2321">
            <v>327661</v>
          </cell>
          <cell r="G2321">
            <v>40199</v>
          </cell>
          <cell r="H2321" t="str">
            <v>胶质瘤</v>
          </cell>
          <cell r="J2321" t="str">
            <v>男</v>
          </cell>
          <cell r="K2321">
            <v>18</v>
          </cell>
          <cell r="L2321" t="str">
            <v>O</v>
          </cell>
          <cell r="M2321" t="str">
            <v>缺失</v>
          </cell>
          <cell r="N2321" t="str">
            <v>0632-7055675(无）</v>
          </cell>
          <cell r="O2321" t="str">
            <v>发作性意识障碍伴四肢抽搐</v>
          </cell>
          <cell r="P2321" t="str">
            <v>缺失</v>
          </cell>
          <cell r="Q2321" t="str">
            <v>无</v>
          </cell>
          <cell r="R2321" t="str">
            <v>缺失</v>
          </cell>
          <cell r="S2321">
            <v>90</v>
          </cell>
          <cell r="T2321">
            <v>40213</v>
          </cell>
          <cell r="V2321" t="str">
            <v>缺失</v>
          </cell>
          <cell r="W2321" t="str">
            <v>近全切</v>
          </cell>
          <cell r="Y2321">
            <v>78350</v>
          </cell>
          <cell r="Z2321" t="str">
            <v>OA</v>
          </cell>
          <cell r="AA2321" t="str">
            <v>OA(WHO II)</v>
          </cell>
          <cell r="AB2321">
            <v>2</v>
          </cell>
          <cell r="AC2321" t="str">
            <v>星形细胞瘤，局灶呈少枝胶质细胞瘤结构</v>
          </cell>
          <cell r="AD2321" t="str">
            <v>部分切除</v>
          </cell>
          <cell r="AE2321">
            <v>40231</v>
          </cell>
          <cell r="AF2321" t="str">
            <v>星形细胞瘤（额右）（局灶呈少枝胶质细胞瘤结构）</v>
          </cell>
          <cell r="AG2321">
            <v>40695</v>
          </cell>
          <cell r="AH2321" t="str">
            <v>未终止</v>
          </cell>
          <cell r="AI2321">
            <v>482</v>
          </cell>
          <cell r="AJ2321">
            <v>0</v>
          </cell>
          <cell r="AK2321">
            <v>482</v>
          </cell>
          <cell r="AL2321">
            <v>0</v>
          </cell>
          <cell r="AM2321">
            <v>482</v>
          </cell>
          <cell r="AN2321" t="str">
            <v>缺失</v>
          </cell>
          <cell r="AO2321">
            <v>1</v>
          </cell>
          <cell r="AP2321" t="str">
            <v>缺失</v>
          </cell>
          <cell r="AQ2321">
            <v>0</v>
          </cell>
          <cell r="AS2321" t="str">
            <v>原发</v>
          </cell>
          <cell r="AU2321" t="str">
            <v>突变</v>
          </cell>
          <cell r="AV2321" t="str">
            <v>突变</v>
          </cell>
          <cell r="AW2321" t="str">
            <v>NA</v>
          </cell>
          <cell r="AX2321" t="str">
            <v>NA</v>
          </cell>
          <cell r="AY2321" t="str">
            <v>NA</v>
          </cell>
          <cell r="AZ2321" t="str">
            <v>NA</v>
          </cell>
          <cell r="BA2321" t="str">
            <v>缺失</v>
          </cell>
          <cell r="BB2321" t="str">
            <v>缺失</v>
          </cell>
          <cell r="BC2321" t="str">
            <v>缺失</v>
          </cell>
          <cell r="BD2321" t="e">
            <v>#N/A</v>
          </cell>
        </row>
        <row r="2322">
          <cell r="B2322" t="str">
            <v>D06</v>
          </cell>
          <cell r="C2322" t="str">
            <v>CGGA_D06</v>
          </cell>
          <cell r="D2322" t="str">
            <v>CGGA_211, CGGA_D06</v>
          </cell>
          <cell r="E2322" t="str">
            <v>赵翻琴</v>
          </cell>
          <cell r="F2322">
            <v>267294</v>
          </cell>
          <cell r="G2322">
            <v>40205</v>
          </cell>
          <cell r="H2322" t="str">
            <v>胶质瘤</v>
          </cell>
          <cell r="J2322" t="str">
            <v>女</v>
          </cell>
          <cell r="K2322">
            <v>49</v>
          </cell>
          <cell r="L2322" t="str">
            <v>AB</v>
          </cell>
          <cell r="M2322" t="str">
            <v>62242519611102612X</v>
          </cell>
          <cell r="N2322" t="str">
            <v>0932-36614883（无）</v>
          </cell>
          <cell r="O2322" t="str">
            <v>头痛伴右侧肢体无力</v>
          </cell>
          <cell r="P2322" t="str">
            <v>缺失</v>
          </cell>
          <cell r="Q2322" t="str">
            <v>无</v>
          </cell>
          <cell r="R2322" t="str">
            <v>缺失</v>
          </cell>
          <cell r="S2322" t="str">
            <v>无</v>
          </cell>
          <cell r="T2322">
            <v>40217</v>
          </cell>
          <cell r="U2322">
            <v>39071</v>
          </cell>
          <cell r="V2322" t="str">
            <v>缺失</v>
          </cell>
          <cell r="W2322" t="str">
            <v>完整切除肿瘤6*5*5CM</v>
          </cell>
          <cell r="Y2322">
            <v>78392</v>
          </cell>
          <cell r="Z2322" t="str">
            <v>RAO</v>
          </cell>
          <cell r="AA2322" t="str">
            <v>AO(WHO III)</v>
          </cell>
          <cell r="AB2322">
            <v>3</v>
          </cell>
          <cell r="AC2322" t="str">
            <v>间变性少枝-星形细胞瘤。（第二次手术）</v>
          </cell>
          <cell r="AD2322" t="str">
            <v>全切除</v>
          </cell>
          <cell r="AE2322">
            <v>40249</v>
          </cell>
          <cell r="AF2322" t="str">
            <v>少枝胶质瘤（额左）</v>
          </cell>
          <cell r="AG2322">
            <v>43434</v>
          </cell>
          <cell r="AH2322" t="str">
            <v>终止</v>
          </cell>
          <cell r="AI2322" t="str">
            <v>NA</v>
          </cell>
          <cell r="AJ2322">
            <v>1</v>
          </cell>
          <cell r="AK2322" t="str">
            <v>NA</v>
          </cell>
          <cell r="AL2322">
            <v>0</v>
          </cell>
          <cell r="AM2322">
            <v>3217</v>
          </cell>
          <cell r="AN2322" t="str">
            <v>缺失</v>
          </cell>
          <cell r="AO2322" t="str">
            <v>NA</v>
          </cell>
          <cell r="AP2322" t="str">
            <v>缺失</v>
          </cell>
          <cell r="AQ2322" t="str">
            <v>NA</v>
          </cell>
          <cell r="AS2322" t="str">
            <v>复发</v>
          </cell>
          <cell r="AT2322">
            <v>1</v>
          </cell>
          <cell r="AU2322" t="str">
            <v>无突变</v>
          </cell>
          <cell r="AV2322" t="str">
            <v>无突变</v>
          </cell>
          <cell r="AW2322" t="str">
            <v>共缺失</v>
          </cell>
          <cell r="AX2322" t="str">
            <v>无甲基化</v>
          </cell>
          <cell r="AY2322" t="str">
            <v>NA</v>
          </cell>
          <cell r="AZ2322" t="str">
            <v>NA</v>
          </cell>
          <cell r="BA2322" t="str">
            <v>缺失</v>
          </cell>
          <cell r="BB2322" t="str">
            <v>缺失</v>
          </cell>
          <cell r="BC2322" t="str">
            <v>缺失</v>
          </cell>
          <cell r="BD2322" t="e">
            <v>#N/A</v>
          </cell>
        </row>
        <row r="2323">
          <cell r="B2323" t="str">
            <v>D07</v>
          </cell>
          <cell r="C2323" t="str">
            <v>CGGA_D07</v>
          </cell>
          <cell r="E2323" t="str">
            <v>庞永顺</v>
          </cell>
          <cell r="F2323">
            <v>327662</v>
          </cell>
          <cell r="G2323">
            <v>40203</v>
          </cell>
          <cell r="H2323" t="str">
            <v>胶质瘤</v>
          </cell>
          <cell r="J2323" t="str">
            <v>男</v>
          </cell>
          <cell r="K2323">
            <v>36</v>
          </cell>
          <cell r="L2323" t="str">
            <v>A</v>
          </cell>
          <cell r="M2323" t="str">
            <v>缺失</v>
          </cell>
          <cell r="N2323" t="str">
            <v>13394186389（爱人） 0418-2461248  13150615289（爱人停机）</v>
          </cell>
          <cell r="O2323" t="str">
            <v>全身抽搐45天</v>
          </cell>
          <cell r="P2323" t="str">
            <v>缺失</v>
          </cell>
          <cell r="Q2323" t="str">
            <v>脂肪肝</v>
          </cell>
          <cell r="R2323" t="str">
            <v>缺失</v>
          </cell>
          <cell r="S2323" t="str">
            <v>无</v>
          </cell>
          <cell r="T2323">
            <v>40218</v>
          </cell>
          <cell r="V2323" t="str">
            <v>缺失</v>
          </cell>
          <cell r="W2323" t="str">
            <v>近全切</v>
          </cell>
          <cell r="Y2323">
            <v>78450</v>
          </cell>
          <cell r="Z2323" t="str">
            <v>O</v>
          </cell>
          <cell r="AA2323" t="str">
            <v>O(WHO II)</v>
          </cell>
          <cell r="AB2323">
            <v>2</v>
          </cell>
          <cell r="AC2323" t="str">
            <v>少枝胶质细胞瘤</v>
          </cell>
          <cell r="AD2323" t="str">
            <v>部分切除</v>
          </cell>
          <cell r="AE2323">
            <v>40232</v>
          </cell>
          <cell r="AF2323" t="str">
            <v>胶质瘤（额双胼胝体）</v>
          </cell>
          <cell r="AH2323" t="str">
            <v>未终止</v>
          </cell>
          <cell r="AI2323">
            <v>4572</v>
          </cell>
          <cell r="AJ2323">
            <v>0</v>
          </cell>
          <cell r="AK2323">
            <v>4525</v>
          </cell>
          <cell r="AL2323">
            <v>1</v>
          </cell>
          <cell r="AM2323">
            <v>4572</v>
          </cell>
          <cell r="AN2323" t="str">
            <v>放疗</v>
          </cell>
          <cell r="AO2323">
            <v>1</v>
          </cell>
          <cell r="AP2323" t="str">
            <v>无</v>
          </cell>
          <cell r="AQ2323">
            <v>0</v>
          </cell>
          <cell r="AS2323">
            <v>0</v>
          </cell>
          <cell r="AU2323" t="str">
            <v>突变</v>
          </cell>
          <cell r="AV2323" t="str">
            <v>突变</v>
          </cell>
          <cell r="AW2323" t="str">
            <v>共缺失</v>
          </cell>
          <cell r="AX2323" t="str">
            <v>NA</v>
          </cell>
          <cell r="AY2323" t="str">
            <v>NA</v>
          </cell>
          <cell r="AZ2323" t="str">
            <v>NA</v>
          </cell>
          <cell r="BA2323" t="str">
            <v>缺失</v>
          </cell>
          <cell r="BB2323" t="str">
            <v>缺失</v>
          </cell>
          <cell r="BC2323" t="str">
            <v>缺失</v>
          </cell>
          <cell r="BD2323" t="e">
            <v>#N/A</v>
          </cell>
        </row>
        <row r="2324">
          <cell r="B2324" t="str">
            <v>D08</v>
          </cell>
          <cell r="C2324" t="str">
            <v>CGGA_D08</v>
          </cell>
          <cell r="E2324" t="str">
            <v>冯涛</v>
          </cell>
          <cell r="F2324">
            <v>327666</v>
          </cell>
          <cell r="G2324">
            <v>40205</v>
          </cell>
          <cell r="H2324" t="str">
            <v>胶质瘤</v>
          </cell>
          <cell r="J2324" t="str">
            <v>男</v>
          </cell>
          <cell r="K2324">
            <v>26</v>
          </cell>
          <cell r="L2324" t="str">
            <v>B</v>
          </cell>
          <cell r="M2324" t="str">
            <v>缺失</v>
          </cell>
          <cell r="N2324">
            <v>13931823783</v>
          </cell>
          <cell r="O2324" t="str">
            <v>癫痫半年内发作3次</v>
          </cell>
          <cell r="P2324" t="str">
            <v>缺失</v>
          </cell>
          <cell r="Q2324" t="str">
            <v>乙肝</v>
          </cell>
          <cell r="R2324" t="str">
            <v>缺失</v>
          </cell>
          <cell r="S2324">
            <v>90</v>
          </cell>
          <cell r="T2324">
            <v>40219</v>
          </cell>
          <cell r="V2324" t="str">
            <v>缺失</v>
          </cell>
          <cell r="W2324" t="str">
            <v>近全切</v>
          </cell>
          <cell r="Y2324">
            <v>78453</v>
          </cell>
          <cell r="Z2324" t="str">
            <v>AOA</v>
          </cell>
          <cell r="AA2324" t="str">
            <v>AOA(WHO III)</v>
          </cell>
          <cell r="AB2324">
            <v>3</v>
          </cell>
          <cell r="AC2324" t="str">
            <v>少枝-星形细胞瘤,居灶性生长活跃。</v>
          </cell>
          <cell r="AD2324" t="str">
            <v>部分切除</v>
          </cell>
          <cell r="AE2324">
            <v>40233</v>
          </cell>
          <cell r="AF2324" t="str">
            <v>少枝-星形细胞瘤（额右）</v>
          </cell>
          <cell r="AH2324" t="str">
            <v>未终止</v>
          </cell>
          <cell r="AI2324">
            <v>4571</v>
          </cell>
          <cell r="AJ2324">
            <v>0</v>
          </cell>
          <cell r="AK2324">
            <v>4571</v>
          </cell>
          <cell r="AL2324">
            <v>0</v>
          </cell>
          <cell r="AM2324">
            <v>4571</v>
          </cell>
          <cell r="AN2324" t="str">
            <v>放疗</v>
          </cell>
          <cell r="AO2324">
            <v>1</v>
          </cell>
          <cell r="AP2324" t="str">
            <v>无</v>
          </cell>
          <cell r="AQ2324">
            <v>0</v>
          </cell>
          <cell r="AS2324">
            <v>0</v>
          </cell>
          <cell r="AU2324" t="str">
            <v>无突变</v>
          </cell>
          <cell r="AV2324" t="str">
            <v>无突变</v>
          </cell>
          <cell r="AW2324" t="str">
            <v>NA</v>
          </cell>
          <cell r="AX2324" t="str">
            <v>NA</v>
          </cell>
          <cell r="AY2324" t="str">
            <v>NA</v>
          </cell>
          <cell r="AZ2324" t="str">
            <v>NA</v>
          </cell>
          <cell r="BA2324" t="str">
            <v>缺失</v>
          </cell>
          <cell r="BB2324" t="str">
            <v>缺失</v>
          </cell>
          <cell r="BC2324" t="str">
            <v>缺失</v>
          </cell>
          <cell r="BD2324" t="e">
            <v>#N/A</v>
          </cell>
        </row>
        <row r="2325">
          <cell r="B2325" t="str">
            <v>D09</v>
          </cell>
          <cell r="C2325" t="str">
            <v>CGGA_D09</v>
          </cell>
          <cell r="E2325" t="str">
            <v>莫志和</v>
          </cell>
          <cell r="F2325">
            <v>327663</v>
          </cell>
          <cell r="G2325">
            <v>40203</v>
          </cell>
          <cell r="H2325" t="str">
            <v>胶质瘤</v>
          </cell>
          <cell r="J2325" t="str">
            <v>男</v>
          </cell>
          <cell r="K2325">
            <v>57</v>
          </cell>
          <cell r="L2325" t="str">
            <v>B</v>
          </cell>
          <cell r="M2325" t="str">
            <v>缺失</v>
          </cell>
          <cell r="N2325" t="str">
            <v>0971-8586856</v>
          </cell>
          <cell r="O2325" t="str">
            <v>间断性头痛、头晕</v>
          </cell>
          <cell r="P2325" t="str">
            <v>缺失</v>
          </cell>
          <cell r="Q2325" t="str">
            <v>痛风、糖尿病</v>
          </cell>
          <cell r="R2325" t="str">
            <v>缺失</v>
          </cell>
          <cell r="S2325">
            <v>80</v>
          </cell>
          <cell r="T2325">
            <v>40219</v>
          </cell>
          <cell r="V2325" t="str">
            <v>缺失</v>
          </cell>
          <cell r="W2325" t="str">
            <v>镜下肿瘤切除</v>
          </cell>
          <cell r="Y2325">
            <v>78454</v>
          </cell>
          <cell r="Z2325" t="str">
            <v>GBM</v>
          </cell>
          <cell r="AA2325" t="str">
            <v>GBM(WHO IV)</v>
          </cell>
          <cell r="AB2325">
            <v>4</v>
          </cell>
          <cell r="AC2325" t="str">
            <v>胶质母细胞瘤</v>
          </cell>
          <cell r="AD2325" t="str">
            <v>全切除</v>
          </cell>
          <cell r="AE2325">
            <v>40233</v>
          </cell>
          <cell r="AF2325" t="str">
            <v>胶质母细胞瘤(顶枕，左）</v>
          </cell>
          <cell r="AG2325">
            <v>40696</v>
          </cell>
          <cell r="AH2325" t="str">
            <v>终止</v>
          </cell>
          <cell r="AI2325">
            <v>233</v>
          </cell>
          <cell r="AJ2325">
            <v>1</v>
          </cell>
          <cell r="AK2325">
            <v>93</v>
          </cell>
          <cell r="AL2325">
            <v>1</v>
          </cell>
          <cell r="AM2325">
            <v>477</v>
          </cell>
          <cell r="AN2325" t="str">
            <v>缺失</v>
          </cell>
          <cell r="AO2325">
            <v>1</v>
          </cell>
          <cell r="AP2325" t="str">
            <v>缺失</v>
          </cell>
          <cell r="AQ2325">
            <v>0</v>
          </cell>
          <cell r="AS2325" t="str">
            <v>原发</v>
          </cell>
          <cell r="AU2325" t="str">
            <v>无突变</v>
          </cell>
          <cell r="AV2325" t="str">
            <v>无突变</v>
          </cell>
          <cell r="AW2325" t="str">
            <v>无共缺失</v>
          </cell>
          <cell r="AX2325" t="str">
            <v>无甲基化</v>
          </cell>
          <cell r="AY2325" t="str">
            <v>NA</v>
          </cell>
          <cell r="AZ2325" t="str">
            <v>NA</v>
          </cell>
          <cell r="BA2325" t="str">
            <v>缺失</v>
          </cell>
          <cell r="BB2325" t="str">
            <v>缺失</v>
          </cell>
          <cell r="BC2325" t="str">
            <v>缺失</v>
          </cell>
          <cell r="BD2325" t="e">
            <v>#N/A</v>
          </cell>
        </row>
        <row r="2326">
          <cell r="B2326" t="str">
            <v>D10</v>
          </cell>
          <cell r="C2326" t="str">
            <v>CGGA_D10</v>
          </cell>
          <cell r="E2326" t="str">
            <v>张继强</v>
          </cell>
          <cell r="F2326">
            <v>327670</v>
          </cell>
          <cell r="G2326">
            <v>40229</v>
          </cell>
          <cell r="H2326" t="str">
            <v>1.胶质瘤（颞、岛叶，右）；2.继发性癫痫</v>
          </cell>
          <cell r="J2326" t="str">
            <v>男</v>
          </cell>
          <cell r="K2326">
            <v>37</v>
          </cell>
          <cell r="L2326" t="str">
            <v>AB</v>
          </cell>
          <cell r="M2326" t="str">
            <v>缺失</v>
          </cell>
          <cell r="N2326" t="str">
            <v>15335607182（爱人）  13722001699（兄弟） 13439865169 13847096298</v>
          </cell>
          <cell r="O2326" t="str">
            <v>间断性心前区不适三年，1个月前发作性四肢抽搐伴意识丧失1次。</v>
          </cell>
          <cell r="P2326" t="str">
            <v>缺失</v>
          </cell>
          <cell r="Q2326" t="str">
            <v>健康</v>
          </cell>
          <cell r="R2326" t="str">
            <v>缺失</v>
          </cell>
          <cell r="S2326" t="str">
            <v>无</v>
          </cell>
          <cell r="T2326">
            <v>40232</v>
          </cell>
          <cell r="V2326" t="str">
            <v>缺失</v>
          </cell>
          <cell r="W2326" t="str">
            <v>近全切</v>
          </cell>
          <cell r="Y2326">
            <v>78564</v>
          </cell>
          <cell r="Z2326" t="str">
            <v>OA</v>
          </cell>
          <cell r="AA2326" t="str">
            <v>OA(WHO II)</v>
          </cell>
          <cell r="AB2326">
            <v>2</v>
          </cell>
          <cell r="AC2326" t="str">
            <v>少枝-星形细胞瘤</v>
          </cell>
          <cell r="AD2326" t="str">
            <v>部分切除</v>
          </cell>
          <cell r="AE2326">
            <v>40252</v>
          </cell>
          <cell r="AF2326" t="str">
            <v>1.少枝-星形细胞瘤（颞、岛叶，右）；2.继发性癫痫</v>
          </cell>
          <cell r="AH2326" t="str">
            <v>未终止</v>
          </cell>
          <cell r="AI2326">
            <v>4558</v>
          </cell>
          <cell r="AJ2326">
            <v>0</v>
          </cell>
          <cell r="AK2326">
            <v>4558</v>
          </cell>
          <cell r="AL2326">
            <v>0</v>
          </cell>
          <cell r="AM2326">
            <v>4558</v>
          </cell>
          <cell r="AN2326" t="str">
            <v>放疗</v>
          </cell>
          <cell r="AO2326">
            <v>1</v>
          </cell>
          <cell r="AP2326" t="str">
            <v>无</v>
          </cell>
          <cell r="AQ2326">
            <v>0</v>
          </cell>
          <cell r="AS2326">
            <v>0</v>
          </cell>
          <cell r="AU2326" t="str">
            <v>突变</v>
          </cell>
          <cell r="AV2326" t="str">
            <v>突变</v>
          </cell>
          <cell r="AW2326" t="str">
            <v>NA</v>
          </cell>
          <cell r="AX2326" t="str">
            <v>甲基化</v>
          </cell>
          <cell r="AY2326" t="str">
            <v>NA</v>
          </cell>
          <cell r="AZ2326" t="str">
            <v>NA</v>
          </cell>
          <cell r="BA2326" t="str">
            <v>缺失</v>
          </cell>
          <cell r="BB2326" t="str">
            <v>缺失</v>
          </cell>
          <cell r="BC2326" t="str">
            <v>缺失</v>
          </cell>
          <cell r="BD2326" t="e">
            <v>#N/A</v>
          </cell>
        </row>
        <row r="2327">
          <cell r="B2327" t="str">
            <v>D11</v>
          </cell>
          <cell r="C2327" t="str">
            <v>CGGA_D11</v>
          </cell>
          <cell r="E2327" t="str">
            <v>郑杰静</v>
          </cell>
          <cell r="F2327">
            <v>327657</v>
          </cell>
          <cell r="G2327">
            <v>40230</v>
          </cell>
          <cell r="H2327" t="str">
            <v>颅内占位性病变（额右）：胶质瘤</v>
          </cell>
          <cell r="J2327" t="str">
            <v>女</v>
          </cell>
          <cell r="K2327">
            <v>53</v>
          </cell>
          <cell r="L2327" t="str">
            <v>B</v>
          </cell>
          <cell r="M2327" t="str">
            <v>缺失</v>
          </cell>
          <cell r="N2327" t="str">
            <v>13910890382  15001389976  13910276562</v>
          </cell>
          <cell r="O2327" t="str">
            <v>发作性意识障碍伴四肢抽搐后1月</v>
          </cell>
          <cell r="P2327" t="str">
            <v>缺失</v>
          </cell>
          <cell r="Q2327" t="str">
            <v>健康</v>
          </cell>
          <cell r="R2327" t="str">
            <v>缺失</v>
          </cell>
          <cell r="S2327" t="str">
            <v>无</v>
          </cell>
          <cell r="T2327">
            <v>40234</v>
          </cell>
          <cell r="V2327" t="str">
            <v>缺失</v>
          </cell>
          <cell r="W2327" t="str">
            <v>近全切</v>
          </cell>
          <cell r="Y2327">
            <v>78591</v>
          </cell>
          <cell r="Z2327" t="str">
            <v>AA</v>
          </cell>
          <cell r="AA2327" t="str">
            <v>AA(WHO III)</v>
          </cell>
          <cell r="AB2327">
            <v>3</v>
          </cell>
          <cell r="AC2327" t="str">
            <v>间变性少枝-星形细胞瘤。</v>
          </cell>
          <cell r="AD2327" t="str">
            <v>部分切除</v>
          </cell>
          <cell r="AE2327">
            <v>40262</v>
          </cell>
          <cell r="AF2327" t="str">
            <v>间变性少枝-星形细胞瘤（额 右）</v>
          </cell>
          <cell r="AG2327">
            <v>41212</v>
          </cell>
          <cell r="AH2327" t="str">
            <v>终止</v>
          </cell>
          <cell r="AI2327">
            <v>827</v>
          </cell>
          <cell r="AJ2327">
            <v>1</v>
          </cell>
          <cell r="AK2327">
            <v>553</v>
          </cell>
          <cell r="AL2327">
            <v>1</v>
          </cell>
          <cell r="AM2327">
            <v>978</v>
          </cell>
          <cell r="AN2327" t="str">
            <v>缺失</v>
          </cell>
          <cell r="AO2327">
            <v>1</v>
          </cell>
          <cell r="AP2327" t="str">
            <v>缺失</v>
          </cell>
          <cell r="AQ2327">
            <v>1</v>
          </cell>
          <cell r="AS2327" t="str">
            <v>原发</v>
          </cell>
          <cell r="AU2327" t="str">
            <v>无突变</v>
          </cell>
          <cell r="AV2327" t="str">
            <v>无突变</v>
          </cell>
          <cell r="AW2327" t="str">
            <v>无共缺失</v>
          </cell>
          <cell r="AX2327" t="str">
            <v>甲基化</v>
          </cell>
          <cell r="AY2327">
            <v>228</v>
          </cell>
          <cell r="AZ2327" t="str">
            <v>NA</v>
          </cell>
          <cell r="BA2327" t="str">
            <v>缺失</v>
          </cell>
          <cell r="BB2327" t="str">
            <v>缺失</v>
          </cell>
          <cell r="BC2327" t="str">
            <v>缺失</v>
          </cell>
          <cell r="BD2327" t="e">
            <v>#N/A</v>
          </cell>
        </row>
        <row r="2328">
          <cell r="B2328" t="str">
            <v>D12</v>
          </cell>
          <cell r="C2328" t="str">
            <v>CGGA_D12</v>
          </cell>
          <cell r="E2328" t="str">
            <v>杨霞</v>
          </cell>
          <cell r="F2328">
            <v>327668</v>
          </cell>
          <cell r="G2328">
            <v>40229</v>
          </cell>
          <cell r="H2328" t="str">
            <v>颅内占位性病变（额颞岛左）：胶质瘤</v>
          </cell>
          <cell r="J2328" t="str">
            <v>女</v>
          </cell>
          <cell r="K2328">
            <v>28</v>
          </cell>
          <cell r="L2328" t="str">
            <v>A</v>
          </cell>
          <cell r="M2328" t="str">
            <v>缺失</v>
          </cell>
          <cell r="N2328" t="str">
            <v>13403495554关机</v>
          </cell>
          <cell r="O2328" t="str">
            <v>间断全身抽搐半月</v>
          </cell>
          <cell r="P2328" t="str">
            <v>缺失</v>
          </cell>
          <cell r="Q2328" t="str">
            <v>健康</v>
          </cell>
          <cell r="R2328" t="str">
            <v>缺失</v>
          </cell>
          <cell r="S2328">
            <v>80</v>
          </cell>
          <cell r="T2328">
            <v>40234</v>
          </cell>
          <cell r="V2328" t="str">
            <v>缺失</v>
          </cell>
          <cell r="W2328" t="str">
            <v>近全切大小约7*6*5CM</v>
          </cell>
          <cell r="Y2328">
            <v>78590</v>
          </cell>
          <cell r="Z2328" t="str">
            <v>A</v>
          </cell>
          <cell r="AA2328" t="str">
            <v>A(WHO II)</v>
          </cell>
          <cell r="AB2328">
            <v>2</v>
          </cell>
          <cell r="AC2328" t="str">
            <v>星形细胞瘤</v>
          </cell>
          <cell r="AD2328" t="str">
            <v>部分切除</v>
          </cell>
          <cell r="AE2328">
            <v>40283</v>
          </cell>
          <cell r="AF2328" t="str">
            <v>星形细胞瘤（额颞岛左）</v>
          </cell>
          <cell r="AG2328">
            <v>43437</v>
          </cell>
          <cell r="AH2328" t="str">
            <v>未终止</v>
          </cell>
          <cell r="AI2328" t="str">
            <v>NA</v>
          </cell>
          <cell r="AJ2328" t="str">
            <v>NA</v>
          </cell>
          <cell r="AK2328">
            <v>3203</v>
          </cell>
          <cell r="AL2328">
            <v>0</v>
          </cell>
          <cell r="AM2328">
            <v>3203</v>
          </cell>
          <cell r="AN2328" t="str">
            <v>缺失</v>
          </cell>
          <cell r="AO2328">
            <v>1</v>
          </cell>
          <cell r="AP2328" t="str">
            <v>缺失</v>
          </cell>
          <cell r="AQ2328">
            <v>0</v>
          </cell>
          <cell r="AS2328" t="str">
            <v>原发</v>
          </cell>
          <cell r="AU2328" t="str">
            <v>突变</v>
          </cell>
          <cell r="AV2328" t="str">
            <v>突变</v>
          </cell>
          <cell r="AW2328" t="str">
            <v>NA</v>
          </cell>
          <cell r="AX2328" t="str">
            <v>无甲基化</v>
          </cell>
          <cell r="AY2328" t="str">
            <v>NA</v>
          </cell>
          <cell r="AZ2328" t="str">
            <v>NA</v>
          </cell>
          <cell r="BA2328" t="str">
            <v>缺失</v>
          </cell>
          <cell r="BB2328" t="str">
            <v>缺失</v>
          </cell>
          <cell r="BC2328" t="str">
            <v>缺失</v>
          </cell>
          <cell r="BD2328" t="e">
            <v>#N/A</v>
          </cell>
        </row>
        <row r="2329">
          <cell r="B2329" t="str">
            <v>D13</v>
          </cell>
          <cell r="C2329" t="str">
            <v>CGGA_D13</v>
          </cell>
          <cell r="E2329" t="str">
            <v>于占仓</v>
          </cell>
          <cell r="F2329">
            <v>327669</v>
          </cell>
          <cell r="G2329">
            <v>40229</v>
          </cell>
          <cell r="H2329" t="str">
            <v>胶质瘤（额、胼胝体、右）</v>
          </cell>
          <cell r="J2329" t="str">
            <v>男</v>
          </cell>
          <cell r="K2329">
            <v>38</v>
          </cell>
          <cell r="L2329" t="str">
            <v>AB</v>
          </cell>
          <cell r="M2329" t="str">
            <v>缺失</v>
          </cell>
          <cell r="N2329" t="str">
            <v>13703173399（本人）13930700650 13633379776 13877259855（姐夫）</v>
          </cell>
          <cell r="O2329" t="str">
            <v>近1月间断出现头晕，头痛，眼胀伴左上肢活动不利。</v>
          </cell>
          <cell r="P2329" t="str">
            <v>缺失</v>
          </cell>
          <cell r="Q2329" t="str">
            <v>健康</v>
          </cell>
          <cell r="R2329" t="str">
            <v>缺失</v>
          </cell>
          <cell r="S2329">
            <v>90</v>
          </cell>
          <cell r="T2329">
            <v>40238</v>
          </cell>
          <cell r="V2329" t="str">
            <v>缺失</v>
          </cell>
          <cell r="W2329" t="str">
            <v>近全切</v>
          </cell>
          <cell r="Y2329">
            <v>78608</v>
          </cell>
          <cell r="Z2329" t="str">
            <v>OA</v>
          </cell>
          <cell r="AA2329" t="str">
            <v>OA(WHO II)</v>
          </cell>
          <cell r="AB2329">
            <v>2</v>
          </cell>
          <cell r="AC2329" t="str">
            <v>少枝胶质细胞瘤伴钙化，偶见星形细胞瘤结构。</v>
          </cell>
          <cell r="AD2329" t="str">
            <v>部分切除</v>
          </cell>
          <cell r="AE2329">
            <v>40252</v>
          </cell>
          <cell r="AF2329" t="str">
            <v>少枝星形细胞瘤（额、胼胝体、右）</v>
          </cell>
          <cell r="AH2329" t="str">
            <v>未终止</v>
          </cell>
          <cell r="AI2329">
            <v>4552</v>
          </cell>
          <cell r="AJ2329">
            <v>0</v>
          </cell>
          <cell r="AK2329">
            <v>4552</v>
          </cell>
          <cell r="AL2329">
            <v>0</v>
          </cell>
          <cell r="AM2329">
            <v>4552</v>
          </cell>
          <cell r="AN2329" t="str">
            <v>放疗</v>
          </cell>
          <cell r="AO2329">
            <v>1</v>
          </cell>
          <cell r="AP2329" t="str">
            <v>无</v>
          </cell>
          <cell r="AQ2329">
            <v>0</v>
          </cell>
          <cell r="AS2329">
            <v>0</v>
          </cell>
          <cell r="AU2329" t="str">
            <v>突变</v>
          </cell>
          <cell r="AV2329" t="str">
            <v>突变</v>
          </cell>
          <cell r="AW2329" t="str">
            <v>NA</v>
          </cell>
          <cell r="AX2329" t="str">
            <v>NA</v>
          </cell>
          <cell r="AY2329" t="str">
            <v>NA</v>
          </cell>
          <cell r="AZ2329" t="str">
            <v>NA</v>
          </cell>
          <cell r="BA2329" t="str">
            <v>缺失</v>
          </cell>
          <cell r="BB2329" t="str">
            <v>缺失</v>
          </cell>
          <cell r="BC2329" t="str">
            <v>缺失</v>
          </cell>
          <cell r="BD2329" t="e">
            <v>#N/A</v>
          </cell>
        </row>
        <row r="2330">
          <cell r="B2330" t="str">
            <v>D14</v>
          </cell>
          <cell r="C2330" t="str">
            <v>CGGA_D14</v>
          </cell>
          <cell r="E2330" t="str">
            <v>朱小贺</v>
          </cell>
          <cell r="F2330">
            <v>327672</v>
          </cell>
          <cell r="G2330">
            <v>40230</v>
          </cell>
          <cell r="H2330" t="str">
            <v>左额胶质瘤术后残留</v>
          </cell>
          <cell r="J2330" t="str">
            <v>男</v>
          </cell>
          <cell r="K2330">
            <v>27</v>
          </cell>
          <cell r="L2330" t="str">
            <v>AB</v>
          </cell>
          <cell r="M2330" t="str">
            <v>缺失</v>
          </cell>
          <cell r="N2330" t="str">
            <v xml:space="preserve">15593228695（空号） 15095310871 （停号）  </v>
          </cell>
          <cell r="O2330" t="str">
            <v>左额胶质瘤术后1个月病史，病理为间变星形细胞瘤。</v>
          </cell>
          <cell r="P2330" t="str">
            <v>缺失</v>
          </cell>
          <cell r="Q2330" t="str">
            <v>健康</v>
          </cell>
          <cell r="R2330" t="str">
            <v>缺失</v>
          </cell>
          <cell r="S2330">
            <v>90</v>
          </cell>
          <cell r="T2330">
            <v>40238</v>
          </cell>
          <cell r="U2330" t="str">
            <v>缺失</v>
          </cell>
          <cell r="V2330" t="str">
            <v>缺失</v>
          </cell>
          <cell r="W2330" t="str">
            <v>镜下肿瘤切除</v>
          </cell>
          <cell r="Y2330">
            <v>78607</v>
          </cell>
          <cell r="Z2330" t="str">
            <v>RAA</v>
          </cell>
          <cell r="AA2330" t="str">
            <v>AA(WHO III)</v>
          </cell>
          <cell r="AB2330">
            <v>3</v>
          </cell>
          <cell r="AC2330" t="str">
            <v>间变性少枝-星形细胞瘤（第二次手术）</v>
          </cell>
          <cell r="AD2330" t="str">
            <v>全切除</v>
          </cell>
          <cell r="AE2330">
            <v>40255</v>
          </cell>
          <cell r="AF2330" t="str">
            <v>间变性少枝-星形细胞瘤（额、左）</v>
          </cell>
          <cell r="AG2330">
            <v>40697</v>
          </cell>
          <cell r="AH2330" t="str">
            <v>未终止</v>
          </cell>
          <cell r="AI2330" t="str">
            <v>NA</v>
          </cell>
          <cell r="AJ2330" t="str">
            <v>NA</v>
          </cell>
          <cell r="AK2330" t="str">
            <v>NA</v>
          </cell>
          <cell r="AL2330" t="str">
            <v>NA</v>
          </cell>
          <cell r="AM2330">
            <v>459</v>
          </cell>
          <cell r="AN2330" t="str">
            <v>缺失</v>
          </cell>
          <cell r="AO2330" t="str">
            <v>NA</v>
          </cell>
          <cell r="AP2330" t="str">
            <v>缺失</v>
          </cell>
          <cell r="AQ2330" t="str">
            <v>NA</v>
          </cell>
          <cell r="AS2330" t="str">
            <v>复发</v>
          </cell>
          <cell r="AT2330">
            <v>1</v>
          </cell>
          <cell r="AU2330" t="str">
            <v>突变</v>
          </cell>
          <cell r="AV2330" t="str">
            <v>突变</v>
          </cell>
          <cell r="AW2330" t="str">
            <v>无共缺失</v>
          </cell>
          <cell r="AX2330" t="str">
            <v>无甲基化</v>
          </cell>
          <cell r="AY2330" t="str">
            <v>NA</v>
          </cell>
          <cell r="AZ2330" t="str">
            <v>NA</v>
          </cell>
          <cell r="BA2330" t="str">
            <v>缺失</v>
          </cell>
          <cell r="BB2330" t="str">
            <v>缺失</v>
          </cell>
          <cell r="BC2330" t="str">
            <v>缺失</v>
          </cell>
          <cell r="BD2330" t="e">
            <v>#N/A</v>
          </cell>
        </row>
        <row r="2331">
          <cell r="B2331" t="str">
            <v>D15</v>
          </cell>
          <cell r="C2331" t="str">
            <v>CGGA_D15</v>
          </cell>
          <cell r="E2331" t="str">
            <v>李月枝</v>
          </cell>
          <cell r="F2331">
            <v>327673</v>
          </cell>
          <cell r="G2331">
            <v>40231</v>
          </cell>
          <cell r="H2331" t="str">
            <v>颅内占位性病变（额右）：</v>
          </cell>
          <cell r="J2331" t="str">
            <v>女</v>
          </cell>
          <cell r="K2331">
            <v>38</v>
          </cell>
          <cell r="L2331" t="str">
            <v>B</v>
          </cell>
          <cell r="M2331" t="str">
            <v>缺失</v>
          </cell>
          <cell r="N2331" t="str">
            <v>01394948178 13552931248 13911396515</v>
          </cell>
          <cell r="O2331" t="str">
            <v>间断右额顶疼痛，头晕1月余。</v>
          </cell>
          <cell r="P2331" t="str">
            <v>缺失</v>
          </cell>
          <cell r="Q2331" t="str">
            <v>健康</v>
          </cell>
          <cell r="R2331" t="str">
            <v>缺失</v>
          </cell>
          <cell r="S2331" t="str">
            <v>无</v>
          </cell>
          <cell r="T2331">
            <v>40240</v>
          </cell>
          <cell r="V2331" t="str">
            <v>缺失</v>
          </cell>
          <cell r="W2331" t="str">
            <v>近全切</v>
          </cell>
          <cell r="Y2331">
            <v>78660</v>
          </cell>
          <cell r="Z2331" t="str">
            <v>O</v>
          </cell>
          <cell r="AA2331" t="str">
            <v>OA(WHO II)</v>
          </cell>
          <cell r="AB2331">
            <v>2</v>
          </cell>
          <cell r="AC2331" t="str">
            <v>少枝-星形细胞瘤</v>
          </cell>
          <cell r="AD2331" t="str">
            <v>部分切除</v>
          </cell>
          <cell r="AE2331">
            <v>40252</v>
          </cell>
          <cell r="AF2331" t="str">
            <v>右额少枝星形细胞瘤</v>
          </cell>
          <cell r="AH2331" t="str">
            <v>未终止</v>
          </cell>
          <cell r="AI2331">
            <v>4550</v>
          </cell>
          <cell r="AJ2331">
            <v>0</v>
          </cell>
          <cell r="AK2331">
            <v>4047</v>
          </cell>
          <cell r="AL2331">
            <v>1</v>
          </cell>
          <cell r="AM2331">
            <v>4550</v>
          </cell>
          <cell r="AN2331" t="str">
            <v>放疗</v>
          </cell>
          <cell r="AO2331">
            <v>1</v>
          </cell>
          <cell r="AP2331" t="str">
            <v>化疗同步</v>
          </cell>
          <cell r="AQ2331">
            <v>1</v>
          </cell>
          <cell r="AS2331">
            <v>0</v>
          </cell>
          <cell r="AU2331" t="str">
            <v>突变</v>
          </cell>
          <cell r="AV2331" t="str">
            <v>突变</v>
          </cell>
          <cell r="AW2331" t="str">
            <v>共缺失</v>
          </cell>
          <cell r="AX2331" t="str">
            <v>甲基化</v>
          </cell>
          <cell r="AY2331" t="str">
            <v>无突变</v>
          </cell>
          <cell r="AZ2331" t="str">
            <v>NA</v>
          </cell>
          <cell r="BA2331" t="str">
            <v>缺失</v>
          </cell>
          <cell r="BB2331" t="str">
            <v>缺失</v>
          </cell>
          <cell r="BC2331" t="str">
            <v>缺失</v>
          </cell>
          <cell r="BD2331" t="e">
            <v>#N/A</v>
          </cell>
        </row>
        <row r="2332">
          <cell r="B2332" t="str">
            <v>D16</v>
          </cell>
          <cell r="C2332" t="str">
            <v>CGGA_D16</v>
          </cell>
          <cell r="E2332" t="str">
            <v>岑淑华</v>
          </cell>
          <cell r="F2332">
            <v>327675</v>
          </cell>
          <cell r="G2332">
            <v>40232</v>
          </cell>
          <cell r="H2332" t="str">
            <v>胶质瘤(丘脑，双侧；颞，左）</v>
          </cell>
          <cell r="J2332" t="str">
            <v>女</v>
          </cell>
          <cell r="K2332">
            <v>59</v>
          </cell>
          <cell r="L2332" t="str">
            <v>A</v>
          </cell>
          <cell r="M2332" t="str">
            <v>缺失</v>
          </cell>
          <cell r="N2332" t="str">
            <v>2493519 13994444260 13903523162</v>
          </cell>
          <cell r="O2332" t="str">
            <v>头晕记忆力减退一月</v>
          </cell>
          <cell r="P2332" t="str">
            <v>缺失</v>
          </cell>
          <cell r="Q2332" t="str">
            <v>2010年行子宫切除术，2009年行胃息肉切除术</v>
          </cell>
          <cell r="R2332" t="str">
            <v>缺失</v>
          </cell>
          <cell r="S2332" t="str">
            <v>无</v>
          </cell>
          <cell r="T2332">
            <v>40241</v>
          </cell>
          <cell r="V2332" t="str">
            <v>缺失</v>
          </cell>
          <cell r="W2332" t="str">
            <v>肿瘤切除彻底</v>
          </cell>
          <cell r="Y2332">
            <v>78684</v>
          </cell>
          <cell r="Z2332" t="str">
            <v>AA</v>
          </cell>
          <cell r="AA2332" t="str">
            <v>AA(WHO III)</v>
          </cell>
          <cell r="AB2332">
            <v>3</v>
          </cell>
          <cell r="AC2332" t="str">
            <v>间变性少枝-星形细胞瘤，部分呈室管膜瘤形态。</v>
          </cell>
          <cell r="AD2332" t="str">
            <v>全切除</v>
          </cell>
          <cell r="AE2332">
            <v>40266</v>
          </cell>
          <cell r="AF2332" t="str">
            <v>1.胶质瘤（丘脑，双侧；颞，左）2.右脑室腹腔分流术</v>
          </cell>
          <cell r="AG2332">
            <v>40697</v>
          </cell>
          <cell r="AH2332" t="str">
            <v>终止</v>
          </cell>
          <cell r="AI2332">
            <v>261</v>
          </cell>
          <cell r="AJ2332">
            <v>1</v>
          </cell>
          <cell r="AK2332">
            <v>109</v>
          </cell>
          <cell r="AL2332">
            <v>1</v>
          </cell>
          <cell r="AM2332">
            <v>456</v>
          </cell>
          <cell r="AN2332" t="str">
            <v>缺失</v>
          </cell>
          <cell r="AO2332">
            <v>1</v>
          </cell>
          <cell r="AP2332" t="str">
            <v>缺失</v>
          </cell>
          <cell r="AQ2332">
            <v>0</v>
          </cell>
          <cell r="AS2332" t="str">
            <v>原发</v>
          </cell>
          <cell r="AU2332" t="str">
            <v>无突变</v>
          </cell>
          <cell r="AV2332" t="str">
            <v>无突变</v>
          </cell>
          <cell r="AW2332" t="str">
            <v>无共缺失</v>
          </cell>
          <cell r="AX2332" t="str">
            <v>甲基化</v>
          </cell>
          <cell r="AY2332" t="str">
            <v>无突变</v>
          </cell>
          <cell r="AZ2332" t="str">
            <v>NA</v>
          </cell>
          <cell r="BA2332" t="str">
            <v>缺失</v>
          </cell>
          <cell r="BB2332" t="str">
            <v>缺失</v>
          </cell>
          <cell r="BC2332" t="str">
            <v>缺失</v>
          </cell>
          <cell r="BD2332" t="e">
            <v>#N/A</v>
          </cell>
        </row>
        <row r="2333">
          <cell r="B2333" t="str">
            <v>D17</v>
          </cell>
          <cell r="C2333" t="str">
            <v>NA</v>
          </cell>
          <cell r="D2333" t="str">
            <v>NA</v>
          </cell>
          <cell r="E2333" t="str">
            <v>NA</v>
          </cell>
          <cell r="F2333" t="str">
            <v>NA</v>
          </cell>
          <cell r="G2333" t="str">
            <v>NA</v>
          </cell>
          <cell r="H2333" t="str">
            <v>NA</v>
          </cell>
          <cell r="I2333" t="str">
            <v>NA</v>
          </cell>
          <cell r="J2333" t="str">
            <v>NA</v>
          </cell>
          <cell r="K2333" t="str">
            <v>NA</v>
          </cell>
          <cell r="L2333" t="str">
            <v>NA</v>
          </cell>
          <cell r="M2333" t="str">
            <v>NA</v>
          </cell>
          <cell r="N2333" t="str">
            <v>NA</v>
          </cell>
          <cell r="O2333" t="str">
            <v>NA</v>
          </cell>
          <cell r="P2333" t="str">
            <v>NA</v>
          </cell>
          <cell r="Q2333" t="str">
            <v>NA</v>
          </cell>
          <cell r="R2333" t="str">
            <v>NA</v>
          </cell>
          <cell r="S2333" t="str">
            <v>NA</v>
          </cell>
          <cell r="T2333" t="str">
            <v>NA</v>
          </cell>
          <cell r="U2333" t="str">
            <v>NA</v>
          </cell>
          <cell r="V2333" t="str">
            <v>NA</v>
          </cell>
          <cell r="W2333" t="str">
            <v>NA</v>
          </cell>
          <cell r="X2333" t="str">
            <v>NA</v>
          </cell>
          <cell r="Y2333" t="str">
            <v>NA</v>
          </cell>
          <cell r="Z2333" t="str">
            <v>NA</v>
          </cell>
          <cell r="AA2333" t="str">
            <v>NA</v>
          </cell>
          <cell r="AB2333" t="str">
            <v>NA</v>
          </cell>
          <cell r="AC2333" t="str">
            <v>NA</v>
          </cell>
          <cell r="AD2333" t="str">
            <v>NA</v>
          </cell>
          <cell r="AE2333" t="str">
            <v>NA</v>
          </cell>
          <cell r="AF2333" t="str">
            <v>NA</v>
          </cell>
          <cell r="AG2333" t="str">
            <v>NA</v>
          </cell>
          <cell r="AH2333" t="str">
            <v>NA</v>
          </cell>
          <cell r="AI2333" t="str">
            <v>NA</v>
          </cell>
          <cell r="AJ2333" t="str">
            <v>NA</v>
          </cell>
          <cell r="AK2333" t="str">
            <v>NA</v>
          </cell>
          <cell r="AL2333" t="str">
            <v>NA</v>
          </cell>
          <cell r="AM2333" t="str">
            <v>NA</v>
          </cell>
          <cell r="AN2333" t="str">
            <v>NA</v>
          </cell>
          <cell r="AO2333" t="str">
            <v>NA</v>
          </cell>
          <cell r="AP2333" t="str">
            <v>NA</v>
          </cell>
          <cell r="AQ2333" t="str">
            <v>NA</v>
          </cell>
          <cell r="AS2333" t="str">
            <v>NA</v>
          </cell>
          <cell r="AT2333" t="str">
            <v>NA</v>
          </cell>
          <cell r="AU2333" t="str">
            <v>NA</v>
          </cell>
          <cell r="AV2333" t="str">
            <v>NA</v>
          </cell>
          <cell r="AW2333" t="str">
            <v>NA</v>
          </cell>
          <cell r="AX2333" t="str">
            <v>NA</v>
          </cell>
          <cell r="AY2333" t="str">
            <v>NA</v>
          </cell>
          <cell r="AZ2333" t="str">
            <v>NA</v>
          </cell>
          <cell r="BA2333" t="str">
            <v>NA</v>
          </cell>
          <cell r="BB2333" t="str">
            <v>NA</v>
          </cell>
          <cell r="BC2333" t="str">
            <v>NA</v>
          </cell>
          <cell r="BD2333" t="str">
            <v>NA</v>
          </cell>
        </row>
        <row r="2334">
          <cell r="B2334" t="str">
            <v>D18</v>
          </cell>
          <cell r="C2334" t="str">
            <v>CGGA_D18</v>
          </cell>
          <cell r="E2334" t="str">
            <v>肖杨</v>
          </cell>
          <cell r="F2334">
            <v>327682</v>
          </cell>
          <cell r="G2334">
            <v>40233</v>
          </cell>
          <cell r="H2334" t="str">
            <v>胶质瘤（额顶，左）继发性癫痫</v>
          </cell>
          <cell r="J2334" t="str">
            <v>男</v>
          </cell>
          <cell r="K2334">
            <v>20</v>
          </cell>
          <cell r="L2334" t="str">
            <v>O</v>
          </cell>
          <cell r="M2334" t="str">
            <v>缺失</v>
          </cell>
          <cell r="N2334" t="str">
            <v xml:space="preserve">15533209820 18653168706（空号） </v>
          </cell>
          <cell r="O2334" t="str">
            <v>发作性四肢抽搐伴意识障碍三周</v>
          </cell>
          <cell r="P2334" t="str">
            <v>缺失</v>
          </cell>
          <cell r="Q2334" t="str">
            <v>健康</v>
          </cell>
          <cell r="R2334" t="str">
            <v>缺失</v>
          </cell>
          <cell r="S2334">
            <v>80</v>
          </cell>
          <cell r="T2334">
            <v>40245</v>
          </cell>
          <cell r="V2334" t="str">
            <v>缺失</v>
          </cell>
          <cell r="W2334" t="str">
            <v>肿瘤切除彻底</v>
          </cell>
          <cell r="Y2334">
            <v>78753</v>
          </cell>
          <cell r="Z2334" t="str">
            <v>AA</v>
          </cell>
          <cell r="AA2334" t="str">
            <v>AA(WHO III)</v>
          </cell>
          <cell r="AB2334">
            <v>3</v>
          </cell>
          <cell r="AC2334" t="str">
            <v>间变性少枝-星形细胞瘤</v>
          </cell>
          <cell r="AD2334" t="str">
            <v>全切除</v>
          </cell>
          <cell r="AE2334">
            <v>40256</v>
          </cell>
          <cell r="AF2334" t="str">
            <v>间变性少枝-星形细胞瘤（顶、左）继发性癫痫</v>
          </cell>
          <cell r="AG2334">
            <v>40697</v>
          </cell>
          <cell r="AH2334" t="str">
            <v>未终止</v>
          </cell>
          <cell r="AI2334" t="str">
            <v>NA</v>
          </cell>
          <cell r="AJ2334" t="str">
            <v>NA</v>
          </cell>
          <cell r="AK2334" t="str">
            <v>NA</v>
          </cell>
          <cell r="AL2334" t="str">
            <v>NA</v>
          </cell>
          <cell r="AM2334">
            <v>452</v>
          </cell>
          <cell r="AN2334" t="str">
            <v>缺失</v>
          </cell>
          <cell r="AO2334" t="str">
            <v>NA</v>
          </cell>
          <cell r="AP2334" t="str">
            <v>缺失</v>
          </cell>
          <cell r="AQ2334" t="str">
            <v>NA</v>
          </cell>
          <cell r="AS2334" t="str">
            <v>原发</v>
          </cell>
          <cell r="AU2334" t="str">
            <v>无突变</v>
          </cell>
          <cell r="AV2334" t="str">
            <v>无突变</v>
          </cell>
          <cell r="AW2334" t="str">
            <v>无共缺失</v>
          </cell>
          <cell r="AX2334" t="str">
            <v>甲基化</v>
          </cell>
          <cell r="AY2334" t="str">
            <v>无突变</v>
          </cell>
          <cell r="AZ2334" t="str">
            <v>NA</v>
          </cell>
          <cell r="BA2334" t="str">
            <v>缺失</v>
          </cell>
          <cell r="BB2334" t="str">
            <v>缺失</v>
          </cell>
          <cell r="BC2334" t="str">
            <v>缺失</v>
          </cell>
          <cell r="BD2334" t="e">
            <v>#N/A</v>
          </cell>
        </row>
        <row r="2335">
          <cell r="B2335" t="str">
            <v>D19</v>
          </cell>
          <cell r="C2335" t="str">
            <v>CGGA_D19</v>
          </cell>
          <cell r="E2335" t="str">
            <v>李玉翠</v>
          </cell>
          <cell r="F2335">
            <v>56485</v>
          </cell>
          <cell r="G2335">
            <v>40233</v>
          </cell>
          <cell r="H2335" t="str">
            <v>胶质瘤（右、额、胼胝体、基底节）</v>
          </cell>
          <cell r="J2335" t="str">
            <v>女</v>
          </cell>
          <cell r="K2335">
            <v>64</v>
          </cell>
          <cell r="L2335" t="str">
            <v>B</v>
          </cell>
          <cell r="M2335" t="str">
            <v>缺失</v>
          </cell>
          <cell r="N2335" t="str">
            <v>0592-5052211 13501686440 13801105601</v>
          </cell>
          <cell r="O2335" t="str">
            <v>胶质瘤术后22年，左侧肢体无力伴反应迟钝</v>
          </cell>
          <cell r="P2335" t="str">
            <v>缺失</v>
          </cell>
          <cell r="Q2335" t="str">
            <v>胆结石、丹毒</v>
          </cell>
          <cell r="R2335" t="str">
            <v>缺失</v>
          </cell>
          <cell r="S2335" t="str">
            <v>无</v>
          </cell>
          <cell r="T2335">
            <v>40247</v>
          </cell>
          <cell r="U2335" t="str">
            <v>缺失</v>
          </cell>
          <cell r="V2335" t="str">
            <v>缺失</v>
          </cell>
          <cell r="W2335" t="str">
            <v>肿瘤切除彻底</v>
          </cell>
          <cell r="Y2335">
            <v>78807</v>
          </cell>
          <cell r="Z2335" t="str">
            <v>RO</v>
          </cell>
          <cell r="AA2335" t="str">
            <v>O(WHO II)</v>
          </cell>
          <cell r="AB2335">
            <v>2</v>
          </cell>
          <cell r="AC2335" t="str">
            <v>少枝胶质细胞瘤，伴坏死</v>
          </cell>
          <cell r="AD2335" t="str">
            <v>全切除</v>
          </cell>
          <cell r="AE2335">
            <v>40283</v>
          </cell>
          <cell r="AF2335" t="str">
            <v>少枝胶质细胞瘤</v>
          </cell>
          <cell r="AG2335">
            <v>40697</v>
          </cell>
          <cell r="AH2335" t="str">
            <v>终止</v>
          </cell>
          <cell r="AI2335">
            <v>297</v>
          </cell>
          <cell r="AJ2335">
            <v>1</v>
          </cell>
          <cell r="AK2335">
            <v>83</v>
          </cell>
          <cell r="AL2335">
            <v>1</v>
          </cell>
          <cell r="AM2335">
            <v>450</v>
          </cell>
          <cell r="AN2335" t="str">
            <v>缺失</v>
          </cell>
          <cell r="AO2335">
            <v>0</v>
          </cell>
          <cell r="AP2335" t="str">
            <v>缺失</v>
          </cell>
          <cell r="AQ2335">
            <v>0</v>
          </cell>
          <cell r="AS2335" t="str">
            <v>复发</v>
          </cell>
          <cell r="AT2335">
            <v>1</v>
          </cell>
          <cell r="AU2335" t="str">
            <v>突变</v>
          </cell>
          <cell r="AV2335" t="str">
            <v>突变</v>
          </cell>
          <cell r="AW2335" t="str">
            <v>共缺失</v>
          </cell>
          <cell r="AX2335" t="str">
            <v>甲基化</v>
          </cell>
          <cell r="AY2335" t="str">
            <v>NA</v>
          </cell>
          <cell r="AZ2335" t="str">
            <v>NA</v>
          </cell>
          <cell r="BA2335" t="str">
            <v>缺失</v>
          </cell>
          <cell r="BB2335" t="str">
            <v>缺失</v>
          </cell>
          <cell r="BC2335" t="str">
            <v>缺失</v>
          </cell>
          <cell r="BD2335" t="e">
            <v>#N/A</v>
          </cell>
        </row>
        <row r="2336">
          <cell r="B2336" t="str">
            <v>D20</v>
          </cell>
          <cell r="C2336" t="str">
            <v>CGGA_D20</v>
          </cell>
          <cell r="E2336" t="str">
            <v>王凤华</v>
          </cell>
          <cell r="F2336">
            <v>327684</v>
          </cell>
          <cell r="G2336">
            <v>40234</v>
          </cell>
          <cell r="H2336" t="str">
            <v>颅内占位性病变（额， 左）</v>
          </cell>
          <cell r="J2336" t="str">
            <v>女</v>
          </cell>
          <cell r="K2336">
            <v>40</v>
          </cell>
          <cell r="L2336" t="str">
            <v>A</v>
          </cell>
          <cell r="M2336" t="str">
            <v>缺失</v>
          </cell>
          <cell r="N2336" t="str">
            <v>13837063872（爱人） 013673836969 013781518363 （表兄）13781546978（表姐）</v>
          </cell>
          <cell r="O2336" t="str">
            <v>1个月前四肢抽搐伴意识丧失1次</v>
          </cell>
          <cell r="P2336" t="str">
            <v>缺失</v>
          </cell>
          <cell r="Q2336" t="str">
            <v>健康</v>
          </cell>
          <cell r="R2336" t="str">
            <v>缺失</v>
          </cell>
          <cell r="S2336" t="str">
            <v>无</v>
          </cell>
          <cell r="T2336">
            <v>40247</v>
          </cell>
          <cell r="V2336" t="str">
            <v>缺失</v>
          </cell>
          <cell r="W2336" t="str">
            <v>近全切</v>
          </cell>
          <cell r="Y2336">
            <v>78808</v>
          </cell>
          <cell r="Z2336" t="str">
            <v>A</v>
          </cell>
          <cell r="AA2336" t="str">
            <v>A(WHO II)</v>
          </cell>
          <cell r="AB2336">
            <v>2</v>
          </cell>
          <cell r="AC2336" t="str">
            <v>星形细胞瘤</v>
          </cell>
          <cell r="AD2336" t="str">
            <v>部分切除</v>
          </cell>
          <cell r="AE2336">
            <v>40266</v>
          </cell>
          <cell r="AF2336" t="str">
            <v>星形细胞瘤（额，左）</v>
          </cell>
          <cell r="AG2336">
            <v>42887</v>
          </cell>
          <cell r="AH2336" t="str">
            <v>终止</v>
          </cell>
          <cell r="AI2336">
            <v>2367</v>
          </cell>
          <cell r="AJ2336">
            <v>1</v>
          </cell>
          <cell r="AK2336">
            <v>2367</v>
          </cell>
          <cell r="AL2336">
            <v>1</v>
          </cell>
          <cell r="AM2336">
            <v>2640</v>
          </cell>
          <cell r="AN2336" t="str">
            <v>缺失</v>
          </cell>
          <cell r="AO2336">
            <v>0</v>
          </cell>
          <cell r="AP2336" t="str">
            <v>缺失</v>
          </cell>
          <cell r="AQ2336">
            <v>0</v>
          </cell>
          <cell r="AS2336" t="str">
            <v>原发</v>
          </cell>
          <cell r="AU2336" t="str">
            <v>突变</v>
          </cell>
          <cell r="AV2336" t="str">
            <v>突变</v>
          </cell>
          <cell r="AW2336" t="str">
            <v>无共缺失</v>
          </cell>
          <cell r="AX2336" t="str">
            <v>无甲基化</v>
          </cell>
          <cell r="AY2336" t="str">
            <v>无突变</v>
          </cell>
          <cell r="AZ2336" t="str">
            <v>NA</v>
          </cell>
          <cell r="BA2336" t="str">
            <v>缺失</v>
          </cell>
          <cell r="BB2336" t="str">
            <v>缺失</v>
          </cell>
          <cell r="BC2336" t="str">
            <v>缺失</v>
          </cell>
          <cell r="BD2336" t="e">
            <v>#N/A</v>
          </cell>
        </row>
        <row r="2337">
          <cell r="B2337" t="str">
            <v>D21</v>
          </cell>
          <cell r="C2337" t="str">
            <v>CGGA_D21</v>
          </cell>
          <cell r="E2337" t="str">
            <v>王妍</v>
          </cell>
          <cell r="F2337">
            <v>327679</v>
          </cell>
          <cell r="G2337">
            <v>40232</v>
          </cell>
          <cell r="H2337" t="str">
            <v>1.胶质瘤（额颞岛叶，左）；2.继发性癫痫</v>
          </cell>
          <cell r="J2337" t="str">
            <v>女</v>
          </cell>
          <cell r="K2337">
            <v>37</v>
          </cell>
          <cell r="L2337" t="str">
            <v>O</v>
          </cell>
          <cell r="M2337" t="str">
            <v>缺失</v>
          </cell>
          <cell r="N2337" t="str">
            <v>0453-6485986  15906667187 13134516677 15946066677</v>
          </cell>
          <cell r="O2337" t="str">
            <v>1个半月内发作性四肢抽搐意识丧失4次</v>
          </cell>
          <cell r="P2337" t="str">
            <v>缺失</v>
          </cell>
          <cell r="Q2337" t="str">
            <v>1994年剖腹产</v>
          </cell>
          <cell r="R2337" t="str">
            <v>缺失</v>
          </cell>
          <cell r="S2337" t="str">
            <v>无</v>
          </cell>
          <cell r="T2337">
            <v>40248</v>
          </cell>
          <cell r="V2337" t="str">
            <v>缺失</v>
          </cell>
          <cell r="W2337" t="str">
            <v>近全切大小约8*8*7CM</v>
          </cell>
          <cell r="Y2337">
            <v>78812</v>
          </cell>
          <cell r="Z2337" t="str">
            <v>AA</v>
          </cell>
          <cell r="AA2337" t="str">
            <v>AA(WHO III)</v>
          </cell>
          <cell r="AB2337">
            <v>3</v>
          </cell>
          <cell r="AC2337" t="str">
            <v>星形细胞瘤，局灶性间变性星形细胞瘤结构</v>
          </cell>
          <cell r="AD2337" t="str">
            <v>部分切除</v>
          </cell>
          <cell r="AE2337">
            <v>40261</v>
          </cell>
          <cell r="AF2337" t="str">
            <v>星形细胞瘤，局灶性间变性星形细胞瘤结构（额颞岛叶，左）</v>
          </cell>
          <cell r="AG2337">
            <v>41563</v>
          </cell>
          <cell r="AH2337" t="str">
            <v>终止</v>
          </cell>
          <cell r="AI2337">
            <v>1208</v>
          </cell>
          <cell r="AJ2337">
            <v>1</v>
          </cell>
          <cell r="AK2337">
            <v>1058</v>
          </cell>
          <cell r="AL2337">
            <v>1</v>
          </cell>
          <cell r="AM2337">
            <v>1315</v>
          </cell>
          <cell r="AN2337" t="str">
            <v>缺失</v>
          </cell>
          <cell r="AO2337">
            <v>1</v>
          </cell>
          <cell r="AP2337" t="str">
            <v>缺失</v>
          </cell>
          <cell r="AQ2337">
            <v>0</v>
          </cell>
          <cell r="AS2337" t="str">
            <v>原发</v>
          </cell>
          <cell r="AU2337" t="str">
            <v>突变</v>
          </cell>
          <cell r="AV2337" t="str">
            <v>突变</v>
          </cell>
          <cell r="AW2337" t="str">
            <v>无共缺失</v>
          </cell>
          <cell r="AX2337" t="str">
            <v>NA</v>
          </cell>
          <cell r="AY2337" t="str">
            <v>无突变</v>
          </cell>
          <cell r="AZ2337" t="str">
            <v>NA</v>
          </cell>
          <cell r="BA2337" t="str">
            <v>缺失</v>
          </cell>
          <cell r="BB2337" t="str">
            <v>缺失</v>
          </cell>
          <cell r="BC2337" t="str">
            <v>缺失</v>
          </cell>
          <cell r="BD2337" t="e">
            <v>#N/A</v>
          </cell>
        </row>
        <row r="2338">
          <cell r="B2338" t="str">
            <v>D22</v>
          </cell>
          <cell r="C2338" t="str">
            <v>CGGA_D22</v>
          </cell>
          <cell r="E2338" t="str">
            <v>张虎</v>
          </cell>
          <cell r="F2338">
            <v>327692</v>
          </cell>
          <cell r="G2338">
            <v>40240</v>
          </cell>
          <cell r="H2338" t="str">
            <v>胶质瘤（额颞岛，左）</v>
          </cell>
          <cell r="J2338" t="str">
            <v>男</v>
          </cell>
          <cell r="K2338">
            <v>24</v>
          </cell>
          <cell r="L2338" t="str">
            <v>B</v>
          </cell>
          <cell r="M2338" t="str">
            <v>缺失</v>
          </cell>
          <cell r="N2338" t="str">
            <v xml:space="preserve">02787600530（本人） 13016484391 </v>
          </cell>
          <cell r="O2338" t="str">
            <v>反映迟顿半年，语言不利3月，复视1月，胶质瘤部分切除术后3周。</v>
          </cell>
          <cell r="P2338" t="str">
            <v>缺失</v>
          </cell>
          <cell r="Q2338" t="str">
            <v>健康</v>
          </cell>
          <cell r="R2338" t="str">
            <v>缺失</v>
          </cell>
          <cell r="S2338">
            <v>80</v>
          </cell>
          <cell r="T2338">
            <v>40252</v>
          </cell>
          <cell r="V2338" t="str">
            <v>缺失</v>
          </cell>
          <cell r="W2338" t="str">
            <v>大部切除</v>
          </cell>
          <cell r="Y2338">
            <v>78859</v>
          </cell>
          <cell r="Z2338" t="str">
            <v>OA</v>
          </cell>
          <cell r="AA2338" t="str">
            <v>OA(WHO II)</v>
          </cell>
          <cell r="AB2338">
            <v>2</v>
          </cell>
          <cell r="AC2338" t="str">
            <v>星形细胞瘤，局灶呈少枝胶质细胞瘤形态。</v>
          </cell>
          <cell r="AD2338" t="str">
            <v>部分切除</v>
          </cell>
          <cell r="AE2338">
            <v>40274</v>
          </cell>
          <cell r="AF2338" t="str">
            <v>胶质瘤（额颞岛，左）</v>
          </cell>
          <cell r="AG2338">
            <v>41563</v>
          </cell>
          <cell r="AH2338" t="str">
            <v>终止</v>
          </cell>
          <cell r="AI2338">
            <v>1082</v>
          </cell>
          <cell r="AJ2338">
            <v>1</v>
          </cell>
          <cell r="AK2338">
            <v>1082</v>
          </cell>
          <cell r="AL2338">
            <v>1</v>
          </cell>
          <cell r="AM2338">
            <v>1311</v>
          </cell>
          <cell r="AN2338" t="str">
            <v>缺失</v>
          </cell>
          <cell r="AO2338">
            <v>1</v>
          </cell>
          <cell r="AP2338" t="str">
            <v>缺失</v>
          </cell>
          <cell r="AQ2338">
            <v>0</v>
          </cell>
          <cell r="AS2338" t="str">
            <v>原发</v>
          </cell>
          <cell r="AU2338" t="str">
            <v>突变</v>
          </cell>
          <cell r="AV2338" t="str">
            <v>突变</v>
          </cell>
          <cell r="AW2338" t="str">
            <v>NA</v>
          </cell>
          <cell r="AX2338" t="str">
            <v>NA</v>
          </cell>
          <cell r="AY2338" t="str">
            <v>NA</v>
          </cell>
          <cell r="AZ2338" t="str">
            <v>NA</v>
          </cell>
          <cell r="BA2338" t="str">
            <v>缺失</v>
          </cell>
          <cell r="BB2338" t="str">
            <v>缺失</v>
          </cell>
          <cell r="BC2338" t="str">
            <v>缺失</v>
          </cell>
          <cell r="BD2338" t="e">
            <v>#N/A</v>
          </cell>
        </row>
        <row r="2339">
          <cell r="B2339" t="str">
            <v>D23</v>
          </cell>
          <cell r="C2339" t="str">
            <v>CGGA_D23</v>
          </cell>
          <cell r="E2339" t="str">
            <v>蔡洪英</v>
          </cell>
          <cell r="F2339">
            <v>327694</v>
          </cell>
          <cell r="G2339">
            <v>40240</v>
          </cell>
          <cell r="H2339" t="str">
            <v>颅内占位性病变（额顶 右侧）</v>
          </cell>
          <cell r="J2339" t="str">
            <v>女</v>
          </cell>
          <cell r="K2339">
            <v>45</v>
          </cell>
          <cell r="L2339" t="str">
            <v>B</v>
          </cell>
          <cell r="M2339" t="str">
            <v>110103196404080922</v>
          </cell>
          <cell r="N2339" t="str">
            <v>13611279286（爱人）   18701495746 64153256</v>
          </cell>
          <cell r="O2339" t="str">
            <v>糖尿病病史4年，阵发性头晕3个月，左侧肢体无力半月。</v>
          </cell>
          <cell r="P2339" t="str">
            <v>缺失</v>
          </cell>
          <cell r="Q2339" t="str">
            <v>糖尿病4年</v>
          </cell>
          <cell r="R2339" t="str">
            <v>缺失</v>
          </cell>
          <cell r="S2339" t="str">
            <v>无</v>
          </cell>
          <cell r="T2339">
            <v>40252</v>
          </cell>
          <cell r="V2339" t="str">
            <v>缺失</v>
          </cell>
          <cell r="W2339" t="str">
            <v>全切除</v>
          </cell>
          <cell r="Y2339">
            <v>78858</v>
          </cell>
          <cell r="Z2339" t="str">
            <v>AOA</v>
          </cell>
          <cell r="AA2339" t="str">
            <v>AOA(WHO III)</v>
          </cell>
          <cell r="AB2339">
            <v>3</v>
          </cell>
          <cell r="AC2339" t="str">
            <v>星形细胞瘤，生长活跃，偶见点灶坏死，混有少枝胶质细胞瘤样细胞。</v>
          </cell>
          <cell r="AD2339" t="str">
            <v>全切除</v>
          </cell>
          <cell r="AE2339">
            <v>40262</v>
          </cell>
          <cell r="AF2339" t="str">
            <v>右额顶星形细胞瘤</v>
          </cell>
          <cell r="AG2339">
            <v>43434</v>
          </cell>
          <cell r="AH2339" t="str">
            <v>终止</v>
          </cell>
          <cell r="AI2339">
            <v>672</v>
          </cell>
          <cell r="AJ2339">
            <v>1</v>
          </cell>
          <cell r="AK2339">
            <v>565</v>
          </cell>
          <cell r="AL2339">
            <v>1</v>
          </cell>
          <cell r="AM2339">
            <v>3182</v>
          </cell>
          <cell r="AN2339" t="str">
            <v>缺失</v>
          </cell>
          <cell r="AO2339">
            <v>1</v>
          </cell>
          <cell r="AP2339" t="str">
            <v>缺失</v>
          </cell>
          <cell r="AQ2339">
            <v>1</v>
          </cell>
          <cell r="AS2339" t="str">
            <v>原发</v>
          </cell>
          <cell r="AU2339" t="str">
            <v>NA</v>
          </cell>
          <cell r="AV2339" t="str">
            <v>NA</v>
          </cell>
          <cell r="AW2339" t="str">
            <v>NA</v>
          </cell>
          <cell r="AX2339" t="str">
            <v>NA</v>
          </cell>
          <cell r="AY2339" t="str">
            <v>NA</v>
          </cell>
          <cell r="AZ2339" t="str">
            <v>NA</v>
          </cell>
          <cell r="BA2339" t="str">
            <v>缺失</v>
          </cell>
          <cell r="BB2339" t="str">
            <v>缺失</v>
          </cell>
          <cell r="BC2339" t="str">
            <v>缺失</v>
          </cell>
          <cell r="BD2339" t="e">
            <v>#N/A</v>
          </cell>
        </row>
        <row r="2340">
          <cell r="B2340" t="str">
            <v>D24</v>
          </cell>
          <cell r="C2340" t="str">
            <v>CGGA_D24</v>
          </cell>
          <cell r="E2340" t="str">
            <v>雒力静</v>
          </cell>
          <cell r="F2340">
            <v>327687</v>
          </cell>
          <cell r="G2340">
            <v>40238</v>
          </cell>
          <cell r="H2340" t="str">
            <v>胶质瘤（颞、岛，左）继发性癫痫</v>
          </cell>
          <cell r="J2340" t="str">
            <v>女</v>
          </cell>
          <cell r="K2340">
            <v>37</v>
          </cell>
          <cell r="L2340" t="str">
            <v>B</v>
          </cell>
          <cell r="M2340" t="str">
            <v>缺失</v>
          </cell>
          <cell r="N2340" t="str">
            <v>15248936858 135891958241</v>
          </cell>
          <cell r="O2340" t="str">
            <v>发作性四肢抽搐伴意识障碍五月</v>
          </cell>
          <cell r="P2340" t="str">
            <v>缺失</v>
          </cell>
          <cell r="Q2340" t="str">
            <v>健康</v>
          </cell>
          <cell r="R2340" t="str">
            <v>缺失</v>
          </cell>
          <cell r="S2340">
            <v>80</v>
          </cell>
          <cell r="T2340">
            <v>40254</v>
          </cell>
          <cell r="V2340" t="str">
            <v>缺失</v>
          </cell>
          <cell r="W2340" t="str">
            <v>肿瘤切除彻底</v>
          </cell>
          <cell r="Y2340">
            <v>78909</v>
          </cell>
          <cell r="Z2340" t="str">
            <v>AA</v>
          </cell>
          <cell r="AA2340" t="str">
            <v>AA(WHO III)</v>
          </cell>
          <cell r="AB2340">
            <v>3</v>
          </cell>
          <cell r="AC2340" t="str">
            <v>间变性少枝-星形细胞瘤伴小灶坏死</v>
          </cell>
          <cell r="AD2340" t="str">
            <v>全切除</v>
          </cell>
          <cell r="AE2340">
            <v>40269</v>
          </cell>
          <cell r="AF2340" t="str">
            <v>1.间变性少枝-星形细胞瘤（颞、岛，左）；继发性癫痫</v>
          </cell>
          <cell r="AG2340">
            <v>41215</v>
          </cell>
          <cell r="AH2340" t="str">
            <v>终止</v>
          </cell>
          <cell r="AI2340">
            <v>837</v>
          </cell>
          <cell r="AJ2340">
            <v>1</v>
          </cell>
          <cell r="AK2340">
            <v>837</v>
          </cell>
          <cell r="AL2340">
            <v>1</v>
          </cell>
          <cell r="AM2340">
            <v>961</v>
          </cell>
          <cell r="AN2340" t="str">
            <v>缺失</v>
          </cell>
          <cell r="AO2340">
            <v>1</v>
          </cell>
          <cell r="AP2340" t="str">
            <v>缺失</v>
          </cell>
          <cell r="AQ2340">
            <v>0</v>
          </cell>
          <cell r="AS2340" t="str">
            <v>原发</v>
          </cell>
          <cell r="AU2340" t="str">
            <v>突变</v>
          </cell>
          <cell r="AV2340" t="str">
            <v>突变</v>
          </cell>
          <cell r="AW2340" t="str">
            <v>无共缺失</v>
          </cell>
          <cell r="AX2340" t="str">
            <v>NA</v>
          </cell>
          <cell r="AY2340" t="str">
            <v>无突变</v>
          </cell>
          <cell r="AZ2340" t="str">
            <v>NA</v>
          </cell>
          <cell r="BA2340" t="str">
            <v>缺失</v>
          </cell>
          <cell r="BB2340" t="str">
            <v>缺失</v>
          </cell>
          <cell r="BC2340" t="str">
            <v>缺失</v>
          </cell>
          <cell r="BD2340" t="e">
            <v>#N/A</v>
          </cell>
        </row>
        <row r="2341">
          <cell r="B2341" t="str">
            <v>D25</v>
          </cell>
          <cell r="C2341" t="str">
            <v>CGGA_D25</v>
          </cell>
          <cell r="E2341" t="str">
            <v>毛延贵</v>
          </cell>
          <cell r="F2341">
            <v>327690</v>
          </cell>
          <cell r="G2341">
            <v>40239</v>
          </cell>
          <cell r="H2341" t="str">
            <v>颅内占位病变（颞，左）</v>
          </cell>
          <cell r="J2341" t="str">
            <v>男</v>
          </cell>
          <cell r="K2341">
            <v>44</v>
          </cell>
          <cell r="L2341" t="str">
            <v>B</v>
          </cell>
          <cell r="M2341" t="str">
            <v>缺失</v>
          </cell>
          <cell r="N2341" t="str">
            <v>13436528951 18781692174</v>
          </cell>
          <cell r="O2341" t="str">
            <v>反应能力差伴言语不清1月</v>
          </cell>
          <cell r="P2341" t="str">
            <v>缺失</v>
          </cell>
          <cell r="Q2341" t="str">
            <v>健康</v>
          </cell>
          <cell r="R2341" t="str">
            <v>缺失</v>
          </cell>
          <cell r="S2341" t="str">
            <v>无</v>
          </cell>
          <cell r="T2341">
            <v>40255</v>
          </cell>
          <cell r="V2341" t="str">
            <v>缺失</v>
          </cell>
          <cell r="W2341" t="str">
            <v>近全切8*8*7</v>
          </cell>
          <cell r="Y2341">
            <v>78961</v>
          </cell>
          <cell r="Z2341" t="str">
            <v>AA</v>
          </cell>
          <cell r="AA2341" t="str">
            <v>AA(WHO III)</v>
          </cell>
          <cell r="AB2341">
            <v>3</v>
          </cell>
          <cell r="AC2341" t="str">
            <v>星形细胞瘤，生长活跃，</v>
          </cell>
          <cell r="AD2341" t="str">
            <v>部分切除</v>
          </cell>
          <cell r="AE2341">
            <v>40298</v>
          </cell>
          <cell r="AF2341" t="str">
            <v>星形细胞瘤（颞左）</v>
          </cell>
          <cell r="AG2341" t="str">
            <v>缺失</v>
          </cell>
          <cell r="AH2341" t="str">
            <v>未终止</v>
          </cell>
          <cell r="AI2341" t="str">
            <v>NA</v>
          </cell>
          <cell r="AJ2341" t="str">
            <v>NA</v>
          </cell>
          <cell r="AK2341" t="str">
            <v>NA</v>
          </cell>
          <cell r="AL2341" t="str">
            <v>NA</v>
          </cell>
          <cell r="AM2341" t="str">
            <v>NA</v>
          </cell>
          <cell r="AN2341" t="str">
            <v>缺失</v>
          </cell>
          <cell r="AO2341" t="str">
            <v>NA</v>
          </cell>
          <cell r="AP2341" t="str">
            <v>缺失</v>
          </cell>
          <cell r="AQ2341" t="str">
            <v>NA</v>
          </cell>
          <cell r="AS2341" t="str">
            <v>原发</v>
          </cell>
          <cell r="AU2341" t="str">
            <v>突变</v>
          </cell>
          <cell r="AV2341" t="str">
            <v>突变</v>
          </cell>
          <cell r="AW2341" t="str">
            <v>NA</v>
          </cell>
          <cell r="AX2341" t="str">
            <v>NA</v>
          </cell>
          <cell r="AY2341" t="str">
            <v>NA</v>
          </cell>
          <cell r="AZ2341" t="str">
            <v>NA</v>
          </cell>
          <cell r="BA2341" t="str">
            <v>缺失</v>
          </cell>
          <cell r="BB2341" t="str">
            <v>缺失</v>
          </cell>
          <cell r="BC2341" t="str">
            <v>缺失</v>
          </cell>
          <cell r="BD2341" t="e">
            <v>#N/A</v>
          </cell>
        </row>
        <row r="2342">
          <cell r="B2342" t="str">
            <v>D26</v>
          </cell>
          <cell r="C2342" t="str">
            <v>CGGA_D26</v>
          </cell>
          <cell r="E2342" t="str">
            <v>王锡明</v>
          </cell>
          <cell r="F2342">
            <v>327693</v>
          </cell>
          <cell r="G2342">
            <v>40240</v>
          </cell>
          <cell r="H2342" t="str">
            <v>复发胶质细胞瘤（额颞、左）</v>
          </cell>
          <cell r="J2342" t="str">
            <v>男</v>
          </cell>
          <cell r="K2342">
            <v>55</v>
          </cell>
          <cell r="L2342" t="str">
            <v>B</v>
          </cell>
          <cell r="M2342" t="str">
            <v>缺失</v>
          </cell>
          <cell r="N2342" t="str">
            <v>13130444253 0411-62891673</v>
          </cell>
          <cell r="O2342" t="str">
            <v>胶质瘤术后2个月，复查发现复发</v>
          </cell>
          <cell r="P2342" t="str">
            <v>缺失</v>
          </cell>
          <cell r="Q2342" t="str">
            <v>2010年行开颅手术</v>
          </cell>
          <cell r="R2342" t="str">
            <v>缺失</v>
          </cell>
          <cell r="S2342">
            <v>60</v>
          </cell>
          <cell r="T2342">
            <v>40266</v>
          </cell>
          <cell r="U2342">
            <v>40179</v>
          </cell>
          <cell r="V2342" t="str">
            <v>缺失</v>
          </cell>
          <cell r="W2342" t="str">
            <v>大部切除6*5*4CM</v>
          </cell>
          <cell r="Y2342">
            <v>79101</v>
          </cell>
          <cell r="Z2342" t="str">
            <v>RGBM?</v>
          </cell>
          <cell r="AA2342" t="str">
            <v>GBM(WHO IV)</v>
          </cell>
          <cell r="AB2342">
            <v>4</v>
          </cell>
          <cell r="AC2342" t="str">
            <v>胶质母细胞瘤</v>
          </cell>
          <cell r="AD2342" t="str">
            <v>部分切除</v>
          </cell>
          <cell r="AE2342">
            <v>40282</v>
          </cell>
          <cell r="AF2342" t="str">
            <v>胶质母细胞瘤（额颞、左）</v>
          </cell>
          <cell r="AG2342">
            <v>40697</v>
          </cell>
          <cell r="AH2342" t="str">
            <v>终止</v>
          </cell>
          <cell r="AI2342">
            <v>263</v>
          </cell>
          <cell r="AJ2342">
            <v>1</v>
          </cell>
          <cell r="AK2342">
            <v>193</v>
          </cell>
          <cell r="AL2342">
            <v>1</v>
          </cell>
          <cell r="AM2342">
            <v>431</v>
          </cell>
          <cell r="AN2342" t="str">
            <v>缺失</v>
          </cell>
          <cell r="AO2342">
            <v>0</v>
          </cell>
          <cell r="AP2342" t="str">
            <v>缺失</v>
          </cell>
          <cell r="AQ2342">
            <v>0</v>
          </cell>
          <cell r="AS2342" t="str">
            <v>复发</v>
          </cell>
          <cell r="AT2342" t="str">
            <v>缺失</v>
          </cell>
          <cell r="AU2342" t="str">
            <v>无突变</v>
          </cell>
          <cell r="AV2342" t="str">
            <v>无突变</v>
          </cell>
          <cell r="AW2342" t="str">
            <v>无共缺失</v>
          </cell>
          <cell r="AX2342" t="str">
            <v>无甲基化</v>
          </cell>
          <cell r="AY2342">
            <v>228</v>
          </cell>
          <cell r="AZ2342" t="str">
            <v>NA</v>
          </cell>
          <cell r="BA2342" t="str">
            <v>缺失</v>
          </cell>
          <cell r="BB2342" t="str">
            <v>缺失</v>
          </cell>
          <cell r="BC2342" t="str">
            <v>缺失</v>
          </cell>
          <cell r="BD2342" t="e">
            <v>#N/A</v>
          </cell>
        </row>
        <row r="2343">
          <cell r="B2343" t="str">
            <v>D27</v>
          </cell>
          <cell r="C2343" t="str">
            <v>CGGA_D27</v>
          </cell>
          <cell r="D2343" t="str">
            <v>CGGA_D27, CGGA_P646</v>
          </cell>
          <cell r="E2343" t="str">
            <v>孟勇</v>
          </cell>
          <cell r="F2343">
            <v>327696</v>
          </cell>
          <cell r="G2343">
            <v>40241</v>
          </cell>
          <cell r="H2343" t="str">
            <v>胶质瘤复发（额，左）</v>
          </cell>
          <cell r="J2343" t="str">
            <v>男</v>
          </cell>
          <cell r="K2343">
            <v>33</v>
          </cell>
          <cell r="L2343" t="str">
            <v>A</v>
          </cell>
          <cell r="M2343" t="str">
            <v>330622197711051218</v>
          </cell>
          <cell r="N2343" t="str">
            <v>0571-8585067（不通） 13588808315（本人） 13911004708</v>
          </cell>
          <cell r="O2343" t="str">
            <v>胶质瘤复发6周，发现复发4周。</v>
          </cell>
          <cell r="P2343" t="str">
            <v>缺失</v>
          </cell>
          <cell r="Q2343" t="str">
            <v>健康</v>
          </cell>
          <cell r="R2343" t="str">
            <v>缺失</v>
          </cell>
          <cell r="S2343" t="str">
            <v>无</v>
          </cell>
          <cell r="T2343">
            <v>40259</v>
          </cell>
          <cell r="U2343" t="str">
            <v>缺失</v>
          </cell>
          <cell r="V2343" t="str">
            <v>缺失</v>
          </cell>
          <cell r="W2343" t="str">
            <v>近全切大小8*7*6CM</v>
          </cell>
          <cell r="Y2343">
            <v>78998</v>
          </cell>
          <cell r="Z2343" t="str">
            <v>RAO</v>
          </cell>
          <cell r="AA2343" t="str">
            <v>AOA(WHO III)</v>
          </cell>
          <cell r="AB2343">
            <v>3</v>
          </cell>
          <cell r="AC2343" t="str">
            <v>少枝-星形细胞瘤，部分间变。（第二次手术）</v>
          </cell>
          <cell r="AD2343" t="str">
            <v>部分切除</v>
          </cell>
          <cell r="AE2343">
            <v>40276</v>
          </cell>
          <cell r="AF2343" t="str">
            <v>胶质瘤术后复发（额左）；少枝-星形细胞瘤（部分间变）</v>
          </cell>
          <cell r="AH2343" t="str">
            <v>终止</v>
          </cell>
          <cell r="AI2343">
            <v>4119</v>
          </cell>
          <cell r="AJ2343">
            <v>1</v>
          </cell>
          <cell r="AK2343">
            <v>4058</v>
          </cell>
          <cell r="AL2343">
            <v>1</v>
          </cell>
          <cell r="AM2343">
            <v>4288</v>
          </cell>
          <cell r="AN2343" t="str">
            <v>同步</v>
          </cell>
          <cell r="AO2343">
            <v>1</v>
          </cell>
          <cell r="AP2343" t="str">
            <v>帝清</v>
          </cell>
          <cell r="AQ2343">
            <v>1</v>
          </cell>
          <cell r="AS2343">
            <v>0</v>
          </cell>
          <cell r="AT2343" t="str">
            <v>缺失</v>
          </cell>
          <cell r="AU2343" t="str">
            <v>突变</v>
          </cell>
          <cell r="AV2343" t="str">
            <v>突变</v>
          </cell>
          <cell r="AW2343" t="str">
            <v>共缺失</v>
          </cell>
          <cell r="AX2343" t="str">
            <v>无甲基化</v>
          </cell>
          <cell r="AY2343">
            <v>228</v>
          </cell>
          <cell r="AZ2343" t="str">
            <v>NA</v>
          </cell>
          <cell r="BA2343" t="str">
            <v>缺失</v>
          </cell>
          <cell r="BB2343" t="str">
            <v>缺失</v>
          </cell>
          <cell r="BC2343" t="str">
            <v>缺失</v>
          </cell>
          <cell r="BD2343" t="e">
            <v>#N/A</v>
          </cell>
        </row>
        <row r="2344">
          <cell r="B2344" t="str">
            <v>D28</v>
          </cell>
          <cell r="C2344" t="str">
            <v>CGGA_D28</v>
          </cell>
          <cell r="D2344" t="str">
            <v>CGGA_D28, CGGA_1170</v>
          </cell>
          <cell r="E2344" t="str">
            <v>蒋成诚</v>
          </cell>
          <cell r="F2344">
            <v>327699</v>
          </cell>
          <cell r="G2344">
            <v>40246</v>
          </cell>
          <cell r="H2344" t="str">
            <v>1.胶质瘤（额颞岛叶，左）；2.继发性癫痫</v>
          </cell>
          <cell r="J2344" t="str">
            <v>男</v>
          </cell>
          <cell r="K2344">
            <v>25</v>
          </cell>
          <cell r="L2344" t="str">
            <v>A</v>
          </cell>
          <cell r="M2344" t="str">
            <v>缺失</v>
          </cell>
          <cell r="N2344" t="str">
            <v>15862188605 15862187810 15162156033</v>
          </cell>
          <cell r="O2344" t="str">
            <v>20余天内发作性四肢抽搐意识丧失两次。</v>
          </cell>
          <cell r="P2344" t="str">
            <v>缺失</v>
          </cell>
          <cell r="Q2344" t="str">
            <v>健康</v>
          </cell>
          <cell r="R2344" t="str">
            <v>缺失</v>
          </cell>
          <cell r="S2344" t="str">
            <v>无</v>
          </cell>
          <cell r="T2344">
            <v>40262</v>
          </cell>
          <cell r="V2344" t="str">
            <v>缺失</v>
          </cell>
          <cell r="W2344" t="str">
            <v>近全切6*5*5CM</v>
          </cell>
          <cell r="Y2344">
            <v>327699</v>
          </cell>
          <cell r="Z2344" t="str">
            <v>AA</v>
          </cell>
          <cell r="AA2344" t="str">
            <v>AA(WHO III)</v>
          </cell>
          <cell r="AB2344">
            <v>3</v>
          </cell>
          <cell r="AC2344" t="str">
            <v>星形细胞瘤</v>
          </cell>
          <cell r="AD2344" t="str">
            <v>部分切除</v>
          </cell>
          <cell r="AE2344">
            <v>40274</v>
          </cell>
          <cell r="AF2344" t="str">
            <v>1.星形细胞瘤（额颞岛叶，左）2.继发性癫痫</v>
          </cell>
          <cell r="AG2344">
            <v>41215</v>
          </cell>
          <cell r="AH2344" t="str">
            <v>终止</v>
          </cell>
          <cell r="AI2344">
            <v>860</v>
          </cell>
          <cell r="AJ2344">
            <v>1</v>
          </cell>
          <cell r="AK2344">
            <v>731</v>
          </cell>
          <cell r="AL2344">
            <v>1</v>
          </cell>
          <cell r="AM2344">
            <v>953</v>
          </cell>
          <cell r="AN2344" t="str">
            <v>缺失</v>
          </cell>
          <cell r="AO2344">
            <v>1</v>
          </cell>
          <cell r="AP2344" t="str">
            <v>缺失</v>
          </cell>
          <cell r="AQ2344">
            <v>0</v>
          </cell>
          <cell r="AS2344" t="str">
            <v>原发</v>
          </cell>
          <cell r="AU2344" t="str">
            <v>突变</v>
          </cell>
          <cell r="AV2344" t="str">
            <v>突变</v>
          </cell>
          <cell r="AW2344" t="str">
            <v>无共缺失</v>
          </cell>
          <cell r="AX2344" t="str">
            <v>NA</v>
          </cell>
          <cell r="AY2344" t="str">
            <v>NA</v>
          </cell>
          <cell r="AZ2344" t="str">
            <v>NA</v>
          </cell>
          <cell r="BA2344" t="str">
            <v>缺失</v>
          </cell>
          <cell r="BB2344" t="str">
            <v>缺失</v>
          </cell>
          <cell r="BC2344" t="str">
            <v>缺失</v>
          </cell>
          <cell r="BD2344" t="e">
            <v>#N/A</v>
          </cell>
        </row>
        <row r="2345">
          <cell r="B2345" t="str">
            <v>D29</v>
          </cell>
          <cell r="C2345" t="str">
            <v>CGGA_D29</v>
          </cell>
          <cell r="E2345" t="str">
            <v>王养毅</v>
          </cell>
          <cell r="F2345">
            <v>330806</v>
          </cell>
          <cell r="G2345">
            <v>40253</v>
          </cell>
          <cell r="H2345" t="str">
            <v>颅内占位性病变（额右）：</v>
          </cell>
          <cell r="J2345" t="str">
            <v>男</v>
          </cell>
          <cell r="K2345">
            <v>36</v>
          </cell>
          <cell r="L2345" t="str">
            <v>O</v>
          </cell>
          <cell r="M2345" t="str">
            <v>缺失</v>
          </cell>
          <cell r="N2345" t="str">
            <v>13572008103 13991320318 13572485076（停机）</v>
          </cell>
          <cell r="O2345" t="str">
            <v>无</v>
          </cell>
          <cell r="P2345" t="str">
            <v>缺失</v>
          </cell>
          <cell r="Q2345" t="str">
            <v>健康</v>
          </cell>
          <cell r="R2345" t="str">
            <v>缺失</v>
          </cell>
          <cell r="S2345" t="str">
            <v>无</v>
          </cell>
          <cell r="T2345">
            <v>40266</v>
          </cell>
          <cell r="V2345" t="str">
            <v>缺失</v>
          </cell>
          <cell r="W2345" t="str">
            <v>近全切</v>
          </cell>
          <cell r="Y2345">
            <v>79102</v>
          </cell>
          <cell r="Z2345" t="str">
            <v>O</v>
          </cell>
          <cell r="AA2345" t="str">
            <v>O(WHO II)</v>
          </cell>
          <cell r="AB2345">
            <v>2</v>
          </cell>
          <cell r="AC2345" t="str">
            <v>少枝胶质细胞瘤</v>
          </cell>
          <cell r="AD2345" t="str">
            <v>部分切除</v>
          </cell>
          <cell r="AE2345">
            <v>40281</v>
          </cell>
          <cell r="AF2345" t="str">
            <v>少枝胶质细胞瘤（额，右）</v>
          </cell>
          <cell r="AH2345" t="str">
            <v>未终止</v>
          </cell>
          <cell r="AI2345">
            <v>4524</v>
          </cell>
          <cell r="AJ2345">
            <v>0</v>
          </cell>
          <cell r="AK2345">
            <v>4174</v>
          </cell>
          <cell r="AL2345">
            <v>1</v>
          </cell>
          <cell r="AM2345">
            <v>4524</v>
          </cell>
          <cell r="AN2345" t="str">
            <v>放疗</v>
          </cell>
          <cell r="AO2345">
            <v>1</v>
          </cell>
          <cell r="AP2345" t="str">
            <v>无</v>
          </cell>
          <cell r="AQ2345">
            <v>0</v>
          </cell>
          <cell r="AS2345">
            <v>0</v>
          </cell>
          <cell r="AU2345" t="str">
            <v>突变</v>
          </cell>
          <cell r="AV2345" t="str">
            <v>突变</v>
          </cell>
          <cell r="AW2345" t="str">
            <v>共缺失</v>
          </cell>
          <cell r="AX2345" t="str">
            <v>甲基化</v>
          </cell>
          <cell r="AY2345" t="str">
            <v>无突变</v>
          </cell>
          <cell r="AZ2345" t="str">
            <v>NA</v>
          </cell>
          <cell r="BA2345" t="str">
            <v>缺失</v>
          </cell>
          <cell r="BB2345" t="str">
            <v>缺失</v>
          </cell>
          <cell r="BC2345" t="str">
            <v>缺失</v>
          </cell>
          <cell r="BD2345" t="e">
            <v>#N/A</v>
          </cell>
        </row>
        <row r="2346">
          <cell r="B2346" t="str">
            <v>D30</v>
          </cell>
          <cell r="C2346" t="str">
            <v>CGGA_D30</v>
          </cell>
          <cell r="E2346" t="str">
            <v>闵宇辉</v>
          </cell>
          <cell r="F2346">
            <v>330812</v>
          </cell>
          <cell r="G2346">
            <v>40253</v>
          </cell>
          <cell r="H2346" t="str">
            <v>1.胶质瘤（额顶，右）；2.继发性癫痫</v>
          </cell>
          <cell r="J2346" t="str">
            <v>男</v>
          </cell>
          <cell r="K2346">
            <v>70</v>
          </cell>
          <cell r="L2346" t="str">
            <v>O</v>
          </cell>
          <cell r="M2346" t="str">
            <v>缺失</v>
          </cell>
          <cell r="N2346" t="str">
            <v>0379-68605380 15978629040</v>
          </cell>
          <cell r="O2346" t="str">
            <v>左拇指发作性麻木半年，左侧口角流涎4个月，发作性四肢抽搐伴意识障碍1天</v>
          </cell>
          <cell r="P2346" t="str">
            <v>缺失</v>
          </cell>
          <cell r="Q2346" t="str">
            <v>1995年行阑尾炎切除</v>
          </cell>
          <cell r="R2346" t="str">
            <v>缺失</v>
          </cell>
          <cell r="S2346" t="str">
            <v>无</v>
          </cell>
          <cell r="T2346">
            <v>40268</v>
          </cell>
          <cell r="V2346" t="str">
            <v>缺失</v>
          </cell>
          <cell r="W2346" t="str">
            <v>近全切6*5*4CM</v>
          </cell>
          <cell r="Y2346">
            <v>79158</v>
          </cell>
          <cell r="Z2346" t="str">
            <v>GBM</v>
          </cell>
          <cell r="AA2346" t="str">
            <v>GBM(WHO IV)</v>
          </cell>
          <cell r="AB2346">
            <v>4</v>
          </cell>
          <cell r="AC2346" t="str">
            <v>间变性少枝-星形细胞瘤，部分为胶质母细胞瘤形态</v>
          </cell>
          <cell r="AD2346" t="str">
            <v>部分切除</v>
          </cell>
          <cell r="AE2346">
            <v>40287</v>
          </cell>
          <cell r="AF2346" t="str">
            <v>1.间变性少枝细胞瘤（额顶，右）；继发性癫痫</v>
          </cell>
          <cell r="AG2346">
            <v>40701</v>
          </cell>
          <cell r="AH2346" t="str">
            <v>终止</v>
          </cell>
          <cell r="AI2346">
            <v>215</v>
          </cell>
          <cell r="AJ2346">
            <v>1</v>
          </cell>
          <cell r="AK2346">
            <v>92</v>
          </cell>
          <cell r="AL2346">
            <v>1</v>
          </cell>
          <cell r="AM2346">
            <v>433</v>
          </cell>
          <cell r="AN2346" t="str">
            <v>缺失</v>
          </cell>
          <cell r="AO2346">
            <v>1</v>
          </cell>
          <cell r="AP2346" t="str">
            <v>缺失</v>
          </cell>
          <cell r="AQ2346">
            <v>0</v>
          </cell>
          <cell r="AS2346" t="str">
            <v>原发</v>
          </cell>
          <cell r="AU2346" t="str">
            <v>无突变</v>
          </cell>
          <cell r="AV2346" t="str">
            <v>NA</v>
          </cell>
          <cell r="AW2346" t="str">
            <v>无共缺失</v>
          </cell>
          <cell r="AX2346" t="str">
            <v>NA</v>
          </cell>
          <cell r="AY2346" t="str">
            <v>NA</v>
          </cell>
          <cell r="AZ2346" t="str">
            <v>NA</v>
          </cell>
          <cell r="BA2346" t="str">
            <v>缺失</v>
          </cell>
          <cell r="BB2346" t="str">
            <v>缺失</v>
          </cell>
          <cell r="BC2346" t="str">
            <v>缺失</v>
          </cell>
          <cell r="BD2346" t="e">
            <v>#N/A</v>
          </cell>
        </row>
        <row r="2347">
          <cell r="B2347" t="str">
            <v>D31</v>
          </cell>
          <cell r="C2347" t="str">
            <v>CGGA_D31</v>
          </cell>
          <cell r="E2347" t="str">
            <v>范洪凯</v>
          </cell>
          <cell r="F2347">
            <v>330820</v>
          </cell>
          <cell r="G2347">
            <v>40261</v>
          </cell>
          <cell r="H2347" t="str">
            <v>胶质瘤（额、岛叶、右）</v>
          </cell>
          <cell r="J2347" t="str">
            <v>男</v>
          </cell>
          <cell r="K2347">
            <v>28</v>
          </cell>
          <cell r="L2347" t="str">
            <v>A</v>
          </cell>
          <cell r="M2347" t="str">
            <v>缺失</v>
          </cell>
          <cell r="N2347" t="str">
            <v>13034754848 （无）0416-3191018（不通）</v>
          </cell>
          <cell r="O2347" t="str">
            <v>发作性头晕伴意识丧失7天</v>
          </cell>
          <cell r="P2347" t="str">
            <v>缺失</v>
          </cell>
          <cell r="Q2347" t="str">
            <v>健康</v>
          </cell>
          <cell r="R2347" t="str">
            <v>缺失</v>
          </cell>
          <cell r="S2347">
            <v>80</v>
          </cell>
          <cell r="T2347">
            <v>40275</v>
          </cell>
          <cell r="V2347" t="str">
            <v>缺失</v>
          </cell>
          <cell r="W2347" t="str">
            <v>大部切除</v>
          </cell>
          <cell r="Y2347">
            <v>79265</v>
          </cell>
          <cell r="Z2347" t="str">
            <v>A</v>
          </cell>
          <cell r="AA2347" t="str">
            <v>A(WHO II)</v>
          </cell>
          <cell r="AB2347">
            <v>2</v>
          </cell>
          <cell r="AC2347" t="str">
            <v>星形细胞瘤</v>
          </cell>
          <cell r="AD2347" t="str">
            <v>部分切除</v>
          </cell>
          <cell r="AE2347">
            <v>40295</v>
          </cell>
          <cell r="AF2347" t="str">
            <v>星形细胞瘤（额、岛叶）</v>
          </cell>
          <cell r="AG2347" t="str">
            <v>缺失</v>
          </cell>
          <cell r="AH2347" t="str">
            <v>未终止</v>
          </cell>
          <cell r="AI2347" t="str">
            <v>NA</v>
          </cell>
          <cell r="AJ2347" t="str">
            <v>NA</v>
          </cell>
          <cell r="AK2347" t="str">
            <v>NA</v>
          </cell>
          <cell r="AL2347" t="str">
            <v>NA</v>
          </cell>
          <cell r="AM2347" t="str">
            <v>NA</v>
          </cell>
          <cell r="AN2347" t="str">
            <v>缺失</v>
          </cell>
          <cell r="AO2347" t="str">
            <v>NA</v>
          </cell>
          <cell r="AP2347" t="str">
            <v>缺失</v>
          </cell>
          <cell r="AQ2347" t="str">
            <v>NA</v>
          </cell>
          <cell r="AS2347" t="str">
            <v>原发</v>
          </cell>
          <cell r="AU2347" t="str">
            <v>突变</v>
          </cell>
          <cell r="AV2347" t="str">
            <v>突变</v>
          </cell>
          <cell r="AW2347" t="str">
            <v>NA</v>
          </cell>
          <cell r="AX2347" t="str">
            <v>NA</v>
          </cell>
          <cell r="AY2347" t="str">
            <v>NA</v>
          </cell>
          <cell r="AZ2347" t="str">
            <v>NA</v>
          </cell>
          <cell r="BA2347" t="str">
            <v>缺失</v>
          </cell>
          <cell r="BB2347" t="str">
            <v>缺失</v>
          </cell>
          <cell r="BC2347" t="str">
            <v>缺失</v>
          </cell>
          <cell r="BD2347" t="e">
            <v>#N/A</v>
          </cell>
        </row>
        <row r="2348">
          <cell r="B2348" t="str">
            <v>D32</v>
          </cell>
          <cell r="C2348" t="str">
            <v>CGGA_D32</v>
          </cell>
          <cell r="E2348" t="str">
            <v>高永深</v>
          </cell>
          <cell r="F2348">
            <v>330817</v>
          </cell>
          <cell r="G2348">
            <v>40260</v>
          </cell>
          <cell r="H2348" t="str">
            <v>右枕胶质瘤复发</v>
          </cell>
          <cell r="J2348" t="str">
            <v>男</v>
          </cell>
          <cell r="K2348">
            <v>61</v>
          </cell>
          <cell r="L2348" t="str">
            <v>AB</v>
          </cell>
          <cell r="M2348" t="str">
            <v>缺失</v>
          </cell>
          <cell r="N2348" t="str">
            <v>13805340462  13176278716 18901107755</v>
          </cell>
          <cell r="O2348" t="str">
            <v>颅内胶质瘤术后一年，头痛一个月。</v>
          </cell>
          <cell r="P2348" t="str">
            <v>缺失</v>
          </cell>
          <cell r="Q2348" t="str">
            <v>健康</v>
          </cell>
          <cell r="R2348" t="str">
            <v>缺失</v>
          </cell>
          <cell r="S2348" t="str">
            <v>无</v>
          </cell>
          <cell r="T2348">
            <v>40276</v>
          </cell>
          <cell r="U2348" t="str">
            <v>缺失</v>
          </cell>
          <cell r="V2348" t="str">
            <v>缺失</v>
          </cell>
          <cell r="W2348" t="str">
            <v>全切除</v>
          </cell>
          <cell r="Y2348">
            <v>79296</v>
          </cell>
          <cell r="Z2348" t="str">
            <v>RGBM?</v>
          </cell>
          <cell r="AA2348" t="str">
            <v>GBM(WHO IV)</v>
          </cell>
          <cell r="AB2348">
            <v>4</v>
          </cell>
          <cell r="AC2348" t="str">
            <v>胶质母细胞瘤（复发）</v>
          </cell>
          <cell r="AD2348" t="str">
            <v>全切除</v>
          </cell>
          <cell r="AE2348">
            <v>40295</v>
          </cell>
          <cell r="AF2348" t="str">
            <v>胶质母细胞瘤复发（枕、右）</v>
          </cell>
          <cell r="AG2348">
            <v>41215</v>
          </cell>
          <cell r="AH2348" t="str">
            <v>终止</v>
          </cell>
          <cell r="AI2348">
            <v>358</v>
          </cell>
          <cell r="AJ2348">
            <v>1</v>
          </cell>
          <cell r="AK2348">
            <v>358</v>
          </cell>
          <cell r="AL2348">
            <v>1</v>
          </cell>
          <cell r="AM2348">
            <v>939</v>
          </cell>
          <cell r="AN2348" t="str">
            <v>缺失</v>
          </cell>
          <cell r="AO2348">
            <v>0</v>
          </cell>
          <cell r="AP2348" t="str">
            <v>缺失</v>
          </cell>
          <cell r="AQ2348">
            <v>1</v>
          </cell>
          <cell r="AS2348" t="str">
            <v>复发</v>
          </cell>
          <cell r="AT2348" t="str">
            <v>缺失</v>
          </cell>
          <cell r="AU2348" t="str">
            <v>无突变</v>
          </cell>
          <cell r="AV2348" t="str">
            <v>无突变</v>
          </cell>
          <cell r="AW2348" t="str">
            <v>无共缺失</v>
          </cell>
          <cell r="AX2348" t="str">
            <v>无甲基化</v>
          </cell>
          <cell r="AY2348" t="str">
            <v>无突变</v>
          </cell>
          <cell r="AZ2348" t="str">
            <v>NA</v>
          </cell>
          <cell r="BA2348" t="str">
            <v>缺失</v>
          </cell>
          <cell r="BB2348" t="str">
            <v>缺失</v>
          </cell>
          <cell r="BC2348" t="str">
            <v>缺失</v>
          </cell>
          <cell r="BD2348" t="e">
            <v>#N/A</v>
          </cell>
        </row>
        <row r="2349">
          <cell r="B2349" t="str">
            <v>D33</v>
          </cell>
          <cell r="C2349" t="str">
            <v>CGGA_D33</v>
          </cell>
          <cell r="E2349" t="str">
            <v>牛亚明</v>
          </cell>
          <cell r="F2349">
            <v>241339</v>
          </cell>
          <cell r="G2349">
            <v>40261</v>
          </cell>
          <cell r="H2349" t="str">
            <v>右额复发胶质瘤</v>
          </cell>
          <cell r="J2349" t="str">
            <v>男</v>
          </cell>
          <cell r="K2349">
            <v>38</v>
          </cell>
          <cell r="L2349" t="str">
            <v>O</v>
          </cell>
          <cell r="M2349" t="str">
            <v>缺失</v>
          </cell>
          <cell r="N2349" t="str">
            <v>0354-2510188（无） 15343547755（停用） 15343547733</v>
          </cell>
          <cell r="O2349">
            <v>0</v>
          </cell>
          <cell r="P2349" t="str">
            <v>缺失</v>
          </cell>
          <cell r="Q2349" t="str">
            <v>2004年胶质瘤放疗，2005年在电力手术。</v>
          </cell>
          <cell r="R2349" t="str">
            <v>缺失</v>
          </cell>
          <cell r="S2349" t="str">
            <v>无</v>
          </cell>
          <cell r="T2349">
            <v>40336</v>
          </cell>
          <cell r="U2349">
            <v>38353</v>
          </cell>
          <cell r="V2349" t="str">
            <v>缺失</v>
          </cell>
          <cell r="Y2349">
            <v>80351</v>
          </cell>
          <cell r="Z2349" t="str">
            <v>RAA</v>
          </cell>
          <cell r="AA2349" t="str">
            <v>AA(WHO III)</v>
          </cell>
          <cell r="AB2349">
            <v>3</v>
          </cell>
          <cell r="AC2349" t="str">
            <v>脑组织呈放疗后改变，弥散分布肿瘤细胞。局部可见肿瘤细胞灶，呈间变性星形细胞瘤形态。</v>
          </cell>
          <cell r="AD2349" t="str">
            <v>缺失</v>
          </cell>
          <cell r="AE2349">
            <v>40296</v>
          </cell>
          <cell r="AF2349">
            <v>0</v>
          </cell>
          <cell r="AG2349">
            <v>40701</v>
          </cell>
          <cell r="AH2349" t="str">
            <v>终止</v>
          </cell>
          <cell r="AI2349">
            <v>116</v>
          </cell>
          <cell r="AJ2349">
            <v>1</v>
          </cell>
          <cell r="AK2349">
            <v>116</v>
          </cell>
          <cell r="AL2349">
            <v>1</v>
          </cell>
          <cell r="AM2349">
            <v>365</v>
          </cell>
          <cell r="AN2349" t="str">
            <v>缺失</v>
          </cell>
          <cell r="AO2349">
            <v>0</v>
          </cell>
          <cell r="AP2349" t="str">
            <v>缺失</v>
          </cell>
          <cell r="AQ2349">
            <v>0</v>
          </cell>
          <cell r="AS2349" t="str">
            <v>复发</v>
          </cell>
          <cell r="AT2349">
            <v>1</v>
          </cell>
          <cell r="AU2349" t="str">
            <v>突变</v>
          </cell>
          <cell r="AV2349" t="str">
            <v>突变</v>
          </cell>
          <cell r="AW2349" t="str">
            <v>无共缺失</v>
          </cell>
          <cell r="AX2349" t="str">
            <v>甲基化</v>
          </cell>
          <cell r="AY2349" t="str">
            <v>无突变</v>
          </cell>
          <cell r="AZ2349" t="str">
            <v>NA</v>
          </cell>
          <cell r="BA2349" t="str">
            <v>缺失</v>
          </cell>
          <cell r="BB2349" t="str">
            <v>缺失</v>
          </cell>
          <cell r="BC2349" t="str">
            <v>缺失</v>
          </cell>
          <cell r="BD2349" t="e">
            <v>#N/A</v>
          </cell>
        </row>
        <row r="2350">
          <cell r="B2350" t="str">
            <v>D34</v>
          </cell>
          <cell r="C2350" t="str">
            <v>CGGA_D34</v>
          </cell>
          <cell r="E2350" t="str">
            <v>苏占奎</v>
          </cell>
          <cell r="F2350">
            <v>293078</v>
          </cell>
          <cell r="G2350">
            <v>40329</v>
          </cell>
          <cell r="H2350" t="str">
            <v>复发胶质瘤伴放射性坏死（额颞岛，右）</v>
          </cell>
          <cell r="J2350" t="str">
            <v>男</v>
          </cell>
          <cell r="K2350">
            <v>45</v>
          </cell>
          <cell r="L2350" t="str">
            <v>O</v>
          </cell>
          <cell r="M2350" t="str">
            <v>缺失</v>
          </cell>
          <cell r="N2350" t="str">
            <v>15810070431 13904366833 13121750478</v>
          </cell>
          <cell r="O2350" t="str">
            <v>右岛叶胶质瘤术后2年半，头痛伴发作性意识丧失1月</v>
          </cell>
          <cell r="P2350" t="str">
            <v>缺失</v>
          </cell>
          <cell r="Q2350" t="str">
            <v>对卡马西平，丙茂酸钠等药过敏</v>
          </cell>
          <cell r="R2350" t="str">
            <v>缺失</v>
          </cell>
          <cell r="S2350" t="str">
            <v>无</v>
          </cell>
          <cell r="T2350">
            <v>40336</v>
          </cell>
          <cell r="U2350" t="str">
            <v>缺失</v>
          </cell>
          <cell r="V2350" t="str">
            <v>缺失</v>
          </cell>
          <cell r="W2350" t="str">
            <v>大部切除</v>
          </cell>
          <cell r="Y2350">
            <v>80350</v>
          </cell>
          <cell r="Z2350" t="str">
            <v>SGBM?</v>
          </cell>
          <cell r="AA2350" t="str">
            <v>GBM(WHO IV)</v>
          </cell>
          <cell r="AB2350">
            <v>4</v>
          </cell>
          <cell r="AC2350" t="str">
            <v>胶质母细胞瘤</v>
          </cell>
          <cell r="AD2350" t="str">
            <v>部分切除</v>
          </cell>
          <cell r="AE2350">
            <v>40342</v>
          </cell>
          <cell r="AF2350" t="str">
            <v>胶质母细胞瘤（额颞岛，右）</v>
          </cell>
          <cell r="AG2350">
            <v>40701</v>
          </cell>
          <cell r="AH2350" t="str">
            <v>终止</v>
          </cell>
          <cell r="AI2350">
            <v>147</v>
          </cell>
          <cell r="AJ2350">
            <v>1</v>
          </cell>
          <cell r="AK2350">
            <v>86</v>
          </cell>
          <cell r="AL2350">
            <v>1</v>
          </cell>
          <cell r="AM2350">
            <v>365</v>
          </cell>
          <cell r="AN2350" t="str">
            <v>缺失</v>
          </cell>
          <cell r="AO2350">
            <v>0</v>
          </cell>
          <cell r="AP2350" t="str">
            <v>缺失</v>
          </cell>
          <cell r="AQ2350">
            <v>1</v>
          </cell>
          <cell r="AS2350" t="str">
            <v>复发</v>
          </cell>
          <cell r="AT2350" t="str">
            <v>缺失</v>
          </cell>
          <cell r="AU2350" t="str">
            <v>突变</v>
          </cell>
          <cell r="AV2350" t="str">
            <v>突变</v>
          </cell>
          <cell r="AW2350" t="str">
            <v>无共缺失</v>
          </cell>
          <cell r="AX2350" t="str">
            <v>甲基化</v>
          </cell>
          <cell r="AY2350" t="str">
            <v>无突变</v>
          </cell>
          <cell r="AZ2350" t="str">
            <v>NA</v>
          </cell>
          <cell r="BA2350" t="str">
            <v>缺失</v>
          </cell>
          <cell r="BB2350" t="str">
            <v>缺失</v>
          </cell>
          <cell r="BC2350" t="str">
            <v>缺失</v>
          </cell>
          <cell r="BD2350" t="e">
            <v>#N/A</v>
          </cell>
        </row>
        <row r="2351">
          <cell r="B2351" t="str">
            <v>D35</v>
          </cell>
          <cell r="C2351" t="str">
            <v>CGGA_D35</v>
          </cell>
          <cell r="E2351" t="str">
            <v>孙雅彬</v>
          </cell>
          <cell r="F2351">
            <v>330886</v>
          </cell>
          <cell r="G2351">
            <v>40332</v>
          </cell>
          <cell r="H2351" t="str">
            <v>胶质瘤（枕左）</v>
          </cell>
          <cell r="J2351" t="str">
            <v>女</v>
          </cell>
          <cell r="K2351">
            <v>68</v>
          </cell>
          <cell r="L2351" t="str">
            <v>O</v>
          </cell>
          <cell r="M2351" t="str">
            <v>缺失</v>
          </cell>
          <cell r="N2351" t="str">
            <v>13701181487 0411-89827325 0411-89713525</v>
          </cell>
          <cell r="O2351" t="str">
            <v>头痛 、视力模糊2月，加重伴读写困难1月</v>
          </cell>
          <cell r="P2351" t="str">
            <v>缺失</v>
          </cell>
          <cell r="Q2351" t="str">
            <v>健康</v>
          </cell>
          <cell r="R2351" t="str">
            <v>缺失</v>
          </cell>
          <cell r="S2351" t="str">
            <v>无</v>
          </cell>
          <cell r="T2351">
            <v>40339</v>
          </cell>
          <cell r="V2351" t="str">
            <v>缺失</v>
          </cell>
          <cell r="W2351" t="str">
            <v>近全切</v>
          </cell>
          <cell r="Y2351">
            <v>80446</v>
          </cell>
          <cell r="Z2351" t="str">
            <v>GBM</v>
          </cell>
          <cell r="AA2351" t="str">
            <v>GBM(WHO IV)</v>
          </cell>
          <cell r="AB2351">
            <v>4</v>
          </cell>
          <cell r="AC2351" t="str">
            <v>胶质母细胞瘤,伴大片坏死。</v>
          </cell>
          <cell r="AD2351" t="str">
            <v>部分切除</v>
          </cell>
          <cell r="AE2351">
            <v>40352</v>
          </cell>
          <cell r="AF2351" t="str">
            <v>胶质母细胞瘤（枕左）</v>
          </cell>
          <cell r="AG2351">
            <v>41215</v>
          </cell>
          <cell r="AH2351" t="str">
            <v>终止</v>
          </cell>
          <cell r="AI2351">
            <v>661</v>
          </cell>
          <cell r="AJ2351">
            <v>1</v>
          </cell>
          <cell r="AK2351">
            <v>570</v>
          </cell>
          <cell r="AL2351">
            <v>1</v>
          </cell>
          <cell r="AM2351">
            <v>876</v>
          </cell>
          <cell r="AN2351" t="str">
            <v>缺失</v>
          </cell>
          <cell r="AO2351">
            <v>1</v>
          </cell>
          <cell r="AP2351" t="str">
            <v>缺失</v>
          </cell>
          <cell r="AQ2351">
            <v>0</v>
          </cell>
          <cell r="AS2351" t="str">
            <v>原发</v>
          </cell>
          <cell r="AU2351" t="str">
            <v>无突变</v>
          </cell>
          <cell r="AV2351" t="str">
            <v>无突变</v>
          </cell>
          <cell r="AW2351" t="str">
            <v>无共缺失</v>
          </cell>
          <cell r="AX2351" t="str">
            <v>甲基化</v>
          </cell>
          <cell r="AY2351" t="str">
            <v>无突变</v>
          </cell>
          <cell r="AZ2351" t="str">
            <v>NA</v>
          </cell>
          <cell r="BA2351" t="str">
            <v>缺失</v>
          </cell>
          <cell r="BB2351" t="str">
            <v>缺失</v>
          </cell>
          <cell r="BC2351" t="str">
            <v>缺失</v>
          </cell>
          <cell r="BD2351" t="e">
            <v>#N/A</v>
          </cell>
        </row>
        <row r="2352">
          <cell r="B2352" t="str">
            <v>D36</v>
          </cell>
          <cell r="C2352" t="str">
            <v>CGGA_D36</v>
          </cell>
          <cell r="E2352" t="str">
            <v>许德明</v>
          </cell>
          <cell r="F2352" t="str">
            <v>缺失</v>
          </cell>
          <cell r="G2352">
            <v>40336</v>
          </cell>
          <cell r="H2352" t="str">
            <v>胶质瘤（顶枕，左）</v>
          </cell>
          <cell r="J2352" t="str">
            <v>男</v>
          </cell>
          <cell r="K2352">
            <v>58</v>
          </cell>
          <cell r="L2352" t="str">
            <v>B</v>
          </cell>
          <cell r="M2352" t="str">
            <v>缺失</v>
          </cell>
          <cell r="N2352" t="str">
            <v>04154149367 13394263716 13470450537</v>
          </cell>
          <cell r="O2352" t="str">
            <v>间断头痛2年，突然右侧肢体不能活动伴昏迷1月。</v>
          </cell>
          <cell r="P2352" t="str">
            <v>缺失</v>
          </cell>
          <cell r="Q2352" t="str">
            <v>糖尿病3年</v>
          </cell>
          <cell r="R2352" t="str">
            <v>缺失</v>
          </cell>
          <cell r="S2352" t="str">
            <v>无</v>
          </cell>
          <cell r="T2352">
            <v>40339</v>
          </cell>
          <cell r="U2352" t="str">
            <v>缺失</v>
          </cell>
          <cell r="V2352" t="str">
            <v>缺失</v>
          </cell>
          <cell r="W2352" t="str">
            <v>近全切</v>
          </cell>
          <cell r="Y2352">
            <v>80445</v>
          </cell>
          <cell r="Z2352" t="str">
            <v>RGBM?</v>
          </cell>
          <cell r="AA2352" t="str">
            <v>GBM(WHO IV)</v>
          </cell>
          <cell r="AB2352">
            <v>4</v>
          </cell>
          <cell r="AC2352" t="str">
            <v>胶质母细胞瘤（第二次手术）</v>
          </cell>
          <cell r="AD2352" t="str">
            <v>部分切除</v>
          </cell>
          <cell r="AE2352">
            <v>40339</v>
          </cell>
          <cell r="AF2352" t="str">
            <v>胶质瘤（顶枕，左）</v>
          </cell>
          <cell r="AG2352">
            <v>40701</v>
          </cell>
          <cell r="AH2352" t="str">
            <v>终止</v>
          </cell>
          <cell r="AI2352">
            <v>34</v>
          </cell>
          <cell r="AJ2352">
            <v>1</v>
          </cell>
          <cell r="AK2352">
            <v>34</v>
          </cell>
          <cell r="AL2352">
            <v>1</v>
          </cell>
          <cell r="AM2352">
            <v>362</v>
          </cell>
          <cell r="AN2352" t="str">
            <v>缺失</v>
          </cell>
          <cell r="AO2352">
            <v>0</v>
          </cell>
          <cell r="AP2352" t="str">
            <v>缺失</v>
          </cell>
          <cell r="AQ2352">
            <v>0</v>
          </cell>
          <cell r="AS2352" t="str">
            <v>复发</v>
          </cell>
          <cell r="AT2352" t="str">
            <v>缺失</v>
          </cell>
          <cell r="AU2352" t="str">
            <v>无突变</v>
          </cell>
          <cell r="AV2352" t="str">
            <v>无突变</v>
          </cell>
          <cell r="AW2352" t="str">
            <v>无共缺失</v>
          </cell>
          <cell r="AX2352" t="str">
            <v>甲基化</v>
          </cell>
          <cell r="AY2352" t="str">
            <v>无突变</v>
          </cell>
          <cell r="AZ2352" t="str">
            <v>NA</v>
          </cell>
          <cell r="BA2352" t="str">
            <v>缺失</v>
          </cell>
          <cell r="BB2352" t="str">
            <v>缺失</v>
          </cell>
          <cell r="BC2352" t="str">
            <v>缺失</v>
          </cell>
          <cell r="BD2352" t="e">
            <v>#N/A</v>
          </cell>
        </row>
        <row r="2353">
          <cell r="B2353" t="str">
            <v>D37</v>
          </cell>
          <cell r="C2353" t="str">
            <v>CGGA_D37</v>
          </cell>
          <cell r="E2353" t="str">
            <v>戴兆琦</v>
          </cell>
          <cell r="F2353">
            <v>330881</v>
          </cell>
          <cell r="G2353">
            <v>40325</v>
          </cell>
          <cell r="H2353" t="str">
            <v>胶质瘤（颞、底节、丘脑，左）</v>
          </cell>
          <cell r="J2353" t="str">
            <v>男</v>
          </cell>
          <cell r="K2353">
            <v>55</v>
          </cell>
          <cell r="L2353" t="str">
            <v>O</v>
          </cell>
          <cell r="M2353" t="str">
            <v>缺失</v>
          </cell>
          <cell r="N2353" t="str">
            <v xml:space="preserve">18997875836 13893673315 </v>
          </cell>
          <cell r="O2353" t="str">
            <v>记忆力减退伴语言不利三月</v>
          </cell>
          <cell r="P2353" t="str">
            <v>缺失</v>
          </cell>
          <cell r="Q2353" t="str">
            <v>高血压10年，嗜铬细胞瘤发现2年，心脏病2年，青霉素过敏。</v>
          </cell>
          <cell r="R2353" t="str">
            <v>缺失</v>
          </cell>
          <cell r="S2353">
            <v>80</v>
          </cell>
          <cell r="T2353">
            <v>40341</v>
          </cell>
          <cell r="V2353" t="str">
            <v>缺失</v>
          </cell>
          <cell r="W2353" t="str">
            <v>肿瘤切除彻底</v>
          </cell>
          <cell r="Y2353">
            <v>80481</v>
          </cell>
          <cell r="Z2353" t="str">
            <v>GBM</v>
          </cell>
          <cell r="AA2353" t="str">
            <v>GBM(WHO IV)</v>
          </cell>
          <cell r="AB2353">
            <v>4</v>
          </cell>
          <cell r="AC2353" t="str">
            <v>胶质母细胞瘤</v>
          </cell>
          <cell r="AD2353" t="str">
            <v>全切除</v>
          </cell>
          <cell r="AE2353">
            <v>40354</v>
          </cell>
          <cell r="AF2353" t="str">
            <v>胶质母细胞瘤（颞、底节、丘脑，左）脑疝</v>
          </cell>
          <cell r="AG2353">
            <v>41526</v>
          </cell>
          <cell r="AH2353" t="str">
            <v>终止</v>
          </cell>
          <cell r="AI2353">
            <v>965</v>
          </cell>
          <cell r="AJ2353">
            <v>1</v>
          </cell>
          <cell r="AK2353">
            <v>668</v>
          </cell>
          <cell r="AL2353">
            <v>1</v>
          </cell>
          <cell r="AM2353">
            <v>1185</v>
          </cell>
          <cell r="AN2353" t="str">
            <v>缺失</v>
          </cell>
          <cell r="AO2353">
            <v>1</v>
          </cell>
          <cell r="AP2353" t="str">
            <v>缺失</v>
          </cell>
          <cell r="AQ2353">
            <v>1</v>
          </cell>
          <cell r="AS2353" t="str">
            <v>原发</v>
          </cell>
          <cell r="AU2353" t="str">
            <v>无突变</v>
          </cell>
          <cell r="AV2353" t="str">
            <v>无突变</v>
          </cell>
          <cell r="AW2353" t="str">
            <v>无共缺失</v>
          </cell>
          <cell r="AX2353" t="str">
            <v>无甲基化</v>
          </cell>
          <cell r="AY2353" t="str">
            <v>无突变</v>
          </cell>
          <cell r="AZ2353" t="str">
            <v>NA</v>
          </cell>
          <cell r="BA2353" t="str">
            <v>缺失</v>
          </cell>
          <cell r="BB2353" t="str">
            <v>缺失</v>
          </cell>
          <cell r="BC2353" t="str">
            <v>缺失</v>
          </cell>
          <cell r="BD2353" t="e">
            <v>#N/A</v>
          </cell>
        </row>
        <row r="2354">
          <cell r="B2354" t="str">
            <v>D38</v>
          </cell>
          <cell r="C2354" t="str">
            <v>CGGA_D38</v>
          </cell>
          <cell r="E2354" t="str">
            <v>赵金华</v>
          </cell>
          <cell r="F2354">
            <v>330885</v>
          </cell>
          <cell r="G2354">
            <v>40331</v>
          </cell>
          <cell r="H2354" t="str">
            <v>胶质瘤（颞叶，右）</v>
          </cell>
          <cell r="J2354" t="str">
            <v>女</v>
          </cell>
          <cell r="K2354">
            <v>41</v>
          </cell>
          <cell r="L2354" t="str">
            <v>B</v>
          </cell>
          <cell r="M2354" t="str">
            <v>缺失</v>
          </cell>
          <cell r="N2354" t="str">
            <v>13716462577 13691332478 18701315043</v>
          </cell>
          <cell r="O2354" t="str">
            <v>右额颞胶质瘤术后1年半，突发左侧肢体无力，头痛加重1周。</v>
          </cell>
          <cell r="P2354" t="str">
            <v>缺失</v>
          </cell>
          <cell r="Q2354" t="str">
            <v>健康</v>
          </cell>
          <cell r="R2354" t="str">
            <v>缺失</v>
          </cell>
          <cell r="S2354" t="str">
            <v>无</v>
          </cell>
          <cell r="T2354">
            <v>40341</v>
          </cell>
          <cell r="U2354" t="str">
            <v>缺失</v>
          </cell>
          <cell r="V2354" t="str">
            <v>缺失</v>
          </cell>
          <cell r="W2354" t="str">
            <v>近全切</v>
          </cell>
          <cell r="Y2354">
            <v>80482</v>
          </cell>
          <cell r="Z2354" t="str">
            <v>RGBM?</v>
          </cell>
          <cell r="AA2354" t="str">
            <v>GBM-O(WHO IV)</v>
          </cell>
          <cell r="AB2354">
            <v>4</v>
          </cell>
          <cell r="AC2354" t="str">
            <v>胶质母细胞瘤</v>
          </cell>
          <cell r="AD2354" t="str">
            <v>部分切除</v>
          </cell>
          <cell r="AE2354">
            <v>40354</v>
          </cell>
          <cell r="AF2354" t="str">
            <v>胶质母细胞瘤（颞叶，右）</v>
          </cell>
          <cell r="AG2354">
            <v>41215</v>
          </cell>
          <cell r="AH2354" t="str">
            <v>终止</v>
          </cell>
          <cell r="AI2354">
            <v>689</v>
          </cell>
          <cell r="AJ2354">
            <v>1</v>
          </cell>
          <cell r="AK2354">
            <v>293</v>
          </cell>
          <cell r="AL2354">
            <v>1</v>
          </cell>
          <cell r="AM2354">
            <v>874</v>
          </cell>
          <cell r="AN2354" t="str">
            <v>缺失</v>
          </cell>
          <cell r="AO2354">
            <v>1</v>
          </cell>
          <cell r="AP2354" t="str">
            <v>缺失</v>
          </cell>
          <cell r="AQ2354">
            <v>0</v>
          </cell>
          <cell r="AS2354" t="str">
            <v>复发</v>
          </cell>
          <cell r="AT2354" t="str">
            <v>缺失</v>
          </cell>
          <cell r="AU2354" t="str">
            <v>突变</v>
          </cell>
          <cell r="AV2354" t="str">
            <v>突变</v>
          </cell>
          <cell r="AW2354" t="str">
            <v>共缺失</v>
          </cell>
          <cell r="AX2354" t="str">
            <v>甲基化</v>
          </cell>
          <cell r="AY2354">
            <v>228</v>
          </cell>
          <cell r="AZ2354" t="str">
            <v>NA</v>
          </cell>
          <cell r="BA2354" t="str">
            <v>缺失</v>
          </cell>
          <cell r="BB2354" t="str">
            <v>缺失</v>
          </cell>
          <cell r="BC2354" t="str">
            <v>缺失</v>
          </cell>
          <cell r="BD2354" t="e">
            <v>#N/A</v>
          </cell>
        </row>
        <row r="2355">
          <cell r="B2355" t="str">
            <v>D39</v>
          </cell>
          <cell r="C2355" t="str">
            <v>CGGA_D39</v>
          </cell>
          <cell r="D2355" t="str">
            <v>CGGA_201, CGGA_D39</v>
          </cell>
          <cell r="E2355" t="str">
            <v>陈晓光</v>
          </cell>
          <cell r="F2355">
            <v>267263</v>
          </cell>
          <cell r="G2355">
            <v>40336</v>
          </cell>
          <cell r="H2355" t="str">
            <v>胶质瘤术后复发（额、胼胝体，左）</v>
          </cell>
          <cell r="J2355" t="str">
            <v>女</v>
          </cell>
          <cell r="K2355">
            <v>27</v>
          </cell>
          <cell r="L2355" t="str">
            <v>O</v>
          </cell>
          <cell r="M2355" t="str">
            <v>缺失</v>
          </cell>
          <cell r="N2355" t="str">
            <v>13898242886（无） 13081771718（停机） 13324190406（不说）</v>
          </cell>
          <cell r="O2355" t="str">
            <v>二次胶质瘤术后1年，发作性右上肢抽搐3个月。</v>
          </cell>
          <cell r="P2355" t="str">
            <v>缺失</v>
          </cell>
          <cell r="Q2355" t="str">
            <v>2006年在我科胶质瘤手术</v>
          </cell>
          <cell r="R2355" t="str">
            <v>缺失</v>
          </cell>
          <cell r="S2355" t="str">
            <v>无</v>
          </cell>
          <cell r="T2355">
            <v>40346</v>
          </cell>
          <cell r="U2355">
            <v>39041</v>
          </cell>
          <cell r="V2355" t="str">
            <v>缺失</v>
          </cell>
          <cell r="W2355" t="str">
            <v>近全切</v>
          </cell>
          <cell r="Y2355">
            <v>80530</v>
          </cell>
          <cell r="Z2355" t="str">
            <v>RA</v>
          </cell>
          <cell r="AA2355" t="str">
            <v>A(WHO II)</v>
          </cell>
          <cell r="AB2355">
            <v>2</v>
          </cell>
          <cell r="AC2355" t="str">
            <v>星形细胞瘤（复发)</v>
          </cell>
          <cell r="AD2355" t="str">
            <v>部分切除</v>
          </cell>
          <cell r="AE2355">
            <v>40375</v>
          </cell>
          <cell r="AF2355" t="str">
            <v>星形细胞瘤术后复发（额、胼胝体，左）</v>
          </cell>
          <cell r="AG2355">
            <v>40701</v>
          </cell>
          <cell r="AH2355" t="str">
            <v>未终止</v>
          </cell>
          <cell r="AI2355" t="str">
            <v>NA</v>
          </cell>
          <cell r="AJ2355" t="str">
            <v>NA</v>
          </cell>
          <cell r="AK2355" t="str">
            <v>NA</v>
          </cell>
          <cell r="AL2355" t="str">
            <v>NA</v>
          </cell>
          <cell r="AM2355">
            <v>355</v>
          </cell>
          <cell r="AN2355" t="str">
            <v>缺失</v>
          </cell>
          <cell r="AO2355" t="str">
            <v>NA</v>
          </cell>
          <cell r="AP2355" t="str">
            <v>缺失</v>
          </cell>
          <cell r="AQ2355" t="str">
            <v>NA</v>
          </cell>
          <cell r="AS2355" t="str">
            <v>复发</v>
          </cell>
          <cell r="AT2355">
            <v>1</v>
          </cell>
          <cell r="AU2355" t="str">
            <v>突变</v>
          </cell>
          <cell r="AV2355" t="str">
            <v>突变</v>
          </cell>
          <cell r="AW2355" t="str">
            <v>无共缺失</v>
          </cell>
          <cell r="AX2355" t="str">
            <v>甲基化</v>
          </cell>
          <cell r="AY2355" t="str">
            <v>无突变</v>
          </cell>
          <cell r="AZ2355" t="str">
            <v>NA</v>
          </cell>
          <cell r="BA2355" t="str">
            <v>缺失</v>
          </cell>
          <cell r="BB2355" t="str">
            <v>缺失</v>
          </cell>
          <cell r="BC2355" t="str">
            <v>缺失</v>
          </cell>
          <cell r="BD2355" t="e">
            <v>#N/A</v>
          </cell>
        </row>
        <row r="2356">
          <cell r="B2356" t="str">
            <v>D40</v>
          </cell>
          <cell r="C2356" t="str">
            <v>CGGA_D40</v>
          </cell>
          <cell r="E2356" t="str">
            <v>陈福增</v>
          </cell>
          <cell r="F2356">
            <v>338201</v>
          </cell>
          <cell r="G2356">
            <v>40346</v>
          </cell>
          <cell r="H2356" t="str">
            <v>复发胶质瘤（额顶，左）</v>
          </cell>
          <cell r="J2356" t="str">
            <v>男</v>
          </cell>
          <cell r="K2356">
            <v>44</v>
          </cell>
          <cell r="L2356" t="str">
            <v>B</v>
          </cell>
          <cell r="M2356" t="str">
            <v>缺失</v>
          </cell>
          <cell r="N2356" t="str">
            <v>13693662778 13693261908 13683260627</v>
          </cell>
          <cell r="O2356" t="str">
            <v>胶质瘤术后10年，近2周出现语言不清，右手发抖。</v>
          </cell>
          <cell r="P2356" t="str">
            <v>缺失</v>
          </cell>
          <cell r="Q2356" t="str">
            <v>1999年11月4日宣武手术，诊断为少枝星形细胞瘤，术后放疗。2002年双侧股骨头无菌坏死。</v>
          </cell>
          <cell r="R2356" t="str">
            <v>缺失</v>
          </cell>
          <cell r="S2356">
            <v>50</v>
          </cell>
          <cell r="T2356">
            <v>40352</v>
          </cell>
          <cell r="U2356" t="str">
            <v>缺失</v>
          </cell>
          <cell r="V2356" t="str">
            <v>缺失</v>
          </cell>
          <cell r="W2356" t="str">
            <v>近全切</v>
          </cell>
          <cell r="Y2356">
            <v>80649</v>
          </cell>
          <cell r="Z2356" t="str">
            <v>RA</v>
          </cell>
          <cell r="AA2356" t="str">
            <v>OA(WHO II)</v>
          </cell>
          <cell r="AB2356">
            <v>2</v>
          </cell>
          <cell r="AC2356" t="str">
            <v>少枝星形细胞瘤伴坏死</v>
          </cell>
          <cell r="AD2356" t="str">
            <v>部分切除</v>
          </cell>
          <cell r="AE2356">
            <v>40368</v>
          </cell>
          <cell r="AF2356" t="str">
            <v>少枝星形细胞瘤（额、顶，左）双侧股骨头无菌坏死。右侧股骨颈骨折。</v>
          </cell>
          <cell r="AH2356" t="str">
            <v>终止</v>
          </cell>
          <cell r="AI2356">
            <v>3965</v>
          </cell>
          <cell r="AJ2356">
            <v>1</v>
          </cell>
          <cell r="AK2356">
            <v>3631</v>
          </cell>
          <cell r="AL2356">
            <v>1</v>
          </cell>
          <cell r="AM2356">
            <v>4285</v>
          </cell>
          <cell r="AN2356" t="str">
            <v>无</v>
          </cell>
          <cell r="AO2356">
            <v>0</v>
          </cell>
          <cell r="AP2356" t="str">
            <v>化疗</v>
          </cell>
          <cell r="AQ2356">
            <v>1</v>
          </cell>
          <cell r="AS2356">
            <v>0</v>
          </cell>
          <cell r="AT2356" t="str">
            <v>缺失</v>
          </cell>
          <cell r="AU2356" t="str">
            <v>突变</v>
          </cell>
          <cell r="AV2356" t="str">
            <v>突变</v>
          </cell>
          <cell r="AW2356" t="str">
            <v>无共缺失</v>
          </cell>
          <cell r="AX2356" t="str">
            <v>甲基化</v>
          </cell>
          <cell r="AY2356">
            <v>228</v>
          </cell>
          <cell r="AZ2356" t="str">
            <v>NA</v>
          </cell>
          <cell r="BA2356" t="str">
            <v>缺失</v>
          </cell>
          <cell r="BB2356" t="str">
            <v>缺失</v>
          </cell>
          <cell r="BC2356" t="str">
            <v>缺失</v>
          </cell>
          <cell r="BD2356" t="e">
            <v>#N/A</v>
          </cell>
        </row>
        <row r="2357">
          <cell r="B2357" t="str">
            <v>D41</v>
          </cell>
          <cell r="C2357" t="str">
            <v>NA</v>
          </cell>
          <cell r="D2357" t="str">
            <v>NA</v>
          </cell>
          <cell r="E2357" t="str">
            <v>NA</v>
          </cell>
          <cell r="F2357" t="str">
            <v>NA</v>
          </cell>
          <cell r="G2357" t="str">
            <v>NA</v>
          </cell>
          <cell r="H2357" t="str">
            <v>NA</v>
          </cell>
          <cell r="I2357" t="str">
            <v>NA</v>
          </cell>
          <cell r="J2357" t="str">
            <v>NA</v>
          </cell>
          <cell r="K2357" t="str">
            <v>NA</v>
          </cell>
          <cell r="L2357" t="str">
            <v>NA</v>
          </cell>
          <cell r="M2357" t="str">
            <v>NA</v>
          </cell>
          <cell r="N2357" t="str">
            <v>NA</v>
          </cell>
          <cell r="O2357" t="str">
            <v>NA</v>
          </cell>
          <cell r="P2357" t="str">
            <v>NA</v>
          </cell>
          <cell r="Q2357" t="str">
            <v>NA</v>
          </cell>
          <cell r="R2357" t="str">
            <v>NA</v>
          </cell>
          <cell r="S2357" t="str">
            <v>NA</v>
          </cell>
          <cell r="T2357" t="str">
            <v>NA</v>
          </cell>
          <cell r="U2357" t="str">
            <v>NA</v>
          </cell>
          <cell r="V2357" t="str">
            <v>NA</v>
          </cell>
          <cell r="W2357" t="str">
            <v>NA</v>
          </cell>
          <cell r="X2357" t="str">
            <v>NA</v>
          </cell>
          <cell r="Y2357" t="str">
            <v>NA</v>
          </cell>
          <cell r="Z2357" t="str">
            <v>NA</v>
          </cell>
          <cell r="AA2357" t="str">
            <v>NA</v>
          </cell>
          <cell r="AB2357" t="str">
            <v>NA</v>
          </cell>
          <cell r="AC2357" t="str">
            <v>NA</v>
          </cell>
          <cell r="AD2357" t="str">
            <v>NA</v>
          </cell>
          <cell r="AE2357" t="str">
            <v>NA</v>
          </cell>
          <cell r="AF2357" t="str">
            <v>NA</v>
          </cell>
          <cell r="AG2357" t="str">
            <v>NA</v>
          </cell>
          <cell r="AH2357" t="str">
            <v>NA</v>
          </cell>
          <cell r="AI2357" t="str">
            <v>NA</v>
          </cell>
          <cell r="AJ2357" t="str">
            <v>NA</v>
          </cell>
          <cell r="AK2357" t="str">
            <v>NA</v>
          </cell>
          <cell r="AL2357" t="str">
            <v>NA</v>
          </cell>
          <cell r="AM2357" t="str">
            <v>NA</v>
          </cell>
          <cell r="AN2357" t="str">
            <v>NA</v>
          </cell>
          <cell r="AO2357" t="str">
            <v>NA</v>
          </cell>
          <cell r="AP2357" t="str">
            <v>NA</v>
          </cell>
          <cell r="AQ2357" t="str">
            <v>NA</v>
          </cell>
          <cell r="AS2357" t="str">
            <v>NA</v>
          </cell>
          <cell r="AT2357" t="str">
            <v>NA</v>
          </cell>
          <cell r="AU2357" t="str">
            <v>NA</v>
          </cell>
          <cell r="AV2357" t="str">
            <v>NA</v>
          </cell>
          <cell r="AW2357" t="str">
            <v>NA</v>
          </cell>
          <cell r="AX2357" t="str">
            <v>NA</v>
          </cell>
          <cell r="AY2357" t="str">
            <v>NA</v>
          </cell>
          <cell r="AZ2357" t="str">
            <v>NA</v>
          </cell>
          <cell r="BA2357" t="str">
            <v>NA</v>
          </cell>
          <cell r="BB2357" t="str">
            <v>NA</v>
          </cell>
          <cell r="BC2357" t="str">
            <v>NA</v>
          </cell>
          <cell r="BD2357" t="str">
            <v>NA</v>
          </cell>
        </row>
        <row r="2358">
          <cell r="B2358" t="str">
            <v xml:space="preserve">D42 </v>
          </cell>
          <cell r="C2358" t="str">
            <v xml:space="preserve">CGGA_D42 </v>
          </cell>
          <cell r="E2358" t="str">
            <v>李雄杰</v>
          </cell>
          <cell r="F2358">
            <v>330889</v>
          </cell>
          <cell r="G2358">
            <v>40336</v>
          </cell>
          <cell r="H2358" t="str">
            <v>胶质瘤（颞、岛叶、底节，左）.继发性癫痫</v>
          </cell>
          <cell r="J2358" t="str">
            <v>男</v>
          </cell>
          <cell r="K2358">
            <v>63</v>
          </cell>
          <cell r="L2358" t="str">
            <v>A</v>
          </cell>
          <cell r="M2358" t="str">
            <v>缺失</v>
          </cell>
          <cell r="N2358" t="str">
            <v>13874211178 13807397979 13574959161</v>
          </cell>
          <cell r="O2358" t="str">
            <v>发作性胸闷1年半加重伴发作性面部麻木1年。</v>
          </cell>
          <cell r="P2358" t="str">
            <v>缺失</v>
          </cell>
          <cell r="Q2358" t="str">
            <v>2001年手术行右肺占位切除术</v>
          </cell>
          <cell r="R2358" t="str">
            <v>缺失</v>
          </cell>
          <cell r="S2358">
            <v>80</v>
          </cell>
          <cell r="T2358">
            <v>40353</v>
          </cell>
          <cell r="V2358" t="str">
            <v>缺失</v>
          </cell>
          <cell r="W2358" t="str">
            <v>大部切除</v>
          </cell>
          <cell r="Y2358">
            <v>80683</v>
          </cell>
          <cell r="Z2358" t="str">
            <v>A</v>
          </cell>
          <cell r="AA2358" t="str">
            <v>A(WHO II)</v>
          </cell>
          <cell r="AB2358">
            <v>2</v>
          </cell>
          <cell r="AC2358" t="str">
            <v>星形细胞瘤</v>
          </cell>
          <cell r="AD2358" t="str">
            <v>部分切除</v>
          </cell>
          <cell r="AE2358">
            <v>40371</v>
          </cell>
          <cell r="AF2358" t="str">
            <v>星形细胞瘤（颞、岛叶、底节，左）.继发性癫痫</v>
          </cell>
          <cell r="AG2358">
            <v>40704</v>
          </cell>
          <cell r="AH2358" t="str">
            <v>终止</v>
          </cell>
          <cell r="AI2358">
            <v>737</v>
          </cell>
          <cell r="AJ2358">
            <v>1</v>
          </cell>
          <cell r="AK2358">
            <v>222</v>
          </cell>
          <cell r="AL2358">
            <v>1</v>
          </cell>
          <cell r="AM2358">
            <v>737</v>
          </cell>
          <cell r="AN2358" t="str">
            <v>缺失</v>
          </cell>
          <cell r="AO2358">
            <v>1</v>
          </cell>
          <cell r="AP2358" t="str">
            <v>缺失</v>
          </cell>
          <cell r="AQ2358">
            <v>0</v>
          </cell>
          <cell r="AS2358" t="str">
            <v>原发</v>
          </cell>
          <cell r="AU2358" t="str">
            <v>NA</v>
          </cell>
          <cell r="AV2358" t="str">
            <v>NA</v>
          </cell>
          <cell r="AW2358" t="str">
            <v>NA</v>
          </cell>
          <cell r="AX2358" t="str">
            <v>NA</v>
          </cell>
          <cell r="AY2358" t="str">
            <v>NA</v>
          </cell>
          <cell r="AZ2358" t="str">
            <v>NA</v>
          </cell>
          <cell r="BA2358" t="str">
            <v>缺失</v>
          </cell>
          <cell r="BB2358" t="str">
            <v>缺失</v>
          </cell>
          <cell r="BC2358" t="str">
            <v>缺失</v>
          </cell>
          <cell r="BD2358" t="e">
            <v>#N/A</v>
          </cell>
        </row>
        <row r="2359">
          <cell r="B2359" t="str">
            <v>D43</v>
          </cell>
          <cell r="C2359" t="str">
            <v>NA</v>
          </cell>
          <cell r="D2359" t="str">
            <v>NA</v>
          </cell>
          <cell r="E2359" t="str">
            <v>NA</v>
          </cell>
          <cell r="F2359" t="str">
            <v>NA</v>
          </cell>
          <cell r="G2359" t="str">
            <v>NA</v>
          </cell>
          <cell r="H2359" t="str">
            <v>NA</v>
          </cell>
          <cell r="I2359" t="str">
            <v>NA</v>
          </cell>
          <cell r="J2359" t="str">
            <v>NA</v>
          </cell>
          <cell r="K2359" t="str">
            <v>NA</v>
          </cell>
          <cell r="L2359" t="str">
            <v>NA</v>
          </cell>
          <cell r="M2359" t="str">
            <v>NA</v>
          </cell>
          <cell r="N2359" t="str">
            <v>NA</v>
          </cell>
          <cell r="O2359" t="str">
            <v>NA</v>
          </cell>
          <cell r="P2359" t="str">
            <v>NA</v>
          </cell>
          <cell r="Q2359" t="str">
            <v>NA</v>
          </cell>
          <cell r="R2359" t="str">
            <v>NA</v>
          </cell>
          <cell r="S2359" t="str">
            <v>NA</v>
          </cell>
          <cell r="T2359" t="str">
            <v>NA</v>
          </cell>
          <cell r="U2359" t="str">
            <v>NA</v>
          </cell>
          <cell r="V2359" t="str">
            <v>NA</v>
          </cell>
          <cell r="W2359" t="str">
            <v>NA</v>
          </cell>
          <cell r="X2359" t="str">
            <v>NA</v>
          </cell>
          <cell r="Y2359" t="str">
            <v>NA</v>
          </cell>
          <cell r="Z2359" t="str">
            <v>NA</v>
          </cell>
          <cell r="AA2359" t="str">
            <v>NA</v>
          </cell>
          <cell r="AB2359" t="str">
            <v>NA</v>
          </cell>
          <cell r="AC2359" t="str">
            <v>NA</v>
          </cell>
          <cell r="AD2359" t="str">
            <v>NA</v>
          </cell>
          <cell r="AE2359" t="str">
            <v>NA</v>
          </cell>
          <cell r="AF2359" t="str">
            <v>NA</v>
          </cell>
          <cell r="AG2359" t="str">
            <v>NA</v>
          </cell>
          <cell r="AH2359" t="str">
            <v>NA</v>
          </cell>
          <cell r="AI2359" t="str">
            <v>NA</v>
          </cell>
          <cell r="AJ2359" t="str">
            <v>NA</v>
          </cell>
          <cell r="AK2359" t="str">
            <v>NA</v>
          </cell>
          <cell r="AL2359" t="str">
            <v>NA</v>
          </cell>
          <cell r="AM2359" t="str">
            <v>NA</v>
          </cell>
          <cell r="AN2359" t="str">
            <v>NA</v>
          </cell>
          <cell r="AO2359" t="str">
            <v>NA</v>
          </cell>
          <cell r="AP2359" t="str">
            <v>NA</v>
          </cell>
          <cell r="AQ2359" t="str">
            <v>NA</v>
          </cell>
          <cell r="AS2359" t="str">
            <v>NA</v>
          </cell>
          <cell r="AT2359" t="str">
            <v>NA</v>
          </cell>
          <cell r="AU2359" t="str">
            <v>NA</v>
          </cell>
          <cell r="AV2359" t="str">
            <v>NA</v>
          </cell>
          <cell r="AW2359" t="str">
            <v>NA</v>
          </cell>
          <cell r="AX2359" t="str">
            <v>NA</v>
          </cell>
          <cell r="AY2359" t="str">
            <v>NA</v>
          </cell>
          <cell r="AZ2359" t="str">
            <v>NA</v>
          </cell>
          <cell r="BA2359" t="str">
            <v>NA</v>
          </cell>
          <cell r="BB2359" t="str">
            <v>NA</v>
          </cell>
          <cell r="BC2359" t="str">
            <v>NA</v>
          </cell>
          <cell r="BD2359" t="str">
            <v>NA</v>
          </cell>
        </row>
        <row r="2360">
          <cell r="B2360" t="str">
            <v>D44</v>
          </cell>
          <cell r="C2360" t="str">
            <v>CGGA_D44</v>
          </cell>
          <cell r="E2360" t="str">
            <v>张敏</v>
          </cell>
          <cell r="F2360">
            <v>338203</v>
          </cell>
          <cell r="G2360">
            <v>40347</v>
          </cell>
          <cell r="H2360" t="str">
            <v>颅内占位（额叶、左）：胶质瘤（颞左）</v>
          </cell>
          <cell r="J2360" t="str">
            <v>女</v>
          </cell>
          <cell r="K2360">
            <v>18</v>
          </cell>
          <cell r="L2360" t="str">
            <v>A</v>
          </cell>
          <cell r="M2360" t="str">
            <v>缺失</v>
          </cell>
          <cell r="N2360" t="str">
            <v>13083787915 13460777653 13403788243</v>
          </cell>
          <cell r="O2360" t="str">
            <v>间断性头痛半年，加剧1个月。</v>
          </cell>
          <cell r="P2360" t="str">
            <v>缺失</v>
          </cell>
          <cell r="Q2360" t="str">
            <v>乙肝10余年</v>
          </cell>
          <cell r="R2360" t="str">
            <v>缺失</v>
          </cell>
          <cell r="S2360" t="str">
            <v>无</v>
          </cell>
          <cell r="T2360">
            <v>40357</v>
          </cell>
          <cell r="V2360" t="str">
            <v>缺失</v>
          </cell>
          <cell r="W2360" t="str">
            <v>大部切除三角区肿瘤，全切颞极肿瘤。</v>
          </cell>
          <cell r="Y2360">
            <v>80742</v>
          </cell>
          <cell r="Z2360" t="str">
            <v>AA</v>
          </cell>
          <cell r="AA2360" t="str">
            <v>AA(WHO III)</v>
          </cell>
          <cell r="AB2360">
            <v>3</v>
          </cell>
          <cell r="AC2360" t="str">
            <v>间变少枝-星形细胞瘤，散在瘤巨细胞。</v>
          </cell>
          <cell r="AD2360" t="str">
            <v>部分切除</v>
          </cell>
          <cell r="AE2360">
            <v>40375</v>
          </cell>
          <cell r="AF2360" t="str">
            <v>间变性少枝星形细胞瘤</v>
          </cell>
          <cell r="AG2360">
            <v>40704</v>
          </cell>
          <cell r="AH2360" t="str">
            <v>终止</v>
          </cell>
          <cell r="AI2360">
            <v>313</v>
          </cell>
          <cell r="AJ2360">
            <v>1</v>
          </cell>
          <cell r="AK2360" t="str">
            <v>NA</v>
          </cell>
          <cell r="AL2360">
            <v>1</v>
          </cell>
          <cell r="AM2360">
            <v>347</v>
          </cell>
          <cell r="AN2360" t="str">
            <v>缺失</v>
          </cell>
          <cell r="AO2360">
            <v>1</v>
          </cell>
          <cell r="AP2360" t="str">
            <v>缺失</v>
          </cell>
          <cell r="AQ2360">
            <v>0</v>
          </cell>
          <cell r="AS2360" t="str">
            <v>原发</v>
          </cell>
          <cell r="AU2360" t="str">
            <v>无突变</v>
          </cell>
          <cell r="AV2360" t="str">
            <v>无突变</v>
          </cell>
          <cell r="AW2360" t="str">
            <v>无共缺失</v>
          </cell>
          <cell r="AX2360" t="str">
            <v>NA</v>
          </cell>
          <cell r="AY2360" t="str">
            <v>无突变</v>
          </cell>
          <cell r="AZ2360" t="str">
            <v>NA</v>
          </cell>
          <cell r="BA2360" t="str">
            <v>缺失</v>
          </cell>
          <cell r="BB2360" t="str">
            <v>缺失</v>
          </cell>
          <cell r="BC2360" t="str">
            <v>缺失</v>
          </cell>
          <cell r="BD2360" t="e">
            <v>#N/A</v>
          </cell>
        </row>
        <row r="2361">
          <cell r="B2361" t="str">
            <v>D45</v>
          </cell>
          <cell r="C2361" t="str">
            <v>CGGA_D45</v>
          </cell>
          <cell r="D2361" t="str">
            <v>CGGA_65, CGGA_D45</v>
          </cell>
          <cell r="E2361" t="str">
            <v>田志强</v>
          </cell>
          <cell r="F2361">
            <v>251278</v>
          </cell>
          <cell r="G2361">
            <v>40347</v>
          </cell>
          <cell r="H2361" t="str">
            <v>颅内占位性病变（颞右）：胶质瘤术后复发</v>
          </cell>
          <cell r="J2361" t="str">
            <v>男</v>
          </cell>
          <cell r="K2361">
            <v>32</v>
          </cell>
          <cell r="L2361" t="str">
            <v>O</v>
          </cell>
          <cell r="M2361" t="str">
            <v>缺失</v>
          </cell>
          <cell r="N2361" t="str">
            <v>13934375639（无） 15103430008（空） 13673932456(无）</v>
          </cell>
          <cell r="O2361" t="str">
            <v>右颞胶质瘤术后4年，发现肿瘤复发1月，头痛伴恶心、呕吐10天。</v>
          </cell>
          <cell r="P2361" t="str">
            <v>缺失</v>
          </cell>
          <cell r="Q2361" t="str">
            <v>健康</v>
          </cell>
          <cell r="R2361" t="str">
            <v>缺失</v>
          </cell>
          <cell r="S2361" t="str">
            <v>无</v>
          </cell>
          <cell r="T2361">
            <v>40360</v>
          </cell>
          <cell r="U2361">
            <v>38818</v>
          </cell>
          <cell r="V2361" t="str">
            <v>缺失</v>
          </cell>
          <cell r="W2361" t="str">
            <v>近全切</v>
          </cell>
          <cell r="Y2361">
            <v>80826</v>
          </cell>
          <cell r="Z2361" t="str">
            <v>RAA</v>
          </cell>
          <cell r="AA2361" t="str">
            <v>AA(WHO III)</v>
          </cell>
          <cell r="AB2361">
            <v>3</v>
          </cell>
          <cell r="AC2361" t="str">
            <v>少枝星形细胞瘤，部分呈间变性少枝-星形细胞瘤。</v>
          </cell>
          <cell r="AD2361" t="str">
            <v>部分切除</v>
          </cell>
          <cell r="AE2361">
            <v>40385</v>
          </cell>
          <cell r="AF2361" t="str">
            <v>少枝-星形细胞瘤术后复发（颞右）（部分间变）</v>
          </cell>
          <cell r="AG2361">
            <v>41216</v>
          </cell>
          <cell r="AH2361" t="str">
            <v>未终止</v>
          </cell>
          <cell r="AI2361">
            <v>856</v>
          </cell>
          <cell r="AJ2361">
            <v>0</v>
          </cell>
          <cell r="AK2361">
            <v>856</v>
          </cell>
          <cell r="AL2361">
            <v>0</v>
          </cell>
          <cell r="AM2361">
            <v>856</v>
          </cell>
          <cell r="AN2361" t="str">
            <v>缺失</v>
          </cell>
          <cell r="AO2361">
            <v>0</v>
          </cell>
          <cell r="AP2361" t="str">
            <v>缺失</v>
          </cell>
          <cell r="AQ2361">
            <v>1</v>
          </cell>
          <cell r="AS2361" t="str">
            <v>复发</v>
          </cell>
          <cell r="AT2361">
            <v>1</v>
          </cell>
          <cell r="AU2361" t="str">
            <v>突变</v>
          </cell>
          <cell r="AV2361" t="str">
            <v>突变</v>
          </cell>
          <cell r="AW2361" t="str">
            <v>无共缺失</v>
          </cell>
          <cell r="AX2361" t="str">
            <v>甲基化</v>
          </cell>
          <cell r="AY2361" t="str">
            <v>NA</v>
          </cell>
          <cell r="AZ2361" t="str">
            <v>NA</v>
          </cell>
          <cell r="BA2361" t="str">
            <v>缺失</v>
          </cell>
          <cell r="BB2361" t="str">
            <v>缺失</v>
          </cell>
          <cell r="BC2361" t="str">
            <v>缺失</v>
          </cell>
          <cell r="BD2361" t="e">
            <v>#N/A</v>
          </cell>
        </row>
        <row r="2362">
          <cell r="B2362" t="str">
            <v>D46</v>
          </cell>
          <cell r="C2362" t="str">
            <v>CGGA_D46</v>
          </cell>
          <cell r="E2362" t="str">
            <v>王洪丽</v>
          </cell>
          <cell r="F2362">
            <v>338210</v>
          </cell>
          <cell r="G2362">
            <v>40358</v>
          </cell>
          <cell r="H2362" t="str">
            <v>胶质瘤术后复发（顶 左）胶质瘤</v>
          </cell>
          <cell r="J2362" t="str">
            <v>女</v>
          </cell>
          <cell r="K2362">
            <v>36</v>
          </cell>
          <cell r="L2362" t="str">
            <v>B</v>
          </cell>
          <cell r="M2362" t="str">
            <v>缺失</v>
          </cell>
          <cell r="N2362" t="str">
            <v>13032411503 13358811592 15698806192</v>
          </cell>
          <cell r="O2362" t="str">
            <v>胶质瘤术后2年8个月，头痛伴右侧肢体无力感1月</v>
          </cell>
          <cell r="P2362" t="str">
            <v>缺失</v>
          </cell>
          <cell r="Q2362" t="str">
            <v>2007年开始不好，2007年手术</v>
          </cell>
          <cell r="R2362" t="str">
            <v>缺失</v>
          </cell>
          <cell r="S2362" t="str">
            <v>无</v>
          </cell>
          <cell r="T2362">
            <v>40364</v>
          </cell>
          <cell r="U2362" t="str">
            <v>缺失</v>
          </cell>
          <cell r="V2362" t="str">
            <v>缺失</v>
          </cell>
          <cell r="W2362" t="str">
            <v>近全切</v>
          </cell>
          <cell r="Y2362">
            <v>80872</v>
          </cell>
          <cell r="Z2362" t="str">
            <v>RAA</v>
          </cell>
          <cell r="AA2362" t="str">
            <v>AA(WHO III)</v>
          </cell>
          <cell r="AB2362">
            <v>3</v>
          </cell>
          <cell r="AC2362" t="str">
            <v>间变性星形细胞瘤</v>
          </cell>
          <cell r="AD2362" t="str">
            <v>部分切除</v>
          </cell>
          <cell r="AE2362">
            <v>40387</v>
          </cell>
          <cell r="AF2362" t="str">
            <v>间变性星形细胞瘤术后复发（顶、左）</v>
          </cell>
          <cell r="AG2362">
            <v>40704</v>
          </cell>
          <cell r="AH2362" t="str">
            <v>终止</v>
          </cell>
          <cell r="AI2362">
            <v>300</v>
          </cell>
          <cell r="AJ2362">
            <v>1</v>
          </cell>
          <cell r="AK2362">
            <v>180</v>
          </cell>
          <cell r="AL2362">
            <v>1</v>
          </cell>
          <cell r="AM2362">
            <v>340</v>
          </cell>
          <cell r="AN2362" t="str">
            <v>缺失</v>
          </cell>
          <cell r="AO2362">
            <v>0</v>
          </cell>
          <cell r="AP2362" t="str">
            <v>缺失</v>
          </cell>
          <cell r="AQ2362">
            <v>1</v>
          </cell>
          <cell r="AS2362" t="str">
            <v>复发</v>
          </cell>
          <cell r="AT2362" t="str">
            <v>缺失</v>
          </cell>
          <cell r="AU2362" t="str">
            <v>突变</v>
          </cell>
          <cell r="AV2362" t="str">
            <v>突变</v>
          </cell>
          <cell r="AW2362" t="str">
            <v>无共缺失</v>
          </cell>
          <cell r="AX2362" t="str">
            <v>甲基化</v>
          </cell>
          <cell r="AY2362" t="str">
            <v>无突变</v>
          </cell>
          <cell r="AZ2362" t="str">
            <v>NA</v>
          </cell>
          <cell r="BA2362" t="str">
            <v>缺失</v>
          </cell>
          <cell r="BB2362" t="str">
            <v>缺失</v>
          </cell>
          <cell r="BC2362" t="str">
            <v>缺失</v>
          </cell>
          <cell r="BD2362" t="e">
            <v>#N/A</v>
          </cell>
        </row>
        <row r="2363">
          <cell r="B2363" t="str">
            <v>D47</v>
          </cell>
          <cell r="C2363" t="str">
            <v>CGGA_D47</v>
          </cell>
          <cell r="E2363" t="str">
            <v>朱春晖</v>
          </cell>
          <cell r="F2363">
            <v>338206</v>
          </cell>
          <cell r="G2363">
            <v>40352</v>
          </cell>
          <cell r="H2363" t="str">
            <v>胶质瘤（额，右）</v>
          </cell>
          <cell r="J2363" t="str">
            <v>男</v>
          </cell>
          <cell r="K2363">
            <v>36</v>
          </cell>
          <cell r="L2363" t="str">
            <v>A</v>
          </cell>
          <cell r="M2363" t="str">
            <v>缺失</v>
          </cell>
          <cell r="N2363" t="str">
            <v>13857716166 13806699685 13651107434</v>
          </cell>
          <cell r="O2363" t="str">
            <v>头痛1月</v>
          </cell>
          <cell r="P2363" t="str">
            <v>缺失</v>
          </cell>
          <cell r="Q2363" t="str">
            <v>健康</v>
          </cell>
          <cell r="R2363" t="str">
            <v>缺失</v>
          </cell>
          <cell r="S2363">
            <v>80</v>
          </cell>
          <cell r="T2363">
            <v>40364</v>
          </cell>
          <cell r="V2363" t="str">
            <v>缺失</v>
          </cell>
          <cell r="W2363" t="str">
            <v>肿瘤彻底切除6*4*4cm</v>
          </cell>
          <cell r="Y2363">
            <v>80871</v>
          </cell>
          <cell r="Z2363" t="str">
            <v>O</v>
          </cell>
          <cell r="AA2363" t="str">
            <v>O(WHO II)</v>
          </cell>
          <cell r="AB2363">
            <v>2</v>
          </cell>
          <cell r="AC2363" t="str">
            <v>少枝星形细胞瘤</v>
          </cell>
          <cell r="AD2363" t="str">
            <v>全切除</v>
          </cell>
          <cell r="AE2363">
            <v>40374</v>
          </cell>
          <cell r="AF2363" t="str">
            <v>少枝星形细胞瘤(额右）</v>
          </cell>
          <cell r="AG2363">
            <v>41527</v>
          </cell>
          <cell r="AH2363" t="str">
            <v>终止</v>
          </cell>
          <cell r="AI2363">
            <v>1048</v>
          </cell>
          <cell r="AJ2363">
            <v>1</v>
          </cell>
          <cell r="AK2363">
            <v>727</v>
          </cell>
          <cell r="AL2363">
            <v>1</v>
          </cell>
          <cell r="AM2363">
            <v>1163</v>
          </cell>
          <cell r="AN2363" t="str">
            <v>缺失</v>
          </cell>
          <cell r="AO2363">
            <v>1</v>
          </cell>
          <cell r="AP2363" t="str">
            <v>缺失</v>
          </cell>
          <cell r="AQ2363">
            <v>1</v>
          </cell>
          <cell r="AS2363" t="str">
            <v>原发</v>
          </cell>
          <cell r="AU2363" t="str">
            <v>突变</v>
          </cell>
          <cell r="AV2363" t="str">
            <v>突变</v>
          </cell>
          <cell r="AW2363" t="str">
            <v>共缺失</v>
          </cell>
          <cell r="AX2363" t="str">
            <v>甲基化</v>
          </cell>
          <cell r="AY2363" t="str">
            <v>无突变</v>
          </cell>
          <cell r="AZ2363" t="str">
            <v>NA</v>
          </cell>
          <cell r="BA2363" t="str">
            <v>缺失</v>
          </cell>
          <cell r="BB2363" t="str">
            <v>缺失</v>
          </cell>
          <cell r="BC2363" t="str">
            <v>缺失</v>
          </cell>
          <cell r="BD2363" t="e">
            <v>#N/A</v>
          </cell>
        </row>
        <row r="2364">
          <cell r="B2364" t="str">
            <v>D48</v>
          </cell>
          <cell r="C2364" t="str">
            <v>CGGA_D48</v>
          </cell>
          <cell r="E2364" t="str">
            <v>戢树丹</v>
          </cell>
          <cell r="F2364">
            <v>236404</v>
          </cell>
          <cell r="G2364">
            <v>40352</v>
          </cell>
          <cell r="H2364" t="str">
            <v>胶质瘤（额，左）</v>
          </cell>
          <cell r="J2364" t="str">
            <v>女</v>
          </cell>
          <cell r="K2364">
            <v>23</v>
          </cell>
          <cell r="L2364" t="str">
            <v>A</v>
          </cell>
          <cell r="M2364" t="str">
            <v>缺失</v>
          </cell>
          <cell r="N2364" t="str">
            <v>13716339060 01080229598 13717524180</v>
          </cell>
          <cell r="O2364" t="str">
            <v>胶质瘤术后5年余，间断右侧肢体抽搐1年，感双手右腿无力1月</v>
          </cell>
          <cell r="P2364" t="str">
            <v>缺失</v>
          </cell>
          <cell r="Q2364" t="str">
            <v>2004年，11.3手术</v>
          </cell>
          <cell r="R2364" t="str">
            <v>缺失</v>
          </cell>
          <cell r="S2364" t="str">
            <v>无</v>
          </cell>
          <cell r="T2364">
            <v>40366</v>
          </cell>
          <cell r="U2364" t="str">
            <v>缺失</v>
          </cell>
          <cell r="V2364" t="str">
            <v>缺失</v>
          </cell>
          <cell r="W2364" t="str">
            <v xml:space="preserve">肿瘤切除 </v>
          </cell>
          <cell r="Y2364">
            <v>80930</v>
          </cell>
          <cell r="Z2364" t="str">
            <v>RAA</v>
          </cell>
          <cell r="AA2364" t="str">
            <v>AA(WHO III)</v>
          </cell>
          <cell r="AB2364">
            <v>3</v>
          </cell>
          <cell r="AC2364" t="str">
            <v>少枝-星形细胞瘤， 灶性间变。（复发）</v>
          </cell>
          <cell r="AD2364" t="str">
            <v>缺失</v>
          </cell>
          <cell r="AE2364">
            <v>40384</v>
          </cell>
          <cell r="AF2364" t="str">
            <v>少枝-星形细胞瘤术后复发（额右）</v>
          </cell>
          <cell r="AG2364">
            <v>40704</v>
          </cell>
          <cell r="AH2364" t="str">
            <v>终止</v>
          </cell>
          <cell r="AI2364">
            <v>221</v>
          </cell>
          <cell r="AJ2364">
            <v>1</v>
          </cell>
          <cell r="AK2364">
            <v>147</v>
          </cell>
          <cell r="AL2364">
            <v>1</v>
          </cell>
          <cell r="AM2364">
            <v>338</v>
          </cell>
          <cell r="AN2364" t="str">
            <v>缺失</v>
          </cell>
          <cell r="AO2364">
            <v>0</v>
          </cell>
          <cell r="AP2364" t="str">
            <v>缺失</v>
          </cell>
          <cell r="AQ2364">
            <v>1</v>
          </cell>
          <cell r="AS2364" t="str">
            <v>复发</v>
          </cell>
          <cell r="AT2364" t="str">
            <v>缺失</v>
          </cell>
          <cell r="AU2364" t="str">
            <v>突变</v>
          </cell>
          <cell r="AV2364" t="str">
            <v>突变</v>
          </cell>
          <cell r="AW2364" t="str">
            <v>无共缺失</v>
          </cell>
          <cell r="AX2364" t="str">
            <v>甲基化</v>
          </cell>
          <cell r="AY2364" t="str">
            <v>无突变</v>
          </cell>
          <cell r="AZ2364" t="str">
            <v>NA</v>
          </cell>
          <cell r="BA2364" t="str">
            <v>缺失</v>
          </cell>
          <cell r="BB2364" t="str">
            <v>缺失</v>
          </cell>
          <cell r="BC2364" t="str">
            <v>缺失</v>
          </cell>
          <cell r="BD2364" t="e">
            <v>#N/A</v>
          </cell>
        </row>
        <row r="2365">
          <cell r="B2365" t="str">
            <v>D49</v>
          </cell>
          <cell r="C2365" t="str">
            <v>CGGA_D49</v>
          </cell>
          <cell r="D2365" t="str">
            <v>CGGA_794, CGGA_D49</v>
          </cell>
          <cell r="E2365" t="str">
            <v>李燕梅</v>
          </cell>
          <cell r="F2365" t="str">
            <v>304876</v>
          </cell>
          <cell r="G2365">
            <v>40350</v>
          </cell>
          <cell r="H2365" t="str">
            <v>胶质瘤复发（额，岛叶右）</v>
          </cell>
          <cell r="J2365" t="str">
            <v>女</v>
          </cell>
          <cell r="K2365">
            <v>32</v>
          </cell>
          <cell r="L2365" t="str">
            <v xml:space="preserve">B </v>
          </cell>
          <cell r="M2365" t="str">
            <v>缺失</v>
          </cell>
          <cell r="N2365" t="str">
            <v>13601046376 60992887</v>
          </cell>
          <cell r="O2365" t="str">
            <v>开颅术后16个月，头痛伴恶心，呕吐2月余，加重伴复视20余天。</v>
          </cell>
          <cell r="P2365" t="str">
            <v>缺失</v>
          </cell>
          <cell r="Q2365" t="str">
            <v>健康</v>
          </cell>
          <cell r="R2365" t="str">
            <v>缺失</v>
          </cell>
          <cell r="S2365" t="str">
            <v>无</v>
          </cell>
          <cell r="T2365">
            <v>40361</v>
          </cell>
          <cell r="U2365">
            <v>39859</v>
          </cell>
          <cell r="V2365" t="str">
            <v>缺失</v>
          </cell>
          <cell r="W2365" t="str">
            <v>未手术，心脏不好。</v>
          </cell>
          <cell r="Y2365" t="str">
            <v>无</v>
          </cell>
          <cell r="Z2365" t="str">
            <v>复发胶质瘤</v>
          </cell>
          <cell r="AA2365" t="str">
            <v>胶质瘤(级别未知)</v>
          </cell>
          <cell r="AB2365" t="str">
            <v>NA</v>
          </cell>
          <cell r="AC2365" t="str">
            <v>无</v>
          </cell>
          <cell r="AD2365" t="str">
            <v>缺失</v>
          </cell>
          <cell r="AE2365">
            <v>40379</v>
          </cell>
          <cell r="AF2365" t="str">
            <v>胶质瘤复发（额，岛叶右）</v>
          </cell>
          <cell r="AG2365" t="str">
            <v>缺失</v>
          </cell>
          <cell r="AH2365" t="str">
            <v>未终止</v>
          </cell>
          <cell r="AI2365" t="str">
            <v>NA</v>
          </cell>
          <cell r="AJ2365" t="str">
            <v>NA</v>
          </cell>
          <cell r="AK2365" t="str">
            <v>NA</v>
          </cell>
          <cell r="AL2365" t="str">
            <v>NA</v>
          </cell>
          <cell r="AM2365" t="e">
            <v>#REF!</v>
          </cell>
          <cell r="AN2365" t="str">
            <v>缺失</v>
          </cell>
          <cell r="AO2365" t="str">
            <v>NA</v>
          </cell>
          <cell r="AP2365" t="str">
            <v>缺失</v>
          </cell>
          <cell r="AQ2365" t="str">
            <v>NA</v>
          </cell>
          <cell r="AS2365" t="str">
            <v>复发</v>
          </cell>
          <cell r="AT2365">
            <v>1</v>
          </cell>
          <cell r="AU2365" t="str">
            <v>突变</v>
          </cell>
          <cell r="AV2365" t="str">
            <v>NA</v>
          </cell>
          <cell r="AW2365" t="str">
            <v>共缺失</v>
          </cell>
          <cell r="AX2365" t="str">
            <v>NA</v>
          </cell>
          <cell r="AY2365" t="str">
            <v>NA</v>
          </cell>
          <cell r="AZ2365" t="str">
            <v>NA</v>
          </cell>
          <cell r="BA2365" t="str">
            <v>缺失</v>
          </cell>
          <cell r="BB2365" t="str">
            <v>缺失</v>
          </cell>
          <cell r="BC2365" t="str">
            <v>缺失</v>
          </cell>
          <cell r="BD2365" t="e">
            <v>#N/A</v>
          </cell>
        </row>
        <row r="2366">
          <cell r="B2366" t="str">
            <v>D50</v>
          </cell>
          <cell r="C2366" t="str">
            <v>CGGA_D50</v>
          </cell>
          <cell r="D2366" t="str">
            <v>CGGA_48, CGGA_D50</v>
          </cell>
          <cell r="E2366" t="str">
            <v>杨继雷</v>
          </cell>
          <cell r="F2366">
            <v>251248</v>
          </cell>
          <cell r="G2366">
            <v>40364</v>
          </cell>
          <cell r="H2366" t="str">
            <v>胶质瘤术后复发（颞、底节、丘脑，右）肿瘤卒中</v>
          </cell>
          <cell r="J2366" t="str">
            <v>男</v>
          </cell>
          <cell r="K2366">
            <v>30</v>
          </cell>
          <cell r="L2366" t="str">
            <v>A</v>
          </cell>
          <cell r="M2366" t="str">
            <v>缺失</v>
          </cell>
          <cell r="N2366" t="str">
            <v>13241892135     15084267029 13841405861</v>
          </cell>
          <cell r="O2366" t="str">
            <v>发作性意识障碍伴四肢抽搐一天</v>
          </cell>
          <cell r="P2366" t="str">
            <v>缺失</v>
          </cell>
          <cell r="Q2366" t="str">
            <v>2003年颅内占位，2006年3月手术，病理少枝胶质细胞瘤。</v>
          </cell>
          <cell r="R2366" t="str">
            <v>缺失</v>
          </cell>
          <cell r="S2366">
            <v>40</v>
          </cell>
          <cell r="T2366">
            <v>40371</v>
          </cell>
          <cell r="U2366">
            <v>38804</v>
          </cell>
          <cell r="V2366" t="str">
            <v>缺失</v>
          </cell>
          <cell r="W2366" t="str">
            <v>肿瘤切除</v>
          </cell>
          <cell r="Y2366">
            <v>81008</v>
          </cell>
          <cell r="Z2366" t="str">
            <v>RO</v>
          </cell>
          <cell r="AA2366" t="str">
            <v>O(WHO II)</v>
          </cell>
          <cell r="AB2366">
            <v>2</v>
          </cell>
          <cell r="AC2366" t="str">
            <v>少枝胶质细胞瘤，含星形细胞瘤成分</v>
          </cell>
          <cell r="AD2366" t="str">
            <v>缺失</v>
          </cell>
          <cell r="AE2366">
            <v>40394</v>
          </cell>
          <cell r="AF2366" t="str">
            <v>胶质瘤术后复发（颞、底节、丘脑，右）肿瘤卒中</v>
          </cell>
          <cell r="AG2366">
            <v>41216</v>
          </cell>
          <cell r="AH2366" t="str">
            <v>终止</v>
          </cell>
          <cell r="AI2366">
            <v>782</v>
          </cell>
          <cell r="AJ2366">
            <v>1</v>
          </cell>
          <cell r="AK2366">
            <v>602</v>
          </cell>
          <cell r="AL2366">
            <v>1</v>
          </cell>
          <cell r="AM2366">
            <v>845</v>
          </cell>
          <cell r="AN2366" t="str">
            <v>缺失</v>
          </cell>
          <cell r="AO2366">
            <v>0</v>
          </cell>
          <cell r="AP2366" t="str">
            <v>缺失</v>
          </cell>
          <cell r="AQ2366">
            <v>0</v>
          </cell>
          <cell r="AS2366" t="str">
            <v>复发</v>
          </cell>
          <cell r="AT2366">
            <v>1</v>
          </cell>
          <cell r="AU2366" t="str">
            <v>突变</v>
          </cell>
          <cell r="AV2366" t="str">
            <v>突变</v>
          </cell>
          <cell r="AW2366" t="str">
            <v>共缺失</v>
          </cell>
          <cell r="AX2366" t="str">
            <v>NA</v>
          </cell>
          <cell r="AY2366" t="str">
            <v>NA</v>
          </cell>
          <cell r="AZ2366" t="str">
            <v>NA</v>
          </cell>
          <cell r="BA2366" t="str">
            <v>缺失</v>
          </cell>
          <cell r="BB2366" t="str">
            <v>缺失</v>
          </cell>
          <cell r="BC2366" t="str">
            <v>缺失</v>
          </cell>
          <cell r="BD2366" t="e">
            <v>#N/A</v>
          </cell>
        </row>
        <row r="2367">
          <cell r="B2367" t="str">
            <v>D51</v>
          </cell>
          <cell r="C2367" t="str">
            <v>CGGA_D51</v>
          </cell>
          <cell r="E2367" t="str">
            <v>赵秀霞</v>
          </cell>
          <cell r="F2367">
            <v>319736</v>
          </cell>
          <cell r="G2367">
            <v>40364</v>
          </cell>
          <cell r="H2367" t="str">
            <v>胶质瘤术后复发（三角区，右）</v>
          </cell>
          <cell r="J2367" t="str">
            <v>女</v>
          </cell>
          <cell r="K2367">
            <v>60</v>
          </cell>
          <cell r="L2367" t="str">
            <v>O</v>
          </cell>
          <cell r="M2367" t="str">
            <v>缺失</v>
          </cell>
          <cell r="N2367" t="str">
            <v>13621277161 13901295652 13511023933</v>
          </cell>
          <cell r="O2367" t="str">
            <v>胶质瘤术后7月，左侧肢体不灵活半月。</v>
          </cell>
          <cell r="P2367" t="str">
            <v>缺失</v>
          </cell>
          <cell r="Q2367" t="str">
            <v>糖尿病3年</v>
          </cell>
          <cell r="R2367" t="str">
            <v>缺失</v>
          </cell>
          <cell r="S2367" t="str">
            <v>无</v>
          </cell>
          <cell r="T2367">
            <v>40378</v>
          </cell>
          <cell r="U2367" t="str">
            <v>缺失</v>
          </cell>
          <cell r="V2367" t="str">
            <v>缺失</v>
          </cell>
          <cell r="W2367" t="str">
            <v>近全切</v>
          </cell>
          <cell r="Y2367">
            <v>81142</v>
          </cell>
          <cell r="Z2367" t="str">
            <v>RGBM?</v>
          </cell>
          <cell r="AA2367" t="str">
            <v>GBM(WHO IV)</v>
          </cell>
          <cell r="AB2367">
            <v>4</v>
          </cell>
          <cell r="AC2367" t="str">
            <v>胶质母细胞瘤</v>
          </cell>
          <cell r="AD2367" t="str">
            <v>部分切除</v>
          </cell>
          <cell r="AE2367">
            <v>40389</v>
          </cell>
          <cell r="AF2367" t="str">
            <v>胶质瘤术后复发（三角区，右）</v>
          </cell>
          <cell r="AG2367">
            <v>40704</v>
          </cell>
          <cell r="AH2367" t="str">
            <v>终止</v>
          </cell>
          <cell r="AI2367">
            <v>135</v>
          </cell>
          <cell r="AJ2367">
            <v>1</v>
          </cell>
          <cell r="AK2367">
            <v>74</v>
          </cell>
          <cell r="AL2367">
            <v>1</v>
          </cell>
          <cell r="AM2367">
            <v>326</v>
          </cell>
          <cell r="AN2367" t="str">
            <v>缺失</v>
          </cell>
          <cell r="AO2367">
            <v>0</v>
          </cell>
          <cell r="AP2367" t="str">
            <v>缺失</v>
          </cell>
          <cell r="AQ2367">
            <v>0</v>
          </cell>
          <cell r="AS2367" t="str">
            <v>复发</v>
          </cell>
          <cell r="AT2367" t="str">
            <v>缺失</v>
          </cell>
          <cell r="AU2367" t="str">
            <v>无突变</v>
          </cell>
          <cell r="AV2367" t="str">
            <v>无突变</v>
          </cell>
          <cell r="AW2367" t="str">
            <v>无共缺失</v>
          </cell>
          <cell r="AX2367" t="str">
            <v>无甲基化</v>
          </cell>
          <cell r="AY2367" t="str">
            <v>无突变</v>
          </cell>
          <cell r="AZ2367" t="str">
            <v>NA</v>
          </cell>
          <cell r="BA2367" t="str">
            <v>缺失</v>
          </cell>
          <cell r="BB2367" t="str">
            <v>缺失</v>
          </cell>
          <cell r="BC2367" t="str">
            <v>缺失</v>
          </cell>
          <cell r="BD2367" t="e">
            <v>#N/A</v>
          </cell>
        </row>
        <row r="2368">
          <cell r="B2368" t="str">
            <v>D52</v>
          </cell>
          <cell r="C2368" t="str">
            <v>CGGA_D52</v>
          </cell>
          <cell r="E2368" t="str">
            <v>宋延东</v>
          </cell>
          <cell r="F2368">
            <v>338223</v>
          </cell>
          <cell r="G2368">
            <v>40373</v>
          </cell>
          <cell r="H2368" t="str">
            <v>胶质瘤（颞、底节，丘脑，左）.继发性癫痫</v>
          </cell>
          <cell r="J2368" t="str">
            <v>男</v>
          </cell>
          <cell r="K2368">
            <v>46</v>
          </cell>
          <cell r="L2368" t="str">
            <v>A</v>
          </cell>
          <cell r="M2368" t="str">
            <v>缺失</v>
          </cell>
          <cell r="N2368" t="str">
            <v>13843968889  13655213966 （本人）13505207896</v>
          </cell>
          <cell r="O2368" t="str">
            <v>头痛1周发作性语言困难两天。</v>
          </cell>
          <cell r="P2368" t="str">
            <v>缺失</v>
          </cell>
          <cell r="Q2368" t="str">
            <v>1993年吉林白山市行阑尾手术。</v>
          </cell>
          <cell r="R2368" t="str">
            <v>缺失</v>
          </cell>
          <cell r="S2368">
            <v>80</v>
          </cell>
          <cell r="T2368">
            <v>40380</v>
          </cell>
          <cell r="V2368" t="str">
            <v>缺失</v>
          </cell>
          <cell r="W2368" t="str">
            <v>肿瘤彻底切除6*5*4cm</v>
          </cell>
          <cell r="Y2368">
            <v>81206</v>
          </cell>
          <cell r="Z2368" t="str">
            <v>AO</v>
          </cell>
          <cell r="AA2368" t="str">
            <v>AO(WHO III)</v>
          </cell>
          <cell r="AB2368">
            <v>3</v>
          </cell>
          <cell r="AC2368" t="str">
            <v>少枝胶质细胞瘤，局灶间变。</v>
          </cell>
          <cell r="AD2368" t="str">
            <v>全切除</v>
          </cell>
          <cell r="AE2368">
            <v>40400</v>
          </cell>
          <cell r="AF2368" t="str">
            <v>胶质瘤（颞、底节，丘脑，左）.继发性癫痫</v>
          </cell>
          <cell r="AH2368" t="str">
            <v>未终止</v>
          </cell>
          <cell r="AI2368">
            <v>4410</v>
          </cell>
          <cell r="AJ2368">
            <v>0</v>
          </cell>
          <cell r="AK2368">
            <v>4410</v>
          </cell>
          <cell r="AL2368">
            <v>0</v>
          </cell>
          <cell r="AM2368">
            <v>4410</v>
          </cell>
          <cell r="AN2368" t="str">
            <v>放疗</v>
          </cell>
          <cell r="AO2368">
            <v>1</v>
          </cell>
          <cell r="AP2368" t="str">
            <v>化疗同步</v>
          </cell>
          <cell r="AQ2368">
            <v>1</v>
          </cell>
          <cell r="AS2368">
            <v>0</v>
          </cell>
          <cell r="AU2368" t="str">
            <v>突变</v>
          </cell>
          <cell r="AV2368" t="str">
            <v>突变</v>
          </cell>
          <cell r="AW2368" t="str">
            <v>共缺失</v>
          </cell>
          <cell r="AX2368" t="str">
            <v>无甲基化</v>
          </cell>
          <cell r="AY2368">
            <v>228</v>
          </cell>
          <cell r="AZ2368" t="str">
            <v>NA</v>
          </cell>
          <cell r="BA2368" t="str">
            <v>缺失</v>
          </cell>
          <cell r="BB2368" t="str">
            <v>缺失</v>
          </cell>
          <cell r="BC2368" t="str">
            <v>缺失</v>
          </cell>
          <cell r="BD2368" t="e">
            <v>#N/A</v>
          </cell>
        </row>
        <row r="2369">
          <cell r="B2369" t="str">
            <v>D53</v>
          </cell>
          <cell r="C2369" t="str">
            <v>CGGA_D53</v>
          </cell>
          <cell r="E2369" t="str">
            <v>金贵功</v>
          </cell>
          <cell r="F2369">
            <v>338224</v>
          </cell>
          <cell r="G2369">
            <v>40373</v>
          </cell>
          <cell r="H2369" t="str">
            <v>胶质瘤复发（额，右）</v>
          </cell>
          <cell r="J2369" t="str">
            <v>男</v>
          </cell>
          <cell r="K2369">
            <v>30</v>
          </cell>
          <cell r="L2369" t="str">
            <v>O</v>
          </cell>
          <cell r="M2369" t="str">
            <v>缺失</v>
          </cell>
          <cell r="N2369" t="str">
            <v>15537624021（空）</v>
          </cell>
          <cell r="O2369" t="str">
            <v>胶质瘤术后10月，近两周出现头痛。</v>
          </cell>
          <cell r="P2369" t="str">
            <v>缺失</v>
          </cell>
          <cell r="Q2369" t="str">
            <v>2009-9-15行右额开颅胶质瘤切除术</v>
          </cell>
          <cell r="R2369" t="str">
            <v>缺失</v>
          </cell>
          <cell r="S2369" t="str">
            <v>无</v>
          </cell>
          <cell r="T2369">
            <v>40387</v>
          </cell>
          <cell r="U2369">
            <v>40071</v>
          </cell>
          <cell r="V2369" t="str">
            <v>缺失</v>
          </cell>
          <cell r="W2369" t="str">
            <v>近全切8*7*6cm</v>
          </cell>
          <cell r="Y2369">
            <v>81332</v>
          </cell>
          <cell r="Z2369" t="str">
            <v>RGBM?</v>
          </cell>
          <cell r="AA2369" t="str">
            <v>GBM(WHO IV)</v>
          </cell>
          <cell r="AB2369">
            <v>4</v>
          </cell>
          <cell r="AC2369" t="str">
            <v>胶质母细胞瘤（复发）</v>
          </cell>
          <cell r="AD2369" t="str">
            <v>部分切除</v>
          </cell>
          <cell r="AE2369">
            <v>40406</v>
          </cell>
          <cell r="AF2369" t="str">
            <v>胶质母细胞瘤（额右）</v>
          </cell>
          <cell r="AG2369" t="str">
            <v>缺失</v>
          </cell>
          <cell r="AH2369" t="str">
            <v>未终止</v>
          </cell>
          <cell r="AI2369" t="str">
            <v>NA</v>
          </cell>
          <cell r="AJ2369" t="str">
            <v>NA</v>
          </cell>
          <cell r="AK2369" t="str">
            <v>NA</v>
          </cell>
          <cell r="AL2369" t="str">
            <v>NA</v>
          </cell>
          <cell r="AM2369" t="str">
            <v>NA</v>
          </cell>
          <cell r="AN2369" t="str">
            <v>缺失</v>
          </cell>
          <cell r="AO2369" t="str">
            <v>NA</v>
          </cell>
          <cell r="AP2369" t="str">
            <v>缺失</v>
          </cell>
          <cell r="AQ2369" t="str">
            <v>NA</v>
          </cell>
          <cell r="AS2369" t="str">
            <v>复发</v>
          </cell>
          <cell r="AT2369">
            <v>1</v>
          </cell>
          <cell r="AU2369" t="str">
            <v>无突变</v>
          </cell>
          <cell r="AV2369" t="str">
            <v>无突变</v>
          </cell>
          <cell r="AW2369" t="str">
            <v>无共缺失</v>
          </cell>
          <cell r="AX2369" t="str">
            <v>无甲基化</v>
          </cell>
          <cell r="AY2369" t="str">
            <v>NA</v>
          </cell>
          <cell r="AZ2369" t="str">
            <v>NA</v>
          </cell>
          <cell r="BA2369" t="str">
            <v>缺失</v>
          </cell>
          <cell r="BB2369" t="str">
            <v>缺失</v>
          </cell>
          <cell r="BC2369" t="str">
            <v>缺失</v>
          </cell>
          <cell r="BD2369" t="e">
            <v>#N/A</v>
          </cell>
        </row>
        <row r="2370">
          <cell r="B2370" t="str">
            <v>D54</v>
          </cell>
          <cell r="C2370" t="str">
            <v>NA</v>
          </cell>
          <cell r="D2370" t="str">
            <v>NA</v>
          </cell>
          <cell r="E2370" t="str">
            <v>NA</v>
          </cell>
          <cell r="F2370" t="str">
            <v>NA</v>
          </cell>
          <cell r="G2370" t="str">
            <v>NA</v>
          </cell>
          <cell r="H2370" t="str">
            <v>NA</v>
          </cell>
          <cell r="I2370" t="str">
            <v>NA</v>
          </cell>
          <cell r="J2370" t="str">
            <v>NA</v>
          </cell>
          <cell r="K2370" t="str">
            <v>NA</v>
          </cell>
          <cell r="L2370" t="str">
            <v>NA</v>
          </cell>
          <cell r="M2370" t="str">
            <v>NA</v>
          </cell>
          <cell r="N2370" t="str">
            <v>NA</v>
          </cell>
          <cell r="O2370" t="str">
            <v>NA</v>
          </cell>
          <cell r="P2370" t="str">
            <v>NA</v>
          </cell>
          <cell r="Q2370" t="str">
            <v>NA</v>
          </cell>
          <cell r="R2370" t="str">
            <v>NA</v>
          </cell>
          <cell r="S2370" t="str">
            <v>NA</v>
          </cell>
          <cell r="T2370" t="str">
            <v>NA</v>
          </cell>
          <cell r="U2370" t="str">
            <v>NA</v>
          </cell>
          <cell r="V2370" t="str">
            <v>NA</v>
          </cell>
          <cell r="W2370" t="str">
            <v>NA</v>
          </cell>
          <cell r="X2370" t="str">
            <v>NA</v>
          </cell>
          <cell r="Y2370" t="str">
            <v>NA</v>
          </cell>
          <cell r="Z2370" t="str">
            <v>NA</v>
          </cell>
          <cell r="AA2370" t="str">
            <v>NA</v>
          </cell>
          <cell r="AB2370" t="str">
            <v>NA</v>
          </cell>
          <cell r="AC2370" t="str">
            <v>NA</v>
          </cell>
          <cell r="AD2370" t="str">
            <v>NA</v>
          </cell>
          <cell r="AE2370" t="str">
            <v>NA</v>
          </cell>
          <cell r="AF2370" t="str">
            <v>NA</v>
          </cell>
          <cell r="AG2370" t="str">
            <v>NA</v>
          </cell>
          <cell r="AH2370" t="str">
            <v>NA</v>
          </cell>
          <cell r="AI2370" t="str">
            <v>NA</v>
          </cell>
          <cell r="AJ2370" t="str">
            <v>NA</v>
          </cell>
          <cell r="AK2370" t="str">
            <v>NA</v>
          </cell>
          <cell r="AL2370" t="str">
            <v>NA</v>
          </cell>
          <cell r="AM2370" t="str">
            <v>NA</v>
          </cell>
          <cell r="AN2370" t="str">
            <v>NA</v>
          </cell>
          <cell r="AO2370" t="str">
            <v>NA</v>
          </cell>
          <cell r="AP2370" t="str">
            <v>NA</v>
          </cell>
          <cell r="AQ2370" t="str">
            <v>NA</v>
          </cell>
          <cell r="AS2370" t="str">
            <v>NA</v>
          </cell>
          <cell r="AT2370" t="str">
            <v>NA</v>
          </cell>
          <cell r="AU2370" t="str">
            <v>NA</v>
          </cell>
          <cell r="AV2370" t="str">
            <v>NA</v>
          </cell>
          <cell r="AW2370" t="str">
            <v>NA</v>
          </cell>
          <cell r="AX2370" t="str">
            <v>NA</v>
          </cell>
          <cell r="AY2370" t="str">
            <v>NA</v>
          </cell>
          <cell r="AZ2370" t="str">
            <v>NA</v>
          </cell>
          <cell r="BA2370" t="str">
            <v>NA</v>
          </cell>
          <cell r="BB2370" t="str">
            <v>NA</v>
          </cell>
          <cell r="BC2370" t="str">
            <v>NA</v>
          </cell>
          <cell r="BD2370" t="str">
            <v>NA</v>
          </cell>
        </row>
        <row r="2371">
          <cell r="B2371" t="str">
            <v>D55</v>
          </cell>
          <cell r="C2371" t="str">
            <v>CGGA_D55</v>
          </cell>
          <cell r="E2371" t="str">
            <v>冯微</v>
          </cell>
          <cell r="F2371">
            <v>338226</v>
          </cell>
          <cell r="G2371">
            <v>40374</v>
          </cell>
          <cell r="H2371" t="str">
            <v>胶质瘤复发（额右）继发性癫痫</v>
          </cell>
          <cell r="J2371" t="str">
            <v>女</v>
          </cell>
          <cell r="K2371">
            <v>25</v>
          </cell>
          <cell r="L2371" t="str">
            <v>O</v>
          </cell>
          <cell r="M2371" t="str">
            <v>缺失</v>
          </cell>
          <cell r="N2371" t="str">
            <v>13513436468（空） 15931202249（空）</v>
          </cell>
          <cell r="O2371" t="str">
            <v>右额胶质瘤术后复发，发作性意识丧失3月余。</v>
          </cell>
          <cell r="P2371" t="str">
            <v>缺失</v>
          </cell>
          <cell r="Q2371" t="str">
            <v>健康</v>
          </cell>
          <cell r="R2371" t="str">
            <v>缺失</v>
          </cell>
          <cell r="S2371" t="str">
            <v>无</v>
          </cell>
          <cell r="T2371">
            <v>40388</v>
          </cell>
          <cell r="V2371" t="str">
            <v>缺失</v>
          </cell>
          <cell r="W2371" t="str">
            <v>肿瘤切除大小约3*3*2CM</v>
          </cell>
          <cell r="Y2371">
            <v>81282</v>
          </cell>
          <cell r="Z2371" t="str">
            <v>OA</v>
          </cell>
          <cell r="AA2371" t="str">
            <v>OA(WHO II)</v>
          </cell>
          <cell r="AB2371">
            <v>2</v>
          </cell>
          <cell r="AC2371" t="str">
            <v>星形细胞瘤，局灶呈少枝胶质细胞瘤形态，局灶间变。（再次手术）</v>
          </cell>
          <cell r="AD2371" t="str">
            <v>部分切除</v>
          </cell>
          <cell r="AE2371">
            <v>40399</v>
          </cell>
          <cell r="AF2371" t="str">
            <v>间变性少枝-星形细胞瘤（额右）继发性癫痫</v>
          </cell>
          <cell r="AG2371">
            <v>41232</v>
          </cell>
          <cell r="AH2371" t="str">
            <v>未终止</v>
          </cell>
          <cell r="AI2371">
            <v>844</v>
          </cell>
          <cell r="AJ2371">
            <v>0</v>
          </cell>
          <cell r="AK2371">
            <v>844</v>
          </cell>
          <cell r="AL2371">
            <v>0</v>
          </cell>
          <cell r="AM2371">
            <v>844</v>
          </cell>
          <cell r="AN2371" t="str">
            <v>缺失</v>
          </cell>
          <cell r="AO2371">
            <v>1</v>
          </cell>
          <cell r="AP2371" t="str">
            <v>缺失</v>
          </cell>
          <cell r="AQ2371">
            <v>1</v>
          </cell>
          <cell r="AS2371" t="str">
            <v>原发</v>
          </cell>
          <cell r="AU2371" t="str">
            <v>NA</v>
          </cell>
          <cell r="AV2371" t="str">
            <v>NA</v>
          </cell>
          <cell r="AW2371" t="str">
            <v>NA</v>
          </cell>
          <cell r="AX2371" t="str">
            <v>无甲基化</v>
          </cell>
          <cell r="AY2371" t="str">
            <v>NA</v>
          </cell>
          <cell r="AZ2371" t="str">
            <v>NA</v>
          </cell>
          <cell r="BA2371" t="str">
            <v>缺失</v>
          </cell>
          <cell r="BB2371" t="str">
            <v>缺失</v>
          </cell>
          <cell r="BC2371" t="str">
            <v>缺失</v>
          </cell>
          <cell r="BD2371" t="e">
            <v>#N/A</v>
          </cell>
        </row>
        <row r="2372">
          <cell r="B2372" t="str">
            <v>D56</v>
          </cell>
          <cell r="C2372" t="str">
            <v>CGGA_D56</v>
          </cell>
          <cell r="E2372" t="str">
            <v>刘连山</v>
          </cell>
          <cell r="F2372">
            <v>201670</v>
          </cell>
          <cell r="G2372">
            <v>40375</v>
          </cell>
          <cell r="H2372" t="str">
            <v>胶质瘤术后复发（额，左）继发性癫痫</v>
          </cell>
          <cell r="J2372" t="str">
            <v>男</v>
          </cell>
          <cell r="K2372">
            <v>45</v>
          </cell>
          <cell r="L2372" t="str">
            <v>B</v>
          </cell>
          <cell r="M2372" t="str">
            <v>缺失</v>
          </cell>
          <cell r="N2372" t="str">
            <v>13722056923（无） 13488559803 13947570083</v>
          </cell>
          <cell r="O2372" t="str">
            <v>间断发作性意识障碍伴四肢抽搐8年，头痛、复查头颅核磁发现肿瘤复发3月。</v>
          </cell>
          <cell r="P2372" t="str">
            <v>缺失</v>
          </cell>
          <cell r="Q2372" t="str">
            <v>健康</v>
          </cell>
          <cell r="R2372" t="str">
            <v>缺失</v>
          </cell>
          <cell r="S2372">
            <v>80</v>
          </cell>
          <cell r="T2372">
            <v>40388</v>
          </cell>
          <cell r="U2372" t="str">
            <v>缺失</v>
          </cell>
          <cell r="V2372" t="str">
            <v>缺失</v>
          </cell>
          <cell r="W2372" t="str">
            <v>肿瘤彻底切除8*5*5CM</v>
          </cell>
          <cell r="Y2372">
            <v>81362</v>
          </cell>
          <cell r="Z2372" t="str">
            <v>RAA</v>
          </cell>
          <cell r="AA2372" t="str">
            <v>AA(WHO III)</v>
          </cell>
          <cell r="AB2372">
            <v>3</v>
          </cell>
          <cell r="AC2372" t="str">
            <v>间变性少枝星形细胞瘤，大片坏死。（再次手术）</v>
          </cell>
          <cell r="AD2372" t="str">
            <v>全切除</v>
          </cell>
          <cell r="AE2372">
            <v>40407</v>
          </cell>
          <cell r="AF2372" t="str">
            <v>胶质瘤术后复发（额，左）继发性癫痫</v>
          </cell>
          <cell r="AG2372">
            <v>40704</v>
          </cell>
          <cell r="AH2372" t="str">
            <v>终止</v>
          </cell>
          <cell r="AI2372">
            <v>64</v>
          </cell>
          <cell r="AJ2372">
            <v>1</v>
          </cell>
          <cell r="AK2372">
            <v>64</v>
          </cell>
          <cell r="AL2372">
            <v>1</v>
          </cell>
          <cell r="AM2372">
            <v>316</v>
          </cell>
          <cell r="AN2372" t="str">
            <v>缺失</v>
          </cell>
          <cell r="AO2372">
            <v>0</v>
          </cell>
          <cell r="AP2372" t="str">
            <v>缺失</v>
          </cell>
          <cell r="AQ2372">
            <v>0</v>
          </cell>
          <cell r="AS2372" t="str">
            <v>复发</v>
          </cell>
          <cell r="AT2372" t="str">
            <v>缺失</v>
          </cell>
          <cell r="AU2372" t="str">
            <v>突变</v>
          </cell>
          <cell r="AV2372" t="str">
            <v>突变</v>
          </cell>
          <cell r="AW2372" t="str">
            <v>无共缺失</v>
          </cell>
          <cell r="AX2372" t="str">
            <v>甲基化</v>
          </cell>
          <cell r="AY2372">
            <v>228</v>
          </cell>
          <cell r="AZ2372" t="str">
            <v>NA</v>
          </cell>
          <cell r="BA2372" t="str">
            <v>缺失</v>
          </cell>
          <cell r="BB2372" t="str">
            <v>缺失</v>
          </cell>
          <cell r="BC2372" t="str">
            <v>缺失</v>
          </cell>
          <cell r="BD2372" t="e">
            <v>#N/A</v>
          </cell>
        </row>
        <row r="2373">
          <cell r="B2373" t="str">
            <v>D57</v>
          </cell>
          <cell r="C2373" t="str">
            <v>CGGA_D57</v>
          </cell>
          <cell r="E2373" t="str">
            <v>曲宏海</v>
          </cell>
          <cell r="F2373">
            <v>338229</v>
          </cell>
          <cell r="G2373">
            <v>40379</v>
          </cell>
          <cell r="H2373" t="str">
            <v>颅内占位（顶枕、左）：胶质瘤</v>
          </cell>
          <cell r="J2373" t="str">
            <v>男</v>
          </cell>
          <cell r="K2373">
            <v>40</v>
          </cell>
          <cell r="L2373" t="str">
            <v>A</v>
          </cell>
          <cell r="M2373" t="str">
            <v>缺失</v>
          </cell>
          <cell r="N2373" t="str">
            <v>15825831818 13993360929 13993311185</v>
          </cell>
          <cell r="O2373" t="str">
            <v>间断性头痛1年</v>
          </cell>
          <cell r="P2373" t="str">
            <v>缺失</v>
          </cell>
          <cell r="Q2373" t="str">
            <v>健康</v>
          </cell>
          <cell r="R2373" t="str">
            <v>缺失</v>
          </cell>
          <cell r="S2373" t="str">
            <v>无</v>
          </cell>
          <cell r="T2373">
            <v>40392</v>
          </cell>
          <cell r="V2373" t="str">
            <v>缺失</v>
          </cell>
          <cell r="W2373" t="str">
            <v>近全切6*5*5cm</v>
          </cell>
          <cell r="Y2373">
            <v>81406</v>
          </cell>
          <cell r="Z2373" t="str">
            <v>GBM</v>
          </cell>
          <cell r="AA2373" t="str">
            <v>GBM(WHO IV)</v>
          </cell>
          <cell r="AB2373">
            <v>4</v>
          </cell>
          <cell r="AC2373" t="str">
            <v>胶质母细胞瘤</v>
          </cell>
          <cell r="AD2373" t="str">
            <v>部分切除</v>
          </cell>
          <cell r="AE2373">
            <v>40406</v>
          </cell>
          <cell r="AF2373" t="str">
            <v>胶质母细胞瘤（顶枕、左）</v>
          </cell>
          <cell r="AG2373">
            <v>41216</v>
          </cell>
          <cell r="AH2373" t="str">
            <v>终止</v>
          </cell>
          <cell r="AI2373">
            <v>766</v>
          </cell>
          <cell r="AJ2373">
            <v>1</v>
          </cell>
          <cell r="AK2373">
            <v>608</v>
          </cell>
          <cell r="AL2373">
            <v>1</v>
          </cell>
          <cell r="AM2373">
            <v>824</v>
          </cell>
          <cell r="AN2373" t="str">
            <v>缺失</v>
          </cell>
          <cell r="AO2373">
            <v>1</v>
          </cell>
          <cell r="AP2373" t="str">
            <v>缺失</v>
          </cell>
          <cell r="AQ2373">
            <v>1</v>
          </cell>
          <cell r="AS2373" t="str">
            <v>原发</v>
          </cell>
          <cell r="AU2373" t="str">
            <v>无突变</v>
          </cell>
          <cell r="AV2373" t="str">
            <v>无突变</v>
          </cell>
          <cell r="AW2373" t="str">
            <v>无共缺失</v>
          </cell>
          <cell r="AX2373" t="str">
            <v>NA</v>
          </cell>
          <cell r="AY2373" t="str">
            <v>无突变</v>
          </cell>
          <cell r="AZ2373" t="str">
            <v>NA</v>
          </cell>
          <cell r="BA2373" t="str">
            <v>缺失</v>
          </cell>
          <cell r="BB2373" t="str">
            <v>缺失</v>
          </cell>
          <cell r="BC2373" t="str">
            <v>缺失</v>
          </cell>
          <cell r="BD2373" t="e">
            <v>#N/A</v>
          </cell>
        </row>
        <row r="2374">
          <cell r="B2374" t="str">
            <v>D58</v>
          </cell>
          <cell r="C2374" t="str">
            <v>CGGA_D58</v>
          </cell>
          <cell r="E2374" t="str">
            <v>王晓刚</v>
          </cell>
          <cell r="F2374">
            <v>338232</v>
          </cell>
          <cell r="G2374">
            <v>40385</v>
          </cell>
          <cell r="H2374" t="str">
            <v>颅内占位性病变（额颞、左，额右）；胶质瘤复发</v>
          </cell>
          <cell r="J2374" t="str">
            <v>男</v>
          </cell>
          <cell r="K2374">
            <v>24</v>
          </cell>
          <cell r="L2374" t="str">
            <v>B</v>
          </cell>
          <cell r="M2374" t="str">
            <v>缺失</v>
          </cell>
          <cell r="N2374" t="str">
            <v>13503502503 13210687344 0351-6279105</v>
          </cell>
          <cell r="O2374" t="str">
            <v>胶质瘤术后1年，发现残留肿瘤增大1月。</v>
          </cell>
          <cell r="P2374" t="str">
            <v>缺失</v>
          </cell>
          <cell r="Q2374" t="str">
            <v>健康</v>
          </cell>
          <cell r="R2374" t="str">
            <v>缺失</v>
          </cell>
          <cell r="S2374" t="str">
            <v>无</v>
          </cell>
          <cell r="T2374">
            <v>40394</v>
          </cell>
          <cell r="U2374" t="str">
            <v>缺失</v>
          </cell>
          <cell r="V2374" t="str">
            <v>缺失</v>
          </cell>
          <cell r="W2374" t="str">
            <v>近全切6*5*5cm</v>
          </cell>
          <cell r="Y2374">
            <v>81464</v>
          </cell>
          <cell r="Z2374" t="str">
            <v>RAO</v>
          </cell>
          <cell r="AA2374" t="str">
            <v>AO(WHO III)</v>
          </cell>
          <cell r="AB2374">
            <v>3</v>
          </cell>
          <cell r="AC2374" t="str">
            <v>间变性星形细胞瘤</v>
          </cell>
          <cell r="AD2374" t="str">
            <v>部分切除</v>
          </cell>
          <cell r="AE2374">
            <v>40420</v>
          </cell>
          <cell r="AF2374" t="str">
            <v>颅内占位性病变（额颞、左，额右）；间变性星形细胞瘤</v>
          </cell>
          <cell r="AG2374">
            <v>40704</v>
          </cell>
          <cell r="AH2374" t="str">
            <v>终止</v>
          </cell>
          <cell r="AI2374">
            <v>181</v>
          </cell>
          <cell r="AJ2374">
            <v>1</v>
          </cell>
          <cell r="AK2374" t="str">
            <v>NA</v>
          </cell>
          <cell r="AL2374">
            <v>1</v>
          </cell>
          <cell r="AM2374">
            <v>310</v>
          </cell>
          <cell r="AN2374" t="str">
            <v>缺失</v>
          </cell>
          <cell r="AO2374">
            <v>0</v>
          </cell>
          <cell r="AP2374" t="str">
            <v>缺失</v>
          </cell>
          <cell r="AQ2374">
            <v>0</v>
          </cell>
          <cell r="AS2374" t="str">
            <v>复发</v>
          </cell>
          <cell r="AT2374" t="str">
            <v>缺失</v>
          </cell>
          <cell r="AU2374" t="str">
            <v>无突变</v>
          </cell>
          <cell r="AV2374" t="str">
            <v>无突变</v>
          </cell>
          <cell r="AW2374" t="str">
            <v>共缺失</v>
          </cell>
          <cell r="AX2374" t="str">
            <v>无甲基化</v>
          </cell>
          <cell r="AY2374" t="str">
            <v>无突变</v>
          </cell>
          <cell r="AZ2374" t="str">
            <v>NA</v>
          </cell>
          <cell r="BA2374" t="str">
            <v>缺失</v>
          </cell>
          <cell r="BB2374" t="str">
            <v>缺失</v>
          </cell>
          <cell r="BC2374" t="str">
            <v>缺失</v>
          </cell>
          <cell r="BD2374" t="e">
            <v>#N/A</v>
          </cell>
        </row>
        <row r="2375">
          <cell r="B2375" t="str">
            <v>D59</v>
          </cell>
          <cell r="C2375" t="str">
            <v>NA</v>
          </cell>
          <cell r="D2375" t="str">
            <v>NA</v>
          </cell>
          <cell r="E2375" t="str">
            <v>NA</v>
          </cell>
          <cell r="F2375" t="str">
            <v>NA</v>
          </cell>
          <cell r="G2375" t="str">
            <v>NA</v>
          </cell>
          <cell r="H2375" t="str">
            <v>NA</v>
          </cell>
          <cell r="I2375" t="str">
            <v>NA</v>
          </cell>
          <cell r="J2375" t="str">
            <v>NA</v>
          </cell>
          <cell r="K2375" t="str">
            <v>NA</v>
          </cell>
          <cell r="L2375" t="str">
            <v>NA</v>
          </cell>
          <cell r="M2375" t="str">
            <v>NA</v>
          </cell>
          <cell r="N2375" t="str">
            <v>NA</v>
          </cell>
          <cell r="O2375" t="str">
            <v>NA</v>
          </cell>
          <cell r="P2375" t="str">
            <v>NA</v>
          </cell>
          <cell r="Q2375" t="str">
            <v>NA</v>
          </cell>
          <cell r="R2375" t="str">
            <v>NA</v>
          </cell>
          <cell r="S2375" t="str">
            <v>NA</v>
          </cell>
          <cell r="T2375" t="str">
            <v>NA</v>
          </cell>
          <cell r="U2375" t="str">
            <v>NA</v>
          </cell>
          <cell r="V2375" t="str">
            <v>NA</v>
          </cell>
          <cell r="W2375" t="str">
            <v>NA</v>
          </cell>
          <cell r="X2375" t="str">
            <v>NA</v>
          </cell>
          <cell r="Y2375" t="str">
            <v>NA</v>
          </cell>
          <cell r="Z2375" t="str">
            <v>NA</v>
          </cell>
          <cell r="AA2375" t="str">
            <v>NA</v>
          </cell>
          <cell r="AB2375" t="str">
            <v>NA</v>
          </cell>
          <cell r="AC2375" t="str">
            <v>NA</v>
          </cell>
          <cell r="AD2375" t="str">
            <v>NA</v>
          </cell>
          <cell r="AE2375" t="str">
            <v>NA</v>
          </cell>
          <cell r="AF2375" t="str">
            <v>NA</v>
          </cell>
          <cell r="AG2375" t="str">
            <v>NA</v>
          </cell>
          <cell r="AH2375" t="str">
            <v>NA</v>
          </cell>
          <cell r="AI2375" t="str">
            <v>NA</v>
          </cell>
          <cell r="AJ2375" t="str">
            <v>NA</v>
          </cell>
          <cell r="AK2375" t="str">
            <v>NA</v>
          </cell>
          <cell r="AL2375" t="str">
            <v>NA</v>
          </cell>
          <cell r="AM2375" t="str">
            <v>NA</v>
          </cell>
          <cell r="AN2375" t="str">
            <v>NA</v>
          </cell>
          <cell r="AO2375" t="str">
            <v>NA</v>
          </cell>
          <cell r="AP2375" t="str">
            <v>NA</v>
          </cell>
          <cell r="AQ2375" t="str">
            <v>NA</v>
          </cell>
          <cell r="AS2375" t="str">
            <v>NA</v>
          </cell>
          <cell r="AT2375" t="str">
            <v>NA</v>
          </cell>
          <cell r="AU2375" t="str">
            <v>NA</v>
          </cell>
          <cell r="AV2375" t="str">
            <v>NA</v>
          </cell>
          <cell r="AW2375" t="str">
            <v>NA</v>
          </cell>
          <cell r="AX2375" t="str">
            <v>NA</v>
          </cell>
          <cell r="AY2375" t="str">
            <v>NA</v>
          </cell>
          <cell r="AZ2375" t="str">
            <v>NA</v>
          </cell>
          <cell r="BA2375" t="str">
            <v>NA</v>
          </cell>
          <cell r="BB2375" t="str">
            <v>NA</v>
          </cell>
          <cell r="BC2375" t="str">
            <v>NA</v>
          </cell>
          <cell r="BD2375" t="str">
            <v>NA</v>
          </cell>
        </row>
        <row r="2376">
          <cell r="B2376" t="str">
            <v>D60</v>
          </cell>
          <cell r="C2376" t="str">
            <v>CGGA_D60</v>
          </cell>
          <cell r="E2376" t="str">
            <v>胡玉中</v>
          </cell>
          <cell r="F2376">
            <v>338235</v>
          </cell>
          <cell r="G2376">
            <v>40400</v>
          </cell>
          <cell r="H2376" t="str">
            <v>胶质瘤术后复发（额顶，底节，左）继发性癫痫</v>
          </cell>
          <cell r="J2376" t="str">
            <v>男</v>
          </cell>
          <cell r="K2376">
            <v>36</v>
          </cell>
          <cell r="L2376" t="str">
            <v>O</v>
          </cell>
          <cell r="M2376" t="str">
            <v>缺失</v>
          </cell>
          <cell r="N2376" t="str">
            <v>13955123293 13965126820 13965138995</v>
          </cell>
          <cell r="O2376" t="str">
            <v>左额顶胶质瘤切除术后十二年右侧肢体力弱及语言困难渐进性加重两月。</v>
          </cell>
          <cell r="P2376" t="str">
            <v>缺失</v>
          </cell>
          <cell r="Q2376" t="str">
            <v>1998年安徽手术胶质瘤1-2级行放疗，VM-26化疗，2009年-6原切口手术2-3级蒂清化疗</v>
          </cell>
          <cell r="R2376" t="str">
            <v>缺失</v>
          </cell>
          <cell r="S2376">
            <v>80</v>
          </cell>
          <cell r="T2376">
            <v>40407</v>
          </cell>
          <cell r="U2376">
            <v>35796</v>
          </cell>
          <cell r="V2376" t="str">
            <v>缺失</v>
          </cell>
          <cell r="W2376" t="str">
            <v>肿瘤彻底切除</v>
          </cell>
          <cell r="Y2376">
            <v>81707</v>
          </cell>
          <cell r="Z2376" t="str">
            <v>SGBM?</v>
          </cell>
          <cell r="AA2376" t="str">
            <v>GBM(WHO IV)</v>
          </cell>
          <cell r="AB2376">
            <v>4</v>
          </cell>
          <cell r="AC2376" t="str">
            <v>胶质母细胞瘤</v>
          </cell>
          <cell r="AD2376" t="str">
            <v>全切除</v>
          </cell>
          <cell r="AE2376">
            <v>40428</v>
          </cell>
          <cell r="AF2376" t="str">
            <v>胶质瘤术后复发（额顶，底节，左）</v>
          </cell>
          <cell r="AG2376">
            <v>40704</v>
          </cell>
          <cell r="AH2376" t="str">
            <v>终止</v>
          </cell>
          <cell r="AI2376">
            <v>196</v>
          </cell>
          <cell r="AJ2376">
            <v>1</v>
          </cell>
          <cell r="AK2376">
            <v>106</v>
          </cell>
          <cell r="AL2376">
            <v>1</v>
          </cell>
          <cell r="AM2376">
            <v>297</v>
          </cell>
          <cell r="AN2376" t="str">
            <v>缺失</v>
          </cell>
          <cell r="AO2376">
            <v>0</v>
          </cell>
          <cell r="AP2376" t="str">
            <v>缺失</v>
          </cell>
          <cell r="AQ2376">
            <v>1</v>
          </cell>
          <cell r="AS2376" t="str">
            <v>复发</v>
          </cell>
          <cell r="AT2376">
            <v>2</v>
          </cell>
          <cell r="AU2376" t="str">
            <v>突变</v>
          </cell>
          <cell r="AV2376" t="str">
            <v>突变</v>
          </cell>
          <cell r="AW2376" t="str">
            <v>无共缺失</v>
          </cell>
          <cell r="AX2376" t="str">
            <v>NA</v>
          </cell>
          <cell r="AY2376" t="str">
            <v>NA</v>
          </cell>
          <cell r="AZ2376" t="str">
            <v>NA</v>
          </cell>
          <cell r="BA2376" t="str">
            <v>缺失</v>
          </cell>
          <cell r="BB2376" t="str">
            <v>缺失</v>
          </cell>
          <cell r="BC2376" t="str">
            <v>缺失</v>
          </cell>
          <cell r="BD2376" t="e">
            <v>#N/A</v>
          </cell>
        </row>
        <row r="2377">
          <cell r="B2377" t="str">
            <v>J1</v>
          </cell>
          <cell r="C2377" t="str">
            <v>CGGA_J1</v>
          </cell>
          <cell r="D2377" t="str">
            <v>CGGA_J1, CGGA_1553</v>
          </cell>
          <cell r="E2377" t="str">
            <v>孙涛</v>
          </cell>
          <cell r="F2377">
            <v>342902</v>
          </cell>
          <cell r="G2377" t="str">
            <v>缺失</v>
          </cell>
          <cell r="H2377" t="str">
            <v>缺失</v>
          </cell>
          <cell r="J2377" t="str">
            <v>男</v>
          </cell>
          <cell r="K2377">
            <v>27</v>
          </cell>
          <cell r="L2377" t="str">
            <v>B</v>
          </cell>
          <cell r="M2377" t="str">
            <v>缺失</v>
          </cell>
          <cell r="N2377" t="str">
            <v>父亲：13856906050（错） 母亲：15256062618</v>
          </cell>
          <cell r="O2377" t="str">
            <v>缺失</v>
          </cell>
          <cell r="P2377" t="str">
            <v>缺失</v>
          </cell>
          <cell r="Q2377" t="str">
            <v>缺失</v>
          </cell>
          <cell r="R2377" t="str">
            <v>缺失</v>
          </cell>
          <cell r="S2377" t="str">
            <v>缺失</v>
          </cell>
          <cell r="T2377">
            <v>40401</v>
          </cell>
          <cell r="U2377" t="str">
            <v>缺失</v>
          </cell>
          <cell r="V2377" t="str">
            <v>缺失</v>
          </cell>
          <cell r="W2377" t="str">
            <v>左额颞</v>
          </cell>
          <cell r="Y2377" t="str">
            <v>缺失</v>
          </cell>
          <cell r="Z2377" t="str">
            <v>ROA?</v>
          </cell>
          <cell r="AA2377" t="str">
            <v>OA(WHO II)</v>
          </cell>
          <cell r="AB2377">
            <v>2</v>
          </cell>
          <cell r="AC2377" t="str">
            <v>少枝星形细胞瘤</v>
          </cell>
          <cell r="AD2377" t="str">
            <v>缺失</v>
          </cell>
          <cell r="AE2377" t="str">
            <v>缺失</v>
          </cell>
          <cell r="AF2377" t="str">
            <v>缺失</v>
          </cell>
          <cell r="AG2377">
            <v>42083</v>
          </cell>
          <cell r="AH2377" t="str">
            <v>终止</v>
          </cell>
          <cell r="AI2377">
            <v>1625</v>
          </cell>
          <cell r="AJ2377">
            <v>1</v>
          </cell>
          <cell r="AK2377">
            <v>1625</v>
          </cell>
          <cell r="AL2377">
            <v>1</v>
          </cell>
          <cell r="AM2377">
            <v>1682</v>
          </cell>
          <cell r="AN2377" t="str">
            <v>缺失</v>
          </cell>
          <cell r="AO2377">
            <v>0</v>
          </cell>
          <cell r="AP2377" t="str">
            <v>缺失</v>
          </cell>
          <cell r="AQ2377">
            <v>1</v>
          </cell>
          <cell r="AS2377" t="str">
            <v>复发</v>
          </cell>
          <cell r="AT2377">
            <v>1</v>
          </cell>
          <cell r="AU2377" t="str">
            <v>NA</v>
          </cell>
          <cell r="AV2377" t="str">
            <v>NA</v>
          </cell>
          <cell r="AW2377" t="str">
            <v>NA</v>
          </cell>
          <cell r="AX2377" t="str">
            <v>NA</v>
          </cell>
          <cell r="AY2377" t="str">
            <v>NA</v>
          </cell>
          <cell r="AZ2377" t="str">
            <v>NA</v>
          </cell>
          <cell r="BA2377" t="str">
            <v>缺失</v>
          </cell>
          <cell r="BB2377" t="str">
            <v>缺失</v>
          </cell>
          <cell r="BC2377" t="str">
            <v>缺失</v>
          </cell>
          <cell r="BD2377" t="e">
            <v>#N/A</v>
          </cell>
        </row>
        <row r="2378">
          <cell r="B2378" t="str">
            <v>J2</v>
          </cell>
          <cell r="C2378" t="str">
            <v>CGGA_J2</v>
          </cell>
          <cell r="E2378" t="str">
            <v>倪玉珠</v>
          </cell>
          <cell r="F2378">
            <v>344977</v>
          </cell>
          <cell r="G2378" t="str">
            <v>缺失</v>
          </cell>
          <cell r="H2378" t="str">
            <v>缺失</v>
          </cell>
          <cell r="J2378" t="str">
            <v>女</v>
          </cell>
          <cell r="K2378">
            <v>28</v>
          </cell>
          <cell r="L2378" t="str">
            <v>缺失</v>
          </cell>
          <cell r="M2378" t="str">
            <v>缺失</v>
          </cell>
          <cell r="N2378" t="str">
            <v>姐姐0421-8455181  父亲：13126587716（关机）丈夫：13795068816（错）</v>
          </cell>
          <cell r="O2378" t="str">
            <v>缺失</v>
          </cell>
          <cell r="P2378" t="str">
            <v>缺失</v>
          </cell>
          <cell r="Q2378" t="str">
            <v>缺失</v>
          </cell>
          <cell r="R2378" t="str">
            <v>缺失</v>
          </cell>
          <cell r="S2378" t="str">
            <v>缺失</v>
          </cell>
          <cell r="T2378">
            <v>40440</v>
          </cell>
          <cell r="V2378" t="str">
            <v>缺失</v>
          </cell>
          <cell r="W2378" t="str">
            <v>右额颞</v>
          </cell>
          <cell r="Y2378" t="str">
            <v>缺失</v>
          </cell>
          <cell r="Z2378" t="str">
            <v>AOA</v>
          </cell>
          <cell r="AA2378" t="str">
            <v>AOA(WHO III)</v>
          </cell>
          <cell r="AB2378">
            <v>3</v>
          </cell>
          <cell r="AC2378" t="str">
            <v>少枝星形细胞瘤,局灶间变</v>
          </cell>
          <cell r="AD2378" t="str">
            <v>缺失</v>
          </cell>
          <cell r="AE2378" t="str">
            <v>缺失</v>
          </cell>
          <cell r="AF2378" t="str">
            <v>缺失</v>
          </cell>
          <cell r="AG2378">
            <v>42446</v>
          </cell>
          <cell r="AH2378" t="str">
            <v>终止</v>
          </cell>
          <cell r="AI2378">
            <v>1869</v>
          </cell>
          <cell r="AJ2378">
            <v>1</v>
          </cell>
          <cell r="AK2378">
            <v>1290</v>
          </cell>
          <cell r="AL2378">
            <v>1</v>
          </cell>
          <cell r="AM2378">
            <v>2006</v>
          </cell>
          <cell r="AN2378" t="str">
            <v>缺失</v>
          </cell>
          <cell r="AO2378">
            <v>1</v>
          </cell>
          <cell r="AP2378" t="str">
            <v>缺失</v>
          </cell>
          <cell r="AQ2378">
            <v>0</v>
          </cell>
          <cell r="AS2378" t="str">
            <v>原发</v>
          </cell>
          <cell r="AU2378" t="str">
            <v>NA</v>
          </cell>
          <cell r="AV2378" t="str">
            <v>NA</v>
          </cell>
          <cell r="AW2378" t="str">
            <v>NA</v>
          </cell>
          <cell r="AX2378" t="str">
            <v>NA</v>
          </cell>
          <cell r="AY2378" t="str">
            <v>NA</v>
          </cell>
          <cell r="AZ2378" t="str">
            <v>NA</v>
          </cell>
          <cell r="BA2378" t="str">
            <v>缺失</v>
          </cell>
          <cell r="BB2378" t="str">
            <v>缺失</v>
          </cell>
          <cell r="BC2378" t="str">
            <v>缺失</v>
          </cell>
          <cell r="BD2378" t="e">
            <v>#N/A</v>
          </cell>
        </row>
        <row r="2379">
          <cell r="B2379" t="str">
            <v>J3</v>
          </cell>
          <cell r="C2379" t="str">
            <v>CGGA_J3</v>
          </cell>
          <cell r="E2379" t="str">
            <v>李香格</v>
          </cell>
          <cell r="F2379">
            <v>345062</v>
          </cell>
          <cell r="G2379" t="str">
            <v>缺失</v>
          </cell>
          <cell r="H2379" t="str">
            <v>缺失</v>
          </cell>
          <cell r="J2379" t="str">
            <v>女</v>
          </cell>
          <cell r="K2379">
            <v>53</v>
          </cell>
          <cell r="L2379" t="str">
            <v>缺失</v>
          </cell>
          <cell r="M2379" t="str">
            <v>缺失</v>
          </cell>
          <cell r="N2379" t="str">
            <v>丈夫：13833782226 母亲：15832789908</v>
          </cell>
          <cell r="O2379" t="str">
            <v>缺失</v>
          </cell>
          <cell r="P2379" t="str">
            <v>缺失</v>
          </cell>
          <cell r="Q2379" t="str">
            <v>缺失</v>
          </cell>
          <cell r="R2379" t="str">
            <v>缺失</v>
          </cell>
          <cell r="S2379" t="str">
            <v>缺失</v>
          </cell>
          <cell r="T2379">
            <v>40446</v>
          </cell>
          <cell r="V2379" t="str">
            <v>缺失</v>
          </cell>
          <cell r="W2379" t="str">
            <v>右额顶</v>
          </cell>
          <cell r="Y2379" t="str">
            <v>缺失</v>
          </cell>
          <cell r="Z2379" t="str">
            <v>OA</v>
          </cell>
          <cell r="AA2379" t="str">
            <v>OA(WHO II)</v>
          </cell>
          <cell r="AB2379">
            <v>2</v>
          </cell>
          <cell r="AC2379" t="str">
            <v>少枝星形细胞瘤</v>
          </cell>
          <cell r="AD2379" t="str">
            <v>缺失</v>
          </cell>
          <cell r="AE2379" t="str">
            <v>缺失</v>
          </cell>
          <cell r="AF2379" t="str">
            <v>缺失</v>
          </cell>
          <cell r="AG2379">
            <v>43124</v>
          </cell>
          <cell r="AH2379" t="str">
            <v>未终止</v>
          </cell>
          <cell r="AI2379">
            <v>2678</v>
          </cell>
          <cell r="AJ2379">
            <v>0</v>
          </cell>
          <cell r="AK2379">
            <v>2678</v>
          </cell>
          <cell r="AL2379">
            <v>0</v>
          </cell>
          <cell r="AM2379">
            <v>2678</v>
          </cell>
          <cell r="AN2379" t="str">
            <v>缺失</v>
          </cell>
          <cell r="AO2379">
            <v>1</v>
          </cell>
          <cell r="AP2379" t="str">
            <v>缺失</v>
          </cell>
          <cell r="AQ2379">
            <v>0</v>
          </cell>
          <cell r="AS2379" t="str">
            <v>原发</v>
          </cell>
          <cell r="AU2379" t="str">
            <v>NA</v>
          </cell>
          <cell r="AV2379" t="str">
            <v>NA</v>
          </cell>
          <cell r="AW2379" t="str">
            <v>NA</v>
          </cell>
          <cell r="AX2379" t="str">
            <v>NA</v>
          </cell>
          <cell r="AY2379" t="str">
            <v>NA</v>
          </cell>
          <cell r="AZ2379" t="str">
            <v>NA</v>
          </cell>
          <cell r="BA2379" t="str">
            <v>缺失</v>
          </cell>
          <cell r="BB2379" t="str">
            <v>缺失</v>
          </cell>
          <cell r="BC2379" t="str">
            <v>缺失</v>
          </cell>
          <cell r="BD2379" t="e">
            <v>#N/A</v>
          </cell>
        </row>
        <row r="2380">
          <cell r="B2380" t="str">
            <v>J4</v>
          </cell>
          <cell r="C2380" t="str">
            <v>CGGA_J4</v>
          </cell>
          <cell r="E2380" t="str">
            <v>熊诗媛</v>
          </cell>
          <cell r="F2380">
            <v>345550</v>
          </cell>
          <cell r="G2380" t="str">
            <v>缺失</v>
          </cell>
          <cell r="H2380" t="str">
            <v>缺失</v>
          </cell>
          <cell r="J2380" t="str">
            <v>女</v>
          </cell>
          <cell r="K2380">
            <v>16</v>
          </cell>
          <cell r="L2380" t="str">
            <v>缺失</v>
          </cell>
          <cell r="M2380" t="str">
            <v>缺失</v>
          </cell>
          <cell r="N2380" t="str">
            <v>舅舅13507044246 父亲：13197940525（停机）母亲：0794-3223093（错）</v>
          </cell>
          <cell r="O2380" t="str">
            <v>缺失</v>
          </cell>
          <cell r="P2380" t="str">
            <v>缺失</v>
          </cell>
          <cell r="Q2380" t="str">
            <v>缺失</v>
          </cell>
          <cell r="R2380" t="str">
            <v>缺失</v>
          </cell>
          <cell r="S2380" t="str">
            <v>缺失</v>
          </cell>
          <cell r="T2380">
            <v>40446</v>
          </cell>
          <cell r="U2380" t="str">
            <v>缺失</v>
          </cell>
          <cell r="V2380" t="str">
            <v>缺失</v>
          </cell>
          <cell r="W2380" t="str">
            <v>左顶枕</v>
          </cell>
          <cell r="Y2380" t="str">
            <v>缺失</v>
          </cell>
          <cell r="Z2380" t="str">
            <v>RAA</v>
          </cell>
          <cell r="AA2380" t="str">
            <v>AA(WHO III)</v>
          </cell>
          <cell r="AB2380">
            <v>3</v>
          </cell>
          <cell r="AC2380" t="str">
            <v>间变星形细胞瘤，左颞顶复发</v>
          </cell>
          <cell r="AD2380" t="str">
            <v>缺失</v>
          </cell>
          <cell r="AE2380" t="str">
            <v>缺失</v>
          </cell>
          <cell r="AF2380" t="str">
            <v>缺失</v>
          </cell>
          <cell r="AG2380">
            <v>41239</v>
          </cell>
          <cell r="AH2380" t="str">
            <v>终止</v>
          </cell>
          <cell r="AI2380">
            <v>218</v>
          </cell>
          <cell r="AJ2380">
            <v>1</v>
          </cell>
          <cell r="AK2380">
            <v>157</v>
          </cell>
          <cell r="AL2380">
            <v>1</v>
          </cell>
          <cell r="AM2380">
            <v>793</v>
          </cell>
          <cell r="AN2380" t="str">
            <v>缺失</v>
          </cell>
          <cell r="AO2380">
            <v>0</v>
          </cell>
          <cell r="AP2380" t="str">
            <v>缺失</v>
          </cell>
          <cell r="AQ2380">
            <v>1</v>
          </cell>
          <cell r="AS2380" t="str">
            <v>复发</v>
          </cell>
          <cell r="AT2380" t="str">
            <v>缺失</v>
          </cell>
          <cell r="AU2380" t="str">
            <v>NA</v>
          </cell>
          <cell r="AV2380" t="str">
            <v>NA</v>
          </cell>
          <cell r="AW2380" t="str">
            <v>NA</v>
          </cell>
          <cell r="AX2380" t="str">
            <v>NA</v>
          </cell>
          <cell r="AY2380" t="str">
            <v>NA</v>
          </cell>
          <cell r="AZ2380" t="str">
            <v>NA</v>
          </cell>
          <cell r="BA2380" t="str">
            <v>缺失</v>
          </cell>
          <cell r="BB2380" t="str">
            <v>缺失</v>
          </cell>
          <cell r="BC2380" t="str">
            <v>缺失</v>
          </cell>
          <cell r="BD2380" t="e">
            <v>#N/A</v>
          </cell>
        </row>
        <row r="2381">
          <cell r="B2381" t="str">
            <v>J5</v>
          </cell>
          <cell r="C2381" t="str">
            <v>CGGA_J5</v>
          </cell>
          <cell r="E2381" t="str">
            <v>谢军</v>
          </cell>
          <cell r="F2381">
            <v>344954</v>
          </cell>
          <cell r="G2381" t="str">
            <v>缺失</v>
          </cell>
          <cell r="H2381" t="str">
            <v>缺失</v>
          </cell>
          <cell r="J2381" t="str">
            <v>男</v>
          </cell>
          <cell r="K2381">
            <v>26</v>
          </cell>
          <cell r="L2381" t="str">
            <v>缺失</v>
          </cell>
          <cell r="M2381" t="str">
            <v>缺失</v>
          </cell>
          <cell r="N2381" t="str">
            <v>父亲：13588800351（错） 妹妹：0915-5616836</v>
          </cell>
          <cell r="O2381" t="str">
            <v>缺失</v>
          </cell>
          <cell r="P2381" t="str">
            <v>缺失</v>
          </cell>
          <cell r="Q2381" t="str">
            <v>缺失</v>
          </cell>
          <cell r="R2381" t="str">
            <v>缺失</v>
          </cell>
          <cell r="S2381" t="str">
            <v>缺失</v>
          </cell>
          <cell r="T2381">
            <v>40447</v>
          </cell>
          <cell r="V2381" t="str">
            <v>缺失</v>
          </cell>
          <cell r="W2381" t="str">
            <v>脑室</v>
          </cell>
          <cell r="Y2381" t="str">
            <v>缺失</v>
          </cell>
          <cell r="Z2381" t="str">
            <v>A</v>
          </cell>
          <cell r="AA2381" t="str">
            <v>A(WHO II)</v>
          </cell>
          <cell r="AB2381">
            <v>2</v>
          </cell>
          <cell r="AC2381" t="str">
            <v>星形细胞瘤</v>
          </cell>
          <cell r="AD2381" t="str">
            <v>缺失</v>
          </cell>
          <cell r="AE2381" t="str">
            <v>缺失</v>
          </cell>
          <cell r="AF2381" t="str">
            <v>缺失</v>
          </cell>
          <cell r="AH2381" t="str">
            <v>未终止</v>
          </cell>
          <cell r="AI2381">
            <v>3814</v>
          </cell>
          <cell r="AJ2381">
            <v>0</v>
          </cell>
          <cell r="AK2381">
            <v>3814</v>
          </cell>
          <cell r="AL2381">
            <v>0</v>
          </cell>
          <cell r="AM2381">
            <v>3814</v>
          </cell>
          <cell r="AN2381" t="str">
            <v>无</v>
          </cell>
          <cell r="AO2381">
            <v>0</v>
          </cell>
          <cell r="AP2381" t="str">
            <v>泰道</v>
          </cell>
          <cell r="AQ2381">
            <v>1</v>
          </cell>
          <cell r="AS2381">
            <v>0</v>
          </cell>
          <cell r="AU2381" t="str">
            <v>NA</v>
          </cell>
          <cell r="AV2381" t="str">
            <v>NA</v>
          </cell>
          <cell r="AW2381" t="str">
            <v>NA</v>
          </cell>
          <cell r="AX2381" t="str">
            <v>NA</v>
          </cell>
          <cell r="AY2381" t="str">
            <v>NA</v>
          </cell>
          <cell r="AZ2381" t="str">
            <v>NA</v>
          </cell>
          <cell r="BA2381" t="str">
            <v>缺失</v>
          </cell>
          <cell r="BB2381" t="str">
            <v>缺失</v>
          </cell>
          <cell r="BC2381" t="str">
            <v>缺失</v>
          </cell>
          <cell r="BD2381" t="e">
            <v>#N/A</v>
          </cell>
        </row>
        <row r="2382">
          <cell r="B2382" t="str">
            <v>J6</v>
          </cell>
          <cell r="C2382" t="str">
            <v>CGGA_J6</v>
          </cell>
          <cell r="E2382" t="str">
            <v>刘金英</v>
          </cell>
          <cell r="F2382">
            <v>345533</v>
          </cell>
          <cell r="G2382" t="str">
            <v>缺失</v>
          </cell>
          <cell r="H2382" t="str">
            <v>缺失</v>
          </cell>
          <cell r="J2382" t="str">
            <v>女</v>
          </cell>
          <cell r="K2382">
            <v>41</v>
          </cell>
          <cell r="L2382" t="str">
            <v>缺失</v>
          </cell>
          <cell r="M2382" t="str">
            <v>缺失</v>
          </cell>
          <cell r="N2382" t="str">
            <v>父亲：15615790397  妹妹：15192368555</v>
          </cell>
          <cell r="O2382" t="str">
            <v>缺失</v>
          </cell>
          <cell r="P2382" t="str">
            <v>缺失</v>
          </cell>
          <cell r="Q2382" t="str">
            <v>缺失</v>
          </cell>
          <cell r="R2382" t="str">
            <v>缺失</v>
          </cell>
          <cell r="S2382" t="str">
            <v>缺失</v>
          </cell>
          <cell r="T2382">
            <v>40447</v>
          </cell>
          <cell r="V2382" t="str">
            <v>缺失</v>
          </cell>
          <cell r="W2382" t="str">
            <v>左枕</v>
          </cell>
          <cell r="Y2382" t="str">
            <v>缺失</v>
          </cell>
          <cell r="Z2382" t="str">
            <v>AOA</v>
          </cell>
          <cell r="AA2382" t="str">
            <v>AOA(WHO III)</v>
          </cell>
          <cell r="AB2382">
            <v>3</v>
          </cell>
          <cell r="AC2382" t="str">
            <v>间变少枝星形细胞瘤</v>
          </cell>
          <cell r="AD2382" t="str">
            <v>缺失</v>
          </cell>
          <cell r="AE2382" t="str">
            <v>缺失</v>
          </cell>
          <cell r="AF2382" t="str">
            <v>缺失</v>
          </cell>
          <cell r="AG2382">
            <v>41239</v>
          </cell>
          <cell r="AH2382" t="str">
            <v>终止</v>
          </cell>
          <cell r="AI2382">
            <v>370</v>
          </cell>
          <cell r="AJ2382">
            <v>1</v>
          </cell>
          <cell r="AK2382">
            <v>340</v>
          </cell>
          <cell r="AL2382">
            <v>1</v>
          </cell>
          <cell r="AM2382">
            <v>792</v>
          </cell>
          <cell r="AN2382" t="str">
            <v>缺失</v>
          </cell>
          <cell r="AO2382" t="str">
            <v>NA</v>
          </cell>
          <cell r="AP2382" t="str">
            <v>缺失</v>
          </cell>
          <cell r="AQ2382" t="str">
            <v>NA</v>
          </cell>
          <cell r="AS2382" t="str">
            <v>原发</v>
          </cell>
          <cell r="AU2382" t="str">
            <v>NA</v>
          </cell>
          <cell r="AV2382" t="str">
            <v>NA</v>
          </cell>
          <cell r="AW2382" t="str">
            <v>NA</v>
          </cell>
          <cell r="AX2382" t="str">
            <v>NA</v>
          </cell>
          <cell r="AY2382" t="str">
            <v>NA</v>
          </cell>
          <cell r="AZ2382" t="str">
            <v>NA</v>
          </cell>
          <cell r="BA2382" t="str">
            <v>缺失</v>
          </cell>
          <cell r="BB2382" t="str">
            <v>缺失</v>
          </cell>
          <cell r="BC2382" t="str">
            <v>缺失</v>
          </cell>
          <cell r="BD2382" t="e">
            <v>#N/A</v>
          </cell>
        </row>
        <row r="2383">
          <cell r="B2383" t="str">
            <v>J7</v>
          </cell>
          <cell r="C2383" t="str">
            <v>CGGA_J7</v>
          </cell>
          <cell r="E2383" t="str">
            <v>霍国华</v>
          </cell>
          <cell r="F2383">
            <v>345098</v>
          </cell>
          <cell r="G2383" t="str">
            <v>缺失</v>
          </cell>
          <cell r="H2383" t="str">
            <v>缺失</v>
          </cell>
          <cell r="J2383" t="str">
            <v>男</v>
          </cell>
          <cell r="K2383">
            <v>43</v>
          </cell>
          <cell r="L2383" t="str">
            <v>缺失</v>
          </cell>
          <cell r="M2383" t="str">
            <v>缺失</v>
          </cell>
          <cell r="N2383" t="str">
            <v>妻子：0354-8628898 儿子：13935438088</v>
          </cell>
          <cell r="O2383" t="str">
            <v>缺失</v>
          </cell>
          <cell r="P2383" t="str">
            <v>缺失</v>
          </cell>
          <cell r="Q2383" t="str">
            <v>缺失</v>
          </cell>
          <cell r="R2383" t="str">
            <v>缺失</v>
          </cell>
          <cell r="S2383" t="str">
            <v>缺失</v>
          </cell>
          <cell r="T2383">
            <v>40448</v>
          </cell>
          <cell r="V2383" t="str">
            <v>缺失</v>
          </cell>
          <cell r="W2383" t="str">
            <v>左额颞</v>
          </cell>
          <cell r="Y2383" t="str">
            <v>缺失</v>
          </cell>
          <cell r="Z2383" t="str">
            <v>OA</v>
          </cell>
          <cell r="AA2383" t="str">
            <v>OA(WHO II)</v>
          </cell>
          <cell r="AB2383">
            <v>2</v>
          </cell>
          <cell r="AC2383" t="str">
            <v>少枝胶质细胞瘤，局灶呈星形细胞瘤形态</v>
          </cell>
          <cell r="AD2383" t="str">
            <v>缺失</v>
          </cell>
          <cell r="AE2383" t="str">
            <v>缺失</v>
          </cell>
          <cell r="AF2383" t="str">
            <v>缺失</v>
          </cell>
          <cell r="AG2383">
            <v>43124</v>
          </cell>
          <cell r="AH2383" t="str">
            <v>未终止</v>
          </cell>
          <cell r="AI2383">
            <v>2676</v>
          </cell>
          <cell r="AJ2383">
            <v>0</v>
          </cell>
          <cell r="AK2383">
            <v>2676</v>
          </cell>
          <cell r="AL2383">
            <v>0</v>
          </cell>
          <cell r="AM2383">
            <v>2676</v>
          </cell>
          <cell r="AN2383" t="str">
            <v>缺失</v>
          </cell>
          <cell r="AO2383">
            <v>1</v>
          </cell>
          <cell r="AP2383" t="str">
            <v>缺失</v>
          </cell>
          <cell r="AQ2383">
            <v>0</v>
          </cell>
          <cell r="AS2383" t="str">
            <v>原发</v>
          </cell>
          <cell r="AU2383" t="str">
            <v>NA</v>
          </cell>
          <cell r="AV2383" t="str">
            <v>NA</v>
          </cell>
          <cell r="AW2383" t="str">
            <v>NA</v>
          </cell>
          <cell r="AX2383" t="str">
            <v>NA</v>
          </cell>
          <cell r="AY2383" t="str">
            <v>NA</v>
          </cell>
          <cell r="AZ2383" t="str">
            <v>NA</v>
          </cell>
          <cell r="BA2383" t="str">
            <v>缺失</v>
          </cell>
          <cell r="BB2383" t="str">
            <v>缺失</v>
          </cell>
          <cell r="BC2383" t="str">
            <v>缺失</v>
          </cell>
          <cell r="BD2383" t="e">
            <v>#N/A</v>
          </cell>
        </row>
        <row r="2384">
          <cell r="B2384" t="str">
            <v>J8</v>
          </cell>
          <cell r="C2384" t="str">
            <v>CGGA_J8</v>
          </cell>
          <cell r="E2384" t="str">
            <v>阿地里</v>
          </cell>
          <cell r="F2384">
            <v>345739</v>
          </cell>
          <cell r="G2384" t="str">
            <v>缺失</v>
          </cell>
          <cell r="H2384" t="str">
            <v>缺失</v>
          </cell>
          <cell r="J2384" t="str">
            <v>男</v>
          </cell>
          <cell r="K2384">
            <v>45</v>
          </cell>
          <cell r="L2384" t="str">
            <v>缺失</v>
          </cell>
          <cell r="M2384" t="str">
            <v>缺失</v>
          </cell>
          <cell r="N2384" t="str">
            <v>妻子：13079915194  同事：13999293302</v>
          </cell>
          <cell r="O2384" t="str">
            <v>缺失</v>
          </cell>
          <cell r="P2384" t="str">
            <v>缺失</v>
          </cell>
          <cell r="Q2384" t="str">
            <v>缺失</v>
          </cell>
          <cell r="R2384" t="str">
            <v>缺失</v>
          </cell>
          <cell r="S2384" t="str">
            <v>缺失</v>
          </cell>
          <cell r="T2384">
            <v>40450</v>
          </cell>
          <cell r="V2384" t="str">
            <v>缺失</v>
          </cell>
          <cell r="W2384" t="str">
            <v>右颞枕</v>
          </cell>
          <cell r="Y2384" t="str">
            <v>缺失</v>
          </cell>
          <cell r="Z2384" t="str">
            <v>A</v>
          </cell>
          <cell r="AA2384" t="str">
            <v>A(WHO II)</v>
          </cell>
          <cell r="AB2384">
            <v>2</v>
          </cell>
          <cell r="AC2384" t="str">
            <v>星形细胞瘤</v>
          </cell>
          <cell r="AD2384" t="str">
            <v>缺失</v>
          </cell>
          <cell r="AE2384" t="str">
            <v>缺失</v>
          </cell>
          <cell r="AF2384" t="str">
            <v>缺失</v>
          </cell>
          <cell r="AG2384">
            <v>41246</v>
          </cell>
          <cell r="AH2384" t="str">
            <v>终止</v>
          </cell>
          <cell r="AI2384">
            <v>271</v>
          </cell>
          <cell r="AJ2384">
            <v>1</v>
          </cell>
          <cell r="AK2384">
            <v>271</v>
          </cell>
          <cell r="AL2384">
            <v>1</v>
          </cell>
          <cell r="AM2384">
            <v>796</v>
          </cell>
          <cell r="AN2384" t="str">
            <v>缺失</v>
          </cell>
          <cell r="AO2384">
            <v>1</v>
          </cell>
          <cell r="AP2384" t="str">
            <v>缺失</v>
          </cell>
          <cell r="AQ2384">
            <v>1</v>
          </cell>
          <cell r="AS2384" t="str">
            <v>原发</v>
          </cell>
          <cell r="AU2384" t="str">
            <v>NA</v>
          </cell>
          <cell r="AV2384" t="str">
            <v>NA</v>
          </cell>
          <cell r="AW2384" t="str">
            <v>NA</v>
          </cell>
          <cell r="AX2384" t="str">
            <v>NA</v>
          </cell>
          <cell r="AY2384" t="str">
            <v>NA</v>
          </cell>
          <cell r="AZ2384" t="str">
            <v>NA</v>
          </cell>
          <cell r="BA2384" t="str">
            <v>缺失</v>
          </cell>
          <cell r="BB2384" t="str">
            <v>缺失</v>
          </cell>
          <cell r="BC2384" t="str">
            <v>缺失</v>
          </cell>
          <cell r="BD2384" t="e">
            <v>#N/A</v>
          </cell>
        </row>
        <row r="2385">
          <cell r="B2385" t="str">
            <v>J9</v>
          </cell>
          <cell r="C2385" t="str">
            <v>CGGA_J9</v>
          </cell>
          <cell r="E2385" t="str">
            <v>李云龙</v>
          </cell>
          <cell r="F2385">
            <v>345861</v>
          </cell>
          <cell r="G2385" t="str">
            <v>缺失</v>
          </cell>
          <cell r="H2385" t="str">
            <v>缺失</v>
          </cell>
          <cell r="J2385" t="str">
            <v>男</v>
          </cell>
          <cell r="K2385">
            <v>46</v>
          </cell>
          <cell r="L2385" t="str">
            <v>缺失</v>
          </cell>
          <cell r="M2385" t="str">
            <v>缺失</v>
          </cell>
          <cell r="N2385" t="str">
            <v>妻子：15652112622（关机）  兄弟：156521122570（关机）妻弟15174280006（关机）</v>
          </cell>
          <cell r="O2385" t="str">
            <v>缺失</v>
          </cell>
          <cell r="P2385" t="str">
            <v>缺失</v>
          </cell>
          <cell r="Q2385" t="str">
            <v>缺失</v>
          </cell>
          <cell r="R2385" t="str">
            <v>缺失</v>
          </cell>
          <cell r="S2385" t="str">
            <v>缺失</v>
          </cell>
          <cell r="T2385">
            <v>40460</v>
          </cell>
          <cell r="V2385" t="str">
            <v>缺失</v>
          </cell>
          <cell r="W2385" t="str">
            <v>右颞岛</v>
          </cell>
          <cell r="Y2385" t="str">
            <v>缺失</v>
          </cell>
          <cell r="Z2385" t="str">
            <v>GBM</v>
          </cell>
          <cell r="AA2385" t="str">
            <v>GBM(WHO IV)</v>
          </cell>
          <cell r="AB2385">
            <v>4</v>
          </cell>
          <cell r="AC2385" t="str">
            <v>胶质母细胞瘤</v>
          </cell>
          <cell r="AD2385" t="str">
            <v>缺失</v>
          </cell>
          <cell r="AE2385" t="str">
            <v>缺失</v>
          </cell>
          <cell r="AF2385" t="str">
            <v>缺失</v>
          </cell>
          <cell r="AG2385">
            <v>43123</v>
          </cell>
          <cell r="AH2385" t="str">
            <v>未终止</v>
          </cell>
          <cell r="AI2385" t="str">
            <v>NA</v>
          </cell>
          <cell r="AJ2385" t="str">
            <v>NA</v>
          </cell>
          <cell r="AK2385" t="str">
            <v>NA</v>
          </cell>
          <cell r="AL2385" t="str">
            <v>NA</v>
          </cell>
          <cell r="AM2385">
            <v>2663</v>
          </cell>
          <cell r="AN2385" t="str">
            <v>缺失</v>
          </cell>
          <cell r="AO2385" t="str">
            <v>NA</v>
          </cell>
          <cell r="AP2385" t="str">
            <v>缺失</v>
          </cell>
          <cell r="AQ2385" t="str">
            <v>NA</v>
          </cell>
          <cell r="AS2385" t="str">
            <v>原发</v>
          </cell>
          <cell r="AU2385" t="str">
            <v>NA</v>
          </cell>
          <cell r="AV2385" t="str">
            <v>NA</v>
          </cell>
          <cell r="AW2385" t="str">
            <v>NA</v>
          </cell>
          <cell r="AX2385" t="str">
            <v>NA</v>
          </cell>
          <cell r="AY2385" t="str">
            <v>NA</v>
          </cell>
          <cell r="AZ2385" t="str">
            <v>NA</v>
          </cell>
          <cell r="BA2385" t="str">
            <v>缺失</v>
          </cell>
          <cell r="BB2385" t="str">
            <v>缺失</v>
          </cell>
          <cell r="BC2385" t="str">
            <v>缺失</v>
          </cell>
          <cell r="BD2385" t="e">
            <v>#N/A</v>
          </cell>
        </row>
        <row r="2386">
          <cell r="B2386" t="str">
            <v>J10</v>
          </cell>
          <cell r="C2386" t="str">
            <v>CGGA_J10</v>
          </cell>
          <cell r="E2386" t="str">
            <v>侣洁</v>
          </cell>
          <cell r="F2386">
            <v>345631</v>
          </cell>
          <cell r="G2386" t="str">
            <v>缺失</v>
          </cell>
          <cell r="H2386" t="str">
            <v>缺失</v>
          </cell>
          <cell r="J2386" t="str">
            <v>女</v>
          </cell>
          <cell r="K2386">
            <v>52</v>
          </cell>
          <cell r="L2386" t="str">
            <v>缺失</v>
          </cell>
          <cell r="M2386" t="str">
            <v>缺失</v>
          </cell>
          <cell r="N2386" t="str">
            <v>妹妹：13651013466 女儿：13810066164</v>
          </cell>
          <cell r="O2386" t="str">
            <v>缺失</v>
          </cell>
          <cell r="P2386" t="str">
            <v>缺失</v>
          </cell>
          <cell r="Q2386" t="str">
            <v>缺失</v>
          </cell>
          <cell r="R2386" t="str">
            <v>缺失</v>
          </cell>
          <cell r="S2386" t="str">
            <v>缺失</v>
          </cell>
          <cell r="T2386">
            <v>40465</v>
          </cell>
          <cell r="U2386" t="str">
            <v>缺失</v>
          </cell>
          <cell r="V2386" t="str">
            <v>缺失</v>
          </cell>
          <cell r="W2386" t="str">
            <v>右颞顶</v>
          </cell>
          <cell r="Y2386" t="str">
            <v>缺失</v>
          </cell>
          <cell r="Z2386" t="str">
            <v>RA</v>
          </cell>
          <cell r="AA2386" t="str">
            <v>A(WHO II)</v>
          </cell>
          <cell r="AB2386">
            <v>2</v>
          </cell>
          <cell r="AC2386" t="str">
            <v>星形细胞瘤，右颞复发</v>
          </cell>
          <cell r="AD2386" t="str">
            <v>缺失</v>
          </cell>
          <cell r="AE2386" t="str">
            <v>缺失</v>
          </cell>
          <cell r="AF2386" t="str">
            <v>缺失</v>
          </cell>
          <cell r="AG2386">
            <v>41289</v>
          </cell>
          <cell r="AH2386" t="str">
            <v>终止</v>
          </cell>
          <cell r="AI2386">
            <v>810</v>
          </cell>
          <cell r="AJ2386">
            <v>1</v>
          </cell>
          <cell r="AK2386">
            <v>810</v>
          </cell>
          <cell r="AL2386">
            <v>1</v>
          </cell>
          <cell r="AM2386">
            <v>824</v>
          </cell>
          <cell r="AN2386" t="str">
            <v>缺失</v>
          </cell>
          <cell r="AO2386">
            <v>0</v>
          </cell>
          <cell r="AP2386" t="str">
            <v>缺失</v>
          </cell>
          <cell r="AQ2386">
            <v>1</v>
          </cell>
          <cell r="AS2386" t="str">
            <v>复发</v>
          </cell>
          <cell r="AT2386" t="str">
            <v>缺失</v>
          </cell>
          <cell r="AU2386" t="str">
            <v>NA</v>
          </cell>
          <cell r="AV2386" t="str">
            <v>NA</v>
          </cell>
          <cell r="AW2386" t="str">
            <v>NA</v>
          </cell>
          <cell r="AX2386" t="str">
            <v>NA</v>
          </cell>
          <cell r="AY2386" t="str">
            <v>NA</v>
          </cell>
          <cell r="AZ2386" t="str">
            <v>NA</v>
          </cell>
          <cell r="BA2386" t="str">
            <v>缺失</v>
          </cell>
          <cell r="BB2386" t="str">
            <v>缺失</v>
          </cell>
          <cell r="BC2386" t="str">
            <v>缺失</v>
          </cell>
          <cell r="BD2386" t="e">
            <v>#N/A</v>
          </cell>
        </row>
        <row r="2387">
          <cell r="B2387" t="str">
            <v>J11</v>
          </cell>
          <cell r="C2387" t="str">
            <v>CGGA_J11</v>
          </cell>
          <cell r="E2387" t="str">
            <v>杨贵麟</v>
          </cell>
          <cell r="F2387">
            <v>269207</v>
          </cell>
          <cell r="G2387" t="str">
            <v>缺失</v>
          </cell>
          <cell r="H2387" t="str">
            <v>缺失</v>
          </cell>
          <cell r="J2387" t="str">
            <v>男</v>
          </cell>
          <cell r="K2387">
            <v>51</v>
          </cell>
          <cell r="L2387" t="str">
            <v>缺失</v>
          </cell>
          <cell r="M2387" t="str">
            <v>缺失</v>
          </cell>
          <cell r="N2387" t="str">
            <v>缺失</v>
          </cell>
          <cell r="O2387" t="str">
            <v>缺失</v>
          </cell>
          <cell r="P2387" t="str">
            <v>缺失</v>
          </cell>
          <cell r="Q2387" t="str">
            <v>缺失</v>
          </cell>
          <cell r="R2387" t="str">
            <v>缺失</v>
          </cell>
          <cell r="S2387" t="str">
            <v>缺失</v>
          </cell>
          <cell r="T2387">
            <v>40447</v>
          </cell>
          <cell r="V2387" t="str">
            <v>缺失</v>
          </cell>
          <cell r="W2387" t="str">
            <v>右额、底节区</v>
          </cell>
          <cell r="Y2387" t="str">
            <v>缺失</v>
          </cell>
          <cell r="Z2387" t="str">
            <v>GBM-O</v>
          </cell>
          <cell r="AA2387" t="str">
            <v>GBM-O(WHO IV)</v>
          </cell>
          <cell r="AB2387">
            <v>4</v>
          </cell>
          <cell r="AC2387" t="str">
            <v>间变少枝星形细胞瘤，胶母变</v>
          </cell>
          <cell r="AD2387" t="str">
            <v>缺失</v>
          </cell>
          <cell r="AE2387" t="str">
            <v>缺失</v>
          </cell>
          <cell r="AF2387" t="str">
            <v>缺失</v>
          </cell>
          <cell r="AG2387">
            <v>41255</v>
          </cell>
          <cell r="AH2387" t="str">
            <v>未终止</v>
          </cell>
          <cell r="AI2387" t="str">
            <v>NA</v>
          </cell>
          <cell r="AJ2387" t="str">
            <v>NA</v>
          </cell>
          <cell r="AK2387" t="str">
            <v>NA</v>
          </cell>
          <cell r="AL2387" t="str">
            <v>NA</v>
          </cell>
          <cell r="AM2387">
            <v>808</v>
          </cell>
          <cell r="AN2387" t="str">
            <v>缺失</v>
          </cell>
          <cell r="AO2387" t="str">
            <v>NA</v>
          </cell>
          <cell r="AP2387" t="str">
            <v>缺失</v>
          </cell>
          <cell r="AQ2387" t="str">
            <v>NA</v>
          </cell>
          <cell r="AS2387" t="str">
            <v>原发</v>
          </cell>
          <cell r="AU2387" t="str">
            <v>NA</v>
          </cell>
          <cell r="AV2387" t="str">
            <v>NA</v>
          </cell>
          <cell r="AW2387" t="str">
            <v>NA</v>
          </cell>
          <cell r="AX2387" t="str">
            <v>NA</v>
          </cell>
          <cell r="AY2387" t="str">
            <v>NA</v>
          </cell>
          <cell r="AZ2387" t="str">
            <v>NA</v>
          </cell>
          <cell r="BA2387" t="str">
            <v>缺失</v>
          </cell>
          <cell r="BB2387" t="str">
            <v>缺失</v>
          </cell>
          <cell r="BC2387" t="str">
            <v>缺失</v>
          </cell>
          <cell r="BD2387" t="e">
            <v>#N/A</v>
          </cell>
        </row>
        <row r="2388">
          <cell r="B2388" t="str">
            <v>J12</v>
          </cell>
          <cell r="C2388" t="str">
            <v>CGGA_J12</v>
          </cell>
          <cell r="E2388" t="str">
            <v>魏廷华</v>
          </cell>
          <cell r="F2388">
            <v>346125</v>
          </cell>
          <cell r="G2388" t="str">
            <v>缺失</v>
          </cell>
          <cell r="H2388" t="str">
            <v>缺失</v>
          </cell>
          <cell r="J2388" t="str">
            <v>女</v>
          </cell>
          <cell r="K2388">
            <v>46</v>
          </cell>
          <cell r="L2388" t="str">
            <v>缺失</v>
          </cell>
          <cell r="M2388" t="str">
            <v>缺失</v>
          </cell>
          <cell r="N2388" t="str">
            <v>丈夫:13086269559（不通）   兄弟：13997129076（停机）</v>
          </cell>
          <cell r="O2388" t="str">
            <v>缺失</v>
          </cell>
          <cell r="P2388" t="str">
            <v>缺失</v>
          </cell>
          <cell r="Q2388" t="str">
            <v>缺失</v>
          </cell>
          <cell r="R2388" t="str">
            <v>缺失</v>
          </cell>
          <cell r="S2388" t="str">
            <v>缺失</v>
          </cell>
          <cell r="T2388">
            <v>40471</v>
          </cell>
          <cell r="V2388" t="str">
            <v>缺失</v>
          </cell>
          <cell r="W2388" t="str">
            <v>左额、底节区</v>
          </cell>
          <cell r="Y2388" t="str">
            <v>缺失</v>
          </cell>
          <cell r="Z2388" t="str">
            <v>OA</v>
          </cell>
          <cell r="AA2388" t="str">
            <v>OA(WHO II)</v>
          </cell>
          <cell r="AB2388">
            <v>2</v>
          </cell>
          <cell r="AC2388" t="str">
            <v>少枝星形细胞瘤</v>
          </cell>
          <cell r="AD2388" t="str">
            <v>缺失</v>
          </cell>
          <cell r="AE2388" t="str">
            <v>缺失</v>
          </cell>
          <cell r="AF2388" t="str">
            <v>缺失</v>
          </cell>
          <cell r="AG2388">
            <v>43124</v>
          </cell>
          <cell r="AH2388" t="str">
            <v>未终止</v>
          </cell>
          <cell r="AI2388">
            <v>2653</v>
          </cell>
          <cell r="AJ2388">
            <v>0</v>
          </cell>
          <cell r="AK2388">
            <v>1169</v>
          </cell>
          <cell r="AL2388">
            <v>1</v>
          </cell>
          <cell r="AM2388">
            <v>2653</v>
          </cell>
          <cell r="AN2388" t="str">
            <v>缺失</v>
          </cell>
          <cell r="AO2388">
            <v>1</v>
          </cell>
          <cell r="AP2388" t="str">
            <v>缺失</v>
          </cell>
          <cell r="AQ2388">
            <v>0</v>
          </cell>
          <cell r="AS2388" t="str">
            <v>原发</v>
          </cell>
          <cell r="AU2388" t="str">
            <v>NA</v>
          </cell>
          <cell r="AV2388" t="str">
            <v>NA</v>
          </cell>
          <cell r="AW2388" t="str">
            <v>NA</v>
          </cell>
          <cell r="AX2388" t="str">
            <v>NA</v>
          </cell>
          <cell r="AY2388" t="str">
            <v>NA</v>
          </cell>
          <cell r="AZ2388" t="str">
            <v>NA</v>
          </cell>
          <cell r="BA2388" t="str">
            <v>缺失</v>
          </cell>
          <cell r="BB2388" t="str">
            <v>缺失</v>
          </cell>
          <cell r="BC2388" t="str">
            <v>缺失</v>
          </cell>
          <cell r="BD2388" t="e">
            <v>#N/A</v>
          </cell>
        </row>
        <row r="2389">
          <cell r="B2389" t="str">
            <v>J13</v>
          </cell>
          <cell r="C2389" t="str">
            <v>CGGA_J13</v>
          </cell>
          <cell r="E2389" t="str">
            <v>赵立祥</v>
          </cell>
          <cell r="F2389">
            <v>346616</v>
          </cell>
          <cell r="G2389" t="str">
            <v>缺失</v>
          </cell>
          <cell r="H2389" t="str">
            <v>缺失</v>
          </cell>
          <cell r="J2389" t="str">
            <v>男</v>
          </cell>
          <cell r="K2389">
            <v>46</v>
          </cell>
          <cell r="L2389" t="str">
            <v>缺失</v>
          </cell>
          <cell r="M2389" t="str">
            <v>缺失</v>
          </cell>
          <cell r="N2389" t="str">
            <v>妻子：15843912316  儿子：13645485007</v>
          </cell>
          <cell r="O2389" t="str">
            <v>缺失</v>
          </cell>
          <cell r="P2389" t="str">
            <v>缺失</v>
          </cell>
          <cell r="Q2389" t="str">
            <v>缺失</v>
          </cell>
          <cell r="R2389" t="str">
            <v>缺失</v>
          </cell>
          <cell r="S2389" t="str">
            <v>缺失</v>
          </cell>
          <cell r="T2389">
            <v>40471</v>
          </cell>
          <cell r="V2389" t="str">
            <v>缺失</v>
          </cell>
          <cell r="W2389" t="str">
            <v>左额</v>
          </cell>
          <cell r="Y2389" t="str">
            <v>缺失</v>
          </cell>
          <cell r="Z2389" t="str">
            <v>OA</v>
          </cell>
          <cell r="AA2389" t="str">
            <v>OA(WHO II)</v>
          </cell>
          <cell r="AB2389">
            <v>2</v>
          </cell>
          <cell r="AC2389" t="str">
            <v>少枝星形细胞瘤</v>
          </cell>
          <cell r="AD2389" t="str">
            <v>缺失</v>
          </cell>
          <cell r="AE2389" t="str">
            <v>缺失</v>
          </cell>
          <cell r="AF2389" t="str">
            <v>缺失</v>
          </cell>
          <cell r="AG2389">
            <v>42459</v>
          </cell>
          <cell r="AH2389" t="str">
            <v>终止</v>
          </cell>
          <cell r="AI2389">
            <v>1654</v>
          </cell>
          <cell r="AJ2389">
            <v>1</v>
          </cell>
          <cell r="AK2389">
            <v>1534</v>
          </cell>
          <cell r="AL2389">
            <v>1</v>
          </cell>
          <cell r="AM2389">
            <v>1988</v>
          </cell>
          <cell r="AN2389" t="str">
            <v>缺失</v>
          </cell>
          <cell r="AO2389">
            <v>1</v>
          </cell>
          <cell r="AP2389" t="str">
            <v>缺失</v>
          </cell>
          <cell r="AQ2389">
            <v>0</v>
          </cell>
          <cell r="AS2389" t="str">
            <v>原发</v>
          </cell>
          <cell r="AU2389" t="str">
            <v>NA</v>
          </cell>
          <cell r="AV2389" t="str">
            <v>NA</v>
          </cell>
          <cell r="AW2389" t="str">
            <v>NA</v>
          </cell>
          <cell r="AX2389" t="str">
            <v>NA</v>
          </cell>
          <cell r="AY2389" t="str">
            <v>NA</v>
          </cell>
          <cell r="AZ2389" t="str">
            <v>NA</v>
          </cell>
          <cell r="BA2389" t="str">
            <v>缺失</v>
          </cell>
          <cell r="BB2389" t="str">
            <v>缺失</v>
          </cell>
          <cell r="BC2389" t="str">
            <v>缺失</v>
          </cell>
          <cell r="BD2389" t="e">
            <v>#N/A</v>
          </cell>
        </row>
        <row r="2390">
          <cell r="B2390" t="str">
            <v>J14</v>
          </cell>
          <cell r="C2390" t="str">
            <v>CGGA_J14</v>
          </cell>
          <cell r="E2390" t="str">
            <v>崔兴菊</v>
          </cell>
          <cell r="F2390">
            <v>346912</v>
          </cell>
          <cell r="G2390" t="str">
            <v>缺失</v>
          </cell>
          <cell r="H2390" t="str">
            <v>缺失</v>
          </cell>
          <cell r="J2390" t="str">
            <v>女</v>
          </cell>
          <cell r="K2390">
            <v>38</v>
          </cell>
          <cell r="L2390" t="str">
            <v>缺失</v>
          </cell>
          <cell r="M2390" t="str">
            <v>缺失</v>
          </cell>
          <cell r="N2390" t="str">
            <v>丈夫：13963634165 兄弟：13853619075</v>
          </cell>
          <cell r="O2390" t="str">
            <v>缺失</v>
          </cell>
          <cell r="P2390" t="str">
            <v>缺失</v>
          </cell>
          <cell r="Q2390" t="str">
            <v>缺失</v>
          </cell>
          <cell r="R2390" t="str">
            <v>缺失</v>
          </cell>
          <cell r="S2390" t="str">
            <v>缺失</v>
          </cell>
          <cell r="T2390">
            <v>40473</v>
          </cell>
          <cell r="V2390" t="str">
            <v>缺失</v>
          </cell>
          <cell r="W2390" t="str">
            <v>左额顶</v>
          </cell>
          <cell r="Y2390" t="str">
            <v>缺失</v>
          </cell>
          <cell r="Z2390" t="str">
            <v>O</v>
          </cell>
          <cell r="AA2390" t="str">
            <v>O(WHO II)</v>
          </cell>
          <cell r="AB2390">
            <v>2</v>
          </cell>
          <cell r="AC2390" t="str">
            <v>少枝胶质细胞瘤</v>
          </cell>
          <cell r="AD2390" t="str">
            <v>缺失</v>
          </cell>
          <cell r="AE2390" t="str">
            <v>缺失</v>
          </cell>
          <cell r="AF2390" t="str">
            <v>缺失</v>
          </cell>
          <cell r="AH2390" t="str">
            <v>未终止</v>
          </cell>
          <cell r="AI2390">
            <v>4275</v>
          </cell>
          <cell r="AJ2390">
            <v>0</v>
          </cell>
          <cell r="AK2390">
            <v>4275</v>
          </cell>
          <cell r="AL2390">
            <v>0</v>
          </cell>
          <cell r="AM2390">
            <v>4275</v>
          </cell>
          <cell r="AN2390" t="str">
            <v>放疗</v>
          </cell>
          <cell r="AO2390">
            <v>1</v>
          </cell>
          <cell r="AP2390" t="str">
            <v>化疗记不清</v>
          </cell>
          <cell r="AQ2390">
            <v>1</v>
          </cell>
          <cell r="AS2390">
            <v>0</v>
          </cell>
          <cell r="AU2390" t="str">
            <v>NA</v>
          </cell>
          <cell r="AV2390" t="str">
            <v>NA</v>
          </cell>
          <cell r="AW2390" t="str">
            <v>NA</v>
          </cell>
          <cell r="AX2390" t="str">
            <v>NA</v>
          </cell>
          <cell r="AY2390" t="str">
            <v>NA</v>
          </cell>
          <cell r="AZ2390" t="str">
            <v>NA</v>
          </cell>
          <cell r="BA2390" t="str">
            <v>缺失</v>
          </cell>
          <cell r="BB2390" t="str">
            <v>缺失</v>
          </cell>
          <cell r="BC2390" t="str">
            <v>缺失</v>
          </cell>
          <cell r="BD2390" t="e">
            <v>#N/A</v>
          </cell>
        </row>
        <row r="2391">
          <cell r="B2391" t="str">
            <v>J15</v>
          </cell>
          <cell r="C2391" t="str">
            <v>CGGA_J15</v>
          </cell>
          <cell r="E2391" t="str">
            <v>刘爱华</v>
          </cell>
          <cell r="F2391">
            <v>347069</v>
          </cell>
          <cell r="G2391" t="str">
            <v>缺失</v>
          </cell>
          <cell r="H2391" t="str">
            <v>缺失</v>
          </cell>
          <cell r="J2391" t="str">
            <v>女</v>
          </cell>
          <cell r="K2391">
            <v>56</v>
          </cell>
          <cell r="L2391" t="str">
            <v>缺失</v>
          </cell>
          <cell r="M2391" t="str">
            <v>缺失</v>
          </cell>
          <cell r="N2391" t="str">
            <v>丈夫：010-60549665 女儿：13911514918</v>
          </cell>
          <cell r="O2391" t="str">
            <v>缺失</v>
          </cell>
          <cell r="P2391" t="str">
            <v>缺失</v>
          </cell>
          <cell r="Q2391" t="str">
            <v>缺失</v>
          </cell>
          <cell r="R2391" t="str">
            <v>缺失</v>
          </cell>
          <cell r="S2391" t="str">
            <v>缺失</v>
          </cell>
          <cell r="T2391">
            <v>40476</v>
          </cell>
          <cell r="V2391" t="str">
            <v>缺失</v>
          </cell>
          <cell r="W2391" t="str">
            <v>右额</v>
          </cell>
          <cell r="Y2391" t="str">
            <v>缺失</v>
          </cell>
          <cell r="Z2391" t="str">
            <v>O</v>
          </cell>
          <cell r="AA2391" t="str">
            <v>O(WHO II)</v>
          </cell>
          <cell r="AB2391">
            <v>2</v>
          </cell>
          <cell r="AC2391" t="str">
            <v>少枝胶质细胞瘤</v>
          </cell>
          <cell r="AD2391" t="str">
            <v>缺失</v>
          </cell>
          <cell r="AE2391" t="str">
            <v>缺失</v>
          </cell>
          <cell r="AF2391" t="str">
            <v>缺失</v>
          </cell>
          <cell r="AH2391" t="str">
            <v>未终止</v>
          </cell>
          <cell r="AI2391">
            <v>4272</v>
          </cell>
          <cell r="AJ2391">
            <v>0</v>
          </cell>
          <cell r="AK2391">
            <v>4272</v>
          </cell>
          <cell r="AL2391">
            <v>0</v>
          </cell>
          <cell r="AM2391">
            <v>4272</v>
          </cell>
          <cell r="AN2391" t="str">
            <v>无</v>
          </cell>
          <cell r="AO2391">
            <v>0</v>
          </cell>
          <cell r="AP2391" t="str">
            <v>无</v>
          </cell>
          <cell r="AQ2391">
            <v>0</v>
          </cell>
          <cell r="AS2391">
            <v>0</v>
          </cell>
          <cell r="AU2391" t="str">
            <v>NA</v>
          </cell>
          <cell r="AV2391" t="str">
            <v>NA</v>
          </cell>
          <cell r="AW2391" t="str">
            <v>NA</v>
          </cell>
          <cell r="AX2391" t="str">
            <v>NA</v>
          </cell>
          <cell r="AY2391" t="str">
            <v>NA</v>
          </cell>
          <cell r="AZ2391" t="str">
            <v>NA</v>
          </cell>
          <cell r="BA2391" t="str">
            <v>缺失</v>
          </cell>
          <cell r="BB2391" t="str">
            <v>缺失</v>
          </cell>
          <cell r="BC2391" t="str">
            <v>缺失</v>
          </cell>
          <cell r="BD2391" t="e">
            <v>#N/A</v>
          </cell>
        </row>
        <row r="2392">
          <cell r="B2392" t="str">
            <v>J16</v>
          </cell>
          <cell r="C2392" t="str">
            <v>NA</v>
          </cell>
          <cell r="D2392" t="str">
            <v>NA</v>
          </cell>
          <cell r="E2392" t="str">
            <v>NA</v>
          </cell>
          <cell r="F2392" t="str">
            <v>NA</v>
          </cell>
          <cell r="G2392" t="str">
            <v>NA</v>
          </cell>
          <cell r="H2392" t="str">
            <v>NA</v>
          </cell>
          <cell r="I2392" t="str">
            <v>NA</v>
          </cell>
          <cell r="J2392" t="str">
            <v>NA</v>
          </cell>
          <cell r="K2392" t="str">
            <v>NA</v>
          </cell>
          <cell r="L2392" t="str">
            <v>NA</v>
          </cell>
          <cell r="M2392" t="str">
            <v>NA</v>
          </cell>
          <cell r="N2392" t="str">
            <v>NA</v>
          </cell>
          <cell r="O2392" t="str">
            <v>NA</v>
          </cell>
          <cell r="P2392" t="str">
            <v>NA</v>
          </cell>
          <cell r="Q2392" t="str">
            <v>NA</v>
          </cell>
          <cell r="R2392" t="str">
            <v>NA</v>
          </cell>
          <cell r="S2392" t="str">
            <v>NA</v>
          </cell>
          <cell r="T2392" t="str">
            <v>NA</v>
          </cell>
          <cell r="U2392" t="str">
            <v>NA</v>
          </cell>
          <cell r="V2392" t="str">
            <v>NA</v>
          </cell>
          <cell r="W2392" t="str">
            <v>NA</v>
          </cell>
          <cell r="X2392" t="str">
            <v>NA</v>
          </cell>
          <cell r="Y2392" t="str">
            <v>NA</v>
          </cell>
          <cell r="Z2392" t="str">
            <v>NA</v>
          </cell>
          <cell r="AA2392" t="str">
            <v>NA</v>
          </cell>
          <cell r="AB2392" t="str">
            <v>NA</v>
          </cell>
          <cell r="AC2392" t="str">
            <v>NA</v>
          </cell>
          <cell r="AD2392" t="str">
            <v>NA</v>
          </cell>
          <cell r="AE2392" t="str">
            <v>NA</v>
          </cell>
          <cell r="AF2392" t="str">
            <v>NA</v>
          </cell>
          <cell r="AG2392" t="str">
            <v>NA</v>
          </cell>
          <cell r="AH2392" t="str">
            <v>NA</v>
          </cell>
          <cell r="AI2392" t="str">
            <v>NA</v>
          </cell>
          <cell r="AJ2392" t="str">
            <v>NA</v>
          </cell>
          <cell r="AK2392" t="str">
            <v>NA</v>
          </cell>
          <cell r="AL2392" t="str">
            <v>NA</v>
          </cell>
          <cell r="AM2392" t="str">
            <v>NA</v>
          </cell>
          <cell r="AN2392" t="str">
            <v>NA</v>
          </cell>
          <cell r="AO2392" t="str">
            <v>NA</v>
          </cell>
          <cell r="AP2392" t="str">
            <v>NA</v>
          </cell>
          <cell r="AQ2392" t="str">
            <v>NA</v>
          </cell>
          <cell r="AS2392" t="str">
            <v>NA</v>
          </cell>
          <cell r="AT2392" t="str">
            <v>NA</v>
          </cell>
          <cell r="AU2392" t="str">
            <v>NA</v>
          </cell>
          <cell r="AV2392" t="str">
            <v>NA</v>
          </cell>
          <cell r="AW2392" t="str">
            <v>NA</v>
          </cell>
          <cell r="AX2392" t="str">
            <v>NA</v>
          </cell>
          <cell r="AY2392" t="str">
            <v>NA</v>
          </cell>
          <cell r="AZ2392" t="str">
            <v>NA</v>
          </cell>
          <cell r="BA2392" t="str">
            <v>NA</v>
          </cell>
          <cell r="BB2392" t="str">
            <v>NA</v>
          </cell>
          <cell r="BC2392" t="str">
            <v>NA</v>
          </cell>
          <cell r="BD2392" t="str">
            <v>NA</v>
          </cell>
        </row>
        <row r="2393">
          <cell r="B2393" t="str">
            <v>J17</v>
          </cell>
          <cell r="C2393" t="str">
            <v>CGGA_J17</v>
          </cell>
          <cell r="E2393" t="str">
            <v>张玉</v>
          </cell>
          <cell r="F2393">
            <v>347187</v>
          </cell>
          <cell r="G2393" t="str">
            <v>缺失</v>
          </cell>
          <cell r="H2393" t="str">
            <v>缺失</v>
          </cell>
          <cell r="J2393" t="str">
            <v>女</v>
          </cell>
          <cell r="K2393">
            <v>45</v>
          </cell>
          <cell r="L2393" t="str">
            <v>缺失</v>
          </cell>
          <cell r="M2393" t="str">
            <v>缺失</v>
          </cell>
          <cell r="N2393" t="str">
            <v>丈夫：15097045857 （空） 儿子：15901020803</v>
          </cell>
          <cell r="O2393" t="str">
            <v>缺失</v>
          </cell>
          <cell r="P2393" t="str">
            <v>缺失</v>
          </cell>
          <cell r="Q2393" t="str">
            <v>缺失</v>
          </cell>
          <cell r="R2393" t="str">
            <v>缺失</v>
          </cell>
          <cell r="S2393" t="str">
            <v>缺失</v>
          </cell>
          <cell r="T2393">
            <v>40479</v>
          </cell>
          <cell r="V2393" t="str">
            <v>缺失</v>
          </cell>
          <cell r="W2393" t="str">
            <v>左颞顶</v>
          </cell>
          <cell r="Y2393" t="str">
            <v>缺失</v>
          </cell>
          <cell r="Z2393" t="str">
            <v>OA</v>
          </cell>
          <cell r="AA2393" t="str">
            <v>OA(WHO II)</v>
          </cell>
          <cell r="AB2393">
            <v>2</v>
          </cell>
          <cell r="AC2393" t="str">
            <v>少枝星形细胞瘤</v>
          </cell>
          <cell r="AD2393" t="str">
            <v>缺失</v>
          </cell>
          <cell r="AE2393" t="str">
            <v>缺失</v>
          </cell>
          <cell r="AF2393" t="str">
            <v>缺失</v>
          </cell>
          <cell r="AH2393" t="str">
            <v>未终止</v>
          </cell>
          <cell r="AI2393">
            <v>4269</v>
          </cell>
          <cell r="AJ2393">
            <v>0</v>
          </cell>
          <cell r="AK2393">
            <v>4269</v>
          </cell>
          <cell r="AL2393">
            <v>0</v>
          </cell>
          <cell r="AM2393">
            <v>4269</v>
          </cell>
          <cell r="AN2393" t="str">
            <v>放疗</v>
          </cell>
          <cell r="AO2393">
            <v>1</v>
          </cell>
          <cell r="AP2393" t="str">
            <v>无</v>
          </cell>
          <cell r="AQ2393">
            <v>0</v>
          </cell>
          <cell r="AS2393">
            <v>0</v>
          </cell>
          <cell r="AU2393" t="str">
            <v>NA</v>
          </cell>
          <cell r="AV2393" t="str">
            <v>NA</v>
          </cell>
          <cell r="AW2393" t="str">
            <v>NA</v>
          </cell>
          <cell r="AX2393" t="str">
            <v>NA</v>
          </cell>
          <cell r="AY2393" t="str">
            <v>NA</v>
          </cell>
          <cell r="AZ2393" t="str">
            <v>NA</v>
          </cell>
          <cell r="BA2393" t="str">
            <v>缺失</v>
          </cell>
          <cell r="BB2393" t="str">
            <v>缺失</v>
          </cell>
          <cell r="BC2393" t="str">
            <v>缺失</v>
          </cell>
          <cell r="BD2393" t="e">
            <v>#N/A</v>
          </cell>
        </row>
        <row r="2394">
          <cell r="B2394" t="str">
            <v>J18</v>
          </cell>
          <cell r="C2394" t="str">
            <v>CGGA_J18</v>
          </cell>
          <cell r="E2394" t="str">
            <v>郑丽妹</v>
          </cell>
          <cell r="F2394">
            <v>347015</v>
          </cell>
          <cell r="G2394" t="str">
            <v>缺失</v>
          </cell>
          <cell r="H2394" t="str">
            <v>缺失</v>
          </cell>
          <cell r="J2394" t="str">
            <v>女</v>
          </cell>
          <cell r="K2394">
            <v>38</v>
          </cell>
          <cell r="L2394" t="str">
            <v>缺失</v>
          </cell>
          <cell r="M2394" t="str">
            <v>缺失</v>
          </cell>
          <cell r="N2394" t="str">
            <v>丈夫：13582655213 妹妹：010-87638528</v>
          </cell>
          <cell r="O2394" t="str">
            <v>缺失</v>
          </cell>
          <cell r="P2394" t="str">
            <v>缺失</v>
          </cell>
          <cell r="Q2394" t="str">
            <v>缺失</v>
          </cell>
          <cell r="R2394" t="str">
            <v>缺失</v>
          </cell>
          <cell r="S2394" t="str">
            <v>缺失</v>
          </cell>
          <cell r="T2394">
            <v>40479</v>
          </cell>
          <cell r="V2394" t="str">
            <v>缺失</v>
          </cell>
          <cell r="W2394" t="str">
            <v>缺失</v>
          </cell>
          <cell r="Y2394" t="str">
            <v>缺失</v>
          </cell>
          <cell r="Z2394" t="str">
            <v>GBM-O</v>
          </cell>
          <cell r="AA2394" t="str">
            <v>GBM-O(WHO IV)</v>
          </cell>
          <cell r="AB2394">
            <v>4</v>
          </cell>
          <cell r="AC2394" t="str">
            <v>间变少枝星形细胞瘤，胶母变</v>
          </cell>
          <cell r="AD2394" t="str">
            <v>缺失</v>
          </cell>
          <cell r="AE2394" t="str">
            <v>缺失</v>
          </cell>
          <cell r="AF2394" t="str">
            <v>缺失</v>
          </cell>
          <cell r="AG2394">
            <v>40876</v>
          </cell>
          <cell r="AH2394" t="str">
            <v>终止</v>
          </cell>
          <cell r="AI2394">
            <v>369</v>
          </cell>
          <cell r="AJ2394">
            <v>1</v>
          </cell>
          <cell r="AK2394">
            <v>155</v>
          </cell>
          <cell r="AL2394">
            <v>1</v>
          </cell>
          <cell r="AM2394">
            <v>397</v>
          </cell>
          <cell r="AN2394" t="str">
            <v>缺失</v>
          </cell>
          <cell r="AO2394">
            <v>1</v>
          </cell>
          <cell r="AP2394" t="str">
            <v>缺失</v>
          </cell>
          <cell r="AQ2394">
            <v>0</v>
          </cell>
          <cell r="AS2394" t="str">
            <v>原发</v>
          </cell>
          <cell r="AU2394" t="str">
            <v>NA</v>
          </cell>
          <cell r="AV2394" t="str">
            <v>NA</v>
          </cell>
          <cell r="AW2394" t="str">
            <v>NA</v>
          </cell>
          <cell r="AX2394" t="str">
            <v>NA</v>
          </cell>
          <cell r="AY2394" t="str">
            <v>NA</v>
          </cell>
          <cell r="AZ2394" t="str">
            <v>NA</v>
          </cell>
          <cell r="BA2394" t="str">
            <v>缺失</v>
          </cell>
          <cell r="BB2394" t="str">
            <v>缺失</v>
          </cell>
          <cell r="BC2394" t="str">
            <v>缺失</v>
          </cell>
          <cell r="BD2394" t="e">
            <v>#N/A</v>
          </cell>
        </row>
        <row r="2395">
          <cell r="B2395" t="str">
            <v>J19</v>
          </cell>
          <cell r="C2395" t="str">
            <v>CGGA_J19</v>
          </cell>
          <cell r="E2395" t="str">
            <v>王东亮</v>
          </cell>
          <cell r="F2395">
            <v>347426</v>
          </cell>
          <cell r="G2395" t="str">
            <v>缺失</v>
          </cell>
          <cell r="H2395" t="str">
            <v>缺失</v>
          </cell>
          <cell r="J2395" t="str">
            <v>男</v>
          </cell>
          <cell r="K2395">
            <v>42</v>
          </cell>
          <cell r="L2395" t="str">
            <v>缺失</v>
          </cell>
          <cell r="M2395" t="str">
            <v>缺失</v>
          </cell>
          <cell r="N2395" t="str">
            <v>妻子：13798439741  妹妹:13299052865</v>
          </cell>
          <cell r="O2395" t="str">
            <v>缺失</v>
          </cell>
          <cell r="P2395" t="str">
            <v>缺失</v>
          </cell>
          <cell r="Q2395" t="str">
            <v>缺失</v>
          </cell>
          <cell r="R2395" t="str">
            <v>缺失</v>
          </cell>
          <cell r="S2395" t="str">
            <v>缺失</v>
          </cell>
          <cell r="T2395">
            <v>40483</v>
          </cell>
          <cell r="V2395" t="str">
            <v>缺失</v>
          </cell>
          <cell r="W2395" t="str">
            <v>左额叶</v>
          </cell>
          <cell r="Y2395" t="str">
            <v>缺失</v>
          </cell>
          <cell r="Z2395" t="str">
            <v>OA</v>
          </cell>
          <cell r="AA2395" t="str">
            <v>OA(WHO II)</v>
          </cell>
          <cell r="AB2395">
            <v>2</v>
          </cell>
          <cell r="AC2395" t="str">
            <v>少枝星形细胞瘤</v>
          </cell>
          <cell r="AD2395" t="str">
            <v>缺失</v>
          </cell>
          <cell r="AE2395" t="str">
            <v>缺失</v>
          </cell>
          <cell r="AF2395" t="str">
            <v>缺失</v>
          </cell>
          <cell r="AH2395" t="str">
            <v>未终止</v>
          </cell>
          <cell r="AI2395">
            <v>4265</v>
          </cell>
          <cell r="AJ2395">
            <v>0</v>
          </cell>
          <cell r="AK2395">
            <v>4265</v>
          </cell>
          <cell r="AL2395">
            <v>0</v>
          </cell>
          <cell r="AM2395">
            <v>4265</v>
          </cell>
          <cell r="AN2395" t="str">
            <v>放疗</v>
          </cell>
          <cell r="AO2395">
            <v>1</v>
          </cell>
          <cell r="AP2395" t="str">
            <v>无</v>
          </cell>
          <cell r="AQ2395">
            <v>0</v>
          </cell>
          <cell r="AS2395">
            <v>0</v>
          </cell>
          <cell r="AU2395" t="str">
            <v>NA</v>
          </cell>
          <cell r="AV2395" t="str">
            <v>NA</v>
          </cell>
          <cell r="AW2395" t="str">
            <v>NA</v>
          </cell>
          <cell r="AX2395" t="str">
            <v>NA</v>
          </cell>
          <cell r="AY2395" t="str">
            <v>NA</v>
          </cell>
          <cell r="AZ2395" t="str">
            <v>NA</v>
          </cell>
          <cell r="BA2395" t="str">
            <v>缺失</v>
          </cell>
          <cell r="BB2395" t="str">
            <v>缺失</v>
          </cell>
          <cell r="BC2395" t="str">
            <v>缺失</v>
          </cell>
          <cell r="BD2395" t="e">
            <v>#N/A</v>
          </cell>
        </row>
        <row r="2396">
          <cell r="B2396" t="str">
            <v>J20</v>
          </cell>
          <cell r="C2396" t="str">
            <v>CGGA_J20</v>
          </cell>
          <cell r="D2396" t="str">
            <v>CGGA_J20, CGGA_P279</v>
          </cell>
          <cell r="E2396" t="str">
            <v>姚小辉</v>
          </cell>
          <cell r="F2396">
            <v>347771</v>
          </cell>
          <cell r="G2396" t="str">
            <v>缺失</v>
          </cell>
          <cell r="H2396" t="str">
            <v>缺失</v>
          </cell>
          <cell r="J2396" t="str">
            <v>女</v>
          </cell>
          <cell r="K2396">
            <v>41</v>
          </cell>
          <cell r="L2396" t="str">
            <v>B</v>
          </cell>
          <cell r="M2396" t="str">
            <v>36030219690208402X</v>
          </cell>
          <cell r="N2396" t="str">
            <v>丈夫：13979972912  哥哥：13707998705</v>
          </cell>
          <cell r="O2396" t="str">
            <v>缺失</v>
          </cell>
          <cell r="P2396" t="str">
            <v>缺失</v>
          </cell>
          <cell r="Q2396" t="str">
            <v>缺失</v>
          </cell>
          <cell r="R2396" t="str">
            <v>缺失</v>
          </cell>
          <cell r="S2396" t="str">
            <v>缺失</v>
          </cell>
          <cell r="T2396">
            <v>40486</v>
          </cell>
          <cell r="V2396" t="str">
            <v>缺失</v>
          </cell>
          <cell r="W2396" t="str">
            <v>中央前回</v>
          </cell>
          <cell r="Y2396" t="str">
            <v>缺失</v>
          </cell>
          <cell r="Z2396" t="str">
            <v>OA</v>
          </cell>
          <cell r="AA2396" t="str">
            <v>OA(WHO II)</v>
          </cell>
          <cell r="AB2396">
            <v>2</v>
          </cell>
          <cell r="AC2396" t="str">
            <v>少枝胶质细胞瘤，局灶呈星形细胞瘤形态</v>
          </cell>
          <cell r="AD2396" t="str">
            <v>缺失</v>
          </cell>
          <cell r="AE2396" t="str">
            <v>缺失</v>
          </cell>
          <cell r="AF2396" t="str">
            <v>缺失</v>
          </cell>
          <cell r="AG2396">
            <v>43900</v>
          </cell>
          <cell r="AH2396" t="str">
            <v>终止</v>
          </cell>
          <cell r="AI2396">
            <v>3039</v>
          </cell>
          <cell r="AJ2396">
            <v>1</v>
          </cell>
          <cell r="AK2396">
            <v>2401</v>
          </cell>
          <cell r="AL2396">
            <v>1</v>
          </cell>
          <cell r="AM2396">
            <v>3039</v>
          </cell>
          <cell r="AN2396" t="str">
            <v>放化疗</v>
          </cell>
          <cell r="AO2396">
            <v>1</v>
          </cell>
          <cell r="AP2396" t="str">
            <v>同步</v>
          </cell>
          <cell r="AQ2396">
            <v>1</v>
          </cell>
          <cell r="AS2396" t="str">
            <v>原发</v>
          </cell>
          <cell r="AU2396" t="str">
            <v>NA</v>
          </cell>
          <cell r="AV2396" t="str">
            <v>NA</v>
          </cell>
          <cell r="AW2396" t="str">
            <v>NA</v>
          </cell>
          <cell r="AX2396" t="str">
            <v>NA</v>
          </cell>
          <cell r="AY2396" t="str">
            <v>NA</v>
          </cell>
          <cell r="AZ2396" t="str">
            <v>NA</v>
          </cell>
          <cell r="BA2396" t="str">
            <v>缺失</v>
          </cell>
          <cell r="BB2396" t="str">
            <v>缺失</v>
          </cell>
          <cell r="BC2396" t="str">
            <v>缺失</v>
          </cell>
          <cell r="BD2396" t="e">
            <v>#N/A</v>
          </cell>
        </row>
        <row r="2397">
          <cell r="B2397" t="str">
            <v>J21</v>
          </cell>
          <cell r="C2397" t="str">
            <v>CGGA_J21</v>
          </cell>
          <cell r="E2397" t="str">
            <v>陈美丁</v>
          </cell>
          <cell r="F2397">
            <v>347200</v>
          </cell>
          <cell r="G2397" t="str">
            <v>缺失</v>
          </cell>
          <cell r="H2397" t="str">
            <v>缺失</v>
          </cell>
          <cell r="J2397" t="str">
            <v>女</v>
          </cell>
          <cell r="K2397">
            <v>44</v>
          </cell>
          <cell r="L2397" t="str">
            <v>缺失</v>
          </cell>
          <cell r="M2397" t="str">
            <v>缺失</v>
          </cell>
          <cell r="N2397" t="str">
            <v>丈夫：13901041638 兄弟：0577-68615755</v>
          </cell>
          <cell r="O2397" t="str">
            <v>缺失</v>
          </cell>
          <cell r="P2397" t="str">
            <v>缺失</v>
          </cell>
          <cell r="Q2397" t="str">
            <v>缺失</v>
          </cell>
          <cell r="R2397" t="str">
            <v>缺失</v>
          </cell>
          <cell r="S2397" t="str">
            <v>缺失</v>
          </cell>
          <cell r="T2397">
            <v>40486</v>
          </cell>
          <cell r="V2397" t="str">
            <v>缺失</v>
          </cell>
          <cell r="W2397" t="str">
            <v>左额</v>
          </cell>
          <cell r="Y2397" t="str">
            <v>缺失</v>
          </cell>
          <cell r="Z2397" t="str">
            <v>OA</v>
          </cell>
          <cell r="AA2397" t="str">
            <v>OA(WHO II)</v>
          </cell>
          <cell r="AB2397">
            <v>2</v>
          </cell>
          <cell r="AC2397" t="str">
            <v>少枝胶质细胞瘤，局灶呈星形细胞瘤形态</v>
          </cell>
          <cell r="AD2397" t="str">
            <v>缺失</v>
          </cell>
          <cell r="AE2397" t="str">
            <v>缺失</v>
          </cell>
          <cell r="AF2397" t="str">
            <v>缺失</v>
          </cell>
          <cell r="AH2397" t="str">
            <v>未终止</v>
          </cell>
          <cell r="AI2397">
            <v>3414</v>
          </cell>
          <cell r="AJ2397" t="e">
            <v>#N/A</v>
          </cell>
          <cell r="AK2397" t="e">
            <v>#N/A</v>
          </cell>
          <cell r="AL2397" t="e">
            <v>#N/A</v>
          </cell>
          <cell r="AM2397">
            <v>3414</v>
          </cell>
          <cell r="AN2397" t="e">
            <v>#N/A</v>
          </cell>
          <cell r="AO2397" t="str">
            <v>NA</v>
          </cell>
          <cell r="AP2397" t="e">
            <v>#N/A</v>
          </cell>
          <cell r="AQ2397" t="str">
            <v>NA</v>
          </cell>
          <cell r="AS2397">
            <v>0</v>
          </cell>
          <cell r="AU2397" t="str">
            <v>NA</v>
          </cell>
          <cell r="AV2397" t="str">
            <v>NA</v>
          </cell>
          <cell r="AW2397" t="str">
            <v>NA</v>
          </cell>
          <cell r="AX2397" t="str">
            <v>NA</v>
          </cell>
          <cell r="AY2397" t="str">
            <v>NA</v>
          </cell>
          <cell r="AZ2397" t="str">
            <v>NA</v>
          </cell>
          <cell r="BA2397" t="str">
            <v>缺失</v>
          </cell>
          <cell r="BB2397" t="str">
            <v>缺失</v>
          </cell>
          <cell r="BC2397" t="str">
            <v>缺失</v>
          </cell>
          <cell r="BD2397" t="e">
            <v>#N/A</v>
          </cell>
        </row>
        <row r="2398">
          <cell r="B2398" t="str">
            <v>J22</v>
          </cell>
          <cell r="C2398" t="str">
            <v>CGGA_J22</v>
          </cell>
          <cell r="E2398" t="str">
            <v>李红兵</v>
          </cell>
          <cell r="F2398">
            <v>347509</v>
          </cell>
          <cell r="G2398" t="str">
            <v>缺失</v>
          </cell>
          <cell r="H2398" t="str">
            <v>缺失</v>
          </cell>
          <cell r="J2398" t="str">
            <v>男</v>
          </cell>
          <cell r="K2398">
            <v>34</v>
          </cell>
          <cell r="L2398" t="str">
            <v>缺失</v>
          </cell>
          <cell r="M2398" t="str">
            <v>缺失</v>
          </cell>
          <cell r="N2398" t="str">
            <v>妻子：18909338807（暂停）  兄弟：18609184178（空）</v>
          </cell>
          <cell r="O2398" t="str">
            <v>缺失</v>
          </cell>
          <cell r="P2398" t="str">
            <v>缺失</v>
          </cell>
          <cell r="Q2398" t="str">
            <v>缺失</v>
          </cell>
          <cell r="R2398" t="str">
            <v>缺失</v>
          </cell>
          <cell r="S2398" t="str">
            <v>缺失</v>
          </cell>
          <cell r="T2398">
            <v>40487</v>
          </cell>
          <cell r="V2398" t="str">
            <v>缺失</v>
          </cell>
          <cell r="W2398" t="str">
            <v>左额</v>
          </cell>
          <cell r="Y2398" t="str">
            <v>缺失</v>
          </cell>
          <cell r="Z2398" t="str">
            <v>OA</v>
          </cell>
          <cell r="AA2398" t="str">
            <v>OA(WHO II)</v>
          </cell>
          <cell r="AB2398">
            <v>2</v>
          </cell>
          <cell r="AC2398" t="str">
            <v>少枝星形细胞瘤，乙状结肠癌术后9年</v>
          </cell>
          <cell r="AD2398" t="str">
            <v>缺失</v>
          </cell>
          <cell r="AE2398" t="str">
            <v>缺失</v>
          </cell>
          <cell r="AF2398" t="str">
            <v>缺失</v>
          </cell>
          <cell r="AG2398">
            <v>43124</v>
          </cell>
          <cell r="AH2398" t="str">
            <v>未终止</v>
          </cell>
          <cell r="AI2398">
            <v>2637</v>
          </cell>
          <cell r="AJ2398">
            <v>0</v>
          </cell>
          <cell r="AK2398">
            <v>2637</v>
          </cell>
          <cell r="AL2398">
            <v>0</v>
          </cell>
          <cell r="AM2398">
            <v>2637</v>
          </cell>
          <cell r="AN2398" t="str">
            <v>缺失</v>
          </cell>
          <cell r="AO2398">
            <v>1</v>
          </cell>
          <cell r="AP2398" t="str">
            <v>缺失</v>
          </cell>
          <cell r="AQ2398">
            <v>0</v>
          </cell>
          <cell r="AS2398" t="str">
            <v>原发</v>
          </cell>
          <cell r="AU2398" t="str">
            <v>NA</v>
          </cell>
          <cell r="AV2398" t="str">
            <v>NA</v>
          </cell>
          <cell r="AW2398" t="str">
            <v>NA</v>
          </cell>
          <cell r="AX2398" t="str">
            <v>NA</v>
          </cell>
          <cell r="AY2398" t="str">
            <v>NA</v>
          </cell>
          <cell r="AZ2398" t="str">
            <v>NA</v>
          </cell>
          <cell r="BA2398" t="str">
            <v>缺失</v>
          </cell>
          <cell r="BB2398" t="str">
            <v>缺失</v>
          </cell>
          <cell r="BC2398" t="str">
            <v>缺失</v>
          </cell>
          <cell r="BD2398" t="e">
            <v>#N/A</v>
          </cell>
        </row>
        <row r="2399">
          <cell r="B2399" t="str">
            <v>J23</v>
          </cell>
          <cell r="C2399" t="str">
            <v>CGGA_J23</v>
          </cell>
          <cell r="E2399" t="str">
            <v>刘向东</v>
          </cell>
          <cell r="F2399">
            <v>348017</v>
          </cell>
          <cell r="G2399" t="str">
            <v>缺失</v>
          </cell>
          <cell r="H2399" t="str">
            <v>缺失</v>
          </cell>
          <cell r="J2399" t="str">
            <v>男</v>
          </cell>
          <cell r="K2399">
            <v>36</v>
          </cell>
          <cell r="L2399" t="str">
            <v>缺失</v>
          </cell>
          <cell r="M2399" t="str">
            <v>缺失</v>
          </cell>
          <cell r="N2399" t="str">
            <v>妻子：13842110053  兄弟：0421-6268430</v>
          </cell>
          <cell r="O2399" t="str">
            <v>缺失</v>
          </cell>
          <cell r="P2399" t="str">
            <v>缺失</v>
          </cell>
          <cell r="Q2399" t="str">
            <v>缺失</v>
          </cell>
          <cell r="R2399" t="str">
            <v>缺失</v>
          </cell>
          <cell r="S2399" t="str">
            <v>缺失</v>
          </cell>
          <cell r="T2399">
            <v>40490</v>
          </cell>
          <cell r="V2399" t="str">
            <v>缺失</v>
          </cell>
          <cell r="W2399" t="str">
            <v>中央后回、顶叶</v>
          </cell>
          <cell r="Y2399" t="str">
            <v>缺失</v>
          </cell>
          <cell r="Z2399" t="str">
            <v>AO</v>
          </cell>
          <cell r="AA2399" t="str">
            <v>AO(WHO III)</v>
          </cell>
          <cell r="AB2399">
            <v>3</v>
          </cell>
          <cell r="AC2399" t="str">
            <v>间变少枝胶质细胞瘤</v>
          </cell>
          <cell r="AD2399" t="str">
            <v>缺失</v>
          </cell>
          <cell r="AE2399" t="str">
            <v>缺失</v>
          </cell>
          <cell r="AF2399" t="str">
            <v>缺失</v>
          </cell>
          <cell r="AG2399">
            <v>41571</v>
          </cell>
          <cell r="AH2399" t="str">
            <v>终止</v>
          </cell>
          <cell r="AI2399">
            <v>1028</v>
          </cell>
          <cell r="AJ2399">
            <v>1</v>
          </cell>
          <cell r="AK2399">
            <v>786</v>
          </cell>
          <cell r="AL2399">
            <v>1</v>
          </cell>
          <cell r="AM2399">
            <v>1081</v>
          </cell>
          <cell r="AN2399" t="str">
            <v>缺失</v>
          </cell>
          <cell r="AO2399">
            <v>1</v>
          </cell>
          <cell r="AP2399" t="str">
            <v>缺失</v>
          </cell>
          <cell r="AQ2399">
            <v>1</v>
          </cell>
          <cell r="AS2399" t="str">
            <v>原发</v>
          </cell>
          <cell r="AU2399" t="str">
            <v>NA</v>
          </cell>
          <cell r="AV2399" t="str">
            <v>NA</v>
          </cell>
          <cell r="AW2399" t="str">
            <v>NA</v>
          </cell>
          <cell r="AX2399" t="str">
            <v>NA</v>
          </cell>
          <cell r="AY2399" t="str">
            <v>NA</v>
          </cell>
          <cell r="AZ2399" t="str">
            <v>NA</v>
          </cell>
          <cell r="BA2399" t="str">
            <v>缺失</v>
          </cell>
          <cell r="BB2399" t="str">
            <v>缺失</v>
          </cell>
          <cell r="BC2399" t="str">
            <v>缺失</v>
          </cell>
          <cell r="BD2399" t="e">
            <v>#N/A</v>
          </cell>
        </row>
        <row r="2400">
          <cell r="B2400" t="str">
            <v>J24</v>
          </cell>
          <cell r="C2400" t="str">
            <v>CGGA_J24</v>
          </cell>
          <cell r="E2400" t="str">
            <v>熊娟</v>
          </cell>
          <cell r="F2400">
            <v>347529</v>
          </cell>
          <cell r="G2400" t="str">
            <v>缺失</v>
          </cell>
          <cell r="H2400" t="str">
            <v>缺失</v>
          </cell>
          <cell r="J2400" t="str">
            <v>女</v>
          </cell>
          <cell r="K2400">
            <v>29</v>
          </cell>
          <cell r="L2400" t="str">
            <v>缺失</v>
          </cell>
          <cell r="M2400" t="str">
            <v>缺失</v>
          </cell>
          <cell r="N2400" t="str">
            <v>丈夫：13808187317（停机） 父亲：13990374210</v>
          </cell>
          <cell r="O2400" t="str">
            <v>缺失</v>
          </cell>
          <cell r="P2400" t="str">
            <v>缺失</v>
          </cell>
          <cell r="Q2400" t="str">
            <v>缺失</v>
          </cell>
          <cell r="R2400" t="str">
            <v>缺失</v>
          </cell>
          <cell r="S2400" t="str">
            <v>缺失</v>
          </cell>
          <cell r="T2400">
            <v>40490</v>
          </cell>
          <cell r="U2400">
            <v>39760</v>
          </cell>
          <cell r="V2400" t="str">
            <v>缺失</v>
          </cell>
          <cell r="W2400" t="str">
            <v>缺失</v>
          </cell>
          <cell r="Y2400" t="str">
            <v>缺失</v>
          </cell>
          <cell r="Z2400" t="str">
            <v>RA</v>
          </cell>
          <cell r="AA2400" t="str">
            <v>A(WHO II)</v>
          </cell>
          <cell r="AB2400">
            <v>2</v>
          </cell>
          <cell r="AC2400" t="str">
            <v>星形细胞瘤，复发星形细胞瘤，2年</v>
          </cell>
          <cell r="AD2400" t="str">
            <v>缺失</v>
          </cell>
          <cell r="AE2400" t="str">
            <v>缺失</v>
          </cell>
          <cell r="AF2400" t="str">
            <v>缺失</v>
          </cell>
          <cell r="AH2400" t="str">
            <v>未终止</v>
          </cell>
          <cell r="AI2400">
            <v>4260</v>
          </cell>
          <cell r="AJ2400">
            <v>0</v>
          </cell>
          <cell r="AK2400">
            <v>4260</v>
          </cell>
          <cell r="AL2400">
            <v>0</v>
          </cell>
          <cell r="AM2400">
            <v>4260</v>
          </cell>
          <cell r="AN2400" t="str">
            <v>无</v>
          </cell>
          <cell r="AO2400">
            <v>0</v>
          </cell>
          <cell r="AP2400" t="str">
            <v>无</v>
          </cell>
          <cell r="AQ2400">
            <v>0</v>
          </cell>
          <cell r="AS2400">
            <v>0</v>
          </cell>
          <cell r="AT2400">
            <v>1</v>
          </cell>
          <cell r="AU2400" t="str">
            <v>NA</v>
          </cell>
          <cell r="AV2400" t="str">
            <v>NA</v>
          </cell>
          <cell r="AW2400" t="str">
            <v>NA</v>
          </cell>
          <cell r="AX2400" t="str">
            <v>NA</v>
          </cell>
          <cell r="AY2400" t="str">
            <v>NA</v>
          </cell>
          <cell r="AZ2400" t="str">
            <v>NA</v>
          </cell>
          <cell r="BA2400" t="str">
            <v>缺失</v>
          </cell>
          <cell r="BB2400" t="str">
            <v>缺失</v>
          </cell>
          <cell r="BC2400" t="str">
            <v>缺失</v>
          </cell>
          <cell r="BD2400" t="e">
            <v>#N/A</v>
          </cell>
        </row>
        <row r="2401">
          <cell r="B2401" t="str">
            <v>J25</v>
          </cell>
          <cell r="C2401" t="str">
            <v>CGGA_J25</v>
          </cell>
          <cell r="E2401" t="str">
            <v>马驰</v>
          </cell>
          <cell r="F2401">
            <v>348170</v>
          </cell>
          <cell r="G2401" t="str">
            <v>缺失</v>
          </cell>
          <cell r="H2401" t="str">
            <v>缺失</v>
          </cell>
          <cell r="J2401" t="str">
            <v>男</v>
          </cell>
          <cell r="K2401">
            <v>16</v>
          </cell>
          <cell r="L2401" t="str">
            <v>缺失</v>
          </cell>
          <cell r="M2401" t="str">
            <v>缺失</v>
          </cell>
          <cell r="N2401" t="str">
            <v>父亲:13942900277  伯父：13941610754</v>
          </cell>
          <cell r="O2401" t="str">
            <v>缺失</v>
          </cell>
          <cell r="P2401" t="str">
            <v>缺失</v>
          </cell>
          <cell r="Q2401" t="str">
            <v>缺失</v>
          </cell>
          <cell r="R2401" t="str">
            <v>缺失</v>
          </cell>
          <cell r="S2401" t="str">
            <v>缺失</v>
          </cell>
          <cell r="T2401">
            <v>40494</v>
          </cell>
          <cell r="V2401" t="str">
            <v>缺失</v>
          </cell>
          <cell r="W2401" t="str">
            <v>右顶枕</v>
          </cell>
          <cell r="Y2401" t="str">
            <v>缺失</v>
          </cell>
          <cell r="Z2401" t="str">
            <v>A</v>
          </cell>
          <cell r="AA2401" t="str">
            <v>A(WHO II)</v>
          </cell>
          <cell r="AB2401">
            <v>2</v>
          </cell>
          <cell r="AC2401" t="str">
            <v>星形细胞瘤</v>
          </cell>
          <cell r="AD2401" t="str">
            <v>缺失</v>
          </cell>
          <cell r="AE2401" t="str">
            <v>缺失</v>
          </cell>
          <cell r="AF2401" t="str">
            <v>缺失</v>
          </cell>
          <cell r="AG2401">
            <v>41246</v>
          </cell>
          <cell r="AH2401" t="str">
            <v>终止</v>
          </cell>
          <cell r="AI2401">
            <v>354</v>
          </cell>
          <cell r="AJ2401">
            <v>1</v>
          </cell>
          <cell r="AK2401" t="str">
            <v>NA</v>
          </cell>
          <cell r="AL2401">
            <v>1</v>
          </cell>
          <cell r="AM2401">
            <v>752</v>
          </cell>
          <cell r="AN2401" t="str">
            <v>缺失</v>
          </cell>
          <cell r="AO2401" t="str">
            <v>NA</v>
          </cell>
          <cell r="AP2401" t="str">
            <v>缺失</v>
          </cell>
          <cell r="AQ2401" t="str">
            <v>NA</v>
          </cell>
          <cell r="AS2401" t="str">
            <v>原发</v>
          </cell>
          <cell r="AU2401" t="str">
            <v>NA</v>
          </cell>
          <cell r="AV2401" t="str">
            <v>NA</v>
          </cell>
          <cell r="AW2401" t="str">
            <v>NA</v>
          </cell>
          <cell r="AX2401" t="str">
            <v>NA</v>
          </cell>
          <cell r="AY2401" t="str">
            <v>NA</v>
          </cell>
          <cell r="AZ2401" t="str">
            <v>NA</v>
          </cell>
          <cell r="BA2401" t="str">
            <v>缺失</v>
          </cell>
          <cell r="BB2401" t="str">
            <v>缺失</v>
          </cell>
          <cell r="BC2401" t="str">
            <v>缺失</v>
          </cell>
          <cell r="BD2401" t="e">
            <v>#N/A</v>
          </cell>
        </row>
        <row r="2402">
          <cell r="B2402" t="str">
            <v>J26</v>
          </cell>
          <cell r="C2402" t="str">
            <v>CGGA_J26</v>
          </cell>
          <cell r="E2402" t="str">
            <v>王秀军</v>
          </cell>
          <cell r="F2402">
            <v>347878</v>
          </cell>
          <cell r="G2402" t="str">
            <v>缺失</v>
          </cell>
          <cell r="H2402" t="str">
            <v>缺失</v>
          </cell>
          <cell r="J2402" t="str">
            <v>女</v>
          </cell>
          <cell r="K2402">
            <v>42</v>
          </cell>
          <cell r="L2402" t="str">
            <v>缺失</v>
          </cell>
          <cell r="M2402" t="str">
            <v>缺失</v>
          </cell>
          <cell r="N2402" t="str">
            <v>丈夫：15731483668   本人：15731483669（停机）  姐夫:13503147178</v>
          </cell>
          <cell r="O2402" t="str">
            <v>缺失</v>
          </cell>
          <cell r="P2402" t="str">
            <v>缺失</v>
          </cell>
          <cell r="Q2402" t="str">
            <v>缺失</v>
          </cell>
          <cell r="R2402" t="str">
            <v>缺失</v>
          </cell>
          <cell r="S2402" t="str">
            <v>缺失</v>
          </cell>
          <cell r="T2402">
            <v>40500</v>
          </cell>
          <cell r="V2402" t="str">
            <v>缺失</v>
          </cell>
          <cell r="W2402" t="str">
            <v>缺失</v>
          </cell>
          <cell r="Y2402" t="str">
            <v>缺失</v>
          </cell>
          <cell r="Z2402" t="str">
            <v>AOA</v>
          </cell>
          <cell r="AA2402" t="str">
            <v>AOA(WHO III)</v>
          </cell>
          <cell r="AB2402">
            <v>3</v>
          </cell>
          <cell r="AC2402" t="str">
            <v>少枝星形细胞瘤，部分间变</v>
          </cell>
          <cell r="AD2402" t="str">
            <v>缺失</v>
          </cell>
          <cell r="AE2402" t="str">
            <v>缺失</v>
          </cell>
          <cell r="AF2402" t="str">
            <v>缺失</v>
          </cell>
          <cell r="AG2402">
            <v>42466</v>
          </cell>
          <cell r="AH2402" t="str">
            <v>未终止</v>
          </cell>
          <cell r="AI2402">
            <v>1966</v>
          </cell>
          <cell r="AJ2402">
            <v>0</v>
          </cell>
          <cell r="AK2402">
            <v>1966</v>
          </cell>
          <cell r="AL2402">
            <v>0</v>
          </cell>
          <cell r="AM2402">
            <v>1966</v>
          </cell>
          <cell r="AN2402" t="str">
            <v>缺失</v>
          </cell>
          <cell r="AO2402">
            <v>1</v>
          </cell>
          <cell r="AP2402" t="str">
            <v>缺失</v>
          </cell>
          <cell r="AQ2402">
            <v>1</v>
          </cell>
          <cell r="AS2402" t="str">
            <v>原发</v>
          </cell>
          <cell r="AU2402" t="str">
            <v>NA</v>
          </cell>
          <cell r="AV2402" t="str">
            <v>NA</v>
          </cell>
          <cell r="AW2402" t="str">
            <v>NA</v>
          </cell>
          <cell r="AX2402" t="str">
            <v>NA</v>
          </cell>
          <cell r="AY2402" t="str">
            <v>NA</v>
          </cell>
          <cell r="AZ2402" t="str">
            <v>NA</v>
          </cell>
          <cell r="BA2402" t="str">
            <v>缺失</v>
          </cell>
          <cell r="BB2402" t="str">
            <v>缺失</v>
          </cell>
          <cell r="BC2402" t="str">
            <v>缺失</v>
          </cell>
          <cell r="BD2402" t="e">
            <v>#N/A</v>
          </cell>
        </row>
        <row r="2403">
          <cell r="B2403" t="str">
            <v>J27</v>
          </cell>
          <cell r="C2403" t="str">
            <v>NA</v>
          </cell>
          <cell r="D2403" t="str">
            <v>NA</v>
          </cell>
          <cell r="E2403" t="str">
            <v>NA</v>
          </cell>
          <cell r="F2403" t="str">
            <v>NA</v>
          </cell>
          <cell r="G2403" t="str">
            <v>NA</v>
          </cell>
          <cell r="H2403" t="str">
            <v>NA</v>
          </cell>
          <cell r="I2403" t="str">
            <v>NA</v>
          </cell>
          <cell r="J2403" t="str">
            <v>NA</v>
          </cell>
          <cell r="K2403" t="str">
            <v>NA</v>
          </cell>
          <cell r="L2403" t="str">
            <v>NA</v>
          </cell>
          <cell r="M2403" t="str">
            <v>NA</v>
          </cell>
          <cell r="N2403" t="str">
            <v>NA</v>
          </cell>
          <cell r="O2403" t="str">
            <v>NA</v>
          </cell>
          <cell r="P2403" t="str">
            <v>NA</v>
          </cell>
          <cell r="Q2403" t="str">
            <v>NA</v>
          </cell>
          <cell r="R2403" t="str">
            <v>NA</v>
          </cell>
          <cell r="S2403" t="str">
            <v>NA</v>
          </cell>
          <cell r="T2403" t="str">
            <v>NA</v>
          </cell>
          <cell r="U2403" t="str">
            <v>NA</v>
          </cell>
          <cell r="V2403" t="str">
            <v>NA</v>
          </cell>
          <cell r="W2403" t="str">
            <v>NA</v>
          </cell>
          <cell r="X2403" t="str">
            <v>NA</v>
          </cell>
          <cell r="Y2403" t="str">
            <v>NA</v>
          </cell>
          <cell r="Z2403" t="str">
            <v>NA</v>
          </cell>
          <cell r="AA2403" t="str">
            <v>NA</v>
          </cell>
          <cell r="AB2403" t="str">
            <v>NA</v>
          </cell>
          <cell r="AC2403" t="str">
            <v>NA</v>
          </cell>
          <cell r="AD2403" t="str">
            <v>NA</v>
          </cell>
          <cell r="AE2403" t="str">
            <v>NA</v>
          </cell>
          <cell r="AF2403" t="str">
            <v>NA</v>
          </cell>
          <cell r="AG2403" t="str">
            <v>NA</v>
          </cell>
          <cell r="AH2403" t="str">
            <v>NA</v>
          </cell>
          <cell r="AI2403" t="str">
            <v>NA</v>
          </cell>
          <cell r="AJ2403" t="str">
            <v>NA</v>
          </cell>
          <cell r="AK2403" t="str">
            <v>NA</v>
          </cell>
          <cell r="AL2403" t="str">
            <v>NA</v>
          </cell>
          <cell r="AM2403" t="str">
            <v>NA</v>
          </cell>
          <cell r="AN2403" t="str">
            <v>NA</v>
          </cell>
          <cell r="AO2403" t="str">
            <v>NA</v>
          </cell>
          <cell r="AP2403" t="str">
            <v>NA</v>
          </cell>
          <cell r="AQ2403" t="str">
            <v>NA</v>
          </cell>
          <cell r="AS2403" t="str">
            <v>NA</v>
          </cell>
          <cell r="AT2403" t="str">
            <v>NA</v>
          </cell>
          <cell r="AU2403" t="str">
            <v>NA</v>
          </cell>
          <cell r="AV2403" t="str">
            <v>NA</v>
          </cell>
          <cell r="AW2403" t="str">
            <v>NA</v>
          </cell>
          <cell r="AX2403" t="str">
            <v>NA</v>
          </cell>
          <cell r="AY2403" t="str">
            <v>NA</v>
          </cell>
          <cell r="AZ2403" t="str">
            <v>NA</v>
          </cell>
          <cell r="BA2403" t="str">
            <v>NA</v>
          </cell>
          <cell r="BB2403" t="str">
            <v>NA</v>
          </cell>
          <cell r="BC2403" t="str">
            <v>NA</v>
          </cell>
          <cell r="BD2403" t="str">
            <v>NA</v>
          </cell>
        </row>
        <row r="2404">
          <cell r="B2404" t="str">
            <v>J28</v>
          </cell>
          <cell r="C2404" t="str">
            <v>CGGA_J28</v>
          </cell>
          <cell r="E2404" t="str">
            <v>张海霞</v>
          </cell>
          <cell r="F2404">
            <v>348300</v>
          </cell>
          <cell r="G2404" t="str">
            <v>缺失</v>
          </cell>
          <cell r="H2404" t="str">
            <v>缺失</v>
          </cell>
          <cell r="J2404" t="str">
            <v>女</v>
          </cell>
          <cell r="K2404">
            <v>27</v>
          </cell>
          <cell r="L2404" t="str">
            <v>缺失</v>
          </cell>
          <cell r="M2404" t="str">
            <v>缺失</v>
          </cell>
          <cell r="N2404" t="str">
            <v>丈夫：15849587130  母亲：15849585210（停机）</v>
          </cell>
          <cell r="O2404" t="str">
            <v>缺失</v>
          </cell>
          <cell r="P2404" t="str">
            <v>缺失</v>
          </cell>
          <cell r="Q2404" t="str">
            <v>缺失</v>
          </cell>
          <cell r="R2404" t="str">
            <v>缺失</v>
          </cell>
          <cell r="S2404" t="str">
            <v>缺失</v>
          </cell>
          <cell r="T2404">
            <v>40494</v>
          </cell>
          <cell r="V2404" t="str">
            <v>缺失</v>
          </cell>
          <cell r="W2404" t="str">
            <v>左额顶</v>
          </cell>
          <cell r="Y2404" t="str">
            <v>缺失</v>
          </cell>
          <cell r="Z2404" t="str">
            <v>OA</v>
          </cell>
          <cell r="AA2404" t="str">
            <v>OA(WHO II)</v>
          </cell>
          <cell r="AB2404">
            <v>2</v>
          </cell>
          <cell r="AC2404" t="str">
            <v>星形细胞瘤，局灶少枝胶质细胞瘤形态</v>
          </cell>
          <cell r="AD2404" t="str">
            <v>缺失</v>
          </cell>
          <cell r="AE2404" t="str">
            <v>缺失</v>
          </cell>
          <cell r="AF2404" t="str">
            <v>缺失</v>
          </cell>
          <cell r="AG2404">
            <v>42459</v>
          </cell>
          <cell r="AH2404" t="str">
            <v>未终止</v>
          </cell>
          <cell r="AI2404">
            <v>1965</v>
          </cell>
          <cell r="AJ2404">
            <v>0</v>
          </cell>
          <cell r="AK2404">
            <v>1965</v>
          </cell>
          <cell r="AL2404">
            <v>0</v>
          </cell>
          <cell r="AM2404">
            <v>1965</v>
          </cell>
          <cell r="AN2404" t="str">
            <v>缺失</v>
          </cell>
          <cell r="AO2404">
            <v>0</v>
          </cell>
          <cell r="AP2404" t="str">
            <v>缺失</v>
          </cell>
          <cell r="AQ2404">
            <v>0</v>
          </cell>
          <cell r="AS2404" t="str">
            <v>原发</v>
          </cell>
          <cell r="AU2404" t="str">
            <v>NA</v>
          </cell>
          <cell r="AV2404" t="str">
            <v>NA</v>
          </cell>
          <cell r="AW2404" t="str">
            <v>NA</v>
          </cell>
          <cell r="AX2404" t="str">
            <v>NA</v>
          </cell>
          <cell r="AY2404" t="str">
            <v>NA</v>
          </cell>
          <cell r="AZ2404" t="str">
            <v>NA</v>
          </cell>
          <cell r="BA2404" t="str">
            <v>缺失</v>
          </cell>
          <cell r="BB2404" t="str">
            <v>缺失</v>
          </cell>
          <cell r="BC2404" t="str">
            <v>缺失</v>
          </cell>
          <cell r="BD2404" t="e">
            <v>#N/A</v>
          </cell>
        </row>
        <row r="2405">
          <cell r="B2405" t="str">
            <v>J29</v>
          </cell>
          <cell r="C2405" t="str">
            <v>NA</v>
          </cell>
          <cell r="D2405" t="str">
            <v>NA</v>
          </cell>
          <cell r="E2405" t="str">
            <v>NA</v>
          </cell>
          <cell r="F2405" t="str">
            <v>NA</v>
          </cell>
          <cell r="G2405" t="str">
            <v>NA</v>
          </cell>
          <cell r="H2405" t="str">
            <v>NA</v>
          </cell>
          <cell r="I2405" t="str">
            <v>NA</v>
          </cell>
          <cell r="J2405" t="str">
            <v>NA</v>
          </cell>
          <cell r="K2405" t="str">
            <v>NA</v>
          </cell>
          <cell r="L2405" t="str">
            <v>NA</v>
          </cell>
          <cell r="M2405" t="str">
            <v>NA</v>
          </cell>
          <cell r="N2405" t="str">
            <v>NA</v>
          </cell>
          <cell r="O2405" t="str">
            <v>NA</v>
          </cell>
          <cell r="P2405" t="str">
            <v>NA</v>
          </cell>
          <cell r="Q2405" t="str">
            <v>NA</v>
          </cell>
          <cell r="R2405" t="str">
            <v>NA</v>
          </cell>
          <cell r="S2405" t="str">
            <v>NA</v>
          </cell>
          <cell r="T2405" t="str">
            <v>NA</v>
          </cell>
          <cell r="U2405" t="str">
            <v>NA</v>
          </cell>
          <cell r="V2405" t="str">
            <v>NA</v>
          </cell>
          <cell r="W2405" t="str">
            <v>NA</v>
          </cell>
          <cell r="X2405" t="str">
            <v>NA</v>
          </cell>
          <cell r="Y2405" t="str">
            <v>NA</v>
          </cell>
          <cell r="Z2405" t="str">
            <v>NA</v>
          </cell>
          <cell r="AA2405" t="str">
            <v>NA</v>
          </cell>
          <cell r="AB2405" t="str">
            <v>NA</v>
          </cell>
          <cell r="AC2405" t="str">
            <v>NA</v>
          </cell>
          <cell r="AD2405" t="str">
            <v>NA</v>
          </cell>
          <cell r="AE2405" t="str">
            <v>NA</v>
          </cell>
          <cell r="AF2405" t="str">
            <v>NA</v>
          </cell>
          <cell r="AG2405" t="str">
            <v>NA</v>
          </cell>
          <cell r="AH2405" t="str">
            <v>NA</v>
          </cell>
          <cell r="AI2405" t="str">
            <v>NA</v>
          </cell>
          <cell r="AJ2405" t="str">
            <v>NA</v>
          </cell>
          <cell r="AK2405" t="str">
            <v>NA</v>
          </cell>
          <cell r="AL2405" t="str">
            <v>NA</v>
          </cell>
          <cell r="AM2405" t="str">
            <v>NA</v>
          </cell>
          <cell r="AN2405" t="str">
            <v>NA</v>
          </cell>
          <cell r="AO2405" t="str">
            <v>NA</v>
          </cell>
          <cell r="AP2405" t="str">
            <v>NA</v>
          </cell>
          <cell r="AQ2405" t="str">
            <v>NA</v>
          </cell>
          <cell r="AS2405" t="str">
            <v>NA</v>
          </cell>
          <cell r="AT2405" t="str">
            <v>NA</v>
          </cell>
          <cell r="AU2405" t="str">
            <v>NA</v>
          </cell>
          <cell r="AV2405" t="str">
            <v>NA</v>
          </cell>
          <cell r="AW2405" t="str">
            <v>NA</v>
          </cell>
          <cell r="AX2405" t="str">
            <v>NA</v>
          </cell>
          <cell r="AY2405" t="str">
            <v>NA</v>
          </cell>
          <cell r="AZ2405" t="str">
            <v>NA</v>
          </cell>
          <cell r="BA2405" t="str">
            <v>NA</v>
          </cell>
          <cell r="BB2405" t="str">
            <v>NA</v>
          </cell>
          <cell r="BC2405" t="str">
            <v>NA</v>
          </cell>
          <cell r="BD2405" t="str">
            <v>NA</v>
          </cell>
        </row>
        <row r="2406">
          <cell r="B2406" t="str">
            <v>J30</v>
          </cell>
          <cell r="C2406" t="str">
            <v>CGGA_J30</v>
          </cell>
          <cell r="E2406" t="str">
            <v>姜伟</v>
          </cell>
          <cell r="F2406">
            <v>349556</v>
          </cell>
          <cell r="G2406" t="str">
            <v>缺失</v>
          </cell>
          <cell r="H2406" t="str">
            <v>缺失</v>
          </cell>
          <cell r="J2406" t="str">
            <v>男</v>
          </cell>
          <cell r="K2406">
            <v>38</v>
          </cell>
          <cell r="L2406" t="str">
            <v>缺失</v>
          </cell>
          <cell r="M2406" t="str">
            <v>缺失</v>
          </cell>
          <cell r="N2406" t="str">
            <v>妻子：13940692684  姐夫：13941653060</v>
          </cell>
          <cell r="O2406" t="str">
            <v>缺失</v>
          </cell>
          <cell r="P2406" t="str">
            <v>缺失</v>
          </cell>
          <cell r="Q2406" t="str">
            <v>缺失</v>
          </cell>
          <cell r="R2406" t="str">
            <v>缺失</v>
          </cell>
          <cell r="S2406" t="str">
            <v>缺失</v>
          </cell>
          <cell r="T2406">
            <v>40511</v>
          </cell>
          <cell r="V2406" t="str">
            <v>缺失</v>
          </cell>
          <cell r="W2406" t="str">
            <v>左额叶</v>
          </cell>
          <cell r="Y2406" t="str">
            <v>缺失</v>
          </cell>
          <cell r="Z2406" t="str">
            <v>OA</v>
          </cell>
          <cell r="AA2406" t="str">
            <v>OA(WHO II)</v>
          </cell>
          <cell r="AB2406">
            <v>2</v>
          </cell>
          <cell r="AC2406" t="str">
            <v>少枝星形细胞瘤</v>
          </cell>
          <cell r="AD2406" t="str">
            <v>缺失</v>
          </cell>
          <cell r="AE2406" t="str">
            <v>缺失</v>
          </cell>
          <cell r="AF2406" t="str">
            <v>缺失</v>
          </cell>
          <cell r="AH2406" t="str">
            <v>未终止</v>
          </cell>
          <cell r="AI2406">
            <v>4237</v>
          </cell>
          <cell r="AJ2406">
            <v>0</v>
          </cell>
          <cell r="AK2406">
            <v>4237</v>
          </cell>
          <cell r="AL2406">
            <v>0</v>
          </cell>
          <cell r="AM2406">
            <v>4237</v>
          </cell>
          <cell r="AN2406" t="str">
            <v>放疗</v>
          </cell>
          <cell r="AO2406">
            <v>1</v>
          </cell>
          <cell r="AP2406" t="str">
            <v>无</v>
          </cell>
          <cell r="AQ2406">
            <v>0</v>
          </cell>
          <cell r="AS2406">
            <v>0</v>
          </cell>
          <cell r="AU2406" t="str">
            <v>NA</v>
          </cell>
          <cell r="AV2406" t="str">
            <v>NA</v>
          </cell>
          <cell r="AW2406" t="str">
            <v>NA</v>
          </cell>
          <cell r="AX2406" t="str">
            <v>NA</v>
          </cell>
          <cell r="AY2406" t="str">
            <v>NA</v>
          </cell>
          <cell r="AZ2406" t="str">
            <v>NA</v>
          </cell>
          <cell r="BA2406" t="str">
            <v>缺失</v>
          </cell>
          <cell r="BB2406" t="str">
            <v>缺失</v>
          </cell>
          <cell r="BC2406" t="str">
            <v>缺失</v>
          </cell>
          <cell r="BD2406" t="e">
            <v>#N/A</v>
          </cell>
        </row>
        <row r="2407">
          <cell r="B2407" t="str">
            <v>J31</v>
          </cell>
          <cell r="C2407" t="str">
            <v>CGGA_J31</v>
          </cell>
          <cell r="E2407" t="str">
            <v>李金芬</v>
          </cell>
          <cell r="F2407">
            <v>254139</v>
          </cell>
          <cell r="G2407" t="str">
            <v>缺失</v>
          </cell>
          <cell r="H2407" t="str">
            <v>缺失</v>
          </cell>
          <cell r="J2407" t="str">
            <v>女</v>
          </cell>
          <cell r="K2407">
            <v>41</v>
          </cell>
          <cell r="L2407" t="str">
            <v>缺失</v>
          </cell>
          <cell r="M2407" t="str">
            <v>缺失</v>
          </cell>
          <cell r="N2407" t="str">
            <v>丈夫：13605363116  弟弟：13653605059</v>
          </cell>
          <cell r="O2407" t="str">
            <v>缺失</v>
          </cell>
          <cell r="P2407" t="str">
            <v>缺失</v>
          </cell>
          <cell r="Q2407" t="str">
            <v>缺失</v>
          </cell>
          <cell r="R2407" t="str">
            <v>缺失</v>
          </cell>
          <cell r="S2407" t="str">
            <v>缺失</v>
          </cell>
          <cell r="T2407">
            <v>40511</v>
          </cell>
          <cell r="U2407">
            <v>39781</v>
          </cell>
          <cell r="V2407" t="str">
            <v>缺失</v>
          </cell>
          <cell r="W2407" t="str">
            <v>缺失</v>
          </cell>
          <cell r="Y2407" t="str">
            <v>缺失</v>
          </cell>
          <cell r="Z2407" t="str">
            <v>ROA?</v>
          </cell>
          <cell r="AA2407" t="str">
            <v>OA(WHO II)</v>
          </cell>
          <cell r="AB2407">
            <v>2</v>
          </cell>
          <cell r="AC2407" t="str">
            <v>少枝星形细胞瘤，左颞复发胶质瘤切除术后2年，伽马刀术后9月</v>
          </cell>
          <cell r="AD2407" t="str">
            <v>缺失</v>
          </cell>
          <cell r="AE2407" t="str">
            <v>缺失</v>
          </cell>
          <cell r="AF2407" t="str">
            <v>缺失</v>
          </cell>
          <cell r="AG2407">
            <v>41239</v>
          </cell>
          <cell r="AH2407" t="str">
            <v>终止</v>
          </cell>
          <cell r="AI2407">
            <v>642</v>
          </cell>
          <cell r="AJ2407">
            <v>1</v>
          </cell>
          <cell r="AK2407" t="str">
            <v>NA</v>
          </cell>
          <cell r="AL2407">
            <v>1</v>
          </cell>
          <cell r="AM2407">
            <v>728</v>
          </cell>
          <cell r="AN2407" t="str">
            <v>缺失</v>
          </cell>
          <cell r="AO2407">
            <v>0</v>
          </cell>
          <cell r="AP2407" t="str">
            <v>缺失</v>
          </cell>
          <cell r="AQ2407">
            <v>0</v>
          </cell>
          <cell r="AS2407" t="str">
            <v>复发</v>
          </cell>
          <cell r="AT2407">
            <v>1</v>
          </cell>
          <cell r="AU2407" t="str">
            <v>NA</v>
          </cell>
          <cell r="AV2407" t="str">
            <v>NA</v>
          </cell>
          <cell r="AW2407" t="str">
            <v>NA</v>
          </cell>
          <cell r="AX2407" t="str">
            <v>NA</v>
          </cell>
          <cell r="AY2407" t="str">
            <v>NA</v>
          </cell>
          <cell r="AZ2407" t="str">
            <v>NA</v>
          </cell>
          <cell r="BA2407" t="str">
            <v>缺失</v>
          </cell>
          <cell r="BB2407" t="str">
            <v>缺失</v>
          </cell>
          <cell r="BC2407" t="str">
            <v>缺失</v>
          </cell>
          <cell r="BD2407" t="e">
            <v>#N/A</v>
          </cell>
        </row>
        <row r="2408">
          <cell r="B2408" t="str">
            <v>J32</v>
          </cell>
          <cell r="C2408" t="str">
            <v>CGGA_J32</v>
          </cell>
          <cell r="E2408" t="str">
            <v>石荣鲜</v>
          </cell>
          <cell r="F2408">
            <v>349651</v>
          </cell>
          <cell r="G2408" t="str">
            <v>缺失</v>
          </cell>
          <cell r="H2408" t="str">
            <v>缺失</v>
          </cell>
          <cell r="J2408" t="str">
            <v>女</v>
          </cell>
          <cell r="K2408">
            <v>56</v>
          </cell>
          <cell r="L2408" t="str">
            <v>缺失</v>
          </cell>
          <cell r="M2408" t="str">
            <v>缺失</v>
          </cell>
          <cell r="N2408" t="str">
            <v>女儿：18635601369  儿子：15535600899</v>
          </cell>
          <cell r="O2408" t="str">
            <v>缺失</v>
          </cell>
          <cell r="P2408" t="str">
            <v>缺失</v>
          </cell>
          <cell r="Q2408" t="str">
            <v>缺失</v>
          </cell>
          <cell r="R2408" t="str">
            <v>缺失</v>
          </cell>
          <cell r="S2408" t="str">
            <v>缺失</v>
          </cell>
          <cell r="T2408">
            <v>40514</v>
          </cell>
          <cell r="V2408" t="str">
            <v>缺失</v>
          </cell>
          <cell r="W2408" t="str">
            <v>中央前回后部</v>
          </cell>
          <cell r="Y2408" t="str">
            <v>缺失</v>
          </cell>
          <cell r="Z2408" t="str">
            <v>AA</v>
          </cell>
          <cell r="AA2408" t="str">
            <v>AA(WHO III)</v>
          </cell>
          <cell r="AB2408">
            <v>3</v>
          </cell>
          <cell r="AC2408" t="str">
            <v>间变星形细胞瘤</v>
          </cell>
          <cell r="AD2408" t="str">
            <v>缺失</v>
          </cell>
          <cell r="AE2408" t="str">
            <v>缺失</v>
          </cell>
          <cell r="AF2408" t="str">
            <v>缺失</v>
          </cell>
          <cell r="AG2408">
            <v>41239</v>
          </cell>
          <cell r="AH2408" t="str">
            <v>终止</v>
          </cell>
          <cell r="AI2408">
            <v>426</v>
          </cell>
          <cell r="AJ2408">
            <v>1</v>
          </cell>
          <cell r="AK2408">
            <v>181</v>
          </cell>
          <cell r="AL2408">
            <v>1</v>
          </cell>
          <cell r="AM2408">
            <v>725</v>
          </cell>
          <cell r="AN2408" t="str">
            <v>缺失</v>
          </cell>
          <cell r="AO2408">
            <v>1</v>
          </cell>
          <cell r="AP2408" t="str">
            <v>缺失</v>
          </cell>
          <cell r="AQ2408">
            <v>0</v>
          </cell>
          <cell r="AS2408" t="str">
            <v>原发</v>
          </cell>
          <cell r="AU2408" t="str">
            <v>NA</v>
          </cell>
          <cell r="AV2408" t="str">
            <v>NA</v>
          </cell>
          <cell r="AW2408" t="str">
            <v>NA</v>
          </cell>
          <cell r="AX2408" t="str">
            <v>NA</v>
          </cell>
          <cell r="AY2408" t="str">
            <v>NA</v>
          </cell>
          <cell r="AZ2408" t="str">
            <v>NA</v>
          </cell>
          <cell r="BA2408" t="str">
            <v>缺失</v>
          </cell>
          <cell r="BB2408" t="str">
            <v>缺失</v>
          </cell>
          <cell r="BC2408" t="str">
            <v>缺失</v>
          </cell>
          <cell r="BD2408" t="e">
            <v>#N/A</v>
          </cell>
        </row>
        <row r="2409">
          <cell r="B2409" t="str">
            <v>J33</v>
          </cell>
          <cell r="C2409" t="str">
            <v>CGGA_J33</v>
          </cell>
          <cell r="E2409" t="str">
            <v xml:space="preserve"> 高光</v>
          </cell>
          <cell r="F2409">
            <v>349023</v>
          </cell>
          <cell r="G2409" t="str">
            <v>缺失</v>
          </cell>
          <cell r="H2409" t="str">
            <v>缺失</v>
          </cell>
          <cell r="J2409" t="str">
            <v>男</v>
          </cell>
          <cell r="K2409">
            <v>50</v>
          </cell>
          <cell r="L2409" t="str">
            <v>缺失</v>
          </cell>
          <cell r="M2409" t="str">
            <v>缺失</v>
          </cell>
          <cell r="N2409" t="str">
            <v>妻子：13520289686  女儿：13581848797</v>
          </cell>
          <cell r="O2409" t="str">
            <v>缺失</v>
          </cell>
          <cell r="P2409" t="str">
            <v>缺失</v>
          </cell>
          <cell r="Q2409" t="str">
            <v>缺失</v>
          </cell>
          <cell r="R2409" t="str">
            <v>缺失</v>
          </cell>
          <cell r="S2409" t="str">
            <v>缺失</v>
          </cell>
          <cell r="T2409">
            <v>40514</v>
          </cell>
          <cell r="V2409" t="str">
            <v>缺失</v>
          </cell>
          <cell r="W2409" t="str">
            <v>侧脑室三角</v>
          </cell>
          <cell r="Y2409" t="str">
            <v>缺失</v>
          </cell>
          <cell r="Z2409" t="str">
            <v>OA</v>
          </cell>
          <cell r="AA2409" t="str">
            <v>OA(WHO II)</v>
          </cell>
          <cell r="AB2409">
            <v>2</v>
          </cell>
          <cell r="AC2409" t="str">
            <v>少枝星形细胞瘤</v>
          </cell>
          <cell r="AD2409" t="str">
            <v>缺失</v>
          </cell>
          <cell r="AE2409" t="str">
            <v>缺失</v>
          </cell>
          <cell r="AF2409" t="str">
            <v>缺失</v>
          </cell>
          <cell r="AH2409" t="str">
            <v>未终止</v>
          </cell>
          <cell r="AI2409">
            <v>4234</v>
          </cell>
          <cell r="AJ2409">
            <v>0</v>
          </cell>
          <cell r="AK2409">
            <v>669</v>
          </cell>
          <cell r="AL2409">
            <v>1</v>
          </cell>
          <cell r="AM2409">
            <v>4234</v>
          </cell>
          <cell r="AN2409" t="str">
            <v>放疗</v>
          </cell>
          <cell r="AO2409">
            <v>1</v>
          </cell>
          <cell r="AP2409" t="str">
            <v>泰道</v>
          </cell>
          <cell r="AQ2409">
            <v>1</v>
          </cell>
          <cell r="AS2409">
            <v>0</v>
          </cell>
          <cell r="AU2409" t="str">
            <v>NA</v>
          </cell>
          <cell r="AV2409" t="str">
            <v>NA</v>
          </cell>
          <cell r="AW2409" t="str">
            <v>NA</v>
          </cell>
          <cell r="AX2409" t="str">
            <v>NA</v>
          </cell>
          <cell r="AY2409" t="str">
            <v>NA</v>
          </cell>
          <cell r="AZ2409" t="str">
            <v>NA</v>
          </cell>
          <cell r="BA2409" t="str">
            <v>缺失</v>
          </cell>
          <cell r="BB2409" t="str">
            <v>缺失</v>
          </cell>
          <cell r="BC2409" t="str">
            <v>缺失</v>
          </cell>
          <cell r="BD2409" t="e">
            <v>#N/A</v>
          </cell>
        </row>
        <row r="2410">
          <cell r="B2410" t="str">
            <v>J34</v>
          </cell>
          <cell r="C2410" t="str">
            <v>CGGA_J34</v>
          </cell>
          <cell r="E2410" t="str">
            <v>冯娇芹</v>
          </cell>
          <cell r="F2410">
            <v>349634</v>
          </cell>
          <cell r="G2410" t="str">
            <v>缺失</v>
          </cell>
          <cell r="H2410" t="str">
            <v>缺失</v>
          </cell>
          <cell r="J2410" t="str">
            <v>女</v>
          </cell>
          <cell r="K2410">
            <v>46</v>
          </cell>
          <cell r="L2410" t="str">
            <v>缺失</v>
          </cell>
          <cell r="M2410" t="str">
            <v>缺失</v>
          </cell>
          <cell r="N2410" t="str">
            <v>丈夫：13141486079  兄弟：15937278356</v>
          </cell>
          <cell r="O2410" t="str">
            <v>缺失</v>
          </cell>
          <cell r="P2410" t="str">
            <v>缺失</v>
          </cell>
          <cell r="Q2410" t="str">
            <v>缺失</v>
          </cell>
          <cell r="R2410" t="str">
            <v>缺失</v>
          </cell>
          <cell r="S2410" t="str">
            <v>缺失</v>
          </cell>
          <cell r="T2410">
            <v>40518</v>
          </cell>
          <cell r="V2410" t="str">
            <v>缺失</v>
          </cell>
          <cell r="W2410" t="str">
            <v>右额</v>
          </cell>
          <cell r="Y2410" t="str">
            <v>缺失</v>
          </cell>
          <cell r="Z2410" t="str">
            <v>AA</v>
          </cell>
          <cell r="AA2410" t="str">
            <v>AA(WHO III)</v>
          </cell>
          <cell r="AB2410">
            <v>3</v>
          </cell>
          <cell r="AC2410" t="str">
            <v>间变星形细胞瘤</v>
          </cell>
          <cell r="AD2410" t="str">
            <v>缺失</v>
          </cell>
          <cell r="AE2410" t="str">
            <v>缺失</v>
          </cell>
          <cell r="AF2410" t="str">
            <v>缺失</v>
          </cell>
          <cell r="AG2410">
            <v>41239</v>
          </cell>
          <cell r="AH2410" t="str">
            <v>终止</v>
          </cell>
          <cell r="AI2410">
            <v>482</v>
          </cell>
          <cell r="AJ2410">
            <v>1</v>
          </cell>
          <cell r="AK2410">
            <v>299</v>
          </cell>
          <cell r="AL2410">
            <v>1</v>
          </cell>
          <cell r="AM2410">
            <v>721</v>
          </cell>
          <cell r="AN2410" t="str">
            <v>缺失</v>
          </cell>
          <cell r="AO2410">
            <v>1</v>
          </cell>
          <cell r="AP2410" t="str">
            <v>缺失</v>
          </cell>
          <cell r="AQ2410">
            <v>0</v>
          </cell>
          <cell r="AS2410" t="str">
            <v>原发</v>
          </cell>
          <cell r="AU2410" t="str">
            <v>NA</v>
          </cell>
          <cell r="AV2410" t="str">
            <v>NA</v>
          </cell>
          <cell r="AW2410" t="str">
            <v>NA</v>
          </cell>
          <cell r="AX2410" t="str">
            <v>NA</v>
          </cell>
          <cell r="AY2410" t="str">
            <v>NA</v>
          </cell>
          <cell r="AZ2410" t="str">
            <v>NA</v>
          </cell>
          <cell r="BA2410" t="str">
            <v>缺失</v>
          </cell>
          <cell r="BB2410" t="str">
            <v>缺失</v>
          </cell>
          <cell r="BC2410" t="str">
            <v>缺失</v>
          </cell>
          <cell r="BD2410" t="e">
            <v>#N/A</v>
          </cell>
        </row>
        <row r="2411">
          <cell r="B2411" t="str">
            <v>J35</v>
          </cell>
          <cell r="C2411" t="str">
            <v>CGGA_J35</v>
          </cell>
          <cell r="E2411" t="str">
            <v>许胜利</v>
          </cell>
          <cell r="F2411">
            <v>350062</v>
          </cell>
          <cell r="G2411" t="str">
            <v>缺失</v>
          </cell>
          <cell r="H2411" t="str">
            <v>缺失</v>
          </cell>
          <cell r="J2411" t="str">
            <v>男</v>
          </cell>
          <cell r="K2411">
            <v>53</v>
          </cell>
          <cell r="L2411" t="str">
            <v>缺失</v>
          </cell>
          <cell r="M2411" t="str">
            <v>缺失</v>
          </cell>
          <cell r="N2411" t="str">
            <v>妻子:69550522 80852689 13718157225 儿子：13911159375</v>
          </cell>
          <cell r="O2411" t="str">
            <v>缺失</v>
          </cell>
          <cell r="P2411" t="str">
            <v>缺失</v>
          </cell>
          <cell r="Q2411" t="str">
            <v>缺失</v>
          </cell>
          <cell r="R2411" t="str">
            <v>缺失</v>
          </cell>
          <cell r="S2411" t="str">
            <v>缺失</v>
          </cell>
          <cell r="T2411">
            <v>40518</v>
          </cell>
          <cell r="V2411" t="str">
            <v>缺失</v>
          </cell>
          <cell r="W2411" t="str">
            <v>右顶枕</v>
          </cell>
          <cell r="Y2411" t="str">
            <v>缺失</v>
          </cell>
          <cell r="Z2411" t="str">
            <v>GBM</v>
          </cell>
          <cell r="AA2411" t="str">
            <v>GBM(WHO IV)</v>
          </cell>
          <cell r="AB2411">
            <v>4</v>
          </cell>
          <cell r="AC2411" t="str">
            <v>胶质母细胞瘤</v>
          </cell>
          <cell r="AD2411" t="str">
            <v>缺失</v>
          </cell>
          <cell r="AE2411" t="str">
            <v>缺失</v>
          </cell>
          <cell r="AF2411" t="str">
            <v>缺失</v>
          </cell>
          <cell r="AG2411">
            <v>43285</v>
          </cell>
          <cell r="AH2411" t="str">
            <v>未终止</v>
          </cell>
          <cell r="AI2411">
            <v>2767</v>
          </cell>
          <cell r="AJ2411">
            <v>0</v>
          </cell>
          <cell r="AK2411">
            <v>2767</v>
          </cell>
          <cell r="AL2411">
            <v>0</v>
          </cell>
          <cell r="AM2411">
            <v>2767</v>
          </cell>
          <cell r="AN2411" t="str">
            <v>缺失</v>
          </cell>
          <cell r="AO2411">
            <v>1</v>
          </cell>
          <cell r="AP2411" t="str">
            <v>缺失</v>
          </cell>
          <cell r="AQ2411">
            <v>1</v>
          </cell>
          <cell r="AS2411" t="str">
            <v>原发</v>
          </cell>
          <cell r="AU2411" t="str">
            <v>NA</v>
          </cell>
          <cell r="AV2411" t="str">
            <v>NA</v>
          </cell>
          <cell r="AW2411" t="str">
            <v>NA</v>
          </cell>
          <cell r="AX2411" t="str">
            <v>NA</v>
          </cell>
          <cell r="AY2411" t="str">
            <v>NA</v>
          </cell>
          <cell r="AZ2411" t="str">
            <v>NA</v>
          </cell>
          <cell r="BA2411" t="str">
            <v>缺失</v>
          </cell>
          <cell r="BB2411" t="str">
            <v>缺失</v>
          </cell>
          <cell r="BC2411" t="str">
            <v>缺失</v>
          </cell>
          <cell r="BD2411" t="e">
            <v>#N/A</v>
          </cell>
        </row>
        <row r="2412">
          <cell r="B2412" t="str">
            <v>J36</v>
          </cell>
          <cell r="C2412" t="str">
            <v>CGGA_J36</v>
          </cell>
          <cell r="E2412" t="str">
            <v>丁彦</v>
          </cell>
          <cell r="F2412">
            <v>350125</v>
          </cell>
          <cell r="G2412" t="str">
            <v>缺失</v>
          </cell>
          <cell r="H2412" t="str">
            <v>缺失</v>
          </cell>
          <cell r="J2412" t="str">
            <v>男</v>
          </cell>
          <cell r="K2412">
            <v>54</v>
          </cell>
          <cell r="L2412" t="str">
            <v>缺失</v>
          </cell>
          <cell r="M2412" t="str">
            <v>缺失</v>
          </cell>
          <cell r="N2412" t="str">
            <v>女儿：15230584871 女儿：13785509473</v>
          </cell>
          <cell r="O2412" t="str">
            <v>缺失</v>
          </cell>
          <cell r="P2412" t="str">
            <v>缺失</v>
          </cell>
          <cell r="Q2412" t="str">
            <v>缺失</v>
          </cell>
          <cell r="R2412" t="str">
            <v>缺失</v>
          </cell>
          <cell r="S2412" t="str">
            <v>缺失</v>
          </cell>
          <cell r="T2412">
            <v>40522</v>
          </cell>
          <cell r="V2412" t="str">
            <v>缺失</v>
          </cell>
          <cell r="W2412" t="str">
            <v>左额、胼胝体</v>
          </cell>
          <cell r="Y2412" t="str">
            <v>缺失</v>
          </cell>
          <cell r="Z2412" t="str">
            <v>GBM-O</v>
          </cell>
          <cell r="AA2412" t="str">
            <v>GBM-O(WHO IV)</v>
          </cell>
          <cell r="AB2412">
            <v>4</v>
          </cell>
          <cell r="AC2412" t="str">
            <v>胶质母细胞瘤，伴少枝胶质细胞瘤成分</v>
          </cell>
          <cell r="AD2412" t="str">
            <v>缺失</v>
          </cell>
          <cell r="AE2412" t="str">
            <v>缺失</v>
          </cell>
          <cell r="AF2412" t="str">
            <v>缺失</v>
          </cell>
          <cell r="AG2412">
            <v>41527</v>
          </cell>
          <cell r="AH2412" t="str">
            <v>终止</v>
          </cell>
          <cell r="AI2412">
            <v>873</v>
          </cell>
          <cell r="AJ2412">
            <v>1</v>
          </cell>
          <cell r="AK2412">
            <v>631</v>
          </cell>
          <cell r="AL2412">
            <v>1</v>
          </cell>
          <cell r="AM2412">
            <v>1005</v>
          </cell>
          <cell r="AN2412" t="str">
            <v>缺失</v>
          </cell>
          <cell r="AO2412">
            <v>1</v>
          </cell>
          <cell r="AP2412" t="str">
            <v>缺失</v>
          </cell>
          <cell r="AQ2412">
            <v>0</v>
          </cell>
          <cell r="AS2412" t="str">
            <v>原发</v>
          </cell>
          <cell r="AU2412" t="str">
            <v>NA</v>
          </cell>
          <cell r="AV2412" t="str">
            <v>NA</v>
          </cell>
          <cell r="AW2412" t="str">
            <v>NA</v>
          </cell>
          <cell r="AX2412" t="str">
            <v>NA</v>
          </cell>
          <cell r="AY2412" t="str">
            <v>NA</v>
          </cell>
          <cell r="AZ2412" t="str">
            <v>NA</v>
          </cell>
          <cell r="BA2412" t="str">
            <v>缺失</v>
          </cell>
          <cell r="BB2412" t="str">
            <v>缺失</v>
          </cell>
          <cell r="BC2412" t="str">
            <v>缺失</v>
          </cell>
          <cell r="BD2412" t="e">
            <v>#N/A</v>
          </cell>
        </row>
        <row r="2413">
          <cell r="B2413" t="str">
            <v>J37</v>
          </cell>
          <cell r="C2413" t="str">
            <v>CGGA_J37</v>
          </cell>
          <cell r="E2413" t="str">
            <v>马骏</v>
          </cell>
          <cell r="F2413">
            <v>350313</v>
          </cell>
          <cell r="G2413" t="str">
            <v>缺失</v>
          </cell>
          <cell r="H2413" t="str">
            <v>缺失</v>
          </cell>
          <cell r="J2413" t="str">
            <v>女</v>
          </cell>
          <cell r="K2413">
            <v>23</v>
          </cell>
          <cell r="L2413" t="str">
            <v>缺失</v>
          </cell>
          <cell r="M2413" t="str">
            <v>缺失</v>
          </cell>
          <cell r="N2413" t="str">
            <v>父亲：13252770476 舅舅：010-65004560</v>
          </cell>
          <cell r="O2413" t="str">
            <v>缺失</v>
          </cell>
          <cell r="P2413" t="str">
            <v>缺失</v>
          </cell>
          <cell r="Q2413" t="str">
            <v>缺失</v>
          </cell>
          <cell r="R2413" t="str">
            <v>缺失</v>
          </cell>
          <cell r="S2413" t="str">
            <v>缺失</v>
          </cell>
          <cell r="T2413">
            <v>40521</v>
          </cell>
          <cell r="U2413">
            <v>39060</v>
          </cell>
          <cell r="V2413" t="str">
            <v>缺失</v>
          </cell>
          <cell r="W2413" t="str">
            <v>左额颞</v>
          </cell>
          <cell r="Y2413" t="str">
            <v>缺失</v>
          </cell>
          <cell r="Z2413" t="str">
            <v>RGBM?</v>
          </cell>
          <cell r="AA2413" t="str">
            <v>GBM-O(WHO IV)</v>
          </cell>
          <cell r="AB2413">
            <v>4</v>
          </cell>
          <cell r="AC2413" t="str">
            <v>胶质母细胞瘤，伴少枝胶质细胞成分，左额星形细胞瘤术后4年，复发</v>
          </cell>
          <cell r="AD2413" t="str">
            <v>缺失</v>
          </cell>
          <cell r="AE2413" t="str">
            <v>缺失</v>
          </cell>
          <cell r="AF2413" t="str">
            <v>缺失</v>
          </cell>
          <cell r="AG2413">
            <v>41239</v>
          </cell>
          <cell r="AH2413" t="str">
            <v>终止</v>
          </cell>
          <cell r="AI2413">
            <v>204</v>
          </cell>
          <cell r="AJ2413">
            <v>1</v>
          </cell>
          <cell r="AK2413">
            <v>82</v>
          </cell>
          <cell r="AL2413">
            <v>1</v>
          </cell>
          <cell r="AM2413">
            <v>718</v>
          </cell>
          <cell r="AN2413" t="str">
            <v>缺失</v>
          </cell>
          <cell r="AO2413">
            <v>0</v>
          </cell>
          <cell r="AP2413" t="str">
            <v>缺失</v>
          </cell>
          <cell r="AQ2413">
            <v>0</v>
          </cell>
          <cell r="AS2413" t="str">
            <v>复发</v>
          </cell>
          <cell r="AT2413">
            <v>1</v>
          </cell>
          <cell r="AU2413" t="str">
            <v>NA</v>
          </cell>
          <cell r="AV2413" t="str">
            <v>NA</v>
          </cell>
          <cell r="AW2413" t="str">
            <v>NA</v>
          </cell>
          <cell r="AX2413" t="str">
            <v>NA</v>
          </cell>
          <cell r="AY2413" t="str">
            <v>NA</v>
          </cell>
          <cell r="AZ2413" t="str">
            <v>NA</v>
          </cell>
          <cell r="BA2413" t="str">
            <v>缺失</v>
          </cell>
          <cell r="BB2413" t="str">
            <v>缺失</v>
          </cell>
          <cell r="BC2413" t="str">
            <v>缺失</v>
          </cell>
          <cell r="BD2413" t="e">
            <v>#N/A</v>
          </cell>
        </row>
        <row r="2414">
          <cell r="B2414" t="str">
            <v>J38</v>
          </cell>
          <cell r="C2414" t="str">
            <v>CGGA_J38</v>
          </cell>
          <cell r="D2414" t="str">
            <v>CGGA_861, CGGA_J38</v>
          </cell>
          <cell r="E2414" t="str">
            <v>刘立奇</v>
          </cell>
          <cell r="F2414">
            <v>314060</v>
          </cell>
          <cell r="G2414" t="str">
            <v>缺失</v>
          </cell>
          <cell r="H2414" t="str">
            <v>缺失</v>
          </cell>
          <cell r="J2414" t="str">
            <v>男</v>
          </cell>
          <cell r="K2414">
            <v>31</v>
          </cell>
          <cell r="L2414" t="str">
            <v>O</v>
          </cell>
          <cell r="M2414" t="str">
            <v>缺失</v>
          </cell>
          <cell r="N2414" t="str">
            <v>妻子：13146349673 父亲：13601394451</v>
          </cell>
          <cell r="O2414" t="str">
            <v>缺失</v>
          </cell>
          <cell r="P2414" t="str">
            <v>缺失</v>
          </cell>
          <cell r="Q2414" t="str">
            <v>缺失</v>
          </cell>
          <cell r="R2414" t="str">
            <v>缺失</v>
          </cell>
          <cell r="S2414" t="str">
            <v>缺失</v>
          </cell>
          <cell r="T2414">
            <v>40525</v>
          </cell>
          <cell r="U2414">
            <v>39930</v>
          </cell>
          <cell r="V2414" t="str">
            <v>缺失</v>
          </cell>
          <cell r="W2414" t="str">
            <v>右颞</v>
          </cell>
          <cell r="Y2414" t="str">
            <v>缺失</v>
          </cell>
          <cell r="Z2414" t="str">
            <v>RAOA</v>
          </cell>
          <cell r="AA2414" t="str">
            <v>AOA(WHO III)</v>
          </cell>
          <cell r="AB2414">
            <v>3</v>
          </cell>
          <cell r="AC2414" t="str">
            <v>恶性胶质瘤，右颞间变少枝星形细胞瘤术后19月，复发</v>
          </cell>
          <cell r="AD2414" t="str">
            <v>缺失</v>
          </cell>
          <cell r="AE2414" t="str">
            <v>缺失</v>
          </cell>
          <cell r="AF2414" t="str">
            <v>缺失</v>
          </cell>
          <cell r="AG2414">
            <v>41050</v>
          </cell>
          <cell r="AH2414" t="str">
            <v>终止</v>
          </cell>
          <cell r="AI2414">
            <v>298</v>
          </cell>
          <cell r="AJ2414">
            <v>1</v>
          </cell>
          <cell r="AK2414">
            <v>231</v>
          </cell>
          <cell r="AL2414">
            <v>1</v>
          </cell>
          <cell r="AM2414">
            <v>525</v>
          </cell>
          <cell r="AN2414" t="str">
            <v>缺失</v>
          </cell>
          <cell r="AO2414">
            <v>0</v>
          </cell>
          <cell r="AP2414" t="str">
            <v>缺失</v>
          </cell>
          <cell r="AQ2414">
            <v>0</v>
          </cell>
          <cell r="AS2414" t="str">
            <v>复发</v>
          </cell>
          <cell r="AT2414">
            <v>1</v>
          </cell>
          <cell r="AU2414" t="str">
            <v>NA</v>
          </cell>
          <cell r="AV2414" t="str">
            <v>NA</v>
          </cell>
          <cell r="AW2414" t="str">
            <v>NA</v>
          </cell>
          <cell r="AX2414" t="str">
            <v>NA</v>
          </cell>
          <cell r="AY2414" t="str">
            <v>NA</v>
          </cell>
          <cell r="AZ2414" t="str">
            <v>NA</v>
          </cell>
          <cell r="BA2414" t="str">
            <v>缺失</v>
          </cell>
          <cell r="BB2414" t="str">
            <v>缺失</v>
          </cell>
          <cell r="BC2414" t="str">
            <v>缺失</v>
          </cell>
          <cell r="BD2414" t="e">
            <v>#N/A</v>
          </cell>
        </row>
        <row r="2415">
          <cell r="B2415" t="str">
            <v>J39</v>
          </cell>
          <cell r="C2415" t="str">
            <v>CGGA_J39</v>
          </cell>
          <cell r="E2415" t="str">
            <v>王竞轩</v>
          </cell>
          <cell r="F2415">
            <v>350422</v>
          </cell>
          <cell r="G2415" t="str">
            <v>缺失</v>
          </cell>
          <cell r="H2415" t="str">
            <v>缺失</v>
          </cell>
          <cell r="J2415" t="str">
            <v>男</v>
          </cell>
          <cell r="K2415">
            <v>58</v>
          </cell>
          <cell r="L2415" t="str">
            <v>缺失</v>
          </cell>
          <cell r="M2415" t="str">
            <v>缺失</v>
          </cell>
          <cell r="N2415" t="str">
            <v>妻子：13521780609  女儿：13910887492</v>
          </cell>
          <cell r="O2415" t="str">
            <v>缺失</v>
          </cell>
          <cell r="P2415" t="str">
            <v>缺失</v>
          </cell>
          <cell r="Q2415" t="str">
            <v>缺失</v>
          </cell>
          <cell r="R2415" t="str">
            <v>缺失</v>
          </cell>
          <cell r="S2415" t="str">
            <v>缺失</v>
          </cell>
          <cell r="T2415">
            <v>40525</v>
          </cell>
          <cell r="V2415" t="str">
            <v>缺失</v>
          </cell>
          <cell r="W2415" t="str">
            <v>右额中下回</v>
          </cell>
          <cell r="Y2415" t="str">
            <v>缺失</v>
          </cell>
          <cell r="Z2415" t="str">
            <v>OA</v>
          </cell>
          <cell r="AA2415" t="str">
            <v>OA(WHO II)</v>
          </cell>
          <cell r="AB2415">
            <v>2</v>
          </cell>
          <cell r="AC2415" t="str">
            <v>少枝胶质细胞瘤，局灶呈星形细胞瘤形态</v>
          </cell>
          <cell r="AD2415" t="str">
            <v>缺失</v>
          </cell>
          <cell r="AE2415" t="str">
            <v>缺失</v>
          </cell>
          <cell r="AF2415" t="str">
            <v>缺失</v>
          </cell>
          <cell r="AH2415" t="str">
            <v>未终止</v>
          </cell>
          <cell r="AI2415">
            <v>4223</v>
          </cell>
          <cell r="AJ2415">
            <v>0</v>
          </cell>
          <cell r="AK2415">
            <v>2545</v>
          </cell>
          <cell r="AL2415">
            <v>1</v>
          </cell>
          <cell r="AM2415">
            <v>4223</v>
          </cell>
          <cell r="AN2415" t="str">
            <v>放疗</v>
          </cell>
          <cell r="AO2415">
            <v>1</v>
          </cell>
          <cell r="AP2415" t="str">
            <v>替莫脞胺</v>
          </cell>
          <cell r="AQ2415">
            <v>1</v>
          </cell>
          <cell r="AS2415">
            <v>0</v>
          </cell>
          <cell r="AU2415" t="str">
            <v>NA</v>
          </cell>
          <cell r="AV2415" t="str">
            <v>NA</v>
          </cell>
          <cell r="AW2415" t="str">
            <v>NA</v>
          </cell>
          <cell r="AX2415" t="str">
            <v>NA</v>
          </cell>
          <cell r="AY2415" t="str">
            <v>NA</v>
          </cell>
          <cell r="AZ2415" t="str">
            <v>NA</v>
          </cell>
          <cell r="BA2415" t="str">
            <v>缺失</v>
          </cell>
          <cell r="BB2415" t="str">
            <v>缺失</v>
          </cell>
          <cell r="BC2415" t="str">
            <v>缺失</v>
          </cell>
          <cell r="BD2415" t="e">
            <v>#N/A</v>
          </cell>
        </row>
        <row r="2416">
          <cell r="B2416" t="str">
            <v>J40</v>
          </cell>
          <cell r="C2416" t="str">
            <v>CGGA_J40</v>
          </cell>
          <cell r="D2416" t="str">
            <v>CGGA_J40, CGGA_P62</v>
          </cell>
          <cell r="E2416" t="str">
            <v>史艳芬</v>
          </cell>
          <cell r="F2416">
            <v>350100</v>
          </cell>
          <cell r="G2416" t="str">
            <v>缺失</v>
          </cell>
          <cell r="H2416" t="str">
            <v>缺失</v>
          </cell>
          <cell r="J2416" t="str">
            <v>女</v>
          </cell>
          <cell r="K2416">
            <v>35</v>
          </cell>
          <cell r="L2416" t="str">
            <v>B</v>
          </cell>
          <cell r="M2416" t="str">
            <v>132903197508089124</v>
          </cell>
          <cell r="N2416" t="str">
            <v xml:space="preserve"> 本人13503248203 丈夫：15988060387（空）在国外  兄弟：15128651778（不认识）</v>
          </cell>
          <cell r="O2416" t="str">
            <v>缺失</v>
          </cell>
          <cell r="P2416" t="str">
            <v>缺失</v>
          </cell>
          <cell r="Q2416" t="str">
            <v>缺失</v>
          </cell>
          <cell r="R2416" t="str">
            <v>缺失</v>
          </cell>
          <cell r="S2416" t="str">
            <v>缺失</v>
          </cell>
          <cell r="T2416">
            <v>40525</v>
          </cell>
          <cell r="V2416" t="str">
            <v>缺失</v>
          </cell>
          <cell r="W2416" t="str">
            <v>左额脑内</v>
          </cell>
          <cell r="Y2416" t="str">
            <v>缺失</v>
          </cell>
          <cell r="Z2416" t="str">
            <v>OA</v>
          </cell>
          <cell r="AA2416" t="str">
            <v>OA(WHO II)</v>
          </cell>
          <cell r="AB2416">
            <v>2</v>
          </cell>
          <cell r="AC2416" t="str">
            <v>少枝胶质细胞瘤，局灶呈星形细胞瘤形态</v>
          </cell>
          <cell r="AD2416" t="str">
            <v>缺失</v>
          </cell>
          <cell r="AE2416" t="str">
            <v>缺失</v>
          </cell>
          <cell r="AF2416" t="str">
            <v>缺失</v>
          </cell>
          <cell r="AH2416" t="str">
            <v>未终止</v>
          </cell>
          <cell r="AI2416">
            <v>4223</v>
          </cell>
          <cell r="AJ2416">
            <v>0</v>
          </cell>
          <cell r="AK2416">
            <v>1631</v>
          </cell>
          <cell r="AL2416">
            <v>1</v>
          </cell>
          <cell r="AM2416">
            <v>4223</v>
          </cell>
          <cell r="AN2416" t="str">
            <v>放疗</v>
          </cell>
          <cell r="AO2416">
            <v>1</v>
          </cell>
          <cell r="AP2416" t="str">
            <v>替莫脞胺</v>
          </cell>
          <cell r="AQ2416">
            <v>1</v>
          </cell>
          <cell r="AS2416">
            <v>0</v>
          </cell>
          <cell r="AU2416" t="str">
            <v>NA</v>
          </cell>
          <cell r="AV2416" t="str">
            <v>NA</v>
          </cell>
          <cell r="AW2416" t="str">
            <v>NA</v>
          </cell>
          <cell r="AX2416" t="str">
            <v>NA</v>
          </cell>
          <cell r="AY2416" t="str">
            <v>NA</v>
          </cell>
          <cell r="AZ2416" t="str">
            <v>NA</v>
          </cell>
          <cell r="BA2416" t="str">
            <v>缺失</v>
          </cell>
          <cell r="BB2416" t="str">
            <v>缺失</v>
          </cell>
          <cell r="BC2416" t="str">
            <v>缺失</v>
          </cell>
          <cell r="BD2416" t="e">
            <v>#N/A</v>
          </cell>
        </row>
        <row r="2417">
          <cell r="B2417" t="str">
            <v>J41</v>
          </cell>
          <cell r="C2417" t="str">
            <v>CGGA_J41</v>
          </cell>
          <cell r="E2417" t="str">
            <v>郭海滨</v>
          </cell>
          <cell r="F2417">
            <v>351058</v>
          </cell>
          <cell r="G2417" t="str">
            <v>缺失</v>
          </cell>
          <cell r="H2417" t="str">
            <v>缺失</v>
          </cell>
          <cell r="J2417" t="str">
            <v>男</v>
          </cell>
          <cell r="K2417">
            <v>44</v>
          </cell>
          <cell r="L2417" t="str">
            <v>缺失</v>
          </cell>
          <cell r="M2417" t="str">
            <v>缺失</v>
          </cell>
          <cell r="N2417" t="str">
            <v>儿子；15809879678  儿子：0429-8870585（空号）  妻子：0429-7210488（错）</v>
          </cell>
          <cell r="O2417" t="str">
            <v>缺失</v>
          </cell>
          <cell r="P2417" t="str">
            <v>缺失</v>
          </cell>
          <cell r="Q2417" t="str">
            <v>缺失</v>
          </cell>
          <cell r="R2417" t="str">
            <v>缺失</v>
          </cell>
          <cell r="S2417" t="str">
            <v>缺失</v>
          </cell>
          <cell r="T2417">
            <v>40533</v>
          </cell>
          <cell r="V2417" t="str">
            <v>缺失</v>
          </cell>
          <cell r="W2417" t="str">
            <v>额中回</v>
          </cell>
          <cell r="Y2417" t="str">
            <v>缺失</v>
          </cell>
          <cell r="Z2417" t="str">
            <v>A</v>
          </cell>
          <cell r="AA2417" t="str">
            <v>A(WHO II)</v>
          </cell>
          <cell r="AB2417">
            <v>2</v>
          </cell>
          <cell r="AC2417" t="str">
            <v>星形细胞瘤</v>
          </cell>
          <cell r="AD2417" t="str">
            <v>缺失</v>
          </cell>
          <cell r="AE2417" t="str">
            <v>缺失</v>
          </cell>
          <cell r="AF2417" t="str">
            <v>缺失</v>
          </cell>
          <cell r="AH2417" t="str">
            <v>未终止</v>
          </cell>
          <cell r="AI2417">
            <v>4215</v>
          </cell>
          <cell r="AJ2417">
            <v>0</v>
          </cell>
          <cell r="AK2417">
            <v>4215</v>
          </cell>
          <cell r="AL2417">
            <v>0</v>
          </cell>
          <cell r="AM2417">
            <v>4215</v>
          </cell>
          <cell r="AN2417" t="str">
            <v>放疗</v>
          </cell>
          <cell r="AO2417">
            <v>1</v>
          </cell>
          <cell r="AP2417" t="str">
            <v>无</v>
          </cell>
          <cell r="AQ2417">
            <v>0</v>
          </cell>
          <cell r="AS2417">
            <v>0</v>
          </cell>
          <cell r="AU2417" t="str">
            <v>NA</v>
          </cell>
          <cell r="AV2417" t="str">
            <v>NA</v>
          </cell>
          <cell r="AW2417" t="str">
            <v>NA</v>
          </cell>
          <cell r="AX2417" t="str">
            <v>NA</v>
          </cell>
          <cell r="AY2417" t="str">
            <v>NA</v>
          </cell>
          <cell r="AZ2417" t="str">
            <v>NA</v>
          </cell>
          <cell r="BA2417" t="str">
            <v>缺失</v>
          </cell>
          <cell r="BB2417" t="str">
            <v>缺失</v>
          </cell>
          <cell r="BC2417" t="str">
            <v>缺失</v>
          </cell>
          <cell r="BD2417" t="e">
            <v>#N/A</v>
          </cell>
        </row>
        <row r="2418">
          <cell r="B2418" t="str">
            <v>J42</v>
          </cell>
          <cell r="C2418" t="str">
            <v>CGGA_J42</v>
          </cell>
          <cell r="E2418" t="str">
            <v>蒋长稳</v>
          </cell>
          <cell r="F2418">
            <v>351062</v>
          </cell>
          <cell r="G2418" t="str">
            <v>缺失</v>
          </cell>
          <cell r="H2418" t="str">
            <v>缺失</v>
          </cell>
          <cell r="J2418" t="str">
            <v>男</v>
          </cell>
          <cell r="K2418">
            <v>38</v>
          </cell>
          <cell r="L2418" t="str">
            <v>缺失</v>
          </cell>
          <cell r="M2418" t="str">
            <v>缺失</v>
          </cell>
          <cell r="N2418" t="str">
            <v>本人；13785678905  妻子：13383165867 妹妹：13831624427</v>
          </cell>
          <cell r="O2418" t="str">
            <v>缺失</v>
          </cell>
          <cell r="P2418" t="str">
            <v>缺失</v>
          </cell>
          <cell r="Q2418" t="str">
            <v>缺失</v>
          </cell>
          <cell r="R2418" t="str">
            <v>缺失</v>
          </cell>
          <cell r="S2418" t="str">
            <v>缺失</v>
          </cell>
          <cell r="T2418">
            <v>40535</v>
          </cell>
          <cell r="U2418">
            <v>35422</v>
          </cell>
          <cell r="V2418" t="str">
            <v>缺失</v>
          </cell>
          <cell r="W2418" t="str">
            <v>右额</v>
          </cell>
          <cell r="Y2418" t="str">
            <v>缺失</v>
          </cell>
          <cell r="Z2418" t="str">
            <v>ROA</v>
          </cell>
          <cell r="AA2418" t="str">
            <v>OA(WHO II)</v>
          </cell>
          <cell r="AB2418">
            <v>2</v>
          </cell>
          <cell r="AC2418" t="str">
            <v>少枝星形细胞瘤，右额星形细胞瘤术后14年，复发</v>
          </cell>
          <cell r="AD2418" t="str">
            <v>缺失</v>
          </cell>
          <cell r="AE2418" t="str">
            <v>缺失</v>
          </cell>
          <cell r="AF2418" t="str">
            <v>缺失</v>
          </cell>
          <cell r="AG2418">
            <v>42090</v>
          </cell>
          <cell r="AH2418" t="str">
            <v>终止</v>
          </cell>
          <cell r="AI2418">
            <v>1409</v>
          </cell>
          <cell r="AJ2418">
            <v>1</v>
          </cell>
          <cell r="AK2418">
            <v>1409</v>
          </cell>
          <cell r="AL2418">
            <v>1</v>
          </cell>
          <cell r="AM2418">
            <v>1555</v>
          </cell>
          <cell r="AN2418" t="str">
            <v>缺失</v>
          </cell>
          <cell r="AO2418">
            <v>0</v>
          </cell>
          <cell r="AP2418" t="str">
            <v>缺失</v>
          </cell>
          <cell r="AQ2418">
            <v>0</v>
          </cell>
          <cell r="AS2418" t="str">
            <v>复发</v>
          </cell>
          <cell r="AT2418">
            <v>1</v>
          </cell>
          <cell r="AU2418" t="str">
            <v>NA</v>
          </cell>
          <cell r="AV2418" t="str">
            <v>NA</v>
          </cell>
          <cell r="AW2418" t="str">
            <v>NA</v>
          </cell>
          <cell r="AX2418" t="str">
            <v>NA</v>
          </cell>
          <cell r="AY2418" t="str">
            <v>NA</v>
          </cell>
          <cell r="AZ2418" t="str">
            <v>NA</v>
          </cell>
          <cell r="BA2418" t="str">
            <v>缺失</v>
          </cell>
          <cell r="BB2418" t="str">
            <v>缺失</v>
          </cell>
          <cell r="BC2418" t="str">
            <v>缺失</v>
          </cell>
          <cell r="BD2418" t="e">
            <v>#N/A</v>
          </cell>
        </row>
        <row r="2419">
          <cell r="B2419" t="str">
            <v>J43</v>
          </cell>
          <cell r="C2419" t="str">
            <v>CGGA_J43</v>
          </cell>
          <cell r="E2419" t="str">
            <v>李正国</v>
          </cell>
          <cell r="F2419">
            <v>351184</v>
          </cell>
          <cell r="G2419" t="str">
            <v>缺失</v>
          </cell>
          <cell r="H2419" t="str">
            <v>缺失</v>
          </cell>
          <cell r="J2419" t="str">
            <v>男</v>
          </cell>
          <cell r="K2419">
            <v>26</v>
          </cell>
          <cell r="L2419" t="str">
            <v>缺失</v>
          </cell>
          <cell r="M2419" t="str">
            <v>缺失</v>
          </cell>
          <cell r="N2419" t="str">
            <v>父亲：0536-7393972  妹妹：15244493860</v>
          </cell>
          <cell r="O2419" t="str">
            <v>缺失</v>
          </cell>
          <cell r="P2419" t="str">
            <v>缺失</v>
          </cell>
          <cell r="Q2419" t="str">
            <v>缺失</v>
          </cell>
          <cell r="R2419" t="str">
            <v>缺失</v>
          </cell>
          <cell r="S2419" t="str">
            <v>缺失</v>
          </cell>
          <cell r="T2419">
            <v>40539</v>
          </cell>
          <cell r="V2419" t="str">
            <v>缺失</v>
          </cell>
          <cell r="W2419" t="str">
            <v>右额顶</v>
          </cell>
          <cell r="Y2419" t="str">
            <v>缺失</v>
          </cell>
          <cell r="Z2419" t="str">
            <v>A</v>
          </cell>
          <cell r="AA2419" t="str">
            <v>A(WHO II)</v>
          </cell>
          <cell r="AB2419">
            <v>2</v>
          </cell>
          <cell r="AC2419" t="str">
            <v>星形细胞瘤</v>
          </cell>
          <cell r="AD2419" t="str">
            <v>缺失</v>
          </cell>
          <cell r="AE2419" t="str">
            <v>缺失</v>
          </cell>
          <cell r="AF2419" t="str">
            <v>缺失</v>
          </cell>
          <cell r="AH2419" t="str">
            <v>未终止</v>
          </cell>
          <cell r="AI2419">
            <v>4209</v>
          </cell>
          <cell r="AJ2419">
            <v>0</v>
          </cell>
          <cell r="AK2419">
            <v>4209</v>
          </cell>
          <cell r="AL2419">
            <v>0</v>
          </cell>
          <cell r="AM2419">
            <v>4209</v>
          </cell>
          <cell r="AN2419" t="str">
            <v>放疗</v>
          </cell>
          <cell r="AO2419">
            <v>1</v>
          </cell>
          <cell r="AP2419" t="str">
            <v>无</v>
          </cell>
          <cell r="AQ2419">
            <v>0</v>
          </cell>
          <cell r="AS2419">
            <v>0</v>
          </cell>
          <cell r="AU2419" t="str">
            <v>NA</v>
          </cell>
          <cell r="AV2419" t="str">
            <v>NA</v>
          </cell>
          <cell r="AW2419" t="str">
            <v>NA</v>
          </cell>
          <cell r="AX2419" t="str">
            <v>NA</v>
          </cell>
          <cell r="AY2419" t="str">
            <v>NA</v>
          </cell>
          <cell r="AZ2419" t="str">
            <v>NA</v>
          </cell>
          <cell r="BA2419" t="str">
            <v>缺失</v>
          </cell>
          <cell r="BB2419" t="str">
            <v>缺失</v>
          </cell>
          <cell r="BC2419" t="str">
            <v>缺失</v>
          </cell>
          <cell r="BD2419" t="e">
            <v>#N/A</v>
          </cell>
        </row>
        <row r="2420">
          <cell r="B2420" t="str">
            <v>J44</v>
          </cell>
          <cell r="C2420" t="str">
            <v>CGGA_J44</v>
          </cell>
          <cell r="E2420" t="str">
            <v>张延东</v>
          </cell>
          <cell r="F2420">
            <v>351137</v>
          </cell>
          <cell r="G2420" t="str">
            <v>缺失</v>
          </cell>
          <cell r="H2420" t="str">
            <v>缺失</v>
          </cell>
          <cell r="J2420" t="str">
            <v>男</v>
          </cell>
          <cell r="K2420">
            <v>36</v>
          </cell>
          <cell r="L2420" t="str">
            <v>缺失</v>
          </cell>
          <cell r="M2420" t="str">
            <v>缺失</v>
          </cell>
          <cell r="N2420" t="str">
            <v>父亲：13841328237 妹妹：13911013458</v>
          </cell>
          <cell r="O2420" t="str">
            <v>缺失</v>
          </cell>
          <cell r="P2420" t="str">
            <v>缺失</v>
          </cell>
          <cell r="Q2420" t="str">
            <v>缺失</v>
          </cell>
          <cell r="R2420" t="str">
            <v>缺失</v>
          </cell>
          <cell r="S2420" t="str">
            <v>缺失</v>
          </cell>
          <cell r="T2420">
            <v>40539</v>
          </cell>
          <cell r="U2420">
            <v>37987</v>
          </cell>
          <cell r="V2420" t="str">
            <v>缺失</v>
          </cell>
          <cell r="W2420" t="str">
            <v>左额颞</v>
          </cell>
          <cell r="Y2420" t="str">
            <v>缺失</v>
          </cell>
          <cell r="Z2420" t="str">
            <v>RAO</v>
          </cell>
          <cell r="AA2420" t="str">
            <v>AO(WHO III)</v>
          </cell>
          <cell r="AB2420">
            <v>3</v>
          </cell>
          <cell r="AC2420" t="str">
            <v>胶质瘤术后复发，间变性少枝胶质细胞瘤，04年第一次手术，09年2次，</v>
          </cell>
          <cell r="AD2420" t="str">
            <v>缺失</v>
          </cell>
          <cell r="AE2420" t="str">
            <v>缺失</v>
          </cell>
          <cell r="AF2420" t="str">
            <v>缺失</v>
          </cell>
          <cell r="AG2420">
            <v>41566</v>
          </cell>
          <cell r="AH2420" t="str">
            <v>终止</v>
          </cell>
          <cell r="AI2420">
            <v>795</v>
          </cell>
          <cell r="AJ2420">
            <v>1</v>
          </cell>
          <cell r="AK2420">
            <v>430</v>
          </cell>
          <cell r="AL2420">
            <v>1</v>
          </cell>
          <cell r="AM2420">
            <v>1027</v>
          </cell>
          <cell r="AN2420" t="str">
            <v>缺失</v>
          </cell>
          <cell r="AO2420" t="str">
            <v>NA</v>
          </cell>
          <cell r="AP2420" t="str">
            <v>缺失</v>
          </cell>
          <cell r="AQ2420" t="str">
            <v>NA</v>
          </cell>
          <cell r="AS2420" t="str">
            <v>复发</v>
          </cell>
          <cell r="AT2420">
            <v>2</v>
          </cell>
          <cell r="AU2420" t="str">
            <v>NA</v>
          </cell>
          <cell r="AV2420" t="str">
            <v>NA</v>
          </cell>
          <cell r="AW2420" t="str">
            <v>NA</v>
          </cell>
          <cell r="AX2420" t="str">
            <v>NA</v>
          </cell>
          <cell r="AY2420" t="str">
            <v>NA</v>
          </cell>
          <cell r="AZ2420" t="str">
            <v>NA</v>
          </cell>
          <cell r="BA2420" t="str">
            <v>缺失</v>
          </cell>
          <cell r="BB2420" t="str">
            <v>缺失</v>
          </cell>
          <cell r="BC2420" t="str">
            <v>缺失</v>
          </cell>
          <cell r="BD2420" t="e">
            <v>#N/A</v>
          </cell>
        </row>
        <row r="2421">
          <cell r="B2421" t="str">
            <v>J45</v>
          </cell>
          <cell r="C2421" t="str">
            <v>CGGA_J45</v>
          </cell>
          <cell r="E2421" t="str">
            <v>刘兴</v>
          </cell>
          <cell r="F2421">
            <v>351309</v>
          </cell>
          <cell r="G2421" t="str">
            <v>缺失</v>
          </cell>
          <cell r="H2421" t="str">
            <v>缺失</v>
          </cell>
          <cell r="J2421" t="str">
            <v>男</v>
          </cell>
          <cell r="K2421">
            <v>61</v>
          </cell>
          <cell r="L2421" t="str">
            <v>缺失</v>
          </cell>
          <cell r="M2421" t="str">
            <v>缺失</v>
          </cell>
          <cell r="N2421" t="str">
            <v>女儿：13834120432 儿子：15902271833</v>
          </cell>
          <cell r="O2421" t="str">
            <v>缺失</v>
          </cell>
          <cell r="P2421" t="str">
            <v>缺失</v>
          </cell>
          <cell r="Q2421" t="str">
            <v>缺失</v>
          </cell>
          <cell r="R2421" t="str">
            <v>缺失</v>
          </cell>
          <cell r="S2421" t="str">
            <v>缺失</v>
          </cell>
          <cell r="T2421">
            <v>40542</v>
          </cell>
          <cell r="V2421" t="str">
            <v>缺失</v>
          </cell>
          <cell r="W2421" t="str">
            <v>右侧颞极</v>
          </cell>
          <cell r="Y2421" t="str">
            <v>缺失</v>
          </cell>
          <cell r="Z2421" t="str">
            <v>GBM</v>
          </cell>
          <cell r="AA2421" t="str">
            <v>GBM(WHO IV)</v>
          </cell>
          <cell r="AB2421">
            <v>4</v>
          </cell>
          <cell r="AC2421" t="str">
            <v>胶质母细胞瘤</v>
          </cell>
          <cell r="AD2421" t="str">
            <v>缺失</v>
          </cell>
          <cell r="AE2421" t="str">
            <v>缺失</v>
          </cell>
          <cell r="AF2421" t="str">
            <v>缺失</v>
          </cell>
          <cell r="AG2421">
            <v>41242</v>
          </cell>
          <cell r="AH2421" t="str">
            <v>终止</v>
          </cell>
          <cell r="AI2421">
            <v>245</v>
          </cell>
          <cell r="AJ2421">
            <v>1</v>
          </cell>
          <cell r="AK2421">
            <v>190</v>
          </cell>
          <cell r="AL2421">
            <v>1</v>
          </cell>
          <cell r="AM2421">
            <v>700</v>
          </cell>
          <cell r="AN2421" t="str">
            <v>缺失</v>
          </cell>
          <cell r="AO2421">
            <v>0</v>
          </cell>
          <cell r="AP2421" t="str">
            <v>缺失</v>
          </cell>
          <cell r="AQ2421">
            <v>0</v>
          </cell>
          <cell r="AS2421" t="str">
            <v>原发</v>
          </cell>
          <cell r="AU2421" t="str">
            <v>NA</v>
          </cell>
          <cell r="AV2421" t="str">
            <v>NA</v>
          </cell>
          <cell r="AW2421" t="str">
            <v>NA</v>
          </cell>
          <cell r="AX2421" t="str">
            <v>NA</v>
          </cell>
          <cell r="AY2421" t="str">
            <v>NA</v>
          </cell>
          <cell r="AZ2421" t="str">
            <v>NA</v>
          </cell>
          <cell r="BA2421" t="str">
            <v>缺失</v>
          </cell>
          <cell r="BB2421" t="str">
            <v>缺失</v>
          </cell>
          <cell r="BC2421" t="str">
            <v>缺失</v>
          </cell>
          <cell r="BD2421" t="e">
            <v>#N/A</v>
          </cell>
        </row>
        <row r="2422">
          <cell r="B2422" t="str">
            <v>J46</v>
          </cell>
          <cell r="C2422" t="str">
            <v>CGGA_J46</v>
          </cell>
          <cell r="E2422" t="str">
            <v>刘勇</v>
          </cell>
          <cell r="F2422">
            <v>351535</v>
          </cell>
          <cell r="G2422" t="str">
            <v>缺失</v>
          </cell>
          <cell r="H2422" t="str">
            <v>缺失</v>
          </cell>
          <cell r="J2422" t="str">
            <v>男</v>
          </cell>
          <cell r="K2422">
            <v>40</v>
          </cell>
          <cell r="L2422" t="str">
            <v>缺失</v>
          </cell>
          <cell r="M2422" t="str">
            <v>缺失</v>
          </cell>
          <cell r="N2422" t="str">
            <v>妻子：13520128999  父或子：13583665739</v>
          </cell>
          <cell r="O2422" t="str">
            <v>缺失</v>
          </cell>
          <cell r="P2422" t="str">
            <v>缺失</v>
          </cell>
          <cell r="Q2422" t="str">
            <v>缺失</v>
          </cell>
          <cell r="R2422" t="str">
            <v>缺失</v>
          </cell>
          <cell r="S2422" t="str">
            <v>缺失</v>
          </cell>
          <cell r="T2422">
            <v>40549</v>
          </cell>
          <cell r="V2422" t="str">
            <v>缺失</v>
          </cell>
          <cell r="W2422" t="str">
            <v>额中回、后部</v>
          </cell>
          <cell r="Y2422" t="str">
            <v>缺失</v>
          </cell>
          <cell r="Z2422" t="str">
            <v>AOA</v>
          </cell>
          <cell r="AA2422" t="str">
            <v>AOA(WHO III)</v>
          </cell>
          <cell r="AB2422">
            <v>3</v>
          </cell>
          <cell r="AC2422" t="str">
            <v>少枝星形细胞瘤，部分间变</v>
          </cell>
          <cell r="AD2422" t="str">
            <v>缺失</v>
          </cell>
          <cell r="AE2422" t="str">
            <v>缺失</v>
          </cell>
          <cell r="AF2422" t="str">
            <v>缺失</v>
          </cell>
          <cell r="AG2422">
            <v>41239</v>
          </cell>
          <cell r="AH2422" t="str">
            <v>终止</v>
          </cell>
          <cell r="AI2422">
            <v>558</v>
          </cell>
          <cell r="AJ2422">
            <v>1</v>
          </cell>
          <cell r="AK2422">
            <v>558</v>
          </cell>
          <cell r="AL2422">
            <v>1</v>
          </cell>
          <cell r="AM2422">
            <v>690</v>
          </cell>
          <cell r="AN2422" t="str">
            <v>缺失</v>
          </cell>
          <cell r="AO2422">
            <v>1</v>
          </cell>
          <cell r="AP2422" t="str">
            <v>缺失</v>
          </cell>
          <cell r="AQ2422">
            <v>1</v>
          </cell>
          <cell r="AS2422" t="str">
            <v>原发</v>
          </cell>
          <cell r="AU2422" t="str">
            <v>NA</v>
          </cell>
          <cell r="AV2422" t="str">
            <v>NA</v>
          </cell>
          <cell r="AW2422" t="str">
            <v>NA</v>
          </cell>
          <cell r="AX2422" t="str">
            <v>NA</v>
          </cell>
          <cell r="AY2422" t="str">
            <v>NA</v>
          </cell>
          <cell r="AZ2422" t="str">
            <v>NA</v>
          </cell>
          <cell r="BA2422" t="str">
            <v>缺失</v>
          </cell>
          <cell r="BB2422" t="str">
            <v>缺失</v>
          </cell>
          <cell r="BC2422" t="str">
            <v>缺失</v>
          </cell>
          <cell r="BD2422" t="e">
            <v>#N/A</v>
          </cell>
        </row>
        <row r="2423">
          <cell r="B2423" t="str">
            <v>J47</v>
          </cell>
          <cell r="C2423" t="str">
            <v>CGGA_J47</v>
          </cell>
          <cell r="E2423" t="str">
            <v>高飞</v>
          </cell>
          <cell r="F2423">
            <v>351682</v>
          </cell>
          <cell r="G2423" t="str">
            <v>缺失</v>
          </cell>
          <cell r="H2423" t="str">
            <v>缺失</v>
          </cell>
          <cell r="J2423" t="str">
            <v>女</v>
          </cell>
          <cell r="K2423">
            <v>48</v>
          </cell>
          <cell r="L2423" t="str">
            <v>缺失</v>
          </cell>
          <cell r="M2423" t="str">
            <v>缺失</v>
          </cell>
          <cell r="N2423" t="str">
            <v>妻子：13504238037 儿子：13841326834</v>
          </cell>
          <cell r="O2423" t="str">
            <v>缺失</v>
          </cell>
          <cell r="P2423" t="str">
            <v>缺失</v>
          </cell>
          <cell r="Q2423" t="str">
            <v>缺失</v>
          </cell>
          <cell r="R2423" t="str">
            <v>缺失</v>
          </cell>
          <cell r="S2423" t="str">
            <v>缺失</v>
          </cell>
          <cell r="T2423">
            <v>40549</v>
          </cell>
          <cell r="V2423" t="str">
            <v>缺失</v>
          </cell>
          <cell r="W2423" t="str">
            <v>右额</v>
          </cell>
          <cell r="Y2423" t="str">
            <v>缺失</v>
          </cell>
          <cell r="Z2423" t="str">
            <v>AOA</v>
          </cell>
          <cell r="AA2423" t="str">
            <v>AOA(WHO III)</v>
          </cell>
          <cell r="AB2423">
            <v>3</v>
          </cell>
          <cell r="AC2423" t="str">
            <v>少枝星形细胞瘤，部分间变</v>
          </cell>
          <cell r="AD2423" t="str">
            <v>缺失</v>
          </cell>
          <cell r="AE2423" t="str">
            <v>缺失</v>
          </cell>
          <cell r="AF2423" t="str">
            <v>缺失</v>
          </cell>
          <cell r="AH2423" t="str">
            <v>未终止</v>
          </cell>
          <cell r="AI2423">
            <v>4199</v>
          </cell>
          <cell r="AJ2423">
            <v>0</v>
          </cell>
          <cell r="AK2423">
            <v>4199</v>
          </cell>
          <cell r="AL2423">
            <v>0</v>
          </cell>
          <cell r="AM2423">
            <v>4199</v>
          </cell>
          <cell r="AN2423" t="str">
            <v>放疗</v>
          </cell>
          <cell r="AO2423">
            <v>1</v>
          </cell>
          <cell r="AP2423" t="str">
            <v>替莫脞胺</v>
          </cell>
          <cell r="AQ2423">
            <v>1</v>
          </cell>
          <cell r="AS2423">
            <v>0</v>
          </cell>
          <cell r="AU2423" t="str">
            <v>NA</v>
          </cell>
          <cell r="AV2423" t="str">
            <v>NA</v>
          </cell>
          <cell r="AW2423" t="str">
            <v>NA</v>
          </cell>
          <cell r="AX2423" t="str">
            <v>NA</v>
          </cell>
          <cell r="AY2423" t="str">
            <v>NA</v>
          </cell>
          <cell r="AZ2423" t="str">
            <v>NA</v>
          </cell>
          <cell r="BA2423" t="str">
            <v>缺失</v>
          </cell>
          <cell r="BB2423" t="str">
            <v>缺失</v>
          </cell>
          <cell r="BC2423" t="str">
            <v>缺失</v>
          </cell>
          <cell r="BD2423" t="e">
            <v>#N/A</v>
          </cell>
        </row>
        <row r="2424">
          <cell r="B2424" t="str">
            <v>J48</v>
          </cell>
          <cell r="C2424" t="str">
            <v>NA</v>
          </cell>
          <cell r="D2424" t="str">
            <v>NA</v>
          </cell>
          <cell r="E2424" t="str">
            <v>NA</v>
          </cell>
          <cell r="F2424" t="str">
            <v>NA</v>
          </cell>
          <cell r="G2424" t="str">
            <v>NA</v>
          </cell>
          <cell r="H2424" t="str">
            <v>NA</v>
          </cell>
          <cell r="I2424" t="str">
            <v>NA</v>
          </cell>
          <cell r="J2424" t="str">
            <v>NA</v>
          </cell>
          <cell r="K2424" t="str">
            <v>NA</v>
          </cell>
          <cell r="L2424" t="str">
            <v>NA</v>
          </cell>
          <cell r="M2424" t="str">
            <v>NA</v>
          </cell>
          <cell r="N2424" t="str">
            <v>NA</v>
          </cell>
          <cell r="O2424" t="str">
            <v>NA</v>
          </cell>
          <cell r="P2424" t="str">
            <v>NA</v>
          </cell>
          <cell r="Q2424" t="str">
            <v>NA</v>
          </cell>
          <cell r="R2424" t="str">
            <v>NA</v>
          </cell>
          <cell r="S2424" t="str">
            <v>NA</v>
          </cell>
          <cell r="T2424" t="str">
            <v>NA</v>
          </cell>
          <cell r="U2424" t="str">
            <v>NA</v>
          </cell>
          <cell r="V2424" t="str">
            <v>NA</v>
          </cell>
          <cell r="W2424" t="str">
            <v>NA</v>
          </cell>
          <cell r="X2424" t="str">
            <v>NA</v>
          </cell>
          <cell r="Y2424" t="str">
            <v>NA</v>
          </cell>
          <cell r="Z2424" t="str">
            <v>NA</v>
          </cell>
          <cell r="AA2424" t="str">
            <v>NA</v>
          </cell>
          <cell r="AB2424" t="str">
            <v>NA</v>
          </cell>
          <cell r="AC2424" t="str">
            <v>NA</v>
          </cell>
          <cell r="AD2424" t="str">
            <v>NA</v>
          </cell>
          <cell r="AE2424" t="str">
            <v>NA</v>
          </cell>
          <cell r="AF2424" t="str">
            <v>NA</v>
          </cell>
          <cell r="AG2424" t="str">
            <v>NA</v>
          </cell>
          <cell r="AH2424" t="str">
            <v>NA</v>
          </cell>
          <cell r="AI2424" t="str">
            <v>NA</v>
          </cell>
          <cell r="AJ2424" t="str">
            <v>NA</v>
          </cell>
          <cell r="AK2424" t="str">
            <v>NA</v>
          </cell>
          <cell r="AL2424" t="str">
            <v>NA</v>
          </cell>
          <cell r="AM2424" t="str">
            <v>NA</v>
          </cell>
          <cell r="AN2424" t="str">
            <v>NA</v>
          </cell>
          <cell r="AO2424" t="str">
            <v>NA</v>
          </cell>
          <cell r="AP2424" t="str">
            <v>NA</v>
          </cell>
          <cell r="AQ2424" t="str">
            <v>NA</v>
          </cell>
          <cell r="AS2424" t="str">
            <v>NA</v>
          </cell>
          <cell r="AT2424" t="str">
            <v>NA</v>
          </cell>
          <cell r="AU2424" t="str">
            <v>NA</v>
          </cell>
          <cell r="AV2424" t="str">
            <v>NA</v>
          </cell>
          <cell r="AW2424" t="str">
            <v>NA</v>
          </cell>
          <cell r="AX2424" t="str">
            <v>NA</v>
          </cell>
          <cell r="AY2424" t="str">
            <v>NA</v>
          </cell>
          <cell r="AZ2424" t="str">
            <v>NA</v>
          </cell>
          <cell r="BA2424" t="str">
            <v>NA</v>
          </cell>
          <cell r="BB2424" t="str">
            <v>NA</v>
          </cell>
          <cell r="BC2424" t="str">
            <v>NA</v>
          </cell>
          <cell r="BD2424" t="str">
            <v>NA</v>
          </cell>
        </row>
        <row r="2425">
          <cell r="B2425" t="str">
            <v>J49</v>
          </cell>
          <cell r="C2425" t="str">
            <v>CGGA_J49</v>
          </cell>
          <cell r="E2425" t="str">
            <v>刘霖鹏</v>
          </cell>
          <cell r="F2425">
            <v>351703</v>
          </cell>
          <cell r="G2425" t="str">
            <v>缺失</v>
          </cell>
          <cell r="H2425" t="str">
            <v>缺失</v>
          </cell>
          <cell r="J2425" t="str">
            <v>男</v>
          </cell>
          <cell r="K2425">
            <v>29</v>
          </cell>
          <cell r="L2425" t="str">
            <v>缺失</v>
          </cell>
          <cell r="M2425" t="str">
            <v>缺失</v>
          </cell>
          <cell r="N2425" t="str">
            <v xml:space="preserve">母亲：0731-55578411（空）  姨：13786281681 （关机） </v>
          </cell>
          <cell r="O2425" t="str">
            <v>缺失</v>
          </cell>
          <cell r="P2425" t="str">
            <v>缺失</v>
          </cell>
          <cell r="Q2425" t="str">
            <v>缺失</v>
          </cell>
          <cell r="R2425" t="str">
            <v>缺失</v>
          </cell>
          <cell r="S2425" t="str">
            <v>缺失</v>
          </cell>
          <cell r="T2425">
            <v>40553</v>
          </cell>
          <cell r="U2425">
            <v>40532</v>
          </cell>
          <cell r="V2425" t="str">
            <v>缺失</v>
          </cell>
          <cell r="W2425" t="str">
            <v>额中回中部</v>
          </cell>
          <cell r="Y2425" t="str">
            <v>缺失</v>
          </cell>
          <cell r="Z2425" t="str">
            <v>RA</v>
          </cell>
          <cell r="AA2425" t="str">
            <v>A(WHO II)</v>
          </cell>
          <cell r="AB2425">
            <v>2</v>
          </cell>
          <cell r="AC2425" t="str">
            <v>星形细胞瘤，右额星形细胞瘤Ⅱ级术后1个半月，肿瘤残余</v>
          </cell>
          <cell r="AD2425" t="str">
            <v>缺失</v>
          </cell>
          <cell r="AE2425" t="str">
            <v>缺失</v>
          </cell>
          <cell r="AF2425" t="str">
            <v>缺失</v>
          </cell>
          <cell r="AH2425" t="str">
            <v>未终止</v>
          </cell>
          <cell r="AI2425">
            <v>4195</v>
          </cell>
          <cell r="AJ2425">
            <v>0</v>
          </cell>
          <cell r="AK2425">
            <v>4195</v>
          </cell>
          <cell r="AL2425">
            <v>0</v>
          </cell>
          <cell r="AM2425">
            <v>4195</v>
          </cell>
          <cell r="AN2425" t="str">
            <v>放疗</v>
          </cell>
          <cell r="AO2425">
            <v>1</v>
          </cell>
          <cell r="AP2425" t="str">
            <v>无</v>
          </cell>
          <cell r="AQ2425">
            <v>0</v>
          </cell>
          <cell r="AS2425">
            <v>0</v>
          </cell>
          <cell r="AT2425">
            <v>1</v>
          </cell>
          <cell r="AU2425" t="str">
            <v>NA</v>
          </cell>
          <cell r="AV2425" t="str">
            <v>NA</v>
          </cell>
          <cell r="AW2425" t="str">
            <v>NA</v>
          </cell>
          <cell r="AX2425" t="str">
            <v>NA</v>
          </cell>
          <cell r="AY2425" t="str">
            <v>NA</v>
          </cell>
          <cell r="AZ2425" t="str">
            <v>NA</v>
          </cell>
          <cell r="BA2425" t="str">
            <v>缺失</v>
          </cell>
          <cell r="BB2425" t="str">
            <v>缺失</v>
          </cell>
          <cell r="BC2425" t="str">
            <v>缺失</v>
          </cell>
          <cell r="BD2425" t="e">
            <v>#N/A</v>
          </cell>
        </row>
        <row r="2426">
          <cell r="B2426" t="str">
            <v>J50</v>
          </cell>
          <cell r="C2426" t="str">
            <v>CGGA_J50</v>
          </cell>
          <cell r="E2426" t="str">
            <v>张帆</v>
          </cell>
          <cell r="F2426">
            <v>351733</v>
          </cell>
          <cell r="G2426" t="str">
            <v>缺失</v>
          </cell>
          <cell r="H2426" t="str">
            <v>缺失</v>
          </cell>
          <cell r="J2426" t="str">
            <v>男</v>
          </cell>
          <cell r="K2426">
            <v>27</v>
          </cell>
          <cell r="L2426" t="str">
            <v>缺失</v>
          </cell>
          <cell r="M2426" t="str">
            <v>缺失</v>
          </cell>
          <cell r="N2426" t="str">
            <v>父亲：13809308270  母亲：18794353016</v>
          </cell>
          <cell r="O2426" t="str">
            <v>缺失</v>
          </cell>
          <cell r="P2426" t="str">
            <v>缺失</v>
          </cell>
          <cell r="Q2426" t="str">
            <v>缺失</v>
          </cell>
          <cell r="R2426" t="str">
            <v>缺失</v>
          </cell>
          <cell r="S2426" t="str">
            <v>缺失</v>
          </cell>
          <cell r="T2426">
            <v>40555</v>
          </cell>
          <cell r="U2426" t="str">
            <v>缺失</v>
          </cell>
          <cell r="V2426" t="str">
            <v>缺失</v>
          </cell>
          <cell r="W2426" t="str">
            <v>左额顶</v>
          </cell>
          <cell r="Y2426" t="str">
            <v>缺失</v>
          </cell>
          <cell r="Z2426" t="str">
            <v>ROA?</v>
          </cell>
          <cell r="AA2426" t="str">
            <v>OA(WHO II)</v>
          </cell>
          <cell r="AB2426">
            <v>2</v>
          </cell>
          <cell r="AC2426" t="str">
            <v>少枝星形细胞瘤</v>
          </cell>
          <cell r="AD2426" t="str">
            <v>缺失</v>
          </cell>
          <cell r="AE2426" t="str">
            <v>缺失</v>
          </cell>
          <cell r="AF2426" t="str">
            <v>缺失</v>
          </cell>
          <cell r="AG2426">
            <v>42446</v>
          </cell>
          <cell r="AH2426" t="str">
            <v>终止</v>
          </cell>
          <cell r="AI2426">
            <v>1693</v>
          </cell>
          <cell r="AJ2426">
            <v>1</v>
          </cell>
          <cell r="AK2426">
            <v>1358</v>
          </cell>
          <cell r="AL2426">
            <v>1</v>
          </cell>
          <cell r="AM2426">
            <v>1891</v>
          </cell>
          <cell r="AN2426" t="str">
            <v>缺失</v>
          </cell>
          <cell r="AO2426">
            <v>0</v>
          </cell>
          <cell r="AP2426" t="str">
            <v>缺失</v>
          </cell>
          <cell r="AQ2426">
            <v>1</v>
          </cell>
          <cell r="AS2426" t="str">
            <v>复发</v>
          </cell>
          <cell r="AT2426" t="str">
            <v>缺失</v>
          </cell>
          <cell r="AU2426" t="str">
            <v>NA</v>
          </cell>
          <cell r="AV2426" t="str">
            <v>NA</v>
          </cell>
          <cell r="AW2426" t="str">
            <v>NA</v>
          </cell>
          <cell r="AX2426" t="str">
            <v>NA</v>
          </cell>
          <cell r="AY2426" t="str">
            <v>NA</v>
          </cell>
          <cell r="AZ2426" t="str">
            <v>NA</v>
          </cell>
          <cell r="BA2426" t="str">
            <v>缺失</v>
          </cell>
          <cell r="BB2426" t="str">
            <v>缺失</v>
          </cell>
          <cell r="BC2426" t="str">
            <v>缺失</v>
          </cell>
          <cell r="BD2426" t="e">
            <v>#N/A</v>
          </cell>
        </row>
        <row r="2427">
          <cell r="B2427" t="str">
            <v>J51</v>
          </cell>
          <cell r="C2427" t="str">
            <v>CGGA_J51</v>
          </cell>
          <cell r="E2427" t="str">
            <v>范永仓</v>
          </cell>
          <cell r="F2427">
            <v>352179</v>
          </cell>
          <cell r="G2427" t="str">
            <v>缺失</v>
          </cell>
          <cell r="H2427" t="str">
            <v>缺失</v>
          </cell>
          <cell r="J2427" t="str">
            <v>女</v>
          </cell>
          <cell r="K2427">
            <v>58</v>
          </cell>
          <cell r="L2427" t="str">
            <v>缺失</v>
          </cell>
          <cell r="M2427" t="str">
            <v>缺失</v>
          </cell>
          <cell r="N2427" t="str">
            <v>丈夫：13932097186  弟弟：15831055555</v>
          </cell>
          <cell r="O2427" t="str">
            <v>缺失</v>
          </cell>
          <cell r="P2427" t="str">
            <v>缺失</v>
          </cell>
          <cell r="Q2427" t="str">
            <v>缺失</v>
          </cell>
          <cell r="R2427" t="str">
            <v>缺失</v>
          </cell>
          <cell r="S2427" t="str">
            <v>缺失</v>
          </cell>
          <cell r="T2427">
            <v>40563</v>
          </cell>
          <cell r="V2427" t="str">
            <v>缺失</v>
          </cell>
          <cell r="W2427" t="str">
            <v>右颞及岛叶</v>
          </cell>
          <cell r="Y2427" t="str">
            <v>缺失</v>
          </cell>
          <cell r="Z2427" t="str">
            <v>AOA</v>
          </cell>
          <cell r="AA2427" t="str">
            <v>AOA(WHO III)</v>
          </cell>
          <cell r="AB2427">
            <v>3</v>
          </cell>
          <cell r="AC2427" t="str">
            <v>间变少枝星形细胞瘤</v>
          </cell>
          <cell r="AD2427" t="str">
            <v>缺失</v>
          </cell>
          <cell r="AE2427" t="str">
            <v>缺失</v>
          </cell>
          <cell r="AF2427" t="str">
            <v>缺失</v>
          </cell>
          <cell r="AH2427" t="str">
            <v>未终止</v>
          </cell>
          <cell r="AI2427">
            <v>4185</v>
          </cell>
          <cell r="AJ2427">
            <v>0</v>
          </cell>
          <cell r="AK2427">
            <v>4185</v>
          </cell>
          <cell r="AL2427">
            <v>0</v>
          </cell>
          <cell r="AM2427">
            <v>4185</v>
          </cell>
          <cell r="AN2427" t="str">
            <v>放疗</v>
          </cell>
          <cell r="AO2427">
            <v>1</v>
          </cell>
          <cell r="AP2427" t="str">
            <v>泰道6疗程</v>
          </cell>
          <cell r="AQ2427">
            <v>1</v>
          </cell>
          <cell r="AS2427">
            <v>0</v>
          </cell>
          <cell r="AU2427" t="str">
            <v>NA</v>
          </cell>
          <cell r="AV2427" t="str">
            <v>NA</v>
          </cell>
          <cell r="AW2427" t="str">
            <v>NA</v>
          </cell>
          <cell r="AX2427" t="str">
            <v>NA</v>
          </cell>
          <cell r="AY2427" t="str">
            <v>NA</v>
          </cell>
          <cell r="AZ2427" t="str">
            <v>NA</v>
          </cell>
          <cell r="BA2427" t="str">
            <v>缺失</v>
          </cell>
          <cell r="BB2427" t="str">
            <v>缺失</v>
          </cell>
          <cell r="BC2427" t="str">
            <v>缺失</v>
          </cell>
          <cell r="BD2427" t="e">
            <v>#N/A</v>
          </cell>
        </row>
        <row r="2428">
          <cell r="B2428" t="str">
            <v>J52</v>
          </cell>
          <cell r="C2428" t="str">
            <v>CGGA_J52</v>
          </cell>
          <cell r="D2428" t="str">
            <v>CGGA_J52, CGGA_P337</v>
          </cell>
          <cell r="E2428" t="str">
            <v>张惠丽</v>
          </cell>
          <cell r="F2428">
            <v>352483</v>
          </cell>
          <cell r="G2428" t="str">
            <v>缺失</v>
          </cell>
          <cell r="H2428" t="str">
            <v>缺失</v>
          </cell>
          <cell r="J2428" t="str">
            <v>女</v>
          </cell>
          <cell r="K2428">
            <v>56</v>
          </cell>
          <cell r="L2428" t="str">
            <v>B</v>
          </cell>
          <cell r="M2428" t="str">
            <v>210219195501244349</v>
          </cell>
          <cell r="N2428" t="str">
            <v>丈夫：13500740841  儿子：13464306663</v>
          </cell>
          <cell r="O2428" t="str">
            <v>缺失</v>
          </cell>
          <cell r="P2428" t="str">
            <v>缺失</v>
          </cell>
          <cell r="Q2428" t="str">
            <v>缺失</v>
          </cell>
          <cell r="R2428" t="str">
            <v>缺失</v>
          </cell>
          <cell r="S2428" t="str">
            <v>缺失</v>
          </cell>
          <cell r="T2428">
            <v>40584</v>
          </cell>
          <cell r="U2428" t="str">
            <v>缺失</v>
          </cell>
          <cell r="V2428" t="str">
            <v>缺失</v>
          </cell>
          <cell r="W2428" t="str">
            <v>右额上中下回前部</v>
          </cell>
          <cell r="Y2428" t="str">
            <v>缺失</v>
          </cell>
          <cell r="Z2428" t="str">
            <v>RAO</v>
          </cell>
          <cell r="AA2428" t="str">
            <v>AO(WHO III)</v>
          </cell>
          <cell r="AB2428">
            <v>3</v>
          </cell>
          <cell r="AC2428" t="str">
            <v>间变少枝胶质细胞瘤</v>
          </cell>
          <cell r="AD2428" t="str">
            <v>缺失</v>
          </cell>
          <cell r="AE2428" t="str">
            <v>缺失</v>
          </cell>
          <cell r="AF2428" t="str">
            <v>缺失</v>
          </cell>
          <cell r="AG2428">
            <v>43472</v>
          </cell>
          <cell r="AH2428" t="str">
            <v>终止</v>
          </cell>
          <cell r="AI2428">
            <v>2851</v>
          </cell>
          <cell r="AJ2428">
            <v>1</v>
          </cell>
          <cell r="AK2428">
            <v>2152</v>
          </cell>
          <cell r="AL2428">
            <v>1</v>
          </cell>
          <cell r="AM2428">
            <v>2888</v>
          </cell>
          <cell r="AN2428" t="str">
            <v>放疗</v>
          </cell>
          <cell r="AO2428">
            <v>1</v>
          </cell>
          <cell r="AP2428" t="str">
            <v>化疗</v>
          </cell>
          <cell r="AQ2428">
            <v>1</v>
          </cell>
          <cell r="AS2428" t="str">
            <v>复发</v>
          </cell>
          <cell r="AT2428">
            <v>1</v>
          </cell>
          <cell r="AU2428" t="str">
            <v>NA</v>
          </cell>
          <cell r="AV2428" t="str">
            <v>NA</v>
          </cell>
          <cell r="AW2428" t="str">
            <v>NA</v>
          </cell>
          <cell r="AX2428" t="str">
            <v>NA</v>
          </cell>
          <cell r="AY2428" t="str">
            <v>NA</v>
          </cell>
          <cell r="AZ2428" t="str">
            <v>NA</v>
          </cell>
          <cell r="BA2428" t="str">
            <v>缺失</v>
          </cell>
          <cell r="BB2428" t="str">
            <v>缺失</v>
          </cell>
          <cell r="BC2428" t="str">
            <v>缺失</v>
          </cell>
          <cell r="BD2428" t="e">
            <v>#N/A</v>
          </cell>
        </row>
        <row r="2429">
          <cell r="B2429" t="str">
            <v>J53</v>
          </cell>
          <cell r="C2429" t="str">
            <v>CGGA_J53</v>
          </cell>
          <cell r="E2429" t="str">
            <v>樊英</v>
          </cell>
          <cell r="F2429">
            <v>352423</v>
          </cell>
          <cell r="G2429" t="str">
            <v>缺失</v>
          </cell>
          <cell r="H2429" t="str">
            <v>缺失</v>
          </cell>
          <cell r="J2429" t="str">
            <v>女</v>
          </cell>
          <cell r="K2429">
            <v>25</v>
          </cell>
          <cell r="L2429" t="str">
            <v>缺失</v>
          </cell>
          <cell r="M2429" t="str">
            <v>缺失</v>
          </cell>
          <cell r="N2429" t="str">
            <v>家：69052024  母亲：13141269221 （空）姑姑：13521852880</v>
          </cell>
          <cell r="O2429" t="str">
            <v>缺失</v>
          </cell>
          <cell r="P2429" t="str">
            <v>缺失</v>
          </cell>
          <cell r="Q2429" t="str">
            <v>缺失</v>
          </cell>
          <cell r="R2429" t="str">
            <v>缺失</v>
          </cell>
          <cell r="S2429" t="str">
            <v>缺失</v>
          </cell>
          <cell r="T2429">
            <v>40585</v>
          </cell>
          <cell r="V2429" t="str">
            <v>缺失</v>
          </cell>
          <cell r="W2429" t="str">
            <v>左额上中回</v>
          </cell>
          <cell r="Y2429" t="str">
            <v>缺失</v>
          </cell>
          <cell r="Z2429" t="str">
            <v>AOA</v>
          </cell>
          <cell r="AA2429" t="str">
            <v>AOA(WHO III)</v>
          </cell>
          <cell r="AB2429">
            <v>3</v>
          </cell>
          <cell r="AC2429" t="str">
            <v>少枝星形细胞瘤，部分间变</v>
          </cell>
          <cell r="AD2429" t="str">
            <v>缺失</v>
          </cell>
          <cell r="AE2429" t="str">
            <v>缺失</v>
          </cell>
          <cell r="AF2429" t="str">
            <v>缺失</v>
          </cell>
          <cell r="AH2429" t="str">
            <v>未终止</v>
          </cell>
          <cell r="AI2429">
            <v>4163</v>
          </cell>
          <cell r="AJ2429">
            <v>0</v>
          </cell>
          <cell r="AK2429">
            <v>4163</v>
          </cell>
          <cell r="AL2429">
            <v>0</v>
          </cell>
          <cell r="AM2429">
            <v>4163</v>
          </cell>
          <cell r="AN2429" t="str">
            <v>放疗</v>
          </cell>
          <cell r="AO2429">
            <v>1</v>
          </cell>
          <cell r="AP2429" t="str">
            <v>无</v>
          </cell>
          <cell r="AQ2429">
            <v>0</v>
          </cell>
          <cell r="AS2429">
            <v>0</v>
          </cell>
          <cell r="AU2429" t="str">
            <v>NA</v>
          </cell>
          <cell r="AV2429" t="str">
            <v>NA</v>
          </cell>
          <cell r="AW2429" t="str">
            <v>NA</v>
          </cell>
          <cell r="AX2429" t="str">
            <v>NA</v>
          </cell>
          <cell r="AY2429" t="str">
            <v>NA</v>
          </cell>
          <cell r="AZ2429" t="str">
            <v>NA</v>
          </cell>
          <cell r="BA2429" t="str">
            <v>缺失</v>
          </cell>
          <cell r="BB2429" t="str">
            <v>缺失</v>
          </cell>
          <cell r="BC2429" t="str">
            <v>缺失</v>
          </cell>
          <cell r="BD2429" t="e">
            <v>#N/A</v>
          </cell>
        </row>
        <row r="2430">
          <cell r="B2430" t="str">
            <v>J54</v>
          </cell>
          <cell r="C2430" t="str">
            <v>CGGA_J54</v>
          </cell>
          <cell r="E2430" t="str">
            <v>刘衍政</v>
          </cell>
          <cell r="F2430">
            <v>353301</v>
          </cell>
          <cell r="G2430" t="str">
            <v>缺失</v>
          </cell>
          <cell r="H2430" t="str">
            <v>缺失</v>
          </cell>
          <cell r="J2430" t="str">
            <v>男</v>
          </cell>
          <cell r="K2430">
            <v>61</v>
          </cell>
          <cell r="L2430" t="str">
            <v>缺失</v>
          </cell>
          <cell r="M2430" t="str">
            <v>缺失</v>
          </cell>
          <cell r="N2430" t="str">
            <v>家；07398632188（无） 女儿：13011820163（关机）   儿子：18785807638 （错）</v>
          </cell>
          <cell r="O2430" t="str">
            <v>缺失</v>
          </cell>
          <cell r="P2430" t="str">
            <v>缺失</v>
          </cell>
          <cell r="Q2430" t="str">
            <v>缺失</v>
          </cell>
          <cell r="R2430" t="str">
            <v>缺失</v>
          </cell>
          <cell r="S2430" t="str">
            <v>缺失</v>
          </cell>
          <cell r="T2430">
            <v>40586</v>
          </cell>
          <cell r="V2430" t="str">
            <v>缺失</v>
          </cell>
          <cell r="W2430" t="str">
            <v>右额叶及岛叶</v>
          </cell>
          <cell r="Y2430" t="str">
            <v>缺失</v>
          </cell>
          <cell r="Z2430" t="str">
            <v>AOA</v>
          </cell>
          <cell r="AA2430" t="str">
            <v>AOA(WHO III)</v>
          </cell>
          <cell r="AB2430">
            <v>3</v>
          </cell>
          <cell r="AC2430" t="str">
            <v>少枝星形细胞瘤，部分间变</v>
          </cell>
          <cell r="AD2430" t="str">
            <v>缺失</v>
          </cell>
          <cell r="AE2430" t="str">
            <v>缺失</v>
          </cell>
          <cell r="AF2430" t="str">
            <v>缺失</v>
          </cell>
          <cell r="AG2430">
            <v>43285</v>
          </cell>
          <cell r="AH2430" t="str">
            <v>未终止</v>
          </cell>
          <cell r="AI2430">
            <v>2699</v>
          </cell>
          <cell r="AJ2430">
            <v>0</v>
          </cell>
          <cell r="AK2430">
            <v>2699</v>
          </cell>
          <cell r="AL2430">
            <v>0</v>
          </cell>
          <cell r="AM2430">
            <v>2699</v>
          </cell>
          <cell r="AN2430" t="str">
            <v>缺失</v>
          </cell>
          <cell r="AO2430">
            <v>1</v>
          </cell>
          <cell r="AP2430" t="str">
            <v>缺失</v>
          </cell>
          <cell r="AQ2430">
            <v>1</v>
          </cell>
          <cell r="AS2430" t="str">
            <v>原发</v>
          </cell>
          <cell r="AU2430" t="str">
            <v>NA</v>
          </cell>
          <cell r="AV2430" t="str">
            <v>NA</v>
          </cell>
          <cell r="AW2430" t="str">
            <v>NA</v>
          </cell>
          <cell r="AX2430" t="str">
            <v>NA</v>
          </cell>
          <cell r="AY2430" t="str">
            <v>NA</v>
          </cell>
          <cell r="AZ2430" t="str">
            <v>NA</v>
          </cell>
          <cell r="BA2430" t="str">
            <v>缺失</v>
          </cell>
          <cell r="BB2430" t="str">
            <v>缺失</v>
          </cell>
          <cell r="BC2430" t="str">
            <v>缺失</v>
          </cell>
          <cell r="BD2430" t="e">
            <v>#N/A</v>
          </cell>
        </row>
        <row r="2431">
          <cell r="B2431" t="str">
            <v>J55</v>
          </cell>
          <cell r="C2431" t="str">
            <v>CGGA_J55</v>
          </cell>
          <cell r="E2431" t="str">
            <v>李华</v>
          </cell>
          <cell r="F2431">
            <v>353368</v>
          </cell>
          <cell r="G2431" t="str">
            <v>缺失</v>
          </cell>
          <cell r="H2431" t="str">
            <v>缺失</v>
          </cell>
          <cell r="J2431" t="str">
            <v>女</v>
          </cell>
          <cell r="K2431">
            <v>40</v>
          </cell>
          <cell r="L2431" t="str">
            <v>缺失</v>
          </cell>
          <cell r="M2431" t="str">
            <v>缺失</v>
          </cell>
          <cell r="N2431" t="str">
            <v>丈夫：13231702826 哥哥：13883500987（空）</v>
          </cell>
          <cell r="O2431" t="str">
            <v>缺失</v>
          </cell>
          <cell r="P2431" t="str">
            <v>缺失</v>
          </cell>
          <cell r="Q2431" t="str">
            <v>缺失</v>
          </cell>
          <cell r="R2431" t="str">
            <v>缺失</v>
          </cell>
          <cell r="S2431" t="str">
            <v>缺失</v>
          </cell>
          <cell r="T2431">
            <v>40588</v>
          </cell>
          <cell r="V2431" t="str">
            <v>缺失</v>
          </cell>
          <cell r="W2431" t="str">
            <v>左额眶回</v>
          </cell>
          <cell r="Y2431" t="str">
            <v>缺失</v>
          </cell>
          <cell r="Z2431" t="str">
            <v>OA</v>
          </cell>
          <cell r="AA2431" t="str">
            <v>OA(WHO II)</v>
          </cell>
          <cell r="AB2431">
            <v>2</v>
          </cell>
          <cell r="AC2431" t="str">
            <v>少枝星形细胞瘤</v>
          </cell>
          <cell r="AD2431" t="str">
            <v>缺失</v>
          </cell>
          <cell r="AE2431" t="str">
            <v>缺失</v>
          </cell>
          <cell r="AF2431" t="str">
            <v>缺失</v>
          </cell>
          <cell r="AH2431" t="str">
            <v>未终止</v>
          </cell>
          <cell r="AI2431">
            <v>4160</v>
          </cell>
          <cell r="AJ2431">
            <v>0</v>
          </cell>
          <cell r="AK2431">
            <v>4160</v>
          </cell>
          <cell r="AL2431">
            <v>0</v>
          </cell>
          <cell r="AM2431">
            <v>4160</v>
          </cell>
          <cell r="AN2431" t="str">
            <v>放疗</v>
          </cell>
          <cell r="AO2431">
            <v>1</v>
          </cell>
          <cell r="AP2431" t="str">
            <v>无</v>
          </cell>
          <cell r="AQ2431">
            <v>0</v>
          </cell>
          <cell r="AS2431">
            <v>0</v>
          </cell>
          <cell r="AU2431" t="str">
            <v>NA</v>
          </cell>
          <cell r="AV2431" t="str">
            <v>NA</v>
          </cell>
          <cell r="AW2431" t="str">
            <v>NA</v>
          </cell>
          <cell r="AX2431" t="str">
            <v>NA</v>
          </cell>
          <cell r="AY2431" t="str">
            <v>NA</v>
          </cell>
          <cell r="AZ2431" t="str">
            <v>NA</v>
          </cell>
          <cell r="BA2431" t="str">
            <v>缺失</v>
          </cell>
          <cell r="BB2431" t="str">
            <v>缺失</v>
          </cell>
          <cell r="BC2431" t="str">
            <v>缺失</v>
          </cell>
          <cell r="BD2431" t="e">
            <v>#N/A</v>
          </cell>
        </row>
        <row r="2432">
          <cell r="B2432" t="str">
            <v>J56</v>
          </cell>
          <cell r="C2432" t="str">
            <v>CGGA_J56</v>
          </cell>
          <cell r="E2432" t="str">
            <v>张建民</v>
          </cell>
          <cell r="F2432">
            <v>353438</v>
          </cell>
          <cell r="G2432" t="str">
            <v>缺失</v>
          </cell>
          <cell r="H2432" t="str">
            <v>缺失</v>
          </cell>
          <cell r="J2432" t="str">
            <v>男</v>
          </cell>
          <cell r="K2432">
            <v>51</v>
          </cell>
          <cell r="L2432" t="str">
            <v>缺失</v>
          </cell>
          <cell r="M2432" t="str">
            <v>缺失</v>
          </cell>
          <cell r="N2432" t="str">
            <v>妻子：15831096891 女儿：13132818310</v>
          </cell>
          <cell r="O2432" t="str">
            <v>缺失</v>
          </cell>
          <cell r="P2432" t="str">
            <v>缺失</v>
          </cell>
          <cell r="Q2432" t="str">
            <v>缺失</v>
          </cell>
          <cell r="R2432" t="str">
            <v>缺失</v>
          </cell>
          <cell r="S2432" t="str">
            <v>缺失</v>
          </cell>
          <cell r="T2432">
            <v>40590</v>
          </cell>
          <cell r="V2432" t="str">
            <v>缺失</v>
          </cell>
          <cell r="W2432" t="str">
            <v>右颞顶</v>
          </cell>
          <cell r="Y2432" t="str">
            <v>缺失</v>
          </cell>
          <cell r="Z2432" t="str">
            <v>GBM</v>
          </cell>
          <cell r="AA2432" t="str">
            <v>GBM(WHO IV)</v>
          </cell>
          <cell r="AB2432">
            <v>4</v>
          </cell>
          <cell r="AC2432" t="str">
            <v>胶质母细胞瘤</v>
          </cell>
          <cell r="AD2432" t="str">
            <v>缺失</v>
          </cell>
          <cell r="AE2432" t="str">
            <v>缺失</v>
          </cell>
          <cell r="AF2432" t="str">
            <v>缺失</v>
          </cell>
          <cell r="AG2432">
            <v>41527</v>
          </cell>
          <cell r="AH2432" t="str">
            <v>终止</v>
          </cell>
          <cell r="AI2432">
            <v>716</v>
          </cell>
          <cell r="AJ2432">
            <v>1</v>
          </cell>
          <cell r="AK2432">
            <v>350</v>
          </cell>
          <cell r="AL2432">
            <v>1</v>
          </cell>
          <cell r="AM2432">
            <v>937</v>
          </cell>
          <cell r="AN2432" t="str">
            <v>缺失</v>
          </cell>
          <cell r="AO2432">
            <v>1</v>
          </cell>
          <cell r="AP2432" t="str">
            <v>缺失</v>
          </cell>
          <cell r="AQ2432">
            <v>1</v>
          </cell>
          <cell r="AS2432" t="str">
            <v>原发</v>
          </cell>
          <cell r="AU2432" t="str">
            <v>NA</v>
          </cell>
          <cell r="AV2432" t="str">
            <v>NA</v>
          </cell>
          <cell r="AW2432" t="str">
            <v>NA</v>
          </cell>
          <cell r="AX2432" t="str">
            <v>NA</v>
          </cell>
          <cell r="AY2432" t="str">
            <v>NA</v>
          </cell>
          <cell r="AZ2432" t="str">
            <v>NA</v>
          </cell>
          <cell r="BA2432" t="str">
            <v>缺失</v>
          </cell>
          <cell r="BB2432" t="str">
            <v>缺失</v>
          </cell>
          <cell r="BC2432" t="str">
            <v>缺失</v>
          </cell>
          <cell r="BD2432" t="e">
            <v>#N/A</v>
          </cell>
        </row>
        <row r="2433">
          <cell r="B2433" t="str">
            <v>J57</v>
          </cell>
          <cell r="C2433" t="str">
            <v>CGGA_J57</v>
          </cell>
          <cell r="E2433" t="str">
            <v>刘桂莲</v>
          </cell>
          <cell r="F2433">
            <v>348900</v>
          </cell>
          <cell r="G2433" t="str">
            <v>缺失</v>
          </cell>
          <cell r="H2433" t="str">
            <v>缺失</v>
          </cell>
          <cell r="J2433" t="str">
            <v>女</v>
          </cell>
          <cell r="K2433">
            <v>46</v>
          </cell>
          <cell r="L2433" t="str">
            <v>缺失</v>
          </cell>
          <cell r="M2433" t="str">
            <v>缺失</v>
          </cell>
          <cell r="N2433" t="str">
            <v>女儿：15103412435（空）丈夫：13935411311</v>
          </cell>
          <cell r="O2433" t="str">
            <v>缺失</v>
          </cell>
          <cell r="P2433" t="str">
            <v>缺失</v>
          </cell>
          <cell r="Q2433" t="str">
            <v>缺失</v>
          </cell>
          <cell r="R2433" t="str">
            <v>缺失</v>
          </cell>
          <cell r="S2433" t="str">
            <v>缺失</v>
          </cell>
          <cell r="T2433">
            <v>40591</v>
          </cell>
          <cell r="V2433" t="str">
            <v>缺失</v>
          </cell>
          <cell r="W2433" t="str">
            <v>左额顶、底节区</v>
          </cell>
          <cell r="Y2433" t="str">
            <v>缺失</v>
          </cell>
          <cell r="Z2433" t="str">
            <v>GBM</v>
          </cell>
          <cell r="AA2433" t="str">
            <v>GBM(WHO IV)</v>
          </cell>
          <cell r="AB2433">
            <v>4</v>
          </cell>
          <cell r="AC2433" t="str">
            <v>胶质母细胞瘤</v>
          </cell>
          <cell r="AD2433" t="str">
            <v>缺失</v>
          </cell>
          <cell r="AE2433" t="str">
            <v>缺失</v>
          </cell>
          <cell r="AF2433" t="str">
            <v>缺失</v>
          </cell>
          <cell r="AG2433">
            <v>41242</v>
          </cell>
          <cell r="AH2433" t="str">
            <v>终止</v>
          </cell>
          <cell r="AI2433">
            <v>43</v>
          </cell>
          <cell r="AJ2433">
            <v>1</v>
          </cell>
          <cell r="AK2433">
            <v>43</v>
          </cell>
          <cell r="AL2433">
            <v>1</v>
          </cell>
          <cell r="AM2433">
            <v>651</v>
          </cell>
          <cell r="AN2433" t="str">
            <v>缺失</v>
          </cell>
          <cell r="AO2433">
            <v>0</v>
          </cell>
          <cell r="AP2433" t="str">
            <v>缺失</v>
          </cell>
          <cell r="AQ2433">
            <v>0</v>
          </cell>
          <cell r="AS2433" t="str">
            <v>原发</v>
          </cell>
          <cell r="AU2433" t="str">
            <v>NA</v>
          </cell>
          <cell r="AV2433" t="str">
            <v>NA</v>
          </cell>
          <cell r="AW2433" t="str">
            <v>NA</v>
          </cell>
          <cell r="AX2433" t="str">
            <v>NA</v>
          </cell>
          <cell r="AY2433" t="str">
            <v>NA</v>
          </cell>
          <cell r="AZ2433" t="str">
            <v>NA</v>
          </cell>
          <cell r="BA2433" t="str">
            <v>缺失</v>
          </cell>
          <cell r="BB2433" t="str">
            <v>缺失</v>
          </cell>
          <cell r="BC2433" t="str">
            <v>缺失</v>
          </cell>
          <cell r="BD2433" t="e">
            <v>#N/A</v>
          </cell>
        </row>
        <row r="2434">
          <cell r="B2434" t="str">
            <v>J58</v>
          </cell>
          <cell r="C2434" t="str">
            <v>CGGA_J58</v>
          </cell>
          <cell r="E2434" t="str">
            <v>王子兰</v>
          </cell>
          <cell r="F2434">
            <v>353820</v>
          </cell>
          <cell r="G2434" t="str">
            <v>缺失</v>
          </cell>
          <cell r="H2434" t="str">
            <v>缺失</v>
          </cell>
          <cell r="J2434" t="str">
            <v>女</v>
          </cell>
          <cell r="K2434">
            <v>66</v>
          </cell>
          <cell r="L2434" t="str">
            <v>缺失</v>
          </cell>
          <cell r="M2434" t="str">
            <v>缺失</v>
          </cell>
          <cell r="N2434" t="str">
            <v>丈夫:13153100883 女儿：15863131113</v>
          </cell>
          <cell r="O2434" t="str">
            <v>缺失</v>
          </cell>
          <cell r="P2434" t="str">
            <v>缺失</v>
          </cell>
          <cell r="Q2434" t="str">
            <v>缺失</v>
          </cell>
          <cell r="R2434" t="str">
            <v>缺失</v>
          </cell>
          <cell r="S2434" t="str">
            <v>缺失</v>
          </cell>
          <cell r="T2434">
            <v>40595</v>
          </cell>
          <cell r="V2434" t="str">
            <v>缺失</v>
          </cell>
          <cell r="W2434" t="str">
            <v>左额</v>
          </cell>
          <cell r="Y2434" t="str">
            <v>缺失</v>
          </cell>
          <cell r="Z2434" t="str">
            <v>GBM</v>
          </cell>
          <cell r="AA2434" t="str">
            <v>GBM(WHO IV)</v>
          </cell>
          <cell r="AB2434">
            <v>4</v>
          </cell>
          <cell r="AC2434" t="str">
            <v>间变星形细胞瘤，胶母变</v>
          </cell>
          <cell r="AD2434" t="str">
            <v>缺失</v>
          </cell>
          <cell r="AE2434" t="str">
            <v>缺失</v>
          </cell>
          <cell r="AF2434" t="str">
            <v>缺失</v>
          </cell>
          <cell r="AG2434">
            <v>41242</v>
          </cell>
          <cell r="AH2434" t="str">
            <v>终止</v>
          </cell>
          <cell r="AI2434">
            <v>529</v>
          </cell>
          <cell r="AJ2434">
            <v>1</v>
          </cell>
          <cell r="AK2434">
            <v>222</v>
          </cell>
          <cell r="AL2434">
            <v>1</v>
          </cell>
          <cell r="AM2434">
            <v>647</v>
          </cell>
          <cell r="AN2434" t="str">
            <v>缺失</v>
          </cell>
          <cell r="AO2434">
            <v>1</v>
          </cell>
          <cell r="AP2434" t="str">
            <v>缺失</v>
          </cell>
          <cell r="AQ2434">
            <v>1</v>
          </cell>
          <cell r="AS2434" t="str">
            <v>原发</v>
          </cell>
          <cell r="AU2434" t="str">
            <v>NA</v>
          </cell>
          <cell r="AV2434" t="str">
            <v>NA</v>
          </cell>
          <cell r="AW2434" t="str">
            <v>NA</v>
          </cell>
          <cell r="AX2434" t="str">
            <v>NA</v>
          </cell>
          <cell r="AY2434" t="str">
            <v>NA</v>
          </cell>
          <cell r="AZ2434" t="str">
            <v>NA</v>
          </cell>
          <cell r="BA2434" t="str">
            <v>缺失</v>
          </cell>
          <cell r="BB2434" t="str">
            <v>缺失</v>
          </cell>
          <cell r="BC2434" t="str">
            <v>缺失</v>
          </cell>
          <cell r="BD2434" t="e">
            <v>#N/A</v>
          </cell>
        </row>
        <row r="2435">
          <cell r="B2435" t="str">
            <v>J59</v>
          </cell>
          <cell r="C2435" t="str">
            <v>CGGA_J59</v>
          </cell>
          <cell r="E2435" t="str">
            <v>齐鸣</v>
          </cell>
          <cell r="F2435">
            <v>353778</v>
          </cell>
          <cell r="G2435" t="str">
            <v>缺失</v>
          </cell>
          <cell r="H2435" t="str">
            <v>缺失</v>
          </cell>
          <cell r="J2435" t="str">
            <v>女</v>
          </cell>
          <cell r="K2435">
            <v>53</v>
          </cell>
          <cell r="L2435" t="str">
            <v>缺失</v>
          </cell>
          <cell r="M2435" t="str">
            <v>缺失</v>
          </cell>
          <cell r="N2435" t="str">
            <v>儿子：13520848400  妹妹：13811291722</v>
          </cell>
          <cell r="O2435" t="str">
            <v>缺失</v>
          </cell>
          <cell r="P2435" t="str">
            <v>缺失</v>
          </cell>
          <cell r="Q2435" t="str">
            <v>缺失</v>
          </cell>
          <cell r="R2435" t="str">
            <v>缺失</v>
          </cell>
          <cell r="S2435" t="str">
            <v>缺失</v>
          </cell>
          <cell r="T2435">
            <v>40589</v>
          </cell>
          <cell r="V2435" t="str">
            <v>缺失</v>
          </cell>
          <cell r="W2435" t="str">
            <v>双额</v>
          </cell>
          <cell r="Y2435" t="str">
            <v>缺失</v>
          </cell>
          <cell r="Z2435" t="str">
            <v>GBM</v>
          </cell>
          <cell r="AA2435" t="str">
            <v>GBM(WHO IV)</v>
          </cell>
          <cell r="AB2435">
            <v>4</v>
          </cell>
          <cell r="AC2435" t="str">
            <v xml:space="preserve">胶质母细胞瘤  </v>
          </cell>
          <cell r="AD2435" t="str">
            <v>缺失</v>
          </cell>
          <cell r="AE2435" t="str">
            <v>缺失</v>
          </cell>
          <cell r="AF2435" t="str">
            <v>缺失</v>
          </cell>
          <cell r="AG2435">
            <v>41242</v>
          </cell>
          <cell r="AH2435" t="str">
            <v>终止</v>
          </cell>
          <cell r="AI2435">
            <v>75</v>
          </cell>
          <cell r="AJ2435">
            <v>1</v>
          </cell>
          <cell r="AK2435" t="str">
            <v>NA</v>
          </cell>
          <cell r="AL2435">
            <v>1</v>
          </cell>
          <cell r="AM2435">
            <v>653</v>
          </cell>
          <cell r="AN2435" t="str">
            <v>缺失</v>
          </cell>
          <cell r="AO2435">
            <v>1</v>
          </cell>
          <cell r="AP2435" t="str">
            <v>缺失</v>
          </cell>
          <cell r="AQ2435">
            <v>0</v>
          </cell>
          <cell r="AS2435" t="str">
            <v>原发</v>
          </cell>
          <cell r="AU2435" t="str">
            <v>NA</v>
          </cell>
          <cell r="AV2435" t="str">
            <v>NA</v>
          </cell>
          <cell r="AW2435" t="str">
            <v>NA</v>
          </cell>
          <cell r="AX2435" t="str">
            <v>NA</v>
          </cell>
          <cell r="AY2435" t="str">
            <v>NA</v>
          </cell>
          <cell r="AZ2435" t="str">
            <v>NA</v>
          </cell>
          <cell r="BA2435" t="str">
            <v>缺失</v>
          </cell>
          <cell r="BB2435" t="str">
            <v>缺失</v>
          </cell>
          <cell r="BC2435" t="str">
            <v>缺失</v>
          </cell>
          <cell r="BD2435" t="e">
            <v>#N/A</v>
          </cell>
        </row>
        <row r="2436">
          <cell r="B2436" t="str">
            <v>J60</v>
          </cell>
          <cell r="C2436" t="str">
            <v>CGGA_J60</v>
          </cell>
          <cell r="E2436" t="str">
            <v>肖祯生</v>
          </cell>
          <cell r="F2436">
            <v>353627</v>
          </cell>
          <cell r="G2436" t="str">
            <v>缺失</v>
          </cell>
          <cell r="H2436" t="str">
            <v>缺失</v>
          </cell>
          <cell r="J2436" t="str">
            <v>男</v>
          </cell>
          <cell r="K2436">
            <v>58</v>
          </cell>
          <cell r="L2436" t="str">
            <v>缺失</v>
          </cell>
          <cell r="M2436" t="str">
            <v>缺失</v>
          </cell>
          <cell r="N2436" t="str">
            <v>孙子13141166228；13273972917（本人）；13253810830</v>
          </cell>
          <cell r="O2436" t="str">
            <v>缺失</v>
          </cell>
          <cell r="P2436" t="str">
            <v>缺失</v>
          </cell>
          <cell r="Q2436" t="str">
            <v>缺失</v>
          </cell>
          <cell r="R2436" t="str">
            <v>缺失</v>
          </cell>
          <cell r="S2436" t="str">
            <v>缺失</v>
          </cell>
          <cell r="T2436">
            <v>40598</v>
          </cell>
          <cell r="V2436" t="str">
            <v>缺失</v>
          </cell>
          <cell r="W2436" t="str">
            <v>左额</v>
          </cell>
          <cell r="Y2436" t="str">
            <v>缺失</v>
          </cell>
          <cell r="Z2436" t="str">
            <v>OA</v>
          </cell>
          <cell r="AA2436" t="str">
            <v>OA(WHO II)</v>
          </cell>
          <cell r="AB2436">
            <v>2</v>
          </cell>
          <cell r="AC2436" t="str">
            <v>少枝 -星形细胞瘤</v>
          </cell>
          <cell r="AD2436" t="str">
            <v>缺失</v>
          </cell>
          <cell r="AE2436" t="str">
            <v>缺失</v>
          </cell>
          <cell r="AF2436" t="str">
            <v>缺失</v>
          </cell>
          <cell r="AH2436" t="str">
            <v>未终止</v>
          </cell>
          <cell r="AI2436">
            <v>4150</v>
          </cell>
          <cell r="AJ2436">
            <v>0</v>
          </cell>
          <cell r="AK2436">
            <v>4150</v>
          </cell>
          <cell r="AL2436">
            <v>0</v>
          </cell>
          <cell r="AM2436">
            <v>4150</v>
          </cell>
          <cell r="AN2436" t="str">
            <v>无</v>
          </cell>
          <cell r="AO2436">
            <v>0</v>
          </cell>
          <cell r="AP2436" t="str">
            <v>化疗</v>
          </cell>
          <cell r="AQ2436">
            <v>1</v>
          </cell>
          <cell r="AS2436">
            <v>0</v>
          </cell>
          <cell r="AU2436" t="str">
            <v>NA</v>
          </cell>
          <cell r="AV2436" t="str">
            <v>NA</v>
          </cell>
          <cell r="AW2436" t="str">
            <v>NA</v>
          </cell>
          <cell r="AX2436" t="str">
            <v>NA</v>
          </cell>
          <cell r="AY2436" t="str">
            <v>NA</v>
          </cell>
          <cell r="AZ2436" t="str">
            <v>NA</v>
          </cell>
          <cell r="BA2436" t="str">
            <v>缺失</v>
          </cell>
          <cell r="BB2436" t="str">
            <v>缺失</v>
          </cell>
          <cell r="BC2436" t="str">
            <v>缺失</v>
          </cell>
          <cell r="BD2436" t="e">
            <v>#N/A</v>
          </cell>
        </row>
        <row r="2437">
          <cell r="B2437" t="str">
            <v>J61</v>
          </cell>
          <cell r="C2437" t="str">
            <v>CGGA_J61</v>
          </cell>
          <cell r="D2437" t="str">
            <v>CGGA_J61, CGGA_1615</v>
          </cell>
          <cell r="E2437" t="str">
            <v>胡英锐</v>
          </cell>
          <cell r="F2437">
            <v>353744</v>
          </cell>
          <cell r="G2437" t="str">
            <v>缺失</v>
          </cell>
          <cell r="H2437" t="str">
            <v>缺失</v>
          </cell>
          <cell r="J2437" t="str">
            <v>男</v>
          </cell>
          <cell r="K2437">
            <v>45</v>
          </cell>
          <cell r="L2437" t="str">
            <v>A</v>
          </cell>
          <cell r="M2437" t="str">
            <v>缺失</v>
          </cell>
          <cell r="N2437" t="str">
            <v>妻子：13704890158 兄弟：13703618473</v>
          </cell>
          <cell r="O2437" t="str">
            <v>缺失</v>
          </cell>
          <cell r="P2437" t="str">
            <v>缺失</v>
          </cell>
          <cell r="Q2437" t="str">
            <v>缺失</v>
          </cell>
          <cell r="R2437" t="str">
            <v>缺失</v>
          </cell>
          <cell r="S2437" t="str">
            <v>缺失</v>
          </cell>
          <cell r="T2437">
            <v>40598</v>
          </cell>
          <cell r="U2437" t="str">
            <v>缺失</v>
          </cell>
          <cell r="V2437" t="str">
            <v>缺失</v>
          </cell>
          <cell r="W2437" t="str">
            <v>颞顶枕交界</v>
          </cell>
          <cell r="Y2437" t="str">
            <v>缺失</v>
          </cell>
          <cell r="Z2437" t="str">
            <v>RGBM?</v>
          </cell>
          <cell r="AA2437" t="str">
            <v>GBM(WHO IV)</v>
          </cell>
          <cell r="AB2437">
            <v>4</v>
          </cell>
          <cell r="AC2437" t="str">
            <v>胶质母细胞瘤</v>
          </cell>
          <cell r="AD2437" t="str">
            <v>缺失</v>
          </cell>
          <cell r="AE2437" t="str">
            <v>缺失</v>
          </cell>
          <cell r="AF2437" t="str">
            <v>缺失</v>
          </cell>
          <cell r="AG2437">
            <v>42453</v>
          </cell>
          <cell r="AH2437" t="str">
            <v>终止</v>
          </cell>
          <cell r="AI2437">
            <v>1584</v>
          </cell>
          <cell r="AJ2437">
            <v>1</v>
          </cell>
          <cell r="AK2437">
            <v>1193</v>
          </cell>
          <cell r="AL2437">
            <v>1</v>
          </cell>
          <cell r="AM2437">
            <v>1855</v>
          </cell>
          <cell r="AN2437" t="str">
            <v>缺失</v>
          </cell>
          <cell r="AO2437">
            <v>0</v>
          </cell>
          <cell r="AP2437" t="str">
            <v>缺失</v>
          </cell>
          <cell r="AQ2437">
            <v>1</v>
          </cell>
          <cell r="AS2437" t="str">
            <v>复发</v>
          </cell>
          <cell r="AT2437" t="str">
            <v>缺失</v>
          </cell>
          <cell r="AU2437" t="str">
            <v>NA</v>
          </cell>
          <cell r="AV2437" t="str">
            <v>NA</v>
          </cell>
          <cell r="AW2437" t="str">
            <v>NA</v>
          </cell>
          <cell r="AX2437" t="str">
            <v>NA</v>
          </cell>
          <cell r="AY2437" t="str">
            <v>NA</v>
          </cell>
          <cell r="AZ2437" t="str">
            <v>NA</v>
          </cell>
          <cell r="BA2437" t="str">
            <v>缺失</v>
          </cell>
          <cell r="BB2437" t="str">
            <v>缺失</v>
          </cell>
          <cell r="BC2437" t="str">
            <v>缺失</v>
          </cell>
          <cell r="BD2437" t="e">
            <v>#N/A</v>
          </cell>
        </row>
        <row r="2438">
          <cell r="B2438" t="str">
            <v>J62</v>
          </cell>
          <cell r="C2438" t="str">
            <v>CGGA_J62</v>
          </cell>
          <cell r="E2438" t="str">
            <v>唐丽娟</v>
          </cell>
          <cell r="F2438">
            <v>353903</v>
          </cell>
          <cell r="G2438" t="str">
            <v>缺失</v>
          </cell>
          <cell r="H2438" t="str">
            <v>缺失</v>
          </cell>
          <cell r="J2438" t="str">
            <v>女</v>
          </cell>
          <cell r="K2438">
            <v>38</v>
          </cell>
          <cell r="L2438" t="str">
            <v>缺失</v>
          </cell>
          <cell r="M2438" t="str">
            <v>缺失</v>
          </cell>
          <cell r="N2438" t="str">
            <v>丈夫：18904275133  兄弟：15241761777</v>
          </cell>
          <cell r="O2438" t="str">
            <v>缺失</v>
          </cell>
          <cell r="P2438" t="str">
            <v>缺失</v>
          </cell>
          <cell r="Q2438" t="str">
            <v>缺失</v>
          </cell>
          <cell r="R2438" t="str">
            <v>缺失</v>
          </cell>
          <cell r="S2438" t="str">
            <v>缺失</v>
          </cell>
          <cell r="T2438">
            <v>40604</v>
          </cell>
          <cell r="V2438" t="str">
            <v>缺失</v>
          </cell>
          <cell r="W2438" t="str">
            <v>左额、深达侧脑室</v>
          </cell>
          <cell r="Y2438" t="str">
            <v>缺失</v>
          </cell>
          <cell r="Z2438" t="str">
            <v>A</v>
          </cell>
          <cell r="AA2438" t="str">
            <v>A(WHO II)</v>
          </cell>
          <cell r="AB2438">
            <v>2</v>
          </cell>
          <cell r="AC2438" t="str">
            <v>星形细胞瘤</v>
          </cell>
          <cell r="AD2438" t="str">
            <v>缺失</v>
          </cell>
          <cell r="AE2438" t="str">
            <v>缺失</v>
          </cell>
          <cell r="AF2438" t="str">
            <v>缺失</v>
          </cell>
          <cell r="AG2438">
            <v>43900</v>
          </cell>
          <cell r="AH2438" t="str">
            <v>终止</v>
          </cell>
          <cell r="AI2438">
            <v>3172</v>
          </cell>
          <cell r="AJ2438">
            <v>1</v>
          </cell>
          <cell r="AK2438">
            <v>2709</v>
          </cell>
          <cell r="AL2438">
            <v>1</v>
          </cell>
          <cell r="AM2438">
            <v>3172</v>
          </cell>
          <cell r="AN2438" t="str">
            <v>放疗</v>
          </cell>
          <cell r="AO2438">
            <v>1</v>
          </cell>
          <cell r="AP2438" t="str">
            <v>泰道4疗程</v>
          </cell>
          <cell r="AQ2438">
            <v>1</v>
          </cell>
          <cell r="AS2438" t="str">
            <v>原发</v>
          </cell>
          <cell r="AU2438" t="str">
            <v>NA</v>
          </cell>
          <cell r="AV2438" t="str">
            <v>NA</v>
          </cell>
          <cell r="AW2438" t="str">
            <v>NA</v>
          </cell>
          <cell r="AX2438" t="str">
            <v>NA</v>
          </cell>
          <cell r="AY2438" t="str">
            <v>NA</v>
          </cell>
          <cell r="AZ2438" t="str">
            <v>NA</v>
          </cell>
          <cell r="BA2438" t="str">
            <v>缺失</v>
          </cell>
          <cell r="BB2438" t="str">
            <v>缺失</v>
          </cell>
          <cell r="BC2438" t="str">
            <v>缺失</v>
          </cell>
          <cell r="BD2438" t="e">
            <v>#N/A</v>
          </cell>
        </row>
        <row r="2439">
          <cell r="B2439" t="str">
            <v>J63</v>
          </cell>
          <cell r="C2439" t="str">
            <v>CGGA_J63</v>
          </cell>
          <cell r="E2439" t="str">
            <v>刘凤霞</v>
          </cell>
          <cell r="F2439">
            <v>353556</v>
          </cell>
          <cell r="G2439" t="str">
            <v>缺失</v>
          </cell>
          <cell r="H2439" t="str">
            <v>缺失</v>
          </cell>
          <cell r="J2439" t="str">
            <v>女</v>
          </cell>
          <cell r="K2439">
            <v>42</v>
          </cell>
          <cell r="L2439" t="str">
            <v>缺失</v>
          </cell>
          <cell r="M2439" t="str">
            <v>缺失</v>
          </cell>
          <cell r="N2439" t="str">
            <v>丈夫：13731794595  哥哥：13720058291</v>
          </cell>
          <cell r="O2439" t="str">
            <v>缺失</v>
          </cell>
          <cell r="P2439" t="str">
            <v>缺失</v>
          </cell>
          <cell r="Q2439" t="str">
            <v>缺失</v>
          </cell>
          <cell r="R2439" t="str">
            <v>缺失</v>
          </cell>
          <cell r="S2439" t="str">
            <v>缺失</v>
          </cell>
          <cell r="T2439">
            <v>40606</v>
          </cell>
          <cell r="V2439" t="str">
            <v>缺失</v>
          </cell>
          <cell r="W2439" t="str">
            <v>右额颞岛叶</v>
          </cell>
          <cell r="Y2439" t="str">
            <v>缺失</v>
          </cell>
          <cell r="Z2439" t="str">
            <v>A</v>
          </cell>
          <cell r="AA2439" t="str">
            <v>A(WHO II)</v>
          </cell>
          <cell r="AB2439">
            <v>2</v>
          </cell>
          <cell r="AC2439" t="str">
            <v>星形细胞瘤</v>
          </cell>
          <cell r="AD2439" t="str">
            <v>缺失</v>
          </cell>
          <cell r="AE2439" t="str">
            <v>缺失</v>
          </cell>
          <cell r="AF2439" t="str">
            <v>缺失</v>
          </cell>
          <cell r="AG2439">
            <v>41527</v>
          </cell>
          <cell r="AH2439" t="str">
            <v>终止</v>
          </cell>
          <cell r="AI2439">
            <v>700</v>
          </cell>
          <cell r="AJ2439">
            <v>1</v>
          </cell>
          <cell r="AK2439">
            <v>424</v>
          </cell>
          <cell r="AL2439">
            <v>1</v>
          </cell>
          <cell r="AM2439">
            <v>921</v>
          </cell>
          <cell r="AN2439" t="str">
            <v>缺失</v>
          </cell>
          <cell r="AO2439">
            <v>1</v>
          </cell>
          <cell r="AP2439" t="str">
            <v>缺失</v>
          </cell>
          <cell r="AQ2439">
            <v>0</v>
          </cell>
          <cell r="AS2439" t="str">
            <v>原发</v>
          </cell>
          <cell r="AU2439" t="str">
            <v>NA</v>
          </cell>
          <cell r="AV2439" t="str">
            <v>NA</v>
          </cell>
          <cell r="AW2439" t="str">
            <v>NA</v>
          </cell>
          <cell r="AX2439" t="str">
            <v>NA</v>
          </cell>
          <cell r="AY2439" t="str">
            <v>NA</v>
          </cell>
          <cell r="AZ2439" t="str">
            <v>NA</v>
          </cell>
          <cell r="BA2439" t="str">
            <v>缺失</v>
          </cell>
          <cell r="BB2439" t="str">
            <v>缺失</v>
          </cell>
          <cell r="BC2439" t="str">
            <v>缺失</v>
          </cell>
          <cell r="BD2439" t="e">
            <v>#N/A</v>
          </cell>
        </row>
        <row r="2440">
          <cell r="B2440" t="str">
            <v>J64</v>
          </cell>
          <cell r="C2440" t="str">
            <v>CGGA_J64</v>
          </cell>
          <cell r="E2440" t="str">
            <v>宫松梅</v>
          </cell>
          <cell r="F2440">
            <v>354214</v>
          </cell>
          <cell r="G2440" t="str">
            <v>缺失</v>
          </cell>
          <cell r="H2440" t="str">
            <v>缺失</v>
          </cell>
          <cell r="J2440" t="str">
            <v>女</v>
          </cell>
          <cell r="K2440">
            <v>39</v>
          </cell>
          <cell r="L2440" t="str">
            <v>缺失</v>
          </cell>
          <cell r="M2440" t="str">
            <v>缺失</v>
          </cell>
          <cell r="N2440" t="str">
            <v>丈夫：18363181789 妹妹：13563108696</v>
          </cell>
          <cell r="O2440" t="str">
            <v>缺失</v>
          </cell>
          <cell r="P2440" t="str">
            <v>缺失</v>
          </cell>
          <cell r="Q2440" t="str">
            <v>缺失</v>
          </cell>
          <cell r="R2440" t="str">
            <v>缺失</v>
          </cell>
          <cell r="S2440" t="str">
            <v>缺失</v>
          </cell>
          <cell r="T2440">
            <v>40609</v>
          </cell>
          <cell r="V2440" t="str">
            <v>缺失</v>
          </cell>
          <cell r="W2440" t="str">
            <v>右额叶</v>
          </cell>
          <cell r="Y2440" t="str">
            <v>缺失</v>
          </cell>
          <cell r="Z2440" t="str">
            <v>OA</v>
          </cell>
          <cell r="AA2440" t="str">
            <v>OA(WHO II)</v>
          </cell>
          <cell r="AB2440">
            <v>2</v>
          </cell>
          <cell r="AC2440" t="str">
            <v>少枝-星形细胞瘤</v>
          </cell>
          <cell r="AD2440" t="str">
            <v>缺失</v>
          </cell>
          <cell r="AE2440" t="str">
            <v>缺失</v>
          </cell>
          <cell r="AF2440" t="str">
            <v>缺失</v>
          </cell>
          <cell r="AH2440" t="str">
            <v>未终止</v>
          </cell>
          <cell r="AI2440">
            <v>4139</v>
          </cell>
          <cell r="AJ2440">
            <v>0</v>
          </cell>
          <cell r="AK2440">
            <v>4139</v>
          </cell>
          <cell r="AL2440">
            <v>0</v>
          </cell>
          <cell r="AM2440">
            <v>4139</v>
          </cell>
          <cell r="AN2440" t="str">
            <v>放疗</v>
          </cell>
          <cell r="AO2440">
            <v>1</v>
          </cell>
          <cell r="AP2440" t="str">
            <v>无</v>
          </cell>
          <cell r="AQ2440">
            <v>0</v>
          </cell>
          <cell r="AS2440">
            <v>0</v>
          </cell>
          <cell r="AU2440" t="str">
            <v>NA</v>
          </cell>
          <cell r="AV2440" t="str">
            <v>NA</v>
          </cell>
          <cell r="AW2440" t="str">
            <v>NA</v>
          </cell>
          <cell r="AX2440" t="str">
            <v>NA</v>
          </cell>
          <cell r="AY2440" t="str">
            <v>NA</v>
          </cell>
          <cell r="AZ2440" t="str">
            <v>NA</v>
          </cell>
          <cell r="BA2440" t="str">
            <v>缺失</v>
          </cell>
          <cell r="BB2440" t="str">
            <v>缺失</v>
          </cell>
          <cell r="BC2440" t="str">
            <v>缺失</v>
          </cell>
          <cell r="BD2440" t="e">
            <v>#N/A</v>
          </cell>
        </row>
        <row r="2441">
          <cell r="B2441" t="str">
            <v>J65</v>
          </cell>
          <cell r="C2441" t="str">
            <v>CGGA_J65</v>
          </cell>
          <cell r="E2441" t="str">
            <v>赵忠新</v>
          </cell>
          <cell r="F2441">
            <v>353781</v>
          </cell>
          <cell r="G2441" t="str">
            <v>缺失</v>
          </cell>
          <cell r="H2441" t="str">
            <v>缺失</v>
          </cell>
          <cell r="J2441" t="str">
            <v>男</v>
          </cell>
          <cell r="K2441">
            <v>55</v>
          </cell>
          <cell r="L2441" t="str">
            <v>缺失</v>
          </cell>
          <cell r="M2441" t="str">
            <v>缺失</v>
          </cell>
          <cell r="N2441" t="str">
            <v>妻子：13848623608 兄弟：13948731009</v>
          </cell>
          <cell r="O2441" t="str">
            <v>缺失</v>
          </cell>
          <cell r="P2441" t="str">
            <v>缺失</v>
          </cell>
          <cell r="Q2441" t="str">
            <v>缺失</v>
          </cell>
          <cell r="R2441" t="str">
            <v>缺失</v>
          </cell>
          <cell r="S2441" t="str">
            <v>缺失</v>
          </cell>
          <cell r="T2441">
            <v>40609</v>
          </cell>
          <cell r="V2441" t="str">
            <v>缺失</v>
          </cell>
          <cell r="W2441" t="str">
            <v>右岛叶及额叶</v>
          </cell>
          <cell r="Y2441" t="str">
            <v>缺失</v>
          </cell>
          <cell r="Z2441" t="str">
            <v>OA</v>
          </cell>
          <cell r="AA2441" t="str">
            <v>OA(WHO II)</v>
          </cell>
          <cell r="AB2441">
            <v>2</v>
          </cell>
          <cell r="AC2441" t="str">
            <v>少枝胶质细胞瘤，含星形细胞瘤成分</v>
          </cell>
          <cell r="AD2441" t="str">
            <v>缺失</v>
          </cell>
          <cell r="AE2441" t="str">
            <v>缺失</v>
          </cell>
          <cell r="AF2441" t="str">
            <v>缺失</v>
          </cell>
          <cell r="AH2441" t="str">
            <v>未终止</v>
          </cell>
          <cell r="AI2441">
            <v>4139</v>
          </cell>
          <cell r="AJ2441">
            <v>0</v>
          </cell>
          <cell r="AK2441">
            <v>4139</v>
          </cell>
          <cell r="AL2441">
            <v>0</v>
          </cell>
          <cell r="AM2441">
            <v>4139</v>
          </cell>
          <cell r="AN2441" t="str">
            <v>放疗</v>
          </cell>
          <cell r="AO2441">
            <v>1</v>
          </cell>
          <cell r="AP2441" t="str">
            <v>无</v>
          </cell>
          <cell r="AQ2441">
            <v>0</v>
          </cell>
          <cell r="AS2441">
            <v>0</v>
          </cell>
          <cell r="AU2441" t="str">
            <v>NA</v>
          </cell>
          <cell r="AV2441" t="str">
            <v>NA</v>
          </cell>
          <cell r="AW2441" t="str">
            <v>NA</v>
          </cell>
          <cell r="AX2441" t="str">
            <v>NA</v>
          </cell>
          <cell r="AY2441" t="str">
            <v>NA</v>
          </cell>
          <cell r="AZ2441" t="str">
            <v>NA</v>
          </cell>
          <cell r="BA2441" t="str">
            <v>缺失</v>
          </cell>
          <cell r="BB2441" t="str">
            <v>缺失</v>
          </cell>
          <cell r="BC2441" t="str">
            <v>缺失</v>
          </cell>
          <cell r="BD2441" t="e">
            <v>#N/A</v>
          </cell>
        </row>
        <row r="2442">
          <cell r="B2442" t="str">
            <v>J66</v>
          </cell>
          <cell r="C2442" t="str">
            <v>NA</v>
          </cell>
          <cell r="D2442" t="str">
            <v>NA</v>
          </cell>
          <cell r="E2442" t="str">
            <v>NA</v>
          </cell>
          <cell r="F2442" t="str">
            <v>NA</v>
          </cell>
          <cell r="G2442" t="str">
            <v>NA</v>
          </cell>
          <cell r="H2442" t="str">
            <v>NA</v>
          </cell>
          <cell r="I2442" t="str">
            <v>NA</v>
          </cell>
          <cell r="J2442" t="str">
            <v>NA</v>
          </cell>
          <cell r="K2442" t="str">
            <v>NA</v>
          </cell>
          <cell r="L2442" t="str">
            <v>NA</v>
          </cell>
          <cell r="M2442" t="str">
            <v>NA</v>
          </cell>
          <cell r="N2442" t="str">
            <v>NA</v>
          </cell>
          <cell r="O2442" t="str">
            <v>NA</v>
          </cell>
          <cell r="P2442" t="str">
            <v>NA</v>
          </cell>
          <cell r="Q2442" t="str">
            <v>NA</v>
          </cell>
          <cell r="R2442" t="str">
            <v>NA</v>
          </cell>
          <cell r="S2442" t="str">
            <v>NA</v>
          </cell>
          <cell r="T2442" t="str">
            <v>NA</v>
          </cell>
          <cell r="U2442" t="str">
            <v>NA</v>
          </cell>
          <cell r="V2442" t="str">
            <v>NA</v>
          </cell>
          <cell r="W2442" t="str">
            <v>NA</v>
          </cell>
          <cell r="X2442" t="str">
            <v>NA</v>
          </cell>
          <cell r="Y2442" t="str">
            <v>NA</v>
          </cell>
          <cell r="Z2442" t="str">
            <v>NA</v>
          </cell>
          <cell r="AA2442" t="str">
            <v>NA</v>
          </cell>
          <cell r="AB2442" t="str">
            <v>NA</v>
          </cell>
          <cell r="AC2442" t="str">
            <v>NA</v>
          </cell>
          <cell r="AD2442" t="str">
            <v>NA</v>
          </cell>
          <cell r="AE2442" t="str">
            <v>NA</v>
          </cell>
          <cell r="AF2442" t="str">
            <v>NA</v>
          </cell>
          <cell r="AG2442" t="str">
            <v>NA</v>
          </cell>
          <cell r="AH2442" t="str">
            <v>NA</v>
          </cell>
          <cell r="AI2442" t="str">
            <v>NA</v>
          </cell>
          <cell r="AJ2442" t="str">
            <v>NA</v>
          </cell>
          <cell r="AK2442" t="str">
            <v>NA</v>
          </cell>
          <cell r="AL2442" t="str">
            <v>NA</v>
          </cell>
          <cell r="AM2442" t="str">
            <v>NA</v>
          </cell>
          <cell r="AN2442" t="str">
            <v>NA</v>
          </cell>
          <cell r="AO2442" t="str">
            <v>NA</v>
          </cell>
          <cell r="AP2442" t="str">
            <v>NA</v>
          </cell>
          <cell r="AQ2442" t="str">
            <v>NA</v>
          </cell>
          <cell r="AS2442" t="str">
            <v>NA</v>
          </cell>
          <cell r="AT2442" t="str">
            <v>NA</v>
          </cell>
          <cell r="AU2442" t="str">
            <v>NA</v>
          </cell>
          <cell r="AV2442" t="str">
            <v>NA</v>
          </cell>
          <cell r="AW2442" t="str">
            <v>NA</v>
          </cell>
          <cell r="AX2442" t="str">
            <v>NA</v>
          </cell>
          <cell r="AY2442" t="str">
            <v>NA</v>
          </cell>
          <cell r="AZ2442" t="str">
            <v>NA</v>
          </cell>
          <cell r="BA2442" t="str">
            <v>NA</v>
          </cell>
          <cell r="BB2442" t="str">
            <v>NA</v>
          </cell>
          <cell r="BC2442" t="str">
            <v>NA</v>
          </cell>
          <cell r="BD2442" t="str">
            <v>NA</v>
          </cell>
        </row>
        <row r="2443">
          <cell r="B2443" t="str">
            <v>J67</v>
          </cell>
          <cell r="C2443" t="str">
            <v>CGGA_J67</v>
          </cell>
          <cell r="D2443" t="str">
            <v>CGGA_J67, CGGA_P286</v>
          </cell>
          <cell r="E2443" t="str">
            <v>崔银花</v>
          </cell>
          <cell r="F2443">
            <v>355244</v>
          </cell>
          <cell r="G2443" t="str">
            <v>缺失</v>
          </cell>
          <cell r="H2443" t="str">
            <v>缺失</v>
          </cell>
          <cell r="J2443" t="str">
            <v>女</v>
          </cell>
          <cell r="K2443">
            <v>52</v>
          </cell>
          <cell r="L2443" t="str">
            <v>B</v>
          </cell>
          <cell r="M2443" t="str">
            <v>222403195906141122</v>
          </cell>
          <cell r="N2443" t="str">
            <v>丈夫：18611677938（空） 妹妹（暂停）：15567660726（关机）</v>
          </cell>
          <cell r="O2443" t="str">
            <v>缺失</v>
          </cell>
          <cell r="P2443" t="str">
            <v>缺失</v>
          </cell>
          <cell r="Q2443" t="str">
            <v>缺失</v>
          </cell>
          <cell r="R2443" t="str">
            <v>缺失</v>
          </cell>
          <cell r="S2443" t="str">
            <v>缺失</v>
          </cell>
          <cell r="T2443">
            <v>40616</v>
          </cell>
          <cell r="V2443" t="str">
            <v>缺失</v>
          </cell>
          <cell r="W2443" t="str">
            <v>中央前后回</v>
          </cell>
          <cell r="Y2443" t="str">
            <v>缺失</v>
          </cell>
          <cell r="Z2443" t="str">
            <v>O</v>
          </cell>
          <cell r="AA2443" t="str">
            <v>O(WHO II)</v>
          </cell>
          <cell r="AB2443">
            <v>2</v>
          </cell>
          <cell r="AC2443" t="str">
            <v>少枝胶质细胞瘤</v>
          </cell>
          <cell r="AD2443" t="str">
            <v>缺失</v>
          </cell>
          <cell r="AE2443" t="str">
            <v>缺失</v>
          </cell>
          <cell r="AF2443" t="str">
            <v>缺失</v>
          </cell>
          <cell r="AH2443" t="str">
            <v>未终止</v>
          </cell>
          <cell r="AI2443">
            <v>3646</v>
          </cell>
          <cell r="AJ2443">
            <v>0</v>
          </cell>
          <cell r="AK2443">
            <v>3646</v>
          </cell>
          <cell r="AL2443">
            <v>0</v>
          </cell>
          <cell r="AM2443">
            <v>3646</v>
          </cell>
          <cell r="AN2443" t="str">
            <v>放疗</v>
          </cell>
          <cell r="AO2443">
            <v>1</v>
          </cell>
          <cell r="AP2443" t="str">
            <v>替莫脞胺</v>
          </cell>
          <cell r="AQ2443">
            <v>1</v>
          </cell>
          <cell r="AS2443">
            <v>0</v>
          </cell>
          <cell r="AU2443" t="str">
            <v>NA</v>
          </cell>
          <cell r="AV2443" t="str">
            <v>NA</v>
          </cell>
          <cell r="AW2443" t="str">
            <v>NA</v>
          </cell>
          <cell r="AX2443" t="str">
            <v>NA</v>
          </cell>
          <cell r="AY2443" t="str">
            <v>NA</v>
          </cell>
          <cell r="AZ2443" t="str">
            <v>NA</v>
          </cell>
          <cell r="BA2443" t="str">
            <v>缺失</v>
          </cell>
          <cell r="BB2443" t="str">
            <v>缺失</v>
          </cell>
          <cell r="BC2443" t="str">
            <v>缺失</v>
          </cell>
          <cell r="BD2443" t="e">
            <v>#N/A</v>
          </cell>
        </row>
        <row r="2444">
          <cell r="B2444" t="str">
            <v>J68</v>
          </cell>
          <cell r="C2444" t="str">
            <v>CGGA_J68</v>
          </cell>
          <cell r="D2444" t="str">
            <v>CGGA_J68, CGGA_P1311</v>
          </cell>
          <cell r="E2444" t="str">
            <v>孔庆娟</v>
          </cell>
          <cell r="F2444">
            <v>355342</v>
          </cell>
          <cell r="G2444" t="str">
            <v>缺失</v>
          </cell>
          <cell r="H2444" t="str">
            <v>缺失</v>
          </cell>
          <cell r="J2444" t="str">
            <v>女</v>
          </cell>
          <cell r="K2444">
            <v>41</v>
          </cell>
          <cell r="L2444" t="str">
            <v>AB</v>
          </cell>
          <cell r="M2444" t="str">
            <v>232301197008230820</v>
          </cell>
          <cell r="N2444" t="str">
            <v>丈夫：13945510833（关机） 母亲：13945510833（关机）</v>
          </cell>
          <cell r="O2444" t="str">
            <v>缺失</v>
          </cell>
          <cell r="P2444" t="str">
            <v>缺失</v>
          </cell>
          <cell r="Q2444" t="str">
            <v>缺失</v>
          </cell>
          <cell r="R2444" t="str">
            <v>缺失</v>
          </cell>
          <cell r="S2444" t="str">
            <v>缺失</v>
          </cell>
          <cell r="T2444">
            <v>40619</v>
          </cell>
          <cell r="V2444" t="str">
            <v>缺失</v>
          </cell>
          <cell r="W2444" t="str">
            <v>中央前后回</v>
          </cell>
          <cell r="Y2444" t="str">
            <v>缺失</v>
          </cell>
          <cell r="Z2444" t="str">
            <v>OA</v>
          </cell>
          <cell r="AA2444" t="str">
            <v>OA(WHO II)</v>
          </cell>
          <cell r="AB2444">
            <v>2</v>
          </cell>
          <cell r="AC2444" t="str">
            <v>少枝星形细胞瘤</v>
          </cell>
          <cell r="AD2444" t="str">
            <v>缺失</v>
          </cell>
          <cell r="AE2444" t="str">
            <v>缺失</v>
          </cell>
          <cell r="AF2444" t="str">
            <v>缺失</v>
          </cell>
          <cell r="AH2444" t="str">
            <v>终止</v>
          </cell>
          <cell r="AI2444">
            <v>3698</v>
          </cell>
          <cell r="AJ2444">
            <v>1</v>
          </cell>
          <cell r="AK2444">
            <v>3456</v>
          </cell>
          <cell r="AL2444">
            <v>1</v>
          </cell>
          <cell r="AM2444">
            <v>3859</v>
          </cell>
          <cell r="AN2444" t="str">
            <v>放疗</v>
          </cell>
          <cell r="AO2444">
            <v>1</v>
          </cell>
          <cell r="AP2444" t="str">
            <v>无</v>
          </cell>
          <cell r="AQ2444">
            <v>0</v>
          </cell>
          <cell r="AS2444">
            <v>0</v>
          </cell>
          <cell r="AU2444" t="str">
            <v>NA</v>
          </cell>
          <cell r="AV2444" t="str">
            <v>NA</v>
          </cell>
          <cell r="AW2444" t="str">
            <v>NA</v>
          </cell>
          <cell r="AX2444" t="str">
            <v>NA</v>
          </cell>
          <cell r="AY2444" t="str">
            <v>NA</v>
          </cell>
          <cell r="AZ2444" t="str">
            <v>NA</v>
          </cell>
          <cell r="BA2444" t="str">
            <v>缺失</v>
          </cell>
          <cell r="BB2444" t="str">
            <v>缺失</v>
          </cell>
          <cell r="BC2444" t="str">
            <v>缺失</v>
          </cell>
          <cell r="BD2444" t="e">
            <v>#N/A</v>
          </cell>
        </row>
        <row r="2445">
          <cell r="B2445" t="str">
            <v>J69</v>
          </cell>
          <cell r="C2445" t="str">
            <v>CGGA_J69</v>
          </cell>
          <cell r="E2445" t="str">
            <v>梁坚艺</v>
          </cell>
          <cell r="F2445">
            <v>355274</v>
          </cell>
          <cell r="G2445" t="str">
            <v>缺失</v>
          </cell>
          <cell r="H2445" t="str">
            <v>缺失</v>
          </cell>
          <cell r="J2445" t="str">
            <v>男</v>
          </cell>
          <cell r="K2445">
            <v>46</v>
          </cell>
          <cell r="L2445" t="str">
            <v>缺失</v>
          </cell>
          <cell r="M2445" t="str">
            <v>缺失</v>
          </cell>
          <cell r="N2445" t="str">
            <v>儿子：13046295638（空）  妻子：13686765649</v>
          </cell>
          <cell r="O2445" t="str">
            <v>缺失</v>
          </cell>
          <cell r="P2445" t="str">
            <v>缺失</v>
          </cell>
          <cell r="Q2445" t="str">
            <v>缺失</v>
          </cell>
          <cell r="R2445" t="str">
            <v>缺失</v>
          </cell>
          <cell r="S2445" t="str">
            <v>缺失</v>
          </cell>
          <cell r="T2445">
            <v>40620</v>
          </cell>
          <cell r="V2445" t="str">
            <v>缺失</v>
          </cell>
          <cell r="W2445" t="str">
            <v>左额</v>
          </cell>
          <cell r="Y2445" t="str">
            <v>缺失</v>
          </cell>
          <cell r="Z2445" t="str">
            <v>O</v>
          </cell>
          <cell r="AA2445" t="str">
            <v>O(WHO II)</v>
          </cell>
          <cell r="AB2445">
            <v>2</v>
          </cell>
          <cell r="AC2445" t="str">
            <v>少枝胶质细胞瘤</v>
          </cell>
          <cell r="AD2445" t="str">
            <v>缺失</v>
          </cell>
          <cell r="AE2445" t="str">
            <v>缺失</v>
          </cell>
          <cell r="AF2445" t="str">
            <v>缺失</v>
          </cell>
          <cell r="AH2445" t="str">
            <v>未终止</v>
          </cell>
          <cell r="AI2445">
            <v>4128</v>
          </cell>
          <cell r="AJ2445">
            <v>0</v>
          </cell>
          <cell r="AK2445">
            <v>4128</v>
          </cell>
          <cell r="AL2445">
            <v>0</v>
          </cell>
          <cell r="AM2445">
            <v>4128</v>
          </cell>
          <cell r="AN2445" t="str">
            <v>放疗</v>
          </cell>
          <cell r="AO2445">
            <v>1</v>
          </cell>
          <cell r="AP2445" t="str">
            <v>无</v>
          </cell>
          <cell r="AQ2445">
            <v>0</v>
          </cell>
          <cell r="AS2445">
            <v>0</v>
          </cell>
          <cell r="AU2445" t="str">
            <v>NA</v>
          </cell>
          <cell r="AV2445" t="str">
            <v>NA</v>
          </cell>
          <cell r="AW2445" t="str">
            <v>NA</v>
          </cell>
          <cell r="AX2445" t="str">
            <v>NA</v>
          </cell>
          <cell r="AY2445" t="str">
            <v>NA</v>
          </cell>
          <cell r="AZ2445" t="str">
            <v>NA</v>
          </cell>
          <cell r="BA2445" t="str">
            <v>缺失</v>
          </cell>
          <cell r="BB2445" t="str">
            <v>缺失</v>
          </cell>
          <cell r="BC2445" t="str">
            <v>缺失</v>
          </cell>
          <cell r="BD2445" t="e">
            <v>#N/A</v>
          </cell>
        </row>
        <row r="2446">
          <cell r="B2446" t="str">
            <v>J70</v>
          </cell>
          <cell r="C2446" t="str">
            <v>CGGA_J70</v>
          </cell>
          <cell r="E2446" t="str">
            <v>王晓娟</v>
          </cell>
          <cell r="F2446">
            <v>351763</v>
          </cell>
          <cell r="G2446" t="str">
            <v>缺失</v>
          </cell>
          <cell r="H2446" t="str">
            <v>缺失</v>
          </cell>
          <cell r="J2446" t="str">
            <v>男</v>
          </cell>
          <cell r="K2446">
            <v>24</v>
          </cell>
          <cell r="L2446" t="str">
            <v>缺失</v>
          </cell>
          <cell r="M2446" t="str">
            <v>缺失</v>
          </cell>
          <cell r="N2446" t="str">
            <v>丈夫：13673803111  父亲：13707662689</v>
          </cell>
          <cell r="O2446" t="str">
            <v>缺失</v>
          </cell>
          <cell r="P2446" t="str">
            <v>缺失</v>
          </cell>
          <cell r="Q2446" t="str">
            <v>缺失</v>
          </cell>
          <cell r="R2446" t="str">
            <v>缺失</v>
          </cell>
          <cell r="S2446" t="str">
            <v>缺失</v>
          </cell>
          <cell r="T2446">
            <v>40623</v>
          </cell>
          <cell r="U2446" t="str">
            <v>缺失</v>
          </cell>
          <cell r="V2446" t="str">
            <v>缺失</v>
          </cell>
          <cell r="W2446" t="str">
            <v>左额颞</v>
          </cell>
          <cell r="Y2446" t="str">
            <v>缺失</v>
          </cell>
          <cell r="Z2446" t="str">
            <v>RA</v>
          </cell>
          <cell r="AA2446" t="str">
            <v>A(WHO II)</v>
          </cell>
          <cell r="AB2446">
            <v>2</v>
          </cell>
          <cell r="AC2446" t="str">
            <v>星形细胞瘤</v>
          </cell>
          <cell r="AD2446" t="str">
            <v>缺失</v>
          </cell>
          <cell r="AE2446" t="str">
            <v>缺失</v>
          </cell>
          <cell r="AF2446" t="str">
            <v>缺失</v>
          </cell>
          <cell r="AG2446">
            <v>42892</v>
          </cell>
          <cell r="AH2446" t="str">
            <v>终止</v>
          </cell>
          <cell r="AI2446">
            <v>2113</v>
          </cell>
          <cell r="AJ2446">
            <v>1</v>
          </cell>
          <cell r="AK2446">
            <v>2113</v>
          </cell>
          <cell r="AL2446">
            <v>1</v>
          </cell>
          <cell r="AM2446">
            <v>2269</v>
          </cell>
          <cell r="AN2446" t="str">
            <v>缺失</v>
          </cell>
          <cell r="AO2446">
            <v>0</v>
          </cell>
          <cell r="AP2446" t="str">
            <v>缺失</v>
          </cell>
          <cell r="AQ2446">
            <v>1</v>
          </cell>
          <cell r="AS2446" t="str">
            <v>复发</v>
          </cell>
          <cell r="AT2446" t="str">
            <v>缺失</v>
          </cell>
          <cell r="AU2446" t="str">
            <v>NA</v>
          </cell>
          <cell r="AV2446" t="str">
            <v>NA</v>
          </cell>
          <cell r="AW2446" t="str">
            <v>NA</v>
          </cell>
          <cell r="AX2446" t="str">
            <v>NA</v>
          </cell>
          <cell r="AY2446" t="str">
            <v>NA</v>
          </cell>
          <cell r="AZ2446" t="str">
            <v>NA</v>
          </cell>
          <cell r="BA2446" t="str">
            <v>缺失</v>
          </cell>
          <cell r="BB2446" t="str">
            <v>缺失</v>
          </cell>
          <cell r="BC2446" t="str">
            <v>缺失</v>
          </cell>
          <cell r="BD2446" t="e">
            <v>#N/A</v>
          </cell>
        </row>
        <row r="2447">
          <cell r="B2447" t="str">
            <v>J71</v>
          </cell>
          <cell r="C2447" t="str">
            <v>CGGA_J71</v>
          </cell>
          <cell r="E2447" t="str">
            <v>李严辉</v>
          </cell>
          <cell r="F2447">
            <v>354965</v>
          </cell>
          <cell r="G2447" t="str">
            <v>缺失</v>
          </cell>
          <cell r="H2447" t="str">
            <v>缺失</v>
          </cell>
          <cell r="J2447" t="str">
            <v>男</v>
          </cell>
          <cell r="K2447">
            <v>43</v>
          </cell>
          <cell r="L2447" t="str">
            <v>缺失</v>
          </cell>
          <cell r="M2447" t="str">
            <v>530102196810273713</v>
          </cell>
          <cell r="N2447" t="str">
            <v>妻子：13995260962 姐姐：18995203398</v>
          </cell>
          <cell r="O2447" t="str">
            <v>缺失</v>
          </cell>
          <cell r="P2447" t="str">
            <v>缺失</v>
          </cell>
          <cell r="Q2447" t="str">
            <v>缺失</v>
          </cell>
          <cell r="R2447" t="str">
            <v>缺失</v>
          </cell>
          <cell r="S2447" t="str">
            <v>缺失</v>
          </cell>
          <cell r="T2447">
            <v>40623</v>
          </cell>
          <cell r="V2447" t="str">
            <v>缺失</v>
          </cell>
          <cell r="W2447" t="str">
            <v>右顶枕</v>
          </cell>
          <cell r="Y2447" t="str">
            <v>缺失</v>
          </cell>
          <cell r="Z2447" t="str">
            <v>OA</v>
          </cell>
          <cell r="AA2447" t="str">
            <v>OA(WHO II)</v>
          </cell>
          <cell r="AB2447">
            <v>2</v>
          </cell>
          <cell r="AC2447" t="str">
            <v>少枝星形细胞瘤</v>
          </cell>
          <cell r="AD2447" t="str">
            <v>缺失</v>
          </cell>
          <cell r="AE2447" t="str">
            <v>缺失</v>
          </cell>
          <cell r="AF2447" t="str">
            <v>缺失</v>
          </cell>
          <cell r="AG2447">
            <v>43434</v>
          </cell>
          <cell r="AH2447" t="str">
            <v>终止</v>
          </cell>
          <cell r="AI2447">
            <v>555</v>
          </cell>
          <cell r="AJ2447">
            <v>1</v>
          </cell>
          <cell r="AK2447" t="str">
            <v>NA</v>
          </cell>
          <cell r="AL2447">
            <v>1</v>
          </cell>
          <cell r="AM2447">
            <v>2811</v>
          </cell>
          <cell r="AN2447" t="str">
            <v>缺失</v>
          </cell>
          <cell r="AO2447">
            <v>0</v>
          </cell>
          <cell r="AP2447" t="str">
            <v>缺失</v>
          </cell>
          <cell r="AQ2447">
            <v>0</v>
          </cell>
          <cell r="AS2447" t="str">
            <v>原发</v>
          </cell>
          <cell r="AU2447" t="str">
            <v>NA</v>
          </cell>
          <cell r="AV2447" t="str">
            <v>NA</v>
          </cell>
          <cell r="AW2447" t="str">
            <v>NA</v>
          </cell>
          <cell r="AX2447" t="str">
            <v>NA</v>
          </cell>
          <cell r="AY2447" t="str">
            <v>NA</v>
          </cell>
          <cell r="AZ2447" t="str">
            <v>NA</v>
          </cell>
          <cell r="BA2447" t="str">
            <v>缺失</v>
          </cell>
          <cell r="BB2447" t="str">
            <v>缺失</v>
          </cell>
          <cell r="BC2447" t="str">
            <v>缺失</v>
          </cell>
          <cell r="BD2447" t="e">
            <v>#N/A</v>
          </cell>
        </row>
        <row r="2448">
          <cell r="B2448" t="str">
            <v>J72</v>
          </cell>
          <cell r="C2448" t="str">
            <v>CGGA_J72</v>
          </cell>
          <cell r="E2448" t="str">
            <v>王武军</v>
          </cell>
          <cell r="F2448">
            <v>355465</v>
          </cell>
          <cell r="G2448" t="str">
            <v>缺失</v>
          </cell>
          <cell r="H2448" t="str">
            <v>缺失</v>
          </cell>
          <cell r="J2448" t="str">
            <v>男</v>
          </cell>
          <cell r="K2448">
            <v>34</v>
          </cell>
          <cell r="L2448" t="str">
            <v>缺失</v>
          </cell>
          <cell r="M2448" t="str">
            <v>缺失</v>
          </cell>
          <cell r="N2448" t="str">
            <v>本人：15009155885 妻子：13629155757（分居）</v>
          </cell>
          <cell r="O2448" t="str">
            <v>缺失</v>
          </cell>
          <cell r="P2448" t="str">
            <v>缺失</v>
          </cell>
          <cell r="Q2448" t="str">
            <v>缺失</v>
          </cell>
          <cell r="R2448" t="str">
            <v>缺失</v>
          </cell>
          <cell r="S2448" t="str">
            <v>缺失</v>
          </cell>
          <cell r="T2448">
            <v>40625</v>
          </cell>
          <cell r="U2448">
            <v>39895</v>
          </cell>
          <cell r="V2448" t="str">
            <v>缺失</v>
          </cell>
          <cell r="W2448" t="str">
            <v>左额</v>
          </cell>
          <cell r="Y2448" t="str">
            <v>缺失</v>
          </cell>
          <cell r="Z2448" t="str">
            <v>ROA</v>
          </cell>
          <cell r="AA2448" t="str">
            <v>OA(WHO II)</v>
          </cell>
          <cell r="AB2448">
            <v>2</v>
          </cell>
          <cell r="AC2448" t="str">
            <v>少枝星形细胞瘤（复发），胶质细胞瘤术后2年，伽马刀术后1年</v>
          </cell>
          <cell r="AD2448" t="str">
            <v>缺失</v>
          </cell>
          <cell r="AE2448" t="str">
            <v>缺失</v>
          </cell>
          <cell r="AF2448" t="str">
            <v>缺失</v>
          </cell>
          <cell r="AG2448">
            <v>43124</v>
          </cell>
          <cell r="AH2448" t="str">
            <v>未终止</v>
          </cell>
          <cell r="AI2448">
            <v>2499</v>
          </cell>
          <cell r="AJ2448">
            <v>0</v>
          </cell>
          <cell r="AK2448">
            <v>2499</v>
          </cell>
          <cell r="AL2448">
            <v>0</v>
          </cell>
          <cell r="AM2448">
            <v>2499</v>
          </cell>
          <cell r="AN2448" t="str">
            <v>缺失</v>
          </cell>
          <cell r="AO2448">
            <v>0</v>
          </cell>
          <cell r="AP2448" t="str">
            <v>缺失</v>
          </cell>
          <cell r="AQ2448">
            <v>0</v>
          </cell>
          <cell r="AS2448" t="str">
            <v>复发</v>
          </cell>
          <cell r="AT2448">
            <v>1</v>
          </cell>
          <cell r="AU2448" t="str">
            <v>NA</v>
          </cell>
          <cell r="AV2448" t="str">
            <v>NA</v>
          </cell>
          <cell r="AW2448" t="str">
            <v>NA</v>
          </cell>
          <cell r="AX2448" t="str">
            <v>NA</v>
          </cell>
          <cell r="AY2448" t="str">
            <v>NA</v>
          </cell>
          <cell r="AZ2448" t="str">
            <v>NA</v>
          </cell>
          <cell r="BA2448" t="str">
            <v>缺失</v>
          </cell>
          <cell r="BB2448" t="str">
            <v>缺失</v>
          </cell>
          <cell r="BC2448" t="str">
            <v>缺失</v>
          </cell>
          <cell r="BD2448" t="e">
            <v>#N/A</v>
          </cell>
        </row>
        <row r="2449">
          <cell r="B2449" t="str">
            <v>J73</v>
          </cell>
          <cell r="C2449" t="str">
            <v>CGGA_J73</v>
          </cell>
          <cell r="E2449" t="str">
            <v>张华</v>
          </cell>
          <cell r="F2449">
            <v>355385</v>
          </cell>
          <cell r="G2449" t="str">
            <v>缺失</v>
          </cell>
          <cell r="H2449" t="str">
            <v>缺失</v>
          </cell>
          <cell r="J2449" t="str">
            <v>女</v>
          </cell>
          <cell r="K2449">
            <v>34</v>
          </cell>
          <cell r="L2449" t="str">
            <v>缺失</v>
          </cell>
          <cell r="M2449" t="str">
            <v>缺失</v>
          </cell>
          <cell r="N2449" t="str">
            <v xml:space="preserve"> 妹夫15275481709    姐姐：13854877477（停机）哥13954853817  ；13583822418 （本人）</v>
          </cell>
          <cell r="O2449" t="str">
            <v>缺失</v>
          </cell>
          <cell r="P2449" t="str">
            <v>缺失</v>
          </cell>
          <cell r="Q2449" t="str">
            <v>缺失</v>
          </cell>
          <cell r="R2449" t="str">
            <v>缺失</v>
          </cell>
          <cell r="S2449" t="str">
            <v>缺失</v>
          </cell>
          <cell r="T2449">
            <v>40626</v>
          </cell>
          <cell r="V2449" t="str">
            <v>缺失</v>
          </cell>
          <cell r="W2449" t="str">
            <v>左额、深达侧脑室、外侵及底节区及岛叶（复发</v>
          </cell>
          <cell r="Y2449" t="str">
            <v>缺失</v>
          </cell>
          <cell r="Z2449" t="str">
            <v>AO</v>
          </cell>
          <cell r="AA2449" t="str">
            <v>AO(WHO III)</v>
          </cell>
          <cell r="AB2449">
            <v>3</v>
          </cell>
          <cell r="AC2449" t="str">
            <v>间变少枝胶质细胞瘤</v>
          </cell>
          <cell r="AD2449" t="str">
            <v>缺失</v>
          </cell>
          <cell r="AE2449" t="str">
            <v>缺失</v>
          </cell>
          <cell r="AF2449" t="str">
            <v>缺失</v>
          </cell>
          <cell r="AG2449">
            <v>42080</v>
          </cell>
          <cell r="AH2449" t="str">
            <v>终止</v>
          </cell>
          <cell r="AI2449">
            <v>1134</v>
          </cell>
          <cell r="AJ2449">
            <v>1</v>
          </cell>
          <cell r="AK2449">
            <v>922</v>
          </cell>
          <cell r="AL2449">
            <v>1</v>
          </cell>
          <cell r="AM2449">
            <v>1454</v>
          </cell>
          <cell r="AN2449" t="str">
            <v>缺失</v>
          </cell>
          <cell r="AO2449">
            <v>1</v>
          </cell>
          <cell r="AP2449" t="str">
            <v>缺失</v>
          </cell>
          <cell r="AQ2449">
            <v>1</v>
          </cell>
          <cell r="AS2449" t="str">
            <v>原发</v>
          </cell>
          <cell r="AU2449" t="str">
            <v>NA</v>
          </cell>
          <cell r="AV2449" t="str">
            <v>NA</v>
          </cell>
          <cell r="AW2449" t="str">
            <v>NA</v>
          </cell>
          <cell r="AX2449" t="str">
            <v>NA</v>
          </cell>
          <cell r="AY2449" t="str">
            <v>NA</v>
          </cell>
          <cell r="AZ2449" t="str">
            <v>NA</v>
          </cell>
          <cell r="BA2449" t="str">
            <v>缺失</v>
          </cell>
          <cell r="BB2449" t="str">
            <v>缺失</v>
          </cell>
          <cell r="BC2449" t="str">
            <v>缺失</v>
          </cell>
          <cell r="BD2449" t="e">
            <v>#N/A</v>
          </cell>
        </row>
        <row r="2450">
          <cell r="B2450" t="str">
            <v>J74</v>
          </cell>
          <cell r="C2450" t="str">
            <v>CGGA_J74</v>
          </cell>
          <cell r="D2450" t="str">
            <v>CGGA_J74, CGGA_1315</v>
          </cell>
          <cell r="E2450" t="str">
            <v>齐德华</v>
          </cell>
          <cell r="F2450">
            <v>356113</v>
          </cell>
          <cell r="G2450" t="str">
            <v>缺失</v>
          </cell>
          <cell r="H2450" t="str">
            <v>缺失</v>
          </cell>
          <cell r="J2450" t="str">
            <v>男</v>
          </cell>
          <cell r="K2450">
            <v>60</v>
          </cell>
          <cell r="L2450" t="str">
            <v>B</v>
          </cell>
          <cell r="M2450" t="str">
            <v>缺失</v>
          </cell>
          <cell r="N2450" t="str">
            <v>妻子：13651200888  儿子:13901026807</v>
          </cell>
          <cell r="O2450" t="str">
            <v>缺失</v>
          </cell>
          <cell r="P2450" t="str">
            <v>缺失</v>
          </cell>
          <cell r="Q2450" t="str">
            <v>缺失</v>
          </cell>
          <cell r="R2450" t="str">
            <v>缺失</v>
          </cell>
          <cell r="S2450" t="str">
            <v>缺失</v>
          </cell>
          <cell r="T2450">
            <v>40627</v>
          </cell>
          <cell r="V2450" t="str">
            <v>缺失</v>
          </cell>
          <cell r="W2450" t="str">
            <v>左岛叶</v>
          </cell>
          <cell r="Y2450" t="str">
            <v>缺失</v>
          </cell>
          <cell r="Z2450" t="str">
            <v>AOA</v>
          </cell>
          <cell r="AA2450" t="str">
            <v>AOA(WHO III)</v>
          </cell>
          <cell r="AB2450">
            <v>3</v>
          </cell>
          <cell r="AC2450" t="str">
            <v>间变少枝星形细胞瘤</v>
          </cell>
          <cell r="AD2450" t="str">
            <v>缺失</v>
          </cell>
          <cell r="AE2450" t="str">
            <v>缺失</v>
          </cell>
          <cell r="AF2450" t="str">
            <v>缺失</v>
          </cell>
          <cell r="AG2450">
            <v>41528</v>
          </cell>
          <cell r="AH2450" t="str">
            <v>终止</v>
          </cell>
          <cell r="AI2450">
            <v>982</v>
          </cell>
          <cell r="AJ2450">
            <v>1</v>
          </cell>
          <cell r="AK2450">
            <v>587</v>
          </cell>
          <cell r="AL2450">
            <v>1</v>
          </cell>
          <cell r="AM2450">
            <v>982</v>
          </cell>
          <cell r="AN2450" t="str">
            <v>缺失</v>
          </cell>
          <cell r="AO2450">
            <v>0</v>
          </cell>
          <cell r="AP2450" t="str">
            <v>缺失</v>
          </cell>
          <cell r="AQ2450">
            <v>1</v>
          </cell>
          <cell r="AS2450" t="str">
            <v>原发</v>
          </cell>
          <cell r="AU2450" t="str">
            <v>NA</v>
          </cell>
          <cell r="AV2450" t="str">
            <v>NA</v>
          </cell>
          <cell r="AW2450" t="str">
            <v>NA</v>
          </cell>
          <cell r="AX2450" t="str">
            <v>NA</v>
          </cell>
          <cell r="AY2450" t="str">
            <v>NA</v>
          </cell>
          <cell r="AZ2450" t="str">
            <v>NA</v>
          </cell>
          <cell r="BA2450" t="str">
            <v>缺失</v>
          </cell>
          <cell r="BB2450" t="str">
            <v>缺失</v>
          </cell>
          <cell r="BC2450" t="str">
            <v>缺失</v>
          </cell>
          <cell r="BD2450" t="e">
            <v>#N/A</v>
          </cell>
        </row>
        <row r="2451">
          <cell r="B2451" t="str">
            <v>J75</v>
          </cell>
          <cell r="C2451" t="str">
            <v>CGGA_J75</v>
          </cell>
          <cell r="E2451" t="str">
            <v>董玉连</v>
          </cell>
          <cell r="F2451">
            <v>251605</v>
          </cell>
          <cell r="G2451" t="str">
            <v>缺失</v>
          </cell>
          <cell r="H2451" t="str">
            <v>缺失</v>
          </cell>
          <cell r="J2451" t="str">
            <v>女</v>
          </cell>
          <cell r="K2451">
            <v>47</v>
          </cell>
          <cell r="L2451" t="str">
            <v>缺失</v>
          </cell>
          <cell r="M2451" t="str">
            <v>缺失</v>
          </cell>
          <cell r="N2451" t="str">
            <v>丈夫：13503528285 儿子：15103490862（停机）</v>
          </cell>
          <cell r="O2451" t="str">
            <v>缺失</v>
          </cell>
          <cell r="P2451" t="str">
            <v>缺失</v>
          </cell>
          <cell r="Q2451" t="str">
            <v>缺失</v>
          </cell>
          <cell r="R2451" t="str">
            <v>缺失</v>
          </cell>
          <cell r="S2451" t="str">
            <v>缺失</v>
          </cell>
          <cell r="T2451">
            <v>40630</v>
          </cell>
          <cell r="U2451">
            <v>39169</v>
          </cell>
          <cell r="V2451" t="str">
            <v>缺失</v>
          </cell>
          <cell r="W2451" t="str">
            <v>左颞顶</v>
          </cell>
          <cell r="Y2451" t="str">
            <v>缺失</v>
          </cell>
          <cell r="Z2451" t="str">
            <v>ROA?</v>
          </cell>
          <cell r="AA2451" t="str">
            <v>OA(WHO II)</v>
          </cell>
          <cell r="AB2451">
            <v>2</v>
          </cell>
          <cell r="AC2451" t="str">
            <v>少枝星形细胞瘤，左额胶质瘤术后4年复发</v>
          </cell>
          <cell r="AD2451" t="str">
            <v>缺失</v>
          </cell>
          <cell r="AE2451" t="str">
            <v>缺失</v>
          </cell>
          <cell r="AF2451" t="str">
            <v>缺失</v>
          </cell>
          <cell r="AG2451">
            <v>41577</v>
          </cell>
          <cell r="AH2451" t="str">
            <v>终止</v>
          </cell>
          <cell r="AI2451">
            <v>704</v>
          </cell>
          <cell r="AJ2451">
            <v>1</v>
          </cell>
          <cell r="AK2451">
            <v>339</v>
          </cell>
          <cell r="AL2451">
            <v>1</v>
          </cell>
          <cell r="AM2451">
            <v>947</v>
          </cell>
          <cell r="AN2451" t="str">
            <v>缺失</v>
          </cell>
          <cell r="AO2451">
            <v>0</v>
          </cell>
          <cell r="AP2451" t="str">
            <v>缺失</v>
          </cell>
          <cell r="AQ2451">
            <v>0</v>
          </cell>
          <cell r="AS2451" t="str">
            <v>复发</v>
          </cell>
          <cell r="AT2451">
            <v>1</v>
          </cell>
          <cell r="AU2451" t="str">
            <v>NA</v>
          </cell>
          <cell r="AV2451" t="str">
            <v>NA</v>
          </cell>
          <cell r="AW2451" t="str">
            <v>NA</v>
          </cell>
          <cell r="AX2451" t="str">
            <v>NA</v>
          </cell>
          <cell r="AY2451" t="str">
            <v>NA</v>
          </cell>
          <cell r="AZ2451" t="str">
            <v>NA</v>
          </cell>
          <cell r="BA2451" t="str">
            <v>缺失</v>
          </cell>
          <cell r="BB2451" t="str">
            <v>缺失</v>
          </cell>
          <cell r="BC2451" t="str">
            <v>缺失</v>
          </cell>
          <cell r="BD2451" t="e">
            <v>#N/A</v>
          </cell>
        </row>
        <row r="2452">
          <cell r="B2452" t="str">
            <v>J76</v>
          </cell>
          <cell r="C2452" t="str">
            <v>CGGA_J76</v>
          </cell>
          <cell r="E2452" t="str">
            <v>杨玺东</v>
          </cell>
          <cell r="F2452">
            <v>356286</v>
          </cell>
          <cell r="G2452" t="str">
            <v>缺失</v>
          </cell>
          <cell r="H2452" t="str">
            <v>缺失</v>
          </cell>
          <cell r="J2452" t="str">
            <v>男</v>
          </cell>
          <cell r="K2452">
            <v>21</v>
          </cell>
          <cell r="L2452" t="str">
            <v>缺失</v>
          </cell>
          <cell r="M2452" t="str">
            <v>缺失</v>
          </cell>
          <cell r="N2452" t="str">
            <v>父亲：13920128186  母亲:13612139988</v>
          </cell>
          <cell r="O2452" t="str">
            <v>缺失</v>
          </cell>
          <cell r="P2452" t="str">
            <v>缺失</v>
          </cell>
          <cell r="Q2452" t="str">
            <v>缺失</v>
          </cell>
          <cell r="R2452" t="str">
            <v>缺失</v>
          </cell>
          <cell r="S2452" t="str">
            <v>缺失</v>
          </cell>
          <cell r="T2452">
            <v>40630</v>
          </cell>
          <cell r="U2452" t="str">
            <v>缺失</v>
          </cell>
          <cell r="V2452" t="str">
            <v>缺失</v>
          </cell>
          <cell r="W2452" t="str">
            <v>左颞</v>
          </cell>
          <cell r="Y2452" t="str">
            <v>缺失</v>
          </cell>
          <cell r="Z2452" t="str">
            <v>RAOA?</v>
          </cell>
          <cell r="AA2452" t="str">
            <v>AOA(WHO III)</v>
          </cell>
          <cell r="AB2452">
            <v>3</v>
          </cell>
          <cell r="AC2452" t="str">
            <v>少枝星形细胞瘤，生长活跃</v>
          </cell>
          <cell r="AD2452" t="str">
            <v>缺失</v>
          </cell>
          <cell r="AE2452" t="str">
            <v>缺失</v>
          </cell>
          <cell r="AF2452" t="str">
            <v>缺失</v>
          </cell>
          <cell r="AG2452">
            <v>41576</v>
          </cell>
          <cell r="AH2452" t="str">
            <v>终止</v>
          </cell>
          <cell r="AI2452">
            <v>826</v>
          </cell>
          <cell r="AJ2452">
            <v>1</v>
          </cell>
          <cell r="AK2452">
            <v>735</v>
          </cell>
          <cell r="AL2452">
            <v>1</v>
          </cell>
          <cell r="AM2452">
            <v>946</v>
          </cell>
          <cell r="AN2452" t="str">
            <v>缺失</v>
          </cell>
          <cell r="AO2452">
            <v>0</v>
          </cell>
          <cell r="AP2452" t="str">
            <v>缺失</v>
          </cell>
          <cell r="AQ2452">
            <v>0</v>
          </cell>
          <cell r="AS2452" t="str">
            <v>复发</v>
          </cell>
          <cell r="AT2452" t="str">
            <v>缺失</v>
          </cell>
          <cell r="AU2452" t="str">
            <v>NA</v>
          </cell>
          <cell r="AV2452" t="str">
            <v>NA</v>
          </cell>
          <cell r="AW2452" t="str">
            <v>NA</v>
          </cell>
          <cell r="AX2452" t="str">
            <v>NA</v>
          </cell>
          <cell r="AY2452" t="str">
            <v>NA</v>
          </cell>
          <cell r="AZ2452" t="str">
            <v>NA</v>
          </cell>
          <cell r="BA2452" t="str">
            <v>缺失</v>
          </cell>
          <cell r="BB2452" t="str">
            <v>缺失</v>
          </cell>
          <cell r="BC2452" t="str">
            <v>缺失</v>
          </cell>
          <cell r="BD2452" t="e">
            <v>#N/A</v>
          </cell>
        </row>
        <row r="2453">
          <cell r="B2453" t="str">
            <v>J77</v>
          </cell>
          <cell r="C2453" t="str">
            <v>CGGA_J77</v>
          </cell>
          <cell r="E2453" t="str">
            <v>刘锋</v>
          </cell>
          <cell r="F2453">
            <v>356860</v>
          </cell>
          <cell r="G2453" t="str">
            <v>缺失</v>
          </cell>
          <cell r="H2453" t="str">
            <v>缺失</v>
          </cell>
          <cell r="J2453" t="str">
            <v>女</v>
          </cell>
          <cell r="K2453">
            <v>41</v>
          </cell>
          <cell r="L2453" t="str">
            <v>缺失</v>
          </cell>
          <cell r="M2453" t="str">
            <v>缺失</v>
          </cell>
          <cell r="N2453" t="str">
            <v>爱人15848071458；姐妹13521996931；姐妹15648131020</v>
          </cell>
          <cell r="O2453" t="str">
            <v>缺失</v>
          </cell>
          <cell r="P2453" t="str">
            <v>缺失</v>
          </cell>
          <cell r="Q2453" t="str">
            <v>缺失</v>
          </cell>
          <cell r="R2453" t="str">
            <v>缺失</v>
          </cell>
          <cell r="S2453" t="str">
            <v>缺失</v>
          </cell>
          <cell r="T2453">
            <v>40640</v>
          </cell>
          <cell r="V2453" t="str">
            <v>缺失</v>
          </cell>
          <cell r="W2453" t="str">
            <v>右额</v>
          </cell>
          <cell r="Y2453" t="str">
            <v>缺失</v>
          </cell>
          <cell r="Z2453" t="str">
            <v>OA</v>
          </cell>
          <cell r="AA2453" t="str">
            <v>OA(WHO II)</v>
          </cell>
          <cell r="AB2453">
            <v>2</v>
          </cell>
          <cell r="AC2453" t="str">
            <v>少枝星形细胞瘤</v>
          </cell>
          <cell r="AD2453" t="str">
            <v>缺失</v>
          </cell>
          <cell r="AE2453" t="str">
            <v>缺失</v>
          </cell>
          <cell r="AF2453" t="str">
            <v>缺失</v>
          </cell>
          <cell r="AH2453" t="str">
            <v>未终止</v>
          </cell>
          <cell r="AI2453">
            <v>4108</v>
          </cell>
          <cell r="AJ2453">
            <v>0</v>
          </cell>
          <cell r="AK2453">
            <v>4108</v>
          </cell>
          <cell r="AL2453">
            <v>0</v>
          </cell>
          <cell r="AM2453">
            <v>4108</v>
          </cell>
          <cell r="AN2453" t="str">
            <v>放疗</v>
          </cell>
          <cell r="AO2453">
            <v>1</v>
          </cell>
          <cell r="AP2453" t="str">
            <v>替莫脞胺</v>
          </cell>
          <cell r="AQ2453">
            <v>1</v>
          </cell>
          <cell r="AS2453">
            <v>0</v>
          </cell>
          <cell r="AU2453" t="str">
            <v>NA</v>
          </cell>
          <cell r="AV2453" t="str">
            <v>NA</v>
          </cell>
          <cell r="AW2453" t="str">
            <v>NA</v>
          </cell>
          <cell r="AX2453" t="str">
            <v>NA</v>
          </cell>
          <cell r="AY2453" t="str">
            <v>NA</v>
          </cell>
          <cell r="AZ2453" t="str">
            <v>NA</v>
          </cell>
          <cell r="BA2453" t="str">
            <v>缺失</v>
          </cell>
          <cell r="BB2453" t="str">
            <v>缺失</v>
          </cell>
          <cell r="BC2453" t="str">
            <v>缺失</v>
          </cell>
          <cell r="BD2453" t="e">
            <v>#N/A</v>
          </cell>
        </row>
        <row r="2454">
          <cell r="B2454" t="str">
            <v>J78</v>
          </cell>
          <cell r="C2454" t="str">
            <v>CGGA_J78</v>
          </cell>
          <cell r="E2454" t="str">
            <v>杨细国</v>
          </cell>
          <cell r="F2454">
            <v>356595</v>
          </cell>
          <cell r="G2454" t="str">
            <v>缺失</v>
          </cell>
          <cell r="H2454" t="str">
            <v>缺失</v>
          </cell>
          <cell r="J2454" t="str">
            <v>男</v>
          </cell>
          <cell r="K2454">
            <v>51</v>
          </cell>
          <cell r="L2454" t="str">
            <v>缺失</v>
          </cell>
          <cell r="M2454" t="str">
            <v>缺失</v>
          </cell>
          <cell r="N2454" t="str">
            <v>兄弟5440321；妻子13517094058；儿子13790350114</v>
          </cell>
          <cell r="O2454" t="str">
            <v>缺失</v>
          </cell>
          <cell r="P2454" t="str">
            <v>缺失</v>
          </cell>
          <cell r="Q2454" t="str">
            <v>缺失</v>
          </cell>
          <cell r="R2454" t="str">
            <v>缺失</v>
          </cell>
          <cell r="S2454" t="str">
            <v>缺失</v>
          </cell>
          <cell r="T2454">
            <v>40641</v>
          </cell>
          <cell r="U2454" t="str">
            <v>缺失</v>
          </cell>
          <cell r="V2454" t="str">
            <v>缺失</v>
          </cell>
          <cell r="W2454" t="str">
            <v>右颞顶</v>
          </cell>
          <cell r="Y2454" t="str">
            <v>缺失</v>
          </cell>
          <cell r="Z2454" t="str">
            <v>RO</v>
          </cell>
          <cell r="AA2454" t="str">
            <v>O(WHO II)</v>
          </cell>
          <cell r="AB2454">
            <v>2</v>
          </cell>
          <cell r="AC2454" t="str">
            <v>少枝胶质细胞瘤</v>
          </cell>
          <cell r="AD2454" t="str">
            <v>缺失</v>
          </cell>
          <cell r="AE2454" t="str">
            <v>缺失</v>
          </cell>
          <cell r="AF2454" t="str">
            <v>缺失</v>
          </cell>
          <cell r="AH2454" t="str">
            <v>未终止</v>
          </cell>
          <cell r="AI2454">
            <v>4107</v>
          </cell>
          <cell r="AJ2454">
            <v>0</v>
          </cell>
          <cell r="AK2454">
            <v>603</v>
          </cell>
          <cell r="AL2454">
            <v>1</v>
          </cell>
          <cell r="AM2454">
            <v>4107</v>
          </cell>
          <cell r="AN2454" t="str">
            <v>放疗</v>
          </cell>
          <cell r="AO2454">
            <v>1</v>
          </cell>
          <cell r="AP2454" t="str">
            <v>替莫脞胺1年多</v>
          </cell>
          <cell r="AQ2454">
            <v>1</v>
          </cell>
          <cell r="AS2454">
            <v>0</v>
          </cell>
          <cell r="AT2454" t="str">
            <v>缺失</v>
          </cell>
          <cell r="AU2454" t="str">
            <v>NA</v>
          </cell>
          <cell r="AV2454" t="str">
            <v>NA</v>
          </cell>
          <cell r="AW2454" t="str">
            <v>NA</v>
          </cell>
          <cell r="AX2454" t="str">
            <v>NA</v>
          </cell>
          <cell r="AY2454" t="str">
            <v>NA</v>
          </cell>
          <cell r="AZ2454" t="str">
            <v>NA</v>
          </cell>
          <cell r="BA2454" t="str">
            <v>缺失</v>
          </cell>
          <cell r="BB2454" t="str">
            <v>缺失</v>
          </cell>
          <cell r="BC2454" t="str">
            <v>缺失</v>
          </cell>
          <cell r="BD2454" t="e">
            <v>#N/A</v>
          </cell>
        </row>
        <row r="2455">
          <cell r="B2455" t="str">
            <v>J79</v>
          </cell>
          <cell r="C2455" t="str">
            <v>CGGA_J79</v>
          </cell>
          <cell r="E2455" t="str">
            <v>王桂琴</v>
          </cell>
          <cell r="F2455">
            <v>356744</v>
          </cell>
          <cell r="G2455" t="str">
            <v>缺失</v>
          </cell>
          <cell r="H2455" t="str">
            <v>缺失</v>
          </cell>
          <cell r="J2455" t="str">
            <v>女</v>
          </cell>
          <cell r="K2455">
            <v>48</v>
          </cell>
          <cell r="L2455" t="str">
            <v>缺失</v>
          </cell>
          <cell r="M2455" t="str">
            <v>缺失</v>
          </cell>
          <cell r="N2455" t="str">
            <v>13651152352（本人）   妹妹13522966592；弟弟13621093478</v>
          </cell>
          <cell r="O2455" t="str">
            <v>缺失</v>
          </cell>
          <cell r="P2455" t="str">
            <v>缺失</v>
          </cell>
          <cell r="Q2455" t="str">
            <v>缺失</v>
          </cell>
          <cell r="R2455" t="str">
            <v>缺失</v>
          </cell>
          <cell r="S2455" t="str">
            <v>缺失</v>
          </cell>
          <cell r="T2455">
            <v>40644</v>
          </cell>
          <cell r="V2455" t="str">
            <v>缺失</v>
          </cell>
          <cell r="W2455" t="str">
            <v>左额</v>
          </cell>
          <cell r="Y2455" t="str">
            <v>缺失</v>
          </cell>
          <cell r="Z2455" t="str">
            <v>O</v>
          </cell>
          <cell r="AA2455" t="str">
            <v>O(WHO II)</v>
          </cell>
          <cell r="AB2455">
            <v>2</v>
          </cell>
          <cell r="AC2455" t="str">
            <v>少枝胶质细胞瘤</v>
          </cell>
          <cell r="AD2455" t="str">
            <v>缺失</v>
          </cell>
          <cell r="AE2455" t="str">
            <v>缺失</v>
          </cell>
          <cell r="AF2455" t="str">
            <v>缺失</v>
          </cell>
          <cell r="AH2455" t="str">
            <v>未终止</v>
          </cell>
          <cell r="AI2455">
            <v>4104</v>
          </cell>
          <cell r="AJ2455">
            <v>0</v>
          </cell>
          <cell r="AK2455">
            <v>4104</v>
          </cell>
          <cell r="AL2455">
            <v>0</v>
          </cell>
          <cell r="AM2455">
            <v>4104</v>
          </cell>
          <cell r="AN2455" t="str">
            <v>放疗</v>
          </cell>
          <cell r="AO2455">
            <v>1</v>
          </cell>
          <cell r="AP2455" t="str">
            <v>替莫脞胺</v>
          </cell>
          <cell r="AQ2455">
            <v>1</v>
          </cell>
          <cell r="AS2455">
            <v>0</v>
          </cell>
          <cell r="AU2455" t="str">
            <v>NA</v>
          </cell>
          <cell r="AV2455" t="str">
            <v>NA</v>
          </cell>
          <cell r="AW2455" t="str">
            <v>NA</v>
          </cell>
          <cell r="AX2455" t="str">
            <v>NA</v>
          </cell>
          <cell r="AY2455" t="str">
            <v>NA</v>
          </cell>
          <cell r="AZ2455" t="str">
            <v>NA</v>
          </cell>
          <cell r="BA2455" t="str">
            <v>缺失</v>
          </cell>
          <cell r="BB2455" t="str">
            <v>缺失</v>
          </cell>
          <cell r="BC2455" t="str">
            <v>缺失</v>
          </cell>
          <cell r="BD2455" t="e">
            <v>#N/A</v>
          </cell>
        </row>
        <row r="2456">
          <cell r="B2456" t="str">
            <v>J80</v>
          </cell>
          <cell r="C2456" t="str">
            <v>CGGA_J80</v>
          </cell>
          <cell r="E2456" t="str">
            <v>刘志全</v>
          </cell>
          <cell r="F2456">
            <v>356841</v>
          </cell>
          <cell r="G2456" t="str">
            <v>缺失</v>
          </cell>
          <cell r="H2456" t="str">
            <v>缺失</v>
          </cell>
          <cell r="J2456" t="str">
            <v>男</v>
          </cell>
          <cell r="K2456">
            <v>48</v>
          </cell>
          <cell r="L2456" t="str">
            <v>缺失</v>
          </cell>
          <cell r="M2456" t="str">
            <v>缺失</v>
          </cell>
          <cell r="N2456" t="str">
            <v>家：13608612581  侄子13716593746；外甥13552728405；</v>
          </cell>
          <cell r="O2456" t="str">
            <v>缺失</v>
          </cell>
          <cell r="P2456" t="str">
            <v>缺失</v>
          </cell>
          <cell r="Q2456" t="str">
            <v>缺失</v>
          </cell>
          <cell r="R2456" t="str">
            <v>缺失</v>
          </cell>
          <cell r="S2456" t="str">
            <v>缺失</v>
          </cell>
          <cell r="T2456">
            <v>40644</v>
          </cell>
          <cell r="U2456" t="str">
            <v>缺失</v>
          </cell>
          <cell r="V2456" t="str">
            <v>缺失</v>
          </cell>
          <cell r="W2456" t="str">
            <v>左额</v>
          </cell>
          <cell r="Y2456" t="str">
            <v>缺失</v>
          </cell>
          <cell r="Z2456" t="str">
            <v>RAOA?</v>
          </cell>
          <cell r="AA2456" t="str">
            <v>AOA(WHO III)</v>
          </cell>
          <cell r="AB2456">
            <v>3</v>
          </cell>
          <cell r="AC2456" t="str">
            <v>间变性少枝-星形细胞瘤，复发，二次术后1年</v>
          </cell>
          <cell r="AD2456" t="str">
            <v>缺失</v>
          </cell>
          <cell r="AE2456" t="str">
            <v>缺失</v>
          </cell>
          <cell r="AF2456" t="str">
            <v>缺失</v>
          </cell>
          <cell r="AG2456">
            <v>41568</v>
          </cell>
          <cell r="AH2456" t="str">
            <v>终止</v>
          </cell>
          <cell r="AI2456">
            <v>689</v>
          </cell>
          <cell r="AJ2456">
            <v>1</v>
          </cell>
          <cell r="AK2456">
            <v>509</v>
          </cell>
          <cell r="AL2456">
            <v>1</v>
          </cell>
          <cell r="AM2456">
            <v>924</v>
          </cell>
          <cell r="AN2456" t="str">
            <v>缺失</v>
          </cell>
          <cell r="AO2456">
            <v>0</v>
          </cell>
          <cell r="AP2456" t="str">
            <v>缺失</v>
          </cell>
          <cell r="AQ2456">
            <v>1</v>
          </cell>
          <cell r="AS2456" t="str">
            <v>复发</v>
          </cell>
          <cell r="AT2456">
            <v>2</v>
          </cell>
          <cell r="AU2456" t="str">
            <v>NA</v>
          </cell>
          <cell r="AV2456" t="str">
            <v>NA</v>
          </cell>
          <cell r="AW2456" t="str">
            <v>NA</v>
          </cell>
          <cell r="AX2456" t="str">
            <v>NA</v>
          </cell>
          <cell r="AY2456" t="str">
            <v>NA</v>
          </cell>
          <cell r="AZ2456" t="str">
            <v>NA</v>
          </cell>
          <cell r="BA2456" t="str">
            <v>缺失</v>
          </cell>
          <cell r="BB2456" t="str">
            <v>缺失</v>
          </cell>
          <cell r="BC2456" t="str">
            <v>缺失</v>
          </cell>
          <cell r="BD2456" t="e">
            <v>#N/A</v>
          </cell>
        </row>
        <row r="2457">
          <cell r="B2457" t="str">
            <v>J81</v>
          </cell>
          <cell r="C2457" t="str">
            <v>CGGA_J81</v>
          </cell>
          <cell r="E2457" t="str">
            <v>张明亮</v>
          </cell>
          <cell r="F2457">
            <v>356849</v>
          </cell>
          <cell r="G2457" t="str">
            <v>缺失</v>
          </cell>
          <cell r="H2457" t="str">
            <v>缺失</v>
          </cell>
          <cell r="J2457" t="str">
            <v>男</v>
          </cell>
          <cell r="K2457">
            <v>28</v>
          </cell>
          <cell r="L2457" t="str">
            <v>缺失</v>
          </cell>
          <cell r="M2457" t="str">
            <v>缺失</v>
          </cell>
          <cell r="N2457" t="str">
            <v>爱人15831088858（无人接听）； 父亲13596573631（关机）舅舅13793366433（空）</v>
          </cell>
          <cell r="O2457" t="str">
            <v>缺失</v>
          </cell>
          <cell r="P2457" t="str">
            <v>缺失</v>
          </cell>
          <cell r="Q2457" t="str">
            <v>缺失</v>
          </cell>
          <cell r="R2457" t="str">
            <v>缺失</v>
          </cell>
          <cell r="S2457" t="str">
            <v>缺失</v>
          </cell>
          <cell r="T2457">
            <v>40646</v>
          </cell>
          <cell r="V2457" t="str">
            <v>缺失</v>
          </cell>
          <cell r="W2457" t="str">
            <v>左额颞</v>
          </cell>
          <cell r="Y2457" t="str">
            <v>缺失</v>
          </cell>
          <cell r="Z2457" t="str">
            <v>AOA</v>
          </cell>
          <cell r="AA2457" t="str">
            <v>AOA(WHO III)</v>
          </cell>
          <cell r="AB2457">
            <v>3</v>
          </cell>
          <cell r="AC2457" t="str">
            <v>间变性少枝-星形细胞瘤</v>
          </cell>
          <cell r="AD2457" t="str">
            <v>缺失</v>
          </cell>
          <cell r="AE2457" t="str">
            <v>缺失</v>
          </cell>
          <cell r="AF2457" t="str">
            <v>缺失</v>
          </cell>
          <cell r="AG2457">
            <v>43123</v>
          </cell>
          <cell r="AH2457" t="str">
            <v>未终止</v>
          </cell>
          <cell r="AI2457" t="str">
            <v>NA</v>
          </cell>
          <cell r="AJ2457" t="str">
            <v>NA</v>
          </cell>
          <cell r="AK2457" t="str">
            <v>NA</v>
          </cell>
          <cell r="AL2457" t="str">
            <v>NA</v>
          </cell>
          <cell r="AM2457">
            <v>2477</v>
          </cell>
          <cell r="AN2457" t="str">
            <v>缺失</v>
          </cell>
          <cell r="AO2457" t="str">
            <v>NA</v>
          </cell>
          <cell r="AP2457" t="str">
            <v>缺失</v>
          </cell>
          <cell r="AQ2457" t="str">
            <v>NA</v>
          </cell>
          <cell r="AS2457" t="str">
            <v>原发</v>
          </cell>
          <cell r="AU2457" t="str">
            <v>NA</v>
          </cell>
          <cell r="AV2457" t="str">
            <v>NA</v>
          </cell>
          <cell r="AW2457" t="str">
            <v>NA</v>
          </cell>
          <cell r="AX2457" t="str">
            <v>NA</v>
          </cell>
          <cell r="AY2457" t="str">
            <v>NA</v>
          </cell>
          <cell r="AZ2457" t="str">
            <v>NA</v>
          </cell>
          <cell r="BA2457" t="str">
            <v>缺失</v>
          </cell>
          <cell r="BB2457" t="str">
            <v>缺失</v>
          </cell>
          <cell r="BC2457" t="str">
            <v>缺失</v>
          </cell>
          <cell r="BD2457" t="e">
            <v>#N/A</v>
          </cell>
        </row>
        <row r="2458">
          <cell r="B2458" t="str">
            <v>J82</v>
          </cell>
          <cell r="C2458" t="str">
            <v>CGGA_J82</v>
          </cell>
          <cell r="D2458" t="str">
            <v>CGGA_J82, CGGA_1411</v>
          </cell>
          <cell r="E2458" t="str">
            <v>于保红</v>
          </cell>
          <cell r="F2458">
            <v>356985</v>
          </cell>
          <cell r="G2458" t="str">
            <v>缺失</v>
          </cell>
          <cell r="H2458" t="str">
            <v>缺失</v>
          </cell>
          <cell r="J2458" t="str">
            <v>女</v>
          </cell>
          <cell r="K2458">
            <v>39</v>
          </cell>
          <cell r="L2458" t="str">
            <v>A</v>
          </cell>
          <cell r="M2458" t="str">
            <v>缺失</v>
          </cell>
          <cell r="N2458" t="str">
            <v>爱人13718239859；哥哥13938005586；侄女15901164465</v>
          </cell>
          <cell r="O2458" t="str">
            <v>缺失</v>
          </cell>
          <cell r="P2458" t="str">
            <v>缺失</v>
          </cell>
          <cell r="Q2458" t="str">
            <v>缺失</v>
          </cell>
          <cell r="R2458" t="str">
            <v>缺失</v>
          </cell>
          <cell r="S2458" t="str">
            <v>缺失</v>
          </cell>
          <cell r="T2458">
            <v>40646</v>
          </cell>
          <cell r="V2458" t="str">
            <v>缺失</v>
          </cell>
          <cell r="W2458" t="str">
            <v>右额颞</v>
          </cell>
          <cell r="Y2458" t="str">
            <v>缺失</v>
          </cell>
          <cell r="Z2458" t="str">
            <v>OA</v>
          </cell>
          <cell r="AA2458" t="str">
            <v>OA(WHO II)</v>
          </cell>
          <cell r="AB2458">
            <v>2</v>
          </cell>
          <cell r="AC2458" t="str">
            <v>少枝-星形细胞瘤</v>
          </cell>
          <cell r="AD2458" t="str">
            <v>缺失</v>
          </cell>
          <cell r="AE2458" t="str">
            <v>缺失</v>
          </cell>
          <cell r="AF2458" t="str">
            <v>缺失</v>
          </cell>
          <cell r="AG2458">
            <v>41574</v>
          </cell>
          <cell r="AH2458" t="str">
            <v>终止</v>
          </cell>
          <cell r="AI2458">
            <v>880</v>
          </cell>
          <cell r="AJ2458">
            <v>1</v>
          </cell>
          <cell r="AK2458">
            <v>749</v>
          </cell>
          <cell r="AL2458">
            <v>1</v>
          </cell>
          <cell r="AM2458">
            <v>928</v>
          </cell>
          <cell r="AN2458" t="str">
            <v>缺失</v>
          </cell>
          <cell r="AO2458" t="str">
            <v>NA</v>
          </cell>
          <cell r="AP2458" t="str">
            <v>缺失</v>
          </cell>
          <cell r="AQ2458">
            <v>0</v>
          </cell>
          <cell r="AS2458" t="str">
            <v>原发</v>
          </cell>
          <cell r="AU2458" t="str">
            <v>NA</v>
          </cell>
          <cell r="AV2458" t="str">
            <v>NA</v>
          </cell>
          <cell r="AW2458" t="str">
            <v>NA</v>
          </cell>
          <cell r="AX2458" t="str">
            <v>NA</v>
          </cell>
          <cell r="AY2458" t="str">
            <v>NA</v>
          </cell>
          <cell r="AZ2458" t="str">
            <v>NA</v>
          </cell>
          <cell r="BA2458" t="str">
            <v>缺失</v>
          </cell>
          <cell r="BB2458" t="str">
            <v>缺失</v>
          </cell>
          <cell r="BC2458" t="str">
            <v>缺失</v>
          </cell>
          <cell r="BD2458" t="e">
            <v>#N/A</v>
          </cell>
        </row>
        <row r="2459">
          <cell r="B2459" t="str">
            <v>J83</v>
          </cell>
          <cell r="C2459" t="str">
            <v>CGGA_J83</v>
          </cell>
          <cell r="E2459" t="str">
            <v>刘桂珍</v>
          </cell>
          <cell r="F2459">
            <v>357614</v>
          </cell>
          <cell r="G2459" t="str">
            <v>缺失</v>
          </cell>
          <cell r="H2459" t="str">
            <v>缺失</v>
          </cell>
          <cell r="J2459" t="str">
            <v>女</v>
          </cell>
          <cell r="K2459">
            <v>49</v>
          </cell>
          <cell r="L2459" t="str">
            <v>缺失</v>
          </cell>
          <cell r="M2459" t="str">
            <v>缺失</v>
          </cell>
          <cell r="N2459" t="str">
            <v>爱人13944258199；外甥女13634328266；姐妹043264237822</v>
          </cell>
          <cell r="O2459" t="str">
            <v>缺失</v>
          </cell>
          <cell r="P2459" t="str">
            <v>缺失</v>
          </cell>
          <cell r="Q2459" t="str">
            <v>缺失</v>
          </cell>
          <cell r="R2459" t="str">
            <v>缺失</v>
          </cell>
          <cell r="S2459" t="str">
            <v>缺失</v>
          </cell>
          <cell r="T2459">
            <v>40647</v>
          </cell>
          <cell r="V2459" t="str">
            <v>缺失</v>
          </cell>
          <cell r="W2459" t="str">
            <v>右额</v>
          </cell>
          <cell r="Y2459" t="str">
            <v>缺失</v>
          </cell>
          <cell r="Z2459" t="str">
            <v>AA</v>
          </cell>
          <cell r="AA2459" t="str">
            <v>AA(WHO III)</v>
          </cell>
          <cell r="AB2459">
            <v>3</v>
          </cell>
          <cell r="AC2459" t="str">
            <v>星形细胞瘤，局灶生长较活跃</v>
          </cell>
          <cell r="AD2459" t="str">
            <v>缺失</v>
          </cell>
          <cell r="AE2459" t="str">
            <v>缺失</v>
          </cell>
          <cell r="AF2459" t="str">
            <v>缺失</v>
          </cell>
          <cell r="AH2459" t="str">
            <v>未终止</v>
          </cell>
          <cell r="AI2459">
            <v>4101</v>
          </cell>
          <cell r="AJ2459">
            <v>0</v>
          </cell>
          <cell r="AK2459">
            <v>4101</v>
          </cell>
          <cell r="AL2459">
            <v>0</v>
          </cell>
          <cell r="AM2459">
            <v>4101</v>
          </cell>
          <cell r="AN2459" t="str">
            <v>放疗</v>
          </cell>
          <cell r="AO2459">
            <v>1</v>
          </cell>
          <cell r="AP2459" t="str">
            <v>无</v>
          </cell>
          <cell r="AQ2459">
            <v>0</v>
          </cell>
          <cell r="AS2459">
            <v>0</v>
          </cell>
          <cell r="AU2459" t="str">
            <v>NA</v>
          </cell>
          <cell r="AV2459" t="str">
            <v>NA</v>
          </cell>
          <cell r="AW2459" t="str">
            <v>NA</v>
          </cell>
          <cell r="AX2459" t="str">
            <v>NA</v>
          </cell>
          <cell r="AY2459" t="str">
            <v>NA</v>
          </cell>
          <cell r="AZ2459" t="str">
            <v>NA</v>
          </cell>
          <cell r="BA2459" t="str">
            <v>缺失</v>
          </cell>
          <cell r="BB2459" t="str">
            <v>缺失</v>
          </cell>
          <cell r="BC2459" t="str">
            <v>缺失</v>
          </cell>
          <cell r="BD2459" t="e">
            <v>#N/A</v>
          </cell>
        </row>
        <row r="2460">
          <cell r="B2460" t="str">
            <v>J84</v>
          </cell>
          <cell r="C2460" t="str">
            <v>CGGA_J84</v>
          </cell>
          <cell r="E2460" t="str">
            <v>董玉林</v>
          </cell>
          <cell r="F2460">
            <v>357654</v>
          </cell>
          <cell r="G2460" t="str">
            <v>缺失</v>
          </cell>
          <cell r="H2460" t="str">
            <v>缺失</v>
          </cell>
          <cell r="J2460" t="str">
            <v>男</v>
          </cell>
          <cell r="K2460">
            <v>34</v>
          </cell>
          <cell r="L2460" t="str">
            <v>缺失</v>
          </cell>
          <cell r="M2460" t="str">
            <v>缺失</v>
          </cell>
          <cell r="N2460" t="str">
            <v>爱人15945081516；父亲18745867096；</v>
          </cell>
          <cell r="O2460" t="str">
            <v>缺失</v>
          </cell>
          <cell r="P2460" t="str">
            <v>缺失</v>
          </cell>
          <cell r="Q2460" t="str">
            <v>缺失</v>
          </cell>
          <cell r="R2460" t="str">
            <v>缺失</v>
          </cell>
          <cell r="S2460" t="str">
            <v>缺失</v>
          </cell>
          <cell r="T2460">
            <v>40651</v>
          </cell>
          <cell r="V2460" t="str">
            <v>缺失</v>
          </cell>
          <cell r="W2460" t="str">
            <v>左颞枕</v>
          </cell>
          <cell r="Y2460" t="str">
            <v>缺失</v>
          </cell>
          <cell r="Z2460" t="str">
            <v>A</v>
          </cell>
          <cell r="AA2460" t="str">
            <v>A(WHO II)</v>
          </cell>
          <cell r="AB2460">
            <v>2</v>
          </cell>
          <cell r="AC2460" t="str">
            <v>星形细胞瘤</v>
          </cell>
          <cell r="AD2460" t="str">
            <v>缺失</v>
          </cell>
          <cell r="AE2460" t="str">
            <v>缺失</v>
          </cell>
          <cell r="AF2460" t="str">
            <v>缺失</v>
          </cell>
          <cell r="AG2460">
            <v>41248</v>
          </cell>
          <cell r="AH2460" t="str">
            <v>终止</v>
          </cell>
          <cell r="AI2460">
            <v>537</v>
          </cell>
          <cell r="AJ2460">
            <v>1</v>
          </cell>
          <cell r="AK2460">
            <v>502</v>
          </cell>
          <cell r="AL2460">
            <v>1</v>
          </cell>
          <cell r="AM2460">
            <v>597</v>
          </cell>
          <cell r="AN2460" t="str">
            <v>缺失</v>
          </cell>
          <cell r="AO2460">
            <v>1</v>
          </cell>
          <cell r="AP2460" t="str">
            <v>缺失</v>
          </cell>
          <cell r="AQ2460">
            <v>0</v>
          </cell>
          <cell r="AS2460" t="str">
            <v>原发</v>
          </cell>
          <cell r="AU2460" t="str">
            <v>NA</v>
          </cell>
          <cell r="AV2460" t="str">
            <v>NA</v>
          </cell>
          <cell r="AW2460" t="str">
            <v>NA</v>
          </cell>
          <cell r="AX2460" t="str">
            <v>NA</v>
          </cell>
          <cell r="AY2460" t="str">
            <v>NA</v>
          </cell>
          <cell r="AZ2460" t="str">
            <v>NA</v>
          </cell>
          <cell r="BA2460" t="str">
            <v>缺失</v>
          </cell>
          <cell r="BB2460" t="str">
            <v>缺失</v>
          </cell>
          <cell r="BC2460" t="str">
            <v>缺失</v>
          </cell>
          <cell r="BD2460" t="e">
            <v>#N/A</v>
          </cell>
        </row>
        <row r="2461">
          <cell r="B2461" t="str">
            <v>J85</v>
          </cell>
          <cell r="C2461" t="str">
            <v>CGGA_J85</v>
          </cell>
          <cell r="E2461" t="str">
            <v>王立平</v>
          </cell>
          <cell r="F2461">
            <v>357381</v>
          </cell>
          <cell r="G2461" t="str">
            <v>缺失</v>
          </cell>
          <cell r="H2461" t="str">
            <v>缺失</v>
          </cell>
          <cell r="J2461" t="str">
            <v>女</v>
          </cell>
          <cell r="K2461">
            <v>48</v>
          </cell>
          <cell r="L2461" t="str">
            <v>缺失</v>
          </cell>
          <cell r="M2461" t="str">
            <v>缺失</v>
          </cell>
          <cell r="N2461" t="str">
            <v>姐妹13241850235(空）；妹妹：15904709066 弟弟15904709099</v>
          </cell>
          <cell r="O2461" t="str">
            <v>缺失</v>
          </cell>
          <cell r="P2461" t="str">
            <v>缺失</v>
          </cell>
          <cell r="Q2461" t="str">
            <v>缺失</v>
          </cell>
          <cell r="R2461" t="str">
            <v>缺失</v>
          </cell>
          <cell r="S2461" t="str">
            <v>缺失</v>
          </cell>
          <cell r="T2461">
            <v>40651</v>
          </cell>
          <cell r="V2461" t="str">
            <v>缺失</v>
          </cell>
          <cell r="W2461" t="str">
            <v>右额</v>
          </cell>
          <cell r="Y2461" t="str">
            <v>缺失</v>
          </cell>
          <cell r="Z2461" t="str">
            <v>A</v>
          </cell>
          <cell r="AA2461" t="str">
            <v>A(WHO II)</v>
          </cell>
          <cell r="AB2461">
            <v>2</v>
          </cell>
          <cell r="AC2461" t="str">
            <v>星形细胞瘤</v>
          </cell>
          <cell r="AD2461" t="str">
            <v>缺失</v>
          </cell>
          <cell r="AE2461" t="str">
            <v>缺失</v>
          </cell>
          <cell r="AF2461" t="str">
            <v>缺失</v>
          </cell>
          <cell r="AH2461" t="str">
            <v>未终止</v>
          </cell>
          <cell r="AI2461">
            <v>4097</v>
          </cell>
          <cell r="AJ2461">
            <v>0</v>
          </cell>
          <cell r="AK2461">
            <v>4097</v>
          </cell>
          <cell r="AL2461">
            <v>0</v>
          </cell>
          <cell r="AM2461">
            <v>4097</v>
          </cell>
          <cell r="AN2461" t="str">
            <v>无</v>
          </cell>
          <cell r="AO2461">
            <v>0</v>
          </cell>
          <cell r="AP2461" t="str">
            <v>无</v>
          </cell>
          <cell r="AQ2461">
            <v>0</v>
          </cell>
          <cell r="AS2461">
            <v>0</v>
          </cell>
          <cell r="AU2461" t="str">
            <v>NA</v>
          </cell>
          <cell r="AV2461" t="str">
            <v>NA</v>
          </cell>
          <cell r="AW2461" t="str">
            <v>NA</v>
          </cell>
          <cell r="AX2461" t="str">
            <v>NA</v>
          </cell>
          <cell r="AY2461" t="str">
            <v>NA</v>
          </cell>
          <cell r="AZ2461" t="str">
            <v>NA</v>
          </cell>
          <cell r="BA2461" t="str">
            <v>缺失</v>
          </cell>
          <cell r="BB2461" t="str">
            <v>缺失</v>
          </cell>
          <cell r="BC2461" t="str">
            <v>缺失</v>
          </cell>
          <cell r="BD2461" t="e">
            <v>#N/A</v>
          </cell>
        </row>
        <row r="2462">
          <cell r="B2462" t="str">
            <v>J86</v>
          </cell>
          <cell r="C2462" t="str">
            <v>CGGA_J86</v>
          </cell>
          <cell r="E2462" t="str">
            <v>黄世宾</v>
          </cell>
          <cell r="F2462">
            <v>357399</v>
          </cell>
          <cell r="G2462" t="str">
            <v>缺失</v>
          </cell>
          <cell r="H2462" t="str">
            <v>缺失</v>
          </cell>
          <cell r="J2462" t="str">
            <v>男</v>
          </cell>
          <cell r="K2462">
            <v>29</v>
          </cell>
          <cell r="L2462" t="str">
            <v>缺失</v>
          </cell>
          <cell r="M2462" t="str">
            <v>缺失</v>
          </cell>
          <cell r="N2462" t="str">
            <v>爱人13457886087（空号）；父亲13768827831；姐姐13878649110</v>
          </cell>
          <cell r="O2462" t="str">
            <v>缺失</v>
          </cell>
          <cell r="P2462" t="str">
            <v>缺失</v>
          </cell>
          <cell r="Q2462" t="str">
            <v>缺失</v>
          </cell>
          <cell r="R2462" t="str">
            <v>缺失</v>
          </cell>
          <cell r="S2462" t="str">
            <v>缺失</v>
          </cell>
          <cell r="T2462">
            <v>40653</v>
          </cell>
          <cell r="U2462">
            <v>40286</v>
          </cell>
          <cell r="V2462" t="str">
            <v>缺失</v>
          </cell>
          <cell r="W2462" t="str">
            <v>右顶枕</v>
          </cell>
          <cell r="Y2462" t="str">
            <v>缺失</v>
          </cell>
          <cell r="Z2462" t="str">
            <v>RGBM?</v>
          </cell>
          <cell r="AA2462" t="str">
            <v>GBM(WHO IV)</v>
          </cell>
          <cell r="AB2462">
            <v>4</v>
          </cell>
          <cell r="AC2462" t="str">
            <v>胶质母细胞瘤，右顶复发胶质瘤一年余</v>
          </cell>
          <cell r="AD2462" t="str">
            <v>缺失</v>
          </cell>
          <cell r="AE2462" t="str">
            <v>缺失</v>
          </cell>
          <cell r="AF2462" t="str">
            <v>缺失</v>
          </cell>
          <cell r="AG2462">
            <v>41250</v>
          </cell>
          <cell r="AH2462" t="str">
            <v>终止</v>
          </cell>
          <cell r="AI2462">
            <v>438</v>
          </cell>
          <cell r="AJ2462">
            <v>1</v>
          </cell>
          <cell r="AK2462">
            <v>438</v>
          </cell>
          <cell r="AL2462">
            <v>1</v>
          </cell>
          <cell r="AM2462">
            <v>597</v>
          </cell>
          <cell r="AN2462" t="str">
            <v>缺失</v>
          </cell>
          <cell r="AO2462">
            <v>0</v>
          </cell>
          <cell r="AP2462" t="str">
            <v>缺失</v>
          </cell>
          <cell r="AQ2462">
            <v>0</v>
          </cell>
          <cell r="AS2462" t="str">
            <v>复发</v>
          </cell>
          <cell r="AT2462" t="str">
            <v>缺失</v>
          </cell>
          <cell r="AU2462" t="str">
            <v>NA</v>
          </cell>
          <cell r="AV2462" t="str">
            <v>NA</v>
          </cell>
          <cell r="AW2462" t="str">
            <v>NA</v>
          </cell>
          <cell r="AX2462" t="str">
            <v>NA</v>
          </cell>
          <cell r="AY2462" t="str">
            <v>NA</v>
          </cell>
          <cell r="AZ2462" t="str">
            <v>NA</v>
          </cell>
          <cell r="BA2462" t="str">
            <v>缺失</v>
          </cell>
          <cell r="BB2462" t="str">
            <v>缺失</v>
          </cell>
          <cell r="BC2462" t="str">
            <v>缺失</v>
          </cell>
          <cell r="BD2462" t="e">
            <v>#N/A</v>
          </cell>
        </row>
        <row r="2463">
          <cell r="B2463" t="str">
            <v>J87</v>
          </cell>
          <cell r="C2463" t="str">
            <v>CGGA_J87</v>
          </cell>
          <cell r="D2463" t="str">
            <v>CGGA_J87, CGGA_1711</v>
          </cell>
          <cell r="E2463" t="str">
            <v>王润祥</v>
          </cell>
          <cell r="F2463">
            <v>357824</v>
          </cell>
          <cell r="G2463" t="str">
            <v>缺失</v>
          </cell>
          <cell r="H2463" t="str">
            <v>缺失</v>
          </cell>
          <cell r="J2463" t="str">
            <v>男</v>
          </cell>
          <cell r="K2463">
            <v>35</v>
          </cell>
          <cell r="L2463" t="str">
            <v>B</v>
          </cell>
          <cell r="M2463" t="str">
            <v>缺失</v>
          </cell>
          <cell r="N2463" t="str">
            <v>女儿13623431929；女婿15034380058；女儿13753797953</v>
          </cell>
          <cell r="O2463" t="str">
            <v>缺失</v>
          </cell>
          <cell r="P2463" t="str">
            <v>缺失</v>
          </cell>
          <cell r="Q2463" t="str">
            <v>缺失</v>
          </cell>
          <cell r="R2463" t="str">
            <v>缺失</v>
          </cell>
          <cell r="S2463" t="str">
            <v>缺失</v>
          </cell>
          <cell r="T2463">
            <v>40658</v>
          </cell>
          <cell r="U2463" t="str">
            <v>缺失</v>
          </cell>
          <cell r="V2463" t="str">
            <v>缺失</v>
          </cell>
          <cell r="W2463" t="str">
            <v>右额颞</v>
          </cell>
          <cell r="Y2463" t="str">
            <v>缺失</v>
          </cell>
          <cell r="Z2463" t="str">
            <v>ROA?</v>
          </cell>
          <cell r="AA2463" t="str">
            <v>OA(WHO II)</v>
          </cell>
          <cell r="AB2463">
            <v>2</v>
          </cell>
          <cell r="AC2463" t="str">
            <v>少枝-星形细胞瘤</v>
          </cell>
          <cell r="AD2463" t="str">
            <v>缺失</v>
          </cell>
          <cell r="AE2463" t="str">
            <v>缺失</v>
          </cell>
          <cell r="AF2463" t="str">
            <v>缺失</v>
          </cell>
          <cell r="AG2463">
            <v>42446</v>
          </cell>
          <cell r="AH2463" t="str">
            <v>终止</v>
          </cell>
          <cell r="AI2463">
            <v>1651</v>
          </cell>
          <cell r="AJ2463">
            <v>1</v>
          </cell>
          <cell r="AK2463">
            <v>1194</v>
          </cell>
          <cell r="AL2463">
            <v>1</v>
          </cell>
          <cell r="AM2463">
            <v>1788</v>
          </cell>
          <cell r="AN2463" t="str">
            <v>缺失</v>
          </cell>
          <cell r="AO2463">
            <v>0</v>
          </cell>
          <cell r="AP2463" t="str">
            <v>缺失</v>
          </cell>
          <cell r="AQ2463">
            <v>0</v>
          </cell>
          <cell r="AS2463" t="str">
            <v>复发</v>
          </cell>
          <cell r="AT2463">
            <v>1</v>
          </cell>
          <cell r="AU2463" t="str">
            <v>NA</v>
          </cell>
          <cell r="AV2463" t="str">
            <v>NA</v>
          </cell>
          <cell r="AW2463" t="str">
            <v>NA</v>
          </cell>
          <cell r="AX2463" t="str">
            <v>NA</v>
          </cell>
          <cell r="AY2463" t="str">
            <v>NA</v>
          </cell>
          <cell r="AZ2463" t="str">
            <v>NA</v>
          </cell>
          <cell r="BA2463" t="str">
            <v>缺失</v>
          </cell>
          <cell r="BB2463" t="str">
            <v>缺失</v>
          </cell>
          <cell r="BC2463" t="str">
            <v>缺失</v>
          </cell>
          <cell r="BD2463" t="e">
            <v>#N/A</v>
          </cell>
        </row>
        <row r="2464">
          <cell r="B2464" t="str">
            <v>J88</v>
          </cell>
          <cell r="C2464" t="str">
            <v>CGGA_J88</v>
          </cell>
          <cell r="E2464" t="str">
            <v>赵维华</v>
          </cell>
          <cell r="F2464">
            <v>358257</v>
          </cell>
          <cell r="G2464" t="str">
            <v>缺失</v>
          </cell>
          <cell r="H2464" t="str">
            <v>缺失</v>
          </cell>
          <cell r="J2464" t="str">
            <v>男</v>
          </cell>
          <cell r="K2464">
            <v>61</v>
          </cell>
          <cell r="L2464" t="str">
            <v>缺失</v>
          </cell>
          <cell r="M2464" t="str">
            <v>缺失</v>
          </cell>
          <cell r="N2464" t="str">
            <v>爱人15313239568；女儿13366557759；女婿13366600719</v>
          </cell>
          <cell r="O2464" t="str">
            <v>缺失</v>
          </cell>
          <cell r="P2464" t="str">
            <v>缺失</v>
          </cell>
          <cell r="Q2464" t="str">
            <v>缺失</v>
          </cell>
          <cell r="R2464" t="str">
            <v>缺失</v>
          </cell>
          <cell r="S2464" t="str">
            <v>缺失</v>
          </cell>
          <cell r="T2464">
            <v>40661</v>
          </cell>
          <cell r="V2464" t="str">
            <v>缺失</v>
          </cell>
          <cell r="W2464" t="str">
            <v>右额</v>
          </cell>
          <cell r="Y2464" t="str">
            <v>缺失</v>
          </cell>
          <cell r="Z2464" t="str">
            <v>OA</v>
          </cell>
          <cell r="AA2464" t="str">
            <v>OA(WHO II)</v>
          </cell>
          <cell r="AB2464">
            <v>2</v>
          </cell>
          <cell r="AC2464" t="str">
            <v>少枝-星形细胞瘤</v>
          </cell>
          <cell r="AD2464" t="str">
            <v>缺失</v>
          </cell>
          <cell r="AE2464" t="str">
            <v>缺失</v>
          </cell>
          <cell r="AF2464" t="str">
            <v>缺失</v>
          </cell>
          <cell r="AG2464">
            <v>42446</v>
          </cell>
          <cell r="AH2464" t="str">
            <v>终止</v>
          </cell>
          <cell r="AI2464">
            <v>1678</v>
          </cell>
          <cell r="AJ2464">
            <v>1</v>
          </cell>
          <cell r="AK2464">
            <v>1010</v>
          </cell>
          <cell r="AL2464">
            <v>1</v>
          </cell>
          <cell r="AM2464">
            <v>1785</v>
          </cell>
          <cell r="AN2464" t="str">
            <v>缺失</v>
          </cell>
          <cell r="AO2464">
            <v>1</v>
          </cell>
          <cell r="AP2464" t="str">
            <v>缺失</v>
          </cell>
          <cell r="AQ2464">
            <v>1</v>
          </cell>
          <cell r="AS2464" t="str">
            <v>原发</v>
          </cell>
          <cell r="AU2464" t="str">
            <v>NA</v>
          </cell>
          <cell r="AV2464" t="str">
            <v>NA</v>
          </cell>
          <cell r="AW2464" t="str">
            <v>NA</v>
          </cell>
          <cell r="AX2464" t="str">
            <v>NA</v>
          </cell>
          <cell r="AY2464" t="str">
            <v>NA</v>
          </cell>
          <cell r="AZ2464" t="str">
            <v>NA</v>
          </cell>
          <cell r="BA2464" t="str">
            <v>缺失</v>
          </cell>
          <cell r="BB2464" t="str">
            <v>缺失</v>
          </cell>
          <cell r="BC2464" t="str">
            <v>缺失</v>
          </cell>
          <cell r="BD2464" t="e">
            <v>#N/A</v>
          </cell>
        </row>
        <row r="2465">
          <cell r="B2465" t="str">
            <v>J89</v>
          </cell>
          <cell r="C2465" t="str">
            <v>CGGA_J89</v>
          </cell>
          <cell r="E2465" t="str">
            <v>贾永兵</v>
          </cell>
          <cell r="F2465">
            <v>358654</v>
          </cell>
          <cell r="G2465" t="str">
            <v>缺失</v>
          </cell>
          <cell r="H2465" t="str">
            <v>缺失</v>
          </cell>
          <cell r="J2465" t="str">
            <v>男</v>
          </cell>
          <cell r="K2465">
            <v>33</v>
          </cell>
          <cell r="L2465" t="str">
            <v>缺失</v>
          </cell>
          <cell r="M2465" t="str">
            <v>缺失</v>
          </cell>
          <cell r="N2465" t="str">
            <v>兄弟15110367771；姐夫15135807370；兄弟62615794</v>
          </cell>
          <cell r="O2465" t="str">
            <v>缺失</v>
          </cell>
          <cell r="P2465" t="str">
            <v>缺失</v>
          </cell>
          <cell r="Q2465" t="str">
            <v>缺失</v>
          </cell>
          <cell r="R2465" t="str">
            <v>缺失</v>
          </cell>
          <cell r="S2465" t="str">
            <v>缺失</v>
          </cell>
          <cell r="T2465">
            <v>40667</v>
          </cell>
          <cell r="V2465" t="str">
            <v>缺失</v>
          </cell>
          <cell r="W2465" t="str">
            <v>右额颞</v>
          </cell>
          <cell r="Y2465" t="str">
            <v>缺失</v>
          </cell>
          <cell r="Z2465" t="str">
            <v>OA</v>
          </cell>
          <cell r="AA2465" t="str">
            <v>OA(WHO II)</v>
          </cell>
          <cell r="AB2465">
            <v>2</v>
          </cell>
          <cell r="AC2465" t="str">
            <v>星形细胞瘤，含少枝胶质细胞瘤成分</v>
          </cell>
          <cell r="AD2465" t="str">
            <v>缺失</v>
          </cell>
          <cell r="AE2465" t="str">
            <v>缺失</v>
          </cell>
          <cell r="AF2465" t="str">
            <v>缺失</v>
          </cell>
          <cell r="AH2465" t="str">
            <v>未终止</v>
          </cell>
          <cell r="AI2465">
            <v>4081</v>
          </cell>
          <cell r="AJ2465">
            <v>0</v>
          </cell>
          <cell r="AK2465">
            <v>4081</v>
          </cell>
          <cell r="AL2465">
            <v>0</v>
          </cell>
          <cell r="AM2465">
            <v>4081</v>
          </cell>
          <cell r="AN2465" t="str">
            <v>放疗</v>
          </cell>
          <cell r="AO2465">
            <v>1</v>
          </cell>
          <cell r="AP2465" t="str">
            <v>无</v>
          </cell>
          <cell r="AQ2465">
            <v>0</v>
          </cell>
          <cell r="AS2465">
            <v>0</v>
          </cell>
          <cell r="AU2465" t="str">
            <v>NA</v>
          </cell>
          <cell r="AV2465" t="str">
            <v>NA</v>
          </cell>
          <cell r="AW2465" t="str">
            <v>NA</v>
          </cell>
          <cell r="AX2465" t="str">
            <v>NA</v>
          </cell>
          <cell r="AY2465" t="str">
            <v>NA</v>
          </cell>
          <cell r="AZ2465" t="str">
            <v>NA</v>
          </cell>
          <cell r="BA2465" t="str">
            <v>缺失</v>
          </cell>
          <cell r="BB2465" t="str">
            <v>缺失</v>
          </cell>
          <cell r="BC2465" t="str">
            <v>缺失</v>
          </cell>
          <cell r="BD2465" t="e">
            <v>#N/A</v>
          </cell>
        </row>
        <row r="2466">
          <cell r="B2466" t="str">
            <v>J90</v>
          </cell>
          <cell r="C2466" t="str">
            <v>CGGA_J90</v>
          </cell>
          <cell r="E2466" t="str">
            <v>霍树玖</v>
          </cell>
          <cell r="F2466">
            <v>356114</v>
          </cell>
          <cell r="G2466" t="str">
            <v>缺失</v>
          </cell>
          <cell r="H2466" t="str">
            <v>缺失</v>
          </cell>
          <cell r="J2466" t="str">
            <v>男</v>
          </cell>
          <cell r="K2466">
            <v>45</v>
          </cell>
          <cell r="L2466" t="str">
            <v>缺失</v>
          </cell>
          <cell r="M2466" t="str">
            <v>缺失</v>
          </cell>
          <cell r="N2466" t="str">
            <v>爱人15133704166；兄弟15131713084；妻弟13832764065</v>
          </cell>
          <cell r="O2466" t="str">
            <v>缺失</v>
          </cell>
          <cell r="P2466" t="str">
            <v>缺失</v>
          </cell>
          <cell r="Q2466" t="str">
            <v>缺失</v>
          </cell>
          <cell r="R2466" t="str">
            <v>缺失</v>
          </cell>
          <cell r="S2466" t="str">
            <v>缺失</v>
          </cell>
          <cell r="T2466">
            <v>40668</v>
          </cell>
          <cell r="V2466" t="str">
            <v>缺失</v>
          </cell>
          <cell r="W2466" t="str">
            <v>左额顶</v>
          </cell>
          <cell r="Y2466" t="str">
            <v>缺失</v>
          </cell>
          <cell r="Z2466" t="str">
            <v>GBM</v>
          </cell>
          <cell r="AA2466" t="str">
            <v>GBM(WHO IV)</v>
          </cell>
          <cell r="AB2466">
            <v>4</v>
          </cell>
          <cell r="AC2466" t="str">
            <v>间变性星形细胞瘤，局灶富于核分裂像，胶母变</v>
          </cell>
          <cell r="AD2466" t="str">
            <v>缺失</v>
          </cell>
          <cell r="AE2466" t="str">
            <v>缺失</v>
          </cell>
          <cell r="AF2466" t="str">
            <v>缺失</v>
          </cell>
          <cell r="AG2466">
            <v>41248</v>
          </cell>
          <cell r="AH2466" t="str">
            <v>终止</v>
          </cell>
          <cell r="AI2466">
            <v>546</v>
          </cell>
          <cell r="AJ2466">
            <v>1</v>
          </cell>
          <cell r="AK2466" t="str">
            <v>NA</v>
          </cell>
          <cell r="AL2466">
            <v>1</v>
          </cell>
          <cell r="AM2466">
            <v>580</v>
          </cell>
          <cell r="AN2466" t="str">
            <v>缺失</v>
          </cell>
          <cell r="AO2466">
            <v>1</v>
          </cell>
          <cell r="AP2466" t="str">
            <v>缺失</v>
          </cell>
          <cell r="AQ2466">
            <v>1</v>
          </cell>
          <cell r="AS2466" t="str">
            <v>原发</v>
          </cell>
          <cell r="AU2466" t="str">
            <v>NA</v>
          </cell>
          <cell r="AV2466" t="str">
            <v>NA</v>
          </cell>
          <cell r="AW2466" t="str">
            <v>NA</v>
          </cell>
          <cell r="AX2466" t="str">
            <v>NA</v>
          </cell>
          <cell r="AY2466" t="str">
            <v>NA</v>
          </cell>
          <cell r="AZ2466" t="str">
            <v>NA</v>
          </cell>
          <cell r="BA2466" t="str">
            <v>缺失</v>
          </cell>
          <cell r="BB2466" t="str">
            <v>缺失</v>
          </cell>
          <cell r="BC2466" t="str">
            <v>缺失</v>
          </cell>
          <cell r="BD2466" t="e">
            <v>#N/A</v>
          </cell>
        </row>
        <row r="2467">
          <cell r="B2467" t="str">
            <v>J91</v>
          </cell>
          <cell r="C2467" t="str">
            <v>NA</v>
          </cell>
          <cell r="D2467" t="str">
            <v>NA</v>
          </cell>
          <cell r="E2467" t="str">
            <v>NA</v>
          </cell>
          <cell r="F2467" t="str">
            <v>NA</v>
          </cell>
          <cell r="G2467" t="str">
            <v>NA</v>
          </cell>
          <cell r="H2467" t="str">
            <v>NA</v>
          </cell>
          <cell r="I2467" t="str">
            <v>NA</v>
          </cell>
          <cell r="J2467" t="str">
            <v>NA</v>
          </cell>
          <cell r="K2467" t="str">
            <v>NA</v>
          </cell>
          <cell r="L2467" t="str">
            <v>NA</v>
          </cell>
          <cell r="M2467" t="str">
            <v>NA</v>
          </cell>
          <cell r="N2467" t="str">
            <v>NA</v>
          </cell>
          <cell r="O2467" t="str">
            <v>NA</v>
          </cell>
          <cell r="P2467" t="str">
            <v>NA</v>
          </cell>
          <cell r="Q2467" t="str">
            <v>NA</v>
          </cell>
          <cell r="R2467" t="str">
            <v>NA</v>
          </cell>
          <cell r="S2467" t="str">
            <v>NA</v>
          </cell>
          <cell r="T2467" t="str">
            <v>NA</v>
          </cell>
          <cell r="U2467" t="str">
            <v>NA</v>
          </cell>
          <cell r="V2467" t="str">
            <v>NA</v>
          </cell>
          <cell r="W2467" t="str">
            <v>NA</v>
          </cell>
          <cell r="X2467" t="str">
            <v>NA</v>
          </cell>
          <cell r="Y2467" t="str">
            <v>NA</v>
          </cell>
          <cell r="Z2467" t="str">
            <v>NA</v>
          </cell>
          <cell r="AA2467" t="str">
            <v>NA</v>
          </cell>
          <cell r="AB2467" t="str">
            <v>NA</v>
          </cell>
          <cell r="AC2467" t="str">
            <v>NA</v>
          </cell>
          <cell r="AD2467" t="str">
            <v>NA</v>
          </cell>
          <cell r="AE2467" t="str">
            <v>NA</v>
          </cell>
          <cell r="AF2467" t="str">
            <v>NA</v>
          </cell>
          <cell r="AG2467" t="str">
            <v>NA</v>
          </cell>
          <cell r="AH2467" t="str">
            <v>NA</v>
          </cell>
          <cell r="AI2467" t="str">
            <v>NA</v>
          </cell>
          <cell r="AJ2467" t="str">
            <v>NA</v>
          </cell>
          <cell r="AK2467" t="str">
            <v>NA</v>
          </cell>
          <cell r="AL2467" t="str">
            <v>NA</v>
          </cell>
          <cell r="AM2467" t="str">
            <v>NA</v>
          </cell>
          <cell r="AN2467" t="str">
            <v>NA</v>
          </cell>
          <cell r="AO2467" t="str">
            <v>NA</v>
          </cell>
          <cell r="AP2467" t="str">
            <v>NA</v>
          </cell>
          <cell r="AQ2467" t="str">
            <v>NA</v>
          </cell>
          <cell r="AS2467" t="str">
            <v>NA</v>
          </cell>
          <cell r="AT2467" t="str">
            <v>NA</v>
          </cell>
          <cell r="AU2467" t="str">
            <v>NA</v>
          </cell>
          <cell r="AV2467" t="str">
            <v>NA</v>
          </cell>
          <cell r="AW2467" t="str">
            <v>NA</v>
          </cell>
          <cell r="AX2467" t="str">
            <v>NA</v>
          </cell>
          <cell r="AY2467" t="str">
            <v>NA</v>
          </cell>
          <cell r="AZ2467" t="str">
            <v>NA</v>
          </cell>
          <cell r="BA2467" t="str">
            <v>NA</v>
          </cell>
          <cell r="BB2467" t="str">
            <v>NA</v>
          </cell>
          <cell r="BC2467" t="str">
            <v>NA</v>
          </cell>
          <cell r="BD2467" t="str">
            <v>NA</v>
          </cell>
        </row>
        <row r="2468">
          <cell r="B2468" t="str">
            <v>J92</v>
          </cell>
          <cell r="C2468" t="str">
            <v>CGGA_J92</v>
          </cell>
          <cell r="E2468" t="str">
            <v>张顺</v>
          </cell>
          <cell r="F2468">
            <v>358880</v>
          </cell>
          <cell r="G2468" t="str">
            <v>缺失</v>
          </cell>
          <cell r="H2468" t="str">
            <v>缺失</v>
          </cell>
          <cell r="J2468" t="str">
            <v>男</v>
          </cell>
          <cell r="K2468">
            <v>22</v>
          </cell>
          <cell r="L2468" t="str">
            <v>缺失</v>
          </cell>
          <cell r="M2468" t="str">
            <v>320106198912291213</v>
          </cell>
          <cell r="N2468" t="str">
            <v>母亲18310617115（错）父亲13002548952空号 ；姑姑13023913511（停机）</v>
          </cell>
          <cell r="O2468" t="str">
            <v>缺失</v>
          </cell>
          <cell r="P2468" t="str">
            <v>缺失</v>
          </cell>
          <cell r="Q2468" t="str">
            <v>缺失</v>
          </cell>
          <cell r="R2468" t="str">
            <v>缺失</v>
          </cell>
          <cell r="S2468" t="str">
            <v>缺失</v>
          </cell>
          <cell r="T2468">
            <v>40672</v>
          </cell>
          <cell r="V2468" t="str">
            <v>缺失</v>
          </cell>
          <cell r="W2468" t="str">
            <v>左额枕</v>
          </cell>
          <cell r="Y2468" t="str">
            <v>缺失</v>
          </cell>
          <cell r="Z2468" t="str">
            <v>AOA</v>
          </cell>
          <cell r="AA2468" t="str">
            <v>AOA(WHO III)</v>
          </cell>
          <cell r="AB2468">
            <v>3</v>
          </cell>
          <cell r="AC2468" t="str">
            <v>间变性少枝-星形细胞瘤</v>
          </cell>
          <cell r="AD2468" t="str">
            <v>缺失</v>
          </cell>
          <cell r="AE2468" t="str">
            <v>缺失</v>
          </cell>
          <cell r="AF2468" t="str">
            <v>缺失</v>
          </cell>
          <cell r="AG2468">
            <v>43434</v>
          </cell>
          <cell r="AH2468" t="str">
            <v>终止</v>
          </cell>
          <cell r="AI2468" t="str">
            <v>NA</v>
          </cell>
          <cell r="AJ2468">
            <v>1</v>
          </cell>
          <cell r="AK2468" t="str">
            <v>NA</v>
          </cell>
          <cell r="AL2468" t="str">
            <v>NA</v>
          </cell>
          <cell r="AM2468">
            <v>2762</v>
          </cell>
          <cell r="AN2468" t="str">
            <v>缺失</v>
          </cell>
          <cell r="AO2468" t="str">
            <v>NA</v>
          </cell>
          <cell r="AP2468" t="str">
            <v>缺失</v>
          </cell>
          <cell r="AQ2468" t="str">
            <v>NA</v>
          </cell>
          <cell r="AS2468" t="str">
            <v>原发</v>
          </cell>
          <cell r="AU2468" t="str">
            <v>NA</v>
          </cell>
          <cell r="AV2468" t="str">
            <v>NA</v>
          </cell>
          <cell r="AW2468" t="str">
            <v>NA</v>
          </cell>
          <cell r="AX2468" t="str">
            <v>NA</v>
          </cell>
          <cell r="AY2468" t="str">
            <v>NA</v>
          </cell>
          <cell r="AZ2468" t="str">
            <v>NA</v>
          </cell>
          <cell r="BA2468" t="str">
            <v>缺失</v>
          </cell>
          <cell r="BB2468" t="str">
            <v>缺失</v>
          </cell>
          <cell r="BC2468" t="str">
            <v>缺失</v>
          </cell>
          <cell r="BD2468" t="e">
            <v>#N/A</v>
          </cell>
        </row>
        <row r="2469">
          <cell r="B2469" t="str">
            <v>J93</v>
          </cell>
          <cell r="C2469" t="str">
            <v>NA</v>
          </cell>
          <cell r="D2469" t="str">
            <v>NA</v>
          </cell>
          <cell r="E2469" t="str">
            <v>NA</v>
          </cell>
          <cell r="F2469" t="str">
            <v>NA</v>
          </cell>
          <cell r="G2469" t="str">
            <v>NA</v>
          </cell>
          <cell r="H2469" t="str">
            <v>NA</v>
          </cell>
          <cell r="I2469" t="str">
            <v>NA</v>
          </cell>
          <cell r="J2469" t="str">
            <v>NA</v>
          </cell>
          <cell r="K2469" t="str">
            <v>NA</v>
          </cell>
          <cell r="L2469" t="str">
            <v>NA</v>
          </cell>
          <cell r="M2469" t="str">
            <v>NA</v>
          </cell>
          <cell r="N2469" t="str">
            <v>NA</v>
          </cell>
          <cell r="O2469" t="str">
            <v>NA</v>
          </cell>
          <cell r="P2469" t="str">
            <v>NA</v>
          </cell>
          <cell r="Q2469" t="str">
            <v>NA</v>
          </cell>
          <cell r="R2469" t="str">
            <v>NA</v>
          </cell>
          <cell r="S2469" t="str">
            <v>NA</v>
          </cell>
          <cell r="T2469" t="str">
            <v>NA</v>
          </cell>
          <cell r="U2469" t="str">
            <v>NA</v>
          </cell>
          <cell r="V2469" t="str">
            <v>NA</v>
          </cell>
          <cell r="W2469" t="str">
            <v>NA</v>
          </cell>
          <cell r="X2469" t="str">
            <v>NA</v>
          </cell>
          <cell r="Y2469" t="str">
            <v>NA</v>
          </cell>
          <cell r="Z2469" t="str">
            <v>NA</v>
          </cell>
          <cell r="AA2469" t="str">
            <v>NA</v>
          </cell>
          <cell r="AB2469" t="str">
            <v>NA</v>
          </cell>
          <cell r="AC2469" t="str">
            <v>NA</v>
          </cell>
          <cell r="AD2469" t="str">
            <v>NA</v>
          </cell>
          <cell r="AE2469" t="str">
            <v>NA</v>
          </cell>
          <cell r="AF2469" t="str">
            <v>NA</v>
          </cell>
          <cell r="AG2469" t="str">
            <v>NA</v>
          </cell>
          <cell r="AH2469" t="str">
            <v>NA</v>
          </cell>
          <cell r="AI2469" t="str">
            <v>NA</v>
          </cell>
          <cell r="AJ2469" t="str">
            <v>NA</v>
          </cell>
          <cell r="AK2469" t="str">
            <v>NA</v>
          </cell>
          <cell r="AL2469" t="str">
            <v>NA</v>
          </cell>
          <cell r="AM2469" t="str">
            <v>NA</v>
          </cell>
          <cell r="AN2469" t="str">
            <v>NA</v>
          </cell>
          <cell r="AO2469" t="str">
            <v>NA</v>
          </cell>
          <cell r="AP2469" t="str">
            <v>NA</v>
          </cell>
          <cell r="AQ2469" t="str">
            <v>NA</v>
          </cell>
          <cell r="AS2469" t="str">
            <v>NA</v>
          </cell>
          <cell r="AT2469" t="str">
            <v>NA</v>
          </cell>
          <cell r="AU2469" t="str">
            <v>NA</v>
          </cell>
          <cell r="AV2469" t="str">
            <v>NA</v>
          </cell>
          <cell r="AW2469" t="str">
            <v>NA</v>
          </cell>
          <cell r="AX2469" t="str">
            <v>NA</v>
          </cell>
          <cell r="AY2469" t="str">
            <v>NA</v>
          </cell>
          <cell r="AZ2469" t="str">
            <v>NA</v>
          </cell>
          <cell r="BA2469" t="str">
            <v>NA</v>
          </cell>
          <cell r="BB2469" t="str">
            <v>NA</v>
          </cell>
          <cell r="BC2469" t="str">
            <v>NA</v>
          </cell>
          <cell r="BD2469" t="str">
            <v>NA</v>
          </cell>
        </row>
        <row r="2470">
          <cell r="B2470" t="str">
            <v>J94</v>
          </cell>
          <cell r="C2470" t="str">
            <v>CGGA_J94</v>
          </cell>
          <cell r="E2470" t="str">
            <v>彭爱平</v>
          </cell>
          <cell r="F2470">
            <v>358168</v>
          </cell>
          <cell r="G2470" t="str">
            <v>缺失</v>
          </cell>
          <cell r="H2470" t="str">
            <v>缺失</v>
          </cell>
          <cell r="J2470" t="str">
            <v>男</v>
          </cell>
          <cell r="K2470">
            <v>36</v>
          </cell>
          <cell r="L2470" t="str">
            <v>缺失</v>
          </cell>
          <cell r="M2470" t="str">
            <v>360425197506015211</v>
          </cell>
          <cell r="N2470" t="str">
            <v>兄弟15870827015；姐姐13261915968；</v>
          </cell>
          <cell r="O2470" t="str">
            <v>缺失</v>
          </cell>
          <cell r="P2470" t="str">
            <v>缺失</v>
          </cell>
          <cell r="Q2470" t="str">
            <v>缺失</v>
          </cell>
          <cell r="R2470" t="str">
            <v>缺失</v>
          </cell>
          <cell r="S2470" t="str">
            <v>缺失</v>
          </cell>
          <cell r="T2470">
            <v>40673</v>
          </cell>
          <cell r="U2470">
            <v>40096</v>
          </cell>
          <cell r="V2470" t="str">
            <v>缺失</v>
          </cell>
          <cell r="W2470" t="str">
            <v>左额颞岛叶及右侧额叶</v>
          </cell>
          <cell r="Y2470" t="str">
            <v>缺失</v>
          </cell>
          <cell r="Z2470" t="str">
            <v>ROA?</v>
          </cell>
          <cell r="AA2470" t="str">
            <v>OA(WHO II)</v>
          </cell>
          <cell r="AB2470">
            <v>2</v>
          </cell>
          <cell r="AC2470" t="str">
            <v>少枝-星形细胞瘤（19月前曾行胶质瘤切除术，复发）</v>
          </cell>
          <cell r="AD2470" t="str">
            <v>缺失</v>
          </cell>
          <cell r="AE2470" t="str">
            <v>缺失</v>
          </cell>
          <cell r="AF2470" t="str">
            <v>缺失</v>
          </cell>
          <cell r="AG2470">
            <v>43434</v>
          </cell>
          <cell r="AH2470" t="str">
            <v>终止</v>
          </cell>
          <cell r="AI2470">
            <v>423</v>
          </cell>
          <cell r="AJ2470">
            <v>1</v>
          </cell>
          <cell r="AK2470">
            <v>423</v>
          </cell>
          <cell r="AL2470">
            <v>1</v>
          </cell>
          <cell r="AM2470">
            <v>2761</v>
          </cell>
          <cell r="AN2470" t="str">
            <v>缺失</v>
          </cell>
          <cell r="AO2470">
            <v>0</v>
          </cell>
          <cell r="AP2470" t="str">
            <v>缺失</v>
          </cell>
          <cell r="AQ2470">
            <v>0</v>
          </cell>
          <cell r="AS2470" t="str">
            <v>复发</v>
          </cell>
          <cell r="AT2470" t="str">
            <v>缺失</v>
          </cell>
          <cell r="AU2470" t="str">
            <v>NA</v>
          </cell>
          <cell r="AV2470" t="str">
            <v>NA</v>
          </cell>
          <cell r="AW2470" t="str">
            <v>NA</v>
          </cell>
          <cell r="AX2470" t="str">
            <v>NA</v>
          </cell>
          <cell r="AY2470" t="str">
            <v>NA</v>
          </cell>
          <cell r="AZ2470" t="str">
            <v>NA</v>
          </cell>
          <cell r="BA2470" t="str">
            <v>缺失</v>
          </cell>
          <cell r="BB2470" t="str">
            <v>缺失</v>
          </cell>
          <cell r="BC2470" t="str">
            <v>缺失</v>
          </cell>
          <cell r="BD2470" t="e">
            <v>#N/A</v>
          </cell>
        </row>
        <row r="2471">
          <cell r="B2471" t="str">
            <v>J95</v>
          </cell>
          <cell r="C2471" t="str">
            <v>CGGA_J95</v>
          </cell>
          <cell r="E2471" t="str">
            <v>纪晓芸</v>
          </cell>
          <cell r="F2471">
            <v>358934</v>
          </cell>
          <cell r="G2471" t="str">
            <v>缺失</v>
          </cell>
          <cell r="H2471" t="str">
            <v>缺失</v>
          </cell>
          <cell r="J2471" t="str">
            <v>女</v>
          </cell>
          <cell r="K2471">
            <v>48</v>
          </cell>
          <cell r="L2471" t="str">
            <v>缺失</v>
          </cell>
          <cell r="M2471" t="str">
            <v>缺失</v>
          </cell>
          <cell r="N2471" t="str">
            <v>爱人15811532669；姐妹01063535728；</v>
          </cell>
          <cell r="O2471" t="str">
            <v>缺失</v>
          </cell>
          <cell r="P2471" t="str">
            <v>缺失</v>
          </cell>
          <cell r="Q2471" t="str">
            <v>缺失</v>
          </cell>
          <cell r="R2471" t="str">
            <v>缺失</v>
          </cell>
          <cell r="S2471" t="str">
            <v>缺失</v>
          </cell>
          <cell r="T2471">
            <v>40675</v>
          </cell>
          <cell r="U2471" t="str">
            <v>缺失</v>
          </cell>
          <cell r="V2471" t="str">
            <v>缺失</v>
          </cell>
          <cell r="W2471" t="str">
            <v>右颞顶</v>
          </cell>
          <cell r="Y2471" t="str">
            <v>缺失</v>
          </cell>
          <cell r="Z2471" t="str">
            <v>RAA</v>
          </cell>
          <cell r="AA2471" t="str">
            <v>AA(WHO III)</v>
          </cell>
          <cell r="AB2471">
            <v>3</v>
          </cell>
          <cell r="AC2471" t="str">
            <v>间变星形细胞瘤，大量核分裂</v>
          </cell>
          <cell r="AD2471" t="str">
            <v>缺失</v>
          </cell>
          <cell r="AE2471" t="str">
            <v>缺失</v>
          </cell>
          <cell r="AF2471" t="str">
            <v>缺失</v>
          </cell>
          <cell r="AG2471">
            <v>42446</v>
          </cell>
          <cell r="AH2471" t="str">
            <v>终止</v>
          </cell>
          <cell r="AI2471">
            <v>1634</v>
          </cell>
          <cell r="AJ2471">
            <v>1</v>
          </cell>
          <cell r="AK2471">
            <v>1208</v>
          </cell>
          <cell r="AL2471">
            <v>1</v>
          </cell>
          <cell r="AM2471">
            <v>1771</v>
          </cell>
          <cell r="AN2471" t="str">
            <v>缺失</v>
          </cell>
          <cell r="AO2471">
            <v>0</v>
          </cell>
          <cell r="AP2471" t="str">
            <v>缺失</v>
          </cell>
          <cell r="AQ2471">
            <v>1</v>
          </cell>
          <cell r="AS2471" t="str">
            <v>复发</v>
          </cell>
          <cell r="AT2471" t="str">
            <v>缺失</v>
          </cell>
          <cell r="AU2471" t="str">
            <v>NA</v>
          </cell>
          <cell r="AV2471" t="str">
            <v>NA</v>
          </cell>
          <cell r="AW2471" t="str">
            <v>NA</v>
          </cell>
          <cell r="AX2471" t="str">
            <v>NA</v>
          </cell>
          <cell r="AY2471" t="str">
            <v>NA</v>
          </cell>
          <cell r="AZ2471" t="str">
            <v>NA</v>
          </cell>
          <cell r="BA2471" t="str">
            <v>缺失</v>
          </cell>
          <cell r="BB2471" t="str">
            <v>缺失</v>
          </cell>
          <cell r="BC2471" t="str">
            <v>缺失</v>
          </cell>
          <cell r="BD2471" t="e">
            <v>#N/A</v>
          </cell>
        </row>
        <row r="2472">
          <cell r="B2472" t="str">
            <v>J96</v>
          </cell>
          <cell r="C2472" t="str">
            <v>CGGA_J96</v>
          </cell>
          <cell r="D2472" t="str">
            <v>CGGA_J96, CGGA_P701</v>
          </cell>
          <cell r="E2472" t="str">
            <v>王国峰</v>
          </cell>
          <cell r="F2472">
            <v>359098</v>
          </cell>
          <cell r="G2472" t="str">
            <v>缺失</v>
          </cell>
          <cell r="H2472" t="str">
            <v>缺失</v>
          </cell>
          <cell r="J2472" t="str">
            <v>男</v>
          </cell>
          <cell r="K2472">
            <v>48</v>
          </cell>
          <cell r="L2472" t="str">
            <v>O</v>
          </cell>
          <cell r="M2472" t="str">
            <v xml:space="preserve">340828196308194610 </v>
          </cell>
          <cell r="N2472" t="str">
            <v>女儿13718146418（停机）；爱人13866073779；儿子15175839366（空）</v>
          </cell>
          <cell r="O2472" t="str">
            <v>缺失</v>
          </cell>
          <cell r="P2472" t="str">
            <v>缺失</v>
          </cell>
          <cell r="Q2472" t="str">
            <v>缺失</v>
          </cell>
          <cell r="R2472" t="str">
            <v>缺失</v>
          </cell>
          <cell r="S2472" t="str">
            <v>缺失</v>
          </cell>
          <cell r="T2472">
            <v>40679</v>
          </cell>
          <cell r="V2472" t="str">
            <v>缺失</v>
          </cell>
          <cell r="W2472" t="str">
            <v>右额颞顶</v>
          </cell>
          <cell r="Y2472" t="str">
            <v>缺失</v>
          </cell>
          <cell r="Z2472" t="str">
            <v>O</v>
          </cell>
          <cell r="AA2472" t="str">
            <v>O(WHO II)</v>
          </cell>
          <cell r="AB2472">
            <v>2</v>
          </cell>
          <cell r="AC2472" t="str">
            <v>少枝胶质细胞瘤</v>
          </cell>
          <cell r="AD2472" t="str">
            <v>缺失</v>
          </cell>
          <cell r="AE2472" t="str">
            <v>缺失</v>
          </cell>
          <cell r="AF2472" t="str">
            <v>缺失</v>
          </cell>
          <cell r="AG2472">
            <v>42459</v>
          </cell>
          <cell r="AH2472" t="str">
            <v>未终止</v>
          </cell>
          <cell r="AI2472">
            <v>1780</v>
          </cell>
          <cell r="AJ2472">
            <v>0</v>
          </cell>
          <cell r="AK2472">
            <v>1780</v>
          </cell>
          <cell r="AL2472">
            <v>0</v>
          </cell>
          <cell r="AM2472">
            <v>1780</v>
          </cell>
          <cell r="AN2472" t="str">
            <v>缺失</v>
          </cell>
          <cell r="AO2472">
            <v>1</v>
          </cell>
          <cell r="AP2472" t="str">
            <v>缺失</v>
          </cell>
          <cell r="AQ2472">
            <v>0</v>
          </cell>
          <cell r="AS2472" t="str">
            <v>原发</v>
          </cell>
          <cell r="AU2472" t="str">
            <v>NA</v>
          </cell>
          <cell r="AV2472" t="str">
            <v>NA</v>
          </cell>
          <cell r="AW2472" t="str">
            <v>NA</v>
          </cell>
          <cell r="AX2472" t="str">
            <v>NA</v>
          </cell>
          <cell r="AY2472" t="str">
            <v>NA</v>
          </cell>
          <cell r="AZ2472" t="str">
            <v>NA</v>
          </cell>
          <cell r="BA2472" t="str">
            <v>缺失</v>
          </cell>
          <cell r="BB2472" t="str">
            <v>缺失</v>
          </cell>
          <cell r="BC2472" t="str">
            <v>缺失</v>
          </cell>
          <cell r="BD2472" t="e">
            <v>#N/A</v>
          </cell>
        </row>
        <row r="2473">
          <cell r="B2473" t="str">
            <v>J97</v>
          </cell>
          <cell r="C2473" t="str">
            <v>NA</v>
          </cell>
          <cell r="D2473" t="str">
            <v>NA</v>
          </cell>
          <cell r="E2473" t="str">
            <v>NA</v>
          </cell>
          <cell r="F2473" t="str">
            <v>NA</v>
          </cell>
          <cell r="G2473" t="str">
            <v>NA</v>
          </cell>
          <cell r="H2473" t="str">
            <v>NA</v>
          </cell>
          <cell r="I2473" t="str">
            <v>NA</v>
          </cell>
          <cell r="J2473" t="str">
            <v>NA</v>
          </cell>
          <cell r="K2473" t="str">
            <v>NA</v>
          </cell>
          <cell r="L2473" t="str">
            <v>NA</v>
          </cell>
          <cell r="M2473" t="str">
            <v>NA</v>
          </cell>
          <cell r="N2473" t="str">
            <v>NA</v>
          </cell>
          <cell r="O2473" t="str">
            <v>NA</v>
          </cell>
          <cell r="P2473" t="str">
            <v>NA</v>
          </cell>
          <cell r="Q2473" t="str">
            <v>NA</v>
          </cell>
          <cell r="R2473" t="str">
            <v>NA</v>
          </cell>
          <cell r="S2473" t="str">
            <v>NA</v>
          </cell>
          <cell r="T2473" t="str">
            <v>NA</v>
          </cell>
          <cell r="U2473" t="str">
            <v>NA</v>
          </cell>
          <cell r="V2473" t="str">
            <v>NA</v>
          </cell>
          <cell r="W2473" t="str">
            <v>NA</v>
          </cell>
          <cell r="X2473" t="str">
            <v>NA</v>
          </cell>
          <cell r="Y2473" t="str">
            <v>NA</v>
          </cell>
          <cell r="Z2473" t="str">
            <v>NA</v>
          </cell>
          <cell r="AA2473" t="str">
            <v>NA</v>
          </cell>
          <cell r="AB2473" t="str">
            <v>NA</v>
          </cell>
          <cell r="AC2473" t="str">
            <v>NA</v>
          </cell>
          <cell r="AD2473" t="str">
            <v>NA</v>
          </cell>
          <cell r="AE2473" t="str">
            <v>NA</v>
          </cell>
          <cell r="AF2473" t="str">
            <v>NA</v>
          </cell>
          <cell r="AG2473" t="str">
            <v>NA</v>
          </cell>
          <cell r="AH2473" t="str">
            <v>NA</v>
          </cell>
          <cell r="AI2473" t="str">
            <v>NA</v>
          </cell>
          <cell r="AJ2473" t="str">
            <v>NA</v>
          </cell>
          <cell r="AK2473" t="str">
            <v>NA</v>
          </cell>
          <cell r="AL2473" t="str">
            <v>NA</v>
          </cell>
          <cell r="AM2473" t="str">
            <v>NA</v>
          </cell>
          <cell r="AN2473" t="str">
            <v>NA</v>
          </cell>
          <cell r="AO2473" t="str">
            <v>NA</v>
          </cell>
          <cell r="AP2473" t="str">
            <v>NA</v>
          </cell>
          <cell r="AQ2473" t="str">
            <v>NA</v>
          </cell>
          <cell r="AS2473" t="str">
            <v>NA</v>
          </cell>
          <cell r="AT2473" t="str">
            <v>NA</v>
          </cell>
          <cell r="AU2473" t="str">
            <v>NA</v>
          </cell>
          <cell r="AV2473" t="str">
            <v>NA</v>
          </cell>
          <cell r="AW2473" t="str">
            <v>NA</v>
          </cell>
          <cell r="AX2473" t="str">
            <v>NA</v>
          </cell>
          <cell r="AY2473" t="str">
            <v>NA</v>
          </cell>
          <cell r="AZ2473" t="str">
            <v>NA</v>
          </cell>
          <cell r="BA2473" t="str">
            <v>NA</v>
          </cell>
          <cell r="BB2473" t="str">
            <v>NA</v>
          </cell>
          <cell r="BC2473" t="str">
            <v>NA</v>
          </cell>
          <cell r="BD2473" t="str">
            <v>NA</v>
          </cell>
        </row>
        <row r="2474">
          <cell r="B2474" t="str">
            <v>J98</v>
          </cell>
          <cell r="C2474" t="str">
            <v>CGGA_J98</v>
          </cell>
          <cell r="E2474" t="str">
            <v>于振洋</v>
          </cell>
          <cell r="F2474">
            <v>360075</v>
          </cell>
          <cell r="G2474" t="str">
            <v>缺失</v>
          </cell>
          <cell r="H2474" t="str">
            <v>缺失</v>
          </cell>
          <cell r="J2474" t="str">
            <v>男</v>
          </cell>
          <cell r="K2474">
            <v>49</v>
          </cell>
          <cell r="L2474" t="str">
            <v>缺失</v>
          </cell>
          <cell r="M2474" t="str">
            <v>缺失</v>
          </cell>
          <cell r="N2474" t="str">
            <v>儿子15038871331（不通）；爱人13839980633（不接）</v>
          </cell>
          <cell r="O2474" t="str">
            <v>缺失</v>
          </cell>
          <cell r="P2474" t="str">
            <v>缺失</v>
          </cell>
          <cell r="Q2474" t="str">
            <v>缺失</v>
          </cell>
          <cell r="R2474" t="str">
            <v>缺失</v>
          </cell>
          <cell r="S2474" t="str">
            <v>缺失</v>
          </cell>
          <cell r="T2474">
            <v>40686</v>
          </cell>
          <cell r="V2474" t="str">
            <v>缺失</v>
          </cell>
          <cell r="W2474" t="str">
            <v>右额</v>
          </cell>
          <cell r="Y2474" t="str">
            <v>缺失</v>
          </cell>
          <cell r="Z2474" t="str">
            <v>GBM</v>
          </cell>
          <cell r="AA2474" t="str">
            <v>GBM(WHO IV)</v>
          </cell>
          <cell r="AB2474">
            <v>4</v>
          </cell>
          <cell r="AC2474" t="str">
            <v>间变性星形细胞瘤，胶母变</v>
          </cell>
          <cell r="AD2474" t="str">
            <v>缺失</v>
          </cell>
          <cell r="AE2474" t="str">
            <v>缺失</v>
          </cell>
          <cell r="AF2474" t="str">
            <v>缺失</v>
          </cell>
          <cell r="AG2474">
            <v>43123</v>
          </cell>
          <cell r="AH2474" t="str">
            <v>终止</v>
          </cell>
          <cell r="AI2474">
            <v>862</v>
          </cell>
          <cell r="AJ2474">
            <v>1</v>
          </cell>
          <cell r="AK2474" t="str">
            <v>NA</v>
          </cell>
          <cell r="AL2474">
            <v>1</v>
          </cell>
          <cell r="AM2474">
            <v>2437</v>
          </cell>
          <cell r="AN2474" t="str">
            <v>缺失</v>
          </cell>
          <cell r="AO2474" t="str">
            <v>NA</v>
          </cell>
          <cell r="AP2474" t="str">
            <v>缺失</v>
          </cell>
          <cell r="AQ2474" t="str">
            <v>NA</v>
          </cell>
          <cell r="AS2474" t="str">
            <v>原发</v>
          </cell>
          <cell r="AU2474" t="str">
            <v>NA</v>
          </cell>
          <cell r="AV2474" t="str">
            <v>NA</v>
          </cell>
          <cell r="AW2474" t="str">
            <v>NA</v>
          </cell>
          <cell r="AX2474" t="str">
            <v>NA</v>
          </cell>
          <cell r="AY2474" t="str">
            <v>NA</v>
          </cell>
          <cell r="AZ2474" t="str">
            <v>NA</v>
          </cell>
          <cell r="BA2474" t="str">
            <v>缺失</v>
          </cell>
          <cell r="BB2474" t="str">
            <v>缺失</v>
          </cell>
          <cell r="BC2474" t="str">
            <v>缺失</v>
          </cell>
          <cell r="BD2474" t="e">
            <v>#N/A</v>
          </cell>
        </row>
        <row r="2475">
          <cell r="B2475" t="str">
            <v>J99</v>
          </cell>
          <cell r="C2475" t="str">
            <v>CGGA_J99</v>
          </cell>
          <cell r="E2475" t="str">
            <v>任爱</v>
          </cell>
          <cell r="F2475">
            <v>359622</v>
          </cell>
          <cell r="G2475" t="str">
            <v>缺失</v>
          </cell>
          <cell r="H2475" t="str">
            <v>缺失</v>
          </cell>
          <cell r="J2475" t="str">
            <v>女</v>
          </cell>
          <cell r="K2475">
            <v>44</v>
          </cell>
          <cell r="L2475" t="str">
            <v>缺失</v>
          </cell>
          <cell r="M2475" t="str">
            <v>缺失</v>
          </cell>
          <cell r="N2475" t="str">
            <v>爱人13134731260 哥哥15598439128（无）婶婶13693263786</v>
          </cell>
          <cell r="O2475" t="str">
            <v>缺失</v>
          </cell>
          <cell r="P2475" t="str">
            <v>缺失</v>
          </cell>
          <cell r="Q2475" t="str">
            <v>缺失</v>
          </cell>
          <cell r="R2475" t="str">
            <v>缺失</v>
          </cell>
          <cell r="S2475" t="str">
            <v>缺失</v>
          </cell>
          <cell r="T2475">
            <v>40686</v>
          </cell>
          <cell r="V2475" t="str">
            <v>缺失</v>
          </cell>
          <cell r="W2475" t="str">
            <v>右额</v>
          </cell>
          <cell r="Y2475" t="str">
            <v>缺失</v>
          </cell>
          <cell r="Z2475" t="str">
            <v>AOA</v>
          </cell>
          <cell r="AA2475" t="str">
            <v>AOA(WHO III)</v>
          </cell>
          <cell r="AB2475">
            <v>3</v>
          </cell>
          <cell r="AC2475" t="str">
            <v>少枝-星形细胞瘤，局灶生长活跃</v>
          </cell>
          <cell r="AD2475" t="str">
            <v>缺失</v>
          </cell>
          <cell r="AE2475" t="str">
            <v>缺失</v>
          </cell>
          <cell r="AF2475" t="str">
            <v>缺失</v>
          </cell>
          <cell r="AH2475" t="str">
            <v>未终止</v>
          </cell>
          <cell r="AI2475">
            <v>4062</v>
          </cell>
          <cell r="AJ2475">
            <v>0</v>
          </cell>
          <cell r="AK2475">
            <v>4062</v>
          </cell>
          <cell r="AL2475">
            <v>0</v>
          </cell>
          <cell r="AM2475">
            <v>4062</v>
          </cell>
          <cell r="AN2475" t="str">
            <v>放疗</v>
          </cell>
          <cell r="AO2475">
            <v>1</v>
          </cell>
          <cell r="AP2475" t="str">
            <v>无</v>
          </cell>
          <cell r="AQ2475">
            <v>0</v>
          </cell>
          <cell r="AS2475">
            <v>0</v>
          </cell>
          <cell r="AU2475" t="str">
            <v>NA</v>
          </cell>
          <cell r="AV2475" t="str">
            <v>NA</v>
          </cell>
          <cell r="AW2475" t="str">
            <v>NA</v>
          </cell>
          <cell r="AX2475" t="str">
            <v>NA</v>
          </cell>
          <cell r="AY2475" t="str">
            <v>NA</v>
          </cell>
          <cell r="AZ2475" t="str">
            <v>NA</v>
          </cell>
          <cell r="BA2475" t="str">
            <v>缺失</v>
          </cell>
          <cell r="BB2475" t="str">
            <v>缺失</v>
          </cell>
          <cell r="BC2475" t="str">
            <v>缺失</v>
          </cell>
          <cell r="BD2475" t="e">
            <v>#N/A</v>
          </cell>
        </row>
        <row r="2476">
          <cell r="B2476" t="str">
            <v>J100</v>
          </cell>
          <cell r="C2476" t="str">
            <v>CGGA_J100</v>
          </cell>
          <cell r="E2476" t="str">
            <v>崔校斌</v>
          </cell>
          <cell r="F2476">
            <v>311740</v>
          </cell>
          <cell r="G2476" t="str">
            <v>缺失</v>
          </cell>
          <cell r="H2476" t="str">
            <v>缺失</v>
          </cell>
          <cell r="J2476" t="str">
            <v>男</v>
          </cell>
          <cell r="K2476">
            <v>55</v>
          </cell>
          <cell r="L2476" t="str">
            <v>缺失</v>
          </cell>
          <cell r="M2476" t="str">
            <v>缺失</v>
          </cell>
          <cell r="N2476" t="str">
            <v>儿子15910809976（停机）；爱人13844768671（错）</v>
          </cell>
          <cell r="O2476" t="str">
            <v>缺失</v>
          </cell>
          <cell r="P2476" t="str">
            <v>缺失</v>
          </cell>
          <cell r="Q2476" t="str">
            <v>缺失</v>
          </cell>
          <cell r="R2476" t="str">
            <v>缺失</v>
          </cell>
          <cell r="S2476" t="str">
            <v>缺失</v>
          </cell>
          <cell r="T2476">
            <v>40688</v>
          </cell>
          <cell r="U2476">
            <v>39845</v>
          </cell>
          <cell r="V2476" t="str">
            <v>缺失</v>
          </cell>
          <cell r="W2476" t="str">
            <v>右额</v>
          </cell>
          <cell r="Y2476" t="str">
            <v>缺失</v>
          </cell>
          <cell r="Z2476" t="str">
            <v>RGBM?</v>
          </cell>
          <cell r="AA2476" t="str">
            <v>GBM(WHO IV)</v>
          </cell>
          <cell r="AB2476">
            <v>4</v>
          </cell>
          <cell r="AC2476" t="str">
            <v>胶质母细胞瘤，2009年2月曾手术，复发</v>
          </cell>
          <cell r="AD2476" t="str">
            <v>缺失</v>
          </cell>
          <cell r="AE2476" t="str">
            <v>缺失</v>
          </cell>
          <cell r="AF2476" t="str">
            <v>缺失</v>
          </cell>
          <cell r="AG2476">
            <v>41298</v>
          </cell>
          <cell r="AH2476" t="str">
            <v>未终止</v>
          </cell>
          <cell r="AI2476" t="str">
            <v>NA</v>
          </cell>
          <cell r="AJ2476" t="str">
            <v>NA</v>
          </cell>
          <cell r="AK2476" t="str">
            <v>NA</v>
          </cell>
          <cell r="AL2476" t="str">
            <v>NA</v>
          </cell>
          <cell r="AM2476">
            <v>610</v>
          </cell>
          <cell r="AN2476" t="str">
            <v>缺失</v>
          </cell>
          <cell r="AO2476" t="str">
            <v>NA</v>
          </cell>
          <cell r="AP2476" t="str">
            <v>缺失</v>
          </cell>
          <cell r="AQ2476" t="str">
            <v>NA</v>
          </cell>
          <cell r="AS2476" t="str">
            <v>复发</v>
          </cell>
          <cell r="AT2476">
            <v>1</v>
          </cell>
          <cell r="AU2476" t="str">
            <v>突变</v>
          </cell>
          <cell r="AV2476" t="str">
            <v>突变</v>
          </cell>
          <cell r="AW2476" t="str">
            <v>无共缺失</v>
          </cell>
          <cell r="AX2476" t="str">
            <v>NA</v>
          </cell>
          <cell r="AY2476" t="str">
            <v>NA</v>
          </cell>
          <cell r="AZ2476" t="str">
            <v>NA</v>
          </cell>
          <cell r="BA2476" t="str">
            <v>缺失</v>
          </cell>
          <cell r="BB2476" t="str">
            <v>缺失</v>
          </cell>
          <cell r="BC2476" t="str">
            <v>缺失</v>
          </cell>
          <cell r="BD2476" t="e">
            <v>#N/A</v>
          </cell>
        </row>
        <row r="2477">
          <cell r="B2477" t="str">
            <v>J101</v>
          </cell>
          <cell r="C2477" t="str">
            <v>NA</v>
          </cell>
          <cell r="D2477" t="str">
            <v>NA</v>
          </cell>
          <cell r="E2477" t="str">
            <v>NA</v>
          </cell>
          <cell r="F2477" t="str">
            <v>NA</v>
          </cell>
          <cell r="G2477" t="str">
            <v>NA</v>
          </cell>
          <cell r="H2477" t="str">
            <v>NA</v>
          </cell>
          <cell r="I2477" t="str">
            <v>NA</v>
          </cell>
          <cell r="J2477" t="str">
            <v>NA</v>
          </cell>
          <cell r="K2477" t="str">
            <v>NA</v>
          </cell>
          <cell r="L2477" t="str">
            <v>NA</v>
          </cell>
          <cell r="M2477" t="str">
            <v>NA</v>
          </cell>
          <cell r="N2477" t="str">
            <v>NA</v>
          </cell>
          <cell r="O2477" t="str">
            <v>NA</v>
          </cell>
          <cell r="P2477" t="str">
            <v>NA</v>
          </cell>
          <cell r="Q2477" t="str">
            <v>NA</v>
          </cell>
          <cell r="R2477" t="str">
            <v>NA</v>
          </cell>
          <cell r="S2477" t="str">
            <v>NA</v>
          </cell>
          <cell r="T2477" t="str">
            <v>NA</v>
          </cell>
          <cell r="U2477" t="str">
            <v>NA</v>
          </cell>
          <cell r="V2477" t="str">
            <v>NA</v>
          </cell>
          <cell r="W2477" t="str">
            <v>NA</v>
          </cell>
          <cell r="X2477" t="str">
            <v>NA</v>
          </cell>
          <cell r="Y2477" t="str">
            <v>NA</v>
          </cell>
          <cell r="Z2477" t="str">
            <v>NA</v>
          </cell>
          <cell r="AA2477" t="str">
            <v>NA</v>
          </cell>
          <cell r="AB2477" t="str">
            <v>NA</v>
          </cell>
          <cell r="AC2477" t="str">
            <v>NA</v>
          </cell>
          <cell r="AD2477" t="str">
            <v>NA</v>
          </cell>
          <cell r="AE2477" t="str">
            <v>NA</v>
          </cell>
          <cell r="AF2477" t="str">
            <v>NA</v>
          </cell>
          <cell r="AG2477" t="str">
            <v>NA</v>
          </cell>
          <cell r="AH2477" t="str">
            <v>NA</v>
          </cell>
          <cell r="AI2477" t="str">
            <v>NA</v>
          </cell>
          <cell r="AJ2477" t="str">
            <v>NA</v>
          </cell>
          <cell r="AK2477" t="str">
            <v>NA</v>
          </cell>
          <cell r="AL2477" t="str">
            <v>NA</v>
          </cell>
          <cell r="AM2477" t="str">
            <v>NA</v>
          </cell>
          <cell r="AN2477" t="str">
            <v>NA</v>
          </cell>
          <cell r="AO2477" t="str">
            <v>NA</v>
          </cell>
          <cell r="AP2477" t="str">
            <v>NA</v>
          </cell>
          <cell r="AQ2477" t="str">
            <v>NA</v>
          </cell>
          <cell r="AS2477" t="str">
            <v>NA</v>
          </cell>
          <cell r="AT2477" t="str">
            <v>NA</v>
          </cell>
          <cell r="AU2477" t="str">
            <v>NA</v>
          </cell>
          <cell r="AV2477" t="str">
            <v>NA</v>
          </cell>
          <cell r="AW2477" t="str">
            <v>NA</v>
          </cell>
          <cell r="AX2477" t="str">
            <v>NA</v>
          </cell>
          <cell r="AY2477" t="str">
            <v>NA</v>
          </cell>
          <cell r="AZ2477" t="str">
            <v>NA</v>
          </cell>
          <cell r="BA2477" t="str">
            <v>NA</v>
          </cell>
          <cell r="BB2477" t="str">
            <v>NA</v>
          </cell>
          <cell r="BC2477" t="str">
            <v>NA</v>
          </cell>
          <cell r="BD2477" t="str">
            <v>NA</v>
          </cell>
        </row>
        <row r="2478">
          <cell r="B2478" t="str">
            <v>J102</v>
          </cell>
          <cell r="C2478" t="str">
            <v>CGGA_J102</v>
          </cell>
          <cell r="E2478" t="str">
            <v>高永翔</v>
          </cell>
          <cell r="F2478">
            <v>360591</v>
          </cell>
          <cell r="G2478" t="str">
            <v>缺失</v>
          </cell>
          <cell r="H2478" t="str">
            <v>缺失</v>
          </cell>
          <cell r="J2478" t="str">
            <v>男</v>
          </cell>
          <cell r="K2478">
            <v>55</v>
          </cell>
          <cell r="L2478" t="str">
            <v>缺失</v>
          </cell>
          <cell r="M2478" t="str">
            <v>缺失</v>
          </cell>
          <cell r="N2478" t="str">
            <v>爱人13519079911；女儿13519377555</v>
          </cell>
          <cell r="O2478" t="str">
            <v>缺失</v>
          </cell>
          <cell r="P2478" t="str">
            <v>缺失</v>
          </cell>
          <cell r="Q2478" t="str">
            <v>缺失</v>
          </cell>
          <cell r="R2478" t="str">
            <v>缺失</v>
          </cell>
          <cell r="S2478" t="str">
            <v>缺失</v>
          </cell>
          <cell r="T2478">
            <v>40693</v>
          </cell>
          <cell r="V2478" t="str">
            <v>缺失</v>
          </cell>
          <cell r="W2478" t="str">
            <v>左额颞，基底节，脑干</v>
          </cell>
          <cell r="Y2478" t="str">
            <v>缺失</v>
          </cell>
          <cell r="Z2478" t="str">
            <v>OA</v>
          </cell>
          <cell r="AA2478" t="str">
            <v>OA(WHO II)</v>
          </cell>
          <cell r="AB2478">
            <v>2</v>
          </cell>
          <cell r="AC2478" t="str">
            <v>少枝-星形细胞瘤</v>
          </cell>
          <cell r="AD2478" t="str">
            <v>缺失</v>
          </cell>
          <cell r="AE2478" t="str">
            <v>缺失</v>
          </cell>
          <cell r="AF2478" t="str">
            <v>缺失</v>
          </cell>
          <cell r="AG2478">
            <v>41563</v>
          </cell>
          <cell r="AH2478" t="str">
            <v>终止</v>
          </cell>
          <cell r="AI2478">
            <v>662</v>
          </cell>
          <cell r="AJ2478">
            <v>1</v>
          </cell>
          <cell r="AK2478">
            <v>343</v>
          </cell>
          <cell r="AL2478">
            <v>1</v>
          </cell>
          <cell r="AM2478">
            <v>870</v>
          </cell>
          <cell r="AN2478" t="str">
            <v>缺失</v>
          </cell>
          <cell r="AO2478">
            <v>1</v>
          </cell>
          <cell r="AP2478" t="str">
            <v>缺失</v>
          </cell>
          <cell r="AQ2478">
            <v>1</v>
          </cell>
          <cell r="AS2478" t="str">
            <v>原发</v>
          </cell>
          <cell r="AU2478" t="str">
            <v>突变</v>
          </cell>
          <cell r="AV2478" t="str">
            <v>突变</v>
          </cell>
          <cell r="AW2478" t="str">
            <v>NA</v>
          </cell>
          <cell r="AX2478" t="str">
            <v>NA</v>
          </cell>
          <cell r="AY2478" t="str">
            <v>NA</v>
          </cell>
          <cell r="AZ2478" t="str">
            <v>NA</v>
          </cell>
          <cell r="BA2478" t="str">
            <v>缺失</v>
          </cell>
          <cell r="BB2478" t="str">
            <v>缺失</v>
          </cell>
          <cell r="BC2478" t="str">
            <v>缺失</v>
          </cell>
          <cell r="BD2478" t="e">
            <v>#N/A</v>
          </cell>
        </row>
        <row r="2479">
          <cell r="B2479" t="str">
            <v>J103</v>
          </cell>
          <cell r="C2479" t="str">
            <v>CGGA_J103</v>
          </cell>
          <cell r="E2479" t="str">
            <v>陈彩珠</v>
          </cell>
          <cell r="F2479">
            <v>360818</v>
          </cell>
          <cell r="G2479" t="str">
            <v>缺失</v>
          </cell>
          <cell r="H2479" t="str">
            <v>缺失</v>
          </cell>
          <cell r="J2479" t="str">
            <v>女</v>
          </cell>
          <cell r="K2479">
            <v>34</v>
          </cell>
          <cell r="L2479" t="str">
            <v>缺失</v>
          </cell>
          <cell r="M2479" t="str">
            <v>缺失</v>
          </cell>
          <cell r="N2479" t="str">
            <v>爱人13682731103；父亲15160810988；母亲14799136511</v>
          </cell>
          <cell r="O2479" t="str">
            <v>缺失</v>
          </cell>
          <cell r="P2479" t="str">
            <v>缺失</v>
          </cell>
          <cell r="Q2479" t="str">
            <v>缺失</v>
          </cell>
          <cell r="R2479" t="str">
            <v>缺失</v>
          </cell>
          <cell r="S2479" t="str">
            <v>缺失</v>
          </cell>
          <cell r="T2479">
            <v>40696</v>
          </cell>
          <cell r="U2479" t="str">
            <v>缺失</v>
          </cell>
          <cell r="V2479" t="str">
            <v>缺失</v>
          </cell>
          <cell r="W2479" t="str">
            <v>左额顶</v>
          </cell>
          <cell r="Y2479" t="str">
            <v>缺失</v>
          </cell>
          <cell r="Z2479" t="str">
            <v>RAOA?</v>
          </cell>
          <cell r="AA2479" t="str">
            <v>AOA(WHO III)</v>
          </cell>
          <cell r="AB2479">
            <v>3</v>
          </cell>
          <cell r="AC2479" t="str">
            <v>少枝-星形细胞瘤，偶见蛛网膜下腔肿瘤组织浸润，生长活跃</v>
          </cell>
          <cell r="AD2479" t="str">
            <v>缺失</v>
          </cell>
          <cell r="AE2479" t="str">
            <v>缺失</v>
          </cell>
          <cell r="AF2479" t="str">
            <v>缺失</v>
          </cell>
          <cell r="AG2479">
            <v>42446</v>
          </cell>
          <cell r="AH2479" t="str">
            <v>终止</v>
          </cell>
          <cell r="AI2479">
            <v>1460</v>
          </cell>
          <cell r="AJ2479">
            <v>1</v>
          </cell>
          <cell r="AK2479">
            <v>1248</v>
          </cell>
          <cell r="AL2479">
            <v>1</v>
          </cell>
          <cell r="AM2479">
            <v>1750</v>
          </cell>
          <cell r="AN2479" t="str">
            <v>缺失</v>
          </cell>
          <cell r="AO2479">
            <v>0</v>
          </cell>
          <cell r="AP2479" t="str">
            <v>缺失</v>
          </cell>
          <cell r="AQ2479">
            <v>1</v>
          </cell>
          <cell r="AS2479" t="str">
            <v>复发</v>
          </cell>
          <cell r="AT2479" t="str">
            <v>缺失</v>
          </cell>
          <cell r="AU2479" t="str">
            <v>突变</v>
          </cell>
          <cell r="AV2479" t="str">
            <v>突变</v>
          </cell>
          <cell r="AW2479" t="str">
            <v>NA</v>
          </cell>
          <cell r="AX2479" t="str">
            <v>NA</v>
          </cell>
          <cell r="AY2479" t="str">
            <v>NA</v>
          </cell>
          <cell r="AZ2479" t="str">
            <v>NA</v>
          </cell>
          <cell r="BA2479" t="str">
            <v>缺失</v>
          </cell>
          <cell r="BB2479" t="str">
            <v>缺失</v>
          </cell>
          <cell r="BC2479" t="str">
            <v>缺失</v>
          </cell>
          <cell r="BD2479" t="e">
            <v>#N/A</v>
          </cell>
        </row>
        <row r="2480">
          <cell r="B2480" t="str">
            <v>J104</v>
          </cell>
          <cell r="C2480" t="str">
            <v>CGGA_J104</v>
          </cell>
          <cell r="E2480" t="str">
            <v>攸丹</v>
          </cell>
          <cell r="F2480">
            <v>360414</v>
          </cell>
          <cell r="G2480" t="str">
            <v>缺失</v>
          </cell>
          <cell r="H2480" t="str">
            <v>缺失</v>
          </cell>
          <cell r="J2480" t="str">
            <v>女</v>
          </cell>
          <cell r="K2480">
            <v>37</v>
          </cell>
          <cell r="L2480" t="str">
            <v>缺失</v>
          </cell>
          <cell r="M2480" t="str">
            <v>缺失</v>
          </cell>
          <cell r="N2480" t="str">
            <v>爱人13904766261；哥哥13811907317；</v>
          </cell>
          <cell r="O2480" t="str">
            <v>缺失</v>
          </cell>
          <cell r="P2480" t="str">
            <v>缺失</v>
          </cell>
          <cell r="Q2480" t="str">
            <v>缺失</v>
          </cell>
          <cell r="R2480" t="str">
            <v>缺失</v>
          </cell>
          <cell r="S2480" t="str">
            <v>缺失</v>
          </cell>
          <cell r="T2480">
            <v>40703</v>
          </cell>
          <cell r="V2480" t="str">
            <v>缺失</v>
          </cell>
          <cell r="W2480" t="str">
            <v>左额</v>
          </cell>
          <cell r="Y2480" t="str">
            <v>缺失</v>
          </cell>
          <cell r="Z2480" t="str">
            <v>OA</v>
          </cell>
          <cell r="AA2480" t="str">
            <v>OA(WHO II)</v>
          </cell>
          <cell r="AB2480">
            <v>2</v>
          </cell>
          <cell r="AC2480" t="str">
            <v>少枝-星形细胞瘤</v>
          </cell>
          <cell r="AD2480" t="str">
            <v>缺失</v>
          </cell>
          <cell r="AE2480" t="str">
            <v>缺失</v>
          </cell>
          <cell r="AF2480" t="str">
            <v>缺失</v>
          </cell>
          <cell r="AH2480" t="str">
            <v>未终止</v>
          </cell>
          <cell r="AI2480">
            <v>4045</v>
          </cell>
          <cell r="AJ2480">
            <v>0</v>
          </cell>
          <cell r="AK2480">
            <v>4045</v>
          </cell>
          <cell r="AL2480">
            <v>0</v>
          </cell>
          <cell r="AM2480">
            <v>4045</v>
          </cell>
          <cell r="AN2480" t="str">
            <v>放疗</v>
          </cell>
          <cell r="AO2480">
            <v>1</v>
          </cell>
          <cell r="AP2480" t="str">
            <v>无</v>
          </cell>
          <cell r="AQ2480">
            <v>0</v>
          </cell>
          <cell r="AS2480">
            <v>0</v>
          </cell>
          <cell r="AU2480" t="str">
            <v>NA</v>
          </cell>
          <cell r="AV2480" t="str">
            <v>NA</v>
          </cell>
          <cell r="AW2480" t="str">
            <v>NA</v>
          </cell>
          <cell r="AX2480" t="str">
            <v>NA</v>
          </cell>
          <cell r="AY2480" t="str">
            <v>NA</v>
          </cell>
          <cell r="AZ2480" t="str">
            <v>NA</v>
          </cell>
          <cell r="BA2480" t="str">
            <v>缺失</v>
          </cell>
          <cell r="BB2480" t="str">
            <v>缺失</v>
          </cell>
          <cell r="BC2480" t="str">
            <v>缺失</v>
          </cell>
          <cell r="BD2480" t="e">
            <v>#N/A</v>
          </cell>
        </row>
        <row r="2481">
          <cell r="B2481" t="str">
            <v>J105</v>
          </cell>
          <cell r="C2481" t="str">
            <v>CGGA_J105</v>
          </cell>
          <cell r="E2481" t="str">
            <v>李清刚</v>
          </cell>
          <cell r="F2481">
            <v>361427</v>
          </cell>
          <cell r="G2481" t="str">
            <v>缺失</v>
          </cell>
          <cell r="H2481" t="str">
            <v>缺失</v>
          </cell>
          <cell r="J2481" t="str">
            <v>男</v>
          </cell>
          <cell r="K2481">
            <v>30</v>
          </cell>
          <cell r="L2481" t="str">
            <v>缺失</v>
          </cell>
          <cell r="M2481" t="str">
            <v>缺失</v>
          </cell>
          <cell r="N2481" t="str">
            <v>13869757537（本人）兄弟13651284803；弟媳13261280005；</v>
          </cell>
          <cell r="O2481" t="str">
            <v>缺失</v>
          </cell>
          <cell r="P2481" t="str">
            <v>缺失</v>
          </cell>
          <cell r="Q2481" t="str">
            <v>缺失</v>
          </cell>
          <cell r="R2481" t="str">
            <v>缺失</v>
          </cell>
          <cell r="S2481" t="str">
            <v>缺失</v>
          </cell>
          <cell r="T2481">
            <v>40710</v>
          </cell>
          <cell r="V2481" t="str">
            <v>缺失</v>
          </cell>
          <cell r="W2481" t="str">
            <v>左颞顶</v>
          </cell>
          <cell r="Y2481" t="str">
            <v>缺失</v>
          </cell>
          <cell r="Z2481" t="str">
            <v>GBM-O</v>
          </cell>
          <cell r="AA2481" t="str">
            <v>GBM-O(WHO IV)</v>
          </cell>
          <cell r="AB2481">
            <v>4</v>
          </cell>
          <cell r="AC2481" t="str">
            <v>间变性少枝-星形细胞瘤，灶性胶母变</v>
          </cell>
          <cell r="AD2481" t="str">
            <v>缺失</v>
          </cell>
          <cell r="AE2481" t="str">
            <v>缺失</v>
          </cell>
          <cell r="AF2481" t="str">
            <v>缺失</v>
          </cell>
          <cell r="AH2481" t="str">
            <v>未终止</v>
          </cell>
          <cell r="AI2481">
            <v>4038</v>
          </cell>
          <cell r="AJ2481">
            <v>0</v>
          </cell>
          <cell r="AK2481">
            <v>4038</v>
          </cell>
          <cell r="AL2481">
            <v>0</v>
          </cell>
          <cell r="AM2481">
            <v>4038</v>
          </cell>
          <cell r="AN2481" t="str">
            <v>放疗</v>
          </cell>
          <cell r="AO2481">
            <v>1</v>
          </cell>
          <cell r="AP2481" t="str">
            <v>化疗记不清</v>
          </cell>
          <cell r="AQ2481">
            <v>1</v>
          </cell>
          <cell r="AS2481">
            <v>0</v>
          </cell>
          <cell r="AU2481" t="str">
            <v>突变</v>
          </cell>
          <cell r="AV2481" t="str">
            <v>突变</v>
          </cell>
          <cell r="AW2481" t="str">
            <v>NA</v>
          </cell>
          <cell r="AX2481" t="str">
            <v>NA</v>
          </cell>
          <cell r="AY2481" t="str">
            <v>NA</v>
          </cell>
          <cell r="AZ2481" t="str">
            <v>NA</v>
          </cell>
          <cell r="BA2481" t="str">
            <v>缺失</v>
          </cell>
          <cell r="BB2481" t="str">
            <v>缺失</v>
          </cell>
          <cell r="BC2481" t="str">
            <v>缺失</v>
          </cell>
          <cell r="BD2481" t="e">
            <v>#N/A</v>
          </cell>
        </row>
        <row r="2482">
          <cell r="B2482" t="str">
            <v>J106</v>
          </cell>
          <cell r="C2482" t="str">
            <v>CGGA_J106</v>
          </cell>
          <cell r="E2482" t="str">
            <v>阿木古愣</v>
          </cell>
          <cell r="F2482">
            <v>361439</v>
          </cell>
          <cell r="G2482" t="str">
            <v>缺失</v>
          </cell>
          <cell r="H2482" t="str">
            <v>缺失</v>
          </cell>
          <cell r="J2482" t="str">
            <v>男</v>
          </cell>
          <cell r="K2482">
            <v>51</v>
          </cell>
          <cell r="L2482" t="str">
            <v>缺失</v>
          </cell>
          <cell r="M2482" t="str">
            <v>缺失</v>
          </cell>
          <cell r="N2482" t="str">
            <v>儿子15000837331；儿媳18747869786；姐姐04758517979</v>
          </cell>
          <cell r="O2482" t="str">
            <v>缺失</v>
          </cell>
          <cell r="P2482" t="str">
            <v>缺失</v>
          </cell>
          <cell r="Q2482" t="str">
            <v>缺失</v>
          </cell>
          <cell r="R2482" t="str">
            <v>缺失</v>
          </cell>
          <cell r="S2482" t="str">
            <v>缺失</v>
          </cell>
          <cell r="T2482">
            <v>40714</v>
          </cell>
          <cell r="U2482">
            <v>40330</v>
          </cell>
          <cell r="V2482" t="str">
            <v>缺失</v>
          </cell>
          <cell r="W2482" t="str">
            <v>左颞顶</v>
          </cell>
          <cell r="Y2482" t="str">
            <v>缺失</v>
          </cell>
          <cell r="Z2482" t="str">
            <v>RGBM?</v>
          </cell>
          <cell r="AA2482" t="str">
            <v>GBM(WHO IV)</v>
          </cell>
          <cell r="AB2482">
            <v>4</v>
          </cell>
          <cell r="AC2482" t="str">
            <v>胶质母细胞瘤，胶质瘤术后一年余，复发</v>
          </cell>
          <cell r="AD2482" t="str">
            <v>缺失</v>
          </cell>
          <cell r="AE2482" t="str">
            <v>缺失</v>
          </cell>
          <cell r="AF2482" t="str">
            <v>缺失</v>
          </cell>
          <cell r="AG2482">
            <v>40933</v>
          </cell>
          <cell r="AH2482" t="str">
            <v>终止</v>
          </cell>
          <cell r="AI2482">
            <v>164</v>
          </cell>
          <cell r="AJ2482">
            <v>1</v>
          </cell>
          <cell r="AK2482">
            <v>103</v>
          </cell>
          <cell r="AL2482">
            <v>1</v>
          </cell>
          <cell r="AM2482">
            <v>219</v>
          </cell>
          <cell r="AN2482" t="str">
            <v>缺失</v>
          </cell>
          <cell r="AO2482">
            <v>0</v>
          </cell>
          <cell r="AP2482" t="str">
            <v>缺失</v>
          </cell>
          <cell r="AQ2482">
            <v>1</v>
          </cell>
          <cell r="AS2482" t="str">
            <v>复发</v>
          </cell>
          <cell r="AT2482">
            <v>1</v>
          </cell>
          <cell r="AU2482" t="str">
            <v>无突变</v>
          </cell>
          <cell r="AV2482" t="str">
            <v>无突变</v>
          </cell>
          <cell r="AW2482" t="str">
            <v>NA</v>
          </cell>
          <cell r="AX2482" t="str">
            <v>NA</v>
          </cell>
          <cell r="AY2482" t="str">
            <v>NA</v>
          </cell>
          <cell r="AZ2482" t="str">
            <v>NA</v>
          </cell>
          <cell r="BA2482" t="str">
            <v>缺失</v>
          </cell>
          <cell r="BB2482" t="str">
            <v>缺失</v>
          </cell>
          <cell r="BC2482" t="str">
            <v>缺失</v>
          </cell>
          <cell r="BD2482" t="e">
            <v>#N/A</v>
          </cell>
        </row>
        <row r="2483">
          <cell r="B2483" t="str">
            <v>J107</v>
          </cell>
          <cell r="C2483" t="str">
            <v>CGGA_J107</v>
          </cell>
          <cell r="D2483" t="str">
            <v>CGGA_J107, CGGA_1348</v>
          </cell>
          <cell r="E2483" t="str">
            <v>任小库</v>
          </cell>
          <cell r="F2483">
            <v>361855</v>
          </cell>
          <cell r="G2483" t="str">
            <v>缺失</v>
          </cell>
          <cell r="H2483" t="str">
            <v>缺失</v>
          </cell>
          <cell r="J2483" t="str">
            <v>男</v>
          </cell>
          <cell r="K2483">
            <v>51</v>
          </cell>
          <cell r="L2483" t="str">
            <v>AB</v>
          </cell>
          <cell r="M2483" t="str">
            <v>缺失</v>
          </cell>
          <cell r="N2483" t="str">
            <v>儿子15075836555（给儿子打）；爱人15903187655</v>
          </cell>
          <cell r="O2483" t="str">
            <v>缺失</v>
          </cell>
          <cell r="P2483" t="str">
            <v>缺失</v>
          </cell>
          <cell r="Q2483" t="str">
            <v>缺失</v>
          </cell>
          <cell r="R2483" t="str">
            <v>缺失</v>
          </cell>
          <cell r="S2483" t="str">
            <v>缺失</v>
          </cell>
          <cell r="T2483">
            <v>40714</v>
          </cell>
          <cell r="U2483" t="str">
            <v>缺失</v>
          </cell>
          <cell r="V2483" t="str">
            <v>缺失</v>
          </cell>
          <cell r="W2483" t="str">
            <v>左颞顶</v>
          </cell>
          <cell r="Y2483" t="str">
            <v>缺失</v>
          </cell>
          <cell r="Z2483" t="str">
            <v>RGBM?</v>
          </cell>
          <cell r="AA2483" t="str">
            <v>GBM(WHO IV)</v>
          </cell>
          <cell r="AB2483">
            <v>4</v>
          </cell>
          <cell r="AC2483" t="str">
            <v>胶质母细胞瘤</v>
          </cell>
          <cell r="AD2483" t="str">
            <v>缺失</v>
          </cell>
          <cell r="AE2483" t="str">
            <v>缺失</v>
          </cell>
          <cell r="AF2483" t="str">
            <v>缺失</v>
          </cell>
          <cell r="AH2483" t="str">
            <v>未终止</v>
          </cell>
          <cell r="AI2483">
            <v>4034</v>
          </cell>
          <cell r="AJ2483">
            <v>0</v>
          </cell>
          <cell r="AK2483">
            <v>4034</v>
          </cell>
          <cell r="AL2483">
            <v>0</v>
          </cell>
          <cell r="AM2483">
            <v>4034</v>
          </cell>
          <cell r="AN2483" t="str">
            <v>放疗</v>
          </cell>
          <cell r="AO2483">
            <v>1</v>
          </cell>
          <cell r="AP2483" t="str">
            <v>化疗记不清</v>
          </cell>
          <cell r="AQ2483">
            <v>1</v>
          </cell>
          <cell r="AS2483">
            <v>0</v>
          </cell>
          <cell r="AT2483">
            <v>1</v>
          </cell>
          <cell r="AU2483" t="str">
            <v>无突变</v>
          </cell>
          <cell r="AV2483" t="str">
            <v>无突变</v>
          </cell>
          <cell r="AW2483" t="str">
            <v>NA</v>
          </cell>
          <cell r="AX2483" t="str">
            <v>NA</v>
          </cell>
          <cell r="AY2483" t="str">
            <v>NA</v>
          </cell>
          <cell r="AZ2483" t="str">
            <v>NA</v>
          </cell>
          <cell r="BA2483" t="str">
            <v>缺失</v>
          </cell>
          <cell r="BB2483" t="str">
            <v>缺失</v>
          </cell>
          <cell r="BC2483" t="str">
            <v>缺失</v>
          </cell>
          <cell r="BD2483" t="e">
            <v>#N/A</v>
          </cell>
        </row>
        <row r="2484">
          <cell r="B2484" t="str">
            <v>J108</v>
          </cell>
          <cell r="C2484" t="str">
            <v>CGGA_J108</v>
          </cell>
          <cell r="D2484" t="str">
            <v>CGGA_J108, CGGA_1405</v>
          </cell>
          <cell r="E2484" t="str">
            <v>刘志强</v>
          </cell>
          <cell r="F2484">
            <v>361981</v>
          </cell>
          <cell r="G2484" t="str">
            <v>缺失</v>
          </cell>
          <cell r="H2484" t="str">
            <v>缺失</v>
          </cell>
          <cell r="J2484" t="str">
            <v>男</v>
          </cell>
          <cell r="K2484">
            <v>33</v>
          </cell>
          <cell r="L2484" t="str">
            <v>A</v>
          </cell>
          <cell r="M2484" t="str">
            <v>缺失</v>
          </cell>
          <cell r="N2484" t="str">
            <v>爱人13623626538；弟弟13663510881；父亲13834663991</v>
          </cell>
          <cell r="O2484" t="str">
            <v>缺失</v>
          </cell>
          <cell r="P2484" t="str">
            <v>缺失</v>
          </cell>
          <cell r="Q2484" t="str">
            <v>缺失</v>
          </cell>
          <cell r="R2484" t="str">
            <v>缺失</v>
          </cell>
          <cell r="S2484" t="str">
            <v>缺失</v>
          </cell>
          <cell r="T2484">
            <v>40715</v>
          </cell>
          <cell r="U2484" t="str">
            <v>缺失</v>
          </cell>
          <cell r="V2484" t="str">
            <v>缺失</v>
          </cell>
          <cell r="W2484" t="str">
            <v>左颞</v>
          </cell>
          <cell r="Y2484" t="str">
            <v>缺失</v>
          </cell>
          <cell r="Z2484" t="str">
            <v>RAOA?</v>
          </cell>
          <cell r="AA2484" t="str">
            <v>AOA(WHO III)</v>
          </cell>
          <cell r="AB2484">
            <v>3</v>
          </cell>
          <cell r="AC2484" t="str">
            <v>间变性少枝-星形细胞瘤</v>
          </cell>
          <cell r="AD2484" t="str">
            <v>缺失</v>
          </cell>
          <cell r="AE2484" t="str">
            <v>缺失</v>
          </cell>
          <cell r="AF2484" t="str">
            <v>缺失</v>
          </cell>
          <cell r="AG2484">
            <v>41750</v>
          </cell>
          <cell r="AH2484" t="str">
            <v>终止</v>
          </cell>
          <cell r="AI2484">
            <v>803</v>
          </cell>
          <cell r="AJ2484">
            <v>1</v>
          </cell>
          <cell r="AK2484">
            <v>529</v>
          </cell>
          <cell r="AL2484">
            <v>1</v>
          </cell>
          <cell r="AM2484">
            <v>1035</v>
          </cell>
          <cell r="AN2484" t="str">
            <v>缺失</v>
          </cell>
          <cell r="AO2484">
            <v>0</v>
          </cell>
          <cell r="AP2484" t="str">
            <v>缺失</v>
          </cell>
          <cell r="AQ2484" t="str">
            <v>其他药化疗</v>
          </cell>
          <cell r="AS2484" t="str">
            <v>复发</v>
          </cell>
          <cell r="AT2484">
            <v>1</v>
          </cell>
          <cell r="AU2484" t="str">
            <v>无突变</v>
          </cell>
          <cell r="AV2484" t="str">
            <v>无突变</v>
          </cell>
          <cell r="AW2484" t="str">
            <v>NA</v>
          </cell>
          <cell r="AX2484" t="str">
            <v>甲基化</v>
          </cell>
          <cell r="AY2484" t="str">
            <v>NA</v>
          </cell>
          <cell r="AZ2484" t="str">
            <v>NA</v>
          </cell>
          <cell r="BA2484" t="str">
            <v>缺失</v>
          </cell>
          <cell r="BB2484" t="str">
            <v>缺失</v>
          </cell>
          <cell r="BC2484" t="str">
            <v>缺失</v>
          </cell>
          <cell r="BD2484" t="str">
            <v>NA</v>
          </cell>
        </row>
        <row r="2485">
          <cell r="B2485" t="str">
            <v>J109</v>
          </cell>
          <cell r="C2485" t="str">
            <v>NA</v>
          </cell>
          <cell r="D2485" t="str">
            <v>NA</v>
          </cell>
          <cell r="E2485" t="str">
            <v>NA</v>
          </cell>
          <cell r="F2485" t="str">
            <v>NA</v>
          </cell>
          <cell r="G2485" t="str">
            <v>NA</v>
          </cell>
          <cell r="H2485" t="str">
            <v>NA</v>
          </cell>
          <cell r="I2485" t="str">
            <v>NA</v>
          </cell>
          <cell r="J2485" t="str">
            <v>NA</v>
          </cell>
          <cell r="K2485" t="str">
            <v>NA</v>
          </cell>
          <cell r="L2485" t="str">
            <v>NA</v>
          </cell>
          <cell r="M2485" t="str">
            <v>NA</v>
          </cell>
          <cell r="N2485" t="str">
            <v>NA</v>
          </cell>
          <cell r="O2485" t="str">
            <v>NA</v>
          </cell>
          <cell r="P2485" t="str">
            <v>NA</v>
          </cell>
          <cell r="Q2485" t="str">
            <v>NA</v>
          </cell>
          <cell r="R2485" t="str">
            <v>NA</v>
          </cell>
          <cell r="S2485" t="str">
            <v>NA</v>
          </cell>
          <cell r="T2485" t="str">
            <v>NA</v>
          </cell>
          <cell r="U2485" t="str">
            <v>NA</v>
          </cell>
          <cell r="V2485" t="str">
            <v>NA</v>
          </cell>
          <cell r="W2485" t="str">
            <v>NA</v>
          </cell>
          <cell r="X2485" t="str">
            <v>NA</v>
          </cell>
          <cell r="Y2485" t="str">
            <v>NA</v>
          </cell>
          <cell r="Z2485" t="str">
            <v>NA</v>
          </cell>
          <cell r="AA2485" t="str">
            <v>NA</v>
          </cell>
          <cell r="AB2485" t="str">
            <v>NA</v>
          </cell>
          <cell r="AC2485" t="str">
            <v>NA</v>
          </cell>
          <cell r="AD2485" t="str">
            <v>NA</v>
          </cell>
          <cell r="AE2485" t="str">
            <v>NA</v>
          </cell>
          <cell r="AF2485" t="str">
            <v>NA</v>
          </cell>
          <cell r="AG2485" t="str">
            <v>NA</v>
          </cell>
          <cell r="AH2485" t="str">
            <v>NA</v>
          </cell>
          <cell r="AI2485" t="str">
            <v>NA</v>
          </cell>
          <cell r="AJ2485" t="str">
            <v>NA</v>
          </cell>
          <cell r="AK2485" t="str">
            <v>NA</v>
          </cell>
          <cell r="AL2485" t="str">
            <v>NA</v>
          </cell>
          <cell r="AM2485" t="str">
            <v>NA</v>
          </cell>
          <cell r="AN2485" t="str">
            <v>NA</v>
          </cell>
          <cell r="AO2485" t="str">
            <v>NA</v>
          </cell>
          <cell r="AP2485" t="str">
            <v>NA</v>
          </cell>
          <cell r="AQ2485" t="str">
            <v>NA</v>
          </cell>
          <cell r="AS2485" t="str">
            <v>NA</v>
          </cell>
          <cell r="AT2485" t="str">
            <v>NA</v>
          </cell>
          <cell r="AU2485" t="str">
            <v>NA</v>
          </cell>
          <cell r="AV2485" t="str">
            <v>NA</v>
          </cell>
          <cell r="AW2485" t="str">
            <v>NA</v>
          </cell>
          <cell r="AX2485" t="str">
            <v>NA</v>
          </cell>
          <cell r="AY2485" t="str">
            <v>NA</v>
          </cell>
          <cell r="AZ2485" t="str">
            <v>NA</v>
          </cell>
          <cell r="BA2485" t="str">
            <v>NA</v>
          </cell>
          <cell r="BB2485" t="str">
            <v>NA</v>
          </cell>
          <cell r="BC2485" t="str">
            <v>NA</v>
          </cell>
          <cell r="BD2485" t="str">
            <v>NA</v>
          </cell>
        </row>
        <row r="2486">
          <cell r="B2486" t="str">
            <v>J110</v>
          </cell>
          <cell r="C2486" t="str">
            <v>CGGA_J110</v>
          </cell>
          <cell r="E2486" t="str">
            <v>杨桂萍</v>
          </cell>
          <cell r="F2486">
            <v>361833</v>
          </cell>
          <cell r="G2486" t="str">
            <v>缺失</v>
          </cell>
          <cell r="H2486" t="str">
            <v>缺失</v>
          </cell>
          <cell r="J2486" t="str">
            <v>女</v>
          </cell>
          <cell r="K2486">
            <v>48</v>
          </cell>
          <cell r="L2486" t="str">
            <v>缺失</v>
          </cell>
          <cell r="M2486" t="str">
            <v>缺失</v>
          </cell>
          <cell r="N2486" t="str">
            <v>爱人18910935980；外甥13621186053；外甥13611372367</v>
          </cell>
          <cell r="O2486" t="str">
            <v>缺失</v>
          </cell>
          <cell r="P2486" t="str">
            <v>缺失</v>
          </cell>
          <cell r="Q2486" t="str">
            <v>缺失</v>
          </cell>
          <cell r="R2486" t="str">
            <v>缺失</v>
          </cell>
          <cell r="S2486" t="str">
            <v>缺失</v>
          </cell>
          <cell r="T2486">
            <v>40721</v>
          </cell>
          <cell r="V2486" t="str">
            <v>缺失</v>
          </cell>
          <cell r="W2486" t="str">
            <v>左额颞</v>
          </cell>
          <cell r="Y2486" t="str">
            <v>缺失</v>
          </cell>
          <cell r="Z2486" t="str">
            <v>OA</v>
          </cell>
          <cell r="AA2486" t="str">
            <v>OA(WHO II)</v>
          </cell>
          <cell r="AB2486">
            <v>2</v>
          </cell>
          <cell r="AC2486" t="str">
            <v>少枝胶质细胞瘤，混有少量星形细胞成分</v>
          </cell>
          <cell r="AD2486" t="str">
            <v>缺失</v>
          </cell>
          <cell r="AE2486" t="str">
            <v>缺失</v>
          </cell>
          <cell r="AF2486" t="str">
            <v>缺失</v>
          </cell>
          <cell r="AH2486" t="str">
            <v>未终止</v>
          </cell>
          <cell r="AI2486">
            <v>4027</v>
          </cell>
          <cell r="AJ2486">
            <v>0</v>
          </cell>
          <cell r="AK2486">
            <v>4027</v>
          </cell>
          <cell r="AL2486">
            <v>0</v>
          </cell>
          <cell r="AM2486">
            <v>4027</v>
          </cell>
          <cell r="AN2486" t="str">
            <v>放疗</v>
          </cell>
          <cell r="AO2486">
            <v>1</v>
          </cell>
          <cell r="AP2486" t="str">
            <v>无</v>
          </cell>
          <cell r="AQ2486">
            <v>0</v>
          </cell>
          <cell r="AS2486">
            <v>0</v>
          </cell>
          <cell r="AU2486" t="str">
            <v>NA</v>
          </cell>
          <cell r="AV2486" t="str">
            <v>NA</v>
          </cell>
          <cell r="AW2486" t="str">
            <v>NA</v>
          </cell>
          <cell r="AX2486" t="str">
            <v>NA</v>
          </cell>
          <cell r="AY2486" t="str">
            <v>NA</v>
          </cell>
          <cell r="AZ2486" t="str">
            <v>NA</v>
          </cell>
          <cell r="BA2486" t="str">
            <v>缺失</v>
          </cell>
          <cell r="BB2486" t="str">
            <v>缺失</v>
          </cell>
          <cell r="BC2486" t="str">
            <v>缺失</v>
          </cell>
          <cell r="BD2486" t="e">
            <v>#N/A</v>
          </cell>
        </row>
        <row r="2487">
          <cell r="B2487" t="str">
            <v>J111</v>
          </cell>
          <cell r="C2487" t="str">
            <v>CGGA_J111</v>
          </cell>
          <cell r="E2487" t="str">
            <v>邹秀华</v>
          </cell>
          <cell r="F2487">
            <v>362612</v>
          </cell>
          <cell r="G2487" t="str">
            <v>缺失</v>
          </cell>
          <cell r="H2487" t="str">
            <v>缺失</v>
          </cell>
          <cell r="J2487" t="str">
            <v>女</v>
          </cell>
          <cell r="K2487">
            <v>44</v>
          </cell>
          <cell r="L2487" t="str">
            <v>缺失</v>
          </cell>
          <cell r="M2487" t="str">
            <v>缺失</v>
          </cell>
          <cell r="N2487" t="str">
            <v>爱人01068752144；哥哥13021297373</v>
          </cell>
          <cell r="O2487" t="str">
            <v>缺失</v>
          </cell>
          <cell r="P2487" t="str">
            <v>缺失</v>
          </cell>
          <cell r="Q2487" t="str">
            <v>缺失</v>
          </cell>
          <cell r="R2487" t="str">
            <v>缺失</v>
          </cell>
          <cell r="S2487" t="str">
            <v>缺失</v>
          </cell>
          <cell r="T2487">
            <v>40721</v>
          </cell>
          <cell r="U2487" t="str">
            <v>缺失</v>
          </cell>
          <cell r="V2487" t="str">
            <v>缺失</v>
          </cell>
          <cell r="W2487" t="str">
            <v>左颞</v>
          </cell>
          <cell r="Y2487" t="str">
            <v>缺失</v>
          </cell>
          <cell r="Z2487" t="str">
            <v>RGBM?</v>
          </cell>
          <cell r="AA2487" t="str">
            <v>GBM(WHO IV)</v>
          </cell>
          <cell r="AB2487">
            <v>4</v>
          </cell>
          <cell r="AC2487" t="str">
            <v>间变性星形细胞瘤，胶母变</v>
          </cell>
          <cell r="AD2487" t="str">
            <v>缺失</v>
          </cell>
          <cell r="AE2487" t="str">
            <v>缺失</v>
          </cell>
          <cell r="AF2487" t="str">
            <v>缺失</v>
          </cell>
          <cell r="AG2487">
            <v>41257</v>
          </cell>
          <cell r="AH2487" t="str">
            <v>终止</v>
          </cell>
          <cell r="AI2487">
            <v>432</v>
          </cell>
          <cell r="AJ2487">
            <v>1</v>
          </cell>
          <cell r="AK2487">
            <v>35</v>
          </cell>
          <cell r="AL2487">
            <v>1</v>
          </cell>
          <cell r="AM2487">
            <v>536</v>
          </cell>
          <cell r="AN2487" t="str">
            <v>缺失</v>
          </cell>
          <cell r="AO2487">
            <v>0</v>
          </cell>
          <cell r="AP2487" t="str">
            <v>缺失</v>
          </cell>
          <cell r="AQ2487">
            <v>0</v>
          </cell>
          <cell r="AS2487" t="str">
            <v>复发</v>
          </cell>
          <cell r="AT2487" t="str">
            <v>缺失</v>
          </cell>
          <cell r="AU2487" t="str">
            <v>NA</v>
          </cell>
          <cell r="AV2487" t="str">
            <v>NA</v>
          </cell>
          <cell r="AW2487" t="str">
            <v>NA</v>
          </cell>
          <cell r="AX2487" t="str">
            <v>NA</v>
          </cell>
          <cell r="AY2487" t="str">
            <v>NA</v>
          </cell>
          <cell r="AZ2487" t="str">
            <v>NA</v>
          </cell>
          <cell r="BA2487" t="str">
            <v>缺失</v>
          </cell>
          <cell r="BB2487" t="str">
            <v>缺失</v>
          </cell>
          <cell r="BC2487" t="str">
            <v>缺失</v>
          </cell>
          <cell r="BD2487" t="e">
            <v>#N/A</v>
          </cell>
        </row>
        <row r="2488">
          <cell r="B2488" t="str">
            <v>J112</v>
          </cell>
          <cell r="C2488" t="str">
            <v>CGGA_J112</v>
          </cell>
          <cell r="E2488" t="str">
            <v>陈建廷</v>
          </cell>
          <cell r="F2488">
            <v>362137</v>
          </cell>
          <cell r="G2488" t="str">
            <v>缺失</v>
          </cell>
          <cell r="H2488" t="str">
            <v>缺失</v>
          </cell>
          <cell r="J2488" t="str">
            <v>男</v>
          </cell>
          <cell r="K2488">
            <v>25</v>
          </cell>
          <cell r="L2488" t="str">
            <v>缺失</v>
          </cell>
          <cell r="M2488" t="str">
            <v>缺失</v>
          </cell>
          <cell r="N2488" t="str">
            <v>父亲13974774996（停机）；母亲13907476281；外甥1875709393（错）</v>
          </cell>
          <cell r="O2488" t="str">
            <v>缺失</v>
          </cell>
          <cell r="P2488" t="str">
            <v>缺失</v>
          </cell>
          <cell r="Q2488" t="str">
            <v>缺失</v>
          </cell>
          <cell r="R2488" t="str">
            <v>缺失</v>
          </cell>
          <cell r="S2488" t="str">
            <v>缺失</v>
          </cell>
          <cell r="T2488">
            <v>40724</v>
          </cell>
          <cell r="V2488" t="str">
            <v>缺失</v>
          </cell>
          <cell r="W2488" t="str">
            <v>左颞</v>
          </cell>
          <cell r="Y2488" t="str">
            <v>缺失</v>
          </cell>
          <cell r="Z2488" t="str">
            <v>OA</v>
          </cell>
          <cell r="AA2488" t="str">
            <v>OA(WHO II)</v>
          </cell>
          <cell r="AB2488">
            <v>2</v>
          </cell>
          <cell r="AC2488" t="str">
            <v>少枝-星形细胞瘤</v>
          </cell>
          <cell r="AD2488" t="str">
            <v>缺失</v>
          </cell>
          <cell r="AE2488" t="str">
            <v>缺失</v>
          </cell>
          <cell r="AF2488" t="str">
            <v>缺失</v>
          </cell>
          <cell r="AG2488">
            <v>43486</v>
          </cell>
          <cell r="AH2488" t="str">
            <v>未终止</v>
          </cell>
          <cell r="AI2488">
            <v>2762</v>
          </cell>
          <cell r="AJ2488">
            <v>0</v>
          </cell>
          <cell r="AK2488">
            <v>2762</v>
          </cell>
          <cell r="AL2488">
            <v>0</v>
          </cell>
          <cell r="AM2488">
            <v>2762</v>
          </cell>
          <cell r="AN2488" t="str">
            <v>缺失</v>
          </cell>
          <cell r="AO2488">
            <v>1</v>
          </cell>
          <cell r="AP2488" t="str">
            <v>缺失</v>
          </cell>
          <cell r="AQ2488">
            <v>1</v>
          </cell>
          <cell r="AS2488" t="str">
            <v>原发</v>
          </cell>
          <cell r="AU2488" t="str">
            <v>突变</v>
          </cell>
          <cell r="AV2488" t="str">
            <v>突变</v>
          </cell>
          <cell r="AW2488" t="str">
            <v>NA</v>
          </cell>
          <cell r="AX2488" t="str">
            <v>NA</v>
          </cell>
          <cell r="AY2488" t="str">
            <v>NA</v>
          </cell>
          <cell r="AZ2488" t="str">
            <v>NA</v>
          </cell>
          <cell r="BA2488" t="str">
            <v>缺失</v>
          </cell>
          <cell r="BB2488" t="str">
            <v>缺失</v>
          </cell>
          <cell r="BC2488" t="str">
            <v>缺失</v>
          </cell>
          <cell r="BD2488" t="e">
            <v>#N/A</v>
          </cell>
        </row>
        <row r="2489">
          <cell r="B2489" t="str">
            <v>J113</v>
          </cell>
          <cell r="C2489" t="str">
            <v>CGGA_J113</v>
          </cell>
          <cell r="E2489" t="str">
            <v>宋士俊</v>
          </cell>
          <cell r="F2489">
            <v>362140</v>
          </cell>
          <cell r="G2489" t="str">
            <v>缺失</v>
          </cell>
          <cell r="H2489" t="str">
            <v>缺失</v>
          </cell>
          <cell r="J2489" t="str">
            <v>男</v>
          </cell>
          <cell r="K2489">
            <v>61</v>
          </cell>
          <cell r="L2489" t="str">
            <v>缺失</v>
          </cell>
          <cell r="M2489" t="str">
            <v>缺失</v>
          </cell>
          <cell r="N2489" t="str">
            <v>爱人18641628110（暂停）；女儿15940655598</v>
          </cell>
          <cell r="O2489" t="str">
            <v>缺失</v>
          </cell>
          <cell r="P2489" t="str">
            <v>缺失</v>
          </cell>
          <cell r="Q2489" t="str">
            <v>缺失</v>
          </cell>
          <cell r="R2489" t="str">
            <v>缺失</v>
          </cell>
          <cell r="S2489" t="str">
            <v>缺失</v>
          </cell>
          <cell r="T2489">
            <v>40724</v>
          </cell>
          <cell r="U2489" t="str">
            <v>缺失</v>
          </cell>
          <cell r="V2489" t="str">
            <v>缺失</v>
          </cell>
          <cell r="W2489" t="str">
            <v>右额</v>
          </cell>
          <cell r="Y2489" t="str">
            <v>缺失</v>
          </cell>
          <cell r="Z2489" t="str">
            <v>RAOA?</v>
          </cell>
          <cell r="AA2489" t="str">
            <v>AOA(WHO III)</v>
          </cell>
          <cell r="AB2489">
            <v>3</v>
          </cell>
          <cell r="AC2489" t="str">
            <v>间变性少枝星形细胞瘤，大片坏死</v>
          </cell>
          <cell r="AD2489" t="str">
            <v>缺失</v>
          </cell>
          <cell r="AE2489" t="str">
            <v>缺失</v>
          </cell>
          <cell r="AF2489" t="str">
            <v>缺失</v>
          </cell>
          <cell r="AG2489">
            <v>41563</v>
          </cell>
          <cell r="AH2489" t="str">
            <v>终止</v>
          </cell>
          <cell r="AI2489">
            <v>641</v>
          </cell>
          <cell r="AJ2489">
            <v>1</v>
          </cell>
          <cell r="AK2489">
            <v>459</v>
          </cell>
          <cell r="AL2489">
            <v>1</v>
          </cell>
          <cell r="AM2489">
            <v>839</v>
          </cell>
          <cell r="AN2489" t="str">
            <v>缺失</v>
          </cell>
          <cell r="AO2489">
            <v>0</v>
          </cell>
          <cell r="AP2489" t="str">
            <v>缺失</v>
          </cell>
          <cell r="AQ2489">
            <v>1</v>
          </cell>
          <cell r="AS2489" t="str">
            <v>复发</v>
          </cell>
          <cell r="AT2489" t="str">
            <v>缺失</v>
          </cell>
          <cell r="AU2489" t="str">
            <v>NA</v>
          </cell>
          <cell r="AV2489" t="str">
            <v>NA</v>
          </cell>
          <cell r="AW2489" t="str">
            <v>NA</v>
          </cell>
          <cell r="AX2489" t="str">
            <v>无甲基化</v>
          </cell>
          <cell r="AY2489" t="str">
            <v>NA</v>
          </cell>
          <cell r="AZ2489" t="str">
            <v>NA</v>
          </cell>
          <cell r="BA2489" t="str">
            <v>缺失</v>
          </cell>
          <cell r="BB2489" t="str">
            <v>缺失</v>
          </cell>
          <cell r="BC2489" t="str">
            <v>缺失</v>
          </cell>
          <cell r="BD2489" t="e">
            <v>#N/A</v>
          </cell>
        </row>
        <row r="2490">
          <cell r="B2490" t="str">
            <v>J114</v>
          </cell>
          <cell r="C2490" t="str">
            <v>CGGA_J114</v>
          </cell>
          <cell r="E2490" t="str">
            <v>常焕明</v>
          </cell>
          <cell r="F2490">
            <v>362285</v>
          </cell>
          <cell r="G2490" t="str">
            <v>缺失</v>
          </cell>
          <cell r="H2490" t="str">
            <v>缺失</v>
          </cell>
          <cell r="J2490" t="str">
            <v>男</v>
          </cell>
          <cell r="K2490">
            <v>38</v>
          </cell>
          <cell r="L2490" t="str">
            <v>缺失</v>
          </cell>
          <cell r="M2490" t="str">
            <v>缺失</v>
          </cell>
          <cell r="N2490" t="str">
            <v>18255283087（本人）爱人13126998535；儿子13855279190（停机）；内弟13721189801</v>
          </cell>
          <cell r="O2490" t="str">
            <v>缺失</v>
          </cell>
          <cell r="P2490" t="str">
            <v>缺失</v>
          </cell>
          <cell r="Q2490" t="str">
            <v>缺失</v>
          </cell>
          <cell r="R2490" t="str">
            <v>缺失</v>
          </cell>
          <cell r="S2490" t="str">
            <v>缺失</v>
          </cell>
          <cell r="T2490">
            <v>40728</v>
          </cell>
          <cell r="V2490" t="str">
            <v>缺失</v>
          </cell>
          <cell r="W2490" t="str">
            <v>左颞顶</v>
          </cell>
          <cell r="Y2490" t="str">
            <v>缺失</v>
          </cell>
          <cell r="Z2490" t="str">
            <v>AA</v>
          </cell>
          <cell r="AA2490" t="str">
            <v>AA(WHO III)</v>
          </cell>
          <cell r="AB2490">
            <v>3</v>
          </cell>
          <cell r="AC2490" t="str">
            <v>星形细胞瘤，生长活跃（Ⅱ-Ⅲ级）</v>
          </cell>
          <cell r="AD2490" t="str">
            <v>缺失</v>
          </cell>
          <cell r="AE2490" t="str">
            <v>缺失</v>
          </cell>
          <cell r="AF2490" t="str">
            <v>缺失</v>
          </cell>
          <cell r="AH2490" t="str">
            <v>未终止</v>
          </cell>
          <cell r="AI2490">
            <v>4020</v>
          </cell>
          <cell r="AJ2490">
            <v>0</v>
          </cell>
          <cell r="AK2490">
            <v>4020</v>
          </cell>
          <cell r="AL2490">
            <v>0</v>
          </cell>
          <cell r="AM2490">
            <v>4020</v>
          </cell>
          <cell r="AN2490" t="str">
            <v>放疗</v>
          </cell>
          <cell r="AO2490">
            <v>1</v>
          </cell>
          <cell r="AP2490" t="str">
            <v>帝清</v>
          </cell>
          <cell r="AQ2490">
            <v>1</v>
          </cell>
          <cell r="AS2490">
            <v>0</v>
          </cell>
          <cell r="AU2490" t="str">
            <v>突变</v>
          </cell>
          <cell r="AV2490" t="str">
            <v>突变</v>
          </cell>
          <cell r="AW2490" t="str">
            <v>NA</v>
          </cell>
          <cell r="AX2490" t="str">
            <v>NA</v>
          </cell>
          <cell r="AY2490" t="str">
            <v>NA</v>
          </cell>
          <cell r="AZ2490" t="str">
            <v>NA</v>
          </cell>
          <cell r="BA2490" t="str">
            <v>缺失</v>
          </cell>
          <cell r="BB2490" t="str">
            <v>缺失</v>
          </cell>
          <cell r="BC2490" t="str">
            <v>缺失</v>
          </cell>
          <cell r="BD2490" t="e">
            <v>#N/A</v>
          </cell>
        </row>
        <row r="2491">
          <cell r="B2491" t="str">
            <v>J115</v>
          </cell>
          <cell r="C2491" t="str">
            <v>CGGA_J115</v>
          </cell>
          <cell r="E2491" t="str">
            <v>阮宝珍</v>
          </cell>
          <cell r="F2491">
            <v>362644</v>
          </cell>
          <cell r="G2491" t="str">
            <v>缺失</v>
          </cell>
          <cell r="H2491" t="str">
            <v>缺失</v>
          </cell>
          <cell r="J2491" t="str">
            <v>女</v>
          </cell>
          <cell r="K2491">
            <v>59</v>
          </cell>
          <cell r="L2491" t="str">
            <v>缺失</v>
          </cell>
          <cell r="M2491" t="str">
            <v>缺失</v>
          </cell>
          <cell r="N2491" t="str">
            <v>爱人13661054941；女儿13810766197（空）</v>
          </cell>
          <cell r="O2491" t="str">
            <v>缺失</v>
          </cell>
          <cell r="P2491" t="str">
            <v>缺失</v>
          </cell>
          <cell r="Q2491" t="str">
            <v>缺失</v>
          </cell>
          <cell r="R2491" t="str">
            <v>缺失</v>
          </cell>
          <cell r="S2491" t="str">
            <v>缺失</v>
          </cell>
          <cell r="T2491">
            <v>40730</v>
          </cell>
          <cell r="V2491" t="str">
            <v>缺失</v>
          </cell>
          <cell r="W2491" t="str">
            <v>左额颞</v>
          </cell>
          <cell r="Y2491" t="str">
            <v>缺失</v>
          </cell>
          <cell r="Z2491" t="str">
            <v>OA</v>
          </cell>
          <cell r="AA2491" t="str">
            <v>OA(WHO II)</v>
          </cell>
          <cell r="AB2491">
            <v>2</v>
          </cell>
          <cell r="AC2491" t="str">
            <v>星形细胞瘤，含少枝胶质细胞瘤成分</v>
          </cell>
          <cell r="AD2491" t="str">
            <v>缺失</v>
          </cell>
          <cell r="AE2491" t="str">
            <v>缺失</v>
          </cell>
          <cell r="AF2491" t="str">
            <v>缺失</v>
          </cell>
          <cell r="AG2491">
            <v>43123</v>
          </cell>
          <cell r="AH2491" t="str">
            <v>未终止</v>
          </cell>
          <cell r="AI2491">
            <v>2393</v>
          </cell>
          <cell r="AJ2491">
            <v>0</v>
          </cell>
          <cell r="AK2491">
            <v>2393</v>
          </cell>
          <cell r="AL2491">
            <v>0</v>
          </cell>
          <cell r="AM2491">
            <v>2393</v>
          </cell>
          <cell r="AN2491" t="str">
            <v>缺失</v>
          </cell>
          <cell r="AO2491">
            <v>0</v>
          </cell>
          <cell r="AP2491" t="str">
            <v>缺失</v>
          </cell>
          <cell r="AQ2491">
            <v>0</v>
          </cell>
          <cell r="AS2491" t="str">
            <v>原发</v>
          </cell>
          <cell r="AU2491" t="str">
            <v>无突变</v>
          </cell>
          <cell r="AV2491" t="str">
            <v>无突变</v>
          </cell>
          <cell r="AW2491" t="str">
            <v>NA</v>
          </cell>
          <cell r="AX2491" t="str">
            <v>NA</v>
          </cell>
          <cell r="AY2491" t="str">
            <v>NA</v>
          </cell>
          <cell r="AZ2491" t="str">
            <v>NA</v>
          </cell>
          <cell r="BA2491" t="str">
            <v>缺失</v>
          </cell>
          <cell r="BB2491" t="str">
            <v>缺失</v>
          </cell>
          <cell r="BC2491" t="str">
            <v>缺失</v>
          </cell>
          <cell r="BD2491" t="e">
            <v>#N/A</v>
          </cell>
        </row>
        <row r="2492">
          <cell r="B2492" t="str">
            <v>J116</v>
          </cell>
          <cell r="C2492" t="str">
            <v>CGGA_J116</v>
          </cell>
          <cell r="E2492" t="str">
            <v>任涛</v>
          </cell>
          <cell r="F2492">
            <v>364506</v>
          </cell>
          <cell r="G2492" t="str">
            <v>缺失</v>
          </cell>
          <cell r="H2492" t="str">
            <v>缺失</v>
          </cell>
          <cell r="J2492" t="str">
            <v>男</v>
          </cell>
          <cell r="K2492">
            <v>39</v>
          </cell>
          <cell r="L2492" t="str">
            <v>缺失</v>
          </cell>
          <cell r="M2492" t="str">
            <v>缺失</v>
          </cell>
          <cell r="N2492" t="str">
            <v>13603050808（空号）  爱人13723702336(过期）兄弟13901132211(关机）</v>
          </cell>
          <cell r="O2492" t="str">
            <v>缺失</v>
          </cell>
          <cell r="P2492" t="str">
            <v>缺失</v>
          </cell>
          <cell r="Q2492" t="str">
            <v>缺失</v>
          </cell>
          <cell r="R2492" t="str">
            <v>缺失</v>
          </cell>
          <cell r="S2492" t="str">
            <v>缺失</v>
          </cell>
          <cell r="T2492">
            <v>40731</v>
          </cell>
          <cell r="V2492" t="str">
            <v>缺失</v>
          </cell>
          <cell r="W2492" t="str">
            <v>右顶</v>
          </cell>
          <cell r="Y2492" t="str">
            <v>缺失</v>
          </cell>
          <cell r="Z2492" t="str">
            <v>OA</v>
          </cell>
          <cell r="AA2492" t="str">
            <v>OA(WHO II)</v>
          </cell>
          <cell r="AB2492">
            <v>2</v>
          </cell>
          <cell r="AC2492" t="str">
            <v>少枝-星形细胞瘤</v>
          </cell>
          <cell r="AD2492" t="str">
            <v>缺失</v>
          </cell>
          <cell r="AE2492" t="str">
            <v>缺失</v>
          </cell>
          <cell r="AF2492" t="str">
            <v>缺失</v>
          </cell>
          <cell r="AG2492">
            <v>43124</v>
          </cell>
          <cell r="AH2492" t="str">
            <v>未终止</v>
          </cell>
          <cell r="AI2492">
            <v>2393</v>
          </cell>
          <cell r="AJ2492">
            <v>0</v>
          </cell>
          <cell r="AK2492">
            <v>2393</v>
          </cell>
          <cell r="AL2492">
            <v>0</v>
          </cell>
          <cell r="AM2492">
            <v>2393</v>
          </cell>
          <cell r="AN2492" t="str">
            <v>缺失</v>
          </cell>
          <cell r="AO2492">
            <v>1</v>
          </cell>
          <cell r="AP2492" t="str">
            <v>缺失</v>
          </cell>
          <cell r="AQ2492">
            <v>0</v>
          </cell>
          <cell r="AS2492" t="str">
            <v>原发</v>
          </cell>
          <cell r="AU2492" t="str">
            <v>突变</v>
          </cell>
          <cell r="AV2492" t="str">
            <v>突变</v>
          </cell>
          <cell r="AW2492" t="str">
            <v>NA</v>
          </cell>
          <cell r="AX2492" t="str">
            <v>NA</v>
          </cell>
          <cell r="AY2492" t="str">
            <v>NA</v>
          </cell>
          <cell r="AZ2492" t="str">
            <v>NA</v>
          </cell>
          <cell r="BA2492" t="str">
            <v>缺失</v>
          </cell>
          <cell r="BB2492" t="str">
            <v>缺失</v>
          </cell>
          <cell r="BC2492" t="str">
            <v>缺失</v>
          </cell>
          <cell r="BD2492" t="e">
            <v>#N/A</v>
          </cell>
        </row>
        <row r="2493">
          <cell r="B2493" t="str">
            <v>J117</v>
          </cell>
          <cell r="C2493" t="str">
            <v>CGGA_J117</v>
          </cell>
          <cell r="E2493" t="str">
            <v>常永生</v>
          </cell>
          <cell r="F2493">
            <v>363046</v>
          </cell>
          <cell r="G2493" t="str">
            <v>缺失</v>
          </cell>
          <cell r="H2493" t="str">
            <v>缺失</v>
          </cell>
          <cell r="J2493" t="str">
            <v>男</v>
          </cell>
          <cell r="K2493">
            <v>54</v>
          </cell>
          <cell r="L2493" t="str">
            <v>缺失</v>
          </cell>
          <cell r="M2493" t="str">
            <v>缺失</v>
          </cell>
          <cell r="N2493" t="str">
            <v>爱人18997583228；儿子18210048653；兄弟1399557273</v>
          </cell>
          <cell r="O2493" t="str">
            <v>缺失</v>
          </cell>
          <cell r="P2493" t="str">
            <v>缺失</v>
          </cell>
          <cell r="Q2493" t="str">
            <v>缺失</v>
          </cell>
          <cell r="R2493" t="str">
            <v>缺失</v>
          </cell>
          <cell r="S2493" t="str">
            <v>缺失</v>
          </cell>
          <cell r="T2493">
            <v>40735</v>
          </cell>
          <cell r="V2493" t="str">
            <v>缺失</v>
          </cell>
          <cell r="W2493" t="str">
            <v>左额颞</v>
          </cell>
          <cell r="Y2493" t="str">
            <v>缺失</v>
          </cell>
          <cell r="Z2493" t="str">
            <v>GBM-O</v>
          </cell>
          <cell r="AA2493" t="str">
            <v>GBM-O(WHO IV)</v>
          </cell>
          <cell r="AB2493">
            <v>4</v>
          </cell>
          <cell r="AC2493" t="str">
            <v>胶质母细胞瘤，伴有少枝胶质细胞瘤成分</v>
          </cell>
          <cell r="AD2493" t="str">
            <v>缺失</v>
          </cell>
          <cell r="AE2493" t="str">
            <v>缺失</v>
          </cell>
          <cell r="AF2493" t="str">
            <v>缺失</v>
          </cell>
          <cell r="AG2493">
            <v>41258</v>
          </cell>
          <cell r="AH2493" t="str">
            <v>终止</v>
          </cell>
          <cell r="AI2493">
            <v>387</v>
          </cell>
          <cell r="AJ2493">
            <v>1</v>
          </cell>
          <cell r="AK2493">
            <v>143</v>
          </cell>
          <cell r="AL2493">
            <v>1</v>
          </cell>
          <cell r="AM2493">
            <v>523</v>
          </cell>
          <cell r="AN2493" t="str">
            <v>缺失</v>
          </cell>
          <cell r="AO2493">
            <v>1</v>
          </cell>
          <cell r="AP2493" t="str">
            <v>缺失</v>
          </cell>
          <cell r="AQ2493">
            <v>1</v>
          </cell>
          <cell r="AS2493" t="str">
            <v>原发</v>
          </cell>
          <cell r="AU2493" t="str">
            <v>NA</v>
          </cell>
          <cell r="AV2493" t="str">
            <v>NA</v>
          </cell>
          <cell r="AW2493" t="str">
            <v>NA</v>
          </cell>
          <cell r="AX2493" t="str">
            <v>NA</v>
          </cell>
          <cell r="AY2493" t="str">
            <v>NA</v>
          </cell>
          <cell r="AZ2493" t="str">
            <v>NA</v>
          </cell>
          <cell r="BA2493" t="str">
            <v>缺失</v>
          </cell>
          <cell r="BB2493" t="str">
            <v>缺失</v>
          </cell>
          <cell r="BC2493" t="str">
            <v>缺失</v>
          </cell>
          <cell r="BD2493" t="e">
            <v>#N/A</v>
          </cell>
        </row>
        <row r="2494">
          <cell r="B2494" t="str">
            <v>J118</v>
          </cell>
          <cell r="C2494" t="str">
            <v>CGGA_J118</v>
          </cell>
          <cell r="D2494" t="str">
            <v>CGGA_J118, CGGA_2042</v>
          </cell>
          <cell r="E2494" t="str">
            <v>马春杰</v>
          </cell>
          <cell r="F2494">
            <v>362817</v>
          </cell>
          <cell r="G2494" t="str">
            <v>缺失</v>
          </cell>
          <cell r="H2494" t="str">
            <v>缺失</v>
          </cell>
          <cell r="J2494" t="str">
            <v>男</v>
          </cell>
          <cell r="K2494">
            <v>27</v>
          </cell>
          <cell r="L2494" t="str">
            <v>缺失</v>
          </cell>
          <cell r="M2494" t="str">
            <v>缺失</v>
          </cell>
          <cell r="N2494" t="str">
            <v>爱人13871691465；妹妹13697220290（无）</v>
          </cell>
          <cell r="O2494" t="str">
            <v>缺失</v>
          </cell>
          <cell r="P2494" t="str">
            <v>缺失</v>
          </cell>
          <cell r="Q2494" t="str">
            <v>缺失</v>
          </cell>
          <cell r="R2494" t="str">
            <v>缺失</v>
          </cell>
          <cell r="S2494" t="str">
            <v>缺失</v>
          </cell>
          <cell r="T2494">
            <v>40738</v>
          </cell>
          <cell r="V2494" t="str">
            <v>缺失</v>
          </cell>
          <cell r="W2494" t="str">
            <v>右额</v>
          </cell>
          <cell r="Y2494" t="str">
            <v>缺失</v>
          </cell>
          <cell r="Z2494" t="str">
            <v>AOA</v>
          </cell>
          <cell r="AA2494" t="str">
            <v>AOA(WHO III)</v>
          </cell>
          <cell r="AB2494">
            <v>3</v>
          </cell>
          <cell r="AC2494" t="str">
            <v>少枝-星形细胞瘤，生长活跃</v>
          </cell>
          <cell r="AD2494" t="str">
            <v>缺失</v>
          </cell>
          <cell r="AE2494" t="str">
            <v>缺失</v>
          </cell>
          <cell r="AF2494" t="str">
            <v>缺失</v>
          </cell>
          <cell r="AH2494" t="str">
            <v>未终止</v>
          </cell>
          <cell r="AI2494">
            <v>3883</v>
          </cell>
          <cell r="AJ2494">
            <v>0</v>
          </cell>
          <cell r="AK2494">
            <v>3883</v>
          </cell>
          <cell r="AL2494">
            <v>0</v>
          </cell>
          <cell r="AM2494">
            <v>3883</v>
          </cell>
          <cell r="AN2494">
            <v>0</v>
          </cell>
          <cell r="AP2494">
            <v>0</v>
          </cell>
          <cell r="AS2494">
            <v>0</v>
          </cell>
          <cell r="AU2494" t="str">
            <v>突变</v>
          </cell>
          <cell r="AV2494" t="str">
            <v>突变</v>
          </cell>
          <cell r="AW2494" t="str">
            <v>NA</v>
          </cell>
          <cell r="AX2494" t="str">
            <v>NA</v>
          </cell>
          <cell r="AY2494" t="str">
            <v>NA</v>
          </cell>
          <cell r="AZ2494" t="str">
            <v>NA</v>
          </cell>
          <cell r="BA2494" t="str">
            <v>缺失</v>
          </cell>
          <cell r="BB2494" t="str">
            <v>缺失</v>
          </cell>
          <cell r="BC2494" t="str">
            <v>缺失</v>
          </cell>
          <cell r="BD2494" t="e">
            <v>#N/A</v>
          </cell>
        </row>
        <row r="2495">
          <cell r="B2495" t="str">
            <v>J119</v>
          </cell>
          <cell r="C2495" t="str">
            <v>CGGA_J119</v>
          </cell>
          <cell r="E2495" t="str">
            <v>陈小华</v>
          </cell>
          <cell r="F2495">
            <v>363094</v>
          </cell>
          <cell r="G2495" t="str">
            <v>缺失</v>
          </cell>
          <cell r="H2495" t="str">
            <v>缺失</v>
          </cell>
          <cell r="J2495" t="str">
            <v>女</v>
          </cell>
          <cell r="K2495">
            <v>40</v>
          </cell>
          <cell r="L2495" t="str">
            <v>缺失</v>
          </cell>
          <cell r="M2495" t="str">
            <v>缺失</v>
          </cell>
          <cell r="N2495" t="str">
            <v>爱人13703126559；弟弟13931215454</v>
          </cell>
          <cell r="O2495" t="str">
            <v>缺失</v>
          </cell>
          <cell r="P2495" t="str">
            <v>缺失</v>
          </cell>
          <cell r="Q2495" t="str">
            <v>缺失</v>
          </cell>
          <cell r="R2495" t="str">
            <v>缺失</v>
          </cell>
          <cell r="S2495" t="str">
            <v>缺失</v>
          </cell>
          <cell r="T2495">
            <v>40742</v>
          </cell>
          <cell r="V2495" t="str">
            <v>缺失</v>
          </cell>
          <cell r="W2495" t="str">
            <v>右额，顶</v>
          </cell>
          <cell r="Y2495" t="str">
            <v>缺失</v>
          </cell>
          <cell r="Z2495" t="str">
            <v>O</v>
          </cell>
          <cell r="AA2495" t="str">
            <v>O(WHO II)</v>
          </cell>
          <cell r="AB2495">
            <v>2</v>
          </cell>
          <cell r="AC2495" t="str">
            <v>少枝胶质细胞瘤</v>
          </cell>
          <cell r="AD2495" t="str">
            <v>缺失</v>
          </cell>
          <cell r="AE2495" t="str">
            <v>缺失</v>
          </cell>
          <cell r="AF2495" t="str">
            <v>缺失</v>
          </cell>
          <cell r="AH2495" t="str">
            <v>未终止</v>
          </cell>
          <cell r="AI2495">
            <v>4006</v>
          </cell>
          <cell r="AJ2495">
            <v>0</v>
          </cell>
          <cell r="AK2495">
            <v>4006</v>
          </cell>
          <cell r="AL2495">
            <v>0</v>
          </cell>
          <cell r="AM2495">
            <v>4006</v>
          </cell>
          <cell r="AN2495" t="str">
            <v>放疗</v>
          </cell>
          <cell r="AO2495">
            <v>1</v>
          </cell>
          <cell r="AP2495" t="str">
            <v>无</v>
          </cell>
          <cell r="AQ2495">
            <v>0</v>
          </cell>
          <cell r="AS2495">
            <v>0</v>
          </cell>
          <cell r="AU2495" t="str">
            <v>突变</v>
          </cell>
          <cell r="AV2495" t="str">
            <v>突变</v>
          </cell>
          <cell r="AW2495" t="str">
            <v>NA</v>
          </cell>
          <cell r="AX2495" t="str">
            <v>NA</v>
          </cell>
          <cell r="AY2495" t="str">
            <v>NA</v>
          </cell>
          <cell r="AZ2495" t="str">
            <v>NA</v>
          </cell>
          <cell r="BA2495" t="str">
            <v>缺失</v>
          </cell>
          <cell r="BB2495" t="str">
            <v>缺失</v>
          </cell>
          <cell r="BC2495" t="str">
            <v>缺失</v>
          </cell>
          <cell r="BD2495" t="e">
            <v>#N/A</v>
          </cell>
        </row>
        <row r="2496">
          <cell r="B2496" t="str">
            <v>J120</v>
          </cell>
          <cell r="C2496" t="str">
            <v>CGGA_J120</v>
          </cell>
          <cell r="E2496" t="str">
            <v>李文生</v>
          </cell>
          <cell r="F2496">
            <v>364391</v>
          </cell>
          <cell r="G2496" t="str">
            <v>缺失</v>
          </cell>
          <cell r="H2496" t="str">
            <v>缺失</v>
          </cell>
          <cell r="J2496" t="str">
            <v>男</v>
          </cell>
          <cell r="K2496">
            <v>66</v>
          </cell>
          <cell r="L2496" t="str">
            <v>缺失</v>
          </cell>
          <cell r="M2496" t="str">
            <v>缺失</v>
          </cell>
          <cell r="N2496" t="str">
            <v>儿子15081008509；儿子15103203096；妹妹13641050201</v>
          </cell>
          <cell r="O2496" t="str">
            <v>缺失</v>
          </cell>
          <cell r="P2496" t="str">
            <v>缺失</v>
          </cell>
          <cell r="Q2496" t="str">
            <v>缺失</v>
          </cell>
          <cell r="R2496" t="str">
            <v>缺失</v>
          </cell>
          <cell r="S2496" t="str">
            <v>缺失</v>
          </cell>
          <cell r="T2496">
            <v>40745</v>
          </cell>
          <cell r="V2496" t="str">
            <v>缺失</v>
          </cell>
          <cell r="W2496" t="str">
            <v>颞，岛，丘脑，左</v>
          </cell>
          <cell r="Y2496" t="str">
            <v>缺失</v>
          </cell>
          <cell r="Z2496" t="str">
            <v>GBM</v>
          </cell>
          <cell r="AA2496" t="str">
            <v>GBM(WHO IV)</v>
          </cell>
          <cell r="AB2496">
            <v>4</v>
          </cell>
          <cell r="AC2496" t="str">
            <v>胶质母细胞瘤</v>
          </cell>
          <cell r="AD2496" t="str">
            <v>缺失</v>
          </cell>
          <cell r="AE2496" t="str">
            <v>缺失</v>
          </cell>
          <cell r="AF2496" t="str">
            <v>缺失</v>
          </cell>
          <cell r="AG2496">
            <v>41563</v>
          </cell>
          <cell r="AH2496" t="str">
            <v>终止</v>
          </cell>
          <cell r="AI2496">
            <v>656</v>
          </cell>
          <cell r="AJ2496">
            <v>1</v>
          </cell>
          <cell r="AK2496">
            <v>438</v>
          </cell>
          <cell r="AL2496">
            <v>1</v>
          </cell>
          <cell r="AM2496">
            <v>818</v>
          </cell>
          <cell r="AN2496" t="str">
            <v>缺失</v>
          </cell>
          <cell r="AO2496">
            <v>1</v>
          </cell>
          <cell r="AP2496" t="str">
            <v>缺失</v>
          </cell>
          <cell r="AQ2496">
            <v>1</v>
          </cell>
          <cell r="AS2496" t="str">
            <v>原发</v>
          </cell>
          <cell r="AU2496" t="str">
            <v>无突变</v>
          </cell>
          <cell r="AV2496" t="str">
            <v>无突变</v>
          </cell>
          <cell r="AW2496" t="str">
            <v>NA</v>
          </cell>
          <cell r="AX2496" t="str">
            <v>NA</v>
          </cell>
          <cell r="AY2496" t="str">
            <v>NA</v>
          </cell>
          <cell r="AZ2496" t="str">
            <v>NA</v>
          </cell>
          <cell r="BA2496" t="str">
            <v>缺失</v>
          </cell>
          <cell r="BB2496" t="str">
            <v>缺失</v>
          </cell>
          <cell r="BC2496" t="str">
            <v>缺失</v>
          </cell>
          <cell r="BD2496" t="e">
            <v>#N/A</v>
          </cell>
        </row>
        <row r="2497">
          <cell r="B2497" t="str">
            <v>J121</v>
          </cell>
          <cell r="C2497" t="str">
            <v>CGGA_J121</v>
          </cell>
          <cell r="E2497" t="str">
            <v>王治国</v>
          </cell>
          <cell r="F2497">
            <v>363078</v>
          </cell>
          <cell r="G2497" t="str">
            <v>缺失</v>
          </cell>
          <cell r="H2497" t="str">
            <v>缺失</v>
          </cell>
          <cell r="J2497" t="str">
            <v>男</v>
          </cell>
          <cell r="K2497">
            <v>34</v>
          </cell>
          <cell r="L2497" t="str">
            <v>缺失</v>
          </cell>
          <cell r="M2497" t="str">
            <v>缺失</v>
          </cell>
          <cell r="N2497" t="str">
            <v>缺失</v>
          </cell>
          <cell r="O2497" t="str">
            <v>缺失</v>
          </cell>
          <cell r="P2497" t="str">
            <v>缺失</v>
          </cell>
          <cell r="Q2497" t="str">
            <v>缺失</v>
          </cell>
          <cell r="R2497" t="str">
            <v>缺失</v>
          </cell>
          <cell r="S2497" t="str">
            <v>缺失</v>
          </cell>
          <cell r="T2497">
            <v>40751</v>
          </cell>
          <cell r="V2497" t="str">
            <v>缺失</v>
          </cell>
          <cell r="W2497" t="str">
            <v>顶、枕、左</v>
          </cell>
          <cell r="Y2497" t="str">
            <v>缺失</v>
          </cell>
          <cell r="Z2497" t="str">
            <v>OA</v>
          </cell>
          <cell r="AA2497" t="str">
            <v>OA(WHO II)</v>
          </cell>
          <cell r="AB2497">
            <v>2</v>
          </cell>
          <cell r="AC2497" t="str">
            <v>少枝-星形细胞瘤</v>
          </cell>
          <cell r="AD2497" t="str">
            <v>缺失</v>
          </cell>
          <cell r="AE2497" t="str">
            <v>缺失</v>
          </cell>
          <cell r="AF2497" t="str">
            <v>缺失</v>
          </cell>
          <cell r="AG2497">
            <v>41283</v>
          </cell>
          <cell r="AH2497" t="str">
            <v>未终止</v>
          </cell>
          <cell r="AI2497" t="str">
            <v>NA</v>
          </cell>
          <cell r="AJ2497" t="str">
            <v>NA</v>
          </cell>
          <cell r="AK2497" t="str">
            <v>NA</v>
          </cell>
          <cell r="AL2497" t="str">
            <v>NA</v>
          </cell>
          <cell r="AM2497">
            <v>532</v>
          </cell>
          <cell r="AN2497" t="str">
            <v>缺失</v>
          </cell>
          <cell r="AO2497" t="str">
            <v>NA</v>
          </cell>
          <cell r="AP2497" t="str">
            <v>缺失</v>
          </cell>
          <cell r="AQ2497" t="str">
            <v>NA</v>
          </cell>
          <cell r="AS2497" t="str">
            <v>原发</v>
          </cell>
          <cell r="AU2497" t="str">
            <v>NA</v>
          </cell>
          <cell r="AV2497" t="str">
            <v>NA</v>
          </cell>
          <cell r="AW2497" t="str">
            <v>NA</v>
          </cell>
          <cell r="AX2497" t="str">
            <v>NA</v>
          </cell>
          <cell r="AY2497" t="str">
            <v>NA</v>
          </cell>
          <cell r="AZ2497" t="str">
            <v>NA</v>
          </cell>
          <cell r="BA2497" t="str">
            <v>缺失</v>
          </cell>
          <cell r="BB2497" t="str">
            <v>缺失</v>
          </cell>
          <cell r="BC2497" t="str">
            <v>缺失</v>
          </cell>
          <cell r="BD2497" t="e">
            <v>#N/A</v>
          </cell>
        </row>
        <row r="2498">
          <cell r="B2498" t="str">
            <v>J122</v>
          </cell>
          <cell r="C2498" t="str">
            <v>CGGA_J122</v>
          </cell>
          <cell r="E2498" t="str">
            <v>王卓</v>
          </cell>
          <cell r="F2498">
            <v>365556</v>
          </cell>
          <cell r="G2498" t="str">
            <v>缺失</v>
          </cell>
          <cell r="H2498" t="str">
            <v>缺失</v>
          </cell>
          <cell r="J2498" t="str">
            <v>男</v>
          </cell>
          <cell r="K2498">
            <v>42</v>
          </cell>
          <cell r="L2498" t="str">
            <v>缺失</v>
          </cell>
          <cell r="M2498" t="str">
            <v>缺失</v>
          </cell>
          <cell r="N2498" t="str">
            <v>爱人15294330136；兄弟13119352618；姐夫18719576685</v>
          </cell>
          <cell r="O2498" t="str">
            <v>缺失</v>
          </cell>
          <cell r="P2498" t="str">
            <v>缺失</v>
          </cell>
          <cell r="Q2498" t="str">
            <v>缺失</v>
          </cell>
          <cell r="R2498" t="str">
            <v>缺失</v>
          </cell>
          <cell r="S2498" t="str">
            <v>缺失</v>
          </cell>
          <cell r="T2498">
            <v>40756</v>
          </cell>
          <cell r="V2498" t="str">
            <v>缺失</v>
          </cell>
          <cell r="W2498" t="str">
            <v>额，颞，导，左</v>
          </cell>
          <cell r="Y2498" t="str">
            <v>缺失</v>
          </cell>
          <cell r="Z2498" t="str">
            <v>AOA</v>
          </cell>
          <cell r="AA2498" t="str">
            <v>AOA(WHO III)</v>
          </cell>
          <cell r="AB2498">
            <v>3</v>
          </cell>
          <cell r="AC2498" t="str">
            <v>少枝-星形细胞瘤，局灶生长活跃，可见软膜下浸润</v>
          </cell>
          <cell r="AD2498" t="str">
            <v>缺失</v>
          </cell>
          <cell r="AE2498" t="str">
            <v>缺失</v>
          </cell>
          <cell r="AF2498" t="str">
            <v>缺失</v>
          </cell>
          <cell r="AG2498">
            <v>42459</v>
          </cell>
          <cell r="AH2498" t="str">
            <v>终止</v>
          </cell>
          <cell r="AI2498">
            <v>1622</v>
          </cell>
          <cell r="AJ2498">
            <v>1</v>
          </cell>
          <cell r="AK2498">
            <v>1400</v>
          </cell>
          <cell r="AL2498">
            <v>1</v>
          </cell>
          <cell r="AM2498">
            <v>1703</v>
          </cell>
          <cell r="AN2498" t="str">
            <v>缺失</v>
          </cell>
          <cell r="AO2498">
            <v>1</v>
          </cell>
          <cell r="AP2498" t="str">
            <v>缺失</v>
          </cell>
          <cell r="AQ2498">
            <v>1</v>
          </cell>
          <cell r="AS2498" t="str">
            <v>原发</v>
          </cell>
          <cell r="AU2498" t="str">
            <v>突变</v>
          </cell>
          <cell r="AV2498" t="str">
            <v>突变</v>
          </cell>
          <cell r="AW2498" t="str">
            <v>NA</v>
          </cell>
          <cell r="AX2498" t="str">
            <v>NA</v>
          </cell>
          <cell r="AY2498" t="str">
            <v>NA</v>
          </cell>
          <cell r="AZ2498" t="str">
            <v>NA</v>
          </cell>
          <cell r="BA2498" t="str">
            <v>缺失</v>
          </cell>
          <cell r="BB2498" t="str">
            <v>缺失</v>
          </cell>
          <cell r="BC2498" t="str">
            <v>缺失</v>
          </cell>
          <cell r="BD2498" t="e">
            <v>#N/A</v>
          </cell>
        </row>
        <row r="2499">
          <cell r="B2499" t="str">
            <v>J123</v>
          </cell>
          <cell r="C2499" t="str">
            <v>CGGA_J123</v>
          </cell>
          <cell r="E2499" t="str">
            <v>汪再东</v>
          </cell>
          <cell r="F2499">
            <v>365700</v>
          </cell>
          <cell r="G2499" t="str">
            <v>缺失</v>
          </cell>
          <cell r="H2499" t="str">
            <v>缺失</v>
          </cell>
          <cell r="J2499" t="str">
            <v>男</v>
          </cell>
          <cell r="K2499">
            <v>43</v>
          </cell>
          <cell r="L2499" t="str">
            <v>缺失</v>
          </cell>
          <cell r="M2499" t="str">
            <v>缺失</v>
          </cell>
          <cell r="N2499" t="str">
            <v>爱人15300250046（空）兄弟13621214570；兄弟13849737368</v>
          </cell>
          <cell r="O2499" t="str">
            <v>缺失</v>
          </cell>
          <cell r="P2499" t="str">
            <v>缺失</v>
          </cell>
          <cell r="Q2499" t="str">
            <v>缺失</v>
          </cell>
          <cell r="R2499" t="str">
            <v>缺失</v>
          </cell>
          <cell r="S2499" t="str">
            <v>缺失</v>
          </cell>
          <cell r="T2499">
            <v>40759</v>
          </cell>
          <cell r="V2499" t="str">
            <v>缺失</v>
          </cell>
          <cell r="W2499" t="str">
            <v>额颞岛，左</v>
          </cell>
          <cell r="Y2499" t="str">
            <v>缺失</v>
          </cell>
          <cell r="Z2499" t="str">
            <v>OA</v>
          </cell>
          <cell r="AA2499" t="str">
            <v>OA(WHO II)</v>
          </cell>
          <cell r="AB2499">
            <v>2</v>
          </cell>
          <cell r="AC2499" t="str">
            <v>少枝星形细胞瘤</v>
          </cell>
          <cell r="AD2499" t="str">
            <v>缺失</v>
          </cell>
          <cell r="AE2499" t="str">
            <v>缺失</v>
          </cell>
          <cell r="AF2499" t="str">
            <v>缺失</v>
          </cell>
          <cell r="AG2499">
            <v>43124</v>
          </cell>
          <cell r="AH2499" t="str">
            <v>终止</v>
          </cell>
          <cell r="AI2499">
            <v>2189</v>
          </cell>
          <cell r="AJ2499">
            <v>1</v>
          </cell>
          <cell r="AK2499">
            <v>2189</v>
          </cell>
          <cell r="AL2499">
            <v>1</v>
          </cell>
          <cell r="AM2499">
            <v>2365</v>
          </cell>
          <cell r="AN2499" t="str">
            <v>缺失</v>
          </cell>
          <cell r="AO2499">
            <v>1</v>
          </cell>
          <cell r="AP2499" t="str">
            <v>缺失</v>
          </cell>
          <cell r="AQ2499">
            <v>1</v>
          </cell>
          <cell r="AS2499" t="str">
            <v>原发</v>
          </cell>
          <cell r="AU2499" t="str">
            <v>突变</v>
          </cell>
          <cell r="AV2499" t="str">
            <v>突变</v>
          </cell>
          <cell r="AW2499" t="str">
            <v>NA</v>
          </cell>
          <cell r="AX2499" t="str">
            <v>NA</v>
          </cell>
          <cell r="AY2499" t="str">
            <v>NA</v>
          </cell>
          <cell r="AZ2499" t="str">
            <v>NA</v>
          </cell>
          <cell r="BA2499" t="str">
            <v>缺失</v>
          </cell>
          <cell r="BB2499" t="str">
            <v>缺失</v>
          </cell>
          <cell r="BC2499" t="str">
            <v>缺失</v>
          </cell>
          <cell r="BD2499" t="e">
            <v>#N/A</v>
          </cell>
        </row>
        <row r="2500">
          <cell r="B2500" t="str">
            <v>J124</v>
          </cell>
          <cell r="C2500" t="str">
            <v>CGGA_J124</v>
          </cell>
          <cell r="E2500" t="str">
            <v>刘德生</v>
          </cell>
          <cell r="F2500">
            <v>365903</v>
          </cell>
          <cell r="G2500" t="str">
            <v>缺失</v>
          </cell>
          <cell r="H2500" t="str">
            <v>缺失</v>
          </cell>
          <cell r="J2500" t="str">
            <v>男</v>
          </cell>
          <cell r="K2500">
            <v>46</v>
          </cell>
          <cell r="L2500" t="str">
            <v>缺失</v>
          </cell>
          <cell r="M2500" t="str">
            <v>缺失</v>
          </cell>
          <cell r="N2500" t="str">
            <v>爱人13846835707；妹妹13504879621；妹妹13846807078</v>
          </cell>
          <cell r="O2500" t="str">
            <v>缺失</v>
          </cell>
          <cell r="P2500" t="str">
            <v>缺失</v>
          </cell>
          <cell r="Q2500" t="str">
            <v>缺失</v>
          </cell>
          <cell r="R2500" t="str">
            <v>缺失</v>
          </cell>
          <cell r="S2500" t="str">
            <v>缺失</v>
          </cell>
          <cell r="T2500">
            <v>40763</v>
          </cell>
          <cell r="V2500" t="str">
            <v>缺失</v>
          </cell>
          <cell r="W2500" t="str">
            <v>额叶，左</v>
          </cell>
          <cell r="Y2500" t="str">
            <v>缺失</v>
          </cell>
          <cell r="Z2500" t="str">
            <v>AO</v>
          </cell>
          <cell r="AA2500" t="str">
            <v>AO(WHO III)</v>
          </cell>
          <cell r="AB2500">
            <v>3</v>
          </cell>
          <cell r="AC2500" t="str">
            <v>少枝胶质细胞瘤，局灶生长活跃</v>
          </cell>
          <cell r="AD2500" t="str">
            <v>缺失</v>
          </cell>
          <cell r="AE2500" t="str">
            <v>缺失</v>
          </cell>
          <cell r="AF2500" t="str">
            <v>缺失</v>
          </cell>
          <cell r="AH2500" t="str">
            <v>未终止</v>
          </cell>
          <cell r="AI2500">
            <v>3985</v>
          </cell>
          <cell r="AJ2500">
            <v>0</v>
          </cell>
          <cell r="AK2500">
            <v>2458</v>
          </cell>
          <cell r="AL2500">
            <v>1</v>
          </cell>
          <cell r="AM2500">
            <v>3985</v>
          </cell>
          <cell r="AN2500" t="str">
            <v>放疗</v>
          </cell>
          <cell r="AO2500">
            <v>1</v>
          </cell>
          <cell r="AP2500" t="str">
            <v>化疗</v>
          </cell>
          <cell r="AQ2500">
            <v>1</v>
          </cell>
          <cell r="AS2500">
            <v>0</v>
          </cell>
          <cell r="AU2500" t="str">
            <v>突变</v>
          </cell>
          <cell r="AV2500" t="str">
            <v>突变</v>
          </cell>
          <cell r="AW2500" t="str">
            <v>NA</v>
          </cell>
          <cell r="AX2500" t="str">
            <v>NA</v>
          </cell>
          <cell r="AY2500" t="str">
            <v>NA</v>
          </cell>
          <cell r="AZ2500" t="str">
            <v>NA</v>
          </cell>
          <cell r="BA2500" t="str">
            <v>缺失</v>
          </cell>
          <cell r="BB2500" t="str">
            <v>缺失</v>
          </cell>
          <cell r="BC2500" t="str">
            <v>缺失</v>
          </cell>
          <cell r="BD2500" t="e">
            <v>#N/A</v>
          </cell>
        </row>
        <row r="2501">
          <cell r="B2501" t="str">
            <v>J125</v>
          </cell>
          <cell r="C2501" t="str">
            <v>CGGA_J125</v>
          </cell>
          <cell r="D2501" t="str">
            <v>CGGA_J125, CGGA_1944</v>
          </cell>
          <cell r="E2501" t="str">
            <v>宗明运</v>
          </cell>
          <cell r="F2501">
            <v>365943</v>
          </cell>
          <cell r="G2501" t="str">
            <v>缺失</v>
          </cell>
          <cell r="H2501" t="str">
            <v>缺失</v>
          </cell>
          <cell r="J2501" t="str">
            <v>男</v>
          </cell>
          <cell r="K2501">
            <v>40</v>
          </cell>
          <cell r="L2501" t="str">
            <v>O</v>
          </cell>
          <cell r="M2501" t="str">
            <v>41052719710224001X</v>
          </cell>
          <cell r="N2501" t="str">
            <v>爱人13253044444；兄弟13253011119；兄弟13621291942</v>
          </cell>
          <cell r="O2501" t="str">
            <v>缺失</v>
          </cell>
          <cell r="P2501" t="str">
            <v>缺失</v>
          </cell>
          <cell r="Q2501" t="str">
            <v>缺失</v>
          </cell>
          <cell r="R2501" t="str">
            <v>缺失</v>
          </cell>
          <cell r="S2501" t="str">
            <v>缺失</v>
          </cell>
          <cell r="T2501">
            <v>40766</v>
          </cell>
          <cell r="V2501" t="str">
            <v>缺失</v>
          </cell>
          <cell r="W2501" t="str">
            <v>顶，右</v>
          </cell>
          <cell r="Y2501" t="str">
            <v>缺失</v>
          </cell>
          <cell r="Z2501" t="str">
            <v>OA</v>
          </cell>
          <cell r="AA2501" t="str">
            <v>OA(WHO II)</v>
          </cell>
          <cell r="AB2501">
            <v>2</v>
          </cell>
          <cell r="AC2501" t="str">
            <v>少枝胶质细胞瘤，局灶细胞密度增高，局灶呈星形细胞瘤形态</v>
          </cell>
          <cell r="AD2501" t="str">
            <v>缺失</v>
          </cell>
          <cell r="AE2501" t="str">
            <v>缺失</v>
          </cell>
          <cell r="AF2501" t="str">
            <v>缺失</v>
          </cell>
          <cell r="AH2501" t="str">
            <v>未终止</v>
          </cell>
          <cell r="AI2501">
            <v>3982</v>
          </cell>
          <cell r="AJ2501">
            <v>0</v>
          </cell>
          <cell r="AK2501">
            <v>1756</v>
          </cell>
          <cell r="AL2501">
            <v>1</v>
          </cell>
          <cell r="AM2501">
            <v>3982</v>
          </cell>
          <cell r="AN2501" t="str">
            <v>放疗</v>
          </cell>
          <cell r="AO2501">
            <v>1</v>
          </cell>
          <cell r="AP2501" t="str">
            <v>化疗</v>
          </cell>
          <cell r="AQ2501">
            <v>1</v>
          </cell>
          <cell r="AS2501">
            <v>0</v>
          </cell>
          <cell r="AU2501" t="str">
            <v>突变</v>
          </cell>
          <cell r="AV2501" t="str">
            <v>突变</v>
          </cell>
          <cell r="AW2501" t="str">
            <v>NA</v>
          </cell>
          <cell r="AX2501" t="str">
            <v>NA</v>
          </cell>
          <cell r="AY2501" t="str">
            <v>NA</v>
          </cell>
          <cell r="AZ2501" t="str">
            <v>NA</v>
          </cell>
          <cell r="BA2501" t="str">
            <v>缺失</v>
          </cell>
          <cell r="BB2501" t="str">
            <v>缺失</v>
          </cell>
          <cell r="BC2501" t="str">
            <v>缺失</v>
          </cell>
          <cell r="BD2501" t="e">
            <v>#N/A</v>
          </cell>
        </row>
        <row r="2502">
          <cell r="B2502" t="str">
            <v>J126</v>
          </cell>
          <cell r="C2502" t="str">
            <v>CGGA_J126</v>
          </cell>
          <cell r="D2502" t="str">
            <v>CGGA_J126, CGGA_P1133</v>
          </cell>
          <cell r="E2502" t="str">
            <v>韩道兰</v>
          </cell>
          <cell r="F2502">
            <v>366466</v>
          </cell>
          <cell r="G2502" t="str">
            <v>缺失</v>
          </cell>
          <cell r="H2502" t="str">
            <v>缺失</v>
          </cell>
          <cell r="J2502" t="str">
            <v>女</v>
          </cell>
          <cell r="K2502">
            <v>38</v>
          </cell>
          <cell r="L2502" t="str">
            <v>A</v>
          </cell>
          <cell r="M2502">
            <v>3.7242619730305997E+17</v>
          </cell>
          <cell r="N2502" t="str">
            <v>家0534-7368190  爱人15166972766；姐13905449665；哥哥13905449882（停机）</v>
          </cell>
          <cell r="O2502" t="str">
            <v>缺失</v>
          </cell>
          <cell r="P2502" t="str">
            <v>缺失</v>
          </cell>
          <cell r="Q2502" t="str">
            <v>缺失</v>
          </cell>
          <cell r="R2502" t="str">
            <v>缺失</v>
          </cell>
          <cell r="S2502" t="str">
            <v>缺失</v>
          </cell>
          <cell r="T2502">
            <v>40766</v>
          </cell>
          <cell r="V2502" t="str">
            <v>缺失</v>
          </cell>
          <cell r="W2502" t="str">
            <v>颞叶，岛叶，右</v>
          </cell>
          <cell r="Y2502" t="str">
            <v>缺失</v>
          </cell>
          <cell r="Z2502" t="str">
            <v>OA</v>
          </cell>
          <cell r="AA2502" t="str">
            <v>OA(WHO II)</v>
          </cell>
          <cell r="AB2502">
            <v>2</v>
          </cell>
          <cell r="AC2502" t="str">
            <v>星形细胞瘤，伴有散在少枝胶质细胞瘤成分</v>
          </cell>
          <cell r="AD2502" t="str">
            <v>缺失</v>
          </cell>
          <cell r="AE2502" t="str">
            <v>缺失</v>
          </cell>
          <cell r="AF2502" t="str">
            <v>缺失</v>
          </cell>
          <cell r="AH2502" t="str">
            <v>未终止</v>
          </cell>
          <cell r="AI2502">
            <v>3982</v>
          </cell>
          <cell r="AJ2502">
            <v>0</v>
          </cell>
          <cell r="AK2502">
            <v>3034</v>
          </cell>
          <cell r="AL2502">
            <v>1</v>
          </cell>
          <cell r="AM2502">
            <v>3982</v>
          </cell>
          <cell r="AN2502" t="str">
            <v>放疗</v>
          </cell>
          <cell r="AO2502">
            <v>1</v>
          </cell>
          <cell r="AP2502" t="str">
            <v>无</v>
          </cell>
          <cell r="AQ2502">
            <v>0</v>
          </cell>
          <cell r="AS2502">
            <v>0</v>
          </cell>
          <cell r="AU2502" t="str">
            <v>突变</v>
          </cell>
          <cell r="AV2502" t="str">
            <v>突变</v>
          </cell>
          <cell r="AW2502" t="str">
            <v>NA</v>
          </cell>
          <cell r="AX2502" t="str">
            <v>NA</v>
          </cell>
          <cell r="AY2502" t="str">
            <v>NA</v>
          </cell>
          <cell r="AZ2502" t="str">
            <v>NA</v>
          </cell>
          <cell r="BA2502" t="str">
            <v>缺失</v>
          </cell>
          <cell r="BB2502" t="str">
            <v>缺失</v>
          </cell>
          <cell r="BC2502" t="str">
            <v>缺失</v>
          </cell>
          <cell r="BD2502" t="e">
            <v>#N/A</v>
          </cell>
        </row>
        <row r="2503">
          <cell r="B2503" t="str">
            <v>J127</v>
          </cell>
          <cell r="C2503" t="str">
            <v>CGGA_J127</v>
          </cell>
          <cell r="D2503" t="str">
            <v>CGGA_J127, CGGA_1575</v>
          </cell>
          <cell r="E2503" t="str">
            <v>袁林</v>
          </cell>
          <cell r="F2503">
            <v>366112</v>
          </cell>
          <cell r="G2503" t="str">
            <v>缺失</v>
          </cell>
          <cell r="H2503" t="str">
            <v>缺失</v>
          </cell>
          <cell r="J2503" t="str">
            <v>男</v>
          </cell>
          <cell r="K2503">
            <v>35</v>
          </cell>
          <cell r="L2503" t="str">
            <v>B</v>
          </cell>
          <cell r="M2503" t="str">
            <v>缺失</v>
          </cell>
          <cell r="N2503" t="str">
            <v>爱人13718812165；兄弟18901034458；兄弟13426211222</v>
          </cell>
          <cell r="O2503" t="str">
            <v>缺失</v>
          </cell>
          <cell r="P2503" t="str">
            <v>缺失</v>
          </cell>
          <cell r="Q2503" t="str">
            <v>缺失</v>
          </cell>
          <cell r="R2503" t="str">
            <v>缺失</v>
          </cell>
          <cell r="S2503" t="str">
            <v>缺失</v>
          </cell>
          <cell r="T2503">
            <v>40770</v>
          </cell>
          <cell r="V2503" t="str">
            <v>缺失</v>
          </cell>
          <cell r="W2503" t="str">
            <v>左额岛叶</v>
          </cell>
          <cell r="Y2503" t="str">
            <v>缺失</v>
          </cell>
          <cell r="Z2503" t="str">
            <v>AOA</v>
          </cell>
          <cell r="AA2503" t="str">
            <v>AOA(WHO III)</v>
          </cell>
          <cell r="AB2503">
            <v>3</v>
          </cell>
          <cell r="AC2503" t="str">
            <v>间变性少枝星形细胞瘤</v>
          </cell>
          <cell r="AD2503" t="str">
            <v>缺失</v>
          </cell>
          <cell r="AE2503" t="str">
            <v>缺失</v>
          </cell>
          <cell r="AF2503" t="str">
            <v>缺失</v>
          </cell>
          <cell r="AG2503">
            <v>42080</v>
          </cell>
          <cell r="AH2503" t="str">
            <v>终止</v>
          </cell>
          <cell r="AI2503">
            <v>872</v>
          </cell>
          <cell r="AJ2503">
            <v>1</v>
          </cell>
          <cell r="AK2503">
            <v>724</v>
          </cell>
          <cell r="AL2503">
            <v>1</v>
          </cell>
          <cell r="AM2503">
            <v>1310</v>
          </cell>
          <cell r="AN2503" t="str">
            <v>缺失</v>
          </cell>
          <cell r="AO2503">
            <v>1</v>
          </cell>
          <cell r="AP2503" t="str">
            <v>缺失</v>
          </cell>
          <cell r="AQ2503">
            <v>0</v>
          </cell>
          <cell r="AS2503" t="str">
            <v>原发</v>
          </cell>
          <cell r="AU2503" t="str">
            <v>突变</v>
          </cell>
          <cell r="AV2503" t="str">
            <v>突变</v>
          </cell>
          <cell r="AW2503" t="str">
            <v>NA</v>
          </cell>
          <cell r="AX2503" t="str">
            <v>无甲基化</v>
          </cell>
          <cell r="AY2503" t="str">
            <v>NA</v>
          </cell>
          <cell r="AZ2503" t="str">
            <v>NA</v>
          </cell>
          <cell r="BA2503" t="str">
            <v>缺失</v>
          </cell>
          <cell r="BB2503" t="str">
            <v>缺失</v>
          </cell>
          <cell r="BC2503" t="str">
            <v>缺失</v>
          </cell>
          <cell r="BD2503" t="e">
            <v>#N/A</v>
          </cell>
        </row>
        <row r="2504">
          <cell r="B2504" t="str">
            <v>J128</v>
          </cell>
          <cell r="C2504" t="str">
            <v>NA</v>
          </cell>
          <cell r="D2504" t="str">
            <v>NA</v>
          </cell>
          <cell r="E2504" t="str">
            <v>NA</v>
          </cell>
          <cell r="F2504" t="str">
            <v>NA</v>
          </cell>
          <cell r="G2504" t="str">
            <v>NA</v>
          </cell>
          <cell r="H2504" t="str">
            <v>NA</v>
          </cell>
          <cell r="I2504" t="str">
            <v>NA</v>
          </cell>
          <cell r="J2504" t="str">
            <v>NA</v>
          </cell>
          <cell r="K2504" t="str">
            <v>NA</v>
          </cell>
          <cell r="L2504" t="str">
            <v>NA</v>
          </cell>
          <cell r="M2504" t="str">
            <v>NA</v>
          </cell>
          <cell r="N2504" t="str">
            <v>NA</v>
          </cell>
          <cell r="O2504" t="str">
            <v>NA</v>
          </cell>
          <cell r="P2504" t="str">
            <v>NA</v>
          </cell>
          <cell r="Q2504" t="str">
            <v>NA</v>
          </cell>
          <cell r="R2504" t="str">
            <v>NA</v>
          </cell>
          <cell r="S2504" t="str">
            <v>NA</v>
          </cell>
          <cell r="T2504" t="str">
            <v>NA</v>
          </cell>
          <cell r="U2504" t="str">
            <v>NA</v>
          </cell>
          <cell r="V2504" t="str">
            <v>NA</v>
          </cell>
          <cell r="W2504" t="str">
            <v>NA</v>
          </cell>
          <cell r="X2504" t="str">
            <v>NA</v>
          </cell>
          <cell r="Y2504" t="str">
            <v>NA</v>
          </cell>
          <cell r="Z2504" t="str">
            <v>NA</v>
          </cell>
          <cell r="AA2504" t="str">
            <v>NA</v>
          </cell>
          <cell r="AB2504" t="str">
            <v>NA</v>
          </cell>
          <cell r="AC2504" t="str">
            <v>NA</v>
          </cell>
          <cell r="AD2504" t="str">
            <v>NA</v>
          </cell>
          <cell r="AE2504" t="str">
            <v>NA</v>
          </cell>
          <cell r="AF2504" t="str">
            <v>NA</v>
          </cell>
          <cell r="AG2504" t="str">
            <v>NA</v>
          </cell>
          <cell r="AH2504" t="str">
            <v>NA</v>
          </cell>
          <cell r="AI2504" t="str">
            <v>NA</v>
          </cell>
          <cell r="AJ2504" t="str">
            <v>NA</v>
          </cell>
          <cell r="AK2504" t="str">
            <v>NA</v>
          </cell>
          <cell r="AL2504" t="str">
            <v>NA</v>
          </cell>
          <cell r="AM2504" t="str">
            <v>NA</v>
          </cell>
          <cell r="AN2504" t="str">
            <v>NA</v>
          </cell>
          <cell r="AO2504" t="str">
            <v>NA</v>
          </cell>
          <cell r="AP2504" t="str">
            <v>NA</v>
          </cell>
          <cell r="AQ2504" t="str">
            <v>NA</v>
          </cell>
          <cell r="AS2504" t="str">
            <v>NA</v>
          </cell>
          <cell r="AT2504" t="str">
            <v>NA</v>
          </cell>
          <cell r="AU2504" t="str">
            <v>NA</v>
          </cell>
          <cell r="AV2504" t="str">
            <v>NA</v>
          </cell>
          <cell r="AW2504" t="str">
            <v>NA</v>
          </cell>
          <cell r="AX2504" t="str">
            <v>NA</v>
          </cell>
          <cell r="AY2504" t="str">
            <v>NA</v>
          </cell>
          <cell r="AZ2504" t="str">
            <v>NA</v>
          </cell>
          <cell r="BA2504" t="str">
            <v>NA</v>
          </cell>
          <cell r="BB2504" t="str">
            <v>NA</v>
          </cell>
          <cell r="BC2504" t="str">
            <v>NA</v>
          </cell>
          <cell r="BD2504" t="str">
            <v>NA</v>
          </cell>
        </row>
        <row r="2505">
          <cell r="B2505" t="str">
            <v>J129</v>
          </cell>
          <cell r="C2505" t="str">
            <v>NA</v>
          </cell>
          <cell r="D2505" t="str">
            <v>NA</v>
          </cell>
          <cell r="E2505" t="str">
            <v>NA</v>
          </cell>
          <cell r="F2505" t="str">
            <v>NA</v>
          </cell>
          <cell r="G2505" t="str">
            <v>NA</v>
          </cell>
          <cell r="H2505" t="str">
            <v>NA</v>
          </cell>
          <cell r="I2505" t="str">
            <v>NA</v>
          </cell>
          <cell r="J2505" t="str">
            <v>NA</v>
          </cell>
          <cell r="K2505" t="str">
            <v>NA</v>
          </cell>
          <cell r="L2505" t="str">
            <v>NA</v>
          </cell>
          <cell r="M2505" t="str">
            <v>NA</v>
          </cell>
          <cell r="N2505" t="str">
            <v>NA</v>
          </cell>
          <cell r="O2505" t="str">
            <v>NA</v>
          </cell>
          <cell r="P2505" t="str">
            <v>NA</v>
          </cell>
          <cell r="Q2505" t="str">
            <v>NA</v>
          </cell>
          <cell r="R2505" t="str">
            <v>NA</v>
          </cell>
          <cell r="S2505" t="str">
            <v>NA</v>
          </cell>
          <cell r="T2505" t="str">
            <v>NA</v>
          </cell>
          <cell r="U2505" t="str">
            <v>NA</v>
          </cell>
          <cell r="V2505" t="str">
            <v>NA</v>
          </cell>
          <cell r="W2505" t="str">
            <v>NA</v>
          </cell>
          <cell r="X2505" t="str">
            <v>NA</v>
          </cell>
          <cell r="Y2505" t="str">
            <v>NA</v>
          </cell>
          <cell r="Z2505" t="str">
            <v>NA</v>
          </cell>
          <cell r="AA2505" t="str">
            <v>NA</v>
          </cell>
          <cell r="AB2505" t="str">
            <v>NA</v>
          </cell>
          <cell r="AC2505" t="str">
            <v>NA</v>
          </cell>
          <cell r="AD2505" t="str">
            <v>NA</v>
          </cell>
          <cell r="AE2505" t="str">
            <v>NA</v>
          </cell>
          <cell r="AF2505" t="str">
            <v>NA</v>
          </cell>
          <cell r="AG2505" t="str">
            <v>NA</v>
          </cell>
          <cell r="AH2505" t="str">
            <v>NA</v>
          </cell>
          <cell r="AI2505" t="str">
            <v>NA</v>
          </cell>
          <cell r="AJ2505" t="str">
            <v>NA</v>
          </cell>
          <cell r="AK2505" t="str">
            <v>NA</v>
          </cell>
          <cell r="AL2505" t="str">
            <v>NA</v>
          </cell>
          <cell r="AM2505" t="str">
            <v>NA</v>
          </cell>
          <cell r="AN2505" t="str">
            <v>NA</v>
          </cell>
          <cell r="AO2505" t="str">
            <v>NA</v>
          </cell>
          <cell r="AP2505" t="str">
            <v>NA</v>
          </cell>
          <cell r="AQ2505" t="str">
            <v>NA</v>
          </cell>
          <cell r="AS2505" t="str">
            <v>NA</v>
          </cell>
          <cell r="AT2505" t="str">
            <v>NA</v>
          </cell>
          <cell r="AU2505" t="str">
            <v>NA</v>
          </cell>
          <cell r="AV2505" t="str">
            <v>NA</v>
          </cell>
          <cell r="AW2505" t="str">
            <v>NA</v>
          </cell>
          <cell r="AX2505" t="str">
            <v>NA</v>
          </cell>
          <cell r="AY2505" t="str">
            <v>NA</v>
          </cell>
          <cell r="AZ2505" t="str">
            <v>NA</v>
          </cell>
          <cell r="BA2505" t="str">
            <v>NA</v>
          </cell>
          <cell r="BB2505" t="str">
            <v>NA</v>
          </cell>
          <cell r="BC2505" t="str">
            <v>NA</v>
          </cell>
          <cell r="BD2505" t="str">
            <v>NA</v>
          </cell>
        </row>
        <row r="2506">
          <cell r="B2506" t="str">
            <v>J130</v>
          </cell>
          <cell r="C2506" t="str">
            <v>CGGA_J130</v>
          </cell>
          <cell r="E2506" t="str">
            <v>任培鹏</v>
          </cell>
          <cell r="F2506">
            <v>363656</v>
          </cell>
          <cell r="G2506" t="str">
            <v>缺失</v>
          </cell>
          <cell r="H2506" t="str">
            <v>缺失</v>
          </cell>
          <cell r="J2506" t="str">
            <v>男</v>
          </cell>
          <cell r="K2506">
            <v>40</v>
          </cell>
          <cell r="L2506" t="str">
            <v>缺失</v>
          </cell>
          <cell r="M2506" t="str">
            <v>缺失</v>
          </cell>
          <cell r="N2506" t="str">
            <v>爱人：13837831708；兄弟13839962240（错）</v>
          </cell>
          <cell r="O2506" t="str">
            <v>缺失</v>
          </cell>
          <cell r="P2506" t="str">
            <v>缺失</v>
          </cell>
          <cell r="Q2506" t="str">
            <v>缺失</v>
          </cell>
          <cell r="R2506" t="str">
            <v>缺失</v>
          </cell>
          <cell r="S2506" t="str">
            <v>缺失</v>
          </cell>
          <cell r="T2506">
            <v>40784</v>
          </cell>
          <cell r="U2506" t="str">
            <v>缺失</v>
          </cell>
          <cell r="V2506" t="str">
            <v>缺失</v>
          </cell>
          <cell r="W2506" t="str">
            <v>左额</v>
          </cell>
          <cell r="Y2506" t="str">
            <v>缺失</v>
          </cell>
          <cell r="Z2506" t="str">
            <v>RA</v>
          </cell>
          <cell r="AA2506" t="str">
            <v>A(WHO II)</v>
          </cell>
          <cell r="AB2506">
            <v>2</v>
          </cell>
          <cell r="AC2506" t="str">
            <v>星形细胞瘤术后复发</v>
          </cell>
          <cell r="AD2506" t="str">
            <v>缺失</v>
          </cell>
          <cell r="AE2506" t="str">
            <v>缺失</v>
          </cell>
          <cell r="AF2506" t="str">
            <v>缺失</v>
          </cell>
          <cell r="AH2506" t="str">
            <v>未终止</v>
          </cell>
          <cell r="AI2506">
            <v>3966</v>
          </cell>
          <cell r="AJ2506">
            <v>0</v>
          </cell>
          <cell r="AK2506">
            <v>2894</v>
          </cell>
          <cell r="AL2506">
            <v>1</v>
          </cell>
          <cell r="AM2506">
            <v>3966</v>
          </cell>
          <cell r="AN2506" t="str">
            <v>放疗</v>
          </cell>
          <cell r="AO2506">
            <v>1</v>
          </cell>
          <cell r="AP2506" t="str">
            <v>替莫脞胺</v>
          </cell>
          <cell r="AQ2506">
            <v>1</v>
          </cell>
          <cell r="AS2506">
            <v>0</v>
          </cell>
          <cell r="AT2506" t="str">
            <v>缺失</v>
          </cell>
          <cell r="AU2506" t="str">
            <v>无突变</v>
          </cell>
          <cell r="AV2506" t="str">
            <v>无突变</v>
          </cell>
          <cell r="AW2506" t="str">
            <v>无共缺失</v>
          </cell>
          <cell r="AX2506" t="str">
            <v>NA</v>
          </cell>
          <cell r="AY2506" t="str">
            <v>NA</v>
          </cell>
          <cell r="AZ2506" t="str">
            <v>NA</v>
          </cell>
          <cell r="BA2506" t="str">
            <v>缺失</v>
          </cell>
          <cell r="BB2506" t="str">
            <v>缺失</v>
          </cell>
          <cell r="BC2506" t="str">
            <v>缺失</v>
          </cell>
          <cell r="BD2506" t="e">
            <v>#N/A</v>
          </cell>
        </row>
        <row r="2507">
          <cell r="B2507" t="str">
            <v>J131</v>
          </cell>
          <cell r="C2507" t="str">
            <v>NA</v>
          </cell>
          <cell r="D2507" t="str">
            <v>NA</v>
          </cell>
          <cell r="E2507" t="str">
            <v>NA</v>
          </cell>
          <cell r="F2507" t="str">
            <v>NA</v>
          </cell>
          <cell r="G2507" t="str">
            <v>NA</v>
          </cell>
          <cell r="H2507" t="str">
            <v>NA</v>
          </cell>
          <cell r="I2507" t="str">
            <v>NA</v>
          </cell>
          <cell r="J2507" t="str">
            <v>NA</v>
          </cell>
          <cell r="K2507" t="str">
            <v>NA</v>
          </cell>
          <cell r="L2507" t="str">
            <v>NA</v>
          </cell>
          <cell r="M2507" t="str">
            <v>NA</v>
          </cell>
          <cell r="N2507" t="str">
            <v>NA</v>
          </cell>
          <cell r="O2507" t="str">
            <v>NA</v>
          </cell>
          <cell r="P2507" t="str">
            <v>NA</v>
          </cell>
          <cell r="Q2507" t="str">
            <v>NA</v>
          </cell>
          <cell r="R2507" t="str">
            <v>NA</v>
          </cell>
          <cell r="S2507" t="str">
            <v>NA</v>
          </cell>
          <cell r="T2507" t="str">
            <v>NA</v>
          </cell>
          <cell r="U2507" t="str">
            <v>NA</v>
          </cell>
          <cell r="V2507" t="str">
            <v>NA</v>
          </cell>
          <cell r="W2507" t="str">
            <v>NA</v>
          </cell>
          <cell r="X2507" t="str">
            <v>NA</v>
          </cell>
          <cell r="Y2507" t="str">
            <v>NA</v>
          </cell>
          <cell r="Z2507" t="str">
            <v>NA</v>
          </cell>
          <cell r="AA2507" t="str">
            <v>NA</v>
          </cell>
          <cell r="AB2507" t="str">
            <v>NA</v>
          </cell>
          <cell r="AC2507" t="str">
            <v>NA</v>
          </cell>
          <cell r="AD2507" t="str">
            <v>NA</v>
          </cell>
          <cell r="AE2507" t="str">
            <v>NA</v>
          </cell>
          <cell r="AF2507" t="str">
            <v>NA</v>
          </cell>
          <cell r="AG2507" t="str">
            <v>NA</v>
          </cell>
          <cell r="AH2507" t="str">
            <v>NA</v>
          </cell>
          <cell r="AI2507" t="str">
            <v>NA</v>
          </cell>
          <cell r="AJ2507" t="str">
            <v>NA</v>
          </cell>
          <cell r="AK2507" t="str">
            <v>NA</v>
          </cell>
          <cell r="AL2507" t="str">
            <v>NA</v>
          </cell>
          <cell r="AM2507" t="str">
            <v>NA</v>
          </cell>
          <cell r="AN2507" t="str">
            <v>NA</v>
          </cell>
          <cell r="AO2507" t="str">
            <v>NA</v>
          </cell>
          <cell r="AP2507" t="str">
            <v>NA</v>
          </cell>
          <cell r="AQ2507" t="str">
            <v>NA</v>
          </cell>
          <cell r="AS2507" t="str">
            <v>NA</v>
          </cell>
          <cell r="AT2507" t="str">
            <v>NA</v>
          </cell>
          <cell r="AU2507" t="str">
            <v>NA</v>
          </cell>
          <cell r="AV2507" t="str">
            <v>NA</v>
          </cell>
          <cell r="AW2507" t="str">
            <v>NA</v>
          </cell>
          <cell r="AX2507" t="str">
            <v>NA</v>
          </cell>
          <cell r="AY2507" t="str">
            <v>NA</v>
          </cell>
          <cell r="AZ2507" t="str">
            <v>NA</v>
          </cell>
          <cell r="BA2507" t="str">
            <v>NA</v>
          </cell>
          <cell r="BB2507" t="str">
            <v>NA</v>
          </cell>
          <cell r="BC2507" t="str">
            <v>NA</v>
          </cell>
          <cell r="BD2507" t="str">
            <v>NA</v>
          </cell>
        </row>
        <row r="2508">
          <cell r="B2508" t="str">
            <v>J132</v>
          </cell>
          <cell r="C2508" t="str">
            <v>CGGA_J132</v>
          </cell>
          <cell r="E2508" t="str">
            <v>刘继玲</v>
          </cell>
          <cell r="F2508">
            <v>363955</v>
          </cell>
          <cell r="G2508" t="str">
            <v>缺失</v>
          </cell>
          <cell r="H2508" t="str">
            <v>缺失</v>
          </cell>
          <cell r="J2508" t="str">
            <v>女</v>
          </cell>
          <cell r="K2508">
            <v>49</v>
          </cell>
          <cell r="L2508" t="str">
            <v>缺失</v>
          </cell>
          <cell r="M2508" t="str">
            <v>缺失</v>
          </cell>
          <cell r="N2508" t="str">
            <v>13716099331（本人）儿子13911672131（停机）；兄弟13601133992</v>
          </cell>
          <cell r="O2508" t="str">
            <v>缺失</v>
          </cell>
          <cell r="P2508" t="str">
            <v>缺失</v>
          </cell>
          <cell r="Q2508" t="str">
            <v>缺失</v>
          </cell>
          <cell r="R2508" t="str">
            <v>缺失</v>
          </cell>
          <cell r="S2508" t="str">
            <v>缺失</v>
          </cell>
          <cell r="T2508">
            <v>40794</v>
          </cell>
          <cell r="V2508" t="str">
            <v>缺失</v>
          </cell>
          <cell r="W2508" t="str">
            <v>右额顶</v>
          </cell>
          <cell r="Y2508" t="str">
            <v>缺失</v>
          </cell>
          <cell r="Z2508" t="str">
            <v>OA</v>
          </cell>
          <cell r="AA2508" t="str">
            <v>OA(WHO II)</v>
          </cell>
          <cell r="AB2508">
            <v>2</v>
          </cell>
          <cell r="AC2508" t="str">
            <v>少枝-星形细胞瘤软膜下浸润</v>
          </cell>
          <cell r="AD2508" t="str">
            <v>缺失</v>
          </cell>
          <cell r="AE2508" t="str">
            <v>缺失</v>
          </cell>
          <cell r="AF2508" t="str">
            <v>缺失</v>
          </cell>
          <cell r="AH2508" t="str">
            <v>未终止</v>
          </cell>
          <cell r="AI2508">
            <v>3954</v>
          </cell>
          <cell r="AJ2508">
            <v>0</v>
          </cell>
          <cell r="AK2508">
            <v>3954</v>
          </cell>
          <cell r="AL2508">
            <v>0</v>
          </cell>
          <cell r="AM2508">
            <v>3954</v>
          </cell>
          <cell r="AN2508" t="str">
            <v>放疗</v>
          </cell>
          <cell r="AO2508">
            <v>1</v>
          </cell>
          <cell r="AP2508" t="str">
            <v>无</v>
          </cell>
          <cell r="AQ2508">
            <v>0</v>
          </cell>
          <cell r="AS2508">
            <v>0</v>
          </cell>
          <cell r="AU2508" t="str">
            <v>突变</v>
          </cell>
          <cell r="AV2508" t="str">
            <v>突变</v>
          </cell>
          <cell r="AW2508" t="str">
            <v>NA</v>
          </cell>
          <cell r="AX2508" t="str">
            <v>NA</v>
          </cell>
          <cell r="AY2508" t="str">
            <v>NA</v>
          </cell>
          <cell r="AZ2508" t="str">
            <v>NA</v>
          </cell>
          <cell r="BA2508" t="str">
            <v>缺失</v>
          </cell>
          <cell r="BB2508" t="str">
            <v>缺失</v>
          </cell>
          <cell r="BC2508" t="str">
            <v>缺失</v>
          </cell>
          <cell r="BD2508" t="e">
            <v>#N/A</v>
          </cell>
        </row>
        <row r="2509">
          <cell r="B2509" t="str">
            <v>J133</v>
          </cell>
          <cell r="C2509" t="str">
            <v>NA</v>
          </cell>
          <cell r="D2509" t="str">
            <v>NA</v>
          </cell>
          <cell r="E2509" t="str">
            <v>NA</v>
          </cell>
          <cell r="F2509" t="str">
            <v>NA</v>
          </cell>
          <cell r="G2509" t="str">
            <v>NA</v>
          </cell>
          <cell r="H2509" t="str">
            <v>NA</v>
          </cell>
          <cell r="I2509" t="str">
            <v>NA</v>
          </cell>
          <cell r="J2509" t="str">
            <v>NA</v>
          </cell>
          <cell r="K2509" t="str">
            <v>NA</v>
          </cell>
          <cell r="L2509" t="str">
            <v>NA</v>
          </cell>
          <cell r="M2509" t="str">
            <v>NA</v>
          </cell>
          <cell r="N2509" t="str">
            <v>NA</v>
          </cell>
          <cell r="O2509" t="str">
            <v>NA</v>
          </cell>
          <cell r="P2509" t="str">
            <v>NA</v>
          </cell>
          <cell r="Q2509" t="str">
            <v>NA</v>
          </cell>
          <cell r="R2509" t="str">
            <v>NA</v>
          </cell>
          <cell r="S2509" t="str">
            <v>NA</v>
          </cell>
          <cell r="T2509" t="str">
            <v>NA</v>
          </cell>
          <cell r="U2509" t="str">
            <v>NA</v>
          </cell>
          <cell r="V2509" t="str">
            <v>NA</v>
          </cell>
          <cell r="W2509" t="str">
            <v>NA</v>
          </cell>
          <cell r="X2509" t="str">
            <v>NA</v>
          </cell>
          <cell r="Y2509" t="str">
            <v>NA</v>
          </cell>
          <cell r="Z2509" t="str">
            <v>NA</v>
          </cell>
          <cell r="AA2509" t="str">
            <v>NA</v>
          </cell>
          <cell r="AB2509" t="str">
            <v>NA</v>
          </cell>
          <cell r="AC2509" t="str">
            <v>NA</v>
          </cell>
          <cell r="AD2509" t="str">
            <v>NA</v>
          </cell>
          <cell r="AE2509" t="str">
            <v>NA</v>
          </cell>
          <cell r="AF2509" t="str">
            <v>NA</v>
          </cell>
          <cell r="AG2509" t="str">
            <v>NA</v>
          </cell>
          <cell r="AH2509" t="str">
            <v>NA</v>
          </cell>
          <cell r="AI2509" t="str">
            <v>NA</v>
          </cell>
          <cell r="AJ2509" t="str">
            <v>NA</v>
          </cell>
          <cell r="AK2509" t="str">
            <v>NA</v>
          </cell>
          <cell r="AL2509" t="str">
            <v>NA</v>
          </cell>
          <cell r="AM2509" t="str">
            <v>NA</v>
          </cell>
          <cell r="AN2509" t="str">
            <v>NA</v>
          </cell>
          <cell r="AO2509" t="str">
            <v>NA</v>
          </cell>
          <cell r="AP2509" t="str">
            <v>NA</v>
          </cell>
          <cell r="AQ2509" t="str">
            <v>NA</v>
          </cell>
          <cell r="AS2509" t="str">
            <v>NA</v>
          </cell>
          <cell r="AT2509" t="str">
            <v>NA</v>
          </cell>
          <cell r="AU2509" t="str">
            <v>NA</v>
          </cell>
          <cell r="AV2509" t="str">
            <v>NA</v>
          </cell>
          <cell r="AW2509" t="str">
            <v>NA</v>
          </cell>
          <cell r="AX2509" t="str">
            <v>NA</v>
          </cell>
          <cell r="AY2509" t="str">
            <v>NA</v>
          </cell>
          <cell r="AZ2509" t="str">
            <v>NA</v>
          </cell>
          <cell r="BA2509" t="str">
            <v>NA</v>
          </cell>
          <cell r="BB2509" t="str">
            <v>NA</v>
          </cell>
          <cell r="BC2509" t="str">
            <v>NA</v>
          </cell>
          <cell r="BD2509" t="str">
            <v>NA</v>
          </cell>
        </row>
        <row r="2510">
          <cell r="B2510" t="str">
            <v>J134</v>
          </cell>
          <cell r="C2510" t="str">
            <v>NA</v>
          </cell>
          <cell r="D2510" t="str">
            <v>NA</v>
          </cell>
          <cell r="E2510" t="str">
            <v>NA</v>
          </cell>
          <cell r="F2510" t="str">
            <v>NA</v>
          </cell>
          <cell r="G2510" t="str">
            <v>NA</v>
          </cell>
          <cell r="H2510" t="str">
            <v>NA</v>
          </cell>
          <cell r="I2510" t="str">
            <v>NA</v>
          </cell>
          <cell r="J2510" t="str">
            <v>NA</v>
          </cell>
          <cell r="K2510" t="str">
            <v>NA</v>
          </cell>
          <cell r="L2510" t="str">
            <v>NA</v>
          </cell>
          <cell r="M2510" t="str">
            <v>NA</v>
          </cell>
          <cell r="N2510" t="str">
            <v>NA</v>
          </cell>
          <cell r="O2510" t="str">
            <v>NA</v>
          </cell>
          <cell r="P2510" t="str">
            <v>NA</v>
          </cell>
          <cell r="Q2510" t="str">
            <v>NA</v>
          </cell>
          <cell r="R2510" t="str">
            <v>NA</v>
          </cell>
          <cell r="S2510" t="str">
            <v>NA</v>
          </cell>
          <cell r="T2510" t="str">
            <v>NA</v>
          </cell>
          <cell r="U2510" t="str">
            <v>NA</v>
          </cell>
          <cell r="V2510" t="str">
            <v>NA</v>
          </cell>
          <cell r="W2510" t="str">
            <v>NA</v>
          </cell>
          <cell r="X2510" t="str">
            <v>NA</v>
          </cell>
          <cell r="Y2510" t="str">
            <v>NA</v>
          </cell>
          <cell r="Z2510" t="str">
            <v>NA</v>
          </cell>
          <cell r="AA2510" t="str">
            <v>NA</v>
          </cell>
          <cell r="AB2510" t="str">
            <v>NA</v>
          </cell>
          <cell r="AC2510" t="str">
            <v>NA</v>
          </cell>
          <cell r="AD2510" t="str">
            <v>NA</v>
          </cell>
          <cell r="AE2510" t="str">
            <v>NA</v>
          </cell>
          <cell r="AF2510" t="str">
            <v>NA</v>
          </cell>
          <cell r="AG2510" t="str">
            <v>NA</v>
          </cell>
          <cell r="AH2510" t="str">
            <v>NA</v>
          </cell>
          <cell r="AI2510" t="str">
            <v>NA</v>
          </cell>
          <cell r="AJ2510" t="str">
            <v>NA</v>
          </cell>
          <cell r="AK2510" t="str">
            <v>NA</v>
          </cell>
          <cell r="AL2510" t="str">
            <v>NA</v>
          </cell>
          <cell r="AM2510" t="str">
            <v>NA</v>
          </cell>
          <cell r="AN2510" t="str">
            <v>NA</v>
          </cell>
          <cell r="AO2510" t="str">
            <v>NA</v>
          </cell>
          <cell r="AP2510" t="str">
            <v>NA</v>
          </cell>
          <cell r="AQ2510" t="str">
            <v>NA</v>
          </cell>
          <cell r="AS2510" t="str">
            <v>NA</v>
          </cell>
          <cell r="AT2510" t="str">
            <v>NA</v>
          </cell>
          <cell r="AU2510" t="str">
            <v>NA</v>
          </cell>
          <cell r="AV2510" t="str">
            <v>NA</v>
          </cell>
          <cell r="AW2510" t="str">
            <v>NA</v>
          </cell>
          <cell r="AX2510" t="str">
            <v>NA</v>
          </cell>
          <cell r="AY2510" t="str">
            <v>NA</v>
          </cell>
          <cell r="AZ2510" t="str">
            <v>NA</v>
          </cell>
          <cell r="BA2510" t="str">
            <v>NA</v>
          </cell>
          <cell r="BB2510" t="str">
            <v>NA</v>
          </cell>
          <cell r="BC2510" t="str">
            <v>NA</v>
          </cell>
          <cell r="BD2510" t="str">
            <v>NA</v>
          </cell>
        </row>
        <row r="2511">
          <cell r="B2511" t="str">
            <v>J135</v>
          </cell>
          <cell r="C2511" t="str">
            <v>CGGA_J135</v>
          </cell>
          <cell r="E2511" t="str">
            <v>王书振</v>
          </cell>
          <cell r="F2511">
            <v>246224</v>
          </cell>
          <cell r="G2511" t="str">
            <v>缺失</v>
          </cell>
          <cell r="H2511" t="str">
            <v>缺失</v>
          </cell>
          <cell r="J2511" t="str">
            <v>男</v>
          </cell>
          <cell r="K2511">
            <v>53</v>
          </cell>
          <cell r="L2511" t="str">
            <v>缺失</v>
          </cell>
          <cell r="M2511" t="str">
            <v>缺失</v>
          </cell>
          <cell r="N2511" t="str">
            <v>爱人13223145797儿子13264026926；儿媳15810938200</v>
          </cell>
          <cell r="O2511" t="str">
            <v>缺失</v>
          </cell>
          <cell r="P2511" t="str">
            <v>缺失</v>
          </cell>
          <cell r="Q2511" t="str">
            <v>缺失</v>
          </cell>
          <cell r="R2511" t="str">
            <v>缺失</v>
          </cell>
          <cell r="S2511" t="str">
            <v>缺失</v>
          </cell>
          <cell r="T2511">
            <v>40803</v>
          </cell>
          <cell r="U2511" t="str">
            <v>缺失</v>
          </cell>
          <cell r="V2511" t="str">
            <v>缺失</v>
          </cell>
          <cell r="W2511" t="str">
            <v>右额</v>
          </cell>
          <cell r="Y2511" t="str">
            <v>缺失</v>
          </cell>
          <cell r="Z2511" t="str">
            <v>RGBM</v>
          </cell>
          <cell r="AA2511" t="str">
            <v>GBM(WHO IV)</v>
          </cell>
          <cell r="AB2511">
            <v>4</v>
          </cell>
          <cell r="AC2511" t="str">
            <v>胶质母细胞瘤（术后复发）</v>
          </cell>
          <cell r="AD2511" t="str">
            <v>缺失</v>
          </cell>
          <cell r="AE2511" t="str">
            <v>缺失</v>
          </cell>
          <cell r="AF2511" t="str">
            <v>缺失</v>
          </cell>
          <cell r="AG2511">
            <v>41250</v>
          </cell>
          <cell r="AH2511" t="str">
            <v>终止</v>
          </cell>
          <cell r="AI2511">
            <v>380</v>
          </cell>
          <cell r="AJ2511">
            <v>1</v>
          </cell>
          <cell r="AK2511" t="str">
            <v>NA</v>
          </cell>
          <cell r="AL2511">
            <v>1</v>
          </cell>
          <cell r="AM2511">
            <v>447</v>
          </cell>
          <cell r="AN2511" t="str">
            <v>缺失</v>
          </cell>
          <cell r="AO2511">
            <v>0</v>
          </cell>
          <cell r="AP2511" t="str">
            <v>缺失</v>
          </cell>
          <cell r="AQ2511">
            <v>1</v>
          </cell>
          <cell r="AS2511" t="str">
            <v>复发</v>
          </cell>
          <cell r="AT2511" t="str">
            <v>缺失</v>
          </cell>
          <cell r="AU2511" t="str">
            <v>无突变</v>
          </cell>
          <cell r="AV2511" t="str">
            <v>无突变</v>
          </cell>
          <cell r="AW2511" t="str">
            <v>NA</v>
          </cell>
          <cell r="AX2511" t="str">
            <v>无甲基化</v>
          </cell>
          <cell r="AY2511" t="str">
            <v>NA</v>
          </cell>
          <cell r="AZ2511" t="str">
            <v>NA</v>
          </cell>
          <cell r="BA2511" t="str">
            <v>缺失</v>
          </cell>
          <cell r="BB2511" t="str">
            <v>缺失</v>
          </cell>
          <cell r="BC2511" t="str">
            <v>缺失</v>
          </cell>
          <cell r="BD2511" t="e">
            <v>#N/A</v>
          </cell>
        </row>
        <row r="2512">
          <cell r="B2512" t="str">
            <v>P1</v>
          </cell>
          <cell r="C2512" t="str">
            <v>CGGA_P1</v>
          </cell>
          <cell r="E2512" t="str">
            <v>白银梅</v>
          </cell>
          <cell r="F2512">
            <v>268039</v>
          </cell>
          <cell r="G2512">
            <v>41779</v>
          </cell>
          <cell r="H2512" t="str">
            <v>胶质瘤术后复发</v>
          </cell>
          <cell r="J2512" t="str">
            <v>女</v>
          </cell>
          <cell r="K2512">
            <v>52</v>
          </cell>
          <cell r="L2512" t="str">
            <v>缺失</v>
          </cell>
          <cell r="M2512" t="str">
            <v>132525196306077549</v>
          </cell>
          <cell r="N2512" t="str">
            <v>仰杰/母子/13911262908,仰成明/夫妻/15690585744</v>
          </cell>
          <cell r="O2512" t="str">
            <v>右侧肢体乏力2月，突发抽搐2周</v>
          </cell>
          <cell r="P2512" t="str">
            <v>患者于2006年9月因左额顶星形细胞瘤在天坛医院神外六行手术治疗，肿瘤近全切除，术后放疗一次，2007年复查未见异常。于二月前突然出现右侧肢体乏力，活动轻度受限，当时在张家口市蔚县人民医院行头颅CT及MRI检查未发现异常；二周前在家里突发右侧面部及右侧上下肢体抽搐，失神大发作约20分钟后自行缓解，遂口服丙戊酸钠治疗，并来天坛医院检查，2014-05-15头颅MRI示左额顶叶异常信号，肿瘤复发？现遂收住院。病程中无畏寒发热，无视物模糊，无视力下降，无耳鸣耳聋，无进行性消瘦，无大小便失禁，饮食睡眠可。</v>
          </cell>
          <cell r="Q2512" t="str">
            <v>2006年9月因左额顶星形细胞瘤在天坛医院神外六科性手术治疗，肿瘤近全切除，术后放疗1次。高血压病史7-8年，口服降压药物</v>
          </cell>
          <cell r="R2512" t="str">
            <v>生长及智力发育正常，生活规律，无烟酒嗜好。20岁结婚，育1儿1女。</v>
          </cell>
          <cell r="S2512" t="str">
            <v>缺失</v>
          </cell>
          <cell r="T2512">
            <v>41785</v>
          </cell>
          <cell r="U2512">
            <v>38961</v>
          </cell>
          <cell r="V2512" t="str">
            <v>左额顶开颅占位切除术</v>
          </cell>
          <cell r="W2512" t="str">
            <v>全麻成功后病人取平卧位， 术野常规消毒铺单，取左额顶马蹄形切口，切开皮肤、皮下组织，上头皮夹子，游离皮瓣翻向右方，患者取下颅骨锁一枚，均完整，左额钻孔，铣刀铣成骨瓣约6*5cm大小，取下骨瓣，先用超声在硬膜外定位，放射状切开硬膜，见脑组织张力中等，波动良好，再在脑表面用超声定位肿瘤，见顶部皮层沟回变浅，脑回增宽，色灰，切开皮层见肿瘤灰色，质软，血供中等，无包膜，与顶叶组织无明显边界，沿肿瘤大致边界分块全切除肿瘤， 标本留送病理，切除肿瘤大小约3*3*4cm。术中周围皮层及血管保护完好，瘤腔仔细止血并覆盖止血纱布及明胶海绵，反复检查无出血，护士清点脑棉无误后，人工硬膜覆盖。还纳骨瓣，盖孔板1枚，钛链2枚、钛钉6枚固定骨瓣。分层缝合皮下组织，头皮全层，消毒切口，无菌纱布及弹力绷带包扎，术毕。术中病人情况稳定，未输血。</v>
          </cell>
          <cell r="X2512" t="str">
            <v>全切除</v>
          </cell>
          <cell r="Y2512">
            <v>108590</v>
          </cell>
          <cell r="Z2512" t="str">
            <v>SGBM</v>
          </cell>
          <cell r="AA2512" t="str">
            <v>GBM-O(WHO IV)</v>
          </cell>
          <cell r="AB2512">
            <v>4</v>
          </cell>
          <cell r="AC2512" t="str">
            <v>左额顶间变性少枝-星形细胞瘤，灶性胶母变。（WHO Ⅲ-Ⅳ级）</v>
          </cell>
          <cell r="AD2512" t="str">
            <v>全切除</v>
          </cell>
          <cell r="AE2512">
            <v>41796</v>
          </cell>
          <cell r="AF2512" t="str">
            <v>左额顶间变性少枝-星形细胞瘤，灶性胶母变（WHO Ⅲ-Ⅳ级）</v>
          </cell>
          <cell r="AG2512">
            <v>42220</v>
          </cell>
          <cell r="AH2512" t="str">
            <v>终止</v>
          </cell>
          <cell r="AI2512">
            <v>220</v>
          </cell>
          <cell r="AJ2512">
            <v>1</v>
          </cell>
          <cell r="AK2512">
            <v>220</v>
          </cell>
          <cell r="AL2512">
            <v>1</v>
          </cell>
          <cell r="AM2512">
            <v>435</v>
          </cell>
          <cell r="AN2512" t="str">
            <v>缺失</v>
          </cell>
          <cell r="AO2512" t="str">
            <v>NA</v>
          </cell>
          <cell r="AP2512" t="str">
            <v>缺失</v>
          </cell>
          <cell r="AQ2512" t="str">
            <v>NA</v>
          </cell>
          <cell r="AS2512" t="str">
            <v>复发</v>
          </cell>
          <cell r="AT2512">
            <v>1</v>
          </cell>
          <cell r="AU2512" t="str">
            <v>NA</v>
          </cell>
          <cell r="AV2512" t="str">
            <v>NA</v>
          </cell>
          <cell r="AW2512" t="str">
            <v>NA</v>
          </cell>
          <cell r="AX2512" t="str">
            <v>NA</v>
          </cell>
          <cell r="AY2512" t="str">
            <v>NA</v>
          </cell>
          <cell r="AZ2512" t="str">
            <v>NA</v>
          </cell>
          <cell r="BA2512" t="str">
            <v>缺失</v>
          </cell>
          <cell r="BB2512" t="str">
            <v>缺失</v>
          </cell>
          <cell r="BC2512" t="str">
            <v>缺失</v>
          </cell>
          <cell r="BD2512" t="e">
            <v>#N/A</v>
          </cell>
        </row>
        <row r="2513">
          <cell r="B2513" t="str">
            <v>P2</v>
          </cell>
          <cell r="C2513" t="str">
            <v>CGGA_P2</v>
          </cell>
          <cell r="E2513" t="str">
            <v>康东风</v>
          </cell>
          <cell r="F2513">
            <v>426141</v>
          </cell>
          <cell r="G2513">
            <v>41778</v>
          </cell>
          <cell r="H2513" t="str">
            <v>左颞占位性病变</v>
          </cell>
          <cell r="J2513" t="str">
            <v>男</v>
          </cell>
          <cell r="K2513">
            <v>38</v>
          </cell>
          <cell r="L2513" t="str">
            <v>缺失</v>
          </cell>
          <cell r="M2513" t="str">
            <v>缺失</v>
          </cell>
          <cell r="N2513">
            <v>13973869795</v>
          </cell>
          <cell r="O2513" t="str">
            <v>10天前常规复查见肿瘤再次复发</v>
          </cell>
          <cell r="P2513" t="str">
            <v>缺失</v>
          </cell>
          <cell r="Q2513" t="str">
            <v>3年前因无明显诱因出现短暂性意识丧失，就诊湘雅医院，诊断为胶质瘤并行手术治疗，术后病理证实为星形细胞瘤2级，术后恢复可，每年抽搐发作一次，8个月前肿瘤复发，再次于湘雅医院手术，术后恢复可。</v>
          </cell>
          <cell r="R2513" t="str">
            <v>缺失</v>
          </cell>
          <cell r="S2513" t="str">
            <v>缺失</v>
          </cell>
          <cell r="T2513">
            <v>41786</v>
          </cell>
          <cell r="U2513">
            <v>40664</v>
          </cell>
          <cell r="V2513" t="str">
            <v>切除术</v>
          </cell>
          <cell r="W2513" t="str">
            <v>病人生命体征平稳，返回ICU，予监测生命体征，抗炎、脱水、抗癫痫、激素及补液治疗，注意患者病情变化。</v>
          </cell>
          <cell r="X2513" t="str">
            <v>全切除</v>
          </cell>
          <cell r="Y2513">
            <v>108629</v>
          </cell>
          <cell r="Z2513" t="str">
            <v>SGBM</v>
          </cell>
          <cell r="AA2513" t="str">
            <v>GBM(WHO IV)</v>
          </cell>
          <cell r="AB2513">
            <v>4</v>
          </cell>
          <cell r="AC2513" t="str">
            <v>胶质母细胞瘤，含少枝胶质细胞瘤成分（WHO Ⅳ级）</v>
          </cell>
          <cell r="AD2513" t="str">
            <v>全切除</v>
          </cell>
          <cell r="AE2513" t="str">
            <v>缺失</v>
          </cell>
          <cell r="AF2513" t="str">
            <v>胶质母细胞瘤</v>
          </cell>
          <cell r="AG2513">
            <v>42220</v>
          </cell>
          <cell r="AH2513" t="str">
            <v>终止</v>
          </cell>
          <cell r="AI2513">
            <v>158</v>
          </cell>
          <cell r="AJ2513">
            <v>1</v>
          </cell>
          <cell r="AK2513">
            <v>97</v>
          </cell>
          <cell r="AL2513">
            <v>1</v>
          </cell>
          <cell r="AM2513">
            <v>434</v>
          </cell>
          <cell r="AN2513" t="str">
            <v>缺失</v>
          </cell>
          <cell r="AO2513">
            <v>1</v>
          </cell>
          <cell r="AP2513" t="str">
            <v>缺失</v>
          </cell>
          <cell r="AQ2513">
            <v>1</v>
          </cell>
          <cell r="AS2513" t="str">
            <v>复发</v>
          </cell>
          <cell r="AT2513">
            <v>2</v>
          </cell>
          <cell r="AU2513" t="str">
            <v>突变</v>
          </cell>
          <cell r="AV2513" t="str">
            <v>NA</v>
          </cell>
          <cell r="AW2513" t="str">
            <v>无共缺失</v>
          </cell>
          <cell r="AX2513" t="str">
            <v>NA</v>
          </cell>
          <cell r="AY2513" t="str">
            <v>NA</v>
          </cell>
          <cell r="AZ2513" t="str">
            <v>NA</v>
          </cell>
          <cell r="BA2513" t="str">
            <v>缺失</v>
          </cell>
          <cell r="BB2513" t="str">
            <v>缺失</v>
          </cell>
          <cell r="BC2513" t="str">
            <v>缺失</v>
          </cell>
          <cell r="BD2513" t="e">
            <v>#N/A</v>
          </cell>
        </row>
        <row r="2514">
          <cell r="B2514" t="str">
            <v>P3</v>
          </cell>
          <cell r="C2514" t="str">
            <v>CGGA_P3</v>
          </cell>
          <cell r="D2514" t="str">
            <v>CGGA_P3, CGGA_P671</v>
          </cell>
          <cell r="E2514" t="str">
            <v>李利平</v>
          </cell>
          <cell r="F2514">
            <v>426140</v>
          </cell>
          <cell r="G2514">
            <v>41778</v>
          </cell>
          <cell r="H2514" t="str">
            <v>右额占位术后复发</v>
          </cell>
          <cell r="J2514" t="str">
            <v>男</v>
          </cell>
          <cell r="K2514">
            <v>32</v>
          </cell>
          <cell r="L2514" t="str">
            <v>B</v>
          </cell>
          <cell r="M2514" t="str">
            <v>142327198107120770</v>
          </cell>
          <cell r="N2514" t="str">
            <v>本人/15935889184, 李艳平/兄弟/15034295510,陈全清/兄弟/13593409533</v>
          </cell>
          <cell r="O2514" t="str">
            <v>左侧肢体乏力20余日，头痛头晕1周</v>
          </cell>
          <cell r="P2514" t="str">
            <v>缺失</v>
          </cell>
          <cell r="Q2514" t="str">
            <v>2007年因右颞叶胶质瘤在中国人民解放军总医院行手术治疗，术后恢复良好，一直口服丙戊酸钠0.2qd，卡马西平0.1qd，并定期复查，偶有癫痫小发作。</v>
          </cell>
          <cell r="R2514" t="str">
            <v>缺失</v>
          </cell>
          <cell r="S2514" t="str">
            <v>缺失</v>
          </cell>
          <cell r="T2514">
            <v>41787</v>
          </cell>
          <cell r="U2514">
            <v>39083</v>
          </cell>
          <cell r="V2514" t="str">
            <v>右额颞原切口入路肿瘤切除术</v>
          </cell>
          <cell r="W2514" t="str">
            <v>全麻成功后病人仰卧位头稍左偏，术野常规消毒铺单，原切口，依层切开右额皮肤、皮下组织，皮瓣翻向面侧，切口处组织混乱不清，取下原钛夹四枚，分离骨瓣，取下骨瓣见硬膜压力稍高，硬膜缝合完整，给予甘露醇375ml静点，悬吊周边硬膜，沿原缝合口剪开硬膜，见脑组织正常，引流血管完整，沿侧裂切入，以次切除额部，岛叶，颞叶肿瘤，留取标本送检，余肿瘤吸除，肿瘤组织灰白色，血运中等，质软，边界不清楚，无包膜，鱼肉状，部分肿瘤灰白色，肿瘤部分切除，瘤腔仔细止血，并填以止血纱布及明胶海绵，硬膜减张缝合，人工硬膜修补，未还纳骨瓣，清点棉片棉条、器械无误，分层缝合皮下组织、头皮全层，消毒切口，无菌纱布包扎，术毕。术中出血约400ml，自体血回输100ml</v>
          </cell>
          <cell r="X2514" t="str">
            <v>全切除</v>
          </cell>
          <cell r="Y2514">
            <v>108665</v>
          </cell>
          <cell r="Z2514" t="str">
            <v>RAOA?</v>
          </cell>
          <cell r="AA2514" t="str">
            <v>AOA(WHO III)</v>
          </cell>
          <cell r="AB2514">
            <v>3</v>
          </cell>
          <cell r="AC2514" t="str">
            <v>间变性少枝星形细胞瘤，以少枝胶质细胞瘤成分为主（WHOⅢ级）</v>
          </cell>
          <cell r="AD2514" t="str">
            <v>全切除</v>
          </cell>
          <cell r="AE2514" t="str">
            <v>缺失</v>
          </cell>
          <cell r="AF2514" t="str">
            <v>右额间变性少枝星形细胞瘤</v>
          </cell>
          <cell r="AH2514" t="str">
            <v>未终止</v>
          </cell>
          <cell r="AI2514">
            <v>2965</v>
          </cell>
          <cell r="AJ2514">
            <v>0</v>
          </cell>
          <cell r="AK2514">
            <v>2965</v>
          </cell>
          <cell r="AL2514">
            <v>0</v>
          </cell>
          <cell r="AM2514">
            <v>2965</v>
          </cell>
          <cell r="AN2514" t="str">
            <v>放疗30次</v>
          </cell>
          <cell r="AO2514">
            <v>1</v>
          </cell>
          <cell r="AP2514" t="str">
            <v>无</v>
          </cell>
          <cell r="AQ2514">
            <v>0</v>
          </cell>
          <cell r="AS2514">
            <v>0</v>
          </cell>
          <cell r="AT2514">
            <v>1</v>
          </cell>
          <cell r="AU2514" t="str">
            <v>突变</v>
          </cell>
          <cell r="AV2514" t="str">
            <v>NA</v>
          </cell>
          <cell r="AW2514" t="str">
            <v>NA</v>
          </cell>
          <cell r="AX2514" t="str">
            <v>NA</v>
          </cell>
          <cell r="AY2514" t="str">
            <v>NA</v>
          </cell>
          <cell r="AZ2514" t="str">
            <v>NA</v>
          </cell>
          <cell r="BA2514" t="str">
            <v>缺失</v>
          </cell>
          <cell r="BB2514" t="str">
            <v>缺失</v>
          </cell>
          <cell r="BC2514" t="str">
            <v>缺失</v>
          </cell>
          <cell r="BD2514" t="e">
            <v>#N/A</v>
          </cell>
        </row>
        <row r="2515">
          <cell r="B2515" t="str">
            <v>P4</v>
          </cell>
          <cell r="C2515" t="str">
            <v>NA</v>
          </cell>
          <cell r="D2515" t="str">
            <v>NA</v>
          </cell>
          <cell r="E2515" t="str">
            <v>NA</v>
          </cell>
          <cell r="F2515" t="str">
            <v>NA</v>
          </cell>
          <cell r="G2515" t="str">
            <v>NA</v>
          </cell>
          <cell r="H2515" t="str">
            <v>NA</v>
          </cell>
          <cell r="I2515" t="str">
            <v>NA</v>
          </cell>
          <cell r="J2515" t="str">
            <v>NA</v>
          </cell>
          <cell r="K2515" t="str">
            <v>NA</v>
          </cell>
          <cell r="L2515" t="str">
            <v>NA</v>
          </cell>
          <cell r="M2515" t="str">
            <v>NA</v>
          </cell>
          <cell r="N2515" t="str">
            <v>NA</v>
          </cell>
          <cell r="O2515" t="str">
            <v>NA</v>
          </cell>
          <cell r="P2515" t="str">
            <v>NA</v>
          </cell>
          <cell r="Q2515" t="str">
            <v>NA</v>
          </cell>
          <cell r="R2515" t="str">
            <v>NA</v>
          </cell>
          <cell r="S2515" t="str">
            <v>NA</v>
          </cell>
          <cell r="T2515" t="str">
            <v>NA</v>
          </cell>
          <cell r="U2515" t="str">
            <v>NA</v>
          </cell>
          <cell r="V2515" t="str">
            <v>NA</v>
          </cell>
          <cell r="W2515" t="str">
            <v>NA</v>
          </cell>
          <cell r="X2515" t="str">
            <v>NA</v>
          </cell>
          <cell r="Y2515" t="str">
            <v>NA</v>
          </cell>
          <cell r="Z2515" t="str">
            <v>NA</v>
          </cell>
          <cell r="AA2515" t="str">
            <v>NA</v>
          </cell>
          <cell r="AB2515" t="str">
            <v>NA</v>
          </cell>
          <cell r="AC2515" t="str">
            <v>NA</v>
          </cell>
          <cell r="AD2515" t="str">
            <v>NA</v>
          </cell>
          <cell r="AE2515" t="str">
            <v>NA</v>
          </cell>
          <cell r="AF2515" t="str">
            <v>NA</v>
          </cell>
          <cell r="AG2515" t="str">
            <v>NA</v>
          </cell>
          <cell r="AH2515" t="str">
            <v>NA</v>
          </cell>
          <cell r="AI2515" t="str">
            <v>NA</v>
          </cell>
          <cell r="AJ2515" t="str">
            <v>NA</v>
          </cell>
          <cell r="AK2515" t="str">
            <v>NA</v>
          </cell>
          <cell r="AL2515" t="str">
            <v>NA</v>
          </cell>
          <cell r="AM2515" t="str">
            <v>NA</v>
          </cell>
          <cell r="AN2515" t="str">
            <v>NA</v>
          </cell>
          <cell r="AO2515" t="str">
            <v>NA</v>
          </cell>
          <cell r="AP2515" t="str">
            <v>NA</v>
          </cell>
          <cell r="AQ2515" t="str">
            <v>NA</v>
          </cell>
          <cell r="AS2515" t="str">
            <v>NA</v>
          </cell>
          <cell r="AT2515" t="str">
            <v>NA</v>
          </cell>
          <cell r="AU2515" t="str">
            <v>NA</v>
          </cell>
          <cell r="AV2515" t="str">
            <v>NA</v>
          </cell>
          <cell r="AW2515" t="str">
            <v>NA</v>
          </cell>
          <cell r="AX2515" t="str">
            <v>NA</v>
          </cell>
          <cell r="AY2515" t="str">
            <v>NA</v>
          </cell>
          <cell r="AZ2515" t="str">
            <v>NA</v>
          </cell>
          <cell r="BA2515" t="str">
            <v>NA</v>
          </cell>
          <cell r="BB2515" t="str">
            <v>NA</v>
          </cell>
          <cell r="BC2515" t="str">
            <v>NA</v>
          </cell>
          <cell r="BD2515" t="str">
            <v>NA</v>
          </cell>
        </row>
        <row r="2516">
          <cell r="B2516" t="str">
            <v>P5</v>
          </cell>
          <cell r="C2516" t="str">
            <v>CGGA_P5</v>
          </cell>
          <cell r="E2516" t="str">
            <v>刘长春</v>
          </cell>
          <cell r="F2516">
            <v>426181</v>
          </cell>
          <cell r="G2516">
            <v>41802</v>
          </cell>
          <cell r="H2516" t="str">
            <v>胶质瘤术后复发</v>
          </cell>
          <cell r="J2516" t="str">
            <v>女</v>
          </cell>
          <cell r="K2516">
            <v>45</v>
          </cell>
          <cell r="L2516" t="str">
            <v>缺失</v>
          </cell>
          <cell r="M2516" t="str">
            <v>372924196905150000</v>
          </cell>
          <cell r="N2516" t="str">
            <v>刘长秋/姐妹/13655406191,陈宜学/夫妻/13515306106</v>
          </cell>
          <cell r="O2516" t="str">
            <v>1月前出现头痛，反复发作，右侧肢体乏力，行走不稳，记忆力明显下降，右眼视力明显下降。</v>
          </cell>
          <cell r="P2516" t="str">
            <v>2年前患者突然抽搐伴有意识丧失，来天坛医院诊断为左枕顶胶质瘤，于2011-11-1日行左侧枕顶部开颅手术，病理证实为星形细胞肿瘤（2级）；术后一月行放射治疗，疗程40天，共25次。患者于五月前突然发烧，头痛伴呕吐，自觉无头痛，并去菏泽医院行MRI检查考虑胶质瘤复发，遂来天坛医院，于2014年01月13日行左顶枕开颅原手术入路占位切除术，病理回报：星形细胞瘤，WHO II级,局部生长活跃(可见核分裂)；术后一般情况良好，未再放疗。于一月前开始出现头痛，反复发作，右侧肢体乏力，行走不稳，记忆力明显下降，右眼视力明显下降，复查MRI考虑胶质瘤复发。昨日突发呕吐一次，无抽搐及大小便失禁，在天坛医院门诊予激素等治疗，今收住院。本次病程中无畏寒发热，无头晕抽搐，饮食睡眠可。</v>
          </cell>
          <cell r="Q2516" t="str">
            <v>2年前因突发抽搐伴意识丧失，来天坛医院诊断为左顶胶质瘤，于2011-11-1日行手术治疗，病理证实为星形细胞瘤（2级），术后1月行放射治疗，疗程40天，共25次。患者于5个月前出现发烧，头痛并伴呕吐，自觉无头痛，于菏泽市医院行头MRI检查考虑胶质瘤复发，遂来天坛医院，于2014年1月13日再次行手术，病理回报：星形细胞瘤2级，局部生长活跃（可见核分裂），术后一般状态良好，未行放疗。</v>
          </cell>
          <cell r="R2516" t="str">
            <v>生长及智力发育正常，生活规律，无烟酒嗜好。20岁结婚，育1女。</v>
          </cell>
          <cell r="S2516" t="str">
            <v>缺失</v>
          </cell>
          <cell r="T2516">
            <v>41808</v>
          </cell>
          <cell r="U2516">
            <v>40848</v>
          </cell>
          <cell r="V2516" t="str">
            <v>左顶枕开颅原手术入路占位切除术</v>
          </cell>
          <cell r="W2516" t="str">
            <v xml:space="preserve">全麻成功后病人取右侧卧位， 术野常规消毒铺单，于左顶枕原切口，切开皮肤、皮下组织，上头皮夹子，游离皮瓣翻向前方，患者取下钛链三枚，钛钉六枚均完整，取下骨瓣，见脑组织张力中等，波动良好，硬膜增厚严重，尖刀弧形切开硬膜，有囊液10余毫升流出，见顶部皮层沟回变浅，脑回增宽，色黄，切开皮层见病变微黄色，质软，血供少，无包膜，与顶叶组织无明显边界，沿病变大致边界分块近全切除病变，下方达侧脑室壁， 标本留送病理，切除肿瘤大小约5*4*4cm。术中周围皮层及血管保护完好，瘤腔仔细止血并覆盖止血纱布及明胶海绵，反复检查无出血，护士清点脑棉无误后，缝合硬膜，人工硬膜覆盖。还纳骨瓣，原钛链3枚、钛钉6枚固定骨瓣。分层缝合皮下组织，头皮全层，消毒切口，无菌纱布及弹力绷带包扎，术毕。术中病人情况稳定，未输血。
病人生命体征平稳，返回ICU，予监测生命体征，抗炎、脱水、抗癫痫、激素及补液治疗，注意患者病情变化。
</v>
          </cell>
          <cell r="X2516" t="str">
            <v>全切除</v>
          </cell>
          <cell r="Y2516">
            <v>109133</v>
          </cell>
          <cell r="Z2516" t="str">
            <v>RAA</v>
          </cell>
          <cell r="AA2516" t="str">
            <v>AA(WHO III)</v>
          </cell>
          <cell r="AB2516">
            <v>3</v>
          </cell>
          <cell r="AC2516" t="str">
            <v>间变性星形细胞瘤，混有少许少枝胶质细胞瘤成分（WHOⅢ级）</v>
          </cell>
          <cell r="AD2516" t="str">
            <v>全切除</v>
          </cell>
          <cell r="AE2516">
            <v>41827</v>
          </cell>
          <cell r="AF2516" t="str">
            <v>间变星形细胞瘤</v>
          </cell>
          <cell r="AG2516">
            <v>42220</v>
          </cell>
          <cell r="AH2516" t="str">
            <v>终止</v>
          </cell>
          <cell r="AI2516">
            <v>378</v>
          </cell>
          <cell r="AJ2516">
            <v>1</v>
          </cell>
          <cell r="AK2516">
            <v>287</v>
          </cell>
          <cell r="AL2516">
            <v>1</v>
          </cell>
          <cell r="AM2516">
            <v>412</v>
          </cell>
          <cell r="AN2516" t="str">
            <v>缺失</v>
          </cell>
          <cell r="AO2516">
            <v>0</v>
          </cell>
          <cell r="AP2516" t="str">
            <v>缺失</v>
          </cell>
          <cell r="AQ2516">
            <v>1</v>
          </cell>
          <cell r="AS2516" t="str">
            <v>复发</v>
          </cell>
          <cell r="AT2516">
            <v>2</v>
          </cell>
          <cell r="AU2516" t="str">
            <v>突变</v>
          </cell>
          <cell r="AV2516" t="str">
            <v>NA</v>
          </cell>
          <cell r="AW2516" t="str">
            <v>无共缺失</v>
          </cell>
          <cell r="AX2516" t="str">
            <v>NA</v>
          </cell>
          <cell r="AY2516" t="str">
            <v>NA</v>
          </cell>
          <cell r="AZ2516" t="str">
            <v>NA</v>
          </cell>
          <cell r="BA2516" t="str">
            <v>缺失</v>
          </cell>
          <cell r="BB2516" t="str">
            <v>缺失</v>
          </cell>
          <cell r="BC2516" t="str">
            <v>缺失</v>
          </cell>
          <cell r="BD2516" t="e">
            <v>#N/A</v>
          </cell>
        </row>
        <row r="2517">
          <cell r="B2517" t="str">
            <v>P6</v>
          </cell>
          <cell r="C2517" t="str">
            <v>CGGA_P6</v>
          </cell>
          <cell r="E2517" t="str">
            <v>王金梅</v>
          </cell>
          <cell r="F2517">
            <v>433713</v>
          </cell>
          <cell r="G2517">
            <v>41821</v>
          </cell>
          <cell r="H2517" t="str">
            <v>颅内占位</v>
          </cell>
          <cell r="J2517" t="str">
            <v>女</v>
          </cell>
          <cell r="K2517">
            <v>48</v>
          </cell>
          <cell r="L2517" t="str">
            <v>缺失</v>
          </cell>
          <cell r="M2517" t="str">
            <v>15022319650926032X</v>
          </cell>
          <cell r="N2517" t="str">
            <v>徐志忠/夫妻/13384855860,徐誉龙/母子/18008792014,王润梅/姐妹/15389723158（停机）</v>
          </cell>
          <cell r="O2517" t="str">
            <v>2个月前出现左侧肢体无力，以左上肢为重</v>
          </cell>
          <cell r="P2517" t="str">
            <v>患者于2011年因抽搐，做检查发现“颅内占位行病变”，在北京天坛医院行手术治疗，术后病理诊断二级星形胶质细胞瘤微囊变，好转后回当地行放疗1个月（放疗剂量不详），术后无抽搐病史。于2个月前患者出现左侧肢体无力，以左上肢为重，未诊治，病情加重，故来北京天坛医院复查、诊治，查头颅MRI提示1.右额颞开颅术后改变2.右额颞及底节异常信号影3.脑疝征象，门诊以“颅内占位性病变”收住院。该患近期，精神状态一般，无发热，无抽搐，饮食及睡眠可，二便正常。</v>
          </cell>
          <cell r="Q2517" t="str">
            <v>2011年患者因抽搐发作而行头部检查发现颅内占位，于天坛医院行手术治疗，术后病理示：星形细胞瘤微囊变（2级），好转后回当地医院行发射治疗1个月（具体计量不详），术后无抽搐发作。</v>
          </cell>
          <cell r="R2517" t="str">
            <v>生长发育及智力正常 ，无烟酒嗜好。未婚。</v>
          </cell>
          <cell r="S2517" t="str">
            <v>缺失</v>
          </cell>
          <cell r="T2517">
            <v>41830</v>
          </cell>
          <cell r="U2517">
            <v>40544</v>
          </cell>
          <cell r="V2517" t="str">
            <v>右额颞开颅占位切除术</v>
          </cell>
          <cell r="W2517" t="str">
            <v>患者全麻插管后平卧位，头左偏，上头架，常规消毒铺巾。取右额颞枕原切口皮瓣开颅，分层切开头皮及颞肌，原骨瓣取下，止血。骨窗周缘悬吊硬膜。硬膜张力不高，弧形剪开硬膜，可见颞叶中下回皮层软化灶，脑沟变浅，颞极向后3厘米处颞上回深部探查见皮层下病变组织，灰红色，质韧，血供中等，无包膜，边界不清，与侧裂血管粘连，自病变后界分离切除颞前叶及软化灶，海马旁回病变，肿瘤与侧裂血管、中脑粘连紧密同时侵蚀底节区，未勉强切除，病变大部切除，标本留送病理。瘤腔仔细止血后，凝胶海绵、止血纱布创面贴敷，生理盐水冲洗清亮，无活动出血。紧密缝合硬膜，硬膜缺损处用人工硬膜修补，钛链3枚钛钉6枚固定颅骨，分层缝合颞肌，皮下组织，缝合头皮全层，消毒伤口，无菌纱布包扎，术毕。标本送病理。手术顺利，清点棉条纱布及手术物品无误。术中出血约  ml，未输异体血。</v>
          </cell>
          <cell r="X2517" t="str">
            <v>部分切除</v>
          </cell>
          <cell r="Y2517" t="str">
            <v>缺失</v>
          </cell>
          <cell r="Z2517" t="str">
            <v>SGBM</v>
          </cell>
          <cell r="AA2517" t="str">
            <v>GBM(WHO IV)</v>
          </cell>
          <cell r="AB2517">
            <v>4</v>
          </cell>
          <cell r="AC2517" t="str">
            <v>少枝-星形细胞瘤（WHOⅡ级）</v>
          </cell>
          <cell r="AD2517" t="str">
            <v>部分切除</v>
          </cell>
          <cell r="AE2517">
            <v>41849</v>
          </cell>
          <cell r="AF2517" t="str">
            <v>胶质母细胞瘤，含少枝胶质细胞瘤成分</v>
          </cell>
          <cell r="AG2517">
            <v>42220</v>
          </cell>
          <cell r="AH2517" t="str">
            <v>终止</v>
          </cell>
          <cell r="AI2517">
            <v>356</v>
          </cell>
          <cell r="AJ2517">
            <v>1</v>
          </cell>
          <cell r="AK2517">
            <v>356</v>
          </cell>
          <cell r="AL2517">
            <v>1</v>
          </cell>
          <cell r="AM2517">
            <v>390</v>
          </cell>
          <cell r="AN2517" t="str">
            <v>缺失</v>
          </cell>
          <cell r="AO2517" t="str">
            <v>NA</v>
          </cell>
          <cell r="AP2517" t="str">
            <v>缺失</v>
          </cell>
          <cell r="AQ2517" t="str">
            <v>NA</v>
          </cell>
          <cell r="AS2517" t="str">
            <v>复发</v>
          </cell>
          <cell r="AT2517">
            <v>1</v>
          </cell>
          <cell r="AU2517" t="str">
            <v>突变</v>
          </cell>
          <cell r="AV2517" t="str">
            <v>NA</v>
          </cell>
          <cell r="AW2517" t="str">
            <v>无共缺失</v>
          </cell>
          <cell r="AX2517" t="str">
            <v>NA</v>
          </cell>
          <cell r="AY2517" t="str">
            <v>NA</v>
          </cell>
          <cell r="AZ2517" t="str">
            <v>NA</v>
          </cell>
          <cell r="BA2517" t="str">
            <v>缺失</v>
          </cell>
          <cell r="BB2517" t="str">
            <v>缺失</v>
          </cell>
          <cell r="BC2517" t="str">
            <v>缺失</v>
          </cell>
          <cell r="BD2517" t="e">
            <v>#N/A</v>
          </cell>
        </row>
        <row r="2518">
          <cell r="B2518" t="str">
            <v>P7</v>
          </cell>
          <cell r="C2518" t="str">
            <v>CGGA_P7</v>
          </cell>
          <cell r="E2518" t="str">
            <v>李学峰</v>
          </cell>
          <cell r="F2518">
            <v>433727</v>
          </cell>
          <cell r="G2518">
            <v>41828</v>
          </cell>
          <cell r="H2518" t="str">
            <v>右侧额颞叶占位</v>
          </cell>
          <cell r="J2518" t="str">
            <v>男</v>
          </cell>
          <cell r="K2518">
            <v>45</v>
          </cell>
          <cell r="L2518" t="str">
            <v>缺失</v>
          </cell>
          <cell r="M2518" t="str">
            <v>缺失</v>
          </cell>
          <cell r="N2518" t="str">
            <v>李新宇/父子/15939425586,陈秀岭/夫妻/13683945218,李明会/父女/15939425586</v>
          </cell>
          <cell r="O2518" t="str">
            <v>10天前患者出现头痛，伴有左侧肢体无力，不能行走。</v>
          </cell>
          <cell r="P2518" t="str">
            <v>缺失</v>
          </cell>
          <cell r="Q2518" t="str">
            <v>7个月前无明显诱因出现头痛，伴有恶心、呕吐，就诊于河南省肿瘤医院，诊断为颅内占位并行手术治疗，术后病理证实为胶质瘤（3-4级）。间断给与放疗及替莫唑胺化疗，术后有间断癫痫发作。</v>
          </cell>
          <cell r="R2518" t="str">
            <v>缺失</v>
          </cell>
          <cell r="S2518" t="str">
            <v>缺失</v>
          </cell>
          <cell r="T2518">
            <v>41834</v>
          </cell>
          <cell r="U2518">
            <v>41609</v>
          </cell>
          <cell r="V2518" t="str">
            <v>切除术</v>
          </cell>
          <cell r="W2518" t="str">
            <v>缺失</v>
          </cell>
          <cell r="X2518" t="str">
            <v>部分切除</v>
          </cell>
          <cell r="Y2518">
            <v>109723</v>
          </cell>
          <cell r="Z2518" t="str">
            <v>RGBM</v>
          </cell>
          <cell r="AA2518" t="str">
            <v>GBM(WHO IV)</v>
          </cell>
          <cell r="AB2518">
            <v>4</v>
          </cell>
          <cell r="AC2518" t="str">
            <v>送检组织大部分坏死。边缘可见异型性显著的肿瘤性胶质细胞。复合胶质瘤伴放射性坏死。</v>
          </cell>
          <cell r="AD2518" t="str">
            <v>部分切除</v>
          </cell>
          <cell r="AE2518" t="str">
            <v>缺失</v>
          </cell>
          <cell r="AF2518" t="str">
            <v>胶质母细胞瘤</v>
          </cell>
          <cell r="AG2518">
            <v>42220</v>
          </cell>
          <cell r="AH2518" t="str">
            <v>终止</v>
          </cell>
          <cell r="AI2518">
            <v>110</v>
          </cell>
          <cell r="AJ2518">
            <v>1</v>
          </cell>
          <cell r="AK2518">
            <v>110</v>
          </cell>
          <cell r="AL2518">
            <v>1</v>
          </cell>
          <cell r="AM2518">
            <v>386</v>
          </cell>
          <cell r="AN2518" t="str">
            <v>缺失</v>
          </cell>
          <cell r="AO2518" t="str">
            <v>NA</v>
          </cell>
          <cell r="AP2518" t="str">
            <v>缺失</v>
          </cell>
          <cell r="AQ2518" t="str">
            <v>NA</v>
          </cell>
          <cell r="AS2518" t="str">
            <v>复发</v>
          </cell>
          <cell r="AT2518">
            <v>1</v>
          </cell>
          <cell r="AU2518" t="str">
            <v>无突变</v>
          </cell>
          <cell r="AV2518" t="str">
            <v>NA</v>
          </cell>
          <cell r="AW2518" t="str">
            <v>无共缺失</v>
          </cell>
          <cell r="AX2518" t="str">
            <v>NA</v>
          </cell>
          <cell r="AY2518" t="str">
            <v>NA</v>
          </cell>
          <cell r="AZ2518" t="str">
            <v>NA</v>
          </cell>
          <cell r="BA2518" t="str">
            <v>缺失</v>
          </cell>
          <cell r="BB2518" t="str">
            <v>缺失</v>
          </cell>
          <cell r="BC2518" t="str">
            <v>缺失</v>
          </cell>
          <cell r="BD2518" t="e">
            <v>#N/A</v>
          </cell>
        </row>
        <row r="2519">
          <cell r="B2519" t="str">
            <v>P8</v>
          </cell>
          <cell r="C2519" t="str">
            <v>CGGA_P8</v>
          </cell>
          <cell r="E2519" t="str">
            <v>沈景华</v>
          </cell>
          <cell r="F2519">
            <v>433823</v>
          </cell>
          <cell r="G2519">
            <v>41893</v>
          </cell>
          <cell r="H2519" t="str">
            <v>1、右侧额叶胶质瘤术后；2、复发胶质瘤（右额颞、胼胝体）？放射性坏死?3、左侧侧脑室旁及额叶、胼胝体占位？4、脑疝</v>
          </cell>
          <cell r="J2519" t="str">
            <v>女</v>
          </cell>
          <cell r="K2519">
            <v>48</v>
          </cell>
          <cell r="L2519" t="str">
            <v>缺失</v>
          </cell>
          <cell r="M2519" t="str">
            <v>360203196510173000</v>
          </cell>
          <cell r="N2519" t="str">
            <v xml:space="preserve">汪雨华/夫妻/13879830598,汪楚/母女/18502395014     </v>
          </cell>
          <cell r="O2519" t="str">
            <v>颅内占位术后1年余，四肢抽搐加重半月余。</v>
          </cell>
          <cell r="P2519" t="str">
            <v>患者于2013年1月因四肢抽搐伴意识丧失到当地医院就诊，行颅脑CT及MR检查发现右额占位；于同年2月到复旦大学附属华山医院行手术治疗，术后诊断为右额胶质瘤（星形细胞瘤WHOII级）；术后于5月在该院行放疗（3个周期）。术后患者口服丙戊酸钠抗癫痫治疗，月20-40天出现1次四肢抽搐；近半月来患者四肢抽搐2次，为进一步治疗来我院，门诊行颅脑核磁检查后以“颅内占位性病变”收住院。发病以来，神志清，精神尚可，体重略减轻，睡眠及二便无异常。</v>
          </cell>
          <cell r="Q2519" t="str">
            <v>患者于2013年1月因四肢抽搐伴意识丧失到当地医院就诊，行颅脑CT及MR检查发现右额占位；于同年2月到复旦大学附属华山医院行手术治疗，术后诊断为右额胶质瘤（星形细胞瘤WHOII级）；术后于5月在该院行放疗（3个周期）。术后患者口服丙戊酸钠抗癫痫治疗，月20-40天出现1次四肢抽搐；近半月来患者四肢抽搐2次，为进一步治疗来我院，门诊行颅脑核磁检查后以“颅内占位性病变”收住院。发病以来，神志清，精神尚可，体重略减轻，睡眠及二便无异常。</v>
          </cell>
          <cell r="R2519" t="str">
            <v>生于原籍，生长及智力发育良好，无烟酒嗜好。已婚，育有1女，体健，无传染病接触史。患者现处于经期第2天。</v>
          </cell>
          <cell r="S2519" t="str">
            <v>缺失</v>
          </cell>
          <cell r="T2519">
            <v>41908</v>
          </cell>
          <cell r="U2519">
            <v>41306</v>
          </cell>
          <cell r="V2519" t="str">
            <v>冠切右额开颅肿瘤切除术</v>
          </cell>
          <cell r="W2519" t="str">
            <v xml:space="preserve">全麻气管插管后，患者取仰卧位，头部抬高。常规消毒铺巾，取原切口冠切口，依次切开头皮、皮下、及帽状腱膜，腱膜下游离皮瓣，翻向前颅底。剥离骨膜，手摇钻钻骨孔一枚，去除原颅骨锁2枚，铣刀铣开去除右额骨瓣，开骨窗约6.0X5.0cm2。硬膜张力稍高，给予甘露醇250ml静滴，周边悬吊硬膜，术中B超探测肿瘤边界，按B超探测方向纵行切开硬膜，然后放射状剪开。术中见病变大部位于右侧额叶及胼胝体，边界不清，呈灰色，至软，血供一般，中心部分坏死，病变于镜下近全切，胼缘动脉完好保留。可吸收止血纱布明胶海绵压迫残面，盐水冲洗清亮，确认无活动性出血，严密缝合硬膜，骨瓣复位，3枚钛链6枚钛钉固定骨瓣。充分止血，分层缝合皮下组织及头皮全层，再次消毒切口，无菌纱布绷带包扎，术毕。手术顺利，关颅前清点棉条纱布及手术物品无误。术中出血约100ml，无自体血回输。术后气管插管拔出，回ICU监护。
手术过程顺利，术后查双侧瞳孔等大等圆。术后监测生命体征，意识，瞳孔及出入量等，予抗炎，抗癫痫及对症治疗。
</v>
          </cell>
          <cell r="X2519" t="str">
            <v>部分切除</v>
          </cell>
          <cell r="Y2519">
            <v>111469</v>
          </cell>
          <cell r="Z2519" t="str">
            <v>SGBM</v>
          </cell>
          <cell r="AA2519" t="str">
            <v>GBM(WHO IV)</v>
          </cell>
          <cell r="AB2519">
            <v>4</v>
          </cell>
          <cell r="AC2519" t="str">
            <v>胶质母细胞瘤，含少枝胶质细胞瘤成分。（WHO Ⅳ级）</v>
          </cell>
          <cell r="AD2519" t="str">
            <v>部分切除</v>
          </cell>
          <cell r="AE2519">
            <v>41923</v>
          </cell>
          <cell r="AF2519" t="str">
            <v>胶质母细胞瘤（WHO Ⅳ级、额颞、胼胝体，右，复发胶质瘤）</v>
          </cell>
          <cell r="AG2519">
            <v>42438</v>
          </cell>
          <cell r="AH2519" t="str">
            <v>终止</v>
          </cell>
          <cell r="AI2519">
            <v>187</v>
          </cell>
          <cell r="AJ2519">
            <v>1</v>
          </cell>
          <cell r="AK2519">
            <v>128</v>
          </cell>
          <cell r="AL2519">
            <v>1</v>
          </cell>
          <cell r="AM2519">
            <v>530</v>
          </cell>
          <cell r="AN2519" t="str">
            <v>缺失</v>
          </cell>
          <cell r="AO2519">
            <v>0</v>
          </cell>
          <cell r="AP2519" t="str">
            <v>缺失</v>
          </cell>
          <cell r="AQ2519">
            <v>1</v>
          </cell>
          <cell r="AS2519" t="str">
            <v>复发</v>
          </cell>
          <cell r="AT2519">
            <v>1</v>
          </cell>
          <cell r="AU2519" t="str">
            <v>突变</v>
          </cell>
          <cell r="AV2519" t="str">
            <v>NA</v>
          </cell>
          <cell r="AW2519" t="str">
            <v>无共缺失</v>
          </cell>
          <cell r="AX2519" t="str">
            <v>NA</v>
          </cell>
          <cell r="AY2519" t="str">
            <v>NA</v>
          </cell>
          <cell r="AZ2519" t="str">
            <v>NA</v>
          </cell>
          <cell r="BA2519" t="str">
            <v>缺失</v>
          </cell>
          <cell r="BB2519" t="str">
            <v>缺失</v>
          </cell>
          <cell r="BC2519" t="str">
            <v>缺失</v>
          </cell>
          <cell r="BD2519" t="e">
            <v>#N/A</v>
          </cell>
        </row>
        <row r="2520">
          <cell r="B2520" t="str">
            <v>P9</v>
          </cell>
          <cell r="C2520" t="str">
            <v>CGGA_P9</v>
          </cell>
          <cell r="E2520" t="str">
            <v>王贵全</v>
          </cell>
          <cell r="F2520">
            <v>378905</v>
          </cell>
          <cell r="G2520">
            <v>41904</v>
          </cell>
          <cell r="H2520" t="str">
            <v>复发胶质瘤</v>
          </cell>
          <cell r="J2520" t="str">
            <v>男</v>
          </cell>
          <cell r="K2520">
            <v>40</v>
          </cell>
          <cell r="L2520" t="str">
            <v>缺失</v>
          </cell>
          <cell r="M2520" t="str">
            <v>612322197405094000</v>
          </cell>
          <cell r="N2520" t="str">
            <v>杨玉文/夫妻/13715359926,王宝华/妹夫/18599301669</v>
          </cell>
          <cell r="O2520" t="str">
            <v>左侧肢体抽搐7个月，加重2月</v>
          </cell>
          <cell r="P2520" t="str">
            <v>患于2014年2月无明显诱因出现左手食指和拇指间断抽搐，于4月来天坛医院诊治，嘱其口服得理多，1日2次口服，症状明显缓解，8月左上肢抽搐，左眼抽搐，左面不适，进而左下肢抽搐，自觉左侧肢体力弱，活动不准，在当地医院查MRI，考虑胶质瘤复发。故又来天坛医院进一步治疗，门诊以“复发胶质瘤”收入院。该患近期有牙痛，饮食及睡眠正常，二便正常。</v>
          </cell>
          <cell r="Q2520" t="str">
            <v>第一次胶质瘤手术，天坛10病房高主任做的</v>
          </cell>
          <cell r="R2520" t="str">
            <v>生于原籍，生长发育正常，智力正常；吸烟不良嗜好。已婚育1子。</v>
          </cell>
          <cell r="S2520" t="str">
            <v>缺失</v>
          </cell>
          <cell r="T2520">
            <v>41907</v>
          </cell>
          <cell r="U2520">
            <v>41730</v>
          </cell>
          <cell r="V2520" t="str">
            <v>右额顶胶质瘤开颅占位切除术</v>
          </cell>
          <cell r="W2520" t="str">
            <v xml:space="preserve">全麻成功后，病人仰卧位头稍左偏，术野常规消毒铺单，原右顶马啼形切口，依层切开右额皮肤、皮下组织，皮瓣翻向面侧，切口处组织粘连，取下原钛链五枚，盖孔板1个，取下骨瓣见硬膜压力稍高，人工硬膜覆盖硬膜，硬膜缝合完整，悬吊周边硬膜，沿原缝合口剪开硬膜，见脑组织和肿瘤组织，见表面血管，肿瘤周边分离肿瘤和脑组织，无包膜，血运中等，肿瘤组织部分质软部分质韧，色灰白，鱼肉状，肿瘤大部分切除，瘤腔仔细止血，并填以止血纱布及明胶海绵，清点棉片棉条、器械无误，硬膜紧密缝合，人工硬膜覆盖，还纳骨瓣，钛链和盖孔板固定，分层缝合皮下组织、头皮全层，消毒切口，无菌纱布包扎，术毕。术中出血约100ml。
术后回ICU，予抗感染，降颅压，激素及对症治疗。密切观察病情变化
</v>
          </cell>
          <cell r="X2520" t="str">
            <v>部分切除</v>
          </cell>
          <cell r="Y2520">
            <v>111446</v>
          </cell>
          <cell r="Z2520" t="str">
            <v>SGBM?</v>
          </cell>
          <cell r="AA2520" t="str">
            <v>GBM(WHO IV)</v>
          </cell>
          <cell r="AB2520">
            <v>4</v>
          </cell>
          <cell r="AC2520" t="str">
            <v>间变性少枝-星形细胞瘤，胶母变（WHOⅢ-Ⅳ级）</v>
          </cell>
          <cell r="AD2520" t="str">
            <v>部分切除</v>
          </cell>
          <cell r="AE2520">
            <v>41923</v>
          </cell>
          <cell r="AF2520" t="str">
            <v>间变少枝星形细胞瘤，胶母变</v>
          </cell>
          <cell r="AG2520">
            <v>42220</v>
          </cell>
          <cell r="AH2520" t="str">
            <v>终止</v>
          </cell>
          <cell r="AI2520">
            <v>270</v>
          </cell>
          <cell r="AJ2520">
            <v>1</v>
          </cell>
          <cell r="AK2520">
            <v>157</v>
          </cell>
          <cell r="AL2520">
            <v>1</v>
          </cell>
          <cell r="AM2520">
            <v>313</v>
          </cell>
          <cell r="AN2520" t="str">
            <v>缺失</v>
          </cell>
          <cell r="AO2520">
            <v>0</v>
          </cell>
          <cell r="AP2520" t="str">
            <v>缺失</v>
          </cell>
          <cell r="AQ2520">
            <v>1</v>
          </cell>
          <cell r="AS2520" t="str">
            <v>复发</v>
          </cell>
          <cell r="AT2520">
            <v>1</v>
          </cell>
          <cell r="AU2520" t="str">
            <v>突变</v>
          </cell>
          <cell r="AV2520" t="str">
            <v>NA</v>
          </cell>
          <cell r="AW2520" t="str">
            <v>无共缺失</v>
          </cell>
          <cell r="AX2520" t="str">
            <v>NA</v>
          </cell>
          <cell r="AY2520" t="str">
            <v>NA</v>
          </cell>
          <cell r="AZ2520" t="str">
            <v>NA</v>
          </cell>
          <cell r="BA2520" t="str">
            <v>缺失</v>
          </cell>
          <cell r="BB2520" t="str">
            <v>缺失</v>
          </cell>
          <cell r="BC2520" t="str">
            <v>缺失</v>
          </cell>
          <cell r="BD2520" t="e">
            <v>#N/A</v>
          </cell>
        </row>
        <row r="2521">
          <cell r="B2521" t="str">
            <v>P10</v>
          </cell>
          <cell r="C2521" t="str">
            <v>CGGA_P10</v>
          </cell>
          <cell r="E2521" t="str">
            <v>牛建坤</v>
          </cell>
          <cell r="F2521">
            <v>452013</v>
          </cell>
          <cell r="G2521">
            <v>41958</v>
          </cell>
          <cell r="H2521" t="str">
            <v>右额叶、胼胝体占位</v>
          </cell>
          <cell r="J2521" t="str">
            <v>男</v>
          </cell>
          <cell r="K2521">
            <v>45</v>
          </cell>
          <cell r="L2521" t="str">
            <v>缺失</v>
          </cell>
          <cell r="M2521" t="str">
            <v>缺失</v>
          </cell>
          <cell r="N2521" t="str">
            <v>牛玉梅/姐姐/18646915700,谢波/夫妻,13069900059</v>
          </cell>
          <cell r="O2521" t="str">
            <v>间断性头痛2个月，加重2天</v>
          </cell>
          <cell r="P2521" t="str">
            <v>缺失</v>
          </cell>
          <cell r="Q2521" t="str">
            <v>无</v>
          </cell>
          <cell r="R2521" t="str">
            <v>缺失</v>
          </cell>
          <cell r="S2521" t="str">
            <v>缺失</v>
          </cell>
          <cell r="T2521">
            <v>41968</v>
          </cell>
          <cell r="U2521" t="str">
            <v>缺失</v>
          </cell>
          <cell r="V2521" t="str">
            <v>右额开颅，肿瘤近全切除术</v>
          </cell>
          <cell r="W2521" t="str">
            <v>全麻气管插管后，患者取仰卧位，常规消毒铺巾，取右额马蹄形切口，依次切开头皮各层，皮瓣翻向额部，颅骨钻孔，铣刀游离骨瓣，大小约4.0X5.0cm2。硬膜张力高，快速静点甘露醇250ml，硬膜张力下降后。四周悬吊硬膜，放射状剪开硬膜。见右额脑组织稍肿胀，于额上回前部皮层造瘘，皮层下3cm见肿瘤，部分分离肿瘤后显露侧脑室额角，肿瘤大部分突入侧脑室额角，呈灰红色，有较厚包膜，包膜内有坏死组织，肿瘤血供丰富，质韧，与周围脑组织间分界不清；沿肿瘤周边分离后，分块切除肿瘤，肿瘤内下方与双侧大脑前动脉、下丘脑粘连及其紧密，为避免血管及下丘脑损伤，为勉强切除肿瘤下极，近全切除肿瘤，随后将受肿瘤侵袭的右侧额极脑组织部分切除，侧脑室额角开放。创面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顺利，术中出血约300ml，自体血回输100ml。术后气管插管拔出，患者回ICU病房监护。</v>
          </cell>
          <cell r="X2521" t="str">
            <v>部分切除</v>
          </cell>
          <cell r="Y2521">
            <v>112589</v>
          </cell>
          <cell r="Z2521" t="str">
            <v>缺失</v>
          </cell>
          <cell r="AA2521" t="str">
            <v>放射性坏死</v>
          </cell>
          <cell r="AB2521" t="str">
            <v>NA</v>
          </cell>
          <cell r="AC2521" t="str">
            <v>送检标本为坏死组织，边缘及血管周少许肿瘤细胞，挤压灼烧变形，考虑为胶质瘤伽马刀直流后放射性坏死。</v>
          </cell>
          <cell r="AD2521" t="str">
            <v>部分切除</v>
          </cell>
          <cell r="AE2521" t="str">
            <v>缺失</v>
          </cell>
          <cell r="AF2521" t="str">
            <v>胶质瘤伽马刀治疗后放射性坏死</v>
          </cell>
          <cell r="AG2521">
            <v>42429</v>
          </cell>
          <cell r="AH2521" t="str">
            <v>终止</v>
          </cell>
          <cell r="AI2521">
            <v>310</v>
          </cell>
          <cell r="AJ2521">
            <v>1</v>
          </cell>
          <cell r="AK2521">
            <v>280</v>
          </cell>
          <cell r="AL2521">
            <v>1</v>
          </cell>
          <cell r="AM2521">
            <v>461</v>
          </cell>
          <cell r="AN2521" t="str">
            <v>缺失</v>
          </cell>
          <cell r="AO2521" t="str">
            <v>NA</v>
          </cell>
          <cell r="AP2521" t="str">
            <v>缺失</v>
          </cell>
          <cell r="AQ2521" t="str">
            <v>NA</v>
          </cell>
          <cell r="AS2521" t="str">
            <v>复发</v>
          </cell>
          <cell r="AT2521">
            <v>1</v>
          </cell>
          <cell r="AU2521" t="str">
            <v>NA</v>
          </cell>
          <cell r="AV2521" t="str">
            <v>NA</v>
          </cell>
          <cell r="AW2521" t="str">
            <v>NA</v>
          </cell>
          <cell r="AX2521" t="str">
            <v>NA</v>
          </cell>
          <cell r="AY2521" t="str">
            <v>NA</v>
          </cell>
          <cell r="AZ2521" t="str">
            <v>NA</v>
          </cell>
          <cell r="BA2521" t="str">
            <v>缺失</v>
          </cell>
          <cell r="BB2521" t="str">
            <v>缺失</v>
          </cell>
          <cell r="BC2521" t="str">
            <v>缺失</v>
          </cell>
          <cell r="BD2521" t="e">
            <v>#N/A</v>
          </cell>
        </row>
        <row r="2522">
          <cell r="B2522" t="str">
            <v>P11</v>
          </cell>
          <cell r="C2522" t="str">
            <v>CGGA_P11</v>
          </cell>
          <cell r="E2522" t="str">
            <v>杜丽娟</v>
          </cell>
          <cell r="F2522">
            <v>452009</v>
          </cell>
          <cell r="G2522">
            <v>41957</v>
          </cell>
          <cell r="H2522" t="str">
            <v>右额颞及岛叶胶质瘤</v>
          </cell>
          <cell r="J2522" t="str">
            <v>女</v>
          </cell>
          <cell r="K2522">
            <v>38</v>
          </cell>
          <cell r="L2522" t="str">
            <v>缺失</v>
          </cell>
          <cell r="M2522" t="str">
            <v>缺失</v>
          </cell>
          <cell r="N2522">
            <v>1384753430</v>
          </cell>
          <cell r="O2522" t="str">
            <v>左侧肢体末端间断性麻木伴记忆力下降半年</v>
          </cell>
          <cell r="P2522" t="str">
            <v>缺失</v>
          </cell>
          <cell r="Q2522" t="str">
            <v>无</v>
          </cell>
          <cell r="R2522" t="str">
            <v>缺失</v>
          </cell>
          <cell r="S2522" t="str">
            <v>缺失</v>
          </cell>
          <cell r="T2522">
            <v>41968</v>
          </cell>
          <cell r="V2522" t="str">
            <v>右颞额开颅，肿瘤全除术</v>
          </cell>
          <cell r="W2522" t="str">
            <v>全麻气管插管后，患者取仰卧位，头左侧，常规消毒铺巾，取右额颞弧形切口，依次切开头皮各层，皮瓣翻向额颞部，颅骨钻孔，铣刀游离骨瓣，大小约6.0X5.0cm2。硬膜张力高，快速静点甘露醇250ml，硬膜张力下降后。四周悬吊硬膜，放射状剪开硬膜。见右额极、颞极脑组织稍肿胀，切开此处皮层，皮层下即见肿瘤组织，肿瘤呈灰红色，血供丰富，质软，与周围脑组织间分界不清；先切除右侧额极肿瘤，显露侧裂血管及岛叶，岛叶肿胀，游离大脑中动脉，于M1段末端见豆纹动脉，保护好此簇血管，电凝M2段发向肿瘤的导血管，以脑回为单位，分块切除肿瘤，依次向深部切除，显露额岛沟、颞岛沟及顶岛沟，以豆纹动脉及环岛沟为底面，分块全切岛叶肿瘤，大脑中动脉及其分支保护完好；随后将受肿瘤侵袭的右侧颞极切除，侧脑室颞角开放。创面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顺利，术中出血约400ml，自体血回输100ml。术后气管插管拔出，患者回ICU病房监护。</v>
          </cell>
          <cell r="X2522" t="str">
            <v>全切除</v>
          </cell>
          <cell r="Y2522">
            <v>112588</v>
          </cell>
          <cell r="Z2522" t="str">
            <v>A</v>
          </cell>
          <cell r="AA2522" t="str">
            <v>A(WHO II)</v>
          </cell>
          <cell r="AB2522">
            <v>2</v>
          </cell>
          <cell r="AC2522" t="str">
            <v>星形细胞瘤（WHO Ⅱ级）</v>
          </cell>
          <cell r="AD2522" t="str">
            <v>全切除</v>
          </cell>
          <cell r="AE2522" t="str">
            <v>缺失</v>
          </cell>
          <cell r="AF2522" t="str">
            <v>星形细胞瘤（WHO Ⅱ级）</v>
          </cell>
          <cell r="AG2522" t="str">
            <v>缺失</v>
          </cell>
          <cell r="AH2522" t="str">
            <v>未终止</v>
          </cell>
          <cell r="AI2522" t="str">
            <v>NA</v>
          </cell>
          <cell r="AJ2522" t="str">
            <v>NA</v>
          </cell>
          <cell r="AK2522" t="str">
            <v>NA</v>
          </cell>
          <cell r="AL2522">
            <v>1</v>
          </cell>
          <cell r="AM2522" t="str">
            <v>NA</v>
          </cell>
          <cell r="AN2522" t="str">
            <v>缺失</v>
          </cell>
          <cell r="AO2522" t="str">
            <v>NA</v>
          </cell>
          <cell r="AP2522" t="str">
            <v>缺失</v>
          </cell>
          <cell r="AQ2522" t="str">
            <v>NA</v>
          </cell>
          <cell r="AS2522" t="str">
            <v>原发</v>
          </cell>
          <cell r="AU2522" t="str">
            <v>突变</v>
          </cell>
          <cell r="AV2522" t="str">
            <v>NA</v>
          </cell>
          <cell r="AW2522" t="str">
            <v>无共缺失</v>
          </cell>
          <cell r="AX2522" t="str">
            <v>NA</v>
          </cell>
          <cell r="AY2522" t="str">
            <v>NA</v>
          </cell>
          <cell r="AZ2522" t="str">
            <v>NA</v>
          </cell>
          <cell r="BA2522" t="str">
            <v>缺失</v>
          </cell>
          <cell r="BB2522" t="str">
            <v>缺失</v>
          </cell>
          <cell r="BC2522" t="str">
            <v>缺失</v>
          </cell>
          <cell r="BD2522" t="e">
            <v>#N/A</v>
          </cell>
        </row>
        <row r="2523">
          <cell r="B2523" t="str">
            <v>P12</v>
          </cell>
          <cell r="C2523" t="str">
            <v>CGGA_P12</v>
          </cell>
          <cell r="D2523" t="str">
            <v>CGGA_680, CGGA_P12</v>
          </cell>
          <cell r="E2523" t="str">
            <v>杨永生</v>
          </cell>
          <cell r="F2523">
            <v>293689</v>
          </cell>
          <cell r="G2523">
            <v>41963</v>
          </cell>
          <cell r="H2523" t="str">
            <v>右颞胶质瘤复发可能性大</v>
          </cell>
          <cell r="J2523" t="str">
            <v>男</v>
          </cell>
          <cell r="K2523">
            <v>50</v>
          </cell>
          <cell r="L2523" t="str">
            <v>O</v>
          </cell>
          <cell r="M2523" t="str">
            <v>15033219640323001X</v>
          </cell>
          <cell r="N2523" t="str">
            <v>贺宾燕/夫妻/15935859028,杨聪/父子/13753399256,杨永琴/妹妹/13834754016</v>
          </cell>
          <cell r="O2523" t="str">
            <v>胶质瘤术后6年，磁共振提示右颞肿瘤复发</v>
          </cell>
          <cell r="P2523" t="str">
            <v>缺失</v>
          </cell>
          <cell r="Q2523" t="str">
            <v>患者2008年通过MRI发现右颞占位病变，行肿瘤切除术，术后病理诊断“胶质母细胞瘤，伴有少枝成分”，术后行放疗，化疗6个周期替莫唑胺（具体剂量不详），2011年复查头MRI未提示肿瘤复发</v>
          </cell>
          <cell r="R2523" t="str">
            <v>生长发育及智力正常；无烟酒嗜好；无异地疫区迁移及居住史。已婚，育有1男（24岁），1女（21岁），妻子子女均体健。</v>
          </cell>
          <cell r="S2523" t="str">
            <v>缺失</v>
          </cell>
          <cell r="T2523">
            <v>41970</v>
          </cell>
          <cell r="U2523">
            <v>40118</v>
          </cell>
          <cell r="V2523" t="str">
            <v>右额颞原切口开颅胶质瘤切除术</v>
          </cell>
          <cell r="W2523" t="str">
            <v>全麻气管插管后，患者取仰卧位,头左侧。 常规消毒铺巾，取右额颞原弧形切口，依次切开头皮、皮下、帽状腱膜及肌肉， 皮瓣翻向眼眶侧。右额颞原骨瓣铣刀 ，大小约7X8cm2。硬膜张力不高，周边悬吊硬膜，放射状剪开右颞硬脑膜。见右颞肿胀，脑沟变浅，行B超检查，确定肿瘤位于右颞极及中部，分离侧裂静脉及右颞与侧裂血管后分离皮层见颞叶内肿瘤，瘤体呈灰红色，质地软，无包膜，边界不清，血供丰富， 小心保护好大脑中动脉重要分支，电凝深入肿瘤的穿支血管，沿肿瘤大致边界镜下分块全切除肿瘤及颞极，创面严密止血，止血纱布、明胶海绵压迫残面，生理盐水冲洗清亮，确认无活动性出血，护士清点棉条、纱布及手术物品无误，严密缝合硬膜，骨瓣复位， 4条钛链，8枚钛钉固定骨瓣。分层缝合皮下及头皮各层，再次消毒切口，无菌纱布绷带包扎，术毕。手术顺利，术中出血约  ml，自体血回输   ml，未输异体血。术后患者回ICU病房监护。标本送病理。</v>
          </cell>
          <cell r="X2523" t="str">
            <v>全切除</v>
          </cell>
          <cell r="Y2523">
            <v>112654</v>
          </cell>
          <cell r="Z2523" t="str">
            <v>RGBM</v>
          </cell>
          <cell r="AA2523" t="str">
            <v>GBM-O(WHO IV)</v>
          </cell>
          <cell r="AB2523">
            <v>4</v>
          </cell>
          <cell r="AC2523" t="str">
            <v>胶质母细胞瘤，含少枝胶质细胞瘤成分（WHO Ⅳ级）</v>
          </cell>
          <cell r="AD2523" t="str">
            <v>全切除</v>
          </cell>
          <cell r="AE2523">
            <v>41988</v>
          </cell>
          <cell r="AF2523" t="str">
            <v>胶质母细胞瘤</v>
          </cell>
          <cell r="AG2523">
            <v>42734</v>
          </cell>
          <cell r="AH2523" t="str">
            <v>终止</v>
          </cell>
          <cell r="AI2523">
            <v>521</v>
          </cell>
          <cell r="AJ2523">
            <v>1</v>
          </cell>
          <cell r="AK2523">
            <v>339</v>
          </cell>
          <cell r="AL2523">
            <v>1</v>
          </cell>
          <cell r="AM2523">
            <v>764</v>
          </cell>
          <cell r="AN2523" t="str">
            <v>缺失</v>
          </cell>
          <cell r="AO2523">
            <v>0</v>
          </cell>
          <cell r="AP2523" t="str">
            <v>缺失</v>
          </cell>
          <cell r="AQ2523">
            <v>1</v>
          </cell>
          <cell r="AS2523" t="str">
            <v>复发</v>
          </cell>
          <cell r="AT2523">
            <v>1</v>
          </cell>
          <cell r="AU2523" t="str">
            <v>NA</v>
          </cell>
          <cell r="AV2523" t="str">
            <v>NA</v>
          </cell>
          <cell r="AW2523" t="str">
            <v>NA</v>
          </cell>
          <cell r="AX2523" t="str">
            <v>NA</v>
          </cell>
          <cell r="AY2523" t="str">
            <v>NA</v>
          </cell>
          <cell r="AZ2523" t="str">
            <v>NA</v>
          </cell>
          <cell r="BA2523" t="str">
            <v>缺失</v>
          </cell>
          <cell r="BB2523" t="str">
            <v>缺失</v>
          </cell>
          <cell r="BC2523" t="str">
            <v>缺失</v>
          </cell>
          <cell r="BD2523" t="e">
            <v>#N/A</v>
          </cell>
        </row>
        <row r="2524">
          <cell r="B2524" t="str">
            <v>P13</v>
          </cell>
          <cell r="C2524" t="str">
            <v>CGGA_P13</v>
          </cell>
          <cell r="E2524" t="str">
            <v>曹丽</v>
          </cell>
          <cell r="F2524">
            <v>452023</v>
          </cell>
          <cell r="G2524">
            <v>41963</v>
          </cell>
          <cell r="H2524" t="str">
            <v>颅内占位性病变</v>
          </cell>
          <cell r="J2524" t="str">
            <v>女</v>
          </cell>
          <cell r="K2524">
            <v>40</v>
          </cell>
          <cell r="L2524" t="str">
            <v>缺失</v>
          </cell>
          <cell r="M2524" t="str">
            <v>142433197312230723</v>
          </cell>
          <cell r="N2524" t="str">
            <v>裴克文/夫妻/13293545555,裴克清/哥哥/13033438729</v>
          </cell>
          <cell r="O2524" t="str">
            <v>患者今年复查头MRI见病变较前增长，与我院门诊行头MRI平扫+增强提示：左额叶占位性病变，胶质瘤可能性大。</v>
          </cell>
          <cell r="P2524" t="str">
            <v>病人于7年前体检时发现左额部占位，于我院门诊，行头MRI回报示：左额占位，胶质瘤可能大，建议住院手术治疗，病人未住院，一直未行其它治疗。今年病人复查头MRI示较前增长，为求进一步治疗来我院，门诊行MRI平扫及+增强回报示：左额叶占位性病变，胶质瘤可能大，后以“颅内占位性病变”收入院。病来无四肢抽搐，无肢体活动障碍，无失语，无精神障碍，无体重减轻，无恶心呕吐，无发热，无胸闷气短。</v>
          </cell>
          <cell r="Q2524" t="str">
            <v>患者于7年前体检时发现左额部占位，于我院门诊行头MRI检查示左额叶占位，胶质瘤可能性大，病人未行任何治疗，今年病人复查头MRI见占位较前增长，于是再次来我院。</v>
          </cell>
          <cell r="R2524" t="str">
            <v>生长发育及智力正常；无烟酒不良嗜好，无异地疫区迁移及居住史。已结婚，有2儿子，均健康</v>
          </cell>
          <cell r="S2524" t="str">
            <v>缺失</v>
          </cell>
          <cell r="T2524">
            <v>41975</v>
          </cell>
          <cell r="V2524" t="str">
            <v>左额开颅，肿瘤切除术</v>
          </cell>
          <cell r="W2524" t="str">
            <v>全麻插管成功后，患者取仰卧位，常规消毒铺巾，做左额半冠状切口，显露左额颅骨，颅骨钻孔，铣刀下骨瓣约5*6厘米，硬膜张力高，快速静点20%的甘露醇250ml，硬膜张力下降，骨缘四周悬吊硬膜，放射状剪开硬膜，见左额脑组织肿胀，脑沟变浅，脑回增宽，B超确定肿瘤位于左额上、中回的中、前部，切开额上回中部皮层，皮层下见肿瘤组织，肿瘤呈灰白色，质软韧相间，边界不清，无包膜，血供丰富，沿肿瘤周边分离后，分块全切除瘤组织，深部达胼胝体膝部，外侧达额中回，后方到中央前回前部，左侧大脑前动脉自肿瘤中穿过，予以完好保护，随后将受肿瘤侵袭的左额极脑组织部分切除，瘤腔仔细止血，明胶海绵、止血纱布压迫创面，生理盐水冲洗清亮，护士清点棉条、纱布及手术物品无误。硬膜皱缩，硬膜缝合后仍欠严密，以人工硬膜修补，骨瓣复位，钛链3条固定，充分止血，分层缝合肌肉，皮下组织及头皮各层。消毒伤口，无菌纱布弹力绷带包扎，术毕。手术顺利。术中出血约200ml，未输血。术后拔除气管插管，患者ICU病房监护</v>
          </cell>
          <cell r="X2524" t="str">
            <v>全切除</v>
          </cell>
          <cell r="Y2524">
            <v>112588</v>
          </cell>
          <cell r="Z2524" t="str">
            <v>O</v>
          </cell>
          <cell r="AA2524" t="str">
            <v>OA(WHO II)</v>
          </cell>
          <cell r="AB2524">
            <v>2</v>
          </cell>
          <cell r="AC2524" t="str">
            <v>少突星形细胞瘤（WHO Ⅱ级）</v>
          </cell>
          <cell r="AD2524" t="str">
            <v>全切除</v>
          </cell>
          <cell r="AE2524">
            <v>41989</v>
          </cell>
          <cell r="AF2524" t="str">
            <v>少突星形细胞瘤（WHO Ⅱ级）</v>
          </cell>
          <cell r="AH2524" t="str">
            <v>未终止</v>
          </cell>
          <cell r="AI2524">
            <v>2777</v>
          </cell>
          <cell r="AJ2524">
            <v>0</v>
          </cell>
          <cell r="AK2524">
            <v>2777</v>
          </cell>
          <cell r="AL2524">
            <v>0</v>
          </cell>
          <cell r="AM2524">
            <v>2777</v>
          </cell>
          <cell r="AN2524" t="str">
            <v>无</v>
          </cell>
          <cell r="AO2524">
            <v>0</v>
          </cell>
          <cell r="AP2524" t="str">
            <v>无</v>
          </cell>
          <cell r="AQ2524">
            <v>0</v>
          </cell>
          <cell r="AS2524">
            <v>0</v>
          </cell>
          <cell r="AU2524" t="str">
            <v>突变</v>
          </cell>
          <cell r="AV2524" t="str">
            <v>NA</v>
          </cell>
          <cell r="AW2524" t="str">
            <v>共缺失</v>
          </cell>
          <cell r="AX2524" t="str">
            <v>NA</v>
          </cell>
          <cell r="AY2524" t="str">
            <v>NA</v>
          </cell>
          <cell r="AZ2524" t="str">
            <v>NA</v>
          </cell>
          <cell r="BA2524" t="str">
            <v>缺失</v>
          </cell>
          <cell r="BB2524" t="str">
            <v>缺失</v>
          </cell>
          <cell r="BC2524" t="str">
            <v>缺失</v>
          </cell>
          <cell r="BD2524" t="e">
            <v>#N/A</v>
          </cell>
        </row>
        <row r="2525">
          <cell r="B2525" t="str">
            <v>P14</v>
          </cell>
          <cell r="C2525" t="str">
            <v>CGGA_P14</v>
          </cell>
          <cell r="E2525" t="str">
            <v>姜春玲</v>
          </cell>
          <cell r="F2525">
            <v>452031</v>
          </cell>
          <cell r="G2525">
            <v>41968</v>
          </cell>
          <cell r="H2525" t="str">
            <v>颅内占位性病变</v>
          </cell>
          <cell r="J2525" t="str">
            <v>女</v>
          </cell>
          <cell r="K2525">
            <v>49</v>
          </cell>
          <cell r="L2525" t="str">
            <v>缺失</v>
          </cell>
          <cell r="M2525" t="str">
            <v>130534196504100724</v>
          </cell>
          <cell r="N2525" t="str">
            <v>林春雨/夫妻/13180282016</v>
          </cell>
          <cell r="O2525" t="str">
            <v>头痛、头晕1年，间断性意识丧失2月余</v>
          </cell>
          <cell r="P2525" t="str">
            <v>患者于1年前无明显原因及诱因出现头痛、头晕，未特殊处理。2月前出现癫痫大发作，表现为四肢抽动，意识丧失，约持续数分钟，清醒后偶感头痛、头晕及恶心。曾到当地医院行颅脑MR检查示“左侧额颞及岛叶占位”，并给予口服卡马西平1片bid治疗，服药期间癫痫大发作3次，并逐渐加重。为进一步治疗来我院。门诊行颅脑MRI检查示：左侧额叶、颞叶、岛叶、顶叶弥漫行异常信号：炎症性病变？大脑胶质瘤病?双侧上颌窦黏膜增厚。门诊以“颅内占位性病变”收住入院。现患者一般情况可，无大小便失禁，饮食及睡眠可，继续口服抗癫痫药物。</v>
          </cell>
          <cell r="Q2525" t="str">
            <v>既往体健，否认肝炎、结核、溃疡、血液病等病史。否认外伤史及输血史，否认食物过敏及药物过敏史。</v>
          </cell>
          <cell r="R2525" t="str">
            <v xml:space="preserve">生长发育及智力正常；无异地疫区迁移及居住史。已婚，育有1子1女，体健。既往月经规律，43岁停经
</v>
          </cell>
          <cell r="S2525" t="str">
            <v>缺失</v>
          </cell>
          <cell r="T2525">
            <v>41976</v>
          </cell>
          <cell r="V2525" t="str">
            <v>左颞额开颅，肿瘤部分切除术</v>
          </cell>
          <cell r="W2525" t="str">
            <v>全麻气管插管后，患者取仰卧位，头右侧，常规消毒铺巾，取左额颞弧形切口，依次切开头皮各层，皮瓣翻向额颞部，颅骨钻孔，铣刀游离骨瓣，大小约6.0X5.0cm2。硬膜张力高，快速静点甘露醇250ml，硬膜张力下降后。四周悬吊硬膜，放射状剪开硬膜。见左颞脑组织稍肿胀，于颞中回前部切开脑皮层，皮层下即见肿瘤组织，肿瘤呈灰白色，血供中等，质软韧相间，与周围脑组织间分界不清，左颞极受肿瘤侵袭严重，脑组织变为灰白色，以颞极后4.5cm为后界，切除受侵袭的左侧颞极及肿瘤组织，侧脑室颞角开放，左侧钩回、海马头部及体部受肿瘤侵袭，一并予以切除，显露侧裂及脑干；脑干、大脑后动脉、动眼神经保护完好，为防止功能障碍未进一步扩大切除，创面严密止血，可吸收止血纱布、明胶海绵压迫残面，生理盐水冲洗清亮，确认无活动性出血，护士清点棉条、纱布及手术物品无误，严密缝合硬膜，骨瓣复位，3枚钛链固定骨瓣。再次充分止血，分层缝合皮下组织及头皮各层，术毕。手术顺利，术中出血约350ml，自体血回输150ml。术后气管插管拔出，患者回ICU病房监护。</v>
          </cell>
          <cell r="X2525" t="str">
            <v>部分切除</v>
          </cell>
          <cell r="Y2525">
            <v>112769</v>
          </cell>
          <cell r="Z2525" t="str">
            <v>AA</v>
          </cell>
          <cell r="AA2525" t="str">
            <v>AA(WHO III)</v>
          </cell>
          <cell r="AB2525">
            <v>3</v>
          </cell>
          <cell r="AC2525" t="str">
            <v>弥漫星形细胞瘤，生长活跃（伴核异型性，核浓染。Ki-67阳性约5%).WHOⅡ-Ⅲ级</v>
          </cell>
          <cell r="AD2525" t="str">
            <v>部分切除</v>
          </cell>
          <cell r="AE2525" t="str">
            <v>缺失</v>
          </cell>
          <cell r="AF2525" t="str">
            <v>弥漫星形细胞瘤</v>
          </cell>
          <cell r="AH2525" t="str">
            <v>未终止</v>
          </cell>
          <cell r="AI2525">
            <v>2094</v>
          </cell>
          <cell r="AJ2525">
            <v>0</v>
          </cell>
          <cell r="AK2525">
            <v>2094</v>
          </cell>
          <cell r="AL2525">
            <v>0</v>
          </cell>
          <cell r="AM2525">
            <v>2094</v>
          </cell>
          <cell r="AN2525" t="str">
            <v>9次</v>
          </cell>
          <cell r="AO2525">
            <v>1</v>
          </cell>
          <cell r="AP2525" t="str">
            <v>替莫脞胺两个疗程。</v>
          </cell>
          <cell r="AQ2525">
            <v>1</v>
          </cell>
          <cell r="AS2525">
            <v>0</v>
          </cell>
          <cell r="AU2525" t="str">
            <v>NA</v>
          </cell>
          <cell r="AV2525" t="str">
            <v>NA</v>
          </cell>
          <cell r="AW2525" t="str">
            <v>NA</v>
          </cell>
          <cell r="AX2525" t="str">
            <v>NA</v>
          </cell>
          <cell r="AY2525" t="str">
            <v>NA</v>
          </cell>
          <cell r="AZ2525" t="str">
            <v>NA</v>
          </cell>
          <cell r="BA2525" t="str">
            <v>缺失</v>
          </cell>
          <cell r="BB2525" t="str">
            <v>缺失</v>
          </cell>
          <cell r="BC2525" t="str">
            <v>缺失</v>
          </cell>
          <cell r="BD2525" t="e">
            <v>#N/A</v>
          </cell>
        </row>
        <row r="2526">
          <cell r="B2526" t="str">
            <v>P15</v>
          </cell>
          <cell r="C2526" t="str">
            <v>CGGA_P15</v>
          </cell>
          <cell r="E2526" t="str">
            <v>段先军</v>
          </cell>
          <cell r="F2526">
            <v>452044</v>
          </cell>
          <cell r="G2526">
            <v>41976</v>
          </cell>
          <cell r="H2526" t="str">
            <v>颅内占位性病变</v>
          </cell>
          <cell r="J2526" t="str">
            <v>男</v>
          </cell>
          <cell r="K2526">
            <v>49</v>
          </cell>
          <cell r="L2526" t="str">
            <v>缺失</v>
          </cell>
          <cell r="M2526" t="str">
            <v>36030219650219051X</v>
          </cell>
          <cell r="N2526" t="str">
            <v>李红娥/夫妻/13907991599（错）,段先凤/兄弟/13317998053（关机）</v>
          </cell>
          <cell r="O2526" t="str">
            <v>间断头晕伴左侧肢体抽搐4月余</v>
          </cell>
          <cell r="P2526" t="str">
            <v>缺失</v>
          </cell>
          <cell r="Q2526" t="str">
            <v>结肠炎、胃炎病史多年；1月前头部摔伤，头CT检查未见颅内出血；有磺胺类药物过敏史</v>
          </cell>
          <cell r="R2526" t="str">
            <v>缺失</v>
          </cell>
          <cell r="S2526" t="str">
            <v>缺失</v>
          </cell>
          <cell r="T2526">
            <v>41982</v>
          </cell>
          <cell r="V2526" t="str">
            <v>右颞额开颅，肿瘤近全切除术</v>
          </cell>
          <cell r="W2526" t="str">
            <v>全麻气管插管后，患者取仰卧位，头左侧，常规消毒铺巾，取右额颞弧形切口，依次切开头皮各层，皮瓣翻向额颞部，颅骨钻孔，铣刀游离骨瓣，大小约6.0X5.0cm2。硬膜张力高，快速静点甘露醇250ml，硬膜张力下降后。四周悬吊硬膜，放射状剪开硬膜。见右颞脑组织肿胀，脑沟变浅，脑回增宽，切开颞极皮层即见肿瘤组织，肿瘤呈灰白色，血供丰富，质软韧相间，与周围脑组织间分界不清；肿瘤于右侧颞叶弥漫性生长，分块切除肿瘤及被肿瘤侵袭的右侧颞极，深部达侧脑室颞角，见右侧钩回及海马变韧被肿瘤侵袭，随即将受肿瘤侵袭的钩回及海马切除，显露右侧动眼神经、大脑后动脉，脑干，以上结构予以完好保护，侧脑室颞角开放，以明胶海绵填充压迫；切除颞极后显露侧裂血管，大脑中动脉及其分支迂曲且被肿瘤侵袭破坏严重，穿支血管多且止血及其困难，保护好大脑中动脉主干及其重要分支，电凝肿瘤的穿支血管，以明胶海绵、止血纱布反复压迫渗血的创面，直至生理盐水冲洗清亮，确认无活动性出血，护士清点棉条、纱布及手术物品无误，术腔放置外引流，严密缝合硬膜，骨瓣复位，3枚钛链固定骨瓣。再次充分止血，分层缝合皮下组织及头皮各层，术毕。术腔止血极其困难，术中出血约1000ml，自体血回输150ml，输异体红细胞2U，血浆700ml。患者术后带气管插管回ICU病房监护。</v>
          </cell>
          <cell r="X2526" t="str">
            <v>部分切除</v>
          </cell>
          <cell r="Y2526">
            <v>112903</v>
          </cell>
          <cell r="Z2526" t="str">
            <v>GBM</v>
          </cell>
          <cell r="AA2526" t="str">
            <v>GBM(WHO IV)</v>
          </cell>
          <cell r="AB2526">
            <v>4</v>
          </cell>
          <cell r="AC2526" t="str">
            <v>胶质母细胞瘤（WHO Ⅳ级）</v>
          </cell>
          <cell r="AD2526" t="str">
            <v>部分切除</v>
          </cell>
          <cell r="AE2526" t="str">
            <v>缺失</v>
          </cell>
          <cell r="AF2526" t="str">
            <v>胶质母细胞瘤</v>
          </cell>
          <cell r="AG2526">
            <v>43058</v>
          </cell>
          <cell r="AH2526" t="str">
            <v>终止</v>
          </cell>
          <cell r="AI2526">
            <v>723</v>
          </cell>
          <cell r="AJ2526">
            <v>1</v>
          </cell>
          <cell r="AK2526">
            <v>357</v>
          </cell>
          <cell r="AL2526">
            <v>1</v>
          </cell>
          <cell r="AM2526">
            <v>1076</v>
          </cell>
          <cell r="AN2526" t="str">
            <v>缺失</v>
          </cell>
          <cell r="AO2526">
            <v>1</v>
          </cell>
          <cell r="AP2526" t="str">
            <v>缺失</v>
          </cell>
          <cell r="AQ2526">
            <v>1</v>
          </cell>
          <cell r="AS2526" t="str">
            <v>原发</v>
          </cell>
          <cell r="AU2526" t="str">
            <v>NA</v>
          </cell>
          <cell r="AV2526" t="str">
            <v>NA</v>
          </cell>
          <cell r="AW2526" t="str">
            <v>无共缺失</v>
          </cell>
          <cell r="AX2526" t="str">
            <v>NA</v>
          </cell>
          <cell r="AY2526" t="str">
            <v>NA</v>
          </cell>
          <cell r="AZ2526" t="str">
            <v>NA</v>
          </cell>
          <cell r="BA2526" t="str">
            <v>缺失</v>
          </cell>
          <cell r="BB2526" t="str">
            <v>缺失</v>
          </cell>
          <cell r="BC2526" t="str">
            <v>缺失</v>
          </cell>
          <cell r="BD2526" t="e">
            <v>#N/A</v>
          </cell>
        </row>
        <row r="2527">
          <cell r="B2527" t="str">
            <v>P16</v>
          </cell>
          <cell r="C2527" t="str">
            <v>CGGA_P16</v>
          </cell>
          <cell r="E2527" t="str">
            <v>杨大振</v>
          </cell>
          <cell r="F2527">
            <v>452027</v>
          </cell>
          <cell r="G2527">
            <v>41967</v>
          </cell>
          <cell r="H2527" t="str">
            <v>左额占位</v>
          </cell>
          <cell r="J2527" t="str">
            <v>男</v>
          </cell>
          <cell r="K2527">
            <v>38</v>
          </cell>
          <cell r="L2527" t="str">
            <v>缺失</v>
          </cell>
          <cell r="M2527" t="str">
            <v>232325197704040000</v>
          </cell>
          <cell r="N2527" t="str">
            <v>高立玲/夫妻/1894586123</v>
          </cell>
          <cell r="O2527" t="str">
            <v>头痛、头晕2月余</v>
          </cell>
          <cell r="P2527" t="str">
            <v>患者于2月前无明显诱因及原因突发头痛、头晕，头沉，无意识丧失，无呕吐及肢体抽搐。于第二日黑龙江省哈医大第二附属医院检查，颅脑MRI示颅内占位性病变。随后患者为进一步治疗来天坛医院行颅脑MR检查示：双侧额叶、胼胝体占位性病变，考虑胶质瘤。我科以“左额占位”收住入院。2月来患者饮食及睡眠可，体重无明显变化。</v>
          </cell>
          <cell r="Q2527" t="str">
            <v>10年前行阑尾切除史</v>
          </cell>
          <cell r="R2527" t="str">
            <v>生长发育及智力正常；无吸烟史，少量饮酒，无异地疫区迁移及居住史。已婚，婚后育1子体健。</v>
          </cell>
          <cell r="S2527" t="str">
            <v>缺失</v>
          </cell>
          <cell r="T2527">
            <v>41982</v>
          </cell>
          <cell r="V2527" t="str">
            <v>冠切右额开颅，颅内占位病变切除术</v>
          </cell>
          <cell r="W2527" t="str">
            <v>全麻气管插管后，患者取仰卧位,头架固定头位，常规消毒铺巾，取半冠状切口，依次切开头皮各层，皮瓣翻向前方。右额颅骨钻孔，铣刀铣下骨瓣，大小约4X5cm2。硬膜张力高，给予甘露醇250 ml静点，硬膜张力下降后，周边悬吊硬膜，放射状剪开硬脑膜。见右额脑回肿胀，脑沟变浅，行B超检查，确定肿瘤位于双额上、中回深部、侵及胼胝体及侧脑室额角，肿瘤以右侧为主，于右额上回前部行皮层造瘘，切开大脑镰前部显露双额肿瘤；瘤体呈灰白色，质韧，无包膜，与周围脑组织分界不清，血供中等；沿纵裂分离肿瘤，切断肿瘤供血，双侧大脑前动脉自肿瘤中穿行，胼胝体膝部被肿瘤侵袭破坏严重；保护好双侧大脑前动脉主干及其分支，分块切除肿瘤，侧脑室额角开放，肿瘤与双侧大脑前动脉粘连紧密并侵袭双侧基底节、下丘脑，为防止严重功能障碍，未勉强全切肿瘤，大部切除肿瘤，创面严密止血，止血纱布、明胶海绵压迫残面，生理盐水冲洗清亮，确认无活动性出血，护士清点棉条、纱布及手术物品无误，严密缝合硬膜，骨瓣复位，钛链3条，钛钉6枚固定骨瓣。分层缝合皮下及头皮各层，再次消毒切口，无菌纱布绷带包扎，术毕。手术顺利，术中出血约400ml，自体血回输150ml，未输异体血。术后患者回ICU病房监护。标本送病理。</v>
          </cell>
          <cell r="X2527" t="str">
            <v>部分切除</v>
          </cell>
          <cell r="Y2527">
            <v>110892</v>
          </cell>
          <cell r="Z2527" t="str">
            <v>GBM-O</v>
          </cell>
          <cell r="AA2527" t="str">
            <v>GBM-O(WHO IV)</v>
          </cell>
          <cell r="AB2527">
            <v>4</v>
          </cell>
          <cell r="AC2527" t="str">
            <v>胶质母细胞瘤，含少枝胶质细胞瘤成分（WHO Ⅳ级）</v>
          </cell>
          <cell r="AD2527" t="str">
            <v>部分切除</v>
          </cell>
          <cell r="AE2527">
            <v>41997</v>
          </cell>
          <cell r="AF2527" t="str">
            <v>胶质母细胞瘤</v>
          </cell>
          <cell r="AG2527" t="str">
            <v>缺失</v>
          </cell>
          <cell r="AH2527" t="str">
            <v>未终止</v>
          </cell>
          <cell r="AI2527" t="str">
            <v>NA</v>
          </cell>
          <cell r="AJ2527" t="str">
            <v>NA</v>
          </cell>
          <cell r="AK2527" t="str">
            <v>NA</v>
          </cell>
          <cell r="AL2527" t="str">
            <v>NA</v>
          </cell>
          <cell r="AM2527" t="str">
            <v>NA</v>
          </cell>
          <cell r="AN2527" t="str">
            <v>缺失</v>
          </cell>
          <cell r="AO2527" t="str">
            <v>NA</v>
          </cell>
          <cell r="AP2527" t="str">
            <v>缺失</v>
          </cell>
          <cell r="AQ2527" t="str">
            <v>NA</v>
          </cell>
          <cell r="AS2527" t="str">
            <v>原发</v>
          </cell>
          <cell r="AU2527" t="str">
            <v>突变</v>
          </cell>
          <cell r="AV2527" t="str">
            <v>NA</v>
          </cell>
          <cell r="AW2527" t="str">
            <v>共缺失</v>
          </cell>
          <cell r="AX2527" t="str">
            <v>NA</v>
          </cell>
          <cell r="AY2527" t="str">
            <v>NA</v>
          </cell>
          <cell r="AZ2527" t="str">
            <v>NA</v>
          </cell>
          <cell r="BA2527" t="str">
            <v>缺失</v>
          </cell>
          <cell r="BB2527" t="str">
            <v>缺失</v>
          </cell>
          <cell r="BC2527" t="str">
            <v>缺失</v>
          </cell>
          <cell r="BD2527" t="e">
            <v>#N/A</v>
          </cell>
        </row>
        <row r="2528">
          <cell r="B2528" t="str">
            <v>P17</v>
          </cell>
          <cell r="C2528" t="str">
            <v>CGGA_P17</v>
          </cell>
          <cell r="E2528" t="str">
            <v>曹鹏</v>
          </cell>
          <cell r="F2528">
            <v>452039</v>
          </cell>
          <cell r="G2528">
            <v>41974</v>
          </cell>
          <cell r="H2528" t="str">
            <v>颅内占位</v>
          </cell>
          <cell r="J2528" t="str">
            <v>男</v>
          </cell>
          <cell r="K2528">
            <v>30</v>
          </cell>
          <cell r="L2528" t="str">
            <v>缺失</v>
          </cell>
          <cell r="M2528" t="str">
            <v>372922198409145432</v>
          </cell>
          <cell r="N2528" t="str">
            <v>曹建华/父子/15275021592</v>
          </cell>
          <cell r="O2528" t="str">
            <v>8个月前无明显诱因出现一过性恶心，无呕吐及肢体抽搐，未检查治疗。于8天前突发意识丧失，双眼上翻，口吐白沫，四肢抽搐，约20分钟后清醒。</v>
          </cell>
          <cell r="P2528" t="str">
            <v>患者于8个月前无明显诱因出现一过性恶心，无呕吐及肢体抽搐，未检查治疗。患者于8天前突发意识丧失，双眼上翻，口吐白沫，四肢抽搐，约20分钟后清醒。在菏泽市牡丹区医院行脑MR检查示：“右侧额颞及岛叶占位”。为进一步治疗来我院，门诊行颅脑MR检查示：“右侧额颞及岛叶占位，星形细胞瘤可能性大；鼻窦炎、左侧上颌窦囊肿”。我科以“颅内占位”收住入院。入院以来，患者一般状况可，饮食及睡眠无明显变化，二便正常。</v>
          </cell>
          <cell r="Q2528" t="str">
            <v>既往体健</v>
          </cell>
          <cell r="R2528" t="str">
            <v>生长发育及智力正常；长期吸烟史，1包/天，无饮酒，无异地疫区迁移及居住史。适龄结婚，育有1女，体健。</v>
          </cell>
          <cell r="S2528" t="str">
            <v>缺失</v>
          </cell>
          <cell r="T2528">
            <v>41983</v>
          </cell>
          <cell r="V2528" t="str">
            <v>冠切右额开颅额叶、岛叶占位切除术</v>
          </cell>
          <cell r="W2528" t="str">
            <v>全麻气管插管后，患者取仰卧位,头架固定头位，常规消毒铺巾，取半冠状切口，依次切开头皮、皮下、帽状腱膜，皮瓣翻向眼眶侧。颅骨钻孔，铣刀铣下骨瓣，大小约7X8cm2。硬膜张力稍高，给予甘露醇250 ml静点，硬膜张力下降后，周边悬吊硬膜，放射状剪开硬脑膜。见右额下回脑回肿胀，脑沟变浅，行B超检查，确定肿瘤位于额下回及右侧岛叶；于额下回前部切开皮层，皮层下见肿瘤，瘤体呈灰白色，质韧，边界不清，血供丰富，右侧大脑中动脉M2、3段分支穿行于肿瘤中。现将右侧额盖肿瘤切除，随后将受肿瘤侵袭的右侧额极外侧切除显露侧裂，显露岛叶肿瘤，小心保护好大脑中动脉重要分支，电凝深入岛叶肿瘤的穿支血管，镜下分块近全切除此部位肿瘤，创面严密止血，止血纱布、明胶海绵压迫残面，生理盐水冲洗清亮，确认无活动性出血，护士清点棉条、纱布及手术物品无误，硬膜缝合后仍欠严密，人工硬膜加固，骨瓣复位，3枚钛片固定骨瓣。分层缝合皮下及头皮各层，再次消毒切口，无菌纱布绷带包扎，术毕。手术顺利，术中出血约300ml，自体血回输150ml，未输异体血。术后患者回ICU病房监护。标本送病理。</v>
          </cell>
          <cell r="X2528" t="str">
            <v>部分切除</v>
          </cell>
          <cell r="Y2528">
            <v>110892</v>
          </cell>
          <cell r="Z2528" t="str">
            <v>AO</v>
          </cell>
          <cell r="AA2528" t="str">
            <v>AOA(WHO III)</v>
          </cell>
          <cell r="AB2528">
            <v>3</v>
          </cell>
          <cell r="AC2528" t="str">
            <v>少枝-星形细胞瘤（WHOⅡ-Ⅲ级）</v>
          </cell>
          <cell r="AD2528" t="str">
            <v>部分切除</v>
          </cell>
          <cell r="AE2528" t="str">
            <v>缺失</v>
          </cell>
          <cell r="AF2528" t="str">
            <v>少枝星形细胞瘤，癫痫</v>
          </cell>
          <cell r="AH2528" t="str">
            <v>未终止</v>
          </cell>
          <cell r="AI2528">
            <v>2769</v>
          </cell>
          <cell r="AJ2528">
            <v>0</v>
          </cell>
          <cell r="AK2528">
            <v>2769</v>
          </cell>
          <cell r="AL2528">
            <v>0</v>
          </cell>
          <cell r="AM2528">
            <v>2769</v>
          </cell>
          <cell r="AN2528" t="str">
            <v>同步</v>
          </cell>
          <cell r="AO2528">
            <v>1</v>
          </cell>
          <cell r="AP2528" t="str">
            <v>替莫脞胺两个疗程。</v>
          </cell>
          <cell r="AQ2528">
            <v>1</v>
          </cell>
          <cell r="AS2528">
            <v>0</v>
          </cell>
          <cell r="AU2528" t="str">
            <v>突变</v>
          </cell>
          <cell r="AV2528" t="str">
            <v>NA</v>
          </cell>
          <cell r="AW2528" t="str">
            <v>共缺失</v>
          </cell>
          <cell r="AX2528" t="str">
            <v>NA</v>
          </cell>
          <cell r="AY2528" t="str">
            <v>NA</v>
          </cell>
          <cell r="AZ2528" t="str">
            <v>NA</v>
          </cell>
          <cell r="BA2528" t="str">
            <v>缺失</v>
          </cell>
          <cell r="BB2528" t="str">
            <v>缺失</v>
          </cell>
          <cell r="BC2528" t="str">
            <v>缺失</v>
          </cell>
          <cell r="BD2528" t="e">
            <v>#N/A</v>
          </cell>
        </row>
        <row r="2529">
          <cell r="B2529" t="str">
            <v>P18</v>
          </cell>
          <cell r="C2529" t="str">
            <v>CGGA_P18</v>
          </cell>
          <cell r="E2529" t="str">
            <v>刘学刚</v>
          </cell>
          <cell r="F2529">
            <v>452040</v>
          </cell>
          <cell r="G2529">
            <v>41974</v>
          </cell>
          <cell r="H2529" t="str">
            <v>颅内占位性病变</v>
          </cell>
          <cell r="J2529" t="str">
            <v>男</v>
          </cell>
          <cell r="K2529">
            <v>40</v>
          </cell>
          <cell r="L2529" t="str">
            <v>缺失</v>
          </cell>
          <cell r="M2529" t="str">
            <v>132801197411032211</v>
          </cell>
          <cell r="N2529" t="str">
            <v>刘学中/哥哥/13901361678,张建华/夫妻/13932662788</v>
          </cell>
          <cell r="O2529" t="str">
            <v>10天前无明显诱因突发意识丧失，牙关紧闭、四肢强直。约30分钟后清醒，醒后感头痛</v>
          </cell>
          <cell r="P2529" t="str">
            <v>患者于10天前无明显诱因突发意识丧失，牙关紧闭、四肢强直，无呕吐，约30分钟后清醒，醒后感头痛，无呕吐，曾到当地医院就诊，行脑CT检查示：“右额、胼胝体占位”，患者为进一步治疗来我院，门诊行颅脑MR检查示：“右额叶、胼胝体膝部占位性病变：胶质瘤可能性大；右顶区颅骨板下占位性病变，考虑为脑膜瘤；双侧筛窦及左侧上颌窦粘膜肥厚”。我科以“颅内占位性病变”收住入院。入院以来，患者一般状况可，饮食及睡眠无明显变化，二便正常。</v>
          </cell>
          <cell r="Q2529" t="str">
            <v>有磺胺类药物过敏史；有头皮血管瘤及肩部脂肪瘤切除史</v>
          </cell>
          <cell r="R2529" t="str">
            <v>生长发育及智力正常；长期吸烟史，1包/天，稍量饮酒，无异地疫区迁移及居住史。适龄结婚，育有1女，体健。</v>
          </cell>
          <cell r="S2529" t="str">
            <v>缺失</v>
          </cell>
          <cell r="T2529">
            <v>41983</v>
          </cell>
          <cell r="V2529" t="str">
            <v>冠切右额开颅，颅内占位病变切除术</v>
          </cell>
          <cell r="W2529" t="str">
            <v>全麻气管插管后，患者取仰卧位，常规消毒铺巾，取冠状发迹内切开口，依次切开头皮、皮下、帽状腱膜，筋膜下入路，皮瓣翻向眼眶侧。颅骨钻2孔，铣刀铣下骨瓣，大小约7X8cm2。硬膜张力稍高，给予甘露醇250 ml静点，硬膜张力下降后，周边悬吊硬膜，放射状剪开硬脑膜。见右额下回后部脑回肿胀，脑沟变浅，行B超检查，确定肿瘤位于额下回后部及中央前回近侧裂处；于额下回后部切开肿瘤表面皮层，皮层下见肿瘤，瘤体呈灰白色，质地软韧相间，边界不清，血供丰富，右侧大脑中动脉M2、3段分支穿行于肿瘤中，小心保护好大脑中动脉重要分支，电凝深入肿瘤的穿支血管，镜下分块全切除肿瘤，创面严密止血，止血纱布、明胶海绵压迫残面，生理盐水冲洗清亮，确认无活动性出血，护士清点棉条、纱布及手术物品无误，严密缝合硬膜，骨瓣复位，盖孔板2枚，1枚钛片固定骨瓣。分层缝合皮下及头皮各层，再次消毒切口，无菌纱布绷带包扎，术毕。手术顺利，术中出血约300ml，自体血回输50ml，未输异体血。术后患者回ICU病房监护。标本送病理</v>
          </cell>
          <cell r="X2529" t="str">
            <v>全切除</v>
          </cell>
          <cell r="Y2529">
            <v>112941</v>
          </cell>
          <cell r="Z2529" t="str">
            <v>AA</v>
          </cell>
          <cell r="AA2529" t="str">
            <v>AA(WHO III)</v>
          </cell>
          <cell r="AB2529">
            <v>3</v>
          </cell>
          <cell r="AC2529" t="str">
            <v>间变性星形细胞瘤（WHOIII级）</v>
          </cell>
          <cell r="AD2529" t="str">
            <v>全切除</v>
          </cell>
          <cell r="AE2529">
            <v>42010</v>
          </cell>
          <cell r="AF2529" t="str">
            <v>少枝星形细胞瘤(WHOⅡ级）；癫痫；高血压</v>
          </cell>
          <cell r="AG2529">
            <v>42429</v>
          </cell>
          <cell r="AH2529" t="str">
            <v>终止</v>
          </cell>
          <cell r="AI2529">
            <v>387</v>
          </cell>
          <cell r="AJ2529">
            <v>1</v>
          </cell>
          <cell r="AK2529">
            <v>265</v>
          </cell>
          <cell r="AL2529">
            <v>1</v>
          </cell>
          <cell r="AM2529">
            <v>446</v>
          </cell>
          <cell r="AN2529" t="str">
            <v>缺失</v>
          </cell>
          <cell r="AO2529">
            <v>0</v>
          </cell>
          <cell r="AP2529" t="str">
            <v>缺失</v>
          </cell>
          <cell r="AQ2529">
            <v>1</v>
          </cell>
          <cell r="AS2529" t="str">
            <v>原发</v>
          </cell>
          <cell r="AU2529" t="str">
            <v>无突变</v>
          </cell>
          <cell r="AV2529" t="str">
            <v>NA</v>
          </cell>
          <cell r="AW2529" t="str">
            <v>无共缺失</v>
          </cell>
          <cell r="AX2529" t="str">
            <v>NA</v>
          </cell>
          <cell r="AY2529" t="str">
            <v>NA</v>
          </cell>
          <cell r="AZ2529" t="str">
            <v>NA</v>
          </cell>
          <cell r="BA2529" t="str">
            <v>缺失</v>
          </cell>
          <cell r="BB2529" t="str">
            <v>缺失</v>
          </cell>
          <cell r="BC2529" t="str">
            <v>缺失</v>
          </cell>
          <cell r="BD2529" t="e">
            <v>#N/A</v>
          </cell>
        </row>
        <row r="2530">
          <cell r="B2530" t="str">
            <v>P19</v>
          </cell>
          <cell r="C2530" t="str">
            <v>CGGA_P19</v>
          </cell>
          <cell r="E2530" t="str">
            <v>孙旭维</v>
          </cell>
          <cell r="F2530">
            <v>452059</v>
          </cell>
          <cell r="G2530">
            <v>41985</v>
          </cell>
          <cell r="H2530" t="str">
            <v>颅内占位性病变</v>
          </cell>
          <cell r="J2530" t="str">
            <v>男</v>
          </cell>
          <cell r="K2530">
            <v>39</v>
          </cell>
          <cell r="L2530" t="str">
            <v>缺失</v>
          </cell>
          <cell r="M2530" t="str">
            <v>37900919750703851X</v>
          </cell>
          <cell r="N2530" t="str">
            <v>孙学海/父子/0535-2337447,卜卫令/夫妻/15064586339</v>
          </cell>
          <cell r="O2530" t="str">
            <v>1月前无明显诱因出现眩晕，睁眼时加重，感觉天旋地转，同时伴有恶心、呕吐，无肢体抽搐及运动障碍，无呼吸困难及腹痛症状。</v>
          </cell>
          <cell r="P2530" t="str">
            <v>患者于1月前无明显诱因及原因出现眩晕，睁眼时加重，感觉天旋地转，同时伴有恶心、呕吐，无肢体抽搐及运动障碍，无呼吸困难及腹痛症状，随即到济南市第五人民医院就诊，行头颅CT检查未见明显异常；颅脑核磁示右颞叶异常信号，首先考虑脑炎MRI征象；按“脑炎”治疗后，眩晕症状减轻，呕吐症状消失。随后到莱芜市人民医院住院治疗。治疗5天后眩晕无明显减轻，随后到青大医学院附属医院就诊，仍“脑炎”治疗，并加用激素，10天患者眩晕症状减轻；复查颅脑核磁示右颞叶异常信号，考虑低级别胶质瘤，脑炎不排除。为进一步治疗来我院，门诊以“颅内占位性病变”收住院。神志清，精神可，饮食及睡眠可，体重无明显变化，二便无异常。</v>
          </cell>
          <cell r="Q2530" t="str">
            <v>既往有高血压病史多年，否认冠心病史，否认血液病，否认乙肝、结核等传染病史，否认手术、外伤及输血史，否认食物、药物过敏史。</v>
          </cell>
          <cell r="R2530" t="str">
            <v>生于原籍，生长及智力发育良好，无饮酒，有吸烟史。适龄结婚，育有1子</v>
          </cell>
          <cell r="S2530" t="str">
            <v>缺失</v>
          </cell>
          <cell r="T2530">
            <v>41989</v>
          </cell>
          <cell r="V2530" t="str">
            <v>右额颞开颅，肿瘤切除术</v>
          </cell>
          <cell r="W2530" t="str">
            <v>全麻气管插管后，患者取仰卧位,头左偏。常规消毒铺巾，取右额颞弧形切口，依次切开头皮、皮下、帽状腱膜，筋膜下入路，皮瓣翻向眼眶侧。颅骨钻2孔，铣刀铣下骨瓣，大小约5X6cm2。硬膜张力高，给予甘露醇250 ml静点，硬膜张力下降后，周边悬吊硬膜，放射状剪开硬脑膜。行B超检查，确定肿瘤位于右颞上、中回的中、前部；切开颞上回中部皮层，皮层下见肿瘤，瘤体呈灰白色，质地软韧相间，与周围脑组织间边界不清，血供丰富，分块全切肿瘤，随后将右侧受肿瘤侵袭的颞极切除，创面严密止血，止血纱布、明胶海绵压迫残面，生理盐水冲洗清亮，确认无活动性出血，护士清点棉条、纱布及手术物品无误，硬膜皱缩，连续缝合硬膜后外敷人工硬膜加固，骨瓣复位，3枚钛片固定骨瓣。分层缝合皮下及头皮各层，再次消毒切口，无菌纱布绷带包扎，术毕。手术顺利，术中出血约300ml，自体血回输150ml，未输异体血。术后患者躁动严重，回ICU病房监护。标本送病理</v>
          </cell>
          <cell r="X2530" t="str">
            <v>全切除</v>
          </cell>
          <cell r="Y2530">
            <v>113074</v>
          </cell>
          <cell r="Z2530" t="str">
            <v>A</v>
          </cell>
          <cell r="AA2530" t="str">
            <v>OA(WHO II)</v>
          </cell>
          <cell r="AB2530">
            <v>2</v>
          </cell>
          <cell r="AC2530" t="str">
            <v>少枝星形细胞瘤（WHOⅡ级）</v>
          </cell>
          <cell r="AD2530" t="str">
            <v>全切除</v>
          </cell>
          <cell r="AE2530">
            <v>42004</v>
          </cell>
          <cell r="AF2530" t="str">
            <v>少枝-星形细胞瘤，高血压病</v>
          </cell>
          <cell r="AH2530" t="str">
            <v>未终止</v>
          </cell>
          <cell r="AI2530">
            <v>2763</v>
          </cell>
          <cell r="AJ2530">
            <v>0</v>
          </cell>
          <cell r="AK2530">
            <v>2763</v>
          </cell>
          <cell r="AL2530">
            <v>0</v>
          </cell>
          <cell r="AM2530">
            <v>2763</v>
          </cell>
          <cell r="AN2530" t="str">
            <v>同步</v>
          </cell>
          <cell r="AO2530">
            <v>1</v>
          </cell>
          <cell r="AP2530" t="str">
            <v>替莫脞胺两个疗程。</v>
          </cell>
          <cell r="AQ2530">
            <v>1</v>
          </cell>
          <cell r="AS2530">
            <v>0</v>
          </cell>
          <cell r="AU2530" t="str">
            <v>突变</v>
          </cell>
          <cell r="AV2530" t="str">
            <v>NA</v>
          </cell>
          <cell r="AW2530" t="str">
            <v>无共缺失</v>
          </cell>
          <cell r="AX2530" t="str">
            <v>NA</v>
          </cell>
          <cell r="AY2530" t="str">
            <v>NA</v>
          </cell>
          <cell r="AZ2530" t="str">
            <v>NA</v>
          </cell>
          <cell r="BA2530" t="str">
            <v>缺失</v>
          </cell>
          <cell r="BB2530" t="str">
            <v>缺失</v>
          </cell>
          <cell r="BC2530" t="str">
            <v>缺失</v>
          </cell>
          <cell r="BD2530" t="e">
            <v>#N/A</v>
          </cell>
        </row>
        <row r="2531">
          <cell r="B2531" t="str">
            <v>P20</v>
          </cell>
          <cell r="C2531" t="str">
            <v>CGGA_P20</v>
          </cell>
          <cell r="E2531" t="str">
            <v>王英尔</v>
          </cell>
          <cell r="F2531">
            <v>452053</v>
          </cell>
          <cell r="G2531">
            <v>41983</v>
          </cell>
          <cell r="H2531" t="str">
            <v>右颞岛叶占位</v>
          </cell>
          <cell r="J2531" t="str">
            <v>女</v>
          </cell>
          <cell r="K2531">
            <v>58</v>
          </cell>
          <cell r="L2531" t="str">
            <v>缺失</v>
          </cell>
          <cell r="M2531" t="str">
            <v>缺失</v>
          </cell>
          <cell r="N2531" t="str">
            <v>李明/母女/18601033757,李正刚/夫妻/15832261378</v>
          </cell>
          <cell r="O2531" t="str">
            <v>20余天前无明显诱因出现头闷、间断头痛</v>
          </cell>
          <cell r="P2531" t="str">
            <v>缺失</v>
          </cell>
          <cell r="Q2531" t="str">
            <v>7个月前在石家庄第四医院行左侧乳腺结节切除，具体病理不详；糖尿病史6余年，二甲双胍每餐2片，皮下注射胰岛素3年余，诺和灵30R（22UI，bid）</v>
          </cell>
          <cell r="R2531" t="str">
            <v>缺失</v>
          </cell>
          <cell r="S2531" t="str">
            <v>缺失</v>
          </cell>
          <cell r="T2531">
            <v>41990</v>
          </cell>
          <cell r="V2531" t="str">
            <v>右额颞开颅，颅内占位切除术</v>
          </cell>
          <cell r="W2531" t="str">
            <v>患者全麻插管成功后取仰卧位，头左偏，头架固定头位，常规消毒铺巾，行右额颞弧形切口，筋膜下入路，游离皮瓣，皮瓣翻向眶外侧部，颅骨钻孔，铣刀下骨瓣大小约5*6厘米，硬膜及骨缘充分止血后悬吊骨缘旁硬膜，硬膜完整。放射状剪开硬膜，脑组织压力不高。用超声引导定位，见瘤体位于右侧颞叶及岛叶，分开侧裂，显露右侧大脑中动脉M2段，于M2段血管间隙间边电凝肿瘤导血管边切除肿瘤，肿瘤呈灰白色，质地软韧相间，边界不清，血供中等，无钙化，镜下全切除肿瘤。侧裂血管、基底节及豆纹动脉保护完好，标本留送病理。瘤腔仔细止血，明胶海绵、止血纱布压迫创面，生理盐水冲洗清亮，确认无出血。护士清点棉条、纱布及手术物品无误。连续缝合硬膜后欠严密，以人工硬膜加固，还纳骨瓣，钛链3条钛钉6枚固定骨瓣。再次充分止血，分层缝合肌肉，皮下组织及头皮各层。消毒伤口，无菌纱布弹力绷带包扎，术毕。手术顺利，术中出血约400ml，自体血回输150ml，未输异体血，患者拔除气管后回ICU病房监护。</v>
          </cell>
          <cell r="X2531" t="str">
            <v>部分切除</v>
          </cell>
          <cell r="Y2531">
            <v>113108</v>
          </cell>
          <cell r="Z2531" t="str">
            <v>A</v>
          </cell>
          <cell r="AA2531" t="str">
            <v>A(WHO II)</v>
          </cell>
          <cell r="AB2531">
            <v>2</v>
          </cell>
          <cell r="AC2531" t="str">
            <v>星形细胞瘤（WHOⅡ级）</v>
          </cell>
          <cell r="AD2531" t="str">
            <v>部分切除</v>
          </cell>
          <cell r="AE2531" t="str">
            <v>缺失</v>
          </cell>
          <cell r="AF2531" t="str">
            <v>星形细胞瘤</v>
          </cell>
          <cell r="AH2531" t="str">
            <v>未终止</v>
          </cell>
          <cell r="AI2531">
            <v>2762</v>
          </cell>
          <cell r="AJ2531">
            <v>0</v>
          </cell>
          <cell r="AK2531">
            <v>2327</v>
          </cell>
          <cell r="AL2531">
            <v>1</v>
          </cell>
          <cell r="AM2531">
            <v>2762</v>
          </cell>
          <cell r="AN2531" t="str">
            <v>同步</v>
          </cell>
          <cell r="AO2531">
            <v>1</v>
          </cell>
          <cell r="AP2531" t="str">
            <v>帝清贝伐</v>
          </cell>
          <cell r="AQ2531">
            <v>1</v>
          </cell>
          <cell r="AS2531">
            <v>0</v>
          </cell>
          <cell r="AU2531" t="str">
            <v>突变</v>
          </cell>
          <cell r="AV2531" t="str">
            <v>NA</v>
          </cell>
          <cell r="AW2531" t="str">
            <v>无共缺失</v>
          </cell>
          <cell r="AX2531" t="str">
            <v>NA</v>
          </cell>
          <cell r="AY2531" t="str">
            <v>NA</v>
          </cell>
          <cell r="AZ2531" t="str">
            <v>NA</v>
          </cell>
          <cell r="BA2531" t="str">
            <v>缺失</v>
          </cell>
          <cell r="BB2531" t="str">
            <v>缺失</v>
          </cell>
          <cell r="BC2531" t="str">
            <v>缺失</v>
          </cell>
          <cell r="BD2531" t="e">
            <v>#N/A</v>
          </cell>
        </row>
        <row r="2532">
          <cell r="B2532" t="str">
            <v>P21</v>
          </cell>
          <cell r="C2532" t="str">
            <v>CGGA_P21</v>
          </cell>
          <cell r="D2532" t="str">
            <v>CGGA_P21, CGGA_2207</v>
          </cell>
          <cell r="E2532" t="str">
            <v>闫岩</v>
          </cell>
          <cell r="F2532">
            <v>452063</v>
          </cell>
          <cell r="G2532">
            <v>41989</v>
          </cell>
          <cell r="H2532" t="str">
            <v>颅内占位性病变</v>
          </cell>
          <cell r="J2532" t="str">
            <v>男</v>
          </cell>
          <cell r="K2532">
            <v>25</v>
          </cell>
          <cell r="L2532" t="str">
            <v>B</v>
          </cell>
          <cell r="M2532" t="str">
            <v>230107198906121511</v>
          </cell>
          <cell r="N2532" t="str">
            <v>张丽/母子/18603655618,闫平/父子/18646075610</v>
          </cell>
          <cell r="O2532" t="str">
            <v>2周前无明显诱因出现视力下降</v>
          </cell>
          <cell r="P2532" t="str">
            <v>缺失</v>
          </cell>
          <cell r="Q2532" t="str">
            <v>无</v>
          </cell>
          <cell r="R2532" t="str">
            <v>缺失</v>
          </cell>
          <cell r="S2532" t="str">
            <v>缺失</v>
          </cell>
          <cell r="T2532">
            <v>41991</v>
          </cell>
          <cell r="V2532" t="str">
            <v>切除术</v>
          </cell>
          <cell r="W2532" t="str">
            <v>缺失</v>
          </cell>
          <cell r="X2532" t="str">
            <v>部分切除</v>
          </cell>
          <cell r="Y2532">
            <v>113142</v>
          </cell>
          <cell r="Z2532" t="str">
            <v>A</v>
          </cell>
          <cell r="AA2532" t="str">
            <v>A(WHO II)</v>
          </cell>
          <cell r="AB2532">
            <v>2</v>
          </cell>
          <cell r="AC2532" t="str">
            <v>星形细胞瘤（WHOⅡ级）</v>
          </cell>
          <cell r="AD2532" t="str">
            <v>部分切除</v>
          </cell>
          <cell r="AE2532" t="str">
            <v>缺失</v>
          </cell>
          <cell r="AF2532" t="str">
            <v>双额及胼胝体星形细胞瘤</v>
          </cell>
          <cell r="AG2532">
            <v>44070</v>
          </cell>
          <cell r="AH2532" t="str">
            <v>终止</v>
          </cell>
          <cell r="AI2532">
            <v>1383</v>
          </cell>
          <cell r="AJ2532">
            <v>1</v>
          </cell>
          <cell r="AK2532">
            <v>1383</v>
          </cell>
          <cell r="AL2532">
            <v>1</v>
          </cell>
          <cell r="AM2532">
            <v>1383</v>
          </cell>
          <cell r="AN2532" t="str">
            <v>2个疗程</v>
          </cell>
          <cell r="AO2532">
            <v>1</v>
          </cell>
          <cell r="AP2532" t="str">
            <v>替莫脞胺用半年。</v>
          </cell>
          <cell r="AQ2532">
            <v>1</v>
          </cell>
          <cell r="AS2532" t="str">
            <v>原发</v>
          </cell>
          <cell r="AU2532" t="str">
            <v>突变</v>
          </cell>
          <cell r="AV2532" t="str">
            <v>NA</v>
          </cell>
          <cell r="AW2532" t="str">
            <v>无共缺失</v>
          </cell>
          <cell r="AX2532" t="str">
            <v>NA</v>
          </cell>
          <cell r="AY2532" t="str">
            <v>NA</v>
          </cell>
          <cell r="AZ2532" t="str">
            <v>NA</v>
          </cell>
          <cell r="BA2532" t="str">
            <v>缺失</v>
          </cell>
          <cell r="BB2532" t="str">
            <v>缺失</v>
          </cell>
          <cell r="BC2532" t="str">
            <v>缺失</v>
          </cell>
          <cell r="BD2532" t="e">
            <v>#N/A</v>
          </cell>
        </row>
        <row r="2533">
          <cell r="B2533" t="str">
            <v>P22</v>
          </cell>
          <cell r="C2533" t="str">
            <v>CGGA_P22</v>
          </cell>
          <cell r="E2533" t="str">
            <v>孔宪武</v>
          </cell>
          <cell r="F2533">
            <v>452065</v>
          </cell>
          <cell r="G2533">
            <v>41989</v>
          </cell>
          <cell r="H2533" t="str">
            <v>脑内多发占位，胶质瘤病可能性大</v>
          </cell>
          <cell r="J2533" t="str">
            <v>男</v>
          </cell>
          <cell r="K2533">
            <v>62</v>
          </cell>
          <cell r="L2533" t="str">
            <v>缺失</v>
          </cell>
          <cell r="M2533" t="str">
            <v>210802195212041516</v>
          </cell>
          <cell r="N2533" t="str">
            <v>孔屏/女儿/13841709788,张健/女婿/15041745227</v>
          </cell>
          <cell r="O2533" t="str">
            <v>右脸、右手麻木半年余，癫痫发作10天余</v>
          </cell>
          <cell r="P2533" t="str">
            <v>患者半年前无明显诱因出现右脸、右手麻木，未予诊治。自1个月前出现吐字不清，记忆力下降症状。10余天前出现癫痫发作，表现为右脸、右腿抽搐，一会儿自行缓解，到当地医院检查，行脑MR示：颅内占位性病变。患者为求进一步治疗来我院，行脑MR示：“脑内多发占位，胶质瘤病可能性大；右底节异常信号影，缺血性改变可能性大；老年性改变，副鼻窦粘膜略增厚、双侧乳突气房显示欠佳。”门诊以“脑内多发占位：胶质瘤病？”收住入院。入院以来，患者无不适主诉，二便正常，饮食、睡眠正常。</v>
          </cell>
          <cell r="Q2533" t="str">
            <v>14年前在当地医院行膀胱癌切除术</v>
          </cell>
          <cell r="R2533" t="str">
            <v>生长发育及智力正常；戒烟14年，偶少量饮酒；无异地疫区迁移及居住史。已婚，育有1女，体健</v>
          </cell>
          <cell r="S2533" t="str">
            <v>缺失</v>
          </cell>
          <cell r="T2533">
            <v>41998</v>
          </cell>
          <cell r="V2533" t="str">
            <v>左额颞顶开颅颞叶海马及额顶占位切除术</v>
          </cell>
          <cell r="W2533" t="str">
            <v>全麻气管插管后，患者取仰卧位,头右侧上头架。 常规消毒铺巾，取左额颞顶C形切口，筋膜间入路依次切开头皮、皮下、帽状腱膜，皮瓣翻向眼眶外侧，颞肌翻向颧弓， 左额顶交界处钻一孔，铣刀游离2骨瓣 ，以翼点为中心左额颞骨窗大小约5X6cm2，左额顶病变为中心骨窗大小约4*5厘米，硬膜张力不高，两骨窗周边悬吊硬膜，首先放射状剪开左额顶硬脑膜中央前回处局部皮层略粉，B超见皮层下类圆形强回声，切开病变处皮层见占位色灰红，质软脆，边界清楚，无包膜，血供丰富，约2*3*2厘米，沿肿瘤大致边界分块全切除后创面严密止血，止血纱布、明胶海绵压迫残面。再次放射状剪开左颞骨窗处硬膜，见左颞颜色形态正常， 行B超检查，确定肿瘤位于左颞极及海马，分离侧裂静脉及左颞侧裂血管分支后切除颞极3厘米，见颞叶内侧病变色略灰，质软，无包膜，边界不清，全切除颞叶内侧病变后见病变沿海马侵润生长，暴露左侧脑室颞角，以脉络丛为界切除大部受肿瘤侵润海马，三处标本分别送病理，创面严密止血，止血纱布、明胶海绵压迫残面，生理盐水冲洗清亮，确认两骨窗处无活动性出血，护士清点棉条、纱布及手术物品无误，严密缝合硬膜，骨瓣复位， 6条钛链，12枚钛钉固定两处骨瓣。分层缝合肌肉筋膜、皮下及头皮全层，再次消毒切口，无菌纱布绷带包扎，术毕。手术顺利，术中出血约1200ml，自体红细胞回输250ml，未输异体血。术后患者拔除气管插管回ICU病房监护</v>
          </cell>
          <cell r="X2533" t="str">
            <v>全切除</v>
          </cell>
          <cell r="Y2533">
            <v>113297</v>
          </cell>
          <cell r="Z2533" t="str">
            <v>GBM</v>
          </cell>
          <cell r="AA2533" t="str">
            <v>GBM(WHO IV)</v>
          </cell>
          <cell r="AB2533">
            <v>4</v>
          </cell>
          <cell r="AC2533" t="str">
            <v>1，左额肿瘤：胶质母细胞瘤(WHO Ⅳ级）;2,左颞肿瘤：星形细胞瘤，局灶间变（WHOⅡ-Ⅲ级）；3，左海马：星形细胞瘤，局灶生长活跃（WHOⅡ-Ⅲ级）</v>
          </cell>
          <cell r="AD2533" t="str">
            <v>全切除</v>
          </cell>
          <cell r="AE2533">
            <v>42018</v>
          </cell>
          <cell r="AF2533" t="str">
            <v>胶质母细胞（额，左）、间变星形细胞瘤（颞，左）、星形细胞瘤（海马，左）</v>
          </cell>
          <cell r="AG2533">
            <v>42429</v>
          </cell>
          <cell r="AH2533" t="str">
            <v>终止</v>
          </cell>
          <cell r="AI2533">
            <v>406</v>
          </cell>
          <cell r="AJ2533">
            <v>1</v>
          </cell>
          <cell r="AK2533">
            <v>188</v>
          </cell>
          <cell r="AL2533">
            <v>1</v>
          </cell>
          <cell r="AM2533">
            <v>431</v>
          </cell>
          <cell r="AN2533" t="str">
            <v>缺失</v>
          </cell>
          <cell r="AO2533">
            <v>1</v>
          </cell>
          <cell r="AP2533" t="str">
            <v>缺失</v>
          </cell>
          <cell r="AQ2533">
            <v>1</v>
          </cell>
          <cell r="AS2533" t="str">
            <v>原发</v>
          </cell>
          <cell r="AU2533" t="str">
            <v>无突变</v>
          </cell>
          <cell r="AV2533" t="str">
            <v>NA</v>
          </cell>
          <cell r="AW2533" t="str">
            <v>无共缺失</v>
          </cell>
          <cell r="AX2533" t="str">
            <v>NA</v>
          </cell>
          <cell r="AY2533" t="str">
            <v>NA</v>
          </cell>
          <cell r="AZ2533" t="str">
            <v>NA</v>
          </cell>
          <cell r="BA2533" t="str">
            <v>缺失</v>
          </cell>
          <cell r="BB2533" t="str">
            <v>缺失</v>
          </cell>
          <cell r="BC2533" t="str">
            <v>缺失</v>
          </cell>
          <cell r="BD2533" t="e">
            <v>#N/A</v>
          </cell>
        </row>
        <row r="2534">
          <cell r="B2534" t="str">
            <v>P23</v>
          </cell>
          <cell r="C2534" t="str">
            <v>CGGA_P23</v>
          </cell>
          <cell r="E2534" t="str">
            <v>李桂芳</v>
          </cell>
          <cell r="F2534">
            <v>452077</v>
          </cell>
          <cell r="G2534">
            <v>41992</v>
          </cell>
          <cell r="H2534" t="str">
            <v>右额颞岛胶质瘤可能性大</v>
          </cell>
          <cell r="J2534" t="str">
            <v>女</v>
          </cell>
          <cell r="K2534">
            <v>62</v>
          </cell>
          <cell r="L2534" t="str">
            <v>缺失</v>
          </cell>
          <cell r="M2534" t="str">
            <v>130224195209282728</v>
          </cell>
          <cell r="N2534" t="str">
            <v>李新红/女儿/15001394105,李彦君/女婿/13501379433,李双红/女儿/15232562611</v>
          </cell>
          <cell r="O2534" t="str">
            <v>头痛不适20天</v>
          </cell>
          <cell r="P2534" t="str">
            <v>患者20天前睡觉时突感不适，无恶心，无意识丧失，无运动障碍，无言语不利。遂于当地医院检查，行脑CT检查，示“颅内占位”。近20天无不适主诉，未出现肢体抽搐，无言语不利，患者为求进一步治疗来我院，行脑MR检查示，提示颅内占位性病变：“右额颞，岛叶，海马，双额底，胼胝体占位；胶质瘤？炎症？脑疝征象，空蝶鞍，副鼻窦粘膜增厚，双侧乳突气房显示欠佳”，门诊以 “右额颞岛胶质瘤可能性大”收住入院，入院以来，患者一般情况可，四肢活动自如，无抽搐，二便正常，饮食、睡眠可</v>
          </cell>
          <cell r="Q2534" t="str">
            <v>既往体健</v>
          </cell>
          <cell r="R2534" t="str">
            <v>生长发育及智力正常；无不良嗜好；无异地疫区迁移及居住史。已婚，育有2女，均体健</v>
          </cell>
          <cell r="S2534" t="str">
            <v>缺失</v>
          </cell>
          <cell r="T2534">
            <v>42002</v>
          </cell>
          <cell r="V2534" t="str">
            <v>右额颞开颅，肿瘤切除术</v>
          </cell>
          <cell r="W2534" t="str">
            <v>全麻气管插管后，患者取仰卧位，头左侧，常规消毒铺巾，取右额颞弧形切口，依次切开头皮各层，皮瓣翻向额颞部，颅骨钻孔，铣刀游离骨瓣，大小约5.0X5.0cm2。硬膜张力高，快速静点甘露醇250ml，硬膜张力下降后。四周悬吊硬膜，放射状剪开硬膜。见右额颞前部脑组织肿胀，分离侧裂后即见肿瘤，肿瘤呈灰白色，血供丰富，质韧，与周围脑组织间分界不清；先电凝并离断肿瘤侧裂处的供血，见右侧大脑中动脉 M2段有多支向肿瘤的供血血管，予以逐一电凝并离断，随后游离颞极处肿瘤供血，待肿瘤血供明显减少后，再自中心部切除肿瘤减压，肿瘤无明显包膜，分块近全切除肿瘤。大脑中动脉及其分支保护完好，创面严密止血，可吸收止血纱布、明胶海绵压迫残面，生理盐水冲洗清亮，确认无活动性出血，护士清点棉条、纱布及手术物品无误，严密修补、缝合硬膜，骨瓣复位，钛链固定骨瓣。再次充分止血，分层缝合皮下组织及头皮各层，术毕。手术顺利，术中出血约250ml，自体血回输100ml。术后气管插管拔出，患者回ICU病房监护</v>
          </cell>
          <cell r="X2534" t="str">
            <v>部分切除</v>
          </cell>
          <cell r="Y2534">
            <v>113354</v>
          </cell>
          <cell r="Z2534" t="str">
            <v>AA</v>
          </cell>
          <cell r="AA2534" t="str">
            <v>AA(WHO III)</v>
          </cell>
          <cell r="AB2534">
            <v>3</v>
          </cell>
          <cell r="AC2534" t="str">
            <v>星形细胞瘤，局灶为间变性星形细胞瘤，肿瘤累及蛛网膜下腔。（WHOⅡ-Ⅲ级）</v>
          </cell>
          <cell r="AD2534" t="str">
            <v>部分切除</v>
          </cell>
          <cell r="AE2534">
            <v>42024</v>
          </cell>
          <cell r="AF2534" t="str">
            <v>间变性星形细胞瘤</v>
          </cell>
          <cell r="AG2534">
            <v>42429</v>
          </cell>
          <cell r="AH2534" t="str">
            <v>终止</v>
          </cell>
          <cell r="AI2534">
            <v>392</v>
          </cell>
          <cell r="AJ2534">
            <v>1</v>
          </cell>
          <cell r="AK2534">
            <v>246</v>
          </cell>
          <cell r="AL2534">
            <v>1</v>
          </cell>
          <cell r="AM2534">
            <v>427</v>
          </cell>
          <cell r="AN2534" t="str">
            <v>缺失</v>
          </cell>
          <cell r="AO2534">
            <v>1</v>
          </cell>
          <cell r="AP2534" t="str">
            <v>缺失</v>
          </cell>
          <cell r="AQ2534">
            <v>1</v>
          </cell>
          <cell r="AS2534" t="str">
            <v>原发</v>
          </cell>
          <cell r="AU2534" t="str">
            <v>无突变</v>
          </cell>
          <cell r="AV2534" t="str">
            <v>NA</v>
          </cell>
          <cell r="AW2534" t="str">
            <v>NA</v>
          </cell>
          <cell r="AX2534" t="str">
            <v>NA</v>
          </cell>
          <cell r="AY2534" t="str">
            <v>NA</v>
          </cell>
          <cell r="AZ2534" t="str">
            <v>NA</v>
          </cell>
          <cell r="BA2534" t="str">
            <v>缺失</v>
          </cell>
          <cell r="BB2534" t="str">
            <v>缺失</v>
          </cell>
          <cell r="BC2534" t="str">
            <v>缺失</v>
          </cell>
          <cell r="BD2534" t="e">
            <v>#N/A</v>
          </cell>
        </row>
        <row r="2535">
          <cell r="B2535" t="str">
            <v>P24</v>
          </cell>
          <cell r="C2535" t="str">
            <v>CGGA_P24</v>
          </cell>
          <cell r="E2535" t="str">
            <v>盛守满</v>
          </cell>
          <cell r="F2535">
            <v>452082</v>
          </cell>
          <cell r="G2535">
            <v>41997</v>
          </cell>
          <cell r="H2535" t="str">
            <v>右侧额叶胶质瘤术后复发</v>
          </cell>
          <cell r="J2535" t="str">
            <v>男</v>
          </cell>
          <cell r="K2535">
            <v>44</v>
          </cell>
          <cell r="L2535" t="str">
            <v>缺失</v>
          </cell>
          <cell r="M2535" t="str">
            <v>652824197010060015</v>
          </cell>
          <cell r="N2535" t="str">
            <v>段秀娥/夫妻/15999011966</v>
          </cell>
          <cell r="O2535" t="str">
            <v>1年前行额部占位切除，术后病理证实为胶质瘤，术后辅以伽马刀治疗，20天前出现左侧肢体活动障碍，能行走，稍显吃力，左手活动欠灵活。</v>
          </cell>
          <cell r="P2535" t="str">
            <v>患者于1年前无明显诱因出现癫痫，就诊于新疆自治区人民医院，诊断为颅内占位，当时行手术治疗，术后病理回报：胶质瘤（间变性）。术后未遗留明显功能障碍。术后曾行伽马刀治疗，间断复查未见明显增大，20天前患者出现左侧肢体活动障碍，能行走，稍显吃力，左手活动欠灵便，近期在自治区人民医院复查MR示：肿瘤明显复发迹象。为求进一步治疗就诊于我院，行颅脑MRI检查示：右额叶脑胶质瘤开颅术后改变，脑内多发缺血脱髓鞘样改变，幕上脑室稍增大；门诊以“右侧额叶胶质瘤术后复发”收入院。发病以来，精神可，言语可，饮食正常，二便无异常</v>
          </cell>
          <cell r="Q2535" t="str">
            <v>2004年曾在乌鲁木齐心脑血管病医院行右额占位切除，病理检查为星形细胞瘤1-2级，术后恢复可。</v>
          </cell>
          <cell r="R2535" t="str">
            <v>生长及智力发育正常，生活规律，生育一女</v>
          </cell>
          <cell r="S2535" t="str">
            <v>缺失</v>
          </cell>
          <cell r="T2535">
            <v>42004</v>
          </cell>
          <cell r="U2535">
            <v>37987</v>
          </cell>
          <cell r="V2535" t="str">
            <v>右额原切口开颅，肿瘤切除术</v>
          </cell>
          <cell r="W2535" t="str">
            <v>全麻插管成功后，患者取仰卧位，头架固定头位，常规消毒铺巾，取右额原马蹄形切口，依次切开头皮各层，显露右额颅骨，取下原固定骨瓣的钛片，铣刀铣下骨瓣，大小约5*6厘米，硬膜破损，右额脑组织表面可见灰黄色坏死组织与破损硬膜粘连、混杂，骨缘四周悬吊，放射状剪开硬膜，清除脑表面坏死组织后，见右额上、中回的中后部脑组织肿胀，呈灰黄色，清除肿胀、变性的脑组织后于大脑镰旁、扣带回水平可见灰红色肿瘤样组织，质地软韧相间，边界不清，无包膜，血供丰富，瘤体向侧脑室额角及胼胝体生长并包裹双侧大脑前动脉，肿瘤后界达中央前回前方。沿肿瘤周边分离后，分块全切除瘤组织，深部达胼胝体，外侧达额中回外侧，后方到中央前回前部，双侧大脑前动脉自肿瘤中穿过，予以完好保护，侧脑室额角开放，瘤腔仔细止血，明胶海绵、止血纱布压迫创面，生理盐水冲洗清亮，护士清点棉条、纱布及手术物品无误。硬膜缺损，以人工硬膜修补缝合，骨瓣复位，原钛链3条固定，充分止血，分层缝合肌肉，皮下组织及头皮各层，术毕。手术顺利，术中出血约100ml，未输血，输液3000ml。术后拔除气管插管，患者回病房监护</v>
          </cell>
          <cell r="X2535" t="str">
            <v>全切除</v>
          </cell>
          <cell r="Y2535">
            <v>113419</v>
          </cell>
          <cell r="Z2535" t="str">
            <v>SGBM</v>
          </cell>
          <cell r="AA2535" t="str">
            <v>GBM(WHO IV)</v>
          </cell>
          <cell r="AB2535">
            <v>4</v>
          </cell>
          <cell r="AC2535" t="str">
            <v>送检标本全部取材，为坏死组织及坏死周脑组织，脑组织水肿，散在格子细胞，胶质细胞增生，可见原浆星形细胞，小血管增生，偶见血管袢，偶见肿瘤细胞，符合临床胶质瘤术后放射性坏死诊断。（再次手术，伽马刀治疗后）</v>
          </cell>
          <cell r="AD2535" t="str">
            <v>全切除</v>
          </cell>
          <cell r="AE2535">
            <v>42032</v>
          </cell>
          <cell r="AF2535" t="str">
            <v>胶质母细胞瘤（额，右）</v>
          </cell>
          <cell r="AG2535">
            <v>42429</v>
          </cell>
          <cell r="AH2535" t="str">
            <v>终止</v>
          </cell>
          <cell r="AI2535">
            <v>274</v>
          </cell>
          <cell r="AJ2535">
            <v>1</v>
          </cell>
          <cell r="AK2535">
            <v>213</v>
          </cell>
          <cell r="AL2535">
            <v>1</v>
          </cell>
          <cell r="AM2535">
            <v>425</v>
          </cell>
          <cell r="AN2535" t="str">
            <v>缺失</v>
          </cell>
          <cell r="AO2535">
            <v>0</v>
          </cell>
          <cell r="AP2535" t="str">
            <v>缺失</v>
          </cell>
          <cell r="AQ2535">
            <v>1</v>
          </cell>
          <cell r="AS2535" t="str">
            <v>复发</v>
          </cell>
          <cell r="AT2535">
            <v>1</v>
          </cell>
          <cell r="AU2535" t="str">
            <v>NA</v>
          </cell>
          <cell r="AV2535" t="str">
            <v>NA</v>
          </cell>
          <cell r="AW2535" t="str">
            <v>NA</v>
          </cell>
          <cell r="AX2535" t="str">
            <v>NA</v>
          </cell>
          <cell r="AY2535" t="str">
            <v>NA</v>
          </cell>
          <cell r="AZ2535" t="str">
            <v>NA</v>
          </cell>
          <cell r="BA2535" t="str">
            <v>缺失</v>
          </cell>
          <cell r="BB2535" t="str">
            <v>缺失</v>
          </cell>
          <cell r="BC2535" t="str">
            <v>缺失</v>
          </cell>
          <cell r="BD2535" t="e">
            <v>#N/A</v>
          </cell>
        </row>
        <row r="2536">
          <cell r="B2536" t="str">
            <v>P25</v>
          </cell>
          <cell r="C2536" t="str">
            <v>CGGA_P25</v>
          </cell>
          <cell r="E2536" t="str">
            <v>李琦</v>
          </cell>
          <cell r="F2536">
            <v>452080</v>
          </cell>
          <cell r="G2536">
            <v>41996</v>
          </cell>
          <cell r="H2536" t="str">
            <v>1.颅内占位性病变：胶质瘤（颞叶；右）？；2.高血压</v>
          </cell>
          <cell r="J2536" t="str">
            <v>男</v>
          </cell>
          <cell r="K2536">
            <v>64</v>
          </cell>
          <cell r="L2536" t="str">
            <v>缺失</v>
          </cell>
          <cell r="M2536" t="str">
            <v xml:space="preserve">232325197704040036 </v>
          </cell>
          <cell r="N2536" t="str">
            <v>李欣/父女/13373279195</v>
          </cell>
          <cell r="O2536" t="str">
            <v>头痛3月余，发现颅内占位1月</v>
          </cell>
          <cell r="P2536" t="str">
            <v>患者于3月前无明显诱因及原因出现头痛，主要为胀痛，休息后可缓解。无头晕，无恶心、呕吐，无肢体抽搐，无大小便失禁，无意识障碍。未行特殊处理。患者于1月前就诊于当地中医院行颅脑MRI示：右颞颅内占位。随后患者为进一步治疗来天坛医院行颅脑MR检查示：右侧颞叶异常信号：胶质瘤可能性大，转移瘤待除外；脑内多发缺血脱髓鞘病灶（改良Fazekas分级Ⅱ级）；大脑镰下疝倾向；部分空蝶鞍。我科遂以“右颞占位”收住入院。3月来患者饮食及睡眠可，体重无明显变化</v>
          </cell>
          <cell r="Q2536" t="str">
            <v>高血压病史30余年，平素口服拜新同、洛丁新，血压控制料号</v>
          </cell>
          <cell r="R2536" t="str">
            <v>生长发育及智力正常；无吸烟史，少量饮酒，无异地疫区迁移及居住史。已婚，婚后育1女体健</v>
          </cell>
          <cell r="S2536" t="str">
            <v>缺失</v>
          </cell>
          <cell r="T2536">
            <v>42009</v>
          </cell>
          <cell r="V2536" t="str">
            <v>右额颞开颅，肿瘤全除术</v>
          </cell>
          <cell r="W2536" t="str">
            <v>全麻气管插管后，患者取仰卧位，头左侧，常规消毒铺巾，取右额颞弧形切口，依次切开头皮各层，皮瓣翻向额颞部，颅骨钻孔，铣刀游离骨瓣，大小约5.0X5.0cm2。硬膜张力高，快速静点甘露醇250ml，硬膜张力下降后。四周悬吊硬膜，放射状剪开硬膜。见右颞前部脑组织肿胀，切开此处皮层，皮层下即见肿瘤，肿瘤呈灰红色，血供丰富，质韧，与周围脑组织间分界欠清；先电凝并离断肿瘤侧裂处的供血，见右侧大脑中动脉 M2段有多支向肿瘤的供血血管，予以逐一电凝并离断，随后游离颞极处肿瘤供血，待肿瘤血供明显减少后，再自中心部切除肿瘤减压，肿瘤无明显包膜，未见周边蛛网膜间隙，瘤体周边呈桑葚状突入周围脑组织并与脑组织紧密粘连，分离肿瘤周边后，见肿瘤基底位于侧裂蛛网膜，主要由右侧大脑中动脉分支供血，分块全切肿瘤。大脑中动脉及其分支保护完好，侧脑室颞角开放，明胶海绵填压。创面严密止血，可吸收止血纱布、明胶海绵压迫残面，生理盐水冲洗清亮，确认无活动性出血，护士清点棉条、纱布及手术物品无误，硬膜皱缩无法严密缝合，以人工硬膜修补、缝合，骨瓣复位，3枚钛链固定骨瓣。再次充分止血，分层缝合皮下组织及头皮各层，术毕。手术顺利，术中出血约400ml，自体血回输150ml。术后气管插管拔出，患者回ICU病房监护</v>
          </cell>
          <cell r="X2536" t="str">
            <v>全切除</v>
          </cell>
          <cell r="Y2536">
            <v>113484</v>
          </cell>
          <cell r="Z2536" t="str">
            <v>GBM</v>
          </cell>
          <cell r="AA2536" t="str">
            <v>GBM(WHO IV)</v>
          </cell>
          <cell r="AB2536">
            <v>4</v>
          </cell>
          <cell r="AC2536" t="str">
            <v>胶质母细胞瘤（WHOIV级）</v>
          </cell>
          <cell r="AD2536" t="str">
            <v>全切除</v>
          </cell>
          <cell r="AE2536">
            <v>42032</v>
          </cell>
          <cell r="AF2536" t="str">
            <v>1.胶质母细胞瘤（颞，右）；2.高血压</v>
          </cell>
          <cell r="AG2536">
            <v>42429</v>
          </cell>
          <cell r="AH2536" t="str">
            <v>终止</v>
          </cell>
          <cell r="AI2536">
            <v>147</v>
          </cell>
          <cell r="AJ2536">
            <v>1</v>
          </cell>
          <cell r="AK2536">
            <v>147</v>
          </cell>
          <cell r="AL2536">
            <v>1</v>
          </cell>
          <cell r="AM2536">
            <v>420</v>
          </cell>
          <cell r="AN2536" t="str">
            <v>缺失</v>
          </cell>
          <cell r="AO2536">
            <v>1</v>
          </cell>
          <cell r="AP2536" t="str">
            <v>缺失</v>
          </cell>
          <cell r="AQ2536">
            <v>1</v>
          </cell>
          <cell r="AS2536" t="str">
            <v>原发</v>
          </cell>
          <cell r="AU2536" t="str">
            <v>无突变</v>
          </cell>
          <cell r="AV2536" t="str">
            <v>NA</v>
          </cell>
          <cell r="AW2536" t="str">
            <v>NA</v>
          </cell>
          <cell r="AX2536" t="str">
            <v>NA</v>
          </cell>
          <cell r="AY2536" t="str">
            <v>NA</v>
          </cell>
          <cell r="AZ2536" t="str">
            <v>NA</v>
          </cell>
          <cell r="BA2536" t="str">
            <v>缺失</v>
          </cell>
          <cell r="BB2536" t="str">
            <v>缺失</v>
          </cell>
          <cell r="BC2536" t="str">
            <v>缺失</v>
          </cell>
          <cell r="BD2536" t="e">
            <v>#N/A</v>
          </cell>
        </row>
        <row r="2537">
          <cell r="B2537" t="str">
            <v>P26</v>
          </cell>
          <cell r="C2537" t="str">
            <v>CGGA_P26</v>
          </cell>
          <cell r="E2537" t="str">
            <v>蔡贺林</v>
          </cell>
          <cell r="F2537">
            <v>452078</v>
          </cell>
          <cell r="G2537" t="str">
            <v>缺失</v>
          </cell>
          <cell r="H2537" t="str">
            <v>颅内占位性病变</v>
          </cell>
          <cell r="J2537" t="str">
            <v>男</v>
          </cell>
          <cell r="K2537">
            <v>61</v>
          </cell>
          <cell r="L2537" t="str">
            <v>缺失</v>
          </cell>
          <cell r="M2537" t="str">
            <v>缺失</v>
          </cell>
          <cell r="N2537">
            <v>17701260710</v>
          </cell>
          <cell r="O2537" t="str">
            <v>发作性意识障碍伴四肢抽搐2月</v>
          </cell>
          <cell r="P2537" t="str">
            <v>缺失</v>
          </cell>
          <cell r="Q2537" t="str">
            <v>既往有冠心病史多年，未行正规治疗</v>
          </cell>
          <cell r="R2537" t="str">
            <v>缺失</v>
          </cell>
          <cell r="S2537" t="str">
            <v>缺失</v>
          </cell>
          <cell r="T2537">
            <v>42010</v>
          </cell>
          <cell r="V2537" t="str">
            <v>右顶开颅，肿瘤切除术</v>
          </cell>
          <cell r="W2537" t="str">
            <v>全麻插管成功后，患者取左侧卧位，头架固定头位，常规消毒铺巾，做右顶马蹄形切口，显露右顶颅骨，颅骨钻孔，铣刀下骨瓣约5*6厘米，硬膜张力高，快速静点20%的甘露醇250ml，硬膜张力下降，骨缘四周悬吊硬膜，放射状剪开硬膜，见右顶脑组织稍肿胀，B超确定肿瘤位于中央前、后回深部，电生理监测确定中央前回位置，进一步确认肿瘤主体位于中央沟深部，肿瘤前部侵入中央前回，肿瘤表面可见粗大引流静脉及皮层动脉，于中央后回后部，避开皮层血管，行皮层造瘘，皮层下0.3cm见肿瘤，肿瘤呈灰白色，质韧，边界不清，无包膜，血供丰富，自肿瘤后界分离后自后向前分块切除肿瘤，肿瘤前部侵入中央前回，为防止功能障碍未勉强全切，最后分块近全切除瘤组织，肿瘤周围血管予以完好保护，瘤腔仔细止血，明胶海绵、止血纱布压迫创面，生理盐水冲洗清亮，护士清点棉条、纱布及手术物品无误，严密缝合硬膜，骨瓣复位，钛链3条固定，充分止血，分层缝合肌肉，皮下组织及头皮各层。消毒伤口，无菌纱布弹力绷带包扎，术毕。手术顺利。术中出血约300ml，自体血回输100ml。术后拔除气管插管，患者回ICU病房监护</v>
          </cell>
          <cell r="X2537" t="str">
            <v>部分切除</v>
          </cell>
          <cell r="Y2537">
            <v>113512</v>
          </cell>
          <cell r="Z2537" t="str">
            <v>A</v>
          </cell>
          <cell r="AA2537" t="str">
            <v>A(WHO II)</v>
          </cell>
          <cell r="AB2537">
            <v>2</v>
          </cell>
          <cell r="AC2537" t="str">
            <v>星形细胞瘤（WHO Ⅱ级）</v>
          </cell>
          <cell r="AD2537" t="str">
            <v>部分切除</v>
          </cell>
          <cell r="AE2537" t="str">
            <v>缺失</v>
          </cell>
          <cell r="AF2537" t="str">
            <v>星形细胞瘤</v>
          </cell>
          <cell r="AG2537">
            <v>42429</v>
          </cell>
          <cell r="AH2537" t="str">
            <v>终止</v>
          </cell>
          <cell r="AI2537">
            <v>207</v>
          </cell>
          <cell r="AJ2537">
            <v>1</v>
          </cell>
          <cell r="AK2537">
            <v>207</v>
          </cell>
          <cell r="AL2537">
            <v>1</v>
          </cell>
          <cell r="AM2537">
            <v>419</v>
          </cell>
          <cell r="AN2537" t="str">
            <v>缺失</v>
          </cell>
          <cell r="AO2537">
            <v>1</v>
          </cell>
          <cell r="AP2537" t="str">
            <v>缺失</v>
          </cell>
          <cell r="AQ2537">
            <v>1</v>
          </cell>
          <cell r="AS2537" t="str">
            <v>原发</v>
          </cell>
          <cell r="AU2537" t="str">
            <v>NA</v>
          </cell>
          <cell r="AV2537" t="str">
            <v>NA</v>
          </cell>
          <cell r="AW2537" t="str">
            <v>NA</v>
          </cell>
          <cell r="AX2537" t="str">
            <v>NA</v>
          </cell>
          <cell r="AY2537" t="str">
            <v>NA</v>
          </cell>
          <cell r="AZ2537" t="str">
            <v>NA</v>
          </cell>
          <cell r="BA2537" t="str">
            <v>缺失</v>
          </cell>
          <cell r="BB2537" t="str">
            <v>缺失</v>
          </cell>
          <cell r="BC2537" t="str">
            <v>缺失</v>
          </cell>
          <cell r="BD2537" t="e">
            <v>#N/A</v>
          </cell>
        </row>
        <row r="2538">
          <cell r="B2538" t="str">
            <v>P27</v>
          </cell>
          <cell r="C2538" t="str">
            <v>CGGA_P27</v>
          </cell>
          <cell r="E2538" t="str">
            <v>杨风燕</v>
          </cell>
          <cell r="F2538">
            <v>452093</v>
          </cell>
          <cell r="G2538">
            <v>42010</v>
          </cell>
          <cell r="H2538" t="str">
            <v>颅内占位性病变</v>
          </cell>
          <cell r="J2538" t="str">
            <v>女</v>
          </cell>
          <cell r="K2538">
            <v>37</v>
          </cell>
          <cell r="L2538" t="str">
            <v>缺失</v>
          </cell>
          <cell r="M2538" t="str">
            <v>37242619771204542X</v>
          </cell>
          <cell r="N2538" t="str">
            <v>王清河/夫妻/13954897008,杨风荣/姐妹/13954897008</v>
          </cell>
          <cell r="O2538" t="str">
            <v>体检发现颅内占位3月</v>
          </cell>
          <cell r="P2538" t="str">
            <v>缺失</v>
          </cell>
          <cell r="Q2538" t="str">
            <v>10年前行卵巢囊肿切除手术；乙肝病史多年</v>
          </cell>
          <cell r="R2538" t="str">
            <v>缺失</v>
          </cell>
          <cell r="S2538" t="str">
            <v>缺失</v>
          </cell>
          <cell r="T2538">
            <v>42017</v>
          </cell>
          <cell r="V2538" t="str">
            <v>左额颞开颅，肿瘤全除术</v>
          </cell>
          <cell r="W2538" t="str">
            <v>全麻气管插管后，患者取仰卧位，头右侧，常规消毒铺巾，取左额颞弧形切口，依次切开头皮各层，皮瓣翻向额颞部，颅骨钻孔，铣刀游离骨瓣，大小约5.0X5.0cm2。硬膜张力高，快速静点甘露醇250ml，硬膜张力下降后。四周悬吊硬膜，放射状剪开硬膜。见左颞前部脑组织肿胀，切开此处皮层，皮层下即见肿瘤，肿瘤呈灰红色，血供丰富，质软韧相间，与周围脑组织间分界不清；先电凝并离断肿瘤侧裂处的供血，见左侧大脑中动脉 M2段有多支向肿瘤的供血血管，予以逐一电凝并离断，随后游离颞极处肿瘤供血，待肿瘤血供明显减少后，再分块切除肿瘤，肿瘤无明显包膜，与周围脑组织分界不清，镜下分块全切肿瘤。大脑中动脉及其分支保护完好，侧脑室颞角开放，创面严密止血，可吸收止血纱布、明胶海绵压迫残面，生理盐水冲洗清亮，确认无活动性出血，护士清点棉条、纱布及手术物品无误，硬膜皱缩无法严密缝合，以人工硬膜修补、缝合，骨瓣复位，3枚钛链固定骨瓣。再次充分止血，分层缝合皮下组织及头皮各层，术毕。手术顺利，术中出血约400ml，自体血回输150ml。术后气管插管拔出，患者回ICU病房监护</v>
          </cell>
          <cell r="X2538" t="str">
            <v>全切除</v>
          </cell>
          <cell r="Y2538">
            <v>113672</v>
          </cell>
          <cell r="Z2538" t="str">
            <v>A</v>
          </cell>
          <cell r="AA2538" t="str">
            <v>A(WHO II)</v>
          </cell>
          <cell r="AB2538">
            <v>2</v>
          </cell>
          <cell r="AC2538" t="str">
            <v>少枝星形细胞瘤（WHO Ⅱ级）</v>
          </cell>
          <cell r="AD2538" t="str">
            <v>全切除</v>
          </cell>
          <cell r="AE2538">
            <v>42037</v>
          </cell>
          <cell r="AF2538" t="str">
            <v>少枝星形细胞瘤</v>
          </cell>
          <cell r="AG2538">
            <v>42430</v>
          </cell>
          <cell r="AH2538" t="str">
            <v>未终止</v>
          </cell>
          <cell r="AI2538">
            <v>413</v>
          </cell>
          <cell r="AJ2538">
            <v>0</v>
          </cell>
          <cell r="AK2538">
            <v>413</v>
          </cell>
          <cell r="AL2538">
            <v>0</v>
          </cell>
          <cell r="AM2538">
            <v>413</v>
          </cell>
          <cell r="AN2538" t="str">
            <v>缺失</v>
          </cell>
          <cell r="AO2538">
            <v>1</v>
          </cell>
          <cell r="AP2538" t="str">
            <v>缺失</v>
          </cell>
          <cell r="AQ2538">
            <v>0</v>
          </cell>
          <cell r="AS2538" t="str">
            <v>原发</v>
          </cell>
          <cell r="AU2538" t="str">
            <v>突变</v>
          </cell>
          <cell r="AV2538" t="str">
            <v>NA</v>
          </cell>
          <cell r="AW2538" t="str">
            <v>无共缺失</v>
          </cell>
          <cell r="AX2538" t="str">
            <v>NA</v>
          </cell>
          <cell r="AY2538" t="str">
            <v>NA</v>
          </cell>
          <cell r="AZ2538" t="str">
            <v>NA</v>
          </cell>
          <cell r="BA2538" t="str">
            <v>缺失</v>
          </cell>
          <cell r="BB2538" t="str">
            <v>缺失</v>
          </cell>
          <cell r="BC2538" t="str">
            <v>缺失</v>
          </cell>
          <cell r="BD2538" t="e">
            <v>#N/A</v>
          </cell>
        </row>
        <row r="2539">
          <cell r="B2539" t="str">
            <v>P28</v>
          </cell>
          <cell r="C2539" t="str">
            <v>CGGA_P28</v>
          </cell>
          <cell r="E2539" t="str">
            <v>王立山</v>
          </cell>
          <cell r="F2539">
            <v>452101</v>
          </cell>
          <cell r="G2539">
            <v>42013</v>
          </cell>
          <cell r="H2539" t="str">
            <v>颅内占位性病变</v>
          </cell>
          <cell r="J2539" t="str">
            <v>男</v>
          </cell>
          <cell r="K2539">
            <v>61</v>
          </cell>
          <cell r="L2539" t="str">
            <v>缺失</v>
          </cell>
          <cell r="M2539" t="str">
            <v>140302195305210416</v>
          </cell>
          <cell r="N2539" t="str">
            <v>范桂荣/夫妻/13835300301,王凯/父子/13141279079,范宝荣/妻妹/15003536080</v>
          </cell>
          <cell r="O2539" t="str">
            <v>头胀痛1个月，伴左侧肢体麻木</v>
          </cell>
          <cell r="P2539" t="str">
            <v>该患述于2014年12月初，自觉无明显原因自觉头痛，呈现胀痛，晨起及晚间加重,无明显恶心，无呕吐，二天后自觉悟左侧肢体麻木和无力，活动不便，以上症状进行性加重，去当地山西省阳泉市人民医院诊治，经查头疗CT和MRI后发现颅内肿瘤，为求进一步诊治来天坛医院，于2015年01月09日经门诊检查后以“颅内占位性病变：右颞顶胶质瘤。”收入院。该患自发病以来无癫痫发作，无精神情志障碍，饮食及二便正常，睡眠欠佳</v>
          </cell>
          <cell r="Q2539" t="str">
            <v>既往体健</v>
          </cell>
          <cell r="R2539" t="str">
            <v>生长发育正常，已婚，适龄结婚，育有一女一儿，配偶及儿女健康</v>
          </cell>
          <cell r="S2539" t="str">
            <v>缺失</v>
          </cell>
          <cell r="T2539">
            <v>42018</v>
          </cell>
          <cell r="V2539" t="str">
            <v>右颞顶枕开颅入路肿瘤切除术</v>
          </cell>
          <cell r="W2539" t="str">
            <v>全麻气管插管成功后，划线，拟取右顶枕颞马蹄形切口，病人取左侧卧位头稍左偏，右顶结节处高位，术野常规消毒铺单，罗派卡因局麻后，逐层切开皮肤、皮下组织，皮瓣翻向枕部，推开骨膜和颞肌，于顶结节处手摇钻钻一孔，铣刀铣开颅骨大小约7.0cm*6.0cm，悬吊硬膜后，“十”形剪开硬膜，见脑组织较膨隆，静点250ml甘露醇，于顶间沟处皮质造瘘长约3.0cm，向下前内方分离脑组织约3.0cm，见有肿瘤组织，呈黄白色，质软，血供较丰富，无明显边界，沿肿瘤与正常脑组织间分离并分块切除，可见部分脑室壁，脑绵覆盖脑室，以防血液流入脑室，肿瘤大部分切除，瘤腔仔细止血，脑创面敷盖止血纱布及明胶海绵，升血压和屏气见无出血，清点棉片棉条、器械无误，硬膜紧密缝合，人工硬膜覆盖，还纳骨瓣，3钛链、1盖孔板和10钛钉固定，分层缝合皮下组织、头皮全层，消毒切口，无菌纱布包扎，术毕。术中出血约300ml。</v>
          </cell>
          <cell r="X2539" t="str">
            <v>部分切除</v>
          </cell>
          <cell r="Y2539">
            <v>113703</v>
          </cell>
          <cell r="Z2539" t="str">
            <v>GBM</v>
          </cell>
          <cell r="AA2539" t="str">
            <v>GBM(WHO IV)</v>
          </cell>
          <cell r="AB2539">
            <v>4</v>
          </cell>
          <cell r="AC2539" t="str">
            <v>胶质母细胞瘤包含少枝胶质细胞瘤成分（WHO Ⅳ级）</v>
          </cell>
          <cell r="AD2539" t="str">
            <v>部分切除</v>
          </cell>
          <cell r="AE2539">
            <v>42031</v>
          </cell>
          <cell r="AF2539" t="str">
            <v>胶质母细胞瘤</v>
          </cell>
          <cell r="AG2539">
            <v>42430</v>
          </cell>
          <cell r="AH2539" t="str">
            <v>终止</v>
          </cell>
          <cell r="AI2539">
            <v>107</v>
          </cell>
          <cell r="AJ2539">
            <v>1</v>
          </cell>
          <cell r="AK2539">
            <v>46</v>
          </cell>
          <cell r="AL2539">
            <v>1</v>
          </cell>
          <cell r="AM2539">
            <v>412</v>
          </cell>
          <cell r="AN2539" t="str">
            <v>缺失</v>
          </cell>
          <cell r="AO2539">
            <v>0</v>
          </cell>
          <cell r="AP2539" t="str">
            <v>缺失</v>
          </cell>
          <cell r="AQ2539">
            <v>0</v>
          </cell>
          <cell r="AS2539" t="str">
            <v>原发</v>
          </cell>
          <cell r="AU2539" t="str">
            <v>无突变</v>
          </cell>
          <cell r="AV2539" t="str">
            <v>NA</v>
          </cell>
          <cell r="AW2539" t="str">
            <v>无共缺失</v>
          </cell>
          <cell r="AX2539" t="str">
            <v>NA</v>
          </cell>
          <cell r="AY2539" t="str">
            <v>NA</v>
          </cell>
          <cell r="AZ2539" t="str">
            <v>NA</v>
          </cell>
          <cell r="BA2539" t="str">
            <v>缺失</v>
          </cell>
          <cell r="BB2539" t="str">
            <v>缺失</v>
          </cell>
          <cell r="BC2539" t="str">
            <v>缺失</v>
          </cell>
          <cell r="BD2539" t="e">
            <v>#N/A</v>
          </cell>
        </row>
        <row r="2540">
          <cell r="B2540" t="str">
            <v>P29</v>
          </cell>
          <cell r="C2540" t="str">
            <v>CGGA_P29</v>
          </cell>
          <cell r="E2540" t="str">
            <v>刘欣</v>
          </cell>
          <cell r="F2540">
            <v>371128</v>
          </cell>
          <cell r="G2540">
            <v>42010</v>
          </cell>
          <cell r="H2540" t="str">
            <v>间变少枝-星形细胞瘤复发</v>
          </cell>
          <cell r="J2540" t="str">
            <v>女</v>
          </cell>
          <cell r="K2540">
            <v>22</v>
          </cell>
          <cell r="L2540" t="str">
            <v>缺失</v>
          </cell>
          <cell r="M2540" t="str">
            <v>320325199206141343</v>
          </cell>
          <cell r="N2540" t="str">
            <v>刘兆强/父女/13626153066</v>
          </cell>
          <cell r="O2540" t="str">
            <v>星形细胞瘤术后4年，癫痫样发作5月</v>
          </cell>
          <cell r="P2540" t="str">
            <v>患者4年前因“左颞占位”在我院行左额颞开颅肿瘤切除术，术后遗留右眼外展受限，出院后口服德巴金，曾在世纪坛医院行放化疗，恢复良好。患者于2014年8月出现意识丧失伴肢体抽搐考虑癫痫，行头颅MRI示：异常信号。口服替莫唑胺3个周期。自后时有出现癫痫局部发作，每次发作持续约1-2分钟，无恶心呕吐，无意识障碍，无视物模糊，无头晕耳鸣，无复视。为进一步治疗遂来我院就诊，行头颅MR示：左额颞顶骨开颅胶质瘤术后改变；左额颞顶叶、左顶枕、胼胝体压部、右顶叶异常信号：胶质瘤？门诊以“间变少枝-星形细胞瘤复发”为诊断收入院。患者自发病以来，神志清，精神可，大小便无异常，饮食尚可，因夜间头痛发作，睡眠差，体重无明显变化</v>
          </cell>
          <cell r="Q2540" t="str">
            <v>患者4年前因“左颞占位”在我院行左额颞开颅肿瘤切除术，术后遗留右眼外展受限，出院后口服德巴金，曾在世纪坛医院行放化疗，恢复良好。</v>
          </cell>
          <cell r="R2540" t="str">
            <v>生长发育及智力正常，无饮酒嗜好，未婚、未育，月经正常。</v>
          </cell>
          <cell r="S2540" t="str">
            <v>缺失</v>
          </cell>
          <cell r="T2540">
            <v>42018</v>
          </cell>
          <cell r="U2540">
            <v>40544</v>
          </cell>
          <cell r="V2540" t="str">
            <v>左顶开颅肿物切除术</v>
          </cell>
          <cell r="W2540" t="str">
            <v xml:space="preserve">全麻成功后病人右侧卧位，头架固定头颅。术野常规消毒、铺单，取左顶枕正切口，内侧齐中线，全层切开皮肤、皮下组织骨膜，分离后暴露左顶骨，中线旁钻一孔，铣刀开骨窗5*6厘米，骨缘出血骨腊封闭，骨缘处硬膜悬吊，硬膜放射状剪开，见顶部脑回局部增宽，B超见局部皮层下强回声影，沿B超所见病变处皮层造瘘可见皮层下异常病变，色灰黄，质软，边界不清，血供一般，无包膜，沿肿瘤大致边界分离后大部切除顶部病变，见病变深部相邻白质内类圆形病变，月1*1*1.5厘米，色灰，无包膜，边界清，质软，血供中等，沿病变与周围白质大致边界分离后完整切除病变，两处病变分别送病理，瘤腔充分止血，并填以明胶海绵及止血纱布，查无活动出血，清点棉片棉条、器械无误，应用人工硬脑膜修补缺损缝合硬膜。还纳骨瓣，以钛链（  条）， 钛钉（  枚）固定骨瓣。分层缝合皮下组织，头皮全层，消毒切口，无菌纱布包扎，术毕。术中出血约   ml，未输血。 </v>
          </cell>
          <cell r="X2540" t="str">
            <v>全切除</v>
          </cell>
          <cell r="Y2540">
            <v>113704</v>
          </cell>
          <cell r="Z2540" t="str">
            <v>RAOA</v>
          </cell>
          <cell r="AA2540" t="str">
            <v>AOA(WHO III)</v>
          </cell>
          <cell r="AB2540">
            <v>3</v>
          </cell>
          <cell r="AC2540" t="str">
            <v>间变性少枝-星形细胞瘤（WHO Ⅲ级）</v>
          </cell>
          <cell r="AD2540" t="str">
            <v>全切除</v>
          </cell>
          <cell r="AE2540">
            <v>42044</v>
          </cell>
          <cell r="AF2540" t="str">
            <v>间变性少枝-星形细胞瘤</v>
          </cell>
          <cell r="AG2540">
            <v>42430</v>
          </cell>
          <cell r="AH2540" t="str">
            <v>终止</v>
          </cell>
          <cell r="AI2540">
            <v>103</v>
          </cell>
          <cell r="AJ2540">
            <v>1</v>
          </cell>
          <cell r="AK2540">
            <v>103</v>
          </cell>
          <cell r="AL2540">
            <v>1</v>
          </cell>
          <cell r="AM2540">
            <v>412</v>
          </cell>
          <cell r="AN2540" t="str">
            <v>缺失</v>
          </cell>
          <cell r="AO2540">
            <v>1</v>
          </cell>
          <cell r="AP2540" t="str">
            <v>缺失</v>
          </cell>
          <cell r="AQ2540">
            <v>1</v>
          </cell>
          <cell r="AS2540" t="str">
            <v>复发</v>
          </cell>
          <cell r="AT2540">
            <v>1</v>
          </cell>
          <cell r="AU2540" t="str">
            <v>突变</v>
          </cell>
          <cell r="AV2540" t="str">
            <v>NA</v>
          </cell>
          <cell r="AW2540" t="str">
            <v>NA</v>
          </cell>
          <cell r="AX2540" t="str">
            <v>NA</v>
          </cell>
          <cell r="AY2540" t="str">
            <v>NA</v>
          </cell>
          <cell r="AZ2540" t="str">
            <v>NA</v>
          </cell>
          <cell r="BA2540" t="str">
            <v>缺失</v>
          </cell>
          <cell r="BB2540" t="str">
            <v>缺失</v>
          </cell>
          <cell r="BC2540" t="str">
            <v>缺失</v>
          </cell>
          <cell r="BD2540" t="e">
            <v>#N/A</v>
          </cell>
        </row>
        <row r="2541">
          <cell r="B2541" t="str">
            <v>P30</v>
          </cell>
          <cell r="C2541" t="str">
            <v>CGGA_P30</v>
          </cell>
          <cell r="E2541" t="str">
            <v>刘晓峰</v>
          </cell>
          <cell r="F2541">
            <v>452103</v>
          </cell>
          <cell r="G2541">
            <v>42017</v>
          </cell>
          <cell r="H2541" t="str">
            <v>颅内占位性病变</v>
          </cell>
          <cell r="J2541" t="str">
            <v>男</v>
          </cell>
          <cell r="K2541">
            <v>48</v>
          </cell>
          <cell r="L2541" t="str">
            <v>缺失</v>
          </cell>
          <cell r="M2541" t="str">
            <v xml:space="preserve">152321196607187212 </v>
          </cell>
          <cell r="N2541" t="str">
            <v>刘岩/父子/15114727408,金玉杰/夫妻/18747858760,王红立/亲属/14747596780</v>
          </cell>
          <cell r="O2541" t="str">
            <v>间断头晕3年，加重1周</v>
          </cell>
          <cell r="P2541" t="str">
            <v>该患于3年前无明显诱因出现头晕，间断发作，每次持续数秒后缓解，发作时不能言语。无头痛及恶心、呕吐。发病后未诊治。于1周前患者上述症状发作频繁，故在内蒙古民族大学附属医院诊治，拍头颅MR提示颅内占位，为进一步治疗来北京市天坛医院，复查头颅MR报：1.左颞占位：低级别胶质瘤2.右颞内侧小片异常信号：海绵状血管畸形3.鼻窦轻度炎性改变。门诊以颅内占位性病变收住入院，该患近期无发热，饮食及睡眠正常。二便正常</v>
          </cell>
          <cell r="Q2541" t="str">
            <v>既往体健</v>
          </cell>
          <cell r="R2541" t="str">
            <v>生长发育及智力正常 ，无烟酒嗜好</v>
          </cell>
          <cell r="S2541" t="str">
            <v>缺失</v>
          </cell>
          <cell r="T2541">
            <v>42023</v>
          </cell>
          <cell r="V2541" t="str">
            <v>左额颞开颅占位切除术</v>
          </cell>
          <cell r="W2541" t="str">
            <v>患者全麻插管后平卧位，上头架，头略偏，常规消毒铺巾。取左额颞弧形皮瓣开颅，筋膜间入路分层切开头皮及颞肌，暴露额颞骨，蝶骨嵴钻孔，铣刀开骨窗面积约6*5cm ，咬除部分蝶骨嵴，止血。骨窗周缘悬吊硬膜。静脉输入20%甘露醇250毫升，硬膜张力不高，弧形剪开硬膜，见脑沟回形态正常，术中超声定位见肿物位于左颞极、钩回、海马， 颞极造瘘见肿瘤组织，色灰，质地软，无包膜，血运一般，边界不清。分离侧裂血管后，自颞极向后3厘米切除，钩回及海马受侵蚀部分分块切除，显微镜下近全切除肿瘤。中脑、动眼神经、颈内动脉及中动脉主干分支保护良好，侧裂静脉及颞部下引流静脉保护良好，瘤腔仔细止血后，凝胶海绵、止血纱布创面贴敷，生理盐水冲洗清亮，无活动出血。紧密缝合硬膜，硬膜缺损处用人工硬膜修补，钛链3条，钛钉6枚固定颅骨，分层缝合肌肉、筋膜，皮下组织及头皮，术毕。标本送病理。手术顺利，清点棉条纱布及手术物品无误。未输异体血</v>
          </cell>
          <cell r="X2541" t="str">
            <v>部分切除</v>
          </cell>
          <cell r="Y2541" t="str">
            <v>缺失</v>
          </cell>
          <cell r="Z2541" t="str">
            <v>A</v>
          </cell>
          <cell r="AA2541" t="str">
            <v>A(WHO II)</v>
          </cell>
          <cell r="AB2541">
            <v>2</v>
          </cell>
          <cell r="AC2541" t="str">
            <v>星形细胞瘤（WHO Ⅱ级）</v>
          </cell>
          <cell r="AD2541" t="str">
            <v>部分切除</v>
          </cell>
          <cell r="AE2541">
            <v>42034</v>
          </cell>
          <cell r="AF2541" t="str">
            <v>左颞叶及海马星形细胞瘤（WHO Ⅱ级）</v>
          </cell>
          <cell r="AG2541">
            <v>42430</v>
          </cell>
          <cell r="AH2541" t="str">
            <v>终止</v>
          </cell>
          <cell r="AI2541">
            <v>404</v>
          </cell>
          <cell r="AJ2541">
            <v>1</v>
          </cell>
          <cell r="AK2541">
            <v>255</v>
          </cell>
          <cell r="AL2541">
            <v>1</v>
          </cell>
          <cell r="AM2541">
            <v>407</v>
          </cell>
          <cell r="AN2541" t="str">
            <v>缺失</v>
          </cell>
          <cell r="AO2541">
            <v>1</v>
          </cell>
          <cell r="AP2541" t="str">
            <v>缺失</v>
          </cell>
          <cell r="AQ2541">
            <v>1</v>
          </cell>
          <cell r="AS2541" t="str">
            <v>原发</v>
          </cell>
          <cell r="AU2541" t="str">
            <v>无突变</v>
          </cell>
          <cell r="AV2541" t="str">
            <v>NA</v>
          </cell>
          <cell r="AW2541" t="str">
            <v>无共缺失</v>
          </cell>
          <cell r="AX2541" t="str">
            <v>NA</v>
          </cell>
          <cell r="AY2541" t="str">
            <v>NA</v>
          </cell>
          <cell r="AZ2541" t="str">
            <v>NA</v>
          </cell>
          <cell r="BA2541" t="str">
            <v>缺失</v>
          </cell>
          <cell r="BB2541" t="str">
            <v>缺失</v>
          </cell>
          <cell r="BC2541" t="str">
            <v>缺失</v>
          </cell>
          <cell r="BD2541" t="e">
            <v>#N/A</v>
          </cell>
        </row>
        <row r="2542">
          <cell r="B2542" t="str">
            <v>P31</v>
          </cell>
          <cell r="C2542" t="str">
            <v>CGGA_P31</v>
          </cell>
          <cell r="E2542" t="str">
            <v>吴立军</v>
          </cell>
          <cell r="F2542">
            <v>452109</v>
          </cell>
          <cell r="G2542">
            <v>42020</v>
          </cell>
          <cell r="H2542" t="str">
            <v>颅内占位性病变</v>
          </cell>
          <cell r="J2542" t="str">
            <v>男</v>
          </cell>
          <cell r="K2542">
            <v>42</v>
          </cell>
          <cell r="L2542" t="str">
            <v>缺失</v>
          </cell>
          <cell r="M2542" t="str">
            <v>152531197210121715</v>
          </cell>
          <cell r="N2542" t="str">
            <v>郭晓静（夫妻）：15147996209；吴立岭（兄弟）：13904793913</v>
          </cell>
          <cell r="O2542" t="str">
            <v>间断头晕、头痛1年</v>
          </cell>
          <cell r="P2542" t="str">
            <v>患者于去年12月前因无明显诱因出现头痛头晕，在当地医院体检查头CT、MRI发现右额占位，考虑胶质瘤可能，无无抽搐，无明显性格变化。曾来北京就诊，在二炮医院行伽马刀治疗，近一月间断左侧肢体欠灵便，为求进一步治疗就诊于我院。门诊查MR提示右额叶占位伽马刀治疗后。故以“颅内占位性病变”收住院。发病以来，神志清，精神尚可，体重无变化，睡眠及二便无异常</v>
          </cell>
          <cell r="Q2542" t="str">
            <v>于二炮行伽马刀治疗</v>
          </cell>
          <cell r="R2542" t="str">
            <v>生于原籍，生长及智力发育良好，无特殊嗜好。已婚，育有一儿一女</v>
          </cell>
          <cell r="S2542" t="str">
            <v>缺失</v>
          </cell>
          <cell r="T2542">
            <v>42030</v>
          </cell>
          <cell r="V2542" t="str">
            <v>冠状切口，右额开颅，肿瘤全切除术</v>
          </cell>
          <cell r="W2542" t="str">
            <v>全麻气管插管后，患者取仰卧位，头部抬高，头架固定头位，常规消毒铺巾，取半冠状切口，依次切开头皮、皮下及帽状腱膜，翻向前方，右额钻孔，游离骨瓣，大小约7.0X6.0cm2。硬膜张力高，快速静点20%的甘露醇250ml，硬膜张力下降后，四周悬吊硬膜，放射状剪开硬膜。见右额脑组织肿胀，脑回变浅，脑沟消失，近冠状缝处额叶皮层呈灰白色，切开此处皮层，皮层下即见肿瘤组织，肿瘤呈灰白色，血供丰富，质韧，与周围脑组织间分界不清，向深部生长达胼胝体，粗大的上吻合静脉自肿瘤表面引流至矢状窦，保护好引流静脉，先分开纵裂，放出脑脊液后，脑组织张力下降，沿肿瘤周边分离后，分块切除肿瘤，胼缘动脉自肿瘤中穿行，予以完好保护，随后自前向后分块全切除肿瘤，切除肿瘤后见胼胝体膝部及双侧大脑前动脉，标本送检，切除肿瘤后将被肿瘤侵袭的额上回及额中回中、前部脑组织部分切除，充分内减压。创面严密止血，可吸收止血纱布、明胶海绵压迫残面，生理盐水冲洗清亮，确认无活动性出血，护士清点棉条、纱布及手术物品无误。严密修补、缝合硬膜，骨瓣复位， 3枚钛链固定骨瓣。再次充分止血，分层缝合皮下组织及头皮各层，术毕。手术顺利，术中出血约300ml，自体血回输100ml。术后气管插管拔出，患者回ICU病房监护</v>
          </cell>
          <cell r="X2542" t="str">
            <v>全切除</v>
          </cell>
          <cell r="Y2542">
            <v>113949</v>
          </cell>
          <cell r="Z2542" t="str">
            <v>A</v>
          </cell>
          <cell r="AA2542" t="str">
            <v>A(WHO II)</v>
          </cell>
          <cell r="AB2542">
            <v>2</v>
          </cell>
          <cell r="AC2542" t="str">
            <v>星形细胞瘤伴广泛坏死</v>
          </cell>
          <cell r="AD2542" t="str">
            <v>全切除</v>
          </cell>
          <cell r="AE2542">
            <v>42044</v>
          </cell>
          <cell r="AF2542" t="str">
            <v>星形细胞瘤</v>
          </cell>
          <cell r="AH2542" t="str">
            <v>未终止</v>
          </cell>
          <cell r="AI2542">
            <v>2722</v>
          </cell>
          <cell r="AJ2542">
            <v>0</v>
          </cell>
          <cell r="AK2542">
            <v>2722</v>
          </cell>
          <cell r="AL2542">
            <v>0</v>
          </cell>
          <cell r="AM2542">
            <v>2722</v>
          </cell>
          <cell r="AN2542" t="str">
            <v>无</v>
          </cell>
          <cell r="AO2542">
            <v>0</v>
          </cell>
          <cell r="AP2542" t="str">
            <v>替莫脞胺4疗程</v>
          </cell>
          <cell r="AQ2542">
            <v>1</v>
          </cell>
          <cell r="AS2542">
            <v>0</v>
          </cell>
          <cell r="AU2542" t="str">
            <v>无突变</v>
          </cell>
          <cell r="AV2542" t="str">
            <v>NA</v>
          </cell>
          <cell r="AW2542" t="str">
            <v>无共缺失</v>
          </cell>
          <cell r="AX2542" t="str">
            <v>NA</v>
          </cell>
          <cell r="AY2542" t="str">
            <v>NA</v>
          </cell>
          <cell r="AZ2542" t="str">
            <v>NA</v>
          </cell>
          <cell r="BA2542" t="str">
            <v>缺失</v>
          </cell>
          <cell r="BB2542" t="str">
            <v>缺失</v>
          </cell>
          <cell r="BC2542" t="str">
            <v>缺失</v>
          </cell>
          <cell r="BD2542" t="e">
            <v>#N/A</v>
          </cell>
        </row>
        <row r="2543">
          <cell r="B2543" t="str">
            <v>P32</v>
          </cell>
          <cell r="C2543" t="str">
            <v>CGGA_P32</v>
          </cell>
          <cell r="E2543" t="str">
            <v>崔小军</v>
          </cell>
          <cell r="F2543">
            <v>452126</v>
          </cell>
          <cell r="G2543">
            <v>42031</v>
          </cell>
          <cell r="H2543" t="str">
            <v>右颞占位术后复发</v>
          </cell>
          <cell r="J2543" t="str">
            <v>男</v>
          </cell>
          <cell r="K2543">
            <v>44</v>
          </cell>
          <cell r="L2543" t="str">
            <v>缺失</v>
          </cell>
          <cell r="M2543" t="str">
            <v>缺失</v>
          </cell>
          <cell r="N2543" t="str">
            <v>13772349345（弟弟）13289759363（夫妻）</v>
          </cell>
          <cell r="O2543" t="str">
            <v>右颞胶质细胞增生术后3月复发</v>
          </cell>
          <cell r="P2543" t="str">
            <v>缺失</v>
          </cell>
          <cell r="Q2543" t="str">
            <v>患者3个月前因无明显诱因出现左侧身体麻木，就诊当地医院，行头MRI见右颞占位，于西京医院行病变切除术，术后病理示右颞胶质细胞增生，未行放化疗。</v>
          </cell>
          <cell r="R2543" t="str">
            <v>缺失</v>
          </cell>
          <cell r="S2543" t="str">
            <v>缺失</v>
          </cell>
          <cell r="T2543">
            <v>42037</v>
          </cell>
          <cell r="U2543">
            <v>41944</v>
          </cell>
          <cell r="V2543" t="str">
            <v>左颞顶原切口开颅，颅内占位病变切除术</v>
          </cell>
          <cell r="W2543" t="str">
            <v>全麻成功后患者取仰卧位，头左侧，常规消毒、铺单，取右颞顶原切口，逐层切开头皮各层，患者前次手术切口缝线反应严重，多处皮下缝线周围红肿，取下线头，伤口局部以双氧水及生理盐水冲洗，暴露右颞顶部颅骨，取下固定骨瓣的钛片，铣刀游离骨瓣，硬膜增生严重并渗血，骨缘处硬膜悬吊，硬膜张力高，快速静点20%的甘露醇250ml，硬膜张力下降后，放射状剪开，见右额颞顶原切口硬膜下脑组织与硬膜粘连紧密，局部脑组织呈灰黄色，B超确定肿瘤位于右侧额下回后部，部分侵及中央前回；切开额下回皮层，皮层下1cm见肿瘤，肿瘤呈灰红色，质韧，血供及其丰富，与周围组织无明显边界，肿瘤包裹右侧大脑中动脉M2段主干及其重要分支，小心电凝、切断大脑中动脉供应肿瘤的穿支血管，并逐步将大脑中动脉主干及其分支自肿瘤中游离，完好保护血管，随后沿肿瘤周边分离，分块全切肿瘤，随后将肿瘤周边受侵袭的脑组织部分切除，瘤腔充分止血，并填以明胶海绵及止血纱布，生理盐水反复冲洗，检查无活动出血，护士清点棉片、棉条、器械无误，硬膜皱缩，以人工硬脑膜修补、缝合硬膜。还纳骨瓣，以原钛链3条，新钛钉3 枚固定骨瓣（原钛钉3枚无法使用，术后交予患者家属），分层缝合头皮各层，消毒切口，无菌纱布包扎，术毕。手术较困难，术中出血约1500ml，输异体红细胞400ml、血浆800ml。术后拔除气管插管，患者返回ICU病房监护</v>
          </cell>
          <cell r="X2543" t="str">
            <v>全切除</v>
          </cell>
          <cell r="Y2543">
            <v>114116</v>
          </cell>
          <cell r="Z2543" t="str">
            <v>SGBM?</v>
          </cell>
          <cell r="AA2543" t="str">
            <v>GBM(WHO IV)</v>
          </cell>
          <cell r="AB2543">
            <v>4</v>
          </cell>
          <cell r="AC2543" t="str">
            <v>胶质母细胞瘤（WHO Ⅳ级）</v>
          </cell>
          <cell r="AD2543" t="str">
            <v>全切除</v>
          </cell>
          <cell r="AE2543">
            <v>42052</v>
          </cell>
          <cell r="AF2543" t="str">
            <v>胶质母细胞瘤</v>
          </cell>
          <cell r="AG2543">
            <v>42822</v>
          </cell>
          <cell r="AH2543" t="str">
            <v>终止</v>
          </cell>
          <cell r="AI2543">
            <v>515</v>
          </cell>
          <cell r="AJ2543">
            <v>1</v>
          </cell>
          <cell r="AK2543" t="str">
            <v>NA</v>
          </cell>
          <cell r="AL2543">
            <v>1</v>
          </cell>
          <cell r="AM2543">
            <v>785</v>
          </cell>
          <cell r="AN2543" t="str">
            <v>缺失</v>
          </cell>
          <cell r="AO2543">
            <v>1</v>
          </cell>
          <cell r="AP2543" t="str">
            <v>缺失</v>
          </cell>
          <cell r="AQ2543">
            <v>1</v>
          </cell>
          <cell r="AS2543" t="str">
            <v>复发</v>
          </cell>
          <cell r="AT2543">
            <v>1</v>
          </cell>
          <cell r="AU2543" t="str">
            <v>NA</v>
          </cell>
          <cell r="AV2543" t="str">
            <v>NA</v>
          </cell>
          <cell r="AW2543" t="str">
            <v>NA</v>
          </cell>
          <cell r="AX2543" t="str">
            <v>NA</v>
          </cell>
          <cell r="AY2543" t="str">
            <v>NA</v>
          </cell>
          <cell r="AZ2543" t="str">
            <v>NA</v>
          </cell>
          <cell r="BA2543" t="str">
            <v>缺失</v>
          </cell>
          <cell r="BB2543" t="str">
            <v>缺失</v>
          </cell>
          <cell r="BC2543" t="str">
            <v>缺失</v>
          </cell>
          <cell r="BD2543" t="e">
            <v>#N/A</v>
          </cell>
        </row>
        <row r="2544">
          <cell r="B2544" t="str">
            <v>P33</v>
          </cell>
          <cell r="C2544" t="str">
            <v>CGGA_P33</v>
          </cell>
          <cell r="E2544" t="str">
            <v>姜洋</v>
          </cell>
          <cell r="F2544">
            <v>452121</v>
          </cell>
          <cell r="G2544">
            <v>42030</v>
          </cell>
          <cell r="H2544" t="str">
            <v>左额颞岛叶占位</v>
          </cell>
          <cell r="J2544" t="str">
            <v>男</v>
          </cell>
          <cell r="K2544">
            <v>31</v>
          </cell>
          <cell r="L2544" t="str">
            <v>缺失</v>
          </cell>
          <cell r="M2544" t="str">
            <v>缺失</v>
          </cell>
          <cell r="N2544">
            <v>13654625599</v>
          </cell>
          <cell r="O2544" t="str">
            <v>发作性肢体抽搐1月</v>
          </cell>
          <cell r="P2544" t="str">
            <v>缺失</v>
          </cell>
          <cell r="Q2544" t="str">
            <v>无</v>
          </cell>
          <cell r="R2544" t="str">
            <v>缺失</v>
          </cell>
          <cell r="S2544" t="str">
            <v>缺失</v>
          </cell>
          <cell r="T2544">
            <v>42038</v>
          </cell>
          <cell r="V2544" t="str">
            <v>左额颞开颅，肿瘤切除术（导航辅助）</v>
          </cell>
          <cell r="W2544" t="str">
            <v>全麻气管插管后，全麻气管插管后，患者取仰卧位，头右侧，头架固定头位，导航定位肿瘤位置及体表标志，常规消毒铺巾，取左额颞弧形切口，依次切开头皮各层，皮瓣翻向额颞部，颅骨钻孔，铣刀游离骨瓣，大小约6.0X5.0cm2。硬膜张力高，快速静点甘露醇250ml，硬膜张力下降后。四周悬吊硬膜，放射状剪开硬膜。见左额极、颞极脑组织稍肿胀，切开左侧额下回前部皮层，皮层下0.5cm即见肿瘤组织，肿瘤呈灰红色，血供丰富，质韧，与周围脑组织间分界不清；先切除左侧额极肿瘤，显露侧裂血管及岛叶，岛叶肿胀，游离大脑中动脉，于M1段末端见豆纹动脉，保护好此簇血管，电凝M2段发向肿瘤的导血管，导航引导下以脑回为单位，分块切除肿瘤，依次向深部切除，显露额岛沟、颞岛沟及顶岛沟，以豆纹动脉及环岛沟为底面，分块近全切岛叶肿瘤，大脑中动脉及其分支保护完好；随后将受肿瘤侵袭的左侧额下回前部部分切除。创面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顺利，术中出血约400ml，自体血回输150ml。术后气管插管拔出，患者回ICU病房监护</v>
          </cell>
          <cell r="X2544" t="str">
            <v>部分切除</v>
          </cell>
          <cell r="Y2544">
            <v>114151</v>
          </cell>
          <cell r="Z2544" t="str">
            <v>A</v>
          </cell>
          <cell r="AA2544" t="str">
            <v>A(WHO II)</v>
          </cell>
          <cell r="AB2544">
            <v>2</v>
          </cell>
          <cell r="AC2544" t="str">
            <v>星形细胞瘤（WHO Ⅱ级）</v>
          </cell>
          <cell r="AD2544" t="str">
            <v>部分切除</v>
          </cell>
          <cell r="AE2544">
            <v>42063</v>
          </cell>
          <cell r="AF2544" t="str">
            <v>星形细胞瘤</v>
          </cell>
          <cell r="AH2544" t="str">
            <v>终止</v>
          </cell>
          <cell r="AI2544">
            <v>1884</v>
          </cell>
          <cell r="AJ2544">
            <v>1</v>
          </cell>
          <cell r="AK2544">
            <v>1884</v>
          </cell>
          <cell r="AL2544">
            <v>1</v>
          </cell>
          <cell r="AM2544">
            <v>2603</v>
          </cell>
          <cell r="AN2544" t="str">
            <v>32次</v>
          </cell>
          <cell r="AO2544">
            <v>1</v>
          </cell>
          <cell r="AP2544" t="str">
            <v>无</v>
          </cell>
          <cell r="AQ2544">
            <v>0</v>
          </cell>
          <cell r="AS2544">
            <v>0</v>
          </cell>
          <cell r="AU2544" t="str">
            <v>NA</v>
          </cell>
          <cell r="AV2544" t="str">
            <v>NA</v>
          </cell>
          <cell r="AW2544" t="str">
            <v>NA</v>
          </cell>
          <cell r="AX2544" t="str">
            <v>NA</v>
          </cell>
          <cell r="AY2544" t="str">
            <v>NA</v>
          </cell>
          <cell r="AZ2544" t="str">
            <v>NA</v>
          </cell>
          <cell r="BA2544" t="str">
            <v>缺失</v>
          </cell>
          <cell r="BB2544" t="str">
            <v>缺失</v>
          </cell>
          <cell r="BC2544" t="str">
            <v>缺失</v>
          </cell>
          <cell r="BD2544" t="e">
            <v>#N/A</v>
          </cell>
        </row>
        <row r="2545">
          <cell r="B2545" t="str">
            <v>P34</v>
          </cell>
          <cell r="C2545" t="str">
            <v>CGGA_P34</v>
          </cell>
          <cell r="E2545" t="str">
            <v>高士杰</v>
          </cell>
          <cell r="F2545">
            <v>452136</v>
          </cell>
          <cell r="G2545">
            <v>42038</v>
          </cell>
          <cell r="H2545" t="str">
            <v>颅内占位性病变</v>
          </cell>
          <cell r="J2545" t="str">
            <v>女</v>
          </cell>
          <cell r="K2545">
            <v>25</v>
          </cell>
          <cell r="L2545" t="str">
            <v>缺失</v>
          </cell>
          <cell r="M2545" t="str">
            <v>缺失</v>
          </cell>
          <cell r="N2545" t="str">
            <v>周翠芬（母女）：13933402276；高新军（父女）：15133982568</v>
          </cell>
          <cell r="O2545" t="str">
            <v>外伤后体检中发现颅内占位20余日</v>
          </cell>
          <cell r="P2545" t="str">
            <v>缺失</v>
          </cell>
          <cell r="Q2545" t="str">
            <v>无</v>
          </cell>
          <cell r="R2545" t="str">
            <v>缺失</v>
          </cell>
          <cell r="S2545" t="str">
            <v>缺失</v>
          </cell>
          <cell r="T2545">
            <v>42045</v>
          </cell>
          <cell r="V2545" t="str">
            <v xml:space="preserve"> 冠切左额开颅，肿瘤全切除术（导航辅助）</v>
          </cell>
          <cell r="W2545" t="str">
            <v>全麻气管插管后，患者取仰卧位，头部抬高，头架固定头位，导航定位肿瘤头皮投影位置后，常规消毒铺巾，取半冠状切口，依次切开头皮各层，皮瓣翻向前方，左额钻孔，游离骨瓣，大小约4.0X4.0cm2。硬膜张力稍高，快速静点20%的甘露醇250ml，硬膜张力下降后，四周悬吊硬膜，放射状剪开硬膜。见额上中回脑组织稍肿胀，切开额上回中部皮层，皮层下即见肿瘤组织，肿瘤呈灰白色，血供丰富，质韧，与周围脑组织间分界不清，向深部生长达胼胝体膝部，导航引导下沿肿瘤周边分离，分块切除肿瘤，胼缘动脉自肿瘤中穿行，予以完好保护，随后自前向后分块全切除肿瘤，切除肿瘤后见胼胝体膝部及双侧大脑前动脉，标本送检，导航确认肿瘤全切，切除肿瘤后将被肿瘤侵袭的额上回、额中回脑组织部分切除，创面严密止血，可吸收止血纱布、明胶海绵压迫残面，生理盐水冲洗清亮，确认无活动性出血，护士清点棉条、纱布及手术物品无误。严密缝合硬膜，骨瓣复位， 3枚钛链固定骨瓣。再次充分止血，分层缝合皮下组织及头皮各层，术毕。手术顺利，术中出血约400ml，自体血回输150ml。术后气管插管拔出，患者回ICU病房监护</v>
          </cell>
          <cell r="X2545" t="str">
            <v>全切除</v>
          </cell>
          <cell r="Y2545">
            <v>114322</v>
          </cell>
          <cell r="Z2545" t="str">
            <v>OA</v>
          </cell>
          <cell r="AA2545" t="str">
            <v>OA(WHO II)</v>
          </cell>
          <cell r="AB2545">
            <v>2</v>
          </cell>
          <cell r="AC2545" t="str">
            <v>少枝-星形细胞瘤，肿瘤累及软膜下。（WHO Ⅱ级）</v>
          </cell>
          <cell r="AD2545" t="str">
            <v>全切除</v>
          </cell>
          <cell r="AE2545" t="str">
            <v>缺失</v>
          </cell>
          <cell r="AF2545" t="str">
            <v>少枝-星形细胞瘤</v>
          </cell>
          <cell r="AH2545" t="str">
            <v>未终止</v>
          </cell>
          <cell r="AI2545">
            <v>2707</v>
          </cell>
          <cell r="AJ2545">
            <v>0</v>
          </cell>
          <cell r="AK2545">
            <v>2707</v>
          </cell>
          <cell r="AL2545">
            <v>0</v>
          </cell>
          <cell r="AM2545">
            <v>2707</v>
          </cell>
          <cell r="AN2545" t="str">
            <v>30次</v>
          </cell>
          <cell r="AO2545">
            <v>1</v>
          </cell>
          <cell r="AP2545" t="str">
            <v>无</v>
          </cell>
          <cell r="AQ2545">
            <v>0</v>
          </cell>
          <cell r="AS2545">
            <v>0</v>
          </cell>
          <cell r="AU2545" t="str">
            <v>NA</v>
          </cell>
          <cell r="AV2545" t="str">
            <v>NA</v>
          </cell>
          <cell r="AW2545" t="str">
            <v>NA</v>
          </cell>
          <cell r="AX2545" t="str">
            <v>NA</v>
          </cell>
          <cell r="AY2545" t="str">
            <v>NA</v>
          </cell>
          <cell r="AZ2545" t="str">
            <v>NA</v>
          </cell>
          <cell r="BA2545" t="str">
            <v>缺失</v>
          </cell>
          <cell r="BB2545" t="str">
            <v>缺失</v>
          </cell>
          <cell r="BC2545" t="str">
            <v>缺失</v>
          </cell>
          <cell r="BD2545" t="e">
            <v>#N/A</v>
          </cell>
        </row>
        <row r="2546">
          <cell r="B2546" t="str">
            <v>P35</v>
          </cell>
          <cell r="C2546" t="str">
            <v>CGGA_P35</v>
          </cell>
          <cell r="E2546" t="str">
            <v>梁友好</v>
          </cell>
          <cell r="F2546">
            <v>452131</v>
          </cell>
          <cell r="G2546">
            <v>42034</v>
          </cell>
          <cell r="H2546" t="str">
            <v>左额占位性病变</v>
          </cell>
          <cell r="J2546" t="str">
            <v>男</v>
          </cell>
          <cell r="K2546">
            <v>37</v>
          </cell>
          <cell r="L2546" t="str">
            <v>缺失</v>
          </cell>
          <cell r="M2546" t="str">
            <v>缺失</v>
          </cell>
          <cell r="N2546" t="str">
            <v>滕吉林（夫妻）：18913609187；王大兵（兄妹）：13706226749；王腊梅（姐妹）：13706222844</v>
          </cell>
          <cell r="O2546" t="str">
            <v>4年前癫痫发作一次，于张家港市人民医院行头MRI检查显示左额占位，胶质瘤可能性大，近4年自述无癫痫发作，未接受任何治疗。2月Ian癫痫发作2次，上海华山医院行头MRI检查示颅内病变较前增大。</v>
          </cell>
          <cell r="P2546" t="str">
            <v>缺失</v>
          </cell>
          <cell r="Q2546" t="str">
            <v>青霉素及头孢类抗生素过敏</v>
          </cell>
          <cell r="R2546" t="str">
            <v>缺失</v>
          </cell>
          <cell r="S2546" t="str">
            <v>缺失</v>
          </cell>
          <cell r="T2546">
            <v>42046</v>
          </cell>
          <cell r="V2546" t="str">
            <v>左额顶开颅，肿瘤切除术（导航辅助、电生理监测</v>
          </cell>
          <cell r="W2546" t="str">
            <v>全麻气管插管后，患者取仰卧位，头部抬高，头架固定头位，导航定位肿瘤头皮投影位置后，常规消毒铺巾，取左额顶马蹄形切口，依次切开头皮各层，皮瓣翻向前方，左额钻孔，铣刀游离骨瓣，大小约4.0X5.0cm。四周悬吊硬膜，放射状剪开硬膜。电生理监测确定中央前回位置，再次导航确认肿瘤位置，肿瘤自额上、中、下回后部长入中央前回，大脑前动脉分支及上吻合静脉自肿瘤穿过，保护好引流静脉及途经动脉，导航辅助下自前向后分块切除肿瘤，肿瘤位于脑皮层下，呈灰白色，血供丰富，质韧，与周围脑组织间分界不清，向深部生长达扣带回，分块大部切除肿瘤，为防止功能障碍，长入中央前回的肿瘤未勉强切除，切除肿瘤后将被肿瘤侵袭的额上回、额中回前部脑组织部分切除，创面严密止血，可吸收止血纱布、明胶海绵压迫残面，生理盐水冲洗清亮，确认无活动性出血，护士清点棉条、纱布及手术物品无误。严密缝合硬膜，骨瓣复位， 2枚钛链及1枚盖骨板固定骨瓣。再次充分止血，分层缝合皮下组织及头皮各层，术毕。手术顺利，术中出血约400ml，自体血回输150ml。术后气管插管拔出，患者回ICU病房监护。</v>
          </cell>
          <cell r="X2546" t="str">
            <v>部分切除</v>
          </cell>
          <cell r="Y2546">
            <v>114353</v>
          </cell>
          <cell r="Z2546" t="str">
            <v>OA</v>
          </cell>
          <cell r="AA2546" t="str">
            <v>OA(WHO II)</v>
          </cell>
          <cell r="AB2546">
            <v>2</v>
          </cell>
          <cell r="AC2546" t="str">
            <v>少枝星形细胞瘤（WHO Ⅱ级）</v>
          </cell>
          <cell r="AD2546" t="str">
            <v>部分切除</v>
          </cell>
          <cell r="AE2546">
            <v>42063</v>
          </cell>
          <cell r="AF2546" t="str">
            <v>少枝星形细胞瘤</v>
          </cell>
          <cell r="AG2546">
            <v>43235</v>
          </cell>
          <cell r="AH2546" t="str">
            <v>未终止</v>
          </cell>
          <cell r="AI2546">
            <v>1189</v>
          </cell>
          <cell r="AJ2546">
            <v>0</v>
          </cell>
          <cell r="AK2546">
            <v>1189</v>
          </cell>
          <cell r="AL2546">
            <v>0</v>
          </cell>
          <cell r="AM2546">
            <v>1189</v>
          </cell>
          <cell r="AN2546" t="str">
            <v>缺失</v>
          </cell>
          <cell r="AO2546">
            <v>1</v>
          </cell>
          <cell r="AP2546" t="str">
            <v>缺失</v>
          </cell>
          <cell r="AQ2546">
            <v>0</v>
          </cell>
          <cell r="AS2546" t="str">
            <v>原发</v>
          </cell>
          <cell r="AU2546" t="str">
            <v>NA</v>
          </cell>
          <cell r="AV2546" t="str">
            <v>NA</v>
          </cell>
          <cell r="AW2546" t="str">
            <v>NA</v>
          </cell>
          <cell r="AX2546" t="str">
            <v>NA</v>
          </cell>
          <cell r="AY2546" t="str">
            <v>NA</v>
          </cell>
          <cell r="AZ2546" t="str">
            <v>NA</v>
          </cell>
          <cell r="BA2546" t="str">
            <v>缺失</v>
          </cell>
          <cell r="BB2546" t="str">
            <v>缺失</v>
          </cell>
          <cell r="BC2546" t="str">
            <v>缺失</v>
          </cell>
          <cell r="BD2546" t="e">
            <v>#N/A</v>
          </cell>
        </row>
        <row r="2547">
          <cell r="B2547" t="str">
            <v>P36</v>
          </cell>
          <cell r="C2547" t="str">
            <v>CGGA_P36</v>
          </cell>
          <cell r="E2547" t="str">
            <v>范永霞</v>
          </cell>
          <cell r="F2547">
            <v>452170</v>
          </cell>
          <cell r="G2547">
            <v>42068</v>
          </cell>
          <cell r="H2547" t="str">
            <v>颅内占位性病变</v>
          </cell>
          <cell r="J2547" t="str">
            <v>女</v>
          </cell>
          <cell r="K2547">
            <v>43</v>
          </cell>
          <cell r="L2547" t="str">
            <v>缺失</v>
          </cell>
          <cell r="M2547" t="str">
            <v>422129197106084143</v>
          </cell>
          <cell r="N2547" t="str">
            <v>袁军民（夫妻）:13911229477</v>
          </cell>
          <cell r="O2547" t="str">
            <v>头痛、头晕2月</v>
          </cell>
          <cell r="P2547" t="str">
            <v>者于2月余前无明显诱因出现头痛头晕，表现为全脑部胀痛，伴有头晕，加重时恶心欲吐，无昏迷及抽搐，无肢体活动障碍，无大小便失禁，当时自认为颈椎病在当地门诊推拿按摩治疗，后效果欠佳，并晕倒一次，故就诊于天坛医院门诊行头颅CT平扫及增强后提示：右侧侧脑室三角区占位，室管膜瘤？，门诊以“颅内占位性病变”收入我院。患者自起病以来，一般状态可，饮食睡眠可，大小便正常，无发冷及发热，体重无明显变化。</v>
          </cell>
          <cell r="Q2547" t="str">
            <v>既往体健</v>
          </cell>
          <cell r="R2547" t="str">
            <v>生长发育及智力正常 ，无烟酒嗜好。生育一女体健</v>
          </cell>
          <cell r="S2547" t="str">
            <v>缺失</v>
          </cell>
          <cell r="T2547">
            <v>42074</v>
          </cell>
          <cell r="V2547" t="str">
            <v>右颞顶枕开颅侧脑室肿瘤切除术</v>
          </cell>
          <cell r="W2547" t="str">
            <v>全麻气管插管后，患者取左侧卧位，头架固定头位，常规消毒铺巾，取右颞顶枕交界区马蹄形切口，依次切开头皮各层，皮瓣翻向颞部，颅骨钻孔，铣刀游离骨瓣，大小约5.0X6.0cm2。硬膜与颅骨粘连极其紧密，取下骨瓣，硬膜电凝及明胶海绵压迫止血。骨缘悬吊硬膜，放射状剪开硬膜。B超示侧脑室三角区占位，于肿瘤正上方顶下小叶皮层造瘘，深3厘米见肿瘤位于侧脑室壁皮下，肿瘤呈灰红色，血供丰富，质软韧相间，与脑室壁周围脑组织间分界不清，周边血管增生明显，沿肿瘤周边分离后从肿瘤后方分块全切除肿瘤，肿瘤与侧脑室三角区脑室壁及脉络丛粘连紧密， 侧脑室开放，创面严密止血，可吸收止血纱布、明胶海绵压迫残面，生理盐水冲洗清亮，脑室内放置引流管，另一端自骨孔至皮下，皮缘另取切口引出固定。再次确认瘤腔无活动性出血，护士清点棉条、纱布及手术物品无误。 取人工硬膜严密缝合硬膜，骨瓣复位， 钛链3条，钛钉6枚钛链固定骨瓣。 充分止血，分层缝合皮下组织及头皮各层，术毕。手术顺利，术中出血约600ml，自体血回输0ml。术后未拔出气管插管， 回ICU病房监护</v>
          </cell>
          <cell r="X2547" t="str">
            <v>全切除</v>
          </cell>
          <cell r="Y2547">
            <v>114793</v>
          </cell>
          <cell r="Z2547" t="str">
            <v>GBM</v>
          </cell>
          <cell r="AA2547" t="str">
            <v>GBM(WHO IV)</v>
          </cell>
          <cell r="AB2547">
            <v>4</v>
          </cell>
          <cell r="AC2547" t="str">
            <v>胶质母细胞瘤（WHO Ⅳ级）</v>
          </cell>
          <cell r="AD2547" t="str">
            <v>全切除</v>
          </cell>
          <cell r="AE2547">
            <v>41739</v>
          </cell>
          <cell r="AF2547" t="str">
            <v>胶质母细胞瘤（侧脑室三角区，右）</v>
          </cell>
          <cell r="AG2547">
            <v>42430</v>
          </cell>
          <cell r="AH2547" t="str">
            <v>终止</v>
          </cell>
          <cell r="AI2547">
            <v>296</v>
          </cell>
          <cell r="AJ2547">
            <v>1</v>
          </cell>
          <cell r="AK2547">
            <v>204</v>
          </cell>
          <cell r="AL2547">
            <v>1</v>
          </cell>
          <cell r="AM2547">
            <v>356</v>
          </cell>
          <cell r="AN2547" t="str">
            <v>缺失</v>
          </cell>
          <cell r="AO2547">
            <v>1</v>
          </cell>
          <cell r="AP2547" t="str">
            <v>缺失</v>
          </cell>
          <cell r="AQ2547">
            <v>1</v>
          </cell>
          <cell r="AS2547" t="str">
            <v>原发</v>
          </cell>
          <cell r="AU2547" t="str">
            <v>NA</v>
          </cell>
          <cell r="AV2547" t="str">
            <v>NA</v>
          </cell>
          <cell r="AW2547" t="str">
            <v>NA</v>
          </cell>
          <cell r="AX2547" t="str">
            <v>NA</v>
          </cell>
          <cell r="AY2547" t="str">
            <v>NA</v>
          </cell>
          <cell r="AZ2547" t="str">
            <v>NA</v>
          </cell>
          <cell r="BA2547" t="str">
            <v>缺失</v>
          </cell>
          <cell r="BB2547" t="str">
            <v>缺失</v>
          </cell>
          <cell r="BC2547" t="str">
            <v>缺失</v>
          </cell>
          <cell r="BD2547" t="e">
            <v>#N/A</v>
          </cell>
        </row>
        <row r="2548">
          <cell r="B2548" t="str">
            <v>P37</v>
          </cell>
          <cell r="C2548" t="str">
            <v>CGGA_P37</v>
          </cell>
          <cell r="D2548" t="str">
            <v>CGGA_P37, CGGA_P1365</v>
          </cell>
          <cell r="E2548" t="str">
            <v>严蕴莹</v>
          </cell>
          <cell r="F2548">
            <v>452148</v>
          </cell>
          <cell r="G2548">
            <v>42062</v>
          </cell>
          <cell r="H2548" t="str">
            <v>右侧额顶部占位，胶质瘤？</v>
          </cell>
          <cell r="J2548" t="str">
            <v>女</v>
          </cell>
          <cell r="K2548">
            <v>29</v>
          </cell>
          <cell r="L2548" t="str">
            <v>A</v>
          </cell>
          <cell r="M2548" t="str">
            <v>340826198512120068</v>
          </cell>
          <cell r="N2548" t="str">
            <v>陈玉虎（夫妻）：18656456721；严俊龙（父女）：13865516881</v>
          </cell>
          <cell r="O2548" t="str">
            <v>1个月前于家中休息时无明显诱因出现肢体抽搐，伴意识不清</v>
          </cell>
          <cell r="P2548" t="str">
            <v>缺失</v>
          </cell>
          <cell r="Q2548" t="str">
            <v>无</v>
          </cell>
          <cell r="R2548" t="str">
            <v>缺失</v>
          </cell>
          <cell r="S2548" t="str">
            <v>缺失</v>
          </cell>
          <cell r="T2548">
            <v>42075</v>
          </cell>
          <cell r="V2548" t="str">
            <v>切除术</v>
          </cell>
          <cell r="W2548" t="str">
            <v>缺失</v>
          </cell>
          <cell r="X2548" t="str">
            <v>部分切除</v>
          </cell>
          <cell r="Y2548">
            <v>114831</v>
          </cell>
          <cell r="Z2548" t="str">
            <v>OA</v>
          </cell>
          <cell r="AA2548" t="str">
            <v>OA(WHO II)</v>
          </cell>
          <cell r="AB2548">
            <v>2</v>
          </cell>
          <cell r="AC2548" t="str">
            <v>少枝星形细胞瘤（WHOⅡ级）</v>
          </cell>
          <cell r="AD2548" t="str">
            <v>部分切除</v>
          </cell>
          <cell r="AE2548">
            <v>42087</v>
          </cell>
          <cell r="AF2548" t="str">
            <v>少枝星形细胞瘤</v>
          </cell>
          <cell r="AH2548" t="str">
            <v>未终止</v>
          </cell>
          <cell r="AI2548">
            <v>2412</v>
          </cell>
          <cell r="AJ2548">
            <v>0</v>
          </cell>
          <cell r="AK2548">
            <v>2000</v>
          </cell>
          <cell r="AL2548">
            <v>1</v>
          </cell>
          <cell r="AM2548">
            <v>2412</v>
          </cell>
          <cell r="AN2548" t="str">
            <v>30次</v>
          </cell>
          <cell r="AO2548">
            <v>1</v>
          </cell>
          <cell r="AP2548" t="str">
            <v>无</v>
          </cell>
          <cell r="AQ2548">
            <v>0</v>
          </cell>
          <cell r="AS2548">
            <v>0</v>
          </cell>
          <cell r="AU2548" t="str">
            <v>NA</v>
          </cell>
          <cell r="AV2548" t="str">
            <v>NA</v>
          </cell>
          <cell r="AW2548" t="str">
            <v>NA</v>
          </cell>
          <cell r="AX2548" t="str">
            <v>NA</v>
          </cell>
          <cell r="AY2548" t="str">
            <v>NA</v>
          </cell>
          <cell r="AZ2548" t="str">
            <v>NA</v>
          </cell>
          <cell r="BA2548" t="str">
            <v>缺失</v>
          </cell>
          <cell r="BB2548" t="str">
            <v>缺失</v>
          </cell>
          <cell r="BC2548" t="str">
            <v>缺失</v>
          </cell>
          <cell r="BD2548" t="e">
            <v>#N/A</v>
          </cell>
        </row>
        <row r="2549">
          <cell r="B2549" t="str">
            <v>P38</v>
          </cell>
          <cell r="C2549" t="str">
            <v>CGGA_P38</v>
          </cell>
          <cell r="E2549" t="str">
            <v>李锦兰</v>
          </cell>
          <cell r="F2549">
            <v>452165</v>
          </cell>
          <cell r="G2549">
            <v>42066</v>
          </cell>
          <cell r="H2549" t="str">
            <v>左额占位，胶质瘤可能性大</v>
          </cell>
          <cell r="J2549" t="str">
            <v>女</v>
          </cell>
          <cell r="K2549">
            <v>54</v>
          </cell>
          <cell r="L2549" t="str">
            <v>缺失</v>
          </cell>
          <cell r="M2549" t="str">
            <v xml:space="preserve">452523196010064126 </v>
          </cell>
          <cell r="N2549" t="str">
            <v>覃冠卿/母子/13977558030</v>
          </cell>
          <cell r="O2549" t="str">
            <v>患者1年前因频繁抽搐就诊当地医院诊断为胶质瘤并行手术治疗，术后抽搐缓解，几日前行复查提示肿瘤复发</v>
          </cell>
          <cell r="P2549" t="str">
            <v>患者于1年前因频繁抽搐就诊于当地医院就诊诊断为“胶质瘤”并于外院行手术治疗，后抽搐发作缓解，无头痛头晕，无恶心呕吐，无肢体活动障碍，无耳鸣及听力减退，无昏迷及抽搐发作，无大小便失禁，当时术后每三个月到半年复查一次，于今年二月末就诊于天坛医院门诊行头MRI检查示“右额颞叶占位，胶质瘤可能性大”。为求进一步诊治来我院，以“右额岛占位，胶质瘤可能性大”收入院。发病以来，精神尚可，无肢体抽搐，体重无变化，肢体活动无明显改变，睡眠及二便无异常</v>
          </cell>
          <cell r="Q2549" t="str">
            <v>胶质瘤术后1年</v>
          </cell>
          <cell r="R2549" t="str">
            <v>生长发育及智力正常；无异地疫区迁移及居住史。已婚，育有1儿2女，均体健</v>
          </cell>
          <cell r="S2549" t="str">
            <v>缺失</v>
          </cell>
          <cell r="T2549">
            <v>42080</v>
          </cell>
          <cell r="U2549">
            <v>41640</v>
          </cell>
          <cell r="V2549" t="str">
            <v>右额颞开颅，肿瘤全除术</v>
          </cell>
          <cell r="W2549" t="str">
            <v>全麻气管插管后，患者取仰卧位，头左侧，常规消毒铺巾，取右额颞原切口，依次切开头皮各层，皮瓣翻向额颞部，取下原骨瓣，铣刀铣下骨瓣约2cm。硬膜张力可。四周悬吊硬膜，弧形剪开硬膜。见脑组织稍肿胀，可见肿瘤组织突向脑表面，肿瘤呈灰红色，血供丰富，质稍韧，与周围脑组织间分界不清；先切除右侧颞极肿瘤，显露侧裂血管及岛叶，游离大脑中动脉，分块切除肿瘤，依次向深部切除，显露额岛沟、颞岛沟及右小脑幕缘，可见右侧动眼神经，以豆纹动脉及环岛沟为底面，分块全切岛叶肿瘤，大脑中动脉及其分支保护完好，侧脑室颞角开放。创面严密止血，可吸收止血纱布、明胶海绵压迫残面，生理盐水冲洗清亮，确认无活动性出血，护士清点棉条、纱布及手术物品无误，术腔放置外引流，严密缝合硬膜，骨瓣复位，4枚原有肽链，2枚新消钛链，8枚钛钉，固定骨瓣。冒状腱膜止血，分层缝合皮下组织及头皮各层，术毕。手术顺利，术中出血约400ml，自体血回输200ml。术后气管插管拔出，患者回ICU病房监护</v>
          </cell>
          <cell r="X2549" t="str">
            <v>部分切除</v>
          </cell>
          <cell r="Y2549">
            <v>114931</v>
          </cell>
          <cell r="Z2549" t="str">
            <v>ROA?</v>
          </cell>
          <cell r="AA2549" t="str">
            <v>OA(WHO II)</v>
          </cell>
          <cell r="AB2549">
            <v>2</v>
          </cell>
          <cell r="AC2549" t="str">
            <v>少枝星形细胞瘤（WHO Ⅱ级</v>
          </cell>
          <cell r="AD2549" t="str">
            <v>部分切除</v>
          </cell>
          <cell r="AE2549">
            <v>41732</v>
          </cell>
          <cell r="AF2549" t="str">
            <v>少枝星形细胞瘤（额颞岛，右）</v>
          </cell>
          <cell r="AG2549">
            <v>43235</v>
          </cell>
          <cell r="AH2549" t="str">
            <v>终止</v>
          </cell>
          <cell r="AI2549">
            <v>1021</v>
          </cell>
          <cell r="AJ2549">
            <v>1</v>
          </cell>
          <cell r="AK2549">
            <v>837</v>
          </cell>
          <cell r="AL2549">
            <v>1</v>
          </cell>
          <cell r="AM2549">
            <v>1155</v>
          </cell>
          <cell r="AN2549" t="str">
            <v>缺失</v>
          </cell>
          <cell r="AO2549">
            <v>1</v>
          </cell>
          <cell r="AP2549" t="str">
            <v>缺失</v>
          </cell>
          <cell r="AQ2549">
            <v>1</v>
          </cell>
          <cell r="AS2549" t="str">
            <v>复发</v>
          </cell>
          <cell r="AT2549">
            <v>1</v>
          </cell>
          <cell r="AU2549" t="str">
            <v>NA</v>
          </cell>
          <cell r="AV2549" t="str">
            <v>NA</v>
          </cell>
          <cell r="AW2549" t="str">
            <v>NA</v>
          </cell>
          <cell r="AX2549" t="str">
            <v>NA</v>
          </cell>
          <cell r="AY2549" t="str">
            <v>NA</v>
          </cell>
          <cell r="AZ2549" t="str">
            <v>NA</v>
          </cell>
          <cell r="BA2549" t="str">
            <v>缺失</v>
          </cell>
          <cell r="BB2549" t="str">
            <v>缺失</v>
          </cell>
          <cell r="BC2549" t="str">
            <v>缺失</v>
          </cell>
          <cell r="BD2549" t="e">
            <v>#N/A</v>
          </cell>
        </row>
        <row r="2550">
          <cell r="B2550" t="str">
            <v>P39</v>
          </cell>
          <cell r="C2550" t="str">
            <v>CGGA_P39</v>
          </cell>
          <cell r="E2550" t="str">
            <v>谷旭光</v>
          </cell>
          <cell r="F2550">
            <v>452160</v>
          </cell>
          <cell r="G2550">
            <v>42065</v>
          </cell>
          <cell r="H2550" t="str">
            <v>左侧顶叶占位，胶质瘤？</v>
          </cell>
          <cell r="J2550" t="str">
            <v>男</v>
          </cell>
          <cell r="K2550">
            <v>37</v>
          </cell>
          <cell r="L2550" t="str">
            <v>缺失</v>
          </cell>
          <cell r="M2550" t="str">
            <v>1306351197802070435</v>
          </cell>
          <cell r="N2550" t="str">
            <v>孟小茹（夫妻）：13833068706；谷建华（父子）：13503122305；谷倩（兄妹）：13784299881</v>
          </cell>
          <cell r="O2550" t="str">
            <v>发作性右侧肢体麻木4月余</v>
          </cell>
          <cell r="P2550" t="str">
            <v>病人于2014年10月19日晨起5时无明显诱因突发右侧肢体麻木，当时未行诊治，后出现复发，起初发作间隔约10余日，逐渐频繁。至当地医院就诊， 12月行脑MRI发现右侧顶叶异常信号，占位效应不明显，考虑为低级别胶质瘤，患者为求进一步诊治到我院就诊，于我院门诊行脑MRI检查示：左顶累及左额叶占位：星形细胞瘤可能大。后门诊以“左侧顶叶占位，胶质瘤？”收入院。病来无恶心呕吐，无尿便障碍，饮食及睡眠可，无发热，体重无改变，无视物双影，无咳嗽咳痰，无胸闷气短</v>
          </cell>
          <cell r="Q2550" t="str">
            <v>糖尿病病史3年，控制良好</v>
          </cell>
          <cell r="R2550" t="str">
            <v>生长发育及智力正常；吸烟史10余年，每日约1包，偶少量饮酒；无异地疫区迁移及居住史。已婚，育有2子，体健</v>
          </cell>
          <cell r="S2550" t="str">
            <v>缺失</v>
          </cell>
          <cell r="T2550">
            <v>42081</v>
          </cell>
          <cell r="V2550" t="str">
            <v>左顶开颅，肿瘤切除术（电生理检查及导航辅助）</v>
          </cell>
          <cell r="W2550" t="str">
            <v>全麻插管成功后，患者取右侧卧位，头架固定头位，导航确定肿瘤的头皮投影，常规消毒铺巾，做左顶马蹄形切口，显露左顶颅骨，颅骨钻孔，铣刀铣下骨瓣约5*6厘米，硬膜张力高，快速静点20%的甘露醇250ml，硬膜张力下降，骨缘四周悬吊硬膜，导航再次确定肿瘤位置，放射状剪开硬膜，见中央后回处脑组织肿胀，电生理监测确定中央前回位置，导航确定肿瘤主体位于中央后回，肿瘤前部向中央前回侵润，肿瘤表面可见粗大引流静脉及皮层动脉，于中央后回后部，避开皮层血管，切开皮层见肿瘤，肿瘤呈灰白色，质韧，边界不清，无包膜，血供丰富，导航辅助下自肿瘤后界分离后自后向前分块切除肿瘤，肿瘤前部侵入中央前回，为防止功能障碍未勉强全切，最后分块近全切除瘤组织，肿瘤周围血管予以完好保护，瘤腔仔细止血，明胶海绵、止血纱布压迫创面，生理盐水冲洗清亮，护士清点棉条、纱布及手术物品无误，硬膜皱缩，取人工硬膜减张缝合硬膜，硬膜外放置引流管，骨瓣复位，钛链3条固定，充分止血，分层缝合肌肉，皮下组织及头皮各层，术毕。手术顺利。术中出血约400ml，自体血回输150ml。术后拔除气管插管，患者回ICU病房监护</v>
          </cell>
          <cell r="X2550" t="str">
            <v>部分切除</v>
          </cell>
          <cell r="Y2550">
            <v>114963</v>
          </cell>
          <cell r="Z2550" t="str">
            <v>GBM-O</v>
          </cell>
          <cell r="AA2550" t="str">
            <v>GBM-O(WHO IV)</v>
          </cell>
          <cell r="AB2550">
            <v>4</v>
          </cell>
          <cell r="AC2550" t="str">
            <v>间变性少枝-星形细胞瘤，胶母变（WHOⅢ-Ⅳ级）</v>
          </cell>
          <cell r="AD2550" t="str">
            <v>部分切除</v>
          </cell>
          <cell r="AE2550">
            <v>42097</v>
          </cell>
          <cell r="AF2550" t="str">
            <v>间变性少枝-星形细胞瘤，胶母变（顶，左）</v>
          </cell>
          <cell r="AG2550">
            <v>42906</v>
          </cell>
          <cell r="AH2550" t="str">
            <v>终止</v>
          </cell>
          <cell r="AI2550">
            <v>624</v>
          </cell>
          <cell r="AJ2550">
            <v>1</v>
          </cell>
          <cell r="AK2550">
            <v>624</v>
          </cell>
          <cell r="AL2550">
            <v>1</v>
          </cell>
          <cell r="AM2550">
            <v>825</v>
          </cell>
          <cell r="AN2550" t="str">
            <v>缺失</v>
          </cell>
          <cell r="AO2550">
            <v>1</v>
          </cell>
          <cell r="AP2550" t="str">
            <v>缺失</v>
          </cell>
          <cell r="AQ2550">
            <v>1</v>
          </cell>
          <cell r="AS2550" t="str">
            <v>原发</v>
          </cell>
          <cell r="AU2550" t="str">
            <v>NA</v>
          </cell>
          <cell r="AV2550" t="str">
            <v>NA</v>
          </cell>
          <cell r="AW2550" t="str">
            <v>NA</v>
          </cell>
          <cell r="AX2550" t="str">
            <v>NA</v>
          </cell>
          <cell r="AY2550" t="str">
            <v>NA</v>
          </cell>
          <cell r="AZ2550" t="str">
            <v>NA</v>
          </cell>
          <cell r="BA2550" t="str">
            <v>缺失</v>
          </cell>
          <cell r="BB2550" t="str">
            <v>缺失</v>
          </cell>
          <cell r="BC2550" t="str">
            <v>缺失</v>
          </cell>
          <cell r="BD2550" t="e">
            <v>#N/A</v>
          </cell>
        </row>
        <row r="2551">
          <cell r="B2551" t="str">
            <v>P40</v>
          </cell>
          <cell r="C2551" t="str">
            <v>CGGA_P40</v>
          </cell>
          <cell r="E2551" t="str">
            <v>赵冬冬</v>
          </cell>
          <cell r="F2551">
            <v>452159</v>
          </cell>
          <cell r="G2551">
            <v>42065</v>
          </cell>
          <cell r="H2551" t="str">
            <v>颅内占位性病变</v>
          </cell>
          <cell r="J2551" t="str">
            <v>男</v>
          </cell>
          <cell r="K2551">
            <v>25</v>
          </cell>
          <cell r="L2551" t="str">
            <v>缺失</v>
          </cell>
          <cell r="M2551" t="str">
            <v>610221199002236912</v>
          </cell>
          <cell r="N2551" t="str">
            <v>赵美丽（姐弟）：15209195388、李耀锋（表兄弟）:15810398171、全春莉（朋友）:13581716727</v>
          </cell>
          <cell r="O2551" t="str">
            <v>患者于1月前因颅脑外伤于当地医院行头CT检查发现颅内占位病变</v>
          </cell>
          <cell r="P2551" t="str">
            <v>患者于1月前因颅脑外伤到当地医院行颅脑CT检查，检查发现颅内占位病变，患者为求进一步治疗到我院就诊，本院头颅MRI（M516194）报：1.左额叶占位，少枝胶质细胞瘤？2.轻度大脑镰下疝；3.鼻窦炎，双侧上颌窦粘膜囊肿。门诊以“颅内占位性病变”收入我院。患者自起病以来，一般状态可，精神饮食睡眠可，大小便正常，无发冷及发热，体重无明显变化</v>
          </cell>
          <cell r="Q2551" t="str">
            <v>既往体健</v>
          </cell>
          <cell r="R2551" t="str">
            <v>生长发育及智力正常 ，无烟酒嗜好</v>
          </cell>
          <cell r="S2551" t="str">
            <v>缺失</v>
          </cell>
          <cell r="T2551">
            <v>42086</v>
          </cell>
          <cell r="V2551" t="str">
            <v>冠切左额开颅，肿瘤全除术</v>
          </cell>
          <cell r="W2551" t="str">
            <v>全麻气管插管后，患者取仰卧位，头架固定头位，导航确定颅内病变头皮投影，常规消毒铺巾，取冠状切口，后至冠状缝，依次切开头皮各层，皮瓣翻向额部，中线颅骨钻孔，铣刀游离左额骨瓣，大小约5.0X6.0cm2。硬膜张力不高， 四周悬吊硬膜，放射状剪开硬膜。见左额中上回脑组织稍肿胀，色灰红，导航及B超确认肿瘤前、外及后界，自额中上回中部、肿瘤后极处切口皮层向下探查，见肿瘤灰红色，血供丰富，质软，与周围脑组织间分界不清，无包膜，下沿肿瘤与脑组织大致边界分离，分块全切肿瘤，B超确认肿瘤全切。切除肿瘤后见额极脑组织下陷，额部硬膜外少量血肿，清除血肿，硬膜悬吊，瘤腔创面严密止血，可吸收止血纱布、明胶海绵压迫残面，生理盐水冲洗清亮，确认无活动性出血，护士清点棉条、纱布及手术物品无误，人工硬膜连续严密缝合硬膜后， 额部硬膜外放置引流管，另一端自骨孔处引致皮下，皮缘另取切口引出固定。骨瓣复位，钛链3条，钛钉3枚固定骨瓣。再次充分止血，分层缝合皮下组织及头皮各层，术毕。手术顺利，术中出血约   ml，自体血回输     ml。术后气管插管拔出，患者回ICU病房监护。</v>
          </cell>
          <cell r="X2551" t="str">
            <v>全切除</v>
          </cell>
          <cell r="Y2551">
            <v>115050</v>
          </cell>
          <cell r="Z2551" t="str">
            <v>AOA</v>
          </cell>
          <cell r="AA2551" t="str">
            <v>AOA(WHO III)</v>
          </cell>
          <cell r="AB2551">
            <v>3</v>
          </cell>
          <cell r="AC2551" t="str">
            <v>少枝星形细胞瘤，生长活跃（WHOII-III级）</v>
          </cell>
          <cell r="AD2551" t="str">
            <v>全切除</v>
          </cell>
          <cell r="AE2551">
            <v>41737</v>
          </cell>
          <cell r="AF2551" t="str">
            <v>左额少枝星形细胞瘤</v>
          </cell>
          <cell r="AH2551" t="str">
            <v>未终止</v>
          </cell>
          <cell r="AI2551">
            <v>2666</v>
          </cell>
          <cell r="AJ2551">
            <v>0</v>
          </cell>
          <cell r="AK2551">
            <v>2666</v>
          </cell>
          <cell r="AL2551">
            <v>0</v>
          </cell>
          <cell r="AM2551">
            <v>2666</v>
          </cell>
          <cell r="AN2551" t="str">
            <v>32次</v>
          </cell>
          <cell r="AO2551">
            <v>1</v>
          </cell>
          <cell r="AP2551" t="str">
            <v>无</v>
          </cell>
          <cell r="AQ2551">
            <v>0</v>
          </cell>
          <cell r="AS2551">
            <v>0</v>
          </cell>
          <cell r="AU2551" t="str">
            <v>NA</v>
          </cell>
          <cell r="AV2551" t="str">
            <v>NA</v>
          </cell>
          <cell r="AW2551" t="str">
            <v>NA</v>
          </cell>
          <cell r="AX2551" t="str">
            <v>NA</v>
          </cell>
          <cell r="AY2551" t="str">
            <v>NA</v>
          </cell>
          <cell r="AZ2551" t="str">
            <v>NA</v>
          </cell>
          <cell r="BA2551" t="str">
            <v>缺失</v>
          </cell>
          <cell r="BB2551" t="str">
            <v>缺失</v>
          </cell>
          <cell r="BC2551" t="str">
            <v>缺失</v>
          </cell>
          <cell r="BD2551" t="e">
            <v>#N/A</v>
          </cell>
        </row>
        <row r="2552">
          <cell r="B2552" t="str">
            <v>P41</v>
          </cell>
          <cell r="C2552" t="str">
            <v>CGGA_P41</v>
          </cell>
          <cell r="E2552" t="str">
            <v>任蕾</v>
          </cell>
          <cell r="F2552">
            <v>452169</v>
          </cell>
          <cell r="G2552">
            <v>42067</v>
          </cell>
          <cell r="H2552" t="str">
            <v>颅内占位性病变</v>
          </cell>
          <cell r="J2552" t="str">
            <v>女</v>
          </cell>
          <cell r="K2552">
            <v>36</v>
          </cell>
          <cell r="L2552" t="str">
            <v>A</v>
          </cell>
          <cell r="M2552" t="str">
            <v>372824197806081826</v>
          </cell>
          <cell r="N2552" t="str">
            <v>韩叶松（夫妻）：13515495155、任德奎（父亲）：0539-7591682</v>
          </cell>
          <cell r="O2552" t="str">
            <v>反复发作性双眼视物不清2月余</v>
          </cell>
          <cell r="P2552" t="str">
            <v>该患于2月前无明显诱因出现一过性双眼视物不清，约几分钟后可缓解，上述症状反复发作，无恶心及呕吐，无肢体活动障碍，无昏迷，无大小便失禁，当时未做特殊处理，但上述症状未见缓解，故为进一步治疗，来北京市天坛医院，查头颅MR报：1.左侧额颞叶及脑岛占位，考虑胶质瘤可能性大，门诊以“颅内占位性病变”收住入院，患者发病以来一般状态可，饮食睡眠可，无大小便规律，无发冷及发热，体重无明显变化</v>
          </cell>
          <cell r="Q2552" t="str">
            <v>既往体健</v>
          </cell>
          <cell r="R2552" t="str">
            <v>生长发育及智力正常 ，无烟酒嗜好</v>
          </cell>
          <cell r="S2552" t="str">
            <v>缺失</v>
          </cell>
          <cell r="T2552">
            <v>42088</v>
          </cell>
          <cell r="V2552" t="str">
            <v>半冠状切口，左额颞开颅，额叶、岛叶占位切除术（导航辅助</v>
          </cell>
          <cell r="W2552" t="str">
            <v>全麻气管插管后，患者取仰卧位,头架固定头位，导航确定肿瘤头皮投影，常规消毒铺巾，取半冠状切口，依次切开头皮、皮下、帽状腱膜，皮瓣翻向眼眶侧。显露左额颞颅骨，钻孔，铣刀铣下额颞骨瓣（额大、颞小），大小约7X5cm2。硬膜张力稍高，给予甘露醇250 ml静点，硬膜张力下降后，周边悬吊硬膜，放射状剪开硬脑膜。见左额脑组织肿胀，脑沟变浅，导航下确定肿瘤位于左额叶及岛叶；切开左额上回前部皮层，皮层下见肿瘤，瘤体呈灰白色，质韧，边界不清，血供丰富，左侧大脑中动脉M2、3段分支穿行于肿瘤中。先将左侧额盖肿瘤切除，随后将受肿瘤侵袭的左侧额极切除，外侧切除至显露侧裂，显露岛叶肿瘤，小心保护好大脑中动脉重要分支，电凝深入岛叶肿瘤的大脑中动脉穿支血管，以岛回为单位分块切除肿瘤，深部达豆纹动脉及环岛沟水平，最后导航辅助下分块近全切除肿瘤，豆纹动脉及大脑中动脉分支保护完好，创面严密止血，止血纱布、明胶海绵压迫残面，生理盐水冲洗清亮，确认无活动性出血，护士清点棉条、纱布及手术物品无误，术腔放置外引流，硬膜缺损，人工硬膜修补、缝合，骨瓣复位，1枚盖骨板及2枚钛片固定骨瓣。分层缝合皮下及头皮各层，再次消毒切口，无菌纱布绷带包扎，术毕。手术顺利，术中出血约400ml，自体血回输150ml，未输异体血。术后患者拔除气管插管后回ICU病房监护。标本送病理</v>
          </cell>
          <cell r="X2552" t="str">
            <v>部分切除</v>
          </cell>
          <cell r="Y2552">
            <v>115120</v>
          </cell>
          <cell r="Z2552" t="str">
            <v>AO</v>
          </cell>
          <cell r="AA2552" t="str">
            <v>AO(WHO III)</v>
          </cell>
          <cell r="AB2552">
            <v>3</v>
          </cell>
          <cell r="AC2552" t="str">
            <v>少枝胶质细胞瘤，部分间变（WHO Ⅱ级，部分WHOⅢ级）</v>
          </cell>
          <cell r="AD2552" t="str">
            <v>部分切除</v>
          </cell>
          <cell r="AE2552">
            <v>42108</v>
          </cell>
          <cell r="AF2552" t="str">
            <v>左侧额颞叶及岛叶少枝胶质瘤部分间变</v>
          </cell>
          <cell r="AH2552" t="str">
            <v>未终止</v>
          </cell>
          <cell r="AI2552">
            <v>2664</v>
          </cell>
          <cell r="AJ2552">
            <v>0</v>
          </cell>
          <cell r="AK2552">
            <v>1013</v>
          </cell>
          <cell r="AL2552">
            <v>1</v>
          </cell>
          <cell r="AM2552">
            <v>2664</v>
          </cell>
          <cell r="AN2552" t="str">
            <v>30次</v>
          </cell>
          <cell r="AO2552">
            <v>1</v>
          </cell>
          <cell r="AP2552" t="str">
            <v>替莫脞胺5疗程</v>
          </cell>
          <cell r="AQ2552">
            <v>1</v>
          </cell>
          <cell r="AS2552">
            <v>0</v>
          </cell>
          <cell r="AU2552" t="str">
            <v>NA</v>
          </cell>
          <cell r="AV2552" t="str">
            <v>NA</v>
          </cell>
          <cell r="AW2552" t="str">
            <v>NA</v>
          </cell>
          <cell r="AX2552" t="str">
            <v>NA</v>
          </cell>
          <cell r="AY2552" t="str">
            <v>NA</v>
          </cell>
          <cell r="AZ2552" t="str">
            <v>NA</v>
          </cell>
          <cell r="BA2552" t="str">
            <v>缺失</v>
          </cell>
          <cell r="BB2552" t="str">
            <v>缺失</v>
          </cell>
          <cell r="BC2552" t="str">
            <v>缺失</v>
          </cell>
          <cell r="BD2552" t="e">
            <v>#N/A</v>
          </cell>
        </row>
        <row r="2553">
          <cell r="B2553" t="str">
            <v>P42</v>
          </cell>
          <cell r="C2553" t="str">
            <v>NA</v>
          </cell>
          <cell r="D2553" t="str">
            <v>NA</v>
          </cell>
          <cell r="E2553" t="str">
            <v>NA</v>
          </cell>
          <cell r="F2553" t="str">
            <v>NA</v>
          </cell>
          <cell r="G2553" t="str">
            <v>NA</v>
          </cell>
          <cell r="H2553" t="str">
            <v>NA</v>
          </cell>
          <cell r="I2553" t="str">
            <v>NA</v>
          </cell>
          <cell r="J2553" t="str">
            <v>NA</v>
          </cell>
          <cell r="K2553" t="str">
            <v>NA</v>
          </cell>
          <cell r="L2553" t="str">
            <v>NA</v>
          </cell>
          <cell r="M2553" t="str">
            <v>NA</v>
          </cell>
          <cell r="N2553" t="str">
            <v>NA</v>
          </cell>
          <cell r="O2553" t="str">
            <v>NA</v>
          </cell>
          <cell r="P2553" t="str">
            <v>NA</v>
          </cell>
          <cell r="Q2553" t="str">
            <v>NA</v>
          </cell>
          <cell r="R2553" t="str">
            <v>NA</v>
          </cell>
          <cell r="S2553" t="str">
            <v>NA</v>
          </cell>
          <cell r="T2553" t="str">
            <v>NA</v>
          </cell>
          <cell r="U2553" t="str">
            <v>NA</v>
          </cell>
          <cell r="V2553" t="str">
            <v>NA</v>
          </cell>
          <cell r="W2553" t="str">
            <v>NA</v>
          </cell>
          <cell r="X2553" t="str">
            <v>NA</v>
          </cell>
          <cell r="Y2553" t="str">
            <v>NA</v>
          </cell>
          <cell r="Z2553" t="str">
            <v>NA</v>
          </cell>
          <cell r="AA2553" t="str">
            <v>NA</v>
          </cell>
          <cell r="AB2553" t="str">
            <v>NA</v>
          </cell>
          <cell r="AC2553" t="str">
            <v>NA</v>
          </cell>
          <cell r="AD2553" t="str">
            <v>NA</v>
          </cell>
          <cell r="AE2553" t="str">
            <v>NA</v>
          </cell>
          <cell r="AF2553" t="str">
            <v>NA</v>
          </cell>
          <cell r="AG2553" t="str">
            <v>NA</v>
          </cell>
          <cell r="AH2553" t="str">
            <v>NA</v>
          </cell>
          <cell r="AI2553" t="str">
            <v>NA</v>
          </cell>
          <cell r="AJ2553" t="str">
            <v>NA</v>
          </cell>
          <cell r="AK2553" t="str">
            <v>NA</v>
          </cell>
          <cell r="AL2553" t="str">
            <v>NA</v>
          </cell>
          <cell r="AM2553" t="str">
            <v>NA</v>
          </cell>
          <cell r="AN2553" t="str">
            <v>NA</v>
          </cell>
          <cell r="AO2553" t="str">
            <v>NA</v>
          </cell>
          <cell r="AP2553" t="str">
            <v>NA</v>
          </cell>
          <cell r="AQ2553" t="str">
            <v>NA</v>
          </cell>
          <cell r="AS2553" t="str">
            <v>NA</v>
          </cell>
          <cell r="AT2553" t="str">
            <v>NA</v>
          </cell>
          <cell r="AU2553" t="str">
            <v>NA</v>
          </cell>
          <cell r="AV2553" t="str">
            <v>NA</v>
          </cell>
          <cell r="AW2553" t="str">
            <v>NA</v>
          </cell>
          <cell r="AX2553" t="str">
            <v>NA</v>
          </cell>
          <cell r="AY2553" t="str">
            <v>NA</v>
          </cell>
          <cell r="AZ2553" t="str">
            <v>NA</v>
          </cell>
          <cell r="BA2553" t="str">
            <v>NA</v>
          </cell>
          <cell r="BB2553" t="str">
            <v>NA</v>
          </cell>
          <cell r="BC2553" t="str">
            <v>NA</v>
          </cell>
          <cell r="BD2553" t="str">
            <v>NA</v>
          </cell>
        </row>
        <row r="2554">
          <cell r="B2554" t="str">
            <v>P43</v>
          </cell>
          <cell r="C2554" t="str">
            <v>NA</v>
          </cell>
          <cell r="D2554" t="str">
            <v>NA</v>
          </cell>
          <cell r="E2554" t="str">
            <v>NA</v>
          </cell>
          <cell r="F2554" t="str">
            <v>NA</v>
          </cell>
          <cell r="G2554" t="str">
            <v>NA</v>
          </cell>
          <cell r="H2554" t="str">
            <v>NA</v>
          </cell>
          <cell r="I2554" t="str">
            <v>NA</v>
          </cell>
          <cell r="J2554" t="str">
            <v>NA</v>
          </cell>
          <cell r="K2554" t="str">
            <v>NA</v>
          </cell>
          <cell r="L2554" t="str">
            <v>NA</v>
          </cell>
          <cell r="M2554" t="str">
            <v>NA</v>
          </cell>
          <cell r="N2554" t="str">
            <v>NA</v>
          </cell>
          <cell r="O2554" t="str">
            <v>NA</v>
          </cell>
          <cell r="P2554" t="str">
            <v>NA</v>
          </cell>
          <cell r="Q2554" t="str">
            <v>NA</v>
          </cell>
          <cell r="R2554" t="str">
            <v>NA</v>
          </cell>
          <cell r="S2554" t="str">
            <v>NA</v>
          </cell>
          <cell r="T2554" t="str">
            <v>NA</v>
          </cell>
          <cell r="U2554" t="str">
            <v>NA</v>
          </cell>
          <cell r="V2554" t="str">
            <v>NA</v>
          </cell>
          <cell r="W2554" t="str">
            <v>NA</v>
          </cell>
          <cell r="X2554" t="str">
            <v>NA</v>
          </cell>
          <cell r="Y2554" t="str">
            <v>NA</v>
          </cell>
          <cell r="Z2554" t="str">
            <v>NA</v>
          </cell>
          <cell r="AA2554" t="str">
            <v>NA</v>
          </cell>
          <cell r="AB2554" t="str">
            <v>NA</v>
          </cell>
          <cell r="AC2554" t="str">
            <v>NA</v>
          </cell>
          <cell r="AD2554" t="str">
            <v>NA</v>
          </cell>
          <cell r="AE2554" t="str">
            <v>NA</v>
          </cell>
          <cell r="AF2554" t="str">
            <v>NA</v>
          </cell>
          <cell r="AG2554" t="str">
            <v>NA</v>
          </cell>
          <cell r="AH2554" t="str">
            <v>NA</v>
          </cell>
          <cell r="AI2554" t="str">
            <v>NA</v>
          </cell>
          <cell r="AJ2554" t="str">
            <v>NA</v>
          </cell>
          <cell r="AK2554" t="str">
            <v>NA</v>
          </cell>
          <cell r="AL2554" t="str">
            <v>NA</v>
          </cell>
          <cell r="AM2554" t="str">
            <v>NA</v>
          </cell>
          <cell r="AN2554" t="str">
            <v>NA</v>
          </cell>
          <cell r="AO2554" t="str">
            <v>NA</v>
          </cell>
          <cell r="AP2554" t="str">
            <v>NA</v>
          </cell>
          <cell r="AQ2554" t="str">
            <v>NA</v>
          </cell>
          <cell r="AS2554" t="str">
            <v>NA</v>
          </cell>
          <cell r="AT2554" t="str">
            <v>NA</v>
          </cell>
          <cell r="AU2554" t="str">
            <v>NA</v>
          </cell>
          <cell r="AV2554" t="str">
            <v>NA</v>
          </cell>
          <cell r="AW2554" t="str">
            <v>NA</v>
          </cell>
          <cell r="AX2554" t="str">
            <v>NA</v>
          </cell>
          <cell r="AY2554" t="str">
            <v>NA</v>
          </cell>
          <cell r="AZ2554" t="str">
            <v>NA</v>
          </cell>
          <cell r="BA2554" t="str">
            <v>NA</v>
          </cell>
          <cell r="BB2554" t="str">
            <v>NA</v>
          </cell>
          <cell r="BC2554" t="str">
            <v>NA</v>
          </cell>
          <cell r="BD2554" t="str">
            <v>NA</v>
          </cell>
        </row>
        <row r="2555">
          <cell r="B2555" t="str">
            <v>P44</v>
          </cell>
          <cell r="C2555" t="str">
            <v>NA</v>
          </cell>
          <cell r="D2555" t="str">
            <v>NA</v>
          </cell>
          <cell r="E2555" t="str">
            <v>NA</v>
          </cell>
          <cell r="F2555" t="str">
            <v>NA</v>
          </cell>
          <cell r="G2555" t="str">
            <v>NA</v>
          </cell>
          <cell r="H2555" t="str">
            <v>NA</v>
          </cell>
          <cell r="I2555" t="str">
            <v>NA</v>
          </cell>
          <cell r="J2555" t="str">
            <v>NA</v>
          </cell>
          <cell r="K2555" t="str">
            <v>NA</v>
          </cell>
          <cell r="L2555" t="str">
            <v>NA</v>
          </cell>
          <cell r="M2555" t="str">
            <v>NA</v>
          </cell>
          <cell r="N2555" t="str">
            <v>NA</v>
          </cell>
          <cell r="O2555" t="str">
            <v>NA</v>
          </cell>
          <cell r="P2555" t="str">
            <v>NA</v>
          </cell>
          <cell r="Q2555" t="str">
            <v>NA</v>
          </cell>
          <cell r="R2555" t="str">
            <v>NA</v>
          </cell>
          <cell r="S2555" t="str">
            <v>NA</v>
          </cell>
          <cell r="T2555" t="str">
            <v>NA</v>
          </cell>
          <cell r="U2555" t="str">
            <v>NA</v>
          </cell>
          <cell r="V2555" t="str">
            <v>NA</v>
          </cell>
          <cell r="W2555" t="str">
            <v>NA</v>
          </cell>
          <cell r="X2555" t="str">
            <v>NA</v>
          </cell>
          <cell r="Y2555" t="str">
            <v>NA</v>
          </cell>
          <cell r="Z2555" t="str">
            <v>NA</v>
          </cell>
          <cell r="AA2555" t="str">
            <v>NA</v>
          </cell>
          <cell r="AB2555" t="str">
            <v>NA</v>
          </cell>
          <cell r="AC2555" t="str">
            <v>NA</v>
          </cell>
          <cell r="AD2555" t="str">
            <v>NA</v>
          </cell>
          <cell r="AE2555" t="str">
            <v>NA</v>
          </cell>
          <cell r="AF2555" t="str">
            <v>NA</v>
          </cell>
          <cell r="AG2555" t="str">
            <v>NA</v>
          </cell>
          <cell r="AH2555" t="str">
            <v>NA</v>
          </cell>
          <cell r="AI2555" t="str">
            <v>NA</v>
          </cell>
          <cell r="AJ2555" t="str">
            <v>NA</v>
          </cell>
          <cell r="AK2555" t="str">
            <v>NA</v>
          </cell>
          <cell r="AL2555" t="str">
            <v>NA</v>
          </cell>
          <cell r="AM2555" t="str">
            <v>NA</v>
          </cell>
          <cell r="AN2555" t="str">
            <v>NA</v>
          </cell>
          <cell r="AO2555" t="str">
            <v>NA</v>
          </cell>
          <cell r="AP2555" t="str">
            <v>NA</v>
          </cell>
          <cell r="AQ2555" t="str">
            <v>NA</v>
          </cell>
          <cell r="AS2555" t="str">
            <v>NA</v>
          </cell>
          <cell r="AT2555" t="str">
            <v>NA</v>
          </cell>
          <cell r="AU2555" t="str">
            <v>NA</v>
          </cell>
          <cell r="AV2555" t="str">
            <v>NA</v>
          </cell>
          <cell r="AW2555" t="str">
            <v>NA</v>
          </cell>
          <cell r="AX2555" t="str">
            <v>NA</v>
          </cell>
          <cell r="AY2555" t="str">
            <v>NA</v>
          </cell>
          <cell r="AZ2555" t="str">
            <v>NA</v>
          </cell>
          <cell r="BA2555" t="str">
            <v>NA</v>
          </cell>
          <cell r="BB2555" t="str">
            <v>NA</v>
          </cell>
          <cell r="BC2555" t="str">
            <v>NA</v>
          </cell>
          <cell r="BD2555" t="str">
            <v>NA</v>
          </cell>
        </row>
        <row r="2556">
          <cell r="B2556" t="str">
            <v>P45</v>
          </cell>
          <cell r="C2556" t="str">
            <v>CGGA_P45</v>
          </cell>
          <cell r="E2556" t="str">
            <v>蔡屹</v>
          </cell>
          <cell r="F2556">
            <v>390756</v>
          </cell>
          <cell r="G2556">
            <v>42082</v>
          </cell>
          <cell r="H2556" t="str">
            <v>右额颞胶质瘤术后复发</v>
          </cell>
          <cell r="J2556" t="str">
            <v>男</v>
          </cell>
          <cell r="K2556">
            <v>40</v>
          </cell>
          <cell r="L2556" t="str">
            <v>A</v>
          </cell>
          <cell r="M2556" t="str">
            <v>652302197408172812</v>
          </cell>
          <cell r="N2556" t="str">
            <v>马雪/夫妻/15026161880</v>
          </cell>
          <cell r="O2556" t="str">
            <v>右额颞星形细胞瘤术后2年余</v>
          </cell>
          <cell r="P2556" t="str">
            <v>患者于2009年行右颞胶质瘤切除术，术后于2012年因复发再度到我院治疗，行右额颞胶质瘤切除术，患者于今年3月到我院复诊，本院MR（377056）示：右侧额颞叶、脑岛异常信号影及右侧脑室异常强化，与2012-6-12片比较，范围扩大，考虑为肿瘤复发伴室管膜播散可能性大。门诊以“右额颞胶质瘤术后复发”收入我科，患者自起病以来，精神食欲睡眠可，二便正常，体重无明显变化</v>
          </cell>
          <cell r="Q2556" t="str">
            <v>2009年行右颞胶质瘤切除术，术后于2012年因复发再度到我院治疗，行右额颞胶质瘤切除术</v>
          </cell>
          <cell r="R2556" t="str">
            <v>生长发育及智力正常 ，无烟酒嗜好。</v>
          </cell>
          <cell r="S2556" t="str">
            <v>缺失</v>
          </cell>
          <cell r="T2556">
            <v>42095</v>
          </cell>
          <cell r="U2556">
            <v>39814</v>
          </cell>
          <cell r="V2556" t="str">
            <v xml:space="preserve"> 原切口开颅，肿瘤近全切除术</v>
          </cell>
          <cell r="W2556" t="str">
            <v>全麻气管插管后，患者取仰卧位，头左侧，常规消毒铺巾，取右额颞原弧形切口，依次切开头皮各层，皮瓣翻向额颞部，显露原骨窗，取下固定骨瓣的钛片，骨瓣已愈合，颅骨钻孔，铣刀游离骨瓣。硬膜增生明显，张力稍高，快速静点20%的甘露醇250ml，硬膜张力下降后，四周悬吊硬膜，放射状剪开硬膜。见右颞顶枕脑组织与硬膜粘连紧密，右颞顶枕脑组织呈灰黄色，切除部分变性脑组织即见肿瘤，肿瘤呈灰红色，血供丰富，质韧，与周围脑组织间分界不清，保护好肿瘤途经血管，自侧裂上下分块近全切除肿瘤，大脑中动脉M2段分支保护完好，切除肿瘤后，侧脑室颞角及三角区开放，切除肿瘤后创面严密止血，可吸收止血纱布、明胶海绵压迫残面，生理盐水冲洗清亮，确认无活动性出血，护士清点棉条、纱布及手术物品无误。术腔放置外引流，硬膜缺损，取人工硬膜严密修补、缝合硬膜，骨瓣复位， 原3枚钛链固定骨瓣。再次充分止血，分层缝合皮下组织及头皮各层，术毕。手术顺利，术中出血约500ml，自体血回输150ml。术后气管插管拔出，患者回ICU病房监护</v>
          </cell>
          <cell r="X2556" t="str">
            <v>全切除</v>
          </cell>
          <cell r="Y2556">
            <v>390755</v>
          </cell>
          <cell r="Z2556" t="str">
            <v>SGBM</v>
          </cell>
          <cell r="AA2556" t="str">
            <v>GBM-O(WHO IV)</v>
          </cell>
          <cell r="AB2556">
            <v>4</v>
          </cell>
          <cell r="AC2556" t="str">
            <v>间变性少枝—星形细胞瘤，胶母变（WHO Ⅲ—Ⅳ级）</v>
          </cell>
          <cell r="AD2556" t="str">
            <v>全切除</v>
          </cell>
          <cell r="AE2556">
            <v>42117</v>
          </cell>
          <cell r="AF2556" t="str">
            <v>间变性少枝—星形细胞瘤（WHO Ⅲ—Ⅳ级）</v>
          </cell>
          <cell r="AG2556">
            <v>43046</v>
          </cell>
          <cell r="AH2556" t="str">
            <v>终止</v>
          </cell>
          <cell r="AI2556">
            <v>672</v>
          </cell>
          <cell r="AJ2556">
            <v>1</v>
          </cell>
          <cell r="AK2556">
            <v>183</v>
          </cell>
          <cell r="AL2556">
            <v>1</v>
          </cell>
          <cell r="AM2556">
            <v>951</v>
          </cell>
          <cell r="AN2556" t="str">
            <v>缺失</v>
          </cell>
          <cell r="AO2556">
            <v>0</v>
          </cell>
          <cell r="AP2556" t="str">
            <v>缺失</v>
          </cell>
          <cell r="AQ2556">
            <v>1</v>
          </cell>
          <cell r="AS2556" t="str">
            <v>复发</v>
          </cell>
          <cell r="AT2556">
            <v>2</v>
          </cell>
          <cell r="AU2556" t="str">
            <v>NA</v>
          </cell>
          <cell r="AV2556" t="str">
            <v>NA</v>
          </cell>
          <cell r="AW2556" t="str">
            <v>NA</v>
          </cell>
          <cell r="AX2556" t="str">
            <v>NA</v>
          </cell>
          <cell r="AY2556" t="str">
            <v>NA</v>
          </cell>
          <cell r="AZ2556" t="str">
            <v>NA</v>
          </cell>
          <cell r="BA2556" t="str">
            <v>缺失</v>
          </cell>
          <cell r="BB2556" t="str">
            <v>缺失</v>
          </cell>
          <cell r="BC2556" t="str">
            <v>缺失</v>
          </cell>
          <cell r="BD2556" t="e">
            <v>#N/A</v>
          </cell>
        </row>
        <row r="2557">
          <cell r="B2557" t="str">
            <v>P46</v>
          </cell>
          <cell r="C2557" t="str">
            <v>CGGA_P46</v>
          </cell>
          <cell r="E2557" t="str">
            <v>魏庆峰</v>
          </cell>
          <cell r="F2557">
            <v>452200</v>
          </cell>
          <cell r="G2557">
            <v>42093</v>
          </cell>
          <cell r="H2557" t="str">
            <v>颅内占位性病变</v>
          </cell>
          <cell r="J2557" t="str">
            <v>男</v>
          </cell>
          <cell r="K2557">
            <v>32</v>
          </cell>
          <cell r="L2557" t="str">
            <v>A</v>
          </cell>
          <cell r="M2557" t="str">
            <v>230403198212260817</v>
          </cell>
          <cell r="N2557" t="str">
            <v xml:space="preserve">魏巍/姐弟/13804968408,郎德芝/夫妻/18904689959,刘海玲/母子/15804689959 </v>
          </cell>
          <cell r="O2557" t="str">
            <v>体检发现颅内占位1月余</v>
          </cell>
          <cell r="P2557" t="str">
            <v>病人于1个月前 常规体检，当地医院行头CT及MRI检查示 ：右额叶占位，胶质瘤可能，当时未予系统治疗，后为求诊治来我院，门诊行头MRI检查示：右额部占位，胶质瘤可能大。后门诊以“颅内占位性病变”收入院。病来病人无四肢抽搐，无肢体活动障碍，无恶心呕吐，无明显记忆力减退，无体重减轻，无头痛，无胸闷气短，无咳嗽、喘，无发热。</v>
          </cell>
          <cell r="Q2557" t="str">
            <v>既往体健生长发育及智力正常；吸烟史10余年，1包/天，无异地疫区迁移及居住史。已婚育有一子</v>
          </cell>
          <cell r="R2557" t="str">
            <v>缺失</v>
          </cell>
          <cell r="S2557" t="str">
            <v>缺失</v>
          </cell>
          <cell r="T2557">
            <v>42103</v>
          </cell>
          <cell r="V2557" t="str">
            <v>右额颞顶开颅，肿瘤全除术</v>
          </cell>
          <cell r="W2557" t="str">
            <v>全麻气管插管后，患者取仰卧位，头架固定头位，导航确定颅内病变头皮投影，常规消毒铺巾，取右额顶马蹄形切口，依次切开头皮各层，皮瓣翻向额部，颅骨钻孔，铣刀游离骨瓣，大小约5.0X5.0cm2。硬膜张力高，快速静点甘露醇250ml，硬膜张力下降。四周悬吊硬膜，放射状剪开硬膜。见右额脑组织稍肿胀，皮层电生理监测找到并确定中央前回，导航确认病变主体位于中央前回前方，见肿瘤位于额下回后部皮层呈灰红色，血供丰富，质软，无包膜，与周围脑组织间分界不清， 术中唤醒刺激肿瘤及周边脑皮层未见语言障碍，导航辅助下沿肿瘤周边分离，分块全切肿瘤，导航再次确认肿瘤全切。 创面严密止血，可吸收止血纱布、明胶海绵压迫残面，生理盐水冲洗清亮，确认无活动性出血，护士清点棉条、纱布及手术物品无误，连续缝合硬膜后仍欠严密，取人工硬膜帖附加固，3枚钛链，6枚钛钉固定骨瓣。再次充分止血，分层缝合皮下组织及头皮各层，术毕。手术顺利，术中出血约400ml，自体血回输150ml。术后气管插管拔出，患者回ICU病房监护</v>
          </cell>
          <cell r="X2557" t="str">
            <v>全切除</v>
          </cell>
          <cell r="Y2557">
            <v>115427</v>
          </cell>
          <cell r="Z2557" t="str">
            <v>AOA</v>
          </cell>
          <cell r="AA2557" t="str">
            <v>AOA(WHO III)</v>
          </cell>
          <cell r="AB2557">
            <v>3</v>
          </cell>
          <cell r="AC2557" t="str">
            <v>少枝星形细胞瘤，局灶生长活跃。（WHO II—III级）</v>
          </cell>
          <cell r="AD2557" t="str">
            <v>全切除</v>
          </cell>
          <cell r="AE2557">
            <v>42117</v>
          </cell>
          <cell r="AF2557" t="str">
            <v>少枝星形细胞瘤，局灶生长活跃（WHO Ⅱ—Ⅲ级）</v>
          </cell>
          <cell r="AH2557" t="str">
            <v>未终止</v>
          </cell>
          <cell r="AI2557">
            <v>2649</v>
          </cell>
          <cell r="AJ2557">
            <v>0</v>
          </cell>
          <cell r="AK2557">
            <v>2649</v>
          </cell>
          <cell r="AL2557">
            <v>0</v>
          </cell>
          <cell r="AM2557">
            <v>2649</v>
          </cell>
          <cell r="AN2557" t="str">
            <v>放</v>
          </cell>
          <cell r="AO2557">
            <v>1</v>
          </cell>
          <cell r="AP2557" t="str">
            <v>化疗同步</v>
          </cell>
          <cell r="AQ2557">
            <v>1</v>
          </cell>
          <cell r="AS2557">
            <v>0</v>
          </cell>
          <cell r="AU2557" t="str">
            <v>NA</v>
          </cell>
          <cell r="AV2557" t="str">
            <v>NA</v>
          </cell>
          <cell r="AW2557" t="str">
            <v>NA</v>
          </cell>
          <cell r="AX2557" t="str">
            <v>NA</v>
          </cell>
          <cell r="AY2557" t="str">
            <v>NA</v>
          </cell>
          <cell r="AZ2557" t="str">
            <v>NA</v>
          </cell>
          <cell r="BA2557" t="str">
            <v>缺失</v>
          </cell>
          <cell r="BB2557" t="str">
            <v>缺失</v>
          </cell>
          <cell r="BC2557" t="str">
            <v>缺失</v>
          </cell>
          <cell r="BD2557" t="e">
            <v>#N/A</v>
          </cell>
        </row>
        <row r="2558">
          <cell r="B2558" t="str">
            <v>P47</v>
          </cell>
          <cell r="C2558" t="str">
            <v>CGGA_P47</v>
          </cell>
          <cell r="D2558" t="str">
            <v>CGGA_P47, CGGA_P937</v>
          </cell>
          <cell r="E2558" t="str">
            <v>杨宏</v>
          </cell>
          <cell r="F2558">
            <v>452192</v>
          </cell>
          <cell r="G2558">
            <v>42089</v>
          </cell>
          <cell r="H2558" t="str">
            <v>左额叶占位：胶质瘤？</v>
          </cell>
          <cell r="J2558" t="str">
            <v>男</v>
          </cell>
          <cell r="K2558">
            <v>21</v>
          </cell>
          <cell r="L2558" t="str">
            <v>A</v>
          </cell>
          <cell r="M2558" t="str">
            <v>15010419930319061X</v>
          </cell>
          <cell r="N2558" t="str">
            <v>杨青山（父子）：13337111685/杨英（姐弟）：13384881522</v>
          </cell>
          <cell r="O2558" t="str">
            <v>反复发作性言语不利一年余</v>
          </cell>
          <cell r="P2558" t="str">
            <v>患者于1年前无明显诱因出现言语不利，紧张或情绪激动时加重，当时于当地医院就诊，影像学检查发现颅内占位，考虑胶质瘤。自服中药及卡马西平治疗，1年来病情无明显缓解，患者为求进一步诊治到我院就诊，门诊MRI示：左额占位性病变：胶质瘤。门诊以“左额占位：胶质瘤？”收入我科，患者自起病以来，精神食欲睡眠可，大小便正常，体重无明显变化。</v>
          </cell>
          <cell r="Q2558" t="str">
            <v>既往体健生长发育及智力正常；吸烟史10余年，2包/天，无异地疫区迁移及居住史。已婚育有一子</v>
          </cell>
          <cell r="R2558" t="str">
            <v>生长发育及智力正常；无异地疫区迁移及居住史。未婚</v>
          </cell>
          <cell r="S2558" t="str">
            <v>缺失</v>
          </cell>
          <cell r="T2558">
            <v>42109</v>
          </cell>
          <cell r="V2558" t="str">
            <v>右额颞顶开颅，肿瘤全除术</v>
          </cell>
          <cell r="W2558" t="str">
            <v>全麻气管插管后，患者取仰卧位，头架固定头位，导航确定颅内病变头皮投影，常规消毒铺巾，取右额顶马蹄形切口，依次切开头皮各层，皮瓣翻向额部，颅骨钻孔，铣刀游离骨瓣，大小约5.0X5.0cm2。硬膜张力高，快速静点甘露醇250ml，硬膜张力下降。四周悬吊硬膜，放射状剪开硬膜。见右额顶脑组织稍肿胀，皮层电生理监测找到并确定中央前回，导航确认病变主体位于中央前回下肢支配区，部分侵及上肢及头面部支配区，分开纵裂，于冠状缝后向中央前回下方探查，见肿瘤位于皮层下1.5cm，呈灰红色，血供丰富，质韧，与周围脑组织间分界不清，大脑前动脉主干自肿瘤中穿行，小心电凝并切断大脑前动脉分向肿瘤的穿支血管，完好保护好穿行肿瘤的大脑前动脉，导航辅助下沿肿瘤周边分离，分块全切肿瘤，导航再次确认肿瘤全切。切除肿瘤后将受肿瘤侵袭的右侧额上、中回的中、后部部分切除，深部达胼胝体。创面严密止血，可吸收止血纱布、明胶海绵压迫残面，生理盐水冲洗清亮，确认无活动性出血，护士清点棉条、纱布及手术物品无误，连续缝合硬膜后仍欠严密，取人工硬膜帖附加固，骨瓣复位，2枚盖骨板及1枚钛链固定骨瓣。再次充分止血，分层缝合皮下组织及头皮各层，术毕。手术顺利，术中出血约400ml，自体血回输100ml。术后气管插管拔出，患者回ICU病房监护</v>
          </cell>
          <cell r="X2558" t="str">
            <v>全切除</v>
          </cell>
          <cell r="Y2558">
            <v>115567</v>
          </cell>
          <cell r="Z2558" t="str">
            <v>OA</v>
          </cell>
          <cell r="AA2558" t="str">
            <v>OA(WHO II)</v>
          </cell>
          <cell r="AB2558">
            <v>2</v>
          </cell>
          <cell r="AC2558" t="str">
            <v>少枝-星形细胞瘤（WHO Ⅱ级）</v>
          </cell>
          <cell r="AD2558" t="str">
            <v>全切除</v>
          </cell>
          <cell r="AE2558">
            <v>42121</v>
          </cell>
          <cell r="AF2558" t="str">
            <v>少枝-星形细胞瘤（额，左）</v>
          </cell>
          <cell r="AH2558" t="str">
            <v>未终止</v>
          </cell>
          <cell r="AI2558">
            <v>2643</v>
          </cell>
          <cell r="AJ2558">
            <v>0</v>
          </cell>
          <cell r="AK2558" t="e">
            <v>#VALUE!</v>
          </cell>
          <cell r="AL2558" t="str">
            <v>TBD</v>
          </cell>
          <cell r="AM2558">
            <v>2643</v>
          </cell>
          <cell r="AN2558" t="str">
            <v>30次</v>
          </cell>
          <cell r="AO2558">
            <v>1</v>
          </cell>
          <cell r="AP2558" t="str">
            <v>无</v>
          </cell>
          <cell r="AQ2558">
            <v>0</v>
          </cell>
          <cell r="AS2558">
            <v>0</v>
          </cell>
          <cell r="AU2558" t="str">
            <v>NA</v>
          </cell>
          <cell r="AV2558" t="str">
            <v>NA</v>
          </cell>
          <cell r="AW2558" t="str">
            <v>NA</v>
          </cell>
          <cell r="AX2558" t="str">
            <v>NA</v>
          </cell>
          <cell r="AY2558" t="str">
            <v>NA</v>
          </cell>
          <cell r="AZ2558" t="str">
            <v>NA</v>
          </cell>
          <cell r="BA2558" t="str">
            <v>缺失</v>
          </cell>
          <cell r="BB2558" t="str">
            <v>缺失</v>
          </cell>
          <cell r="BC2558" t="str">
            <v>缺失</v>
          </cell>
          <cell r="BD2558" t="e">
            <v>#N/A</v>
          </cell>
        </row>
        <row r="2559">
          <cell r="B2559" t="str">
            <v>P48</v>
          </cell>
          <cell r="C2559" t="str">
            <v>CGGA_P48</v>
          </cell>
          <cell r="E2559" t="str">
            <v>梅君伟</v>
          </cell>
          <cell r="F2559">
            <v>462018</v>
          </cell>
          <cell r="G2559">
            <v>42108</v>
          </cell>
          <cell r="H2559" t="str">
            <v>左额占位：胶质瘤？</v>
          </cell>
          <cell r="J2559" t="str">
            <v>男</v>
          </cell>
          <cell r="K2559">
            <v>42</v>
          </cell>
          <cell r="L2559" t="str">
            <v>缺失</v>
          </cell>
          <cell r="M2559" t="str">
            <v>510702197211260914</v>
          </cell>
          <cell r="N2559" t="str">
            <v>张蓉（夫妻）：13990241599/张会（姐弟）：15982911177/梅亚男（姐姐）13990220203</v>
          </cell>
          <cell r="O2559" t="str">
            <v>反复发作性四肢强直阵挛性抽搐半年加重半月余伴言语不利</v>
          </cell>
          <cell r="P2559" t="str">
            <v>患者于半年前无明显诱因出现抽搐发作，表现为四肢强直阵挛性抽搐，牙关紧闭，口吐白沫，意识丧失发作，每次约半分钟左右可缓解，发作无规律性，当时在当地医院就诊系统检查发现颅内占位性病变，当时给予抗癫痫支持对症治疗后为进一步治疗到我院就诊，门诊MRI示：左额占位性病变：胶质瘤？，感染性病变？门诊以“左额占位：胶质瘤？”收入我科，患者自起病以来，精神食欲睡眠可，大小便正常，体重无明显变化。</v>
          </cell>
          <cell r="Q2559" t="str">
            <v>既往体健</v>
          </cell>
          <cell r="R2559" t="str">
            <v>生长发育及智力正常；无异地疫区迁移及居住史。已婚</v>
          </cell>
          <cell r="S2559" t="str">
            <v>缺失</v>
          </cell>
          <cell r="T2559">
            <v>42110</v>
          </cell>
          <cell r="V2559" t="str">
            <v>左额顶开颅，肿瘤全除术</v>
          </cell>
          <cell r="W2559" t="str">
            <v>全麻气管插管后，患者取仰卧位，头架固定头位，导航确定颅内病变头皮投影，常规消毒铺巾，取左额顶齐中线马蹄形切口后至冠状缝后2厘米，依次切开头皮各层，皮瓣翻向额部，颅骨钻孔，铣刀游离骨瓣，大小约5.0X6.0cm2。硬膜张力不高，快速静点甘露醇250ml，硬膜张力下降。四周悬吊硬膜，放射状剪开硬膜。见左额脑组织稍肿胀， 导航确认病变主体位于左额上回中后部，导航确定肿瘤后界后向皮层下方探查，见肿瘤位于皮层下0.5cm，呈灰红色，血供丰富，质软，无包膜，血供丰富，与周围脑组织间分界不清， 小心电凝并切断大脑前动脉分向肿瘤的穿支血管，完好保护好穿行肿瘤的大脑前动脉，导航辅助下沿肿瘤周边分离，分块全切肿瘤，导航再次确认肿瘤全切。切除肿瘤后将受肿瘤侵袭的左侧额上、回的中前部，部分切除，深部达扣带回及胼胝体。创面严密止血，可吸收止血纱布、明胶海绵压迫残面，生理盐水冲洗清亮，确认无活动性出血，护士清点棉条、纱布及手术物品无误， 取人工硬膜覆盖后骨瓣复位，3枚钛链6枚钛钉固定骨瓣。再次充分止血，分层缝合皮下组织及头皮各层，术毕。手术顺利，术中出血约  00ml，术后气管插管拔出，患者回ICU病房监护</v>
          </cell>
          <cell r="X2559" t="str">
            <v>全切除</v>
          </cell>
          <cell r="Y2559">
            <v>115596</v>
          </cell>
          <cell r="Z2559" t="str">
            <v>AA</v>
          </cell>
          <cell r="AA2559" t="str">
            <v>AA(WHO III)</v>
          </cell>
          <cell r="AB2559">
            <v>3</v>
          </cell>
          <cell r="AC2559" t="str">
            <v>星形细胞瘤，局灶间变（WHOⅡ-Ⅲ级）</v>
          </cell>
          <cell r="AD2559" t="str">
            <v>全切除</v>
          </cell>
          <cell r="AE2559">
            <v>42129</v>
          </cell>
          <cell r="AF2559" t="str">
            <v>星形细胞瘤（额，右）</v>
          </cell>
          <cell r="AH2559" t="str">
            <v>终止</v>
          </cell>
          <cell r="AI2559">
            <v>2511</v>
          </cell>
          <cell r="AJ2559">
            <v>1</v>
          </cell>
          <cell r="AK2559">
            <v>2207</v>
          </cell>
          <cell r="AL2559">
            <v>1</v>
          </cell>
          <cell r="AM2559">
            <v>2531</v>
          </cell>
          <cell r="AN2559" t="str">
            <v>30次</v>
          </cell>
          <cell r="AO2559">
            <v>1</v>
          </cell>
          <cell r="AP2559" t="str">
            <v>无</v>
          </cell>
          <cell r="AQ2559">
            <v>0</v>
          </cell>
          <cell r="AS2559">
            <v>0</v>
          </cell>
          <cell r="AU2559" t="str">
            <v>NA</v>
          </cell>
          <cell r="AV2559" t="str">
            <v>NA</v>
          </cell>
          <cell r="AW2559" t="str">
            <v>NA</v>
          </cell>
          <cell r="AX2559" t="str">
            <v>NA</v>
          </cell>
          <cell r="AY2559" t="str">
            <v>NA</v>
          </cell>
          <cell r="AZ2559" t="str">
            <v>NA</v>
          </cell>
          <cell r="BA2559" t="str">
            <v>缺失</v>
          </cell>
          <cell r="BB2559" t="str">
            <v>缺失</v>
          </cell>
          <cell r="BC2559" t="str">
            <v>缺失</v>
          </cell>
          <cell r="BD2559" t="e">
            <v>#N/A</v>
          </cell>
        </row>
        <row r="2560">
          <cell r="B2560" t="str">
            <v>P49</v>
          </cell>
          <cell r="C2560" t="str">
            <v>CGGA_P49</v>
          </cell>
          <cell r="E2560" t="str">
            <v>王玉刚</v>
          </cell>
          <cell r="F2560">
            <v>462028</v>
          </cell>
          <cell r="G2560">
            <v>42110</v>
          </cell>
          <cell r="H2560" t="str">
            <v>右额顶叶占位：复发胶质瘤</v>
          </cell>
          <cell r="J2560" t="str">
            <v>男</v>
          </cell>
          <cell r="K2560" t="str">
            <v>45</v>
          </cell>
          <cell r="L2560" t="str">
            <v>A</v>
          </cell>
          <cell r="M2560" t="str">
            <v>413026196911145412</v>
          </cell>
          <cell r="N2560" t="str">
            <v>王玉国(兄弟):13862523566/吴明桂(夫妻):15106251281/王玉玲(兄妹): 13718701505</v>
          </cell>
          <cell r="O2560" t="str">
            <v>脑瘤活检术后，反复发作性抽搐发作3月余</v>
          </cell>
          <cell r="P2560" t="str">
            <v>患者于2015年1月在上海华山医院行颅内病变开颅活检术，术后病理报告为星形细胞瘤II级。以后多次出现抽搐发作，表现为四肢强直阵挛性发作，无意识障碍，当时当地医院就诊，予以对症治疗，并取影像学检查，提示颅内肿瘤，胶质瘤可能性大。患者为求进一步诊疗到我院就诊，本院MRI示：“右额叶局部异常信号影：复发？”，门诊以“右额占位：胶质瘤？”收入我科。患者自起病以来，精神食欲睡眠可，大小便正常，体重无明显变化</v>
          </cell>
          <cell r="Q2560" t="str">
            <v>2015年1月在上海华山医院行颅内病变开颅活检术，术后病理报告为星形细胞瘤II级</v>
          </cell>
          <cell r="R2560" t="str">
            <v>生长发育及智力正常；无异地疫区迁移及居住史。已婚</v>
          </cell>
          <cell r="S2560" t="str">
            <v>缺失</v>
          </cell>
          <cell r="T2560">
            <v>42116</v>
          </cell>
          <cell r="U2560">
            <v>42005</v>
          </cell>
          <cell r="V2560" t="str">
            <v>右额顶原切口开颅，肿瘤切除术（导航辅助）</v>
          </cell>
          <cell r="W2560" t="str">
            <v>全麻插管成功后，患者取仰卧位，头架固定头位，导航确定肿瘤头皮投影位置，常规消毒铺巾，取右额顶原马蹄形切口，依次切开头皮各层，显露右额顶颅骨，取下原固定骨瓣的钛片，铣刀铣下骨瓣，大小约7*6厘米，硬膜增生明显，骨缘四周悬吊，放射状剪开硬膜，硬膜与脑组织粘连紧密、局部脑组织呈灰黄色，导航确定肿瘤及中央沟位置，明确肿瘤位于中央前回前方，瘤体后方突入中央前回，导航引导下先电凝肿瘤周边，自前向后分块切除肿瘤，肿瘤呈灰白色，质韧，边界不清，无包膜，血供丰富，右侧大脑中动脉自肿瘤中穿过，予以完好保护，大部切除肿瘤，为防止功能障碍未勉强切除后部瘤体，瘤腔仔细止血，明胶海绵、止血纱布压迫创面，生理盐水冲洗清亮，护士清点棉条、纱布及手术物品无误。硬膜缺损，以人工硬膜修补缝合，骨瓣复位，原钛链变形无法使用，以新肽链3条固定，充分止血，分层缝合肌肉，皮下组织及头皮各层，术毕。手术顺利，术中出血约200ml，自体血回输100ml。术后拔除气管插管，患者回ICU病房监护</v>
          </cell>
          <cell r="X2560" t="str">
            <v>部分切除</v>
          </cell>
          <cell r="Y2560" t="str">
            <v>115730</v>
          </cell>
          <cell r="Z2560" t="str">
            <v>RA</v>
          </cell>
          <cell r="AA2560" t="str">
            <v>A(WHO II)</v>
          </cell>
          <cell r="AB2560">
            <v>2</v>
          </cell>
          <cell r="AC2560" t="str">
            <v>星形细胞瘤，部分呈肥胖型星形细胞瘤形态（WHO Ⅱ级）</v>
          </cell>
          <cell r="AD2560" t="str">
            <v>部分切除</v>
          </cell>
          <cell r="AE2560">
            <v>42132</v>
          </cell>
          <cell r="AF2560" t="str">
            <v>星形细胞瘤（额，右）</v>
          </cell>
          <cell r="AH2560" t="str">
            <v>未终止</v>
          </cell>
          <cell r="AI2560">
            <v>2636</v>
          </cell>
          <cell r="AJ2560">
            <v>0</v>
          </cell>
          <cell r="AK2560">
            <v>2636</v>
          </cell>
          <cell r="AL2560">
            <v>0</v>
          </cell>
          <cell r="AM2560">
            <v>2636</v>
          </cell>
          <cell r="AN2560" t="str">
            <v>同步</v>
          </cell>
          <cell r="AO2560">
            <v>1</v>
          </cell>
          <cell r="AP2560" t="str">
            <v>泰道6疗程</v>
          </cell>
          <cell r="AQ2560">
            <v>1</v>
          </cell>
          <cell r="AS2560">
            <v>1</v>
          </cell>
          <cell r="AT2560">
            <v>1</v>
          </cell>
          <cell r="AU2560" t="str">
            <v>NA</v>
          </cell>
          <cell r="AV2560" t="str">
            <v>NA</v>
          </cell>
          <cell r="AW2560" t="str">
            <v>NA</v>
          </cell>
          <cell r="AX2560" t="str">
            <v>NA</v>
          </cell>
          <cell r="AY2560" t="str">
            <v>NA</v>
          </cell>
          <cell r="AZ2560" t="str">
            <v>NA</v>
          </cell>
          <cell r="BA2560" t="str">
            <v>缺失</v>
          </cell>
          <cell r="BB2560" t="str">
            <v>缺失</v>
          </cell>
          <cell r="BC2560" t="str">
            <v>缺失</v>
          </cell>
          <cell r="BD2560" t="e">
            <v>#N/A</v>
          </cell>
        </row>
        <row r="2561">
          <cell r="B2561" t="str">
            <v>P50</v>
          </cell>
          <cell r="C2561" t="str">
            <v>CGGA_P50</v>
          </cell>
          <cell r="E2561" t="str">
            <v>靳志江</v>
          </cell>
          <cell r="F2561">
            <v>462024</v>
          </cell>
          <cell r="G2561">
            <v>42109</v>
          </cell>
          <cell r="H2561" t="str">
            <v>左侧额叶及脑岛占位，胶质瘤可能性大</v>
          </cell>
          <cell r="J2561" t="str">
            <v>男</v>
          </cell>
          <cell r="K2561">
            <v>49</v>
          </cell>
          <cell r="L2561" t="str">
            <v>B</v>
          </cell>
          <cell r="M2561" t="str">
            <v>30404196602121218</v>
          </cell>
          <cell r="N2561" t="str">
            <v>韩俊芳（夫妻）：18631086018/靳志霞（错）（兄妹）：15230012630</v>
          </cell>
          <cell r="O2561" t="str">
            <v>4个月前摔伤后体检发现左额颅内占位</v>
          </cell>
          <cell r="P2561" t="str">
            <v>病人4个月前酒后摔伤面部，于邯郸中心医院行头颅CT发现左额占位性病变，后行头颅MRI检查示左额额叶及脑岛占位，考虑低级别胶质瘤。今为求明确诊断来我院，于门诊行头MRI检查示：左侧额叶及脑岛占位：低级别胶质瘤。后门诊以“左侧额叶及脑岛占位，胶质瘤可能性大”收入院。患者发病来无恶心呕吐，无肢体抽搐，无视物双影，无咳嗽咳痰，无胸闷气短，无发热，饮食可，睡眠可，二便正常，体重无明显改变</v>
          </cell>
          <cell r="Q2561" t="str">
            <v>高血压病史15年；饮酒史20年，每日2两白酒</v>
          </cell>
          <cell r="R2561" t="str">
            <v>生长发育及智力正常 ，已婚，有一女，配偶及女儿体健。</v>
          </cell>
          <cell r="S2561" t="str">
            <v>缺失</v>
          </cell>
          <cell r="T2561">
            <v>42116</v>
          </cell>
          <cell r="V2561" t="str">
            <v>左额颞开颅，肿瘤全除术</v>
          </cell>
          <cell r="W2561" t="str">
            <v>全麻气管插管后，患者取仰卧位，头右侧，导航注册，确定皮肤切口常规消毒铺巾，取左额颞弧形切口，筋膜间入路依次切开头皮各层，皮瓣翻向额颞部，颞肌翻向颧弓，显露颅骨，蝶骨嵴处颅骨钻2孔，铣刀游离骨瓣，大小约4.0X5.0cm2。硬膜张力高，快速静点甘露醇250ml，硬膜张力下降后。四周悬吊硬膜，放射状剪开硬膜。见左额下回脑组织略肿胀，脑沟变浅、脑回消失，导航确定位置后分离侧裂皮层下1cm见肿瘤，肿瘤呈灰色，血供中等，质软 ，与周围脑组织间分界不清， 沿肿瘤周边分离后，分块全切除肿瘤，左侧大脑中动脉及其分支、 保护完好，  创面严密止血，可吸收止血纱布、明胶海绵压迫残面，生理盐水冲洗清亮，确认无活动性出血，护士清点棉条、纱布及手术物品无误。 人工硬膜覆盖硬膜缺损处，骨瓣复位，3枚钛链6枚钛钉固定骨瓣。再次充分止血，分层缝合肌肉、筋膜、皮下组织及头皮 ，术毕。手术顺利，术中出血约500ml，自体血回输150ml。术后气管插管拔出，患者回ICU病房监护</v>
          </cell>
          <cell r="X2561" t="str">
            <v>全切除</v>
          </cell>
          <cell r="Y2561">
            <v>112588</v>
          </cell>
          <cell r="Z2561" t="str">
            <v>OA</v>
          </cell>
          <cell r="AA2561" t="str">
            <v>OA(WHO II)</v>
          </cell>
          <cell r="AB2561">
            <v>2</v>
          </cell>
          <cell r="AC2561" t="str">
            <v>少枝-星形细胞瘤（WHOII级）</v>
          </cell>
          <cell r="AD2561" t="str">
            <v>全切除</v>
          </cell>
          <cell r="AE2561">
            <v>42130</v>
          </cell>
          <cell r="AF2561" t="str">
            <v>少枝-星形细胞瘤（WHOII级）</v>
          </cell>
          <cell r="AG2561">
            <v>43446</v>
          </cell>
          <cell r="AH2561" t="str">
            <v>未终止</v>
          </cell>
          <cell r="AI2561">
            <v>1330</v>
          </cell>
          <cell r="AJ2561">
            <v>0</v>
          </cell>
          <cell r="AK2561">
            <v>1330</v>
          </cell>
          <cell r="AL2561">
            <v>0</v>
          </cell>
          <cell r="AM2561">
            <v>1330</v>
          </cell>
          <cell r="AN2561" t="str">
            <v>缺失</v>
          </cell>
          <cell r="AO2561" t="str">
            <v>NA</v>
          </cell>
          <cell r="AP2561" t="str">
            <v>缺失</v>
          </cell>
          <cell r="AQ2561" t="str">
            <v>NA</v>
          </cell>
          <cell r="AS2561" t="str">
            <v>原发</v>
          </cell>
          <cell r="AU2561" t="str">
            <v>NA</v>
          </cell>
          <cell r="AV2561" t="str">
            <v>NA</v>
          </cell>
          <cell r="AW2561" t="str">
            <v>NA</v>
          </cell>
          <cell r="AX2561" t="str">
            <v>NA</v>
          </cell>
          <cell r="AY2561" t="str">
            <v>NA</v>
          </cell>
          <cell r="AZ2561" t="str">
            <v>NA</v>
          </cell>
          <cell r="BA2561" t="str">
            <v>缺失</v>
          </cell>
          <cell r="BB2561" t="str">
            <v>缺失</v>
          </cell>
          <cell r="BC2561" t="str">
            <v>缺失</v>
          </cell>
          <cell r="BD2561" t="e">
            <v>#N/A</v>
          </cell>
        </row>
        <row r="2562">
          <cell r="B2562" t="str">
            <v>P51</v>
          </cell>
          <cell r="C2562" t="str">
            <v>CGGA_P51</v>
          </cell>
          <cell r="E2562" t="str">
            <v>武庆池</v>
          </cell>
          <cell r="F2562">
            <v>372145</v>
          </cell>
          <cell r="G2562">
            <v>42111</v>
          </cell>
          <cell r="H2562" t="str">
            <v>复发胶质瘤</v>
          </cell>
          <cell r="J2562" t="str">
            <v>男</v>
          </cell>
          <cell r="K2562">
            <v>47</v>
          </cell>
          <cell r="L2562" t="str">
            <v>O</v>
          </cell>
          <cell r="M2562" t="str">
            <v>130102196704161814</v>
          </cell>
          <cell r="N2562" t="str">
            <v>刘娟（夫妻）：15512111990/左建军(表哥):13833381311/武庆奎(兄弟):13831835534</v>
          </cell>
          <cell r="O2562" t="str">
            <v>胶质瘤术后3年余复发一个月</v>
          </cell>
          <cell r="P2562" t="str">
            <v>患者于3年前因频繁抽搐就诊于当地医院就诊诊断为“胶质瘤”并于天坛医院行手术治疗，以后抽搐发作逐渐缓解，无头痛头晕，无恶心呕吐，无肢体活动障碍，无耳鸣及听力减退，无昏迷及抽搐发作，无大小便失禁，当时术后每三个月到半年复查一次，于今年3月末就诊于天坛医院门诊行头MRI检查示“左额胶质瘤术后，胶质瘤复发可能性大”。为求进一步诊治来我院，以“左额占位，复发胶质瘤可能性大”收入院。发病以来，精神尚可，无肢体抽搐，体重无变化，肢体活动无明显改变，睡眠及二便无异常</v>
          </cell>
          <cell r="Q2562" t="str">
            <v>3年前于天坛医院行开颅肿瘤切除手术，诊断少枝星形细胞瘤II级。</v>
          </cell>
          <cell r="R2562" t="str">
            <v>生长发育及智力正常；无异地疫区迁移及居住史。已婚，育有1女，均体健</v>
          </cell>
          <cell r="S2562" t="str">
            <v>缺失</v>
          </cell>
          <cell r="T2562">
            <v>42121</v>
          </cell>
          <cell r="U2562">
            <v>40909</v>
          </cell>
          <cell r="V2562" t="str">
            <v>左额顶原切口开颅，肿瘤全除术</v>
          </cell>
          <cell r="W2562" t="str">
            <v>全麻气管插管后，患者取仰卧位，上头架，导航确定肿瘤皮瓣投影，常规消毒铺巾，取右额顶原切口，依次切开头皮各层，皮瓣翻向前部，取下原骨瓣， 约6*7cm。硬膜张力可。四周悬吊硬膜，沿肿瘤后界弧形剪开硬膜。见额中回中后部脑组织稍肿胀，可见肿瘤组织突向脑表面，肿瘤呈灰红色，无包膜，血供丰富，质软，与周围脑组织间分界不清； 电生理检查中央前回位于肿瘤后极后方，沿肿瘤与周围组织大致边界分离分块全切除病变，同时扩大切除部分额上回及额极，达侧脑室额角 ，胼缘动脉及其分支保护完好 。创面严密止血，可吸收止血纱布、明胶海绵压迫残面，生理盐水冲洗清亮，确认无活动性出血，护士清点棉条、纱布及手术物品无误， 严密缝合硬膜，骨瓣复位，4枚原有肽链及8枚钛钉固定骨瓣。冒状腱膜止血，分层缝合皮下组织及头皮各层，术毕。手术顺利，术中出血约200ml，自体血回输0ml。术后气管插管拔出，患者回ICU病房监护</v>
          </cell>
          <cell r="X2562" t="str">
            <v>全切除</v>
          </cell>
          <cell r="Y2562">
            <v>115829</v>
          </cell>
          <cell r="Z2562" t="str">
            <v>SGBM</v>
          </cell>
          <cell r="AA2562" t="str">
            <v>GBM-O(WHO IV)</v>
          </cell>
          <cell r="AB2562">
            <v>4</v>
          </cell>
          <cell r="AC2562" t="str">
            <v>胶质母细胞瘤，含少枝胶质细胞瘤成分（WHO Ⅳ级）</v>
          </cell>
          <cell r="AD2562" t="str">
            <v>全切除</v>
          </cell>
          <cell r="AE2562">
            <v>42142</v>
          </cell>
          <cell r="AF2562" t="str">
            <v>胶质母细胞瘤（额，左）</v>
          </cell>
          <cell r="AG2562">
            <v>44070</v>
          </cell>
          <cell r="AH2562" t="str">
            <v>终止</v>
          </cell>
          <cell r="AI2562">
            <v>1801</v>
          </cell>
          <cell r="AJ2562">
            <v>1</v>
          </cell>
          <cell r="AK2562">
            <v>1801</v>
          </cell>
          <cell r="AL2562">
            <v>1</v>
          </cell>
          <cell r="AM2562">
            <v>1801</v>
          </cell>
          <cell r="AN2562" t="str">
            <v>同步</v>
          </cell>
          <cell r="AO2562">
            <v>1</v>
          </cell>
          <cell r="AP2562" t="str">
            <v>替莫脞胺</v>
          </cell>
          <cell r="AQ2562">
            <v>1</v>
          </cell>
          <cell r="AS2562" t="str">
            <v>复发</v>
          </cell>
          <cell r="AT2562">
            <v>1</v>
          </cell>
          <cell r="AU2562" t="str">
            <v>NA</v>
          </cell>
          <cell r="AV2562" t="str">
            <v>NA</v>
          </cell>
          <cell r="AW2562" t="str">
            <v>NA</v>
          </cell>
          <cell r="AX2562" t="str">
            <v>NA</v>
          </cell>
          <cell r="AY2562" t="str">
            <v>NA</v>
          </cell>
          <cell r="AZ2562" t="str">
            <v>NA</v>
          </cell>
          <cell r="BA2562" t="str">
            <v>缺失</v>
          </cell>
          <cell r="BB2562" t="str">
            <v>缺失</v>
          </cell>
          <cell r="BC2562" t="str">
            <v>缺失</v>
          </cell>
          <cell r="BD2562" t="e">
            <v>#N/A</v>
          </cell>
        </row>
        <row r="2563">
          <cell r="B2563" t="str">
            <v>P52</v>
          </cell>
          <cell r="C2563" t="str">
            <v>CGGA_P52</v>
          </cell>
          <cell r="E2563" t="str">
            <v>许峰山</v>
          </cell>
          <cell r="F2563">
            <v>462040</v>
          </cell>
          <cell r="G2563">
            <v>42121</v>
          </cell>
          <cell r="H2563" t="str">
            <v>左侧颞岛叶占位病变</v>
          </cell>
          <cell r="J2563" t="str">
            <v>男</v>
          </cell>
          <cell r="K2563">
            <v>37</v>
          </cell>
          <cell r="L2563" t="str">
            <v>B</v>
          </cell>
          <cell r="M2563" t="str">
            <v>220602197710050618</v>
          </cell>
          <cell r="N2563" t="str">
            <v>李征（夫妻）：18543172330/许琳娜（姐姐）：13943195757/许有成（父子）：15104451257</v>
          </cell>
          <cell r="O2563" t="str">
            <v>发作性失神失语3年</v>
          </cell>
          <cell r="P2563" t="str">
            <v>缘于3年前始出现发作性失神，失语，常晨起发作，发作时无明确诱因，表现为失神，不能言语，持续约1分钟自行缓解，无意识丧失，无头痛、头晕、恶心、呕吐，无肢体活动障碍，无四肢抽搐及二便失禁等，当时曾到天坛医院就诊，行头颅MRI检查发现“左侧颞岛叶占位病变”，但未手术治疗，此后3年来自行服用“中药”（具体药名剂量不详）治疗，但上述症状无好转，现发作频率增加至每日2-5次，且期间出现3次全身性抽搐发作，发作时意识丧失，四肢抽动。此次患者为手术治疗，再次来天坛门诊医院就诊，行头颅MR检查示“左额颞岛叶占位：少枝-星形细胞瘤可能”，由门诊收入我科。</v>
          </cell>
          <cell r="Q2563" t="str">
            <v>乙肝病史22年；萎缩性胃炎病史1年</v>
          </cell>
          <cell r="R2563" t="str">
            <v>生长发育及智力正常，无抽烟、饮酒嗜好。</v>
          </cell>
          <cell r="S2563" t="str">
            <v>缺失</v>
          </cell>
          <cell r="T2563">
            <v>42123</v>
          </cell>
          <cell r="V2563" t="str">
            <v>左额颞入路颞岛叶肿瘤切除术</v>
          </cell>
          <cell r="W2563" t="str">
            <v>全麻插管后平卧位，头右偏，上头架，导航定位，左额颞常规消毒铺巾。左侧额颞部翼点皮切口，皮瓣翻向额部，颞肌翻向额部，手摇钻钻2孔，铣刀去除额颞骨瓣，骨窗周缘止血，悬吊硬膜。放射状切开硬膜，可见颞叶皮层组织较正常脑回增宽、饱满，沿侧裂静脉的颞侧切开，见颞叶肿瘤组织呈灰白色，质地较软，鱼肉状，血运不丰富，无清晰边界，深部达岛叶皮层内。镜下先将颞叶肿瘤组织及颞极全部切除，后界达颞角前壁。显露侧裂池内大脑中动脉及导叶皮层，将侵袭导叶的肿瘤组织切除，侧裂血管保护良好。肿瘤镜下全切除。瘤腔仔细止血后，凝胶海绵止血纱布压迫残面，盐水冲洗清亮，无出血，严密修补硬膜缝合。还纳骨瓣，三枚颅骨连接片固定骨瓣。充分止血，缝合颞肌肌肉与肌肉筋膜。分层缝合皮下组织及头皮全层，消毒伤口，无菌纱布弹力绷带包扎，术毕。手术顺利，标本送病理。清点棉条纱布及手术物品无误。术中出血约400ml，输血自体回收血100ml</v>
          </cell>
          <cell r="X2563" t="str">
            <v>全切除</v>
          </cell>
          <cell r="Y2563">
            <v>115895</v>
          </cell>
          <cell r="Z2563" t="str">
            <v>A</v>
          </cell>
          <cell r="AA2563" t="str">
            <v>A(WHO II)</v>
          </cell>
          <cell r="AB2563">
            <v>2</v>
          </cell>
          <cell r="AC2563" t="str">
            <v>星形细胞瘤（WHO Ⅱ级）</v>
          </cell>
          <cell r="AD2563" t="str">
            <v>全切除</v>
          </cell>
          <cell r="AE2563">
            <v>42136</v>
          </cell>
          <cell r="AF2563" t="str">
            <v>1、左颞岛星形细胞瘤（WHO Ⅱ级）  2、萎缩性胃炎</v>
          </cell>
          <cell r="AH2563" t="str">
            <v>未终止</v>
          </cell>
          <cell r="AI2563">
            <v>2629</v>
          </cell>
          <cell r="AJ2563">
            <v>0</v>
          </cell>
          <cell r="AK2563">
            <v>2629</v>
          </cell>
          <cell r="AL2563">
            <v>0</v>
          </cell>
          <cell r="AM2563">
            <v>2629</v>
          </cell>
          <cell r="AN2563" t="str">
            <v>21次</v>
          </cell>
          <cell r="AO2563">
            <v>1</v>
          </cell>
          <cell r="AP2563" t="str">
            <v>无</v>
          </cell>
          <cell r="AQ2563">
            <v>0</v>
          </cell>
          <cell r="AS2563">
            <v>0</v>
          </cell>
          <cell r="AU2563" t="str">
            <v>NA</v>
          </cell>
          <cell r="AV2563" t="str">
            <v>NA</v>
          </cell>
          <cell r="AW2563" t="str">
            <v>NA</v>
          </cell>
          <cell r="AX2563" t="str">
            <v>NA</v>
          </cell>
          <cell r="AY2563" t="str">
            <v>NA</v>
          </cell>
          <cell r="AZ2563" t="str">
            <v>NA</v>
          </cell>
          <cell r="BA2563" t="str">
            <v>缺失</v>
          </cell>
          <cell r="BB2563" t="str">
            <v>缺失</v>
          </cell>
          <cell r="BC2563" t="str">
            <v>缺失</v>
          </cell>
          <cell r="BD2563" t="e">
            <v>#N/A</v>
          </cell>
        </row>
        <row r="2564">
          <cell r="B2564" t="str">
            <v>P53</v>
          </cell>
          <cell r="C2564" t="str">
            <v>CGGA_P53</v>
          </cell>
          <cell r="E2564" t="str">
            <v>郭建光</v>
          </cell>
          <cell r="F2564">
            <v>462036</v>
          </cell>
          <cell r="G2564">
            <v>42116</v>
          </cell>
          <cell r="H2564" t="str">
            <v>右额占位，胶质瘤？</v>
          </cell>
          <cell r="J2564" t="str">
            <v>男</v>
          </cell>
          <cell r="K2564">
            <v>39</v>
          </cell>
          <cell r="L2564" t="str">
            <v>B</v>
          </cell>
          <cell r="M2564" t="str">
            <v>130421197602020311</v>
          </cell>
          <cell r="N2564" t="str">
            <v>郭利平（夫妻）：15081029219/张磊（兄弟）：15930013661/郭铁瑞（兄弟）：13903306698</v>
          </cell>
          <cell r="O2564" t="str">
            <v>反复发作性左侧肢体抽动20天</v>
          </cell>
          <cell r="P2564" t="str">
            <v>病人于20天前无明显诱因出现左侧上肢不自主抽动，发作时无意识障碍，无大小便失禁，当时到当地医院就诊，影像学检查发现颅内占位，未予特殊处理，患者为求进一步诊治来我院就诊，门诊行头MRI检查示：右侧额叶占位性病变：低级别胶质瘤可能性大。门诊以“右额占位：胶质瘤？”收入我科。患者自起病以来无四肢抽搐，无肢体活动障碍，无恶心呕吐，无明显记忆力减退，无体重减轻，无头痛，无胸闷气短，无咳嗽、喘，无发热。</v>
          </cell>
          <cell r="Q2564" t="str">
            <v>既往体健</v>
          </cell>
          <cell r="R2564" t="str">
            <v>生长发育及智力正常，无异地疫区迁移及居住史。已婚育有一子。</v>
          </cell>
          <cell r="S2564" t="str">
            <v>缺失</v>
          </cell>
          <cell r="T2564">
            <v>42123</v>
          </cell>
          <cell r="V2564" t="str">
            <v>右额颞顶开颅，肿瘤全除术</v>
          </cell>
          <cell r="W2564" t="str">
            <v>全麻气管插管后，患者取仰卧位，头架固定头位，导航确定颅内病变头皮投影，常规消毒铺巾，取右额顶马蹄形切口，依次切开头皮各层，皮瓣翻向额部，颅骨钻孔，铣刀游离骨瓣，大小约5.0X5.0cm2。硬膜张力高，快速静点甘露醇250ml，硬膜张力下降。四周悬吊硬膜，放射状剪开硬膜。见右额顶脑组织稍肿胀，皮层电生理监测找到并确定中央前回，导航确认病变主体位于中央前回下肢支配区，部分侵及上肢及头面部支配区，分开纵裂，于冠状缝后向中央前回下方探查，见肿瘤位于皮层下1.5cm，呈灰红色，血供丰富，质韧，与周围脑组织间分界不清，大脑前动脉主干自肿瘤中穿行，小心电凝并切断大脑前动脉分向肿瘤的穿支血管，完好保护好穿行肿瘤的大脑前动脉，导航辅助下沿肿瘤周边分离，分块全切肿瘤，导航再次确认肿瘤全切。切除肿瘤后将受肿瘤侵袭的右侧额上、中回的中、后部部分切除，深部达胼胝体。创面严密止血，可吸收止血纱布、明胶海绵压迫残面，生理盐水冲洗清亮，确认无活动性出血，护士清点棉条、纱布及手术物品无误，连续缝合硬膜后仍欠严密，取人工硬膜帖附加固，骨瓣复位，2枚盖骨板及1枚钛链固定骨瓣。再次充分止血，分层缝合皮下组织及头皮各层，术毕。手术顺利，术中出血约400ml，自体血回输100ml。术后气管插管拔出，患者回ICU病房监护</v>
          </cell>
          <cell r="X2564" t="str">
            <v>全切除</v>
          </cell>
          <cell r="Y2564">
            <v>115896</v>
          </cell>
          <cell r="Z2564" t="str">
            <v>OA</v>
          </cell>
          <cell r="AA2564" t="str">
            <v>OA(WHO II)</v>
          </cell>
          <cell r="AB2564">
            <v>2</v>
          </cell>
          <cell r="AC2564" t="str">
            <v>少枝星形细胞瘤（WHO II级）</v>
          </cell>
          <cell r="AD2564" t="str">
            <v>全切除</v>
          </cell>
          <cell r="AE2564">
            <v>42137</v>
          </cell>
          <cell r="AF2564" t="str">
            <v>少枝星形细胞瘤（WHO Ⅱ级）</v>
          </cell>
          <cell r="AG2564" t="str">
            <v>缺失</v>
          </cell>
          <cell r="AH2564" t="str">
            <v>未终止</v>
          </cell>
          <cell r="AI2564" t="str">
            <v>NA</v>
          </cell>
          <cell r="AJ2564">
            <v>0</v>
          </cell>
          <cell r="AK2564" t="str">
            <v>NA</v>
          </cell>
          <cell r="AL2564">
            <v>0</v>
          </cell>
          <cell r="AM2564" t="str">
            <v>NA</v>
          </cell>
          <cell r="AN2564" t="str">
            <v>缺失</v>
          </cell>
          <cell r="AO2564">
            <v>1</v>
          </cell>
          <cell r="AP2564" t="str">
            <v>缺失</v>
          </cell>
          <cell r="AQ2564">
            <v>0</v>
          </cell>
          <cell r="AS2564" t="str">
            <v>原发</v>
          </cell>
          <cell r="AU2564" t="str">
            <v>NA</v>
          </cell>
          <cell r="AV2564" t="str">
            <v>NA</v>
          </cell>
          <cell r="AW2564" t="str">
            <v>NA</v>
          </cell>
          <cell r="AX2564" t="str">
            <v>NA</v>
          </cell>
          <cell r="AY2564" t="str">
            <v>NA</v>
          </cell>
          <cell r="AZ2564" t="str">
            <v>NA</v>
          </cell>
          <cell r="BA2564" t="str">
            <v>缺失</v>
          </cell>
          <cell r="BB2564" t="str">
            <v>缺失</v>
          </cell>
          <cell r="BC2564" t="str">
            <v>缺失</v>
          </cell>
          <cell r="BD2564" t="e">
            <v>#N/A</v>
          </cell>
        </row>
        <row r="2565">
          <cell r="B2565" t="str">
            <v>P54</v>
          </cell>
          <cell r="C2565" t="str">
            <v>CGGA_P54</v>
          </cell>
          <cell r="E2565" t="str">
            <v>马亮</v>
          </cell>
          <cell r="F2565">
            <v>462043</v>
          </cell>
          <cell r="G2565">
            <v>42122</v>
          </cell>
          <cell r="H2565" t="str">
            <v>左额叶占位：复发胶质瘤</v>
          </cell>
          <cell r="J2565" t="str">
            <v>男</v>
          </cell>
          <cell r="K2565">
            <v>38</v>
          </cell>
          <cell r="L2565" t="str">
            <v>B</v>
          </cell>
          <cell r="M2565" t="str">
            <v>152601197609053117</v>
          </cell>
          <cell r="N2565" t="str">
            <v>钱海云（夫妻）：15849459326/彭玉珍（母亲）：13664047956/马吉辉（兄弟）：13847449522</v>
          </cell>
          <cell r="O2565" t="str">
            <v>发现肿瘤复发一个月</v>
          </cell>
          <cell r="P2565" t="str">
            <v>患者患者于8年前因“胶质瘤”行手术治疗，后未遗留有后遗症，当时给予放化疗治疗，并定期复诊，一个月前复诊时发现肿瘤复发，于是就诊于天坛医院门诊行头颅MRI（M432242）报：“胶质瘤”术后，左额多囊状异常信号，伴囊内出血，肿瘤复发？，脑内小点片状缺血灶，门诊以“颅内占位性病变，复发胶质瘤”收入我院。患者自起病以来，一般状态可，饮食睡眠可，大小便正常，无发冷及发热，体重无明显变化</v>
          </cell>
          <cell r="Q2565" t="str">
            <v>8年前因“胶质瘤”行手术治疗</v>
          </cell>
          <cell r="R2565" t="str">
            <v>生长发育及智力正常；无异地疫区迁移及居住史。未婚。</v>
          </cell>
          <cell r="S2565" t="str">
            <v>缺失</v>
          </cell>
          <cell r="T2565">
            <v>42128</v>
          </cell>
          <cell r="U2565">
            <v>39083</v>
          </cell>
          <cell r="V2565" t="str">
            <v>左额开颅复发肿瘤切除术</v>
          </cell>
          <cell r="W2565" t="str">
            <v>全麻气管插管后，患者取仰卧位，头架固定头位，导航确定颅内病变头皮投影，常规消毒铺巾，取左额原马蹄形切口，依次切开头皮各层，皮瓣翻向额部，松解钛夹，（术后交家属） 游离原骨瓣，大小约5.0X5.0cm2。硬膜张力不高，快速静点甘露醇250ml，硬膜张力下降。 放射状剪开硬膜。见左额脑组织稍肿胀， 导航确认病变主体，肿瘤周边色黄血供少质略韧，中心呈灰红色，血供丰富，质软，与周围脑组织间分界不清， 导航辅助下沿肿瘤周边分离，分块全切肿瘤，导航再次确认肿瘤全切。脑室额角开放，创面严密止血，可吸收止血纱布、明胶海绵压迫残面，生理盐水冲洗清亮，确认无活动性出血，瘤腔放置引流管，另一端自骨孔引至皮下，皮缘另取切口引出固定。护士清点棉条、纱布及手术物品无误，连续缝合硬膜后仍欠严密，取人工硬膜帖附加固，骨瓣复位，3条钛链6枚钛钉固定骨瓣。再次充分止血，分层缝合皮下组织及头皮各层，术毕。手术顺利，术中出血约100ml， 术后气管插管拔出，患者回ICU病房监护</v>
          </cell>
          <cell r="X2565" t="str">
            <v>全切除</v>
          </cell>
          <cell r="Y2565">
            <v>115960</v>
          </cell>
          <cell r="Z2565" t="str">
            <v>ROA?</v>
          </cell>
          <cell r="AA2565" t="str">
            <v>OA(WHO II)</v>
          </cell>
          <cell r="AB2565">
            <v>2</v>
          </cell>
          <cell r="AC2565" t="str">
            <v>送检组织内多为凝固性坏死，血管管壁玻璃样变，少许肿瘤组织呈少枝-星形细胞瘤（WHO Ⅱ级）</v>
          </cell>
          <cell r="AD2565" t="str">
            <v>全切除</v>
          </cell>
          <cell r="AE2565">
            <v>42149</v>
          </cell>
          <cell r="AF2565" t="str">
            <v>少枝-星形细胞瘤（额，左）</v>
          </cell>
          <cell r="AH2565" t="str">
            <v>终止</v>
          </cell>
          <cell r="AI2565">
            <v>1519</v>
          </cell>
          <cell r="AJ2565">
            <v>1</v>
          </cell>
          <cell r="AK2565">
            <v>1519</v>
          </cell>
          <cell r="AL2565">
            <v>1</v>
          </cell>
          <cell r="AM2565">
            <v>2359</v>
          </cell>
          <cell r="AN2565" t="str">
            <v>同步</v>
          </cell>
          <cell r="AO2565">
            <v>1</v>
          </cell>
          <cell r="AP2565" t="str">
            <v>替莫脞胺</v>
          </cell>
          <cell r="AQ2565">
            <v>1</v>
          </cell>
          <cell r="AS2565">
            <v>1</v>
          </cell>
          <cell r="AT2565">
            <v>1</v>
          </cell>
          <cell r="AU2565" t="str">
            <v>NA</v>
          </cell>
          <cell r="AV2565" t="str">
            <v>NA</v>
          </cell>
          <cell r="AW2565" t="str">
            <v>NA</v>
          </cell>
          <cell r="AX2565" t="str">
            <v>NA</v>
          </cell>
          <cell r="AY2565" t="str">
            <v>NA</v>
          </cell>
          <cell r="AZ2565" t="str">
            <v>NA</v>
          </cell>
          <cell r="BA2565" t="str">
            <v>缺失</v>
          </cell>
          <cell r="BB2565" t="str">
            <v>缺失</v>
          </cell>
          <cell r="BC2565" t="str">
            <v>缺失</v>
          </cell>
          <cell r="BD2565" t="e">
            <v>#N/A</v>
          </cell>
        </row>
        <row r="2566">
          <cell r="B2566" t="str">
            <v>P56</v>
          </cell>
          <cell r="C2566" t="str">
            <v>CGGA_P56</v>
          </cell>
          <cell r="E2566" t="str">
            <v>刘花娇</v>
          </cell>
          <cell r="F2566">
            <v>462076</v>
          </cell>
          <cell r="G2566">
            <v>42138</v>
          </cell>
          <cell r="H2566" t="str">
            <v>左额叶皮层占位</v>
          </cell>
          <cell r="J2566" t="str">
            <v>女</v>
          </cell>
          <cell r="K2566">
            <v>58</v>
          </cell>
          <cell r="L2566" t="str">
            <v>缺失</v>
          </cell>
          <cell r="M2566" t="str">
            <v>430223195605147223</v>
          </cell>
          <cell r="N2566" t="str">
            <v>罗欣欣（女）：13823523207/罗平云（夫妻）：13823300178/杨成（女婿）：13554725113</v>
          </cell>
          <cell r="O2566" t="str">
            <v>言语不利伴间断抽搐半年</v>
          </cell>
          <cell r="P2566" t="str">
            <v>该患于半年前无明显诱因出现言语不利伴右侧颜面部抽搐，发病后在深圳市第二人民医院拍头颅CT及MR考虑颅内占位，给予抗癫痫治疗，效果尚可。为进一步治疗立即来北京市天坛医院，复查头颅MR报：1.左额叶皮层占位，胶质瘤？2.左侧颞极蛛网膜下腔增宽。未予住院治疗，在家继续抗癫痫治疗。观察半年，今再次来天坛医院，复查头颅MR报：1.左额叶皮层占位，较前明显增大：胶质瘤？转移瘤？2.左侧颞极小蛛网膜囊肿。门诊以颅内占位性病变收住入院，该患近期无发热，饮食及睡眠正常。二便正常</v>
          </cell>
          <cell r="Q2566" t="str">
            <v>既往体健</v>
          </cell>
          <cell r="R2566" t="str">
            <v>生长发育及智力正常 ，无烟酒嗜好</v>
          </cell>
          <cell r="S2566" t="str">
            <v>缺失</v>
          </cell>
          <cell r="T2566">
            <v>42151</v>
          </cell>
          <cell r="V2566" t="str">
            <v>左额颞顶开颅，肿瘤全除术</v>
          </cell>
          <cell r="W2566" t="str">
            <v>全麻气管插管后，患者取右侧卧位，头架固定头位，导航确定颅内病变头皮投影，常规消毒铺巾，取左额颞顶马蹄形切口，依次切开头皮各层，皮瓣翻向额部，颅骨钻1孔，铣刀游离骨瓣，大小约5.0X5.0cm2。硬膜张力略高，快速静点甘露醇250ml，硬膜张力下降。四周悬吊硬膜，放射状剪开硬膜。见左额顶脑组织稍肿胀，局部色粉，皮层电生理监测找到并确定中央前回，肿瘤位于中央前回躯干及头面代表区，术中唤醒后电刺激确定中央前回手部代表区位于肿瘤内侧，导航确认病变主体位于中央前回躯干上肢支配区，部分侵及头面部支配区，切开肿瘤见肿瘤呈灰红色，血供丰富，质软，与周围脑组织间分界不清，保护上肢支配区，导航辅助下沿肿瘤与脑组织大致边界分离，分块全切肿瘤，导航再次确认肿瘤全切。 测试患者言语略含糊，四肢活动正常。创面严密止血，可吸收止血纱布、明胶海绵压迫残面，生理盐水冲洗清亮，确认无活动性出血，护士清点棉条、纱布及手术物品无误， 脑组织略饱满，人工硬膜及原硬膜覆盖脑表，骨瓣复位，3枚钛链6枚钛钉固定骨瓣。再次充分止血，分层缝合肌肉，皮下组织及头皮各层，术毕。手术顺利，术中出血约   ml，自体血回输  ml。 患者术后回ICU病房监护</v>
          </cell>
          <cell r="X2566" t="str">
            <v>全切除</v>
          </cell>
          <cell r="Y2566">
            <v>116540</v>
          </cell>
          <cell r="Z2566" t="str">
            <v>AOA</v>
          </cell>
          <cell r="AA2566" t="str">
            <v>AOA(WHO III)</v>
          </cell>
          <cell r="AB2566">
            <v>3</v>
          </cell>
          <cell r="AC2566" t="str">
            <v>间变性少枝-星形细胞瘤（WHO III）</v>
          </cell>
          <cell r="AD2566" t="str">
            <v>全切除</v>
          </cell>
          <cell r="AE2566">
            <v>42164</v>
          </cell>
          <cell r="AF2566" t="str">
            <v>左额顶叶间变性少枝-星形细胞瘤（WHO III）</v>
          </cell>
          <cell r="AG2566">
            <v>43236</v>
          </cell>
          <cell r="AH2566" t="str">
            <v>终止</v>
          </cell>
          <cell r="AI2566">
            <v>1070</v>
          </cell>
          <cell r="AJ2566">
            <v>1</v>
          </cell>
          <cell r="AK2566">
            <v>766</v>
          </cell>
          <cell r="AL2566">
            <v>1</v>
          </cell>
          <cell r="AM2566">
            <v>1085</v>
          </cell>
          <cell r="AN2566" t="str">
            <v>缺失</v>
          </cell>
          <cell r="AO2566">
            <v>1</v>
          </cell>
          <cell r="AP2566" t="str">
            <v>缺失</v>
          </cell>
          <cell r="AQ2566">
            <v>1</v>
          </cell>
          <cell r="AS2566" t="str">
            <v>原发</v>
          </cell>
          <cell r="AU2566" t="str">
            <v>NA</v>
          </cell>
          <cell r="AV2566" t="str">
            <v>NA</v>
          </cell>
          <cell r="AW2566" t="str">
            <v>NA</v>
          </cell>
          <cell r="AX2566" t="str">
            <v>NA</v>
          </cell>
          <cell r="AY2566" t="str">
            <v>NA</v>
          </cell>
          <cell r="AZ2566" t="str">
            <v>NA</v>
          </cell>
          <cell r="BA2566" t="str">
            <v>缺失</v>
          </cell>
          <cell r="BB2566" t="str">
            <v>缺失</v>
          </cell>
          <cell r="BC2566" t="str">
            <v>缺失</v>
          </cell>
          <cell r="BD2566" t="e">
            <v>#N/A</v>
          </cell>
        </row>
        <row r="2567">
          <cell r="B2567" t="str">
            <v>P57</v>
          </cell>
          <cell r="C2567" t="str">
            <v>CGGA_P57</v>
          </cell>
          <cell r="E2567" t="str">
            <v>刘新英</v>
          </cell>
          <cell r="F2567">
            <v>462088</v>
          </cell>
          <cell r="G2567">
            <v>42149</v>
          </cell>
          <cell r="H2567" t="str">
            <v>左额叶占位病变</v>
          </cell>
          <cell r="J2567" t="str">
            <v>女</v>
          </cell>
          <cell r="K2567">
            <v>63</v>
          </cell>
          <cell r="L2567" t="str">
            <v>缺失</v>
          </cell>
          <cell r="M2567" t="str">
            <v>372525195109260221</v>
          </cell>
          <cell r="N2567" t="str">
            <v>张辉（儿子）：18206359258/张红叶（女儿）：13563589209/张景新（配偶）：13963519318</v>
          </cell>
          <cell r="O2567" t="str">
            <v>间断癫痫发作2个月</v>
          </cell>
          <cell r="P2567" t="str">
            <v>缘于2个月前始无明显诱因出现癫痫发作，发作时右侧肢体持续抽动，口角右偏，双眼右视，持续约2分钟缓解，缓解后感觉身体疲劳，无意识不清，无头痛、头晕、恶心、呕吐，无肢体活动障碍及大小便失禁等，当日反复发作3次。随后患者曾到301医院诊治，行头MRI检查发现“左额皮层下异常信号”，腰穿脑脊液检查“未见异常”，用抗生素（具体不详）治疗一周无好转，口服“丙戊酸钠”抗癫痫治疗。2周前患者再次发作癫痫，症状同前，1天内反复发作8次，每次持续数秒至1分钟。患者为进一步诊治，来天坛门诊医院就诊，行头颅MR检查示“左额局部皮层及皮层下异常信号影，侵及软脑膜：感染性病变？胶质瘤？”，由门诊收入我科</v>
          </cell>
          <cell r="Q2567" t="str">
            <v>乙肝病史30余年</v>
          </cell>
          <cell r="R2567" t="str">
            <v>生长发育及智力正常，无抽烟、饮酒嗜好。已绝经。</v>
          </cell>
          <cell r="S2567" t="str">
            <v>缺失</v>
          </cell>
          <cell r="T2567">
            <v>42158</v>
          </cell>
          <cell r="V2567" t="str">
            <v>左额顶入路肿瘤切除术</v>
          </cell>
          <cell r="W2567" t="str">
            <v>全麻插管后右侧卧位，上头架，导航注册后定位，左额顶常规消毒铺巾。左侧额顶部U形切口，皮瓣翻向额部，手摇钻钻2孔，铣刀去除额顶骨瓣，骨窗周缘止血，悬吊硬膜。放射状切开硬膜， 皮层组织正常，经导航及B超确定肿瘤位置，同时皮层电极以及术中唤醒电刺激确定中央前回，见肿瘤位于中央前回前，额中回后部，辅助运动区，紧邻运动区手及上肢代表区，经额上沟入路达皮层下，0.5厘米处可见异常组织质软，色灰，无包膜边界不清，沿肿瘤与脑组织大致边界分离，保留运动区皮层及传导通路，分块近全切除病变，约2*1*2厘米，导航引导下再次向深部探查于2厘米深处见病变色灰质软无包膜边界不清，约1*1*1厘米，鱼肉状，血运丰富，无清晰边界，镜下分块全切除肿瘤组织，皮层血管保护良好。 瘤腔仔细止血后，凝胶海绵止血纱布压迫残面，盐水冲洗清亮，无出血，人工硬膜覆盖硬膜缺损处。还纳骨瓣，三枚颅骨连接片6枚钛钉固定骨瓣。充分止血， 分层缝合皮下组织及头皮全层，消毒伤口，无菌纱布弹力绷带包扎，术毕。手术顺利，标本送病理。清点棉条纱布及手术物品无误。术中出血约500ml，输血自体回收血200ml</v>
          </cell>
          <cell r="X2567" t="str">
            <v>全切除</v>
          </cell>
          <cell r="Y2567">
            <v>116668</v>
          </cell>
          <cell r="Z2567" t="str">
            <v>GBM</v>
          </cell>
          <cell r="AA2567" t="str">
            <v>GBM(WHO IV)</v>
          </cell>
          <cell r="AB2567">
            <v>4</v>
          </cell>
          <cell r="AC2567" t="str">
            <v>胶质母细胞瘤（WHO Ⅳ级）</v>
          </cell>
          <cell r="AD2567" t="str">
            <v>全切除</v>
          </cell>
          <cell r="AE2567">
            <v>42174</v>
          </cell>
          <cell r="AF2567" t="str">
            <v>左额胶质母细胞瘤（WHO Ⅳ级）</v>
          </cell>
          <cell r="AG2567">
            <v>42468</v>
          </cell>
          <cell r="AH2567" t="str">
            <v>终止</v>
          </cell>
          <cell r="AI2567">
            <v>212</v>
          </cell>
          <cell r="AJ2567">
            <v>1</v>
          </cell>
          <cell r="AK2567">
            <v>120</v>
          </cell>
          <cell r="AL2567">
            <v>1</v>
          </cell>
          <cell r="AM2567">
            <v>310</v>
          </cell>
          <cell r="AN2567" t="str">
            <v>缺失</v>
          </cell>
          <cell r="AO2567">
            <v>1</v>
          </cell>
          <cell r="AP2567" t="str">
            <v>缺失</v>
          </cell>
          <cell r="AQ2567">
            <v>1</v>
          </cell>
          <cell r="AS2567" t="str">
            <v>原发</v>
          </cell>
          <cell r="AU2567" t="str">
            <v>NA</v>
          </cell>
          <cell r="AV2567" t="str">
            <v>NA</v>
          </cell>
          <cell r="AW2567" t="str">
            <v>NA</v>
          </cell>
          <cell r="AX2567" t="str">
            <v>NA</v>
          </cell>
          <cell r="AY2567" t="str">
            <v>NA</v>
          </cell>
          <cell r="AZ2567" t="str">
            <v>NA</v>
          </cell>
          <cell r="BA2567" t="str">
            <v>缺失</v>
          </cell>
          <cell r="BB2567" t="str">
            <v>缺失</v>
          </cell>
          <cell r="BC2567" t="str">
            <v>缺失</v>
          </cell>
          <cell r="BD2567" t="e">
            <v>#N/A</v>
          </cell>
        </row>
        <row r="2568">
          <cell r="B2568" t="str">
            <v>P58</v>
          </cell>
          <cell r="C2568" t="str">
            <v>NA</v>
          </cell>
          <cell r="D2568" t="str">
            <v>NA</v>
          </cell>
          <cell r="E2568" t="str">
            <v>NA</v>
          </cell>
          <cell r="F2568" t="str">
            <v>NA</v>
          </cell>
          <cell r="G2568" t="str">
            <v>NA</v>
          </cell>
          <cell r="H2568" t="str">
            <v>NA</v>
          </cell>
          <cell r="I2568" t="str">
            <v>NA</v>
          </cell>
          <cell r="J2568" t="str">
            <v>NA</v>
          </cell>
          <cell r="K2568" t="str">
            <v>NA</v>
          </cell>
          <cell r="L2568" t="str">
            <v>NA</v>
          </cell>
          <cell r="M2568" t="str">
            <v>NA</v>
          </cell>
          <cell r="N2568" t="str">
            <v>NA</v>
          </cell>
          <cell r="O2568" t="str">
            <v>NA</v>
          </cell>
          <cell r="P2568" t="str">
            <v>NA</v>
          </cell>
          <cell r="Q2568" t="str">
            <v>NA</v>
          </cell>
          <cell r="R2568" t="str">
            <v>NA</v>
          </cell>
          <cell r="S2568" t="str">
            <v>NA</v>
          </cell>
          <cell r="T2568" t="str">
            <v>NA</v>
          </cell>
          <cell r="U2568" t="str">
            <v>NA</v>
          </cell>
          <cell r="V2568" t="str">
            <v>NA</v>
          </cell>
          <cell r="W2568" t="str">
            <v>NA</v>
          </cell>
          <cell r="X2568" t="str">
            <v>NA</v>
          </cell>
          <cell r="Y2568" t="str">
            <v>NA</v>
          </cell>
          <cell r="Z2568" t="str">
            <v>NA</v>
          </cell>
          <cell r="AA2568" t="str">
            <v>NA</v>
          </cell>
          <cell r="AB2568" t="str">
            <v>NA</v>
          </cell>
          <cell r="AC2568" t="str">
            <v>NA</v>
          </cell>
          <cell r="AD2568" t="str">
            <v>NA</v>
          </cell>
          <cell r="AE2568" t="str">
            <v>NA</v>
          </cell>
          <cell r="AF2568" t="str">
            <v>NA</v>
          </cell>
          <cell r="AG2568" t="str">
            <v>NA</v>
          </cell>
          <cell r="AH2568" t="str">
            <v>NA</v>
          </cell>
          <cell r="AI2568" t="str">
            <v>NA</v>
          </cell>
          <cell r="AJ2568" t="str">
            <v>NA</v>
          </cell>
          <cell r="AK2568" t="str">
            <v>NA</v>
          </cell>
          <cell r="AL2568" t="str">
            <v>NA</v>
          </cell>
          <cell r="AM2568" t="str">
            <v>NA</v>
          </cell>
          <cell r="AN2568" t="str">
            <v>NA</v>
          </cell>
          <cell r="AO2568" t="str">
            <v>NA</v>
          </cell>
          <cell r="AP2568" t="str">
            <v>NA</v>
          </cell>
          <cell r="AQ2568" t="str">
            <v>NA</v>
          </cell>
          <cell r="AS2568" t="str">
            <v>NA</v>
          </cell>
          <cell r="AT2568" t="str">
            <v>NA</v>
          </cell>
          <cell r="AU2568" t="str">
            <v>NA</v>
          </cell>
          <cell r="AV2568" t="str">
            <v>NA</v>
          </cell>
          <cell r="AW2568" t="str">
            <v>NA</v>
          </cell>
          <cell r="AX2568" t="str">
            <v>NA</v>
          </cell>
          <cell r="AY2568" t="str">
            <v>NA</v>
          </cell>
          <cell r="AZ2568" t="str">
            <v>NA</v>
          </cell>
          <cell r="BA2568" t="str">
            <v>NA</v>
          </cell>
          <cell r="BB2568" t="str">
            <v>NA</v>
          </cell>
          <cell r="BC2568" t="str">
            <v>NA</v>
          </cell>
          <cell r="BD2568" t="str">
            <v>NA</v>
          </cell>
        </row>
        <row r="2569">
          <cell r="B2569" t="str">
            <v>P59</v>
          </cell>
          <cell r="C2569" t="str">
            <v>CGGA_P59</v>
          </cell>
          <cell r="D2569" t="str">
            <v>CGGA_208, CGGA_P59, CGGA_P1601</v>
          </cell>
          <cell r="E2569" t="str">
            <v>王东升</v>
          </cell>
          <cell r="F2569">
            <v>184360</v>
          </cell>
          <cell r="G2569">
            <v>42150</v>
          </cell>
          <cell r="H2569" t="str">
            <v>左额顶胶质瘤复发</v>
          </cell>
          <cell r="J2569" t="str">
            <v>男</v>
          </cell>
          <cell r="K2569">
            <v>52</v>
          </cell>
          <cell r="L2569" t="str">
            <v>B</v>
          </cell>
          <cell r="M2569" t="str">
            <v>132801196304164214</v>
          </cell>
          <cell r="N2569" t="str">
            <v>赵海虹（夫妻）：13613262958/王宇华（儿子）：18621657660/康卫东（侄子）：13785667176</v>
          </cell>
          <cell r="O2569" t="str">
            <v>左侧胶质瘤术后9年，间断抽搐伴言语不利半个月</v>
          </cell>
          <cell r="P2569" t="str">
            <v>者于2006年在当地行左额顶胶质瘤切除术（具体不详）。术后恢复良好。半个月前，无明显诱因间断出现抽搐，表现为全身大发作3次，小发作频繁。伴言语不利。无高热，呕吐症状。口服抗癫痫药物（具体不详）治疗，症状无明显好转。到我院门诊复查，本院MR（M532815）示：左额顶开颅术后改变；左额慢性硬膜外血肿可能性大；左额叶脑软化灶；右额叶内点状脱髓鞘样改变；幕上脑室扩大变形；部分空蝶鞍；鼻窦黏膜增厚。 门诊以“左额顶胶质瘤术后复发”收入我科，患者自起病以来，精神食欲睡眠可，二便正常，体重无明显变化。</v>
          </cell>
          <cell r="Q2569" t="str">
            <v>2006年12月电力医院行开颅肿瘤切除术</v>
          </cell>
          <cell r="R2569" t="str">
            <v>者于2006年在当地行左额顶胶质瘤切除术（具体不详）。术后恢复良好。半个月前，无明显诱因间断出现抽搐，表现为全身大发作3次，小发作频繁。伴言语不利。无高热，呕吐症状。口服抗癫痫药物（具体不详）治疗，症状无明显好转。到我院门诊复查，本院MR（M532815）示：左额顶开颅术后改变；左额慢性硬膜外血肿可能性大；左额叶脑软化灶；右额叶内点状脱髓鞘样改变；幕上脑室扩大变形；部分空蝶鞍；鼻窦黏膜增厚。 门诊以“左额顶胶质瘤术后复发”收入我科，患者自起病以来，精神食欲睡眠可，二便正常，体重无明显变化。</v>
          </cell>
          <cell r="S2569" t="str">
            <v>缺失</v>
          </cell>
          <cell r="T2569">
            <v>42166</v>
          </cell>
          <cell r="U2569">
            <v>39055</v>
          </cell>
          <cell r="V2569" t="str">
            <v>左额原切口开颅，肿瘤切除+硬膜外血肿清除术</v>
          </cell>
          <cell r="W2569" t="str">
            <v>全麻插管成功后，患者取仰卧位，常规消毒铺巾，取左额原半冠状切口，显露左额颅骨，铣刀游离原骨瓣，大小约7*6厘米，硬膜张力高，局部膨隆，骨缘四周悬吊硬膜，放射状剪开硬膜，局部膨隆的硬膜下可见皂渣样陈旧性、机化的血凝块，清除凝血块约40ml，血块下方可见增生的假膜，切开假膜，见左额脑组织菲薄、呈灰红色，与硬膜粘连紧密。额上、中回后部可见灰黄色肿瘤组织，瘤体软韧相间，边界不清，无包膜，血供丰富，沿肿瘤周边分离后，分块全切除瘤组织，切除肿瘤后左侧脑室开放，脑室扩大可见室间孔及左侧侧脑室脉络丛。瘤腔仔细止血，止血纱布压迫创面，生理盐水冲洗清亮，护士清点棉条、纱布及手术物品无误。术腔放置引流管，硬膜皱缩，取人工硬膜减张缝合硬膜，骨瓣复位，钛链3条固定，充分止血，分层缝合肌肉，皮下组织及头皮各层。消毒伤口，无菌纱布弹力绷带包扎，术毕。手术顺利。术中出血约300ml，自体血回输100ml。术后拔除气管插管，患者ICU病房监护</v>
          </cell>
          <cell r="X2569" t="str">
            <v>全切除</v>
          </cell>
          <cell r="Y2569">
            <v>116219</v>
          </cell>
          <cell r="Z2569" t="str">
            <v>PAOA</v>
          </cell>
          <cell r="AA2569" t="str">
            <v>AOA(WHO III)</v>
          </cell>
          <cell r="AB2569">
            <v>3</v>
          </cell>
          <cell r="AC2569" t="str">
            <v>间变性少枝—星形细胞瘤（WHO Ⅲ级）</v>
          </cell>
          <cell r="AD2569" t="str">
            <v>全切除</v>
          </cell>
          <cell r="AE2569">
            <v>42187</v>
          </cell>
          <cell r="AF2569" t="str">
            <v>间变性少枝—星形细胞瘤（WHO Ⅲ级）</v>
          </cell>
          <cell r="AH2569" t="str">
            <v>未终止</v>
          </cell>
          <cell r="AI2569">
            <v>2586</v>
          </cell>
          <cell r="AJ2569">
            <v>0</v>
          </cell>
          <cell r="AK2569">
            <v>2586</v>
          </cell>
          <cell r="AL2569">
            <v>0</v>
          </cell>
          <cell r="AM2569">
            <v>2586</v>
          </cell>
          <cell r="AN2569" t="str">
            <v>放</v>
          </cell>
          <cell r="AO2569">
            <v>1</v>
          </cell>
          <cell r="AP2569" t="str">
            <v>帝清6疗程</v>
          </cell>
          <cell r="AQ2569">
            <v>1</v>
          </cell>
          <cell r="AS2569">
            <v>1</v>
          </cell>
          <cell r="AT2569">
            <v>1</v>
          </cell>
          <cell r="AU2569" t="str">
            <v>NA</v>
          </cell>
          <cell r="AV2569" t="str">
            <v>NA</v>
          </cell>
          <cell r="AW2569" t="str">
            <v>NA</v>
          </cell>
          <cell r="AX2569" t="str">
            <v>NA</v>
          </cell>
          <cell r="AY2569" t="str">
            <v>NA</v>
          </cell>
          <cell r="AZ2569" t="str">
            <v>NA</v>
          </cell>
          <cell r="BA2569" t="str">
            <v>缺失</v>
          </cell>
          <cell r="BB2569" t="str">
            <v>缺失</v>
          </cell>
          <cell r="BC2569" t="str">
            <v>缺失</v>
          </cell>
          <cell r="BD2569" t="e">
            <v>#N/A</v>
          </cell>
        </row>
        <row r="2570">
          <cell r="B2570" t="str">
            <v>P60</v>
          </cell>
          <cell r="C2570" t="str">
            <v>CGGA_P60</v>
          </cell>
          <cell r="E2570" t="str">
            <v>李延然</v>
          </cell>
          <cell r="F2570">
            <v>462086</v>
          </cell>
          <cell r="G2570">
            <v>42163</v>
          </cell>
          <cell r="H2570" t="str">
            <v>右颞叶占位病变</v>
          </cell>
          <cell r="J2570" t="str">
            <v>男</v>
          </cell>
          <cell r="K2570">
            <v>52</v>
          </cell>
          <cell r="L2570" t="str">
            <v>O</v>
          </cell>
          <cell r="M2570" t="str">
            <v>缺失</v>
          </cell>
          <cell r="N2570" t="str">
            <v>李景莲（夫妻）：13837377822/李世雄（儿子):15837399939/李延波（兄弟）：13667202122（父亲）</v>
          </cell>
          <cell r="O2570" t="str">
            <v>间断头晕一年余</v>
          </cell>
          <cell r="P2570" t="str">
            <v>缺失</v>
          </cell>
          <cell r="Q2570" t="str">
            <v>高血压病史5年</v>
          </cell>
          <cell r="R2570" t="str">
            <v>缺失</v>
          </cell>
          <cell r="S2570" t="str">
            <v>缺失</v>
          </cell>
          <cell r="T2570">
            <v>42170</v>
          </cell>
          <cell r="V2570" t="str">
            <v>切除术</v>
          </cell>
          <cell r="W2570" t="str">
            <v>缺失</v>
          </cell>
          <cell r="X2570" t="str">
            <v>全切除</v>
          </cell>
          <cell r="Y2570">
            <v>116924</v>
          </cell>
          <cell r="Z2570" t="str">
            <v>GBM</v>
          </cell>
          <cell r="AA2570" t="str">
            <v>GBM(WHO IV)</v>
          </cell>
          <cell r="AB2570">
            <v>4</v>
          </cell>
          <cell r="AC2570" t="str">
            <v>胶质母细胞瘤（WHO Ⅳ级）</v>
          </cell>
          <cell r="AD2570" t="str">
            <v>全切除</v>
          </cell>
          <cell r="AE2570">
            <v>42186</v>
          </cell>
          <cell r="AF2570" t="str">
            <v>胶质母细胞瘤（WHO Ⅳ级）</v>
          </cell>
          <cell r="AH2570" t="str">
            <v>未终止</v>
          </cell>
          <cell r="AI2570">
            <v>2582</v>
          </cell>
          <cell r="AJ2570">
            <v>0</v>
          </cell>
          <cell r="AK2570">
            <v>686</v>
          </cell>
          <cell r="AL2570">
            <v>1</v>
          </cell>
          <cell r="AM2570">
            <v>2582</v>
          </cell>
          <cell r="AN2570" t="str">
            <v>无</v>
          </cell>
          <cell r="AO2570">
            <v>0</v>
          </cell>
          <cell r="AP2570" t="str">
            <v>泰道1</v>
          </cell>
          <cell r="AQ2570">
            <v>1</v>
          </cell>
          <cell r="AS2570">
            <v>0</v>
          </cell>
          <cell r="AU2570" t="str">
            <v>NA</v>
          </cell>
          <cell r="AV2570" t="str">
            <v>NA</v>
          </cell>
          <cell r="AW2570" t="str">
            <v>NA</v>
          </cell>
          <cell r="AX2570" t="str">
            <v>NA</v>
          </cell>
          <cell r="AY2570" t="str">
            <v>NA</v>
          </cell>
          <cell r="AZ2570" t="str">
            <v>NA</v>
          </cell>
          <cell r="BA2570" t="str">
            <v>缺失</v>
          </cell>
          <cell r="BB2570" t="str">
            <v>缺失</v>
          </cell>
          <cell r="BC2570" t="str">
            <v>缺失</v>
          </cell>
          <cell r="BD2570" t="e">
            <v>#N/A</v>
          </cell>
        </row>
        <row r="2571">
          <cell r="B2571" t="str">
            <v>P61</v>
          </cell>
          <cell r="C2571" t="str">
            <v>CGGA_P61</v>
          </cell>
          <cell r="D2571" t="str">
            <v>CGGA_P61, CGGA_P633</v>
          </cell>
          <cell r="E2571" t="str">
            <v>张艳萍</v>
          </cell>
          <cell r="F2571">
            <v>462116</v>
          </cell>
          <cell r="G2571">
            <v>42164</v>
          </cell>
          <cell r="H2571" t="str">
            <v>右额占位，胶质瘤？</v>
          </cell>
          <cell r="J2571" t="str">
            <v>女</v>
          </cell>
          <cell r="K2571">
            <v>37</v>
          </cell>
          <cell r="L2571" t="str">
            <v>B</v>
          </cell>
          <cell r="M2571" t="str">
            <v>142427197712292424</v>
          </cell>
          <cell r="N2571" t="str">
            <v>鹿宁（夫妻）：13754866876（本人）13754868022/张雪明（哥哥）：13403655558/张素平（妹妹）：18634851262</v>
          </cell>
          <cell r="O2571" t="str">
            <v>体检发现颅内占位性病变27天</v>
          </cell>
          <cell r="P2571" t="str">
            <v>患者于27天在当地体检过程中发现颅内占位性病变，未予特殊治疗，来天坛医院就诊，行头颅核磁检查显示右额占位性病变：胶质瘤可能性大？为进一步治疗，门诊以“颅内占位性病变”收入院。病程中患者无四肢抽搐，无肢体活动障碍，无恶心呕吐，无明显记忆力减退，无体重减轻，无头痛，无胸闷气短，无咳嗽、喘，无发热。</v>
          </cell>
          <cell r="Q2571" t="str">
            <v>2010年行剖宫产手术；2013年行卵巢囊肿修补手术。青霉素、头孢过敏。</v>
          </cell>
          <cell r="R2571" t="str">
            <v>生长发育及智力正常；不抽烟，不饮酒，无异地疫区迁移及居住史。已婚育有一子</v>
          </cell>
          <cell r="S2571" t="str">
            <v>缺失</v>
          </cell>
          <cell r="T2571">
            <v>42171</v>
          </cell>
          <cell r="V2571" t="str">
            <v>右额开颅肿瘤全除术</v>
          </cell>
          <cell r="W2571" t="str">
            <v>全麻气管插管后，患者取仰卧位，头架固定头位，导航确定颅内病变头皮投影，常规消毒铺巾，取右额额手术切口，依次切开头皮各层，皮瓣翻向额部，颅骨钻孔，铣刀游离骨瓣，大小约5.0X5.0cm2。四周悬吊硬膜，放射状剪开硬膜。 导航确认病变主体位于右额中回， 血供不丰富，呈灰白色，质软，边界不清，无包膜，镜下沿肿瘤与周围组织大致边界分离后，分块全切肿瘤组织，导航再次确认肿瘤全切。创面严密止血，可吸收止血纱布、明胶海绵压迫残面，生理盐水冲洗清亮，确认无活动性出血，护士清点棉条、纱布及手术物品无误，人工硬膜覆盖硬膜缺损，骨瓣复位，3枚钛链，6枚钛钉固定骨瓣。再次充分止血，分层缝合皮下组织及头皮各层，术毕。手术顺利，术中出血约100ml，未输血。术后气管插管拔出，患者回ICU病房监护</v>
          </cell>
          <cell r="X2571" t="str">
            <v>全切除</v>
          </cell>
          <cell r="Y2571" t="str">
            <v>缺失</v>
          </cell>
          <cell r="Z2571" t="str">
            <v>AOA</v>
          </cell>
          <cell r="AA2571" t="str">
            <v>AOA(WHO III)</v>
          </cell>
          <cell r="AB2571">
            <v>3</v>
          </cell>
          <cell r="AC2571" t="str">
            <v>少枝-星形细胞瘤 WHOⅡ级</v>
          </cell>
          <cell r="AD2571" t="str">
            <v>全切除</v>
          </cell>
          <cell r="AE2571">
            <v>42181</v>
          </cell>
          <cell r="AF2571" t="str">
            <v>少枝-星形细胞瘤 WHOⅡ级</v>
          </cell>
          <cell r="AH2571" t="str">
            <v>终止</v>
          </cell>
          <cell r="AI2571">
            <v>2511</v>
          </cell>
          <cell r="AJ2571">
            <v>1</v>
          </cell>
          <cell r="AK2571">
            <v>1050</v>
          </cell>
          <cell r="AL2571">
            <v>1</v>
          </cell>
          <cell r="AM2571">
            <v>2581</v>
          </cell>
          <cell r="AN2571" t="str">
            <v>无</v>
          </cell>
          <cell r="AO2571">
            <v>0</v>
          </cell>
          <cell r="AP2571" t="str">
            <v>帝清</v>
          </cell>
          <cell r="AQ2571">
            <v>1</v>
          </cell>
          <cell r="AS2571">
            <v>0</v>
          </cell>
          <cell r="AU2571" t="str">
            <v>NA</v>
          </cell>
          <cell r="AV2571" t="str">
            <v>NA</v>
          </cell>
          <cell r="AW2571" t="str">
            <v>NA</v>
          </cell>
          <cell r="AX2571" t="str">
            <v>NA</v>
          </cell>
          <cell r="AY2571" t="str">
            <v>NA</v>
          </cell>
          <cell r="AZ2571" t="str">
            <v>NA</v>
          </cell>
          <cell r="BA2571" t="str">
            <v>缺失</v>
          </cell>
          <cell r="BB2571" t="str">
            <v>缺失</v>
          </cell>
          <cell r="BC2571" t="str">
            <v>缺失</v>
          </cell>
          <cell r="BD2571" t="e">
            <v>#N/A</v>
          </cell>
        </row>
        <row r="2572">
          <cell r="B2572" t="str">
            <v>P62</v>
          </cell>
          <cell r="C2572" t="str">
            <v>CGGA_P62</v>
          </cell>
          <cell r="D2572" t="str">
            <v>CGGA_J40, CGGA_P62</v>
          </cell>
          <cell r="E2572" t="str">
            <v>史艳芬</v>
          </cell>
          <cell r="F2572">
            <v>350100</v>
          </cell>
          <cell r="G2572">
            <v>42166</v>
          </cell>
          <cell r="H2572" t="str">
            <v>左额叶后部囊实性占位</v>
          </cell>
          <cell r="J2572" t="str">
            <v>女</v>
          </cell>
          <cell r="K2572">
            <v>39</v>
          </cell>
          <cell r="L2572" t="str">
            <v>B</v>
          </cell>
          <cell r="M2572" t="str">
            <v>132903197508089124</v>
          </cell>
          <cell r="N2572" t="str">
            <v>王育宝（配偶）：18343175069/史艳英（姐姐）:15932646671/史喜成（父亲）：15943017581</v>
          </cell>
          <cell r="O2572" t="str">
            <v>胶质瘤术后4.5年，发现肿瘤复发2个月</v>
          </cell>
          <cell r="P2572" t="str">
            <v>患者于4.5年前因突发四肢抽搐伴意识丧失症状，就诊发现“左额占位病变”，于天坛医院手术治疗切除病变，病理回报“少枝胶质细胞瘤，含星形细胞成分”，术后恢复情况可，反应略迟钝，曾癫痫发作5次，发作时意识不清并肢体抽动，数秒钟后缓解，口服“奥卡西平2粒每日两次”控制癫痫，近半年癫痫未发作，无言语障碍、肢体瘫痪及大小便失禁等。2个月前到门诊常规复查颅脑MRI示“左额叶后部囊实性占位病变，肿瘤复发？左侧脑室室壁斑点状异常强化信号”，考虑有左额肿瘤复发，为求再次手术治疗，由门诊收入我科。</v>
          </cell>
          <cell r="Q2572" t="str">
            <v>4.5年前有开颅手术史及输血史</v>
          </cell>
          <cell r="R2572" t="str">
            <v>生长发育及智力正常，无抽烟、饮酒嗜好。</v>
          </cell>
          <cell r="S2572" t="str">
            <v>缺失</v>
          </cell>
          <cell r="T2572">
            <v>42172</v>
          </cell>
          <cell r="U2572">
            <v>40525</v>
          </cell>
          <cell r="V2572" t="str">
            <v>左额原切口开颅占位切除术</v>
          </cell>
          <cell r="W2572" t="str">
            <v>全麻气管插管后，患者取平卧位，上头架固定头部，导航下予肿瘤定位。常规消毒铺巾，取左额原马蹄形切口，缩短切口3cm，依次切开头皮各层，原切口皮瓣翻向前， 显露原骨窗，取下固定骨瓣的2枚钛片，骨瓣已愈合，铣刀游离骨瓣后2/3， 骨窗大小约4*4cm， 硬膜增生明显，张力不高， 四周悬吊硬膜，放射状剪开硬膜。见额脑组织与硬膜粘连紧密，分离粘连，导航确定病变位于窦旁额上回，探查见肿瘤呈灰红色，血供丰富，质软，与周围脑组织间分界不清， 游离肿瘤四周边界， 约2*2*2厘米，再次用导航明确切除范围，肿瘤全切除。切除肿瘤后创面严密止血，可吸收止血纱布、明胶海绵压迫残面，生理盐水冲洗清亮，确认无活动性出血，清点棉条、纱布及手术物品无误。 硬膜复位，严密缝合，取 骨瓣复位，新用原2枚钛链钛钉复位，1枚新钛链2枚钛钉固定骨瓣。分层缝合皮下组织及头皮各层，术毕。手术顺利，术中出血约300ml，自体血回输50ml。术后气管插管拔出，患者回ICU病房监护</v>
          </cell>
          <cell r="X2572" t="str">
            <v>部分切除</v>
          </cell>
          <cell r="Y2572">
            <v>116988</v>
          </cell>
          <cell r="Z2572" t="str">
            <v>PAOA</v>
          </cell>
          <cell r="AA2572" t="str">
            <v>AOA(WHO III)</v>
          </cell>
          <cell r="AB2572">
            <v>3</v>
          </cell>
          <cell r="AC2572" t="str">
            <v>少枝星形细胞瘤，局灶间变（WHO Ⅲ级）</v>
          </cell>
          <cell r="AD2572" t="str">
            <v>部分切除</v>
          </cell>
          <cell r="AE2572">
            <v>42187</v>
          </cell>
          <cell r="AF2572" t="str">
            <v>左额复发少枝星形细胞瘤（WHO Ⅲ级）</v>
          </cell>
          <cell r="AH2572" t="str">
            <v>未终止</v>
          </cell>
          <cell r="AI2572">
            <v>1741</v>
          </cell>
          <cell r="AJ2572">
            <v>0</v>
          </cell>
          <cell r="AK2572">
            <v>1741</v>
          </cell>
          <cell r="AL2572">
            <v>0</v>
          </cell>
          <cell r="AM2572">
            <v>1741</v>
          </cell>
          <cell r="AN2572" t="str">
            <v>同步</v>
          </cell>
          <cell r="AO2572">
            <v>1</v>
          </cell>
          <cell r="AP2572" t="str">
            <v>替莫脞胺1年</v>
          </cell>
          <cell r="AQ2572">
            <v>1</v>
          </cell>
          <cell r="AS2572">
            <v>1</v>
          </cell>
          <cell r="AT2572">
            <v>1</v>
          </cell>
          <cell r="AU2572" t="str">
            <v>NA</v>
          </cell>
          <cell r="AV2572" t="str">
            <v>NA</v>
          </cell>
          <cell r="AW2572" t="str">
            <v>NA</v>
          </cell>
          <cell r="AX2572" t="str">
            <v>NA</v>
          </cell>
          <cell r="AY2572" t="str">
            <v>NA</v>
          </cell>
          <cell r="AZ2572" t="str">
            <v>NA</v>
          </cell>
          <cell r="BA2572" t="str">
            <v>缺失</v>
          </cell>
          <cell r="BB2572" t="str">
            <v>缺失</v>
          </cell>
          <cell r="BC2572" t="str">
            <v>缺失</v>
          </cell>
          <cell r="BD2572" t="e">
            <v>#N/A</v>
          </cell>
        </row>
        <row r="2573">
          <cell r="B2573" t="str">
            <v>P63</v>
          </cell>
          <cell r="C2573" t="str">
            <v>CGGA_P63</v>
          </cell>
          <cell r="E2573" t="str">
            <v>梁振清</v>
          </cell>
          <cell r="F2573">
            <v>462108</v>
          </cell>
          <cell r="G2573">
            <v>42157</v>
          </cell>
          <cell r="H2573" t="str">
            <v>右顶枕占位性病变</v>
          </cell>
          <cell r="J2573" t="str">
            <v>男</v>
          </cell>
          <cell r="K2573">
            <v>48</v>
          </cell>
          <cell r="L2573" t="str">
            <v>O</v>
          </cell>
          <cell r="M2573" t="str">
            <v>130502196606131512</v>
          </cell>
          <cell r="N2573" t="str">
            <v>马军英（夫妻）：13323098186/梁瑞琨（父女）：15369930219X</v>
          </cell>
          <cell r="O2573" t="str">
            <v>头痛半月余加重并左侧肢体活动不灵10日</v>
          </cell>
          <cell r="P2573" t="str">
            <v>病人于半月余前无明显诱因出现 头痛头晕，无恶心呕吐，无昏迷及抽搐，当时未予特殊处理，10日前出现头痛加重并出现左侧肢体活动不灵，拾物不稳，当时就诊于当地医院就诊查头颅核磁示颅内占位，故患者为求进一步诊治来我院就诊，门诊行头MRI检查示：右顶枕占位性病变：级别胶质瘤可能性大。门诊以“右顶枕占位：胶质瘤？”收入我科。患者自起病以来无四肢抽搐，无肢体活动障碍，无恶心呕吐，无明显记忆力减退，无体重减轻，无头痛，无胸闷气短，无咳嗽、喘，无发热。</v>
          </cell>
          <cell r="Q2573" t="str">
            <v>既往体健</v>
          </cell>
          <cell r="R2573" t="str">
            <v>生长发育及智力正常，无异地疫区迁移及居住史。已婚育有一女</v>
          </cell>
          <cell r="S2573" t="str">
            <v>缺失</v>
          </cell>
          <cell r="T2573">
            <v>42178</v>
          </cell>
          <cell r="V2573" t="str">
            <v>右顶枕开颅，肿瘤切除术</v>
          </cell>
          <cell r="W2573" t="str">
            <v>全麻气管插管后，患者取左侧卧位。头架固定头位，导航确定肿瘤头皮投影，常规消毒铺巾，取右顶枕马蹄形切口，依次切开头皮各层，皮瓣翻向枕部。颅骨钻孔，铣刀游离骨瓣，骨窗大小约7X6cm2。硬膜张力高，快速静点20%的甘露醇375ml，硬膜张力下降，周边悬吊硬膜，放射状剪开硬脑膜。导航及B超确定肿瘤位置，导航辅助下于右枕行皮层造瘘，沿脑沟分开，皮层下2cm见肿瘤，肿瘤呈灰红色，质脆，与周围脑组织分界不清，无包膜，血供丰富，突入右侧脑室三角区，电凝肿瘤供血血管，沿肿瘤周边分离后，分块全切肿瘤。切除肿瘤后右侧脑室枕角开放，胼胝体压部显露，创面严密止血，止血纱布、明胶海绵压迫残面，生理盐水冲洗清亮，确认无活动性出血，护士清点棉条、纱布及手术物品无误，术腔放置外引流，严密缝合硬膜，骨瓣复位，3枚钛片固定。分层缝合皮下及头皮各层，再次消毒切口，无菌纱布绷带包扎，术毕。手术顺利，术中出血约400ml，自体血回输150ml。患者潮气量大，带气管插管回ICU病房监护。标本送病理</v>
          </cell>
          <cell r="X2573" t="str">
            <v>全切除</v>
          </cell>
          <cell r="Y2573">
            <v>117080</v>
          </cell>
          <cell r="Z2573" t="str">
            <v>GBM-O</v>
          </cell>
          <cell r="AA2573" t="str">
            <v>GBM-O(WHO IV)</v>
          </cell>
          <cell r="AB2573">
            <v>4</v>
          </cell>
          <cell r="AC2573" t="str">
            <v>胶质母细胞瘤，含少枝胶质细胞瘤成分（WHO IV级）</v>
          </cell>
          <cell r="AD2573" t="str">
            <v>全切除</v>
          </cell>
          <cell r="AE2573">
            <v>42195</v>
          </cell>
          <cell r="AF2573" t="str">
            <v>右顶枕占位：胶质母细胞瘤（WHO IV级）</v>
          </cell>
          <cell r="AG2573">
            <v>43446</v>
          </cell>
          <cell r="AH2573" t="str">
            <v>终止</v>
          </cell>
          <cell r="AI2573">
            <v>1013</v>
          </cell>
          <cell r="AJ2573">
            <v>1</v>
          </cell>
          <cell r="AK2573">
            <v>831</v>
          </cell>
          <cell r="AL2573">
            <v>1</v>
          </cell>
          <cell r="AM2573">
            <v>1268</v>
          </cell>
          <cell r="AN2573" t="str">
            <v>缺失</v>
          </cell>
          <cell r="AO2573">
            <v>1</v>
          </cell>
          <cell r="AP2573" t="str">
            <v>缺失</v>
          </cell>
          <cell r="AQ2573">
            <v>1</v>
          </cell>
          <cell r="AS2573" t="str">
            <v>原发</v>
          </cell>
          <cell r="AU2573" t="str">
            <v>NA</v>
          </cell>
          <cell r="AV2573" t="str">
            <v>NA</v>
          </cell>
          <cell r="AW2573" t="str">
            <v>NA</v>
          </cell>
          <cell r="AX2573" t="str">
            <v>NA</v>
          </cell>
          <cell r="AY2573" t="str">
            <v>NA</v>
          </cell>
          <cell r="AZ2573" t="str">
            <v>NA</v>
          </cell>
          <cell r="BA2573" t="str">
            <v>缺失</v>
          </cell>
          <cell r="BB2573" t="str">
            <v>缺失</v>
          </cell>
          <cell r="BC2573" t="str">
            <v>缺失</v>
          </cell>
          <cell r="BD2573" t="e">
            <v>#N/A</v>
          </cell>
        </row>
        <row r="2574">
          <cell r="B2574" t="str">
            <v>P64</v>
          </cell>
          <cell r="C2574" t="str">
            <v>CGGA_P64</v>
          </cell>
          <cell r="D2574" t="str">
            <v>CGGA_P64, CGGA_P564</v>
          </cell>
          <cell r="E2574" t="str">
            <v>胡婕</v>
          </cell>
          <cell r="F2574">
            <v>462115</v>
          </cell>
          <cell r="G2574">
            <v>42164</v>
          </cell>
          <cell r="H2574" t="str">
            <v>左额颞岛叶胼胝体占位病变</v>
          </cell>
          <cell r="J2574" t="str">
            <v>女</v>
          </cell>
          <cell r="K2574">
            <v>32</v>
          </cell>
          <cell r="L2574" t="str">
            <v>AB</v>
          </cell>
          <cell r="M2574" t="str">
            <v>370102198303054523</v>
          </cell>
          <cell r="N2574" t="str">
            <v>王旭（配偶）：13256716600/胡敦（父亲）：15668319015/王鸿义（岳父）：13065000886</v>
          </cell>
          <cell r="O2574" t="str">
            <v>右侧肢体活动不利伴语言不流利2个月</v>
          </cell>
          <cell r="P2574" t="str">
            <v>缘于2个月前始出现右手无力，不能持物及写字，当时曾到天坛医院门诊就诊，予“抗炎”治疗，但随后病情继续进展加重，出现右侧肢体无力，上肢抬举困难，下肢走路跛行，伴有言语不流利，无头痛、头晕、恶心、呕吐，无癫痫抽搐发作，无意识不清及大小便失禁等。遂于1个月前再次到天坛医院门诊就诊，行头颅MRI检查发现“左侧额颞、岛叶、胼胝体占位病变”，此次为求手术治疗，由门诊收入我科。</v>
          </cell>
          <cell r="Q2574" t="str">
            <v>6年前“剖腹产”手术</v>
          </cell>
          <cell r="R2574" t="str">
            <v>生长发育及智力正常，无抽烟、饮酒嗜好。</v>
          </cell>
          <cell r="S2574" t="str">
            <v>缺失</v>
          </cell>
          <cell r="T2574">
            <v>42179</v>
          </cell>
          <cell r="V2574" t="str">
            <v>左额顶开颅额叶肿瘤切除术</v>
          </cell>
          <cell r="W2574" t="str">
            <v>全麻插管后右侧卧位， 上头架，导航定位，常规消毒铺巾。左额顶U形皮切口，皮瓣翻向额部， 钻1孔，铣刀去除额顶骨瓣，约5*6厘米，骨窗周缘止血，悬吊硬膜。放射状切开硬膜，可见额叶皮层组织较正常脑回增宽、饱满，色略粉，B超示额叶皮层下强回声，约4*3*3厘米，导航确定额部病变位置与超声吻合，麻醉唤醒下电生理检测确定肿瘤位于中央前回手部运动功能区外侧，保护手部运动区，切开中央前回躯干代表区见肿瘤组织呈灰色，质地较软，鱼肉状，血运丰富，无清晰边界，约2*2*2厘米，周边病变色淡灰质软， 镜下沿灰色病变与周围脑组织大致边界分离，导航确定镜下全切除额顶TI明显低信号病变区。瘤腔仔细止血后，凝胶海绵止血纱布压迫残面，盐水冲洗清亮，无出血，硬膜减张缝合。人工硬膜覆盖硬膜缺损处，骨瓣下放置引流管，另一端自骨孔引致皮缘，另取切口自皮缘引出固定。还纳骨瓣，三枚颅骨连接片固定骨瓣。充分止血，分层缝合皮下组织及头皮全层，消毒伤口，无菌纱布弹力绷带包扎，术毕。手术顺利，标本送病理。清点棉条纱布及手术物品无误。术中出血约800ml，输血自体回收血150ml</v>
          </cell>
          <cell r="X2574" t="str">
            <v>全切除</v>
          </cell>
          <cell r="Y2574">
            <v>117119</v>
          </cell>
          <cell r="Z2574" t="str">
            <v>AOA</v>
          </cell>
          <cell r="AA2574" t="str">
            <v>AOA(WHO III)</v>
          </cell>
          <cell r="AB2574">
            <v>3</v>
          </cell>
          <cell r="AC2574" t="str">
            <v>间变性少枝-星形细胞瘤（WHO Ⅲ级）</v>
          </cell>
          <cell r="AD2574" t="str">
            <v>全切除</v>
          </cell>
          <cell r="AE2574">
            <v>42193</v>
          </cell>
          <cell r="AF2574" t="str">
            <v>左侧额颞岛叶间变性少枝星形细胞瘤（WHO Ⅲ级）</v>
          </cell>
          <cell r="AG2574">
            <v>43446</v>
          </cell>
          <cell r="AH2574" t="str">
            <v>终止</v>
          </cell>
          <cell r="AI2574">
            <v>1257</v>
          </cell>
          <cell r="AJ2574">
            <v>1</v>
          </cell>
          <cell r="AK2574">
            <v>891</v>
          </cell>
          <cell r="AL2574">
            <v>1</v>
          </cell>
          <cell r="AM2574">
            <v>1267</v>
          </cell>
          <cell r="AN2574" t="str">
            <v>放疗</v>
          </cell>
          <cell r="AO2574">
            <v>1</v>
          </cell>
          <cell r="AP2574" t="str">
            <v>替莫脞胺+顺铂</v>
          </cell>
          <cell r="AQ2574" t="str">
            <v>TMZ与其他联用</v>
          </cell>
          <cell r="AS2574" t="str">
            <v>原发</v>
          </cell>
          <cell r="AU2574" t="str">
            <v>NA</v>
          </cell>
          <cell r="AV2574" t="str">
            <v>NA</v>
          </cell>
          <cell r="AW2574" t="str">
            <v>NA</v>
          </cell>
          <cell r="AX2574" t="str">
            <v>NA</v>
          </cell>
          <cell r="AY2574" t="str">
            <v>NA</v>
          </cell>
          <cell r="AZ2574" t="str">
            <v>NA</v>
          </cell>
          <cell r="BA2574" t="str">
            <v>缺失</v>
          </cell>
          <cell r="BB2574" t="str">
            <v>缺失</v>
          </cell>
          <cell r="BC2574" t="str">
            <v>缺失</v>
          </cell>
          <cell r="BD2574" t="e">
            <v>#N/A</v>
          </cell>
        </row>
        <row r="2575">
          <cell r="B2575" t="str">
            <v>P65</v>
          </cell>
          <cell r="C2575" t="str">
            <v>CGGA_P65</v>
          </cell>
          <cell r="E2575" t="str">
            <v>王贵平</v>
          </cell>
          <cell r="F2575">
            <v>224770</v>
          </cell>
          <cell r="G2575">
            <v>42172</v>
          </cell>
          <cell r="H2575" t="str">
            <v>右额胶质瘤复发</v>
          </cell>
          <cell r="J2575" t="str">
            <v>男</v>
          </cell>
          <cell r="K2575">
            <v>48</v>
          </cell>
          <cell r="L2575" t="str">
            <v>B</v>
          </cell>
          <cell r="M2575" t="str">
            <v>140203196607024315</v>
          </cell>
          <cell r="N2575" t="str">
            <v>王茜（父女）：18234263598</v>
          </cell>
          <cell r="O2575" t="str">
            <v>发作性左上肢抽动20天</v>
          </cell>
          <cell r="P2575" t="str">
            <v>本次缘于患者20天前无明显诱因出现左上肢抽动，约20分钟后自行缓解。抽动时不伴有意识障碍，无头晕、头痛，无恶心、呕吐，无视物模糊、视物旋转、视物成双，无肢体感觉障碍，无大小便失禁，就诊于当地医院，查头核磁结果显示原术区周围异常强化影。遂来我院，以“右额胶质细胞瘤复发”收入院。</v>
          </cell>
          <cell r="Q2575" t="str">
            <v xml:space="preserve"> 既往“胶质瘤”术后11年。病理回报为“少突胶质细胞瘤Ⅱ级”。</v>
          </cell>
          <cell r="R2575" t="str">
            <v>生长发育及智力正常；无异地疫区迁移及居住史。已婚，育有2女1子，体健。</v>
          </cell>
          <cell r="S2575" t="str">
            <v>缺失</v>
          </cell>
          <cell r="T2575">
            <v>42179</v>
          </cell>
          <cell r="U2575">
            <v>37987</v>
          </cell>
          <cell r="V2575" t="str">
            <v>右额原切口开颅肿瘤切除术</v>
          </cell>
          <cell r="W2575" t="str">
            <v>全麻气管插管后，患者取平卧位，常规消毒铺巾，以肿瘤为中心，取右额顶马蹄形原切口，依次切开头皮各层，皮瓣翻向额部，游离骨瓣，大小约5.0*6.0cm2。硬膜张力稍高，快速静点20%的甘露醇125ml，硬膜张力下降后，放射形剪开硬膜。见肿瘤主体位于左额中央前回前，瘤体呈灰黄色，部分质软部分质韧，血供丰富，与周围脑组织粘连紧密，沿肿瘤周边分离，整体镜下全切肿瘤，标本送检，创面严密止血，可吸收止血纱布、明胶海绵压迫残面，生理盐水冲洗清亮，确认无活动性出血，护士清点棉条、纱布及手术物品无误。硬膜缺损，以人工硬膜减张缝合硬膜，骨瓣复位，3枚钛链1枚钛片10枚钛钉固定颅骨。再次充分止血，分层缝合皮下组织及头皮各层，术毕。手术顺利，术中出血约200ml。患者术后气管插管拔除，回ICU病房监护</v>
          </cell>
          <cell r="X2575" t="str">
            <v>全切除</v>
          </cell>
          <cell r="Y2575">
            <v>117120</v>
          </cell>
          <cell r="Z2575" t="str">
            <v>RO</v>
          </cell>
          <cell r="AA2575" t="str">
            <v>O(WHO II)</v>
          </cell>
          <cell r="AB2575">
            <v>2</v>
          </cell>
          <cell r="AC2575" t="str">
            <v>少枝胶质细胞瘤Ⅱ级</v>
          </cell>
          <cell r="AD2575" t="str">
            <v>全切除</v>
          </cell>
          <cell r="AE2575">
            <v>42194</v>
          </cell>
          <cell r="AF2575" t="str">
            <v>少枝胶质细胞瘤Ⅱ级（额，右）</v>
          </cell>
          <cell r="AH2575" t="str">
            <v>终止</v>
          </cell>
          <cell r="AI2575">
            <v>2442</v>
          </cell>
          <cell r="AJ2575">
            <v>1</v>
          </cell>
          <cell r="AK2575">
            <v>2442</v>
          </cell>
          <cell r="AL2575">
            <v>1</v>
          </cell>
          <cell r="AM2575">
            <v>2573</v>
          </cell>
          <cell r="AN2575" t="str">
            <v>无</v>
          </cell>
          <cell r="AO2575">
            <v>0</v>
          </cell>
          <cell r="AP2575" t="str">
            <v>替莫脞胺</v>
          </cell>
          <cell r="AQ2575">
            <v>1</v>
          </cell>
          <cell r="AS2575">
            <v>1</v>
          </cell>
          <cell r="AT2575">
            <v>1</v>
          </cell>
          <cell r="AU2575" t="str">
            <v>NA</v>
          </cell>
          <cell r="AV2575" t="str">
            <v>NA</v>
          </cell>
          <cell r="AW2575" t="str">
            <v>NA</v>
          </cell>
          <cell r="AX2575" t="str">
            <v>NA</v>
          </cell>
          <cell r="AY2575" t="str">
            <v>NA</v>
          </cell>
          <cell r="AZ2575" t="str">
            <v>NA</v>
          </cell>
          <cell r="BA2575" t="str">
            <v>缺失</v>
          </cell>
          <cell r="BB2575" t="str">
            <v>缺失</v>
          </cell>
          <cell r="BC2575" t="str">
            <v>缺失</v>
          </cell>
          <cell r="BD2575" t="e">
            <v>#N/A</v>
          </cell>
        </row>
        <row r="2576">
          <cell r="B2576" t="str">
            <v>P66</v>
          </cell>
          <cell r="C2576" t="str">
            <v>CGGA_P66</v>
          </cell>
          <cell r="E2576" t="str">
            <v>窦中坦</v>
          </cell>
          <cell r="F2576">
            <v>462120</v>
          </cell>
          <cell r="G2576">
            <v>42171</v>
          </cell>
          <cell r="H2576" t="str">
            <v>右额叶占位病变</v>
          </cell>
          <cell r="J2576" t="str">
            <v>男</v>
          </cell>
          <cell r="K2576">
            <v>44</v>
          </cell>
          <cell r="L2576" t="str">
            <v>B</v>
          </cell>
          <cell r="M2576" t="str">
            <v>372828197008283517</v>
          </cell>
          <cell r="N2576" t="str">
            <v>窦恒杰（父子）：18753215737/高金菊（夫妻）：13581032039/窦君坦（兄弟）：15269271896</v>
          </cell>
          <cell r="O2576" t="str">
            <v>反复发作性头晕2年余</v>
          </cell>
          <cell r="P2576" t="str">
            <v>患者于2年余前无明显诱因出现头晕反复发作，无头痛，无抽搐发作，无肢体活动障碍，无恶心呕吐，当时就诊于当地医院就诊给予对症治疗，后症状未见缓解，故全身体检时发现颅内占位，当时未做特殊处理，患者为求进一步诊疗到我院就诊，门诊MRI （M524760）示：右颞叶占位：星形细胞瘤可能性大。故以“颅内占位性病变”收入我科。患者自起病以来，精神食欲睡眠可，大小便正常，体重无明显变化</v>
          </cell>
          <cell r="Q2576" t="str">
            <v>既往体健</v>
          </cell>
          <cell r="R2576" t="str">
            <v>生长发育及智力正常；无烟酒嗜好，已婚，育一子，体健</v>
          </cell>
          <cell r="S2576" t="str">
            <v>缺失</v>
          </cell>
          <cell r="T2576">
            <v>42180</v>
          </cell>
          <cell r="V2576" t="str">
            <v>右额颞开颅，病变切除术（导航 ）</v>
          </cell>
          <cell r="W2576" t="str">
            <v>全麻气管插管后，患者取仰卧位，头架固定头位，导航确定病变体表投影后，常规消毒铺巾，取右额颞马蹄形切口，筋膜间入路依次切开头皮各层，皮瓣翻向眶部，颞肌翻向颧弓下，颅骨钻孔，铣刀游离骨瓣，大小约5.0X5.0cm2。 取下骨瓣后硬膜 电凝及明胶海绵压迫止血。骨缘硬膜悬吊，放射状剪开硬膜。皮层无异常，导航引导下分离侧裂，保留岛叶，于导航指示病变处切开颞上回皮层，深0.5厘米见皮层下组织略灰黄，质软，无包膜，边界不清，血供一般，约2*2*4厘米，分离侧裂切除颞上回及其内病变， 送病理， 导航确定肿瘤全切除。 侧裂及岛叶皮层血管保护良好，创面严密止血，可吸收止血纱布、明胶海绵压迫残面，生理盐水冲洗清亮，确认无活动性出血，护士清点棉条、纱布及手术物品无误。 人工硬膜修补严密缝合硬膜， 骨瓣复位， 3枚钛6枚钛钉链固定骨瓣。再次充分止血，分层缝合皮下组织及头皮各层，术毕。手术顺利，术中出血约250ml，自体血回输   ml。术后气管插管拔出，患者回ICU病房监护</v>
          </cell>
          <cell r="X2576" t="str">
            <v>全切除</v>
          </cell>
          <cell r="Y2576">
            <v>117154</v>
          </cell>
          <cell r="Z2576" t="str">
            <v>O</v>
          </cell>
          <cell r="AA2576" t="str">
            <v>O(WHO II)</v>
          </cell>
          <cell r="AB2576">
            <v>2</v>
          </cell>
          <cell r="AC2576" t="str">
            <v>镜下可见少枝胶质细胞瘤，边缘少量星形细胞瘤成分，少枝胶质细胞瘤（WHO II级）</v>
          </cell>
          <cell r="AD2576" t="str">
            <v>全切除</v>
          </cell>
          <cell r="AE2576">
            <v>42193</v>
          </cell>
          <cell r="AF2576" t="str">
            <v>右颞占位：少枝胶质细胞瘤</v>
          </cell>
          <cell r="AH2576" t="str">
            <v>未终止</v>
          </cell>
          <cell r="AI2576">
            <v>2572</v>
          </cell>
          <cell r="AJ2576">
            <v>0</v>
          </cell>
          <cell r="AK2576">
            <v>2572</v>
          </cell>
          <cell r="AL2576">
            <v>0</v>
          </cell>
          <cell r="AM2576">
            <v>2572</v>
          </cell>
          <cell r="AN2576" t="str">
            <v>放疗</v>
          </cell>
          <cell r="AO2576">
            <v>1</v>
          </cell>
          <cell r="AP2576" t="str">
            <v>无</v>
          </cell>
          <cell r="AQ2576">
            <v>0</v>
          </cell>
          <cell r="AS2576">
            <v>0</v>
          </cell>
          <cell r="AU2576" t="str">
            <v>NA</v>
          </cell>
          <cell r="AV2576" t="str">
            <v>NA</v>
          </cell>
          <cell r="AW2576" t="str">
            <v>NA</v>
          </cell>
          <cell r="AX2576" t="str">
            <v>NA</v>
          </cell>
          <cell r="AY2576" t="str">
            <v>NA</v>
          </cell>
          <cell r="AZ2576" t="str">
            <v>NA</v>
          </cell>
          <cell r="BA2576" t="str">
            <v>缺失</v>
          </cell>
          <cell r="BB2576" t="str">
            <v>缺失</v>
          </cell>
          <cell r="BC2576" t="str">
            <v>缺失</v>
          </cell>
          <cell r="BD2576" t="e">
            <v>#N/A</v>
          </cell>
        </row>
        <row r="2577">
          <cell r="B2577" t="str">
            <v>P67</v>
          </cell>
          <cell r="C2577" t="str">
            <v>CGGA_P67</v>
          </cell>
          <cell r="D2577" t="str">
            <v>CGGA_P67, CGGA_P1317</v>
          </cell>
          <cell r="E2577" t="str">
            <v>王志刚</v>
          </cell>
          <cell r="F2577">
            <v>462125</v>
          </cell>
          <cell r="G2577">
            <v>42171</v>
          </cell>
          <cell r="H2577" t="str">
            <v>右侧颞岛、低节、枕叶占位病变</v>
          </cell>
          <cell r="J2577" t="str">
            <v>男</v>
          </cell>
          <cell r="K2577">
            <v>41</v>
          </cell>
          <cell r="L2577" t="str">
            <v>AB</v>
          </cell>
          <cell r="M2577" t="str">
            <v>210502197311193016</v>
          </cell>
          <cell r="N2577" t="str">
            <v>夏林娜（夫妻）：13855716080/间秀军（姐夫）：13942886115/王斯玉（姐姐）：13942886115</v>
          </cell>
          <cell r="O2577" t="str">
            <v>间断头痛5年</v>
          </cell>
          <cell r="P2577" t="str">
            <v>病人于5年前无明显诱因出现头痛，间断发作，为钝痛，无放射。无意识障碍，无大小便失禁。病人当时未在意。头痛症状间断发作，患者为求诊治来我院就诊，门诊行头MRI检查示：右侧颞岛叶、底节、枕叶胶质瘤。门诊以“右颞胶质瘤”收入我科。</v>
          </cell>
          <cell r="Q2577" t="str">
            <v>既往体健</v>
          </cell>
          <cell r="R2577" t="str">
            <v>生长发育及智力正常，无异地疫区迁移及居住史。已婚育有一子</v>
          </cell>
          <cell r="S2577" t="str">
            <v>缺失</v>
          </cell>
          <cell r="T2577">
            <v>42184</v>
          </cell>
          <cell r="V2577" t="str">
            <v>右额颞枕开颅，肿瘤切除术</v>
          </cell>
          <cell r="W2577" t="str">
            <v>全麻气管插管后，患者取仰卧位，头左侧。头架固定头位，导航确定肿瘤头皮投影，常规消毒铺巾，取右额颞枕“？”形切口，依次切开头皮各层，皮瓣翻向前下部。颅骨钻孔，铣刀游离骨瓣，骨窗大小约7X6cm2。硬膜张力高，快速静点20%的甘露醇250ml，硬膜张力下降，周边悬吊硬膜，放射状剪开硬脑膜。导航再次确定肿瘤位置，导航辅助下于切开右颞极皮层，皮层下见肿瘤，肿瘤呈灰白色，质韧，与周围脑组织分界不清，无包膜，血供丰富，突入右侧脑室颞角及三角区，肿瘤主要由右侧大脑中动脉分支及脑室壁周围血管供血，电凝肿瘤供血血管，沿肿瘤周边分离后，分块切除肿瘤。肿瘤广泛侵袭丘脑、脑干及侧脑室三角区周围，且供血丰富，切除困难，为防止出现严重的神经功能障碍，未勉强全切肿瘤，近全切除肿瘤后，右侧脑室颞角、枕角开放，可见同侧颈内动脉、大脑后动脉及动眼神经，均予以完好保护。创面严密止血，止血纱布、明胶海绵压迫残面，生理盐水冲洗清亮，确认无活动性出血，护士清点棉条、纱布及手术物品无误，术腔放置外引流，严密缝合硬膜，骨瓣复位，3枚钛片固定。分层缝合皮下及头皮各层，再次消毒切口，无菌纱布绷带包扎，术毕。手术较困难，术中出血约1600ml，自体血回输150ml，异体红细胞2U，血浆600ml。患者带气管插管回ICU病房监护。标本送病理</v>
          </cell>
          <cell r="X2577" t="str">
            <v>部分切除</v>
          </cell>
          <cell r="Y2577">
            <v>117213</v>
          </cell>
          <cell r="Z2577" t="str">
            <v>OA</v>
          </cell>
          <cell r="AA2577" t="str">
            <v>OA(WHO II)</v>
          </cell>
          <cell r="AB2577">
            <v>2</v>
          </cell>
          <cell r="AC2577" t="str">
            <v>少枝星形细胞瘤（WHOⅡ级）</v>
          </cell>
          <cell r="AD2577" t="str">
            <v>部分切除</v>
          </cell>
          <cell r="AE2577">
            <v>42202</v>
          </cell>
          <cell r="AF2577" t="str">
            <v>少枝星形细胞瘤（WHOⅡ级）</v>
          </cell>
          <cell r="AH2577" t="str">
            <v>终止</v>
          </cell>
          <cell r="AI2577">
            <v>2013</v>
          </cell>
          <cell r="AJ2577">
            <v>1</v>
          </cell>
          <cell r="AK2577">
            <v>1829</v>
          </cell>
          <cell r="AL2577">
            <v>1</v>
          </cell>
          <cell r="AM2577">
            <v>2086</v>
          </cell>
          <cell r="AN2577" t="str">
            <v>24次</v>
          </cell>
          <cell r="AO2577">
            <v>1</v>
          </cell>
          <cell r="AP2577" t="str">
            <v>无</v>
          </cell>
          <cell r="AQ2577">
            <v>0</v>
          </cell>
          <cell r="AS2577">
            <v>0</v>
          </cell>
          <cell r="AU2577" t="str">
            <v>NA</v>
          </cell>
          <cell r="AV2577" t="str">
            <v>NA</v>
          </cell>
          <cell r="AW2577" t="str">
            <v>NA</v>
          </cell>
          <cell r="AX2577" t="str">
            <v>NA</v>
          </cell>
          <cell r="AY2577" t="str">
            <v>NA</v>
          </cell>
          <cell r="AZ2577" t="str">
            <v>NA</v>
          </cell>
          <cell r="BA2577" t="str">
            <v>缺失</v>
          </cell>
          <cell r="BB2577" t="str">
            <v>缺失</v>
          </cell>
          <cell r="BC2577" t="str">
            <v>缺失</v>
          </cell>
          <cell r="BD2577" t="e">
            <v>#N/A</v>
          </cell>
        </row>
        <row r="2578">
          <cell r="B2578" t="str">
            <v>P68</v>
          </cell>
          <cell r="C2578" t="str">
            <v>CGGA_P68</v>
          </cell>
          <cell r="E2578" t="str">
            <v>刘永华</v>
          </cell>
          <cell r="F2578">
            <v>462137</v>
          </cell>
          <cell r="G2578">
            <v>42179</v>
          </cell>
          <cell r="H2578" t="str">
            <v>右额、胼胝体及右侧基底节占位病变</v>
          </cell>
          <cell r="J2578" t="str">
            <v>女</v>
          </cell>
          <cell r="K2578">
            <v>51</v>
          </cell>
          <cell r="L2578" t="str">
            <v>O</v>
          </cell>
          <cell r="M2578" t="str">
            <v>232321196406058625</v>
          </cell>
          <cell r="N2578" t="str">
            <v>夏云雨（母女）：18002139799/（空号）夏玉堂（夫妻）：13763748105</v>
          </cell>
          <cell r="O2578" t="str">
            <v>言语不利2月余</v>
          </cell>
          <cell r="P2578" t="str">
            <v>患者于2月前无明显诱因出现舌头发硬，言语不利，可自行缓解，时有恶心、未呕吐，无肢体乏力，无视物旋转，无头痛，无记忆力下降，无四肢抽搐。于当地医院行头MRI检查示 ：右额叶占位。为求诊治来我院，行 头MRI检查示：右额叶占位（累及胼胝体及右侧基底节区）：胶质瘤可能性大；鼻窦炎。门诊以“颅内占位性病变”收入院。病来病人无四肢抽搐，无肢体活动障碍，无明显记忆力减退，无体重减轻，无头痛，无胸闷气短，无咳嗽、喘，无发热</v>
          </cell>
          <cell r="Q2578" t="str">
            <v>既往胃部不适，自服药物</v>
          </cell>
          <cell r="R2578" t="str">
            <v>生长发育及智力正常；不抽烟，不饮酒，无异地疫区迁移及居住史。已婚育有一女</v>
          </cell>
          <cell r="S2578" t="str">
            <v>缺失</v>
          </cell>
          <cell r="T2578">
            <v>42187</v>
          </cell>
          <cell r="V2578" t="str">
            <v>右额开颅肿瘤全除术</v>
          </cell>
          <cell r="W2578" t="str">
            <v>全麻气管插管后，患者取仰卧位，常规消毒铺巾，取右额手术切口，依次切开头皮各层，皮瓣翻向额部，颅骨钻孔，铣刀游离骨瓣，大小约5.0X5.0cm2。四周悬吊硬膜，放射状剪开硬膜。沿脑沟切开部分右侧额叶，切开皮层可见肿瘤组织位于右额部近中线处，呈灰白色，部分质软，部分质硬，血供丰富，边界不清，镜下全切肿瘤。创面严密止血，可吸收止血纱布、明胶海绵压迫残面，生理盐水冲洗清亮，确认无活动性出血，护士清点棉条、纱布及手术物品无误，连续缝合硬膜，骨瓣复位，2枚盖骨板及1枚钛链，10枚钛钉固定骨瓣。再次充分止血，分层缝合皮下组织及头皮各层，术毕。手术顺利，术中出血约400ml，自体血回输约100ml。术后气管插管拔出，患者回ICU病房监护</v>
          </cell>
          <cell r="X2578" t="str">
            <v>全切除</v>
          </cell>
          <cell r="Y2578">
            <v>115827</v>
          </cell>
          <cell r="Z2578" t="str">
            <v>OA</v>
          </cell>
          <cell r="AA2578" t="str">
            <v>OA(WHO II)</v>
          </cell>
          <cell r="AB2578">
            <v>2</v>
          </cell>
          <cell r="AC2578" t="str">
            <v>星形细胞瘤，混有少许少枝细胞瘤成分（WHO II级）</v>
          </cell>
          <cell r="AD2578" t="str">
            <v>全切除</v>
          </cell>
          <cell r="AE2578">
            <v>42199</v>
          </cell>
          <cell r="AF2578" t="str">
            <v>星形细胞瘤（额，右）</v>
          </cell>
          <cell r="AH2578" t="str">
            <v>未终止</v>
          </cell>
          <cell r="AI2578">
            <v>2566</v>
          </cell>
          <cell r="AJ2578">
            <v>0</v>
          </cell>
          <cell r="AK2578">
            <v>2566</v>
          </cell>
          <cell r="AL2578">
            <v>0</v>
          </cell>
          <cell r="AM2578">
            <v>2566</v>
          </cell>
          <cell r="AN2578" t="str">
            <v>28次</v>
          </cell>
          <cell r="AO2578">
            <v>1</v>
          </cell>
          <cell r="AP2578" t="str">
            <v>无</v>
          </cell>
          <cell r="AQ2578">
            <v>0</v>
          </cell>
          <cell r="AS2578">
            <v>0</v>
          </cell>
          <cell r="AU2578" t="str">
            <v>NA</v>
          </cell>
          <cell r="AV2578" t="str">
            <v>NA</v>
          </cell>
          <cell r="AW2578" t="str">
            <v>NA</v>
          </cell>
          <cell r="AX2578" t="str">
            <v>NA</v>
          </cell>
          <cell r="AY2578" t="str">
            <v>NA</v>
          </cell>
          <cell r="AZ2578" t="str">
            <v>NA</v>
          </cell>
          <cell r="BA2578" t="str">
            <v>缺失</v>
          </cell>
          <cell r="BB2578" t="str">
            <v>缺失</v>
          </cell>
          <cell r="BC2578" t="str">
            <v>缺失</v>
          </cell>
          <cell r="BD2578" t="e">
            <v>#N/A</v>
          </cell>
        </row>
        <row r="2579">
          <cell r="B2579" t="str">
            <v>P69</v>
          </cell>
          <cell r="C2579" t="str">
            <v>CGGA_P69</v>
          </cell>
          <cell r="E2579" t="str">
            <v>孙承昆</v>
          </cell>
          <cell r="F2579">
            <v>462132</v>
          </cell>
          <cell r="G2579">
            <v>42178</v>
          </cell>
          <cell r="H2579" t="str">
            <v>左额占位性病变</v>
          </cell>
          <cell r="J2579" t="str">
            <v>男</v>
          </cell>
          <cell r="K2579">
            <v>26</v>
          </cell>
          <cell r="L2579" t="str">
            <v>B</v>
          </cell>
          <cell r="M2579" t="str">
            <v>210211198809235134</v>
          </cell>
          <cell r="N2579" t="str">
            <v>孙心刚(父子）：18645650403/温长涛（母子）：15941155715/赵恒金（家属）：13845652519</v>
          </cell>
          <cell r="O2579" t="str">
            <v>间断抽搐一年</v>
          </cell>
          <cell r="P2579" t="str">
            <v>病人于一年前，无明显诱因出现抽搐，间断出现，有时表现为面部局部抽搐，有时表现为意识丧失，四肢抽动，约数十秒钟自行缓解。当时到当地医院就诊，口服丙戊酸钠（具体不详）治疗。抽搐症状间断发作，患者为求进一步诊治来我院就诊，门诊行头MRI检查示：左额占位性病变：低级别胶质瘤可能性大；鼻窦炎。门诊以“左额占位性病变”收入我科。患者自起病以来无四肢抽搐，无肢体活动障碍，无恶心呕吐，无明显记忆力减退，无体重减轻，无头痛，无胸闷气短，无咳嗽、喘，无发热。</v>
          </cell>
          <cell r="Q2579" t="str">
            <v>既往体健</v>
          </cell>
          <cell r="R2579" t="str">
            <v>生长发育及智力正常，无异地疫区迁移及居住史。已婚育有一子</v>
          </cell>
          <cell r="S2579" t="str">
            <v>缺失</v>
          </cell>
          <cell r="T2579">
            <v>42186</v>
          </cell>
          <cell r="V2579" t="str">
            <v>左额顶开颅，肿瘤切除术（唤醒麻醉，导航辅助，电生理监测</v>
          </cell>
          <cell r="W2579" t="str">
            <v>静脉麻醉置入喉罩后，患者取右侧卧位，头皮局麻阻滞，头架固定头位，导航确定肿瘤头皮投影位置，常规消毒铺巾，局麻后以肿瘤为中心做左额顶马蹄形切口，显露左额顶颅骨，颅骨钻孔，铣刀下骨瓣约5*6厘米，利多卡因棉条覆盖硬膜，硬膜张力高，快速静点20%的甘露醇250ml，硬膜张力下降，骨缘四周悬吊硬膜，放射状剪开硬膜，见左额中回脑组织肿胀，脑沟变浅，脑回增宽，电生理监测确定中央前回位置，随后导航、B超确定肿瘤位置，肿瘤位于左额中回的中、后部，毗邻中央前回，瘤体已突出至皮层表面，肿瘤呈灰白色，质软韧相间，边界不清，无包膜，血供丰富。此时停用麻醉药物，拔除喉罩、唤醒病人，电刺激进一步确定中央前回与肿瘤的关系，肿瘤毗邻中央前回上肢支配区皮层前方，导航辅助及唤醒状态下沿肿瘤周边分离后，自前向后分块全切除瘤组织，切除肿瘤过程中患者语言及运动监测均正常。切除肿瘤后患者再次置入喉罩及静脉全麻。瘤腔仔细止血，明胶海绵、止血纱布压迫创面，生理盐水反复冲洗清亮，护士清点棉条、纱布及手术物品无误。硬膜皱缩，以人工硬膜减张修补、缝合硬膜，骨瓣复位，3枚钛片固定，充分止血，分层缝合肌肉，皮下组织及头皮各层。消毒伤口，无菌纱布弹力绷带包扎，术毕。手术顺利。术中出血约700ml，自体血回输250ml，未输异体血。术后拔除喉罩，患者ICU病房监护</v>
          </cell>
          <cell r="X2579" t="str">
            <v>全切除</v>
          </cell>
          <cell r="Y2579">
            <v>117284</v>
          </cell>
          <cell r="Z2579" t="str">
            <v>OA</v>
          </cell>
          <cell r="AA2579" t="str">
            <v>OA(WHO II)</v>
          </cell>
          <cell r="AB2579">
            <v>2</v>
          </cell>
          <cell r="AC2579" t="str">
            <v>少枝星形细胞瘤(以少枝胶质细胞瘤成分为主）（WHOⅡ级）</v>
          </cell>
          <cell r="AD2579" t="str">
            <v>全切除</v>
          </cell>
          <cell r="AE2579">
            <v>42205</v>
          </cell>
          <cell r="AF2579" t="str">
            <v>少枝星形细胞瘤(额，左）</v>
          </cell>
          <cell r="AH2579" t="str">
            <v>未终止</v>
          </cell>
          <cell r="AI2579">
            <v>2567</v>
          </cell>
          <cell r="AJ2579">
            <v>0</v>
          </cell>
          <cell r="AK2579">
            <v>2567</v>
          </cell>
          <cell r="AL2579">
            <v>0</v>
          </cell>
          <cell r="AM2579">
            <v>2567</v>
          </cell>
          <cell r="AN2579" t="str">
            <v>放疗</v>
          </cell>
          <cell r="AO2579">
            <v>1</v>
          </cell>
          <cell r="AP2579" t="str">
            <v>无</v>
          </cell>
          <cell r="AQ2579">
            <v>0</v>
          </cell>
          <cell r="AS2579">
            <v>0</v>
          </cell>
          <cell r="AU2579" t="str">
            <v>NA</v>
          </cell>
          <cell r="AV2579" t="str">
            <v>NA</v>
          </cell>
          <cell r="AW2579" t="str">
            <v>NA</v>
          </cell>
          <cell r="AX2579" t="str">
            <v>NA</v>
          </cell>
          <cell r="AY2579" t="str">
            <v>NA</v>
          </cell>
          <cell r="AZ2579" t="str">
            <v>NA</v>
          </cell>
          <cell r="BA2579" t="str">
            <v>缺失</v>
          </cell>
          <cell r="BB2579" t="str">
            <v>缺失</v>
          </cell>
          <cell r="BC2579" t="str">
            <v>缺失</v>
          </cell>
          <cell r="BD2579" t="e">
            <v>#N/A</v>
          </cell>
        </row>
        <row r="2580">
          <cell r="B2580" t="str">
            <v>P70</v>
          </cell>
          <cell r="C2580" t="str">
            <v>CGGA_P70</v>
          </cell>
          <cell r="E2580" t="str">
            <v>王茹</v>
          </cell>
          <cell r="F2580">
            <v>462144</v>
          </cell>
          <cell r="G2580">
            <v>42184</v>
          </cell>
          <cell r="H2580" t="str">
            <v>右额占位病变</v>
          </cell>
          <cell r="J2580" t="str">
            <v>女</v>
          </cell>
          <cell r="K2580">
            <v>43</v>
          </cell>
          <cell r="L2580" t="str">
            <v>O</v>
          </cell>
          <cell r="M2580" t="str">
            <v>130502197203070914</v>
          </cell>
          <cell r="N2580" t="str">
            <v>李军（夫妻）：13333095566/王芳（妹妹）：13303395688/李丽（妹妹）：13333196009</v>
          </cell>
          <cell r="O2580" t="str">
            <v>发现胶质瘤复发一月余</v>
          </cell>
          <cell r="P2580" t="str">
            <v>患者家属代诉，该患者于六年前发现胶质瘤行手术治疗，后遗留有左侧肢体活动不灵后遗症但生活可自理，近一个月余左侧肢体活动不灵加重，并出现抽搐发作，当时门诊行头MRI（M534311）检查示：“右额占位术后”改变，术区后方病灶考虑复发可能。故门诊以“右额占位：复发胶质瘤？”收入我科。患者自起病以来无四肢抽搐，无肢体活动障碍，无恶心呕吐，无明显记忆力减退，无体重减轻，无头痛，无胸闷气短，无咳嗽、喘，无发热</v>
          </cell>
          <cell r="Q2580" t="str">
            <v>既往体健</v>
          </cell>
          <cell r="R2580" t="str">
            <v>生长发育及智力正常，无异地疫区迁移及居住史。已婚育有一子</v>
          </cell>
          <cell r="S2580" t="str">
            <v>缺失</v>
          </cell>
          <cell r="T2580">
            <v>42191</v>
          </cell>
          <cell r="U2580">
            <v>39814</v>
          </cell>
          <cell r="V2580" t="str">
            <v>切除术</v>
          </cell>
          <cell r="W2580" t="str">
            <v>缺失</v>
          </cell>
          <cell r="X2580" t="str">
            <v>全切除</v>
          </cell>
          <cell r="Y2580">
            <v>117373</v>
          </cell>
          <cell r="Z2580" t="str">
            <v>RAOA?</v>
          </cell>
          <cell r="AA2580" t="str">
            <v>AOA(WHO III)</v>
          </cell>
          <cell r="AB2580">
            <v>3</v>
          </cell>
          <cell r="AC2580" t="str">
            <v>间变性少枝—星形细胞瘤，（WHOⅢ级）</v>
          </cell>
          <cell r="AD2580" t="str">
            <v>全切除</v>
          </cell>
          <cell r="AE2580">
            <v>42207</v>
          </cell>
          <cell r="AF2580" t="str">
            <v>少枝星形细胞瘤（WHOⅢ级）</v>
          </cell>
          <cell r="AG2580">
            <v>42898</v>
          </cell>
          <cell r="AH2580" t="str">
            <v>终止</v>
          </cell>
          <cell r="AI2580">
            <v>484</v>
          </cell>
          <cell r="AJ2580">
            <v>1</v>
          </cell>
          <cell r="AK2580">
            <v>300</v>
          </cell>
          <cell r="AL2580">
            <v>1</v>
          </cell>
          <cell r="AM2580">
            <v>707</v>
          </cell>
          <cell r="AN2580" t="str">
            <v>缺失</v>
          </cell>
          <cell r="AO2580">
            <v>0</v>
          </cell>
          <cell r="AP2580" t="str">
            <v>缺失</v>
          </cell>
          <cell r="AQ2580">
            <v>1</v>
          </cell>
          <cell r="AS2580" t="str">
            <v>复发</v>
          </cell>
          <cell r="AT2580">
            <v>1</v>
          </cell>
          <cell r="AU2580" t="str">
            <v>NA</v>
          </cell>
          <cell r="AV2580" t="str">
            <v>NA</v>
          </cell>
          <cell r="AW2580" t="str">
            <v>NA</v>
          </cell>
          <cell r="AX2580" t="str">
            <v>NA</v>
          </cell>
          <cell r="AY2580" t="str">
            <v>NA</v>
          </cell>
          <cell r="AZ2580" t="str">
            <v>NA</v>
          </cell>
          <cell r="BA2580" t="str">
            <v>缺失</v>
          </cell>
          <cell r="BB2580" t="str">
            <v>缺失</v>
          </cell>
          <cell r="BC2580" t="str">
            <v>缺失</v>
          </cell>
          <cell r="BD2580" t="e">
            <v>#N/A</v>
          </cell>
        </row>
        <row r="2581">
          <cell r="B2581" t="str">
            <v>P71</v>
          </cell>
          <cell r="C2581" t="str">
            <v>CGGA_P71</v>
          </cell>
          <cell r="E2581" t="str">
            <v>宋慧娟</v>
          </cell>
          <cell r="F2581">
            <v>462151</v>
          </cell>
          <cell r="G2581">
            <v>42186</v>
          </cell>
          <cell r="H2581" t="str">
            <v>右额颞岛占位病变</v>
          </cell>
          <cell r="J2581" t="str">
            <v>女</v>
          </cell>
          <cell r="K2581">
            <v>44</v>
          </cell>
          <cell r="L2581" t="str">
            <v>缺失</v>
          </cell>
          <cell r="M2581" t="str">
            <v>320721197012240463</v>
          </cell>
          <cell r="N2581" t="str">
            <v>孟庆波（夫妻）：18936578877/孟一凡（儿子）：18936578877/孟小晴（女儿）：18936578877</v>
          </cell>
          <cell r="O2581" t="str">
            <v>头晕1年</v>
          </cell>
          <cell r="P2581" t="str">
            <v>病人于1年前无明显诱因出现头晕，间断发作，无视物旋转，无恶心，呕吐症状。未经治疗，1年来，症状渐加重，在当地影像学检查发现颅内占位，为求进一步诊治来我院就诊，门诊行头颅mr提示：右额岛叶占位：胶质瘤？脱髓鞘改变？左侧上颌窦炎。门诊以“右额岛叶占位性病变”收入我科。患者自起病以来无四肢抽搐，无肢体活动障碍，无恶心呕吐，无明显记忆力减退，无体重减轻，无头痛，无胸闷气短，无咳嗽、喘，无发热</v>
          </cell>
          <cell r="Q2581" t="str">
            <v>既往体健</v>
          </cell>
          <cell r="R2581" t="str">
            <v>生长发育及智力正常，无异地疫区迁移及居住史。已婚育有一子一女</v>
          </cell>
          <cell r="S2581" t="str">
            <v>缺失</v>
          </cell>
          <cell r="T2581">
            <v>42192</v>
          </cell>
          <cell r="V2581" t="str">
            <v>右颞额开颅，肿瘤全除术</v>
          </cell>
          <cell r="W2581" t="str">
            <v>全麻气管插管后，患者取仰卧位，头左侧，头架固定头位，导航确定肿瘤头皮投影，常规消毒铺巾，取右额颞弧形切口，依次切开头皮各层，皮瓣翻向额颞部，颅骨钻孔，铣刀游离骨瓣，大小约6.0X5.0cm2。硬膜张力中等，四周悬吊硬膜，放射状剪开硬膜。见右额极、颞极脑组织稍肿胀，导航再次确定肿瘤位置，导航辅助下分离侧裂，侧裂下即见肿瘤组织，肿瘤呈灰白色，血供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及顶岛沟，以豆纹动脉及环岛沟为底面，分块近全切除额、岛叶肿瘤，大脑中动脉及其分支保护完好；随后将受肿瘤侵袭的右侧额下回中部部分切除，创面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顺利，术中出血约400ml，自体血回输150ml。术后气管插管拔出，患者回病房监护</v>
          </cell>
          <cell r="X2581" t="str">
            <v>部分切除</v>
          </cell>
          <cell r="Y2581">
            <v>117407</v>
          </cell>
          <cell r="Z2581" t="str">
            <v>O</v>
          </cell>
          <cell r="AA2581" t="str">
            <v>O(WHO II)</v>
          </cell>
          <cell r="AB2581">
            <v>2</v>
          </cell>
          <cell r="AC2581" t="str">
            <v>少枝胶质细胞瘤（WHOⅡ级）</v>
          </cell>
          <cell r="AD2581" t="str">
            <v>部分切除</v>
          </cell>
          <cell r="AE2581">
            <v>42214</v>
          </cell>
          <cell r="AF2581" t="str">
            <v>少枝胶质细胞瘤（额岛，右）</v>
          </cell>
          <cell r="AH2581" t="str">
            <v>未终止</v>
          </cell>
          <cell r="AI2581">
            <v>2561</v>
          </cell>
          <cell r="AJ2581">
            <v>0</v>
          </cell>
          <cell r="AK2581">
            <v>2561</v>
          </cell>
          <cell r="AL2581">
            <v>0</v>
          </cell>
          <cell r="AM2581">
            <v>2561</v>
          </cell>
          <cell r="AN2581" t="str">
            <v>放疗</v>
          </cell>
          <cell r="AO2581">
            <v>1</v>
          </cell>
          <cell r="AP2581" t="str">
            <v>无</v>
          </cell>
          <cell r="AQ2581">
            <v>0</v>
          </cell>
          <cell r="AS2581">
            <v>0</v>
          </cell>
          <cell r="AU2581" t="str">
            <v>NA</v>
          </cell>
          <cell r="AV2581" t="str">
            <v>NA</v>
          </cell>
          <cell r="AW2581" t="str">
            <v>NA</v>
          </cell>
          <cell r="AX2581" t="str">
            <v>NA</v>
          </cell>
          <cell r="AY2581" t="str">
            <v>NA</v>
          </cell>
          <cell r="AZ2581" t="str">
            <v>NA</v>
          </cell>
          <cell r="BA2581" t="str">
            <v>缺失</v>
          </cell>
          <cell r="BB2581" t="str">
            <v>缺失</v>
          </cell>
          <cell r="BC2581" t="str">
            <v>缺失</v>
          </cell>
          <cell r="BD2581" t="e">
            <v>#N/A</v>
          </cell>
        </row>
        <row r="2582">
          <cell r="B2582" t="str">
            <v>P72</v>
          </cell>
          <cell r="C2582" t="str">
            <v>CGGA_P72</v>
          </cell>
          <cell r="E2582" t="str">
            <v>张宏宇</v>
          </cell>
          <cell r="F2582">
            <v>462056</v>
          </cell>
          <cell r="G2582">
            <v>42187</v>
          </cell>
          <cell r="H2582" t="str">
            <v>左顶占位性病变</v>
          </cell>
          <cell r="J2582" t="str">
            <v>男</v>
          </cell>
          <cell r="K2582">
            <v>30</v>
          </cell>
          <cell r="L2582" t="str">
            <v>B</v>
          </cell>
          <cell r="M2582" t="str">
            <v>220322198504270373</v>
          </cell>
          <cell r="N2582" t="str">
            <v>李会平（母子）：13731111407（本人）18633128370/李广波（舅舅）：13630941366/李会宣（姨姨）：15584721078</v>
          </cell>
          <cell r="O2582" t="str">
            <v>左顶占位术后两年余，阵发性抽搐发作1年</v>
          </cell>
          <cell r="P2582" t="str">
            <v>患者2年前因左颞顶颅内占位于天津环湖医院行肿瘤切除术，术后病理回报胚胎发育不良性神经上皮肿瘤，好转出院。于1年前因无明显诱因出现突发抽搐发作，表现为右侧颜面不自主抽动，每次持续时间约2-3分钟，可自行缓解，阵发性发作。在家未予特殊治疗，头颅MRI（河北医科大学第四医院2014，09，19）：左顶胶质瘤术后改变，门诊以“颅内占位性病变，复发胶质瘤”收入我院。患者自起病以来，一般状态可，饮食睡眠可，大小便正常</v>
          </cell>
          <cell r="Q2582" t="str">
            <v>糖尿病史4年，自行应用地特胰岛素，每次15单位，每日二次皮下注射。2013年12月9日于天津环湖医院行左顶肿瘤切除术，病理回报为胚胎发育不良性神经上皮肿瘤。术后口服丙戊酸钠，现已经停用，现口服奥卡西平、拉莫三嗪。</v>
          </cell>
          <cell r="R2582" t="str">
            <v>生长发育及智力正常；无异地疫区迁移及居住史。未婚</v>
          </cell>
          <cell r="S2582" t="str">
            <v>缺失</v>
          </cell>
          <cell r="T2582">
            <v>42193</v>
          </cell>
          <cell r="U2582">
            <v>41617</v>
          </cell>
          <cell r="V2582" t="str">
            <v>左额颞顶开颅，肿瘤全除术</v>
          </cell>
          <cell r="W2582" t="str">
            <v>全麻气管插管后，患者取仰卧位，头架固定头右偏，导航确定颅内病变头皮投影，常规消毒铺巾，取原左额颞顶C形切口，依次切开头皮各层，皮瓣翻向眶外侧部， 松解钛钉，铣刀游离原骨瓣，大小约5.0X5.0cm2。硬膜张力不高， 四周悬吊硬膜，放射状剪开硬膜。见左额顶脑组织稍肿胀，皮层电生理监测找到并确定中央前回，导航确认病变主体位于额中及下回，脑表可见肿瘤呈灰色，血供一般，质软，鱼肉状，无包膜，与周围脑组织间分界不清，导航辅助下沿肿瘤周边分离，分块近全切肿瘤，额下回后部肿瘤少许残留， 切除肿瘤送病理，创面严密止血，可吸收止血纱布、明胶海绵压迫残面，生理盐水冲洗清亮，确认无活动性出血，护士清点棉条、纱布及手术物品无误，缝合硬膜，人工硬膜覆盖硬膜缺损处，骨瓣复位，原4枚钛链，8钛钉固定骨瓣。再次充分止血，分层缝合肌肉，皮下组织及头皮各层，术毕。手术顺利，术中出血约300ml，自体血未回输，术后气管插管拔出，患者回ICU病房监护</v>
          </cell>
          <cell r="X2582" t="str">
            <v>全切除</v>
          </cell>
          <cell r="Y2582">
            <v>117444</v>
          </cell>
          <cell r="Z2582" t="str">
            <v>RAOA?</v>
          </cell>
          <cell r="AA2582" t="str">
            <v>AOA(WHO III)</v>
          </cell>
          <cell r="AB2582">
            <v>3</v>
          </cell>
          <cell r="AC2582" t="str">
            <v>标本1、2：间变性星形细胞瘤，部分呈少枝胶质细胞瘤形态。（WHOⅢ级）</v>
          </cell>
          <cell r="AD2582" t="str">
            <v>全切除</v>
          </cell>
          <cell r="AE2582">
            <v>42205</v>
          </cell>
          <cell r="AF2582" t="str">
            <v>间变性星形细胞瘤，部分呈少枝胶质细胞瘤形态。（WHOⅢ级）（颞顶 左）</v>
          </cell>
          <cell r="AG2582">
            <v>42898</v>
          </cell>
          <cell r="AH2582" t="str">
            <v>终止</v>
          </cell>
          <cell r="AI2582">
            <v>451</v>
          </cell>
          <cell r="AJ2582">
            <v>1</v>
          </cell>
          <cell r="AK2582">
            <v>352</v>
          </cell>
          <cell r="AL2582">
            <v>1</v>
          </cell>
          <cell r="AM2582">
            <v>705</v>
          </cell>
          <cell r="AN2582" t="str">
            <v>缺失</v>
          </cell>
          <cell r="AO2582">
            <v>1</v>
          </cell>
          <cell r="AP2582" t="str">
            <v>缺失</v>
          </cell>
          <cell r="AQ2582">
            <v>1</v>
          </cell>
          <cell r="AS2582" t="str">
            <v>复发</v>
          </cell>
          <cell r="AT2582">
            <v>1</v>
          </cell>
          <cell r="AU2582" t="str">
            <v>NA</v>
          </cell>
          <cell r="AV2582" t="str">
            <v>NA</v>
          </cell>
          <cell r="AW2582" t="str">
            <v>NA</v>
          </cell>
          <cell r="AX2582" t="str">
            <v>NA</v>
          </cell>
          <cell r="AY2582" t="str">
            <v>NA</v>
          </cell>
          <cell r="AZ2582" t="str">
            <v>NA</v>
          </cell>
          <cell r="BA2582" t="str">
            <v>缺失</v>
          </cell>
          <cell r="BB2582" t="str">
            <v>缺失</v>
          </cell>
          <cell r="BC2582" t="str">
            <v>缺失</v>
          </cell>
          <cell r="BD2582" t="e">
            <v>#N/A</v>
          </cell>
        </row>
        <row r="2583">
          <cell r="B2583" t="str">
            <v>P73</v>
          </cell>
          <cell r="C2583" t="str">
            <v>CGGA_P73</v>
          </cell>
          <cell r="D2583" t="str">
            <v>CGGA_1548, CGGA_P73</v>
          </cell>
          <cell r="E2583" t="str">
            <v>姜仁秋</v>
          </cell>
          <cell r="F2583">
            <v>462094</v>
          </cell>
          <cell r="G2583">
            <v>42151</v>
          </cell>
          <cell r="H2583" t="str">
            <v>复发胶质瘤（顶枕，左）</v>
          </cell>
          <cell r="J2583" t="str">
            <v>男</v>
          </cell>
          <cell r="K2583">
            <v>55</v>
          </cell>
          <cell r="L2583" t="str">
            <v>O</v>
          </cell>
          <cell r="M2583" t="str">
            <v>370622096002080019</v>
          </cell>
          <cell r="N2583" t="str">
            <v>陈静（夫妻）：15192286698/姜晓（女儿）：13863807193</v>
          </cell>
          <cell r="O2583" t="str">
            <v>定期复查时发现肿瘤复发半月余</v>
          </cell>
          <cell r="P2583" t="str">
            <v>患者于2013年7月因头痛发现颅内肿物，并行手术切除术，术后未遗留有后遗症，当时病理确诊为“胶质母细胞瘤”并行放化疗治疗及定期门诊随诊，于半个月前复查时发现肿瘤复发，故为进一步治疗就诊于天坛医院门诊以“复发胶质瘤”收入我科，患者发病以来一般状态可，饮食睡眠可，大小便正常，无发冷及发热，体重无明显变化</v>
          </cell>
          <cell r="Q2583" t="str">
            <v>高血压病史2年余，患者于2013年7月因头痛发现颅内肿物，并行手术切除术。</v>
          </cell>
          <cell r="R2583" t="str">
            <v>生长发育及智力正常 ，无烟酒嗜好</v>
          </cell>
          <cell r="S2583" t="str">
            <v>缺失</v>
          </cell>
          <cell r="T2583">
            <v>42198</v>
          </cell>
          <cell r="U2583">
            <v>41471</v>
          </cell>
          <cell r="V2583" t="str">
            <v>切除术</v>
          </cell>
          <cell r="W2583" t="str">
            <v>缺失</v>
          </cell>
          <cell r="X2583" t="str">
            <v>全切除</v>
          </cell>
          <cell r="Y2583">
            <v>117529</v>
          </cell>
          <cell r="Z2583" t="str">
            <v>RGBM</v>
          </cell>
          <cell r="AA2583" t="str">
            <v>GBM(WHO IV)</v>
          </cell>
          <cell r="AB2583">
            <v>4</v>
          </cell>
          <cell r="AC2583" t="str">
            <v>胶质母细胞瘤（WHOIV级）</v>
          </cell>
          <cell r="AD2583" t="str">
            <v>全切除</v>
          </cell>
          <cell r="AE2583">
            <v>42158</v>
          </cell>
          <cell r="AF2583" t="str">
            <v>复发胶质瘤（顶枕，左）</v>
          </cell>
          <cell r="AG2583">
            <v>42537</v>
          </cell>
          <cell r="AH2583" t="str">
            <v>终止</v>
          </cell>
          <cell r="AI2583">
            <v>327</v>
          </cell>
          <cell r="AJ2583">
            <v>1</v>
          </cell>
          <cell r="AK2583">
            <v>327</v>
          </cell>
          <cell r="AL2583">
            <v>1</v>
          </cell>
          <cell r="AM2583">
            <v>339</v>
          </cell>
          <cell r="AN2583" t="str">
            <v>缺失</v>
          </cell>
          <cell r="AO2583">
            <v>0</v>
          </cell>
          <cell r="AP2583" t="str">
            <v>缺失</v>
          </cell>
          <cell r="AQ2583">
            <v>1</v>
          </cell>
          <cell r="AS2583" t="str">
            <v>复发</v>
          </cell>
          <cell r="AT2583">
            <v>1</v>
          </cell>
          <cell r="AU2583" t="str">
            <v>NA</v>
          </cell>
          <cell r="AV2583" t="str">
            <v>NA</v>
          </cell>
          <cell r="AW2583" t="str">
            <v>NA</v>
          </cell>
          <cell r="AX2583" t="str">
            <v>NA</v>
          </cell>
          <cell r="AY2583" t="str">
            <v>NA</v>
          </cell>
          <cell r="AZ2583" t="str">
            <v>NA</v>
          </cell>
          <cell r="BA2583" t="str">
            <v>缺失</v>
          </cell>
          <cell r="BB2583" t="str">
            <v>缺失</v>
          </cell>
          <cell r="BC2583" t="str">
            <v>缺失</v>
          </cell>
          <cell r="BD2583" t="e">
            <v>#N/A</v>
          </cell>
        </row>
        <row r="2584">
          <cell r="B2584" t="str">
            <v>P74</v>
          </cell>
          <cell r="C2584" t="str">
            <v>CGGA_P74</v>
          </cell>
          <cell r="E2584" t="str">
            <v>李连胜</v>
          </cell>
          <cell r="F2584">
            <v>462045</v>
          </cell>
          <cell r="G2584">
            <v>42193</v>
          </cell>
          <cell r="H2584" t="str">
            <v>左侧额叶占位</v>
          </cell>
          <cell r="J2584" t="str">
            <v>男</v>
          </cell>
          <cell r="K2584">
            <v>44</v>
          </cell>
          <cell r="L2584" t="str">
            <v>缺失</v>
          </cell>
          <cell r="M2584" t="str">
            <v>211103197009122132</v>
          </cell>
          <cell r="N2584" t="str">
            <v>卢秀新（配偶）：15042782815/李帅（儿子）：18742304995/李玉红（姐姐）：18242755211</v>
          </cell>
          <cell r="O2584" t="str">
            <v>胶质瘤术后3年余，发现复发9个月</v>
          </cell>
          <cell r="P2584" t="str">
            <v>患者于3年多前因“胶质瘤”在北京友谊医院行手术治疗，术后病理回报为“星形胶质细胞瘤Ⅱ-Ⅲ级”，并遗留有癫痫发作后遗症，大约半个月发作一次，发作时意识不清并四肢抽动，持续月1分钟缓解，口服“德巴金”抗癫痫治疗。随后曾行放化疗治疗，并定期复诊。9个月前出现言语不利，右侧肢体活动不利，不能正常行走及持物，当时在当地医院就诊复查MRI发现肿瘤复发，随后行伽马刀治疗，治疗后右侧肢体活动不利症状好转，4个月前于天坛医院门诊复诊，行头颅MRI（M502158）报“左侧额叶病变术后改变，与2014，10MR结果比较病灶区坏死囊腔轻度扩大”，当时准备行手术治疗，但因纤维蛋白原低无法手术，随后患者回家，抗癫痫药改为“左乙拉西坦及阿莫三嗪”，2天前门诊再次复查纤维蛋白原恢复至正常范围，为求手术治疗门诊以“颅内占位性病变，复发胶质瘤”收入我院。</v>
          </cell>
          <cell r="Q2584" t="str">
            <v>有“甲状腺癌”病史12年，行手术治疗后无复发，现每日口服“左甲状腺素片125ug”。否认外伤史及输血史，否认食物过敏史，40年前有“青霉素”过敏史，具体过敏情况不详，10年前有“磺胺药物”过敏史，用药后出现周身红色皮疹。</v>
          </cell>
          <cell r="R2584" t="str">
            <v>生长发育及智力正常；无异地疫区迁移及居住史。已婚，一子体健</v>
          </cell>
          <cell r="S2584" t="str">
            <v>缺失</v>
          </cell>
          <cell r="T2584">
            <v>42198</v>
          </cell>
          <cell r="U2584">
            <v>40909</v>
          </cell>
          <cell r="V2584" t="str">
            <v>原切口开颅，肿瘤切除术（导航辅助）</v>
          </cell>
          <cell r="W2584" t="str">
            <v>全麻气管插管后，患者取仰卧位，头架固定头位，导航确定肿瘤头皮投影，肿瘤位于原手术切口后下方，常规消毒铺巾，取左额顶原马蹄形切口，依次切开头皮各层，皮瓣翻向额部，显露原骨窗，取下固定骨瓣的钛夹，游离骨瓣，硬膜增生明显，张力高，快速静点20%的甘露醇250ml，硬膜张力下降后，四周悬吊硬膜，放射状剪开硬膜。见左额顶脑组织与硬膜粘连紧密，左额顶脑组织呈灰黄色，切除部分变性脑组织即见肿瘤，肿瘤呈灰红色，血供丰富，质韧，瘤体内未见明显囊变，瘤体与周围脑组织间分界不清，导航辅助下先离断肿瘤的供血，保护好肿瘤途经血管，分块全切除肿瘤，大脑前动脉主干自肿瘤中穿行，予以完好保护，切除肿瘤后创面严密止血，可吸收止血纱布、明胶海绵压迫残面，生理盐水冲洗清亮，确认无活动性出血，护士清点棉条、纱布及手术物品无误。硬膜缺损，取人工硬膜严密修补、缝合硬膜，骨瓣复位，3枚钛链固定骨瓣。再次充分止血，分层缝合皮下组织及头皮各层，术毕。手术顺利，术中出血约400ml，自体血回输100ml。术后气管插管拔出，患者回ICU病房监护</v>
          </cell>
          <cell r="X2584" t="str">
            <v>全切除</v>
          </cell>
          <cell r="Y2584">
            <v>117531</v>
          </cell>
          <cell r="Z2584" t="str">
            <v>RAA</v>
          </cell>
          <cell r="AA2584" t="str">
            <v>AA(WHO III)</v>
          </cell>
          <cell r="AB2584">
            <v>3</v>
          </cell>
          <cell r="AC2584" t="str">
            <v>间变性星形细胞瘤（WHO Ⅲ级 复发）</v>
          </cell>
          <cell r="AD2584" t="str">
            <v>全切除</v>
          </cell>
          <cell r="AE2584">
            <v>42209</v>
          </cell>
          <cell r="AF2584" t="str">
            <v xml:space="preserve"> 间变性星形细胞瘤（WHO Ⅲ级 左额 复发）</v>
          </cell>
          <cell r="AG2584">
            <v>42542</v>
          </cell>
          <cell r="AH2584" t="str">
            <v>终止</v>
          </cell>
          <cell r="AI2584">
            <v>293</v>
          </cell>
          <cell r="AJ2584">
            <v>1</v>
          </cell>
          <cell r="AK2584">
            <v>203</v>
          </cell>
          <cell r="AL2584">
            <v>1</v>
          </cell>
          <cell r="AM2584">
            <v>344</v>
          </cell>
          <cell r="AN2584" t="str">
            <v>缺失</v>
          </cell>
          <cell r="AO2584">
            <v>0</v>
          </cell>
          <cell r="AP2584" t="str">
            <v>缺失</v>
          </cell>
          <cell r="AQ2584">
            <v>1</v>
          </cell>
          <cell r="AS2584" t="str">
            <v>复发</v>
          </cell>
          <cell r="AT2584">
            <v>1</v>
          </cell>
          <cell r="AU2584" t="str">
            <v>NA</v>
          </cell>
          <cell r="AV2584" t="str">
            <v>NA</v>
          </cell>
          <cell r="AW2584" t="str">
            <v>NA</v>
          </cell>
          <cell r="AX2584" t="str">
            <v>NA</v>
          </cell>
          <cell r="AY2584" t="str">
            <v>NA</v>
          </cell>
          <cell r="AZ2584" t="str">
            <v>NA</v>
          </cell>
          <cell r="BA2584" t="str">
            <v>缺失</v>
          </cell>
          <cell r="BB2584" t="str">
            <v>缺失</v>
          </cell>
          <cell r="BC2584" t="str">
            <v>缺失</v>
          </cell>
          <cell r="BD2584" t="e">
            <v>#N/A</v>
          </cell>
        </row>
        <row r="2585">
          <cell r="B2585" t="str">
            <v>P75</v>
          </cell>
          <cell r="C2585" t="str">
            <v>NA</v>
          </cell>
          <cell r="D2585" t="str">
            <v>NA</v>
          </cell>
          <cell r="E2585" t="str">
            <v>NA</v>
          </cell>
          <cell r="F2585" t="str">
            <v>NA</v>
          </cell>
          <cell r="G2585" t="str">
            <v>NA</v>
          </cell>
          <cell r="H2585" t="str">
            <v>NA</v>
          </cell>
          <cell r="I2585" t="str">
            <v>NA</v>
          </cell>
          <cell r="J2585" t="str">
            <v>NA</v>
          </cell>
          <cell r="K2585" t="str">
            <v>NA</v>
          </cell>
          <cell r="L2585" t="str">
            <v>NA</v>
          </cell>
          <cell r="M2585" t="str">
            <v>NA</v>
          </cell>
          <cell r="N2585" t="str">
            <v>NA</v>
          </cell>
          <cell r="O2585" t="str">
            <v>NA</v>
          </cell>
          <cell r="P2585" t="str">
            <v>NA</v>
          </cell>
          <cell r="Q2585" t="str">
            <v>NA</v>
          </cell>
          <cell r="R2585" t="str">
            <v>NA</v>
          </cell>
          <cell r="S2585" t="str">
            <v>NA</v>
          </cell>
          <cell r="T2585" t="str">
            <v>NA</v>
          </cell>
          <cell r="U2585" t="str">
            <v>NA</v>
          </cell>
          <cell r="V2585" t="str">
            <v>NA</v>
          </cell>
          <cell r="W2585" t="str">
            <v>NA</v>
          </cell>
          <cell r="X2585" t="str">
            <v>NA</v>
          </cell>
          <cell r="Y2585" t="str">
            <v>NA</v>
          </cell>
          <cell r="Z2585" t="str">
            <v>NA</v>
          </cell>
          <cell r="AA2585" t="str">
            <v>NA</v>
          </cell>
          <cell r="AB2585" t="str">
            <v>NA</v>
          </cell>
          <cell r="AC2585" t="str">
            <v>NA</v>
          </cell>
          <cell r="AD2585" t="str">
            <v>NA</v>
          </cell>
          <cell r="AE2585" t="str">
            <v>NA</v>
          </cell>
          <cell r="AF2585" t="str">
            <v>NA</v>
          </cell>
          <cell r="AG2585" t="str">
            <v>NA</v>
          </cell>
          <cell r="AH2585" t="str">
            <v>NA</v>
          </cell>
          <cell r="AI2585" t="str">
            <v>NA</v>
          </cell>
          <cell r="AJ2585" t="str">
            <v>NA</v>
          </cell>
          <cell r="AK2585" t="str">
            <v>NA</v>
          </cell>
          <cell r="AL2585" t="str">
            <v>NA</v>
          </cell>
          <cell r="AM2585" t="str">
            <v>NA</v>
          </cell>
          <cell r="AN2585" t="str">
            <v>NA</v>
          </cell>
          <cell r="AO2585" t="str">
            <v>NA</v>
          </cell>
          <cell r="AP2585" t="str">
            <v>NA</v>
          </cell>
          <cell r="AQ2585" t="str">
            <v>NA</v>
          </cell>
          <cell r="AS2585" t="str">
            <v>NA</v>
          </cell>
          <cell r="AT2585" t="str">
            <v>NA</v>
          </cell>
          <cell r="AU2585" t="str">
            <v>NA</v>
          </cell>
          <cell r="AV2585" t="str">
            <v>NA</v>
          </cell>
          <cell r="AW2585" t="str">
            <v>NA</v>
          </cell>
          <cell r="AX2585" t="str">
            <v>NA</v>
          </cell>
          <cell r="AY2585" t="str">
            <v>NA</v>
          </cell>
          <cell r="AZ2585" t="str">
            <v>NA</v>
          </cell>
          <cell r="BA2585" t="str">
            <v>NA</v>
          </cell>
          <cell r="BB2585" t="str">
            <v>NA</v>
          </cell>
          <cell r="BC2585" t="str">
            <v>NA</v>
          </cell>
          <cell r="BD2585" t="str">
            <v>NA</v>
          </cell>
        </row>
        <row r="2586">
          <cell r="B2586" t="str">
            <v>P76</v>
          </cell>
          <cell r="C2586" t="str">
            <v>CGGA_P76</v>
          </cell>
          <cell r="E2586" t="str">
            <v>李建明</v>
          </cell>
          <cell r="F2586">
            <v>462159</v>
          </cell>
          <cell r="G2586">
            <v>42194</v>
          </cell>
          <cell r="H2586" t="str">
            <v>左颞叶占位病变</v>
          </cell>
          <cell r="J2586" t="str">
            <v>男</v>
          </cell>
          <cell r="K2586">
            <v>41</v>
          </cell>
          <cell r="L2586" t="str">
            <v>缺失</v>
          </cell>
          <cell r="M2586" t="str">
            <v>3603133197309031510</v>
          </cell>
          <cell r="N2586" t="str">
            <v>张芳（妻子）：13257999588/李思茜（女儿）：13627998780/张国良（哥哥）：15007990628</v>
          </cell>
          <cell r="O2586" t="str">
            <v>间断抽搐1年</v>
          </cell>
          <cell r="P2586" t="str">
            <v>患者于1年前无明显诱因出现抽搐，发作时意识丧失，四肢无力，持续时间10秒左右，发作后自觉恶心，无呕吐，无头痛，无头晕，无视物旋转，无四肢抽搐。在当地医院查头MRI：“左侧颞叶占位”，为求进一步诊治来我院，行头MRI检查示：左颞占位：胶质瘤？门诊以“颅内占位病变”收入院，患者自发病来无发热，饮食睡眠尚可，二便正常。</v>
          </cell>
          <cell r="Q2586" t="str">
            <v>既往体健</v>
          </cell>
          <cell r="R2586" t="str">
            <v>生长发育及智力正常；有吸烟史，不饮酒，无异地疫区迁移及居住史。已婚育有1女1男</v>
          </cell>
          <cell r="S2586" t="str">
            <v>缺失</v>
          </cell>
          <cell r="T2586">
            <v>42199</v>
          </cell>
          <cell r="V2586" t="str">
            <v>左额颞开颅，肿瘤全除术</v>
          </cell>
          <cell r="W2586" t="str">
            <v>全麻气管插管后，患者取仰卧位，头右侧，导航确定颅内病变头皮投影，常规消毒铺巾，取左额颞弧形切口，依次切开头皮各层，筋膜下入路，皮瓣翻向前方，颅骨钻孔，铣刀游离骨瓣，大小约4.0X5.0cm2。硬膜张力稍高，快速静点20%的甘露醇250ml，硬膜张力下降。四周悬吊硬膜，放射状剪开硬膜，导航再次确定肿瘤位置，导航辅助下切开颞上回前部皮层，皮层下1cm即见肿瘤，肿瘤呈灰红色，质软，有不完整包膜，血供丰富，长入左侧脑室颞角及岛叶，左侧大脑中动脉分支自肿瘤中穿行，分离后予以完好保护，随后沿肿瘤周边分离后，分块全切肿瘤，切除肿瘤后见左侧基底节，左侧豆纹动脉保护完好，左侧脑室颞角开放。创面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顺利，术中出血约400ml，自体血回输150ml。术后气管插管拔出，患者回ICU病房监护</v>
          </cell>
          <cell r="X2586" t="str">
            <v>全切除</v>
          </cell>
          <cell r="Y2586">
            <v>117562</v>
          </cell>
          <cell r="Z2586" t="str">
            <v>OA</v>
          </cell>
          <cell r="AA2586" t="str">
            <v>OA(WHO II)</v>
          </cell>
          <cell r="AB2586">
            <v>2</v>
          </cell>
          <cell r="AC2586" t="str">
            <v>星形细胞瘤，含少枝胶质细胞瘤成分。（WHOII级）</v>
          </cell>
          <cell r="AD2586" t="str">
            <v>全切除</v>
          </cell>
          <cell r="AE2586">
            <v>42216</v>
          </cell>
          <cell r="AF2586" t="str">
            <v>星形细胞瘤（颞岛，左）</v>
          </cell>
          <cell r="AH2586" t="str">
            <v>未终止</v>
          </cell>
          <cell r="AI2586">
            <v>2554</v>
          </cell>
          <cell r="AJ2586">
            <v>0</v>
          </cell>
          <cell r="AK2586">
            <v>2554</v>
          </cell>
          <cell r="AL2586">
            <v>0</v>
          </cell>
          <cell r="AM2586">
            <v>2554</v>
          </cell>
          <cell r="AN2586" t="str">
            <v>31次</v>
          </cell>
          <cell r="AO2586">
            <v>1</v>
          </cell>
          <cell r="AP2586" t="str">
            <v>无</v>
          </cell>
          <cell r="AQ2586">
            <v>0</v>
          </cell>
          <cell r="AS2586">
            <v>0</v>
          </cell>
          <cell r="AU2586" t="str">
            <v>NA</v>
          </cell>
          <cell r="AV2586" t="str">
            <v>NA</v>
          </cell>
          <cell r="AW2586" t="str">
            <v>NA</v>
          </cell>
          <cell r="AX2586" t="str">
            <v>NA</v>
          </cell>
          <cell r="AY2586" t="str">
            <v>NA</v>
          </cell>
          <cell r="AZ2586" t="str">
            <v>NA</v>
          </cell>
          <cell r="BA2586" t="str">
            <v>缺失</v>
          </cell>
          <cell r="BB2586" t="str">
            <v>缺失</v>
          </cell>
          <cell r="BC2586" t="str">
            <v>缺失</v>
          </cell>
          <cell r="BD2586" t="e">
            <v>#N/A</v>
          </cell>
        </row>
        <row r="2587">
          <cell r="B2587" t="str">
            <v>P77</v>
          </cell>
          <cell r="C2587" t="str">
            <v>CGGA_P77</v>
          </cell>
          <cell r="E2587" t="str">
            <v>林爱果</v>
          </cell>
          <cell r="F2587">
            <v>462163</v>
          </cell>
          <cell r="G2587">
            <v>42195</v>
          </cell>
          <cell r="H2587" t="str">
            <v>右侧颞叶、基底节、侧脑室三角区占位病变</v>
          </cell>
          <cell r="J2587" t="str">
            <v>女</v>
          </cell>
          <cell r="K2587">
            <v>44</v>
          </cell>
          <cell r="L2587" t="str">
            <v>A</v>
          </cell>
          <cell r="M2587" t="str">
            <v>152627197011053423</v>
          </cell>
          <cell r="N2587" t="str">
            <v>李军（夫妻）：13034719627/李海燕（侄女）：15326080242/李晓燕（女儿）：15248023827</v>
          </cell>
          <cell r="O2587" t="str">
            <v>间断头痛伴抽搐40天</v>
          </cell>
          <cell r="P2587" t="str">
            <v>患者于40天前突然出现意识丧失，四肢无力，具体持续时间不详，无呕吐，醒后自觉头部胀痛，去当地行颅脑MRI检查发现“颅内占位性病变”，为求进一步治疗到天坛医院门诊就诊，行头颅MRI检查发现“右侧颞叶深部、基底节及侧脑室三角区占位病变”，患者抽搐后间断口服抗癫痫药，再无癫痫发作，此次为求手术治疗，由门诊收入我科。    自发病以来，患者一般情况尚可，饮食睡眠情况可，大小便正常，体重无明显变化</v>
          </cell>
          <cell r="Q2587" t="str">
            <v>2年前剖宫产</v>
          </cell>
          <cell r="R2587" t="str">
            <v>生长发育及智力正常，无抽烟、饮酒嗜好。</v>
          </cell>
          <cell r="S2587" t="str">
            <v>缺失</v>
          </cell>
          <cell r="T2587">
            <v>42200</v>
          </cell>
          <cell r="V2587" t="str">
            <v>右额颞入路颞叶肿瘤切除术</v>
          </cell>
          <cell r="W2587" t="str">
            <v>全麻插管后平卧位，头左偏，上头架，常规消毒铺巾。取右侧额颞部大问号形皮切口，筋膜间入路开颅，手摇钻钻3孔，铣刀去除额颞骨瓣，开右额颞部骨窗，骨窗下缘位于岩骨上1cm水平。放射状切开硬膜，显露额颞脑组织，见颞叶脑回增宽、脑沟变浅，侧裂被挤压略向额侧移位。颞叶病变组织呈灰白色，质韧，胶冻状，血供不丰富，边界不清，镜下切除颞下回肿瘤组织减压，随后向侧裂及颞极方向切除，依次切除颞极、颞叶前部及颞叶内侧海马，切除后界至三角区前部，内侧界至环池并显露脑干。肿瘤镜下近全切除。瘤腔仔细止血后，严密修补硬膜缝合，还纳骨瓣，三枚颅骨连接片固定骨瓣。充分止血，逐层缝合皮瓣各层关颅，术毕。手术顺利，标本送病理。清点棉条纱布及手术物品无误。术中出血约400ml，输血自体回收血100ml</v>
          </cell>
          <cell r="X2587" t="str">
            <v>部分切除</v>
          </cell>
          <cell r="Y2587">
            <v>117593</v>
          </cell>
          <cell r="Z2587" t="str">
            <v>OA</v>
          </cell>
          <cell r="AA2587" t="str">
            <v>OA(WHO II)</v>
          </cell>
          <cell r="AB2587">
            <v>2</v>
          </cell>
          <cell r="AC2587" t="str">
            <v>少枝星形细胞瘤（WHOⅡ级）</v>
          </cell>
          <cell r="AD2587" t="str">
            <v>部分切除</v>
          </cell>
          <cell r="AE2587">
            <v>42219</v>
          </cell>
          <cell r="AF2587" t="str">
            <v>少枝星形细胞瘤(颞，右）</v>
          </cell>
          <cell r="AH2587" t="str">
            <v>未终止</v>
          </cell>
          <cell r="AI2587">
            <v>2553</v>
          </cell>
          <cell r="AJ2587">
            <v>0</v>
          </cell>
          <cell r="AK2587">
            <v>2553</v>
          </cell>
          <cell r="AL2587">
            <v>0</v>
          </cell>
          <cell r="AM2587">
            <v>2553</v>
          </cell>
          <cell r="AN2587" t="str">
            <v>32次</v>
          </cell>
          <cell r="AO2587">
            <v>1</v>
          </cell>
          <cell r="AP2587" t="str">
            <v>无</v>
          </cell>
          <cell r="AQ2587">
            <v>0</v>
          </cell>
          <cell r="AS2587">
            <v>0</v>
          </cell>
          <cell r="AU2587" t="str">
            <v>NA</v>
          </cell>
          <cell r="AV2587" t="str">
            <v>NA</v>
          </cell>
          <cell r="AW2587" t="str">
            <v>NA</v>
          </cell>
          <cell r="AX2587" t="str">
            <v>NA</v>
          </cell>
          <cell r="AY2587" t="str">
            <v>NA</v>
          </cell>
          <cell r="AZ2587" t="str">
            <v>NA</v>
          </cell>
          <cell r="BA2587" t="str">
            <v>缺失</v>
          </cell>
          <cell r="BB2587" t="str">
            <v>缺失</v>
          </cell>
          <cell r="BC2587" t="str">
            <v>缺失</v>
          </cell>
          <cell r="BD2587" t="e">
            <v>#N/A</v>
          </cell>
        </row>
        <row r="2588">
          <cell r="B2588" t="str">
            <v>P78</v>
          </cell>
          <cell r="C2588" t="str">
            <v>CGGA_P78</v>
          </cell>
          <cell r="E2588" t="str">
            <v>张高峰</v>
          </cell>
          <cell r="F2588">
            <v>462166</v>
          </cell>
          <cell r="G2588">
            <v>42199</v>
          </cell>
          <cell r="H2588" t="str">
            <v>左额占位性病变</v>
          </cell>
          <cell r="J2588" t="str">
            <v>男</v>
          </cell>
          <cell r="K2588">
            <v>39</v>
          </cell>
          <cell r="L2588" t="str">
            <v>B</v>
          </cell>
          <cell r="M2588" t="str">
            <v>411425197602030011</v>
          </cell>
          <cell r="N2588" t="str">
            <v>张卓梅（夫妻）：13137725989/张亚卓（姐姐）：13838146336/张先锋（弟弟）：18103715370</v>
          </cell>
          <cell r="O2588" t="str">
            <v>体健发现颅内占位2月余</v>
          </cell>
          <cell r="P2588" t="str">
            <v>患者2月前体健时查头CT，发现颅内占位，进一步在外院行影像学检查提示：左额占位。患者无头痛，无恶心呕吐，无肢体活动障碍，无四肢抽搐，为求进一步治疗来我院，我院门诊查头MRI（M528232)示：左额占位病变：胶质瘤可能性大。门诊以“左额占位、胶质瘤？”收入院。</v>
          </cell>
          <cell r="Q2588" t="str">
            <v>既往体健</v>
          </cell>
          <cell r="R2588" t="str">
            <v>生长发育及智力正常；无吸烟史 饮酒病史10余年，无异地疫区迁移及居住史。已结婚，有1女儿，1儿子，均健康</v>
          </cell>
          <cell r="S2588" t="str">
            <v>缺失</v>
          </cell>
          <cell r="T2588">
            <v>42205</v>
          </cell>
          <cell r="V2588" t="str">
            <v>冠切左额开颅，额叶肿瘤全除术</v>
          </cell>
          <cell r="W2588" t="str">
            <v>全麻气管插管后，患者取仰卧位，上头架，导航注册，常规消毒铺巾，取发迹内冠状切口，依次切开头皮各层，皮瓣翻向前，显露额骨，中线颅骨钻1孔，铣刀游离左额骨瓣，大小约4.0X5.0cm2。硬膜张力高，快速静点甘露醇250ml，硬膜张力下降后。开放额窦应用骨蜡封闭，四周悬吊硬膜，放射状剪开硬膜。见左额中线脑组织肿胀，脑沟变浅、脑回消失，额上回前部皮层下2cm见肿瘤，肿瘤呈灰红色，血供丰富，质软韧相间，与周围脑组织间分界不清，瘤体主要位于额级深部、眶回，导航引导下沿肿瘤周边分离后，分块全切除肿瘤，双侧大脑前动脉及其分支 、胼胝体保护良好，创面严密止血，可吸收止血纱布、明胶海绵压迫残面，生理盐水冲洗清亮，确认无活动性出血，护士清点棉条、纱布及手术物品无误。人工硬膜修补，严密缝合硬膜，骨瓣复位，3枚钛链固定骨瓣。再次充分止血，分层缝合皮下组织及头皮各层，术毕。手术顺利，术中出血约250ml，未输血。术后气管插管拔出，患者回ICU病房监护</v>
          </cell>
          <cell r="X2588" t="str">
            <v>全切除</v>
          </cell>
          <cell r="Y2588">
            <v>117689</v>
          </cell>
          <cell r="Z2588" t="str">
            <v>OA</v>
          </cell>
          <cell r="AA2588" t="str">
            <v>OA(WHO II)</v>
          </cell>
          <cell r="AB2588">
            <v>2</v>
          </cell>
          <cell r="AC2588" t="str">
            <v>少枝星形细胞瘤（WHOⅡ级）</v>
          </cell>
          <cell r="AD2588" t="str">
            <v>全切除</v>
          </cell>
          <cell r="AE2588">
            <v>42221</v>
          </cell>
          <cell r="AF2588" t="str">
            <v>少枝星形细胞瘤(额，左）</v>
          </cell>
          <cell r="AH2588" t="str">
            <v>未终止</v>
          </cell>
          <cell r="AI2588">
            <v>2548</v>
          </cell>
          <cell r="AJ2588">
            <v>0</v>
          </cell>
          <cell r="AK2588">
            <v>2548</v>
          </cell>
          <cell r="AL2588">
            <v>0</v>
          </cell>
          <cell r="AM2588">
            <v>2548</v>
          </cell>
          <cell r="AN2588" t="str">
            <v>放疗</v>
          </cell>
          <cell r="AO2588">
            <v>1</v>
          </cell>
          <cell r="AP2588" t="str">
            <v>无</v>
          </cell>
          <cell r="AQ2588">
            <v>0</v>
          </cell>
          <cell r="AS2588">
            <v>0</v>
          </cell>
          <cell r="AU2588" t="str">
            <v>NA</v>
          </cell>
          <cell r="AV2588" t="str">
            <v>NA</v>
          </cell>
          <cell r="AW2588" t="str">
            <v>NA</v>
          </cell>
          <cell r="AX2588" t="str">
            <v>NA</v>
          </cell>
          <cell r="AY2588" t="str">
            <v>NA</v>
          </cell>
          <cell r="AZ2588" t="str">
            <v>NA</v>
          </cell>
          <cell r="BA2588" t="str">
            <v>缺失</v>
          </cell>
          <cell r="BB2588" t="str">
            <v>缺失</v>
          </cell>
          <cell r="BC2588" t="str">
            <v>缺失</v>
          </cell>
          <cell r="BD2588" t="e">
            <v>#N/A</v>
          </cell>
        </row>
        <row r="2589">
          <cell r="B2589" t="str">
            <v>P79</v>
          </cell>
          <cell r="C2589" t="str">
            <v>NA</v>
          </cell>
          <cell r="D2589" t="str">
            <v>NA</v>
          </cell>
          <cell r="E2589" t="str">
            <v>NA</v>
          </cell>
          <cell r="F2589" t="str">
            <v>NA</v>
          </cell>
          <cell r="G2589" t="str">
            <v>NA</v>
          </cell>
          <cell r="H2589" t="str">
            <v>NA</v>
          </cell>
          <cell r="I2589" t="str">
            <v>NA</v>
          </cell>
          <cell r="J2589" t="str">
            <v>NA</v>
          </cell>
          <cell r="K2589" t="str">
            <v>NA</v>
          </cell>
          <cell r="L2589" t="str">
            <v>NA</v>
          </cell>
          <cell r="M2589" t="str">
            <v>NA</v>
          </cell>
          <cell r="N2589" t="str">
            <v>NA</v>
          </cell>
          <cell r="O2589" t="str">
            <v>NA</v>
          </cell>
          <cell r="P2589" t="str">
            <v>NA</v>
          </cell>
          <cell r="Q2589" t="str">
            <v>NA</v>
          </cell>
          <cell r="R2589" t="str">
            <v>NA</v>
          </cell>
          <cell r="S2589" t="str">
            <v>NA</v>
          </cell>
          <cell r="T2589" t="str">
            <v>NA</v>
          </cell>
          <cell r="U2589" t="str">
            <v>NA</v>
          </cell>
          <cell r="V2589" t="str">
            <v>NA</v>
          </cell>
          <cell r="W2589" t="str">
            <v>NA</v>
          </cell>
          <cell r="X2589" t="str">
            <v>NA</v>
          </cell>
          <cell r="Y2589" t="str">
            <v>NA</v>
          </cell>
          <cell r="Z2589" t="str">
            <v>NA</v>
          </cell>
          <cell r="AA2589" t="str">
            <v>NA</v>
          </cell>
          <cell r="AB2589" t="str">
            <v>NA</v>
          </cell>
          <cell r="AC2589" t="str">
            <v>NA</v>
          </cell>
          <cell r="AD2589" t="str">
            <v>NA</v>
          </cell>
          <cell r="AE2589" t="str">
            <v>NA</v>
          </cell>
          <cell r="AF2589" t="str">
            <v>NA</v>
          </cell>
          <cell r="AG2589" t="str">
            <v>NA</v>
          </cell>
          <cell r="AH2589" t="str">
            <v>NA</v>
          </cell>
          <cell r="AI2589" t="str">
            <v>NA</v>
          </cell>
          <cell r="AJ2589" t="str">
            <v>NA</v>
          </cell>
          <cell r="AK2589" t="str">
            <v>NA</v>
          </cell>
          <cell r="AL2589" t="str">
            <v>NA</v>
          </cell>
          <cell r="AM2589" t="str">
            <v>NA</v>
          </cell>
          <cell r="AN2589" t="str">
            <v>NA</v>
          </cell>
          <cell r="AO2589" t="str">
            <v>NA</v>
          </cell>
          <cell r="AP2589" t="str">
            <v>NA</v>
          </cell>
          <cell r="AQ2589" t="str">
            <v>NA</v>
          </cell>
          <cell r="AS2589" t="str">
            <v>NA</v>
          </cell>
          <cell r="AT2589" t="str">
            <v>NA</v>
          </cell>
          <cell r="AU2589" t="str">
            <v>NA</v>
          </cell>
          <cell r="AV2589" t="str">
            <v>NA</v>
          </cell>
          <cell r="AW2589" t="str">
            <v>NA</v>
          </cell>
          <cell r="AX2589" t="str">
            <v>NA</v>
          </cell>
          <cell r="AY2589" t="str">
            <v>NA</v>
          </cell>
          <cell r="AZ2589" t="str">
            <v>NA</v>
          </cell>
          <cell r="BA2589" t="str">
            <v>NA</v>
          </cell>
          <cell r="BB2589" t="str">
            <v>NA</v>
          </cell>
          <cell r="BC2589" t="str">
            <v>NA</v>
          </cell>
          <cell r="BD2589" t="str">
            <v>NA</v>
          </cell>
        </row>
        <row r="2590">
          <cell r="B2590" t="str">
            <v>P80</v>
          </cell>
          <cell r="C2590" t="str">
            <v>NA</v>
          </cell>
          <cell r="D2590" t="str">
            <v>NA</v>
          </cell>
          <cell r="E2590" t="str">
            <v>NA</v>
          </cell>
          <cell r="F2590" t="str">
            <v>NA</v>
          </cell>
          <cell r="G2590" t="str">
            <v>NA</v>
          </cell>
          <cell r="H2590" t="str">
            <v>NA</v>
          </cell>
          <cell r="I2590" t="str">
            <v>NA</v>
          </cell>
          <cell r="J2590" t="str">
            <v>NA</v>
          </cell>
          <cell r="K2590" t="str">
            <v>NA</v>
          </cell>
          <cell r="L2590" t="str">
            <v>NA</v>
          </cell>
          <cell r="M2590" t="str">
            <v>NA</v>
          </cell>
          <cell r="N2590" t="str">
            <v>NA</v>
          </cell>
          <cell r="O2590" t="str">
            <v>NA</v>
          </cell>
          <cell r="P2590" t="str">
            <v>NA</v>
          </cell>
          <cell r="Q2590" t="str">
            <v>NA</v>
          </cell>
          <cell r="R2590" t="str">
            <v>NA</v>
          </cell>
          <cell r="S2590" t="str">
            <v>NA</v>
          </cell>
          <cell r="T2590" t="str">
            <v>NA</v>
          </cell>
          <cell r="U2590" t="str">
            <v>NA</v>
          </cell>
          <cell r="V2590" t="str">
            <v>NA</v>
          </cell>
          <cell r="W2590" t="str">
            <v>NA</v>
          </cell>
          <cell r="X2590" t="str">
            <v>NA</v>
          </cell>
          <cell r="Y2590" t="str">
            <v>NA</v>
          </cell>
          <cell r="Z2590" t="str">
            <v>NA</v>
          </cell>
          <cell r="AA2590" t="str">
            <v>NA</v>
          </cell>
          <cell r="AB2590" t="str">
            <v>NA</v>
          </cell>
          <cell r="AC2590" t="str">
            <v>NA</v>
          </cell>
          <cell r="AD2590" t="str">
            <v>NA</v>
          </cell>
          <cell r="AE2590" t="str">
            <v>NA</v>
          </cell>
          <cell r="AF2590" t="str">
            <v>NA</v>
          </cell>
          <cell r="AG2590" t="str">
            <v>NA</v>
          </cell>
          <cell r="AH2590" t="str">
            <v>NA</v>
          </cell>
          <cell r="AI2590" t="str">
            <v>NA</v>
          </cell>
          <cell r="AJ2590" t="str">
            <v>NA</v>
          </cell>
          <cell r="AK2590" t="str">
            <v>NA</v>
          </cell>
          <cell r="AL2590" t="str">
            <v>NA</v>
          </cell>
          <cell r="AM2590" t="str">
            <v>NA</v>
          </cell>
          <cell r="AN2590" t="str">
            <v>NA</v>
          </cell>
          <cell r="AO2590" t="str">
            <v>NA</v>
          </cell>
          <cell r="AP2590" t="str">
            <v>NA</v>
          </cell>
          <cell r="AQ2590" t="str">
            <v>NA</v>
          </cell>
          <cell r="AS2590" t="str">
            <v>NA</v>
          </cell>
          <cell r="AT2590" t="str">
            <v>NA</v>
          </cell>
          <cell r="AU2590" t="str">
            <v>NA</v>
          </cell>
          <cell r="AV2590" t="str">
            <v>NA</v>
          </cell>
          <cell r="AW2590" t="str">
            <v>NA</v>
          </cell>
          <cell r="AX2590" t="str">
            <v>NA</v>
          </cell>
          <cell r="AY2590" t="str">
            <v>NA</v>
          </cell>
          <cell r="AZ2590" t="str">
            <v>NA</v>
          </cell>
          <cell r="BA2590" t="str">
            <v>NA</v>
          </cell>
          <cell r="BB2590" t="str">
            <v>NA</v>
          </cell>
          <cell r="BC2590" t="str">
            <v>NA</v>
          </cell>
          <cell r="BD2590" t="str">
            <v>NA</v>
          </cell>
        </row>
        <row r="2591">
          <cell r="B2591" t="str">
            <v>P81</v>
          </cell>
          <cell r="C2591" t="str">
            <v>CGGA_P81</v>
          </cell>
          <cell r="D2591" t="str">
            <v>CGGA_P81, CGGA_P1403</v>
          </cell>
          <cell r="E2591" t="str">
            <v>程晓乐</v>
          </cell>
          <cell r="F2591">
            <v>462175</v>
          </cell>
          <cell r="G2591">
            <v>42202</v>
          </cell>
          <cell r="H2591" t="str">
            <v>左额岛叶占位性病变</v>
          </cell>
          <cell r="J2591" t="str">
            <v>男</v>
          </cell>
          <cell r="K2591">
            <v>29</v>
          </cell>
          <cell r="L2591" t="str">
            <v>AB</v>
          </cell>
          <cell r="M2591" t="str">
            <v>33030419860629781X</v>
          </cell>
          <cell r="N2591" t="str">
            <v>程晶（配偶）：15858829637/杨金花（母亲）：13566220450/程忠（父亲）：13588943382</v>
          </cell>
          <cell r="O2591" t="str">
            <v>间断抽搐发作8个月</v>
          </cell>
          <cell r="P2591" t="str">
            <v>缘于8个月前无明显诱因突发抽搐发作，发作时感头晕，随后面部及四肢抽动、意识丧失，持续数分钟后自行缓解，意识恢复后仍感周身疲劳，无恶心、呕吐，无肢体活动障碍及大小便失禁等。当时曾到当地医院就诊，行CT检查考虑存在颅内病变，但未明确诊断。此后上述抽搐症状间断发作5次，患者为求进一步诊治，2个月前到天坛医院门诊就诊，行头颅MRI检查发现“左侧额岛叶占位病变”，为求手术治疗，由门诊收入我科。</v>
          </cell>
          <cell r="Q2591" t="str">
            <v>既往体健</v>
          </cell>
          <cell r="R2591" t="str">
            <v>生长发育及智力正常，有抽烟、饮酒嗜好约7年，每日饮啤酒约5瓶，吸烟约10支。</v>
          </cell>
          <cell r="S2591" t="str">
            <v>缺失</v>
          </cell>
          <cell r="T2591">
            <v>42213</v>
          </cell>
          <cell r="V2591" t="str">
            <v>切除术</v>
          </cell>
          <cell r="W2591" t="str">
            <v>缺失</v>
          </cell>
          <cell r="X2591" t="str">
            <v>全切除</v>
          </cell>
          <cell r="Y2591">
            <v>117872</v>
          </cell>
          <cell r="Z2591" t="str">
            <v>OA</v>
          </cell>
          <cell r="AA2591" t="str">
            <v>OA(WHO II)</v>
          </cell>
          <cell r="AB2591">
            <v>2</v>
          </cell>
          <cell r="AC2591" t="str">
            <v>星形细胞瘤，含有少枝胶质细胞瘤成分（WHOII级）</v>
          </cell>
          <cell r="AD2591" t="str">
            <v>全切除</v>
          </cell>
          <cell r="AE2591">
            <v>42226</v>
          </cell>
          <cell r="AF2591" t="str">
            <v>星形细胞瘤</v>
          </cell>
          <cell r="AH2591" t="str">
            <v>终止</v>
          </cell>
          <cell r="AI2591" t="str">
            <v>NA</v>
          </cell>
          <cell r="AJ2591">
            <v>1</v>
          </cell>
          <cell r="AK2591">
            <v>1953</v>
          </cell>
          <cell r="AL2591">
            <v>1</v>
          </cell>
          <cell r="AM2591">
            <v>2428</v>
          </cell>
          <cell r="AN2591" t="str">
            <v>无</v>
          </cell>
          <cell r="AO2591">
            <v>0</v>
          </cell>
          <cell r="AP2591" t="str">
            <v>替莫脞胺</v>
          </cell>
          <cell r="AQ2591">
            <v>1</v>
          </cell>
          <cell r="AS2591">
            <v>0</v>
          </cell>
          <cell r="AU2591" t="str">
            <v>NA</v>
          </cell>
          <cell r="AV2591" t="str">
            <v>NA</v>
          </cell>
          <cell r="AW2591" t="str">
            <v>NA</v>
          </cell>
          <cell r="AX2591" t="str">
            <v>NA</v>
          </cell>
          <cell r="AY2591" t="str">
            <v>NA</v>
          </cell>
          <cell r="AZ2591" t="str">
            <v>NA</v>
          </cell>
          <cell r="BA2591" t="str">
            <v>缺失</v>
          </cell>
          <cell r="BB2591" t="str">
            <v>缺失</v>
          </cell>
          <cell r="BC2591" t="str">
            <v>缺失</v>
          </cell>
          <cell r="BD2591" t="e">
            <v>#N/A</v>
          </cell>
        </row>
        <row r="2592">
          <cell r="B2592" t="str">
            <v>P82</v>
          </cell>
          <cell r="C2592" t="str">
            <v>CGGA_P82</v>
          </cell>
          <cell r="E2592" t="str">
            <v>崔杰</v>
          </cell>
          <cell r="F2592">
            <v>462176</v>
          </cell>
          <cell r="G2592">
            <v>42205</v>
          </cell>
          <cell r="H2592" t="str">
            <v>左颞岛叶占位病变</v>
          </cell>
          <cell r="J2592" t="str">
            <v>男</v>
          </cell>
          <cell r="K2592">
            <v>37</v>
          </cell>
          <cell r="L2592" t="str">
            <v>B</v>
          </cell>
          <cell r="M2592" t="str">
            <v>3522525197710158217</v>
          </cell>
          <cell r="N2592" t="str">
            <v>陈江萍（妻子）：13985189331/崔健（哥哥）：15917654974/王声娟（同事）：15885099350</v>
          </cell>
          <cell r="O2592" t="str">
            <v>间断抽搐1年</v>
          </cell>
          <cell r="P2592" t="str">
            <v>患者于1年前无明显诱因出现抽搐，发作时右侧肢体无力，持续时间3分钟左右，发作后自觉头痛，头晕，无恶心，无呕吐。近半年来无明显诱因出现意识丧失，四肢无力并摔倒，持续时间约3-4分钟，于当地医院查头MRI提示“左侧额颞岛叶占位”为求进一步诊治来我院，行头MRI检查示：左颞叶、外囊、脑岛、左额叶异常信号：星形细胞瘤可能性大。门诊以“颅内占位性病变”收入院，患者自发病来无发热，饮食睡眠尚可，二便正常。</v>
          </cell>
          <cell r="Q2592" t="str">
            <v>既往体健</v>
          </cell>
          <cell r="R2592" t="str">
            <v>生长发育及智力正常；有吸烟史，不饮酒，无异地疫区迁移及居住史。已婚未育</v>
          </cell>
          <cell r="S2592" t="str">
            <v>缺失</v>
          </cell>
          <cell r="T2592">
            <v>42214</v>
          </cell>
          <cell r="V2592" t="str">
            <v>左颞额开颅，肿瘤切除术（导航辅助</v>
          </cell>
          <cell r="W2592" t="str">
            <v>全麻气管插管后，患者取仰卧位，头右侧，头架固定头位，导航确定肿瘤头皮投影，常规消毒铺巾，以肿瘤为中心，取左额颞弧形切口，依次切开头皮各层，皮瓣翻向额颞部，颅骨钻孔，铣刀游离骨瓣，大小约6.0X5.0cm2。硬膜张力高，快速静点甘露醇250ml，硬膜张力下降后。四周悬吊硬膜，放射状剪开硬膜。见左额颞脑组织肿胀，分离侧裂，显露左侧岛叶，见肿瘤组织，肿瘤呈灰红色，血供丰富，质软韧相间，与周围脑组织间分界不清；导航辅助下先切除额盖肿瘤，显露侧裂血管及岛叶，游离大脑中动脉，于M1段末端见豆纹动脉，保护好此簇血管，电凝M2段发向肿瘤的导血管，以脑回为单位，分块切除肿瘤，依次向深部切除，显露额岛沟、颞岛沟及顶岛沟，以豆纹动脉及环岛沟为底面，分块全切额、颞、岛叶肿瘤，大脑中动脉及其分支保护完好；创面止血极其困难，严密止血后，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较困难，术中出血约700ml，自体血回输150ml。术后气管插管未拔，患者回ICU病房监护</v>
          </cell>
          <cell r="X2592" t="str">
            <v>全切除</v>
          </cell>
          <cell r="Y2592">
            <v>117909</v>
          </cell>
          <cell r="Z2592" t="str">
            <v>A</v>
          </cell>
          <cell r="AA2592" t="str">
            <v>A(WHO II)</v>
          </cell>
          <cell r="AB2592">
            <v>2</v>
          </cell>
          <cell r="AC2592" t="str">
            <v>星形细胞瘤（WHOII级），部分细胞密度增高</v>
          </cell>
          <cell r="AD2592" t="str">
            <v>全切除</v>
          </cell>
          <cell r="AE2592">
            <v>42230</v>
          </cell>
          <cell r="AF2592" t="str">
            <v>星形细胞瘤（额颞岛，左）</v>
          </cell>
          <cell r="AH2592" t="str">
            <v>未终止</v>
          </cell>
          <cell r="AI2592">
            <v>2539</v>
          </cell>
          <cell r="AJ2592">
            <v>0</v>
          </cell>
          <cell r="AK2592">
            <v>2539</v>
          </cell>
          <cell r="AL2592">
            <v>0</v>
          </cell>
          <cell r="AM2592">
            <v>2539</v>
          </cell>
          <cell r="AN2592" t="str">
            <v>无</v>
          </cell>
          <cell r="AO2592">
            <v>0</v>
          </cell>
          <cell r="AP2592" t="str">
            <v>无</v>
          </cell>
          <cell r="AQ2592">
            <v>0</v>
          </cell>
          <cell r="AS2592">
            <v>0</v>
          </cell>
          <cell r="AU2592" t="str">
            <v>NA</v>
          </cell>
          <cell r="AV2592" t="str">
            <v>NA</v>
          </cell>
          <cell r="AW2592" t="str">
            <v>NA</v>
          </cell>
          <cell r="AX2592" t="str">
            <v>NA</v>
          </cell>
          <cell r="AY2592" t="str">
            <v>NA</v>
          </cell>
          <cell r="AZ2592" t="str">
            <v>NA</v>
          </cell>
          <cell r="BA2592" t="str">
            <v>缺失</v>
          </cell>
          <cell r="BB2592" t="str">
            <v>缺失</v>
          </cell>
          <cell r="BC2592" t="str">
            <v>缺失</v>
          </cell>
          <cell r="BD2592" t="e">
            <v>#N/A</v>
          </cell>
        </row>
        <row r="2593">
          <cell r="B2593" t="str">
            <v>P83</v>
          </cell>
          <cell r="C2593" t="str">
            <v>CGGA_P83</v>
          </cell>
          <cell r="E2593" t="str">
            <v>郭荣琳</v>
          </cell>
          <cell r="F2593">
            <v>462182</v>
          </cell>
          <cell r="G2593">
            <v>42207</v>
          </cell>
          <cell r="H2593" t="str">
            <v>双额占位性病变</v>
          </cell>
          <cell r="J2593" t="str">
            <v>女</v>
          </cell>
          <cell r="K2593">
            <v>28</v>
          </cell>
          <cell r="L2593" t="str">
            <v>A</v>
          </cell>
          <cell r="M2593" t="str">
            <v>362427198705090328</v>
          </cell>
          <cell r="N2593" t="str">
            <v>肖鑫华（夫妻）：15970189711/郭绍华（父亲）：13755408620/郭荣萌（兄妹）：15988566105</v>
          </cell>
          <cell r="O2593" t="str">
            <v>体检发现颅内占位两个月</v>
          </cell>
          <cell r="P2593" t="str">
            <v>该患者于2个月前发现因为地滑不慎摔倒，行头颅CT检查，显示颅内占位病变，到当地医院就诊未予特殊治疗。为进一步治疗来天坛医院就诊，门诊行头MRI检查示：颅内多发占位。故门诊以“颅内占位”收入我科。患者自起病以来无四肢抽搐，无肢体活动障碍，无恶心呕吐，无明显记忆力减退，无体重减轻，无头痛，无胸闷气短，无咳嗽、喘，无发热</v>
          </cell>
          <cell r="Q2593" t="str">
            <v>既往体健</v>
          </cell>
          <cell r="R2593" t="str">
            <v>生长发育及智力正常，无异地疫区迁移及居住史。已婚育有二女</v>
          </cell>
          <cell r="S2593" t="str">
            <v>缺失</v>
          </cell>
          <cell r="T2593">
            <v>42215</v>
          </cell>
          <cell r="V2593" t="str">
            <v>左CPA开颅小脑肿瘤部分切除术</v>
          </cell>
          <cell r="W2593" t="str">
            <v>全麻气管插管后，患者取右侧卧位，头架固定头位，导航注册，常规消毒铺巾，取右CPA直形切口，依次切开头皮各层，分离肌肉牵开，暴露枕骨，星点钻孔，铣刀游离骨瓣，大小约5.0X5.0cm2。硬膜张力高，快速静点甘露醇250ml，硬膜张力下降。枕骨大孔后缘咬开2厘米，放射状剪开硬膜。枕大池放液后，探查左小脑外侧见皮层无异常，病变位于小脑外侧近顶部皮层下1厘米，色灰，质软，血供一般，无包膜，边界不清，周围脑组织轻度水肿， 导航辅助下沿肿瘤周边分离，分块部分切除小脑肿瘤， 切除肿瘤送病理， 创面严密止血，可吸收止血纱布、明胶海绵压迫残面，生理盐水冲洗清亮，确认无活动性出血，护士清点棉条、纱布及手术物品无误，连续严密缝合硬膜后，取人工硬膜帖附加固，骨瓣去除，再次充分止血，分层缝合肌肉、皮下组织及头皮，术毕。手术顺利，术中出血约   ml，自体血回输   ml。术后气管插管拔出，患者回ICU病房监护</v>
          </cell>
          <cell r="X2593" t="str">
            <v>部分切除</v>
          </cell>
          <cell r="Y2593">
            <v>117946</v>
          </cell>
          <cell r="Z2593" t="str">
            <v>A</v>
          </cell>
          <cell r="AA2593" t="str">
            <v>A(WHO II)</v>
          </cell>
          <cell r="AB2593">
            <v>2</v>
          </cell>
          <cell r="AC2593" t="str">
            <v>星形细胞瘤，（WHOII级）</v>
          </cell>
          <cell r="AD2593" t="str">
            <v>部分切除</v>
          </cell>
          <cell r="AE2593">
            <v>42261</v>
          </cell>
          <cell r="AF2593" t="str">
            <v>少枝星形细胞瘤（WHOⅢ级）</v>
          </cell>
          <cell r="AH2593" t="str">
            <v>未终止</v>
          </cell>
          <cell r="AI2593">
            <v>2538</v>
          </cell>
          <cell r="AJ2593">
            <v>0</v>
          </cell>
          <cell r="AK2593">
            <v>2538</v>
          </cell>
          <cell r="AL2593">
            <v>0</v>
          </cell>
          <cell r="AM2593">
            <v>2538</v>
          </cell>
          <cell r="AN2593" t="str">
            <v>同步</v>
          </cell>
          <cell r="AO2593">
            <v>1</v>
          </cell>
          <cell r="AP2593" t="str">
            <v>替莫脞胺</v>
          </cell>
          <cell r="AQ2593">
            <v>1</v>
          </cell>
          <cell r="AS2593">
            <v>0</v>
          </cell>
          <cell r="AU2593" t="str">
            <v>无突变</v>
          </cell>
          <cell r="AV2593" t="str">
            <v>NA</v>
          </cell>
          <cell r="AW2593" t="str">
            <v>无共缺失</v>
          </cell>
          <cell r="AX2593" t="str">
            <v>NA</v>
          </cell>
          <cell r="AY2593" t="str">
            <v>NA</v>
          </cell>
          <cell r="AZ2593" t="str">
            <v>NA</v>
          </cell>
          <cell r="BA2593" t="str">
            <v>缺失</v>
          </cell>
          <cell r="BB2593" t="str">
            <v>缺失</v>
          </cell>
          <cell r="BC2593" t="str">
            <v>缺失</v>
          </cell>
          <cell r="BD2593" t="e">
            <v>#N/A</v>
          </cell>
        </row>
        <row r="2594">
          <cell r="B2594" t="str">
            <v>P84</v>
          </cell>
          <cell r="C2594" t="str">
            <v>CGGA_P84</v>
          </cell>
          <cell r="D2594" t="str">
            <v>CGGA_P84, CGGA_P966</v>
          </cell>
          <cell r="E2594" t="str">
            <v>郭树梅</v>
          </cell>
          <cell r="F2594">
            <v>462196</v>
          </cell>
          <cell r="G2594">
            <v>42214</v>
          </cell>
          <cell r="H2594" t="str">
            <v>右额岛占位：胶质瘤？</v>
          </cell>
          <cell r="J2594" t="str">
            <v>女</v>
          </cell>
          <cell r="K2594">
            <v>40</v>
          </cell>
          <cell r="L2594" t="str">
            <v>O</v>
          </cell>
          <cell r="M2594" t="str">
            <v>152601197502280125</v>
          </cell>
          <cell r="N2594" t="str">
            <v xml:space="preserve">王建峰（夫妻）：13948486291/贾志燕（外甥女）：15848420508/郭美玲（姐姐）：13664041865     </v>
          </cell>
          <cell r="O2594" t="str">
            <v>左上肢不自主抽搐2个月余</v>
          </cell>
          <cell r="P2594" t="str">
            <v>患者自2个月前无明显诱因出现左上肢不自主抽动，每次出现时间十余秒，可自行缓解，每日发作约二次，无意识障碍，当时当地医院就诊，行相关检查提示颅内肿瘤，胶质瘤可能性大。患者为求进一步诊疗到我院就诊，本院MRI示：“右侧额岛叶占位，胶质瘤可能性大”，门诊以“右额岛占位：胶质瘤？”收入我科。患者自起病以来，精神食欲睡眠可，大小便正常，体重无明显变化。</v>
          </cell>
          <cell r="Q2594" t="str">
            <v>既往体健</v>
          </cell>
          <cell r="R2594" t="str">
            <v>生长发育及智力正常；无异地疫区迁移及居住史。已婚</v>
          </cell>
          <cell r="S2594" t="str">
            <v>缺失</v>
          </cell>
          <cell r="T2594">
            <v>42219</v>
          </cell>
          <cell r="V2594" t="str">
            <v>右额颞开颅，肿瘤近全除术</v>
          </cell>
          <cell r="W2594" t="str">
            <v>全麻气管插管后，患者取仰卧位头左偏，头架固定头位，导航注册，常规消毒铺巾，以侧裂为中心取右额颞C形切口,依次切开头皮各层，皮瓣翻向眶部，颞肌翻向颧弓，颅骨钻1孔，铣刀游离骨瓣，大小约5.0X6.0cm2。硬膜张力不高，快速静点甘露醇250ml，硬膜张力下降。四周悬吊硬膜，放射状剪开硬膜。见侧裂周围皮层无异常，分离侧裂，暴露岛叶皮层，导航确认病变主体位岛叶深部，导航确定肿瘤后界后向皮层下方探查，见肿瘤位于皮层下0.5cm，呈灰色，血供中等，质软，无包膜， 与周围脑组织间分界不清， 小心保护大脑中动脉及其分支，离断分向肿瘤的穿支血管， 导航辅助下沿肿瘤周边分离，分块近全切肿瘤，  创面严密止血，可吸收止血纱布、明胶海绵压迫残面，生理盐水冲洗清亮，确认无活动性出血，护士清点棉条、纱布及手术物品无误， 取人工硬膜修补后严密缝合硬膜，骨瓣复位，3枚钛链6枚钛钉固定骨瓣。再次充分止血，分层缝合肌肉、皮下组织及头皮，术毕。手术顺利，术中出血约300ml，术后气管插管拔出，患者回ICU病房监护</v>
          </cell>
          <cell r="X2594" t="str">
            <v>部分切除</v>
          </cell>
          <cell r="Y2594">
            <v>118017</v>
          </cell>
          <cell r="Z2594" t="str">
            <v>A</v>
          </cell>
          <cell r="AA2594" t="str">
            <v>A(WHO II)</v>
          </cell>
          <cell r="AB2594">
            <v>2</v>
          </cell>
          <cell r="AC2594" t="str">
            <v>星形细胞瘤（WHO Ⅱ级）。</v>
          </cell>
          <cell r="AD2594" t="str">
            <v>部分切除</v>
          </cell>
          <cell r="AE2594">
            <v>42235</v>
          </cell>
          <cell r="AF2594" t="str">
            <v>星形细胞瘤（额岛，右）（WHOⅡ级）</v>
          </cell>
          <cell r="AH2594" t="str">
            <v>终止</v>
          </cell>
          <cell r="AI2594">
            <v>1947</v>
          </cell>
          <cell r="AJ2594">
            <v>1</v>
          </cell>
          <cell r="AK2594">
            <v>1947</v>
          </cell>
          <cell r="AL2594">
            <v>1</v>
          </cell>
          <cell r="AM2594">
            <v>2422</v>
          </cell>
          <cell r="AN2594" t="str">
            <v>30次</v>
          </cell>
          <cell r="AO2594">
            <v>1</v>
          </cell>
          <cell r="AP2594" t="str">
            <v>无</v>
          </cell>
          <cell r="AQ2594">
            <v>0</v>
          </cell>
          <cell r="AS2594">
            <v>0</v>
          </cell>
          <cell r="AU2594" t="str">
            <v>突变</v>
          </cell>
          <cell r="AV2594" t="str">
            <v>NA</v>
          </cell>
          <cell r="AW2594" t="str">
            <v>无共缺失</v>
          </cell>
          <cell r="AX2594" t="str">
            <v>NA</v>
          </cell>
          <cell r="AY2594" t="str">
            <v>NA</v>
          </cell>
          <cell r="AZ2594" t="str">
            <v>NA</v>
          </cell>
          <cell r="BA2594" t="str">
            <v>缺失</v>
          </cell>
          <cell r="BB2594" t="str">
            <v>缺失</v>
          </cell>
          <cell r="BC2594" t="str">
            <v>缺失</v>
          </cell>
          <cell r="BD2594" t="e">
            <v>#N/A</v>
          </cell>
        </row>
        <row r="2595">
          <cell r="B2595" t="str">
            <v>P85</v>
          </cell>
          <cell r="C2595" t="str">
            <v>CGGA_P85</v>
          </cell>
          <cell r="E2595" t="str">
            <v>马文俊</v>
          </cell>
          <cell r="F2595">
            <v>337511</v>
          </cell>
          <cell r="G2595">
            <v>42208</v>
          </cell>
          <cell r="H2595" t="str">
            <v>复发少枝星形细胞瘤（额颞，右）</v>
          </cell>
          <cell r="J2595" t="str">
            <v>男</v>
          </cell>
          <cell r="K2595">
            <v>37</v>
          </cell>
          <cell r="L2595" t="str">
            <v>缺失</v>
          </cell>
          <cell r="M2595" t="str">
            <v>632122197806150011</v>
          </cell>
          <cell r="N2595" t="str">
            <v>赵春肖（夫妻）：13997207603</v>
          </cell>
          <cell r="O2595" t="str">
            <v>颅内复发胶质瘤切除术后4个月，间断头胀1周</v>
          </cell>
          <cell r="P2595" t="str">
            <v>患者于5年前因“突发头痛”入院，检查发现颅内占位，在北京天坛医院住院治疗，于2010-5-17在全麻下右额颞部开颅肿瘤切除术，手术顺利，术后恢复好，术后病理提示为：少枝星形细胞瘤，术后行2次伽马刀治疗，并口服替莫唑胺3月，于入院前1月余，突发出现肢体抽搐，伴有意识丧失，在当地医院行头MRI检查提示肿瘤复发，到北京天坛医院就诊，考虑肿瘤复发，于2015-3-19在全麻下行右额颞部开颅肿瘤切除术，手术顺利，术后恢复好，术后病理示“少枝星形细胞瘤（WHOⅡ级）”。此后于天坛医院化疗科行3周期“伊立替康+替莫唑胺”化疗治疗，病情相对稳定。一周前出现头部胀痛，以右侧额颞部为重，伴有右面部麻木感，在当地医院行颅脑MRI检查“考虑左颞部肿瘤复发”，再次来我院门诊就诊，为行再次手术治疗而收入院。</v>
          </cell>
          <cell r="Q2595" t="str">
            <v>2010-5-17在全麻下右额颞部开颅肿瘤切除术，手术顺利，术后恢复好，术后病理提示为：少枝星形细胞瘤，术后行2次伽马刀治疗，并口服替莫唑胺3月，于入院前1月余，突发出现肢体抽搐，伴有意识丧失，在当地医院行头MRI检查提示肿瘤复发，到北京天坛医院就诊，考虑肿瘤复发，于2015-3-19在全麻下行右额颞部开颅肿瘤切除术，手术顺利，术后恢复好，术后病理示“少枝星形细胞瘤（WHOⅡ级）”。</v>
          </cell>
          <cell r="R2595" t="str">
            <v>生长及智力发育正常，生活规律，无烟酒嗜好</v>
          </cell>
          <cell r="S2595" t="str">
            <v>缺失</v>
          </cell>
          <cell r="T2595">
            <v>42219</v>
          </cell>
          <cell r="U2595">
            <v>40315</v>
          </cell>
          <cell r="V2595" t="str">
            <v>右额颞原切口开颅占位切除术</v>
          </cell>
          <cell r="W2595" t="str">
            <v>全麻气管插管后，患者取平卧位，头偏向左侧，导航下予肿瘤定位。常规消毒铺巾，取右额颞原弧形切口，依次切开头皮各层，皮瓣翻向前方，显露原骨窗，取下原骨瓣，骨窗大小约5*6cm。硬膜增生明显，张力稍高，快速静点20%的甘露醇250ml，硬膜张力下降后，放射状剪开硬膜。见额颞脑组织与硬膜粘连紧密，右颞部脑组织呈灰黄色，切除部分变性脑组织即见肿瘤，肿瘤呈灰红色，血供丰富，质韧，与周围脑组织间分界不清，肿瘤周围部分脑组织色黄，质韧，血供少。切除颞上回、颞中回前部及颞极肿瘤组织及部分放射性坏死组织，后界至颞角前方，颞角开放，肿瘤大部切除。切除肿瘤后创面严密止血，可吸收止血纱布、明胶海绵压迫残面，生理盐水冲洗清亮，确认无活动性出血，清点棉条、纱布及手术物品无误。瘤腔内置引流管一根，硬膜复位，取人工硬膜减张修补缝合。骨瓣复位，新用原钛链固定骨瓣。分层缝合皮下组织及头皮各层，术毕。术后气管插管拔出，患者回ICU病房监护。手术过程顺利，术中出血约600ml，未输血</v>
          </cell>
          <cell r="X2595" t="str">
            <v>部分切除</v>
          </cell>
          <cell r="Y2595">
            <v>118016</v>
          </cell>
          <cell r="Z2595" t="str">
            <v>SGBM</v>
          </cell>
          <cell r="AA2595" t="str">
            <v>GBM-O(WHO IV)</v>
          </cell>
          <cell r="AB2595">
            <v>4</v>
          </cell>
          <cell r="AC2595" t="str">
            <v>胶质母细胞瘤，含少枝胶质细胞成分（WHO Ⅳ级）</v>
          </cell>
          <cell r="AD2595" t="str">
            <v>部分切除</v>
          </cell>
          <cell r="AE2595">
            <v>42239</v>
          </cell>
          <cell r="AF2595" t="str">
            <v>复发胶质母细胞瘤（额颞，右）</v>
          </cell>
          <cell r="AG2595">
            <v>42585</v>
          </cell>
          <cell r="AH2595" t="str">
            <v>终止</v>
          </cell>
          <cell r="AI2595">
            <v>182</v>
          </cell>
          <cell r="AJ2595">
            <v>1</v>
          </cell>
          <cell r="AK2595">
            <v>182</v>
          </cell>
          <cell r="AL2595">
            <v>1</v>
          </cell>
          <cell r="AM2595">
            <v>366</v>
          </cell>
          <cell r="AN2595" t="str">
            <v>缺失</v>
          </cell>
          <cell r="AO2595">
            <v>0</v>
          </cell>
          <cell r="AP2595" t="str">
            <v>缺失</v>
          </cell>
          <cell r="AQ2595">
            <v>1</v>
          </cell>
          <cell r="AS2595" t="str">
            <v>复发</v>
          </cell>
          <cell r="AT2595">
            <v>2</v>
          </cell>
          <cell r="AU2595" t="str">
            <v>NA</v>
          </cell>
          <cell r="AV2595" t="str">
            <v>NA</v>
          </cell>
          <cell r="AW2595" t="str">
            <v>NA</v>
          </cell>
          <cell r="AX2595" t="str">
            <v>NA</v>
          </cell>
          <cell r="AY2595" t="str">
            <v>NA</v>
          </cell>
          <cell r="AZ2595" t="str">
            <v>NA</v>
          </cell>
          <cell r="BA2595" t="str">
            <v>缺失</v>
          </cell>
          <cell r="BB2595" t="str">
            <v>缺失</v>
          </cell>
          <cell r="BC2595" t="str">
            <v>缺失</v>
          </cell>
          <cell r="BD2595" t="e">
            <v>#N/A</v>
          </cell>
        </row>
        <row r="2596">
          <cell r="B2596" t="str">
            <v>P86</v>
          </cell>
          <cell r="C2596" t="str">
            <v>CGGA_P86</v>
          </cell>
          <cell r="E2596" t="str">
            <v>王晓月</v>
          </cell>
          <cell r="F2596">
            <v>462194</v>
          </cell>
          <cell r="G2596">
            <v>42212</v>
          </cell>
          <cell r="H2596" t="str">
            <v>左颞叶占位病变</v>
          </cell>
          <cell r="J2596" t="str">
            <v>女</v>
          </cell>
          <cell r="K2596">
            <v>34</v>
          </cell>
          <cell r="L2596" t="str">
            <v>A</v>
          </cell>
          <cell r="M2596" t="str">
            <v>152324198012123023</v>
          </cell>
          <cell r="N2596" t="str">
            <v>孙德武（配偶）：13654751238/李兴杰（嫂子）：15247514840/王喜春（哥哥）：1589477969</v>
          </cell>
          <cell r="O2596" t="str">
            <v>发作性癫痫2个月</v>
          </cell>
          <cell r="P2596" t="str">
            <v>缘于2个月前始无明显诱因突发癫痫，发作时意识丧失，四肢抽搐，十余分钟后缓解，意识恢复后感觉头痛不适，无肢体瘫痪，无恶心、呕吐，无失语及大小便失禁。此后2个月来上述癫痫共发作3次。到当地医院就诊，考虑有“颅内占位病变”，患者为求进一步诊治，到天坛医院门诊就诊，行头颅MRI检查示“左侧颞叶占位病变：星形细胞瘤可能”，为求手术治疗，由门诊收入我科。</v>
          </cell>
          <cell r="Q2596" t="str">
            <v>3年前行“剖腹产”</v>
          </cell>
          <cell r="R2596" t="str">
            <v>生长发育及智力正常，无抽烟、饮酒嗜好。经期正常，无痛经。</v>
          </cell>
          <cell r="S2596" t="str">
            <v>缺失</v>
          </cell>
          <cell r="T2596">
            <v>42219</v>
          </cell>
          <cell r="V2596" t="str">
            <v>左额颞开颅颞叶肿瘤切除术</v>
          </cell>
          <cell r="W2596" t="str">
            <v>全麻插管后平卧位， 上头架，导航注册，常规消毒铺巾。左额颞C形皮切口切开皮肤及肌肉，皮瓣翻向眶部， 蝶骨嵴上方钻1孔，铣刀去除额顶骨瓣，约5*6厘米，骨窗周缘止血，悬吊硬膜。放射状切开硬膜，可见颞叶上回皮层组织较正常脑回增宽、饱满，色略黄， 导航确定颞部病变位置 ，分离颞上沟充分暴露颞上回，切开颞上回0.5厘米见皮层下肿瘤组织呈灰色，质地较软，鱼肉状，血运中等，无清晰边界，约2*3*4厘米， 镜下沿病变与周围脑组织大致边界分离，导航确定镜下全切除，侧裂血管保护良好，瘤腔仔细止血后，凝胶海绵止血纱布压迫残面，盐水冲洗清亮，无出血，硬膜缝合。人工硬膜覆盖硬膜缺损处，还纳骨瓣，3枚钛链6枚钛钉固定骨瓣。充分止血，分层缝合肌肉、皮下组织及头皮全层，消毒伤口，无菌纱布弹力绷带包扎，术毕。手术顺利，标本送病理。清点棉条纱布及手术物品无误。术中出血约   ml，输血自体回收血   ml</v>
          </cell>
          <cell r="X2596" t="str">
            <v>全切除</v>
          </cell>
          <cell r="Y2596">
            <v>118018</v>
          </cell>
          <cell r="Z2596" t="str">
            <v>O</v>
          </cell>
          <cell r="AA2596" t="str">
            <v>O(WHO II)</v>
          </cell>
          <cell r="AB2596">
            <v>2</v>
          </cell>
          <cell r="AC2596" t="str">
            <v>少枝胶质细胞瘤（WHO II级）</v>
          </cell>
          <cell r="AD2596" t="str">
            <v>全切除</v>
          </cell>
          <cell r="AE2596">
            <v>42233</v>
          </cell>
          <cell r="AF2596" t="str">
            <v>少枝胶质细胞瘤（WHO II级，颞，左）</v>
          </cell>
          <cell r="AH2596" t="str">
            <v>未终止</v>
          </cell>
          <cell r="AI2596">
            <v>1860</v>
          </cell>
          <cell r="AJ2596">
            <v>0</v>
          </cell>
          <cell r="AK2596">
            <v>1860</v>
          </cell>
          <cell r="AL2596">
            <v>0</v>
          </cell>
          <cell r="AM2596">
            <v>1860</v>
          </cell>
          <cell r="AN2596" t="str">
            <v>31次</v>
          </cell>
          <cell r="AO2596">
            <v>1</v>
          </cell>
          <cell r="AP2596" t="str">
            <v>无</v>
          </cell>
          <cell r="AQ2596">
            <v>0</v>
          </cell>
          <cell r="AS2596">
            <v>0</v>
          </cell>
          <cell r="AU2596" t="str">
            <v>突变</v>
          </cell>
          <cell r="AV2596" t="str">
            <v>NA</v>
          </cell>
          <cell r="AW2596" t="str">
            <v>共缺失</v>
          </cell>
          <cell r="AX2596" t="str">
            <v>NA</v>
          </cell>
          <cell r="AY2596" t="str">
            <v>NA</v>
          </cell>
          <cell r="AZ2596" t="str">
            <v>NA</v>
          </cell>
          <cell r="BA2596" t="str">
            <v>缺失</v>
          </cell>
          <cell r="BB2596" t="str">
            <v>缺失</v>
          </cell>
          <cell r="BC2596" t="str">
            <v>缺失</v>
          </cell>
          <cell r="BD2596" t="e">
            <v>#N/A</v>
          </cell>
        </row>
        <row r="2597">
          <cell r="B2597" t="str">
            <v>P87</v>
          </cell>
          <cell r="C2597" t="str">
            <v>CGGA_P87</v>
          </cell>
          <cell r="E2597" t="str">
            <v>薛海</v>
          </cell>
          <cell r="F2597">
            <v>462193</v>
          </cell>
          <cell r="G2597">
            <v>42212</v>
          </cell>
          <cell r="H2597" t="str">
            <v>左额岛叶占位性病变</v>
          </cell>
          <cell r="J2597" t="str">
            <v>男</v>
          </cell>
          <cell r="K2597">
            <v>32</v>
          </cell>
          <cell r="L2597" t="str">
            <v>B</v>
          </cell>
          <cell r="M2597" t="str">
            <v>320121198208151579</v>
          </cell>
          <cell r="N2597" t="str">
            <v>薛小台（父子）：13805199363/尹素琴（母子）：13851882639/徐健（夫妻）：13770965882（错）</v>
          </cell>
          <cell r="O2597" t="str">
            <v>胶质瘤术后20个月，间断抽搐15个月</v>
          </cell>
          <cell r="P2597" t="str">
            <v>患者于20个月前在北京军区总医院行颅内占位切除术，术后病理为胶质瘤，术后行放化疗，术后言语较术前欠流利，15个月前嘴角抽搐，右手抽搐伴麻木感，持续时间约3-5分钟，无意识丧失，无恶心呕吐，2个月前出现全身抽搐，并摔倒，持续时间约1小时，无意识丧失，无头痛，无恶心呕吐。以后抽搐发作频繁。在天坛医院门诊查头MRI（M538832)：左额叶占位：复发胶质瘤？门诊以“复发胶质瘤？”收入院。患者近期饮食睡眠尚可，二便正常。</v>
          </cell>
          <cell r="Q2597" t="str">
            <v>20月前北京军区总医院行开颅肿瘤切除术（第一次病理为“胶质瘤”，不确定是否为sgbm，20151104王政记录）</v>
          </cell>
          <cell r="R2597" t="str">
            <v>生长发育及智力正常；吸烟史两年 饮酒病史10余年，无异地疫区迁移及居住史。已结婚，有1女儿，1儿子，均健康</v>
          </cell>
          <cell r="S2597" t="str">
            <v>缺失</v>
          </cell>
          <cell r="T2597">
            <v>42221</v>
          </cell>
          <cell r="U2597">
            <v>41609</v>
          </cell>
          <cell r="V2597" t="str">
            <v>原切口开颅，肿瘤切除术（导航辅助</v>
          </cell>
          <cell r="W2597" t="str">
            <v>全麻气管插管后，患者取仰卧、头右侧位，导航确定肿瘤头皮投影，肿瘤位于原手术切口前下方，常规消毒铺巾，取原左额颞马蹄形切口，依次切开头皮各层，皮瓣翻向颞部，显露原骨窗，取下固定骨瓣的钛片，铣刀游离骨瓣，硬膜增生明显，张力高，快速静点20%的甘露醇250ml，硬膜张力下降后，四周悬吊硬膜，放射状剪开硬膜。见左额顶脑组织与硬膜粘连紧密，左额顶脑组织呈灰黄色，导航辅助下于原瘤腔前下方见肿瘤，肿瘤位于左额下回的中、后部，呈灰红色，血供丰富，质软韧相间，瘤体与周围脑组织间分界不清，导航辅助下分块全切除肿瘤，左侧大脑中动脉分支自肿瘤中穿行，予以完好保护，切除肿瘤后创面严密止血，可吸收止血纱布、明胶海绵压迫残面，生理盐水冲洗清亮，确认无活动性出血，护士清点棉条、纱布及手术物品无误。硬膜缺损，取人工硬膜严密修补、缝合硬膜，骨瓣复位，3枚钛钉加原钛链固定骨瓣。再次充分止血，分层缝合皮下组织及头皮各层，术毕。手术顺利，术中出血约250ml，未输血。术后气管插管拔出，患者回ICU病房监护</v>
          </cell>
          <cell r="X2597" t="str">
            <v>全切除</v>
          </cell>
          <cell r="Y2597" t="str">
            <v>缺失</v>
          </cell>
          <cell r="Z2597" t="str">
            <v>RGBM?</v>
          </cell>
          <cell r="AA2597" t="str">
            <v>GBM(WHO IV)</v>
          </cell>
          <cell r="AB2597">
            <v>4</v>
          </cell>
          <cell r="AC2597" t="str">
            <v>胶质母细胞瘤，含少枝胶质细胞瘤成分（WHOIV级）</v>
          </cell>
          <cell r="AD2597" t="str">
            <v>全切除</v>
          </cell>
          <cell r="AE2597">
            <v>42243</v>
          </cell>
          <cell r="AF2597" t="str">
            <v>胶质母细胞瘤</v>
          </cell>
          <cell r="AG2597">
            <v>43061</v>
          </cell>
          <cell r="AH2597" t="str">
            <v>终止</v>
          </cell>
          <cell r="AI2597">
            <v>240</v>
          </cell>
          <cell r="AJ2597">
            <v>1</v>
          </cell>
          <cell r="AK2597" t="str">
            <v>NA</v>
          </cell>
          <cell r="AL2597">
            <v>1</v>
          </cell>
          <cell r="AM2597">
            <v>840</v>
          </cell>
          <cell r="AN2597" t="str">
            <v>缺失</v>
          </cell>
          <cell r="AO2597" t="str">
            <v>NA</v>
          </cell>
          <cell r="AP2597" t="str">
            <v>缺失</v>
          </cell>
          <cell r="AQ2597" t="str">
            <v>NA</v>
          </cell>
          <cell r="AS2597" t="str">
            <v>复发</v>
          </cell>
          <cell r="AT2597">
            <v>1</v>
          </cell>
          <cell r="AU2597" t="str">
            <v>突变</v>
          </cell>
          <cell r="AV2597" t="str">
            <v>NA</v>
          </cell>
          <cell r="AW2597" t="str">
            <v>无共缺失</v>
          </cell>
          <cell r="AX2597" t="str">
            <v>NA</v>
          </cell>
          <cell r="AY2597" t="str">
            <v>NA</v>
          </cell>
          <cell r="AZ2597" t="str">
            <v>NA</v>
          </cell>
          <cell r="BA2597" t="str">
            <v>缺失</v>
          </cell>
          <cell r="BB2597" t="str">
            <v>缺失</v>
          </cell>
          <cell r="BC2597" t="str">
            <v>缺失</v>
          </cell>
          <cell r="BD2597" t="e">
            <v>#N/A</v>
          </cell>
        </row>
        <row r="2598">
          <cell r="B2598" t="str">
            <v>P88</v>
          </cell>
          <cell r="C2598" t="str">
            <v>CGGA_P88</v>
          </cell>
          <cell r="E2598" t="str">
            <v>魏力伟</v>
          </cell>
          <cell r="F2598">
            <v>462200</v>
          </cell>
          <cell r="G2598">
            <v>42216</v>
          </cell>
          <cell r="H2598" t="str">
            <v>左侧额叶占位</v>
          </cell>
          <cell r="J2598" t="str">
            <v>男</v>
          </cell>
          <cell r="K2598">
            <v>42</v>
          </cell>
          <cell r="L2598" t="str">
            <v>A</v>
          </cell>
          <cell r="M2598" t="str">
            <v>130124197303014512</v>
          </cell>
          <cell r="N2598" t="str">
            <v>张保立（夫妻）：13073111369/魏力红（妹妹）：13933085027/崔月辉（表哥）：18133801278</v>
          </cell>
          <cell r="O2598" t="str">
            <v>间断头痛头晕2个月</v>
          </cell>
          <cell r="P2598" t="str">
            <v>患者于2个月无明显诱因出现头晕头痛，无恶心呕吐，无意识丧失，无二便失禁，去当地医院查头CT：示脑积水，进一步查头MRI示：左额占位、脑积水，当地未经特殊处置，为求进一步治疗来天坛门诊查头MRI：左额胶质瘤？双侧脑室扩大，门诊以“左额占位”收入院，患者近期无发热，无抽搐，无恶心呕吐，饮食睡眠尚可，二便正常</v>
          </cell>
          <cell r="Q2598" t="str">
            <v>胶质瘤术后2O个月</v>
          </cell>
          <cell r="R2598" t="str">
            <v>生长发育及智力正常；吸烟史20年 饮酒病史20余年，无异地疫区迁移及居住史。已结婚，有1儿子，健康。</v>
          </cell>
          <cell r="S2598" t="str">
            <v>缺失</v>
          </cell>
          <cell r="T2598">
            <v>42227</v>
          </cell>
          <cell r="U2598">
            <v>41609</v>
          </cell>
          <cell r="V2598" t="str">
            <v>半冠状切口，左额开颅，肿瘤全切除术</v>
          </cell>
          <cell r="W2598" t="str">
            <v>全麻气管插管后，患者取仰卧位，头部抬高，头架固定头位，导航确定肿瘤头皮投影，常规消毒铺巾，以肿瘤为中心、取半冠状切口，依次切开头皮、皮下及帽状腱膜，翻向前方，左额钻孔，游离骨瓣，大小约5.0X4.0cm。硬膜张力中等，四周悬吊硬膜，放射状剪开硬膜。见左额上、中回的前部脑组织稍肿胀，导航辅助下切开此处皮层，皮层下即见肿瘤组织，肿瘤呈灰白色，血供丰富，质软韧相间，与周围脑组织间分界不清，导航辅助下，沿肿瘤周边分离后，分块全切除肿瘤，胼缘动脉分支自肿瘤中穿行，予以完好保护，标本送检，切除肿瘤后将被肿瘤侵袭的额上回及额中回前部脑组织部分切除，充分内减压，观察脑组织搏动好。创面严密止血，可吸收止血纱布、明胶海绵压迫残面，生理盐水冲洗清亮，确认无活动性出血，护士清点棉条、纱布及手术物品无误。硬膜皱缩，取人工硬膜严密修补、缝合硬膜，骨瓣复位，3枚钛链固定骨瓣。再次充分止血，分层缝合皮下组织及头皮各层，术毕。手术顺利，术中出血约400ml，自体血回输100ml。术后气管插管拔出，患者回ICU病房监护。</v>
          </cell>
          <cell r="X2598" t="str">
            <v>全切除</v>
          </cell>
          <cell r="Y2598">
            <v>118219</v>
          </cell>
          <cell r="Z2598" t="str">
            <v>RO</v>
          </cell>
          <cell r="AA2598" t="str">
            <v>O(WHO II)</v>
          </cell>
          <cell r="AB2598">
            <v>2</v>
          </cell>
          <cell r="AC2598" t="str">
            <v>少枝胶质细胞瘤（WHOⅡ级）</v>
          </cell>
          <cell r="AD2598" t="str">
            <v>全切除</v>
          </cell>
          <cell r="AE2598">
            <v>42244</v>
          </cell>
          <cell r="AF2598" t="str">
            <v>少枝胶质细胞瘤</v>
          </cell>
          <cell r="AH2598" t="str">
            <v>未终止</v>
          </cell>
          <cell r="AI2598">
            <v>2526</v>
          </cell>
          <cell r="AJ2598">
            <v>0</v>
          </cell>
          <cell r="AK2598">
            <v>2526</v>
          </cell>
          <cell r="AL2598">
            <v>0</v>
          </cell>
          <cell r="AM2598">
            <v>2526</v>
          </cell>
          <cell r="AN2598" t="str">
            <v>放疗</v>
          </cell>
          <cell r="AO2598">
            <v>1</v>
          </cell>
          <cell r="AP2598" t="str">
            <v>化疗同步</v>
          </cell>
          <cell r="AQ2598">
            <v>1</v>
          </cell>
          <cell r="AS2598">
            <v>1</v>
          </cell>
          <cell r="AT2598">
            <v>1</v>
          </cell>
          <cell r="AU2598" t="str">
            <v>NA</v>
          </cell>
          <cell r="AV2598" t="str">
            <v>NA</v>
          </cell>
          <cell r="AW2598" t="str">
            <v>NA</v>
          </cell>
          <cell r="AX2598" t="str">
            <v>NA</v>
          </cell>
          <cell r="AY2598" t="str">
            <v>NA</v>
          </cell>
          <cell r="AZ2598" t="str">
            <v>NA</v>
          </cell>
          <cell r="BA2598" t="str">
            <v>缺失</v>
          </cell>
          <cell r="BB2598" t="str">
            <v>缺失</v>
          </cell>
          <cell r="BC2598" t="str">
            <v>缺失</v>
          </cell>
          <cell r="BD2598" t="e">
            <v>#N/A</v>
          </cell>
        </row>
        <row r="2599">
          <cell r="B2599" t="str">
            <v>P89</v>
          </cell>
          <cell r="C2599" t="str">
            <v>CGGA_P89</v>
          </cell>
          <cell r="E2599" t="str">
            <v>李文军</v>
          </cell>
          <cell r="F2599">
            <v>462097</v>
          </cell>
          <cell r="G2599">
            <v>42222</v>
          </cell>
          <cell r="H2599" t="str">
            <v>复发胶质母细胞瘤</v>
          </cell>
          <cell r="J2599" t="str">
            <v>男</v>
          </cell>
          <cell r="K2599">
            <v>42</v>
          </cell>
          <cell r="L2599" t="str">
            <v>B</v>
          </cell>
          <cell r="M2599" t="str">
            <v>37240119720821221X</v>
          </cell>
          <cell r="N2599" t="str">
            <v>杨霞（配偶)：15905344800</v>
          </cell>
          <cell r="O2599" t="str">
            <v>间断头痛伴右侧活动不灵1个月</v>
          </cell>
          <cell r="P2599" t="str">
            <v>患者于1个月前因无明显诱因监督那出现阵发性头痛，持续时间不定，发作时呈胀痛，休息后可缓解，伴有右侧肢体活动不灵，在家未予特殊治疗。在当地医院就诊，行头颅核磁显示颅内占位性病变。为明确诊治来天坛医院门诊就诊，行头颅MRI检查示“右颞顶占位性病变，考虑肿瘤复发”，为求再次手术治疗，由门诊以“颅内占位性病变”收入我科。自发病以来，患者一般情况尚可，饮食睡眠情况可，大小便正常</v>
          </cell>
          <cell r="Q2599" t="str">
            <v>既往既往2014年3月25日行右颞顶肿瘤切除术，病理回报胶质母细胞瘤，术后行放化疗治疗。</v>
          </cell>
          <cell r="R2599" t="str">
            <v>生长发育及智力正常，无抽烟饮酒嗜好</v>
          </cell>
          <cell r="S2599" t="str">
            <v>缺失</v>
          </cell>
          <cell r="T2599">
            <v>42228</v>
          </cell>
          <cell r="U2599">
            <v>41723</v>
          </cell>
          <cell r="V2599" t="str">
            <v>右颞枕原切口开颅病变全切除术</v>
          </cell>
          <cell r="W2599" t="str">
            <v>全麻气管插管后，患者取平卧位，上头架固定头部，导航注册后常规消毒铺巾，取右颞枕原直切口， 依次切开头皮各层，牵开器撑开，原钛链2条，盖孔板1枚，取下。原骨瓣取出， 硬膜张力不高，快速静点20%的甘露醇250ml，硬膜张力下降后，四周悬吊硬膜，放射状剪开硬膜。见顶叶组织略饱满，导航确定病变位置，位于骨窗处皮层下，质韧脆，色灰，色黄，血供一般，无包膜，边界不清，导航引导下沿病变与周围组织大致边界分离，分块全切除病变，再次用导航明确切除范围，创面严密止血，可吸收止血纱布、明胶海绵压迫残面，生理盐水冲洗清亮，确认无活动性出血，清点棉条、纱布及手术物品无误。 硬膜缝合， 缺损处应用人工硬膜覆盖，再次止血后，骨瓣复位， 原钛链及盖孔板固定，原钛钉7枚，补充钛钉1枚加固盖孔板固定骨瓣。分层缝合皮下组织及头皮 ，术毕。手术顺利，术中出血约200ml，自体血回输0ml。 术后气管插管拔出，患者回ICU病房监护</v>
          </cell>
          <cell r="X2599" t="str">
            <v>全切除</v>
          </cell>
          <cell r="Y2599">
            <v>118256</v>
          </cell>
          <cell r="Z2599" t="str">
            <v>RGBM</v>
          </cell>
          <cell r="AA2599" t="str">
            <v>GBM(WHO IV)</v>
          </cell>
          <cell r="AB2599">
            <v>4</v>
          </cell>
          <cell r="AC2599" t="str">
            <v>胶质母细胞瘤（WHOⅣ级）</v>
          </cell>
          <cell r="AD2599" t="str">
            <v>全切除</v>
          </cell>
          <cell r="AE2599">
            <v>42242</v>
          </cell>
          <cell r="AF2599" t="str">
            <v>胶质母细胞瘤（WHOⅣ级），（颞顶  右）</v>
          </cell>
          <cell r="AG2599">
            <v>42576</v>
          </cell>
          <cell r="AH2599" t="str">
            <v>终止</v>
          </cell>
          <cell r="AI2599">
            <v>294</v>
          </cell>
          <cell r="AJ2599">
            <v>1</v>
          </cell>
          <cell r="AK2599">
            <v>294</v>
          </cell>
          <cell r="AL2599">
            <v>1</v>
          </cell>
          <cell r="AM2599">
            <v>348</v>
          </cell>
          <cell r="AN2599" t="str">
            <v>缺失</v>
          </cell>
          <cell r="AO2599">
            <v>0</v>
          </cell>
          <cell r="AP2599" t="str">
            <v>缺失</v>
          </cell>
          <cell r="AQ2599">
            <v>1</v>
          </cell>
          <cell r="AS2599" t="str">
            <v>复发</v>
          </cell>
          <cell r="AT2599">
            <v>1</v>
          </cell>
          <cell r="AU2599" t="str">
            <v>无突变</v>
          </cell>
          <cell r="AV2599" t="str">
            <v>NA</v>
          </cell>
          <cell r="AW2599" t="str">
            <v>无共缺失</v>
          </cell>
          <cell r="AX2599" t="str">
            <v>NA</v>
          </cell>
          <cell r="AY2599" t="str">
            <v>NA</v>
          </cell>
          <cell r="AZ2599" t="str">
            <v>NA</v>
          </cell>
          <cell r="BA2599" t="str">
            <v>缺失</v>
          </cell>
          <cell r="BB2599" t="str">
            <v>缺失</v>
          </cell>
          <cell r="BC2599" t="str">
            <v>缺失</v>
          </cell>
          <cell r="BD2599" t="e">
            <v>#N/A</v>
          </cell>
        </row>
        <row r="2600">
          <cell r="B2600" t="str">
            <v>P90</v>
          </cell>
          <cell r="C2600" t="str">
            <v>CGGA_P90</v>
          </cell>
          <cell r="E2600" t="str">
            <v>樊秀琴</v>
          </cell>
          <cell r="F2600">
            <v>462199</v>
          </cell>
          <cell r="G2600">
            <v>42216</v>
          </cell>
          <cell r="H2600" t="str">
            <v>左额顶占位、胶质瘤？</v>
          </cell>
          <cell r="J2600" t="str">
            <v>女</v>
          </cell>
          <cell r="K2600">
            <v>52</v>
          </cell>
          <cell r="L2600" t="str">
            <v>A</v>
          </cell>
          <cell r="M2600" t="str">
            <v xml:space="preserve">140212196301143940 </v>
          </cell>
          <cell r="N2600" t="str">
            <v xml:space="preserve">张威山/夫妻/13152823311, 张良/母子/13101449860,张震/母子/15960326596      </v>
          </cell>
          <cell r="O2600" t="str">
            <v>头痛伴记忆力下降2个月，走路不稳1个月。</v>
          </cell>
          <cell r="P2600" t="str">
            <v>患者于2个月前出现头痛伴记忆力下降，最近1个月原有症状加重同时出现走路不稳，去当地医院查头MRI示：颅内占位，为求进一步治疗来天坛医院门诊查头MRI(M538906):左侧额顶叶交界处病变：胶质瘤，近日出现头痛症状明显加重伴恶心，视野模糊，无四肢抽搐。为求进一步治疗，门诊以“左额顶占位、胶质瘤？”收入院。</v>
          </cell>
          <cell r="Q2600" t="str">
            <v>糖尿病史8年</v>
          </cell>
          <cell r="R2600" t="str">
            <v>生长发育及智力正常；无吸烟史 无饮酒病史，无异地疫区迁移及居住史。已结婚，有2儿子，均健康</v>
          </cell>
          <cell r="S2600" t="str">
            <v>缺失</v>
          </cell>
          <cell r="T2600">
            <v>42228</v>
          </cell>
          <cell r="V2600" t="str">
            <v>左颞顶枕开颅，肿瘤切除术</v>
          </cell>
          <cell r="W2600" t="str">
            <v>全麻气管插管后，患者取右侧卧位。头架固定头位，导航确定肿瘤头皮投影，常规消毒铺巾，取左颞顶枕马蹄形切口，依次切开头皮、皮下、帽状腱膜，皮瓣翻向下方。颅骨钻孔，铣刀游离骨瓣，骨窗大小约7X6cm2。硬膜张力高，快速静点20%的甘露醇250ml，硬膜张力下降，周边悬吊硬膜，放射状剪开硬脑膜。导航确定肿瘤位置后，于左侧顶下小叶后方沿脑沟分开，皮层下3.5cm见肿瘤，肿瘤呈灰白色，质韧，与周围脑组织分界不清，无包膜，突入左侧脑室三角区，瘤体血供极其丰富，导航辅助下电凝肿瘤供血血管，沿肿瘤周边分离后，分块切除肿瘤，瘤内有大量异常增生的血管，切除肿瘤过程中出血较多，止血困难，边电凝异常血管边切除肿瘤，将肿瘤周边脑组织完好保护，分块近全切除肿瘤。切除肿瘤后将肿瘤侵袭的周边脑组织部分切除，内减压。创面严密止血，止血纱布、明胶海绵压迫残面，生理盐水冲洗清亮，确认无活动性出血，护士清点棉条、纱布及手术物品无误，侧脑室三角区开放，术腔放置外引流，严密缝合硬膜，破损处以人工硬膜加固，骨瓣复位，3枚钛片固定。分层缝合皮下及头皮各层，再次消毒切口，无菌纱布绷带包扎，术毕。手术较困难，术中出血约2300ml，自体血100ml；异体红细胞8U；血浆1200ml。术后患者带气管插管回ICU病房监护。标本送病理。</v>
          </cell>
          <cell r="X2600" t="str">
            <v>部分切除</v>
          </cell>
          <cell r="Y2600">
            <v>118255</v>
          </cell>
          <cell r="Z2600" t="str">
            <v>GBM</v>
          </cell>
          <cell r="AA2600" t="str">
            <v>GBM(WHO IV)</v>
          </cell>
          <cell r="AB2600">
            <v>4</v>
          </cell>
          <cell r="AC2600" t="str">
            <v>胶质母细胞瘤（WHOIV级）。</v>
          </cell>
          <cell r="AD2600" t="str">
            <v>部分切除</v>
          </cell>
          <cell r="AE2600">
            <v>42268</v>
          </cell>
          <cell r="AF2600" t="str">
            <v>胶质母细胞瘤（WHOIV级、侧脑室三角区、左）                     糖尿病</v>
          </cell>
          <cell r="AG2600">
            <v>43434</v>
          </cell>
          <cell r="AH2600" t="str">
            <v>终止</v>
          </cell>
          <cell r="AI2600">
            <v>861</v>
          </cell>
          <cell r="AJ2600">
            <v>1</v>
          </cell>
          <cell r="AK2600">
            <v>861</v>
          </cell>
          <cell r="AL2600">
            <v>1</v>
          </cell>
          <cell r="AM2600">
            <v>1206</v>
          </cell>
          <cell r="AN2600" t="str">
            <v>缺失</v>
          </cell>
          <cell r="AO2600">
            <v>1</v>
          </cell>
          <cell r="AP2600" t="str">
            <v>缺失</v>
          </cell>
          <cell r="AQ2600">
            <v>1</v>
          </cell>
          <cell r="AS2600" t="str">
            <v>原发</v>
          </cell>
          <cell r="AU2600" t="str">
            <v>NA</v>
          </cell>
          <cell r="AV2600" t="str">
            <v>NA</v>
          </cell>
          <cell r="AW2600" t="str">
            <v>NA</v>
          </cell>
          <cell r="AX2600" t="str">
            <v>NA</v>
          </cell>
          <cell r="AY2600" t="str">
            <v>NA</v>
          </cell>
          <cell r="AZ2600" t="str">
            <v>NA</v>
          </cell>
          <cell r="BA2600" t="str">
            <v>缺失</v>
          </cell>
          <cell r="BB2600" t="str">
            <v>缺失</v>
          </cell>
          <cell r="BC2600" t="str">
            <v>缺失</v>
          </cell>
          <cell r="BD2600" t="e">
            <v>#N/A</v>
          </cell>
        </row>
        <row r="2601">
          <cell r="B2601" t="str">
            <v>P91</v>
          </cell>
          <cell r="C2601" t="str">
            <v>CGGA_P91</v>
          </cell>
          <cell r="D2601" t="str">
            <v>CGGA_P91, CGGA_P743</v>
          </cell>
          <cell r="E2601" t="str">
            <v>张仁涛</v>
          </cell>
          <cell r="F2601">
            <v>462408</v>
          </cell>
          <cell r="G2601">
            <v>42223</v>
          </cell>
          <cell r="H2601" t="str">
            <v>颅内占位性病变，复发胶质瘤？</v>
          </cell>
          <cell r="J2601" t="str">
            <v>男</v>
          </cell>
          <cell r="K2601">
            <v>50</v>
          </cell>
          <cell r="L2601" t="str">
            <v>B</v>
          </cell>
          <cell r="M2601" t="str">
            <v>422224196503015618</v>
          </cell>
          <cell r="N2601" t="str">
            <v>黄二玲（配偶）：13177196277</v>
          </cell>
          <cell r="O2601" t="str">
            <v>胶质瘤术后5年，复查发现复发1年</v>
          </cell>
          <cell r="P2601" t="str">
            <v>患者于5年前因颅内占位性病变于当地医院行手术治疗，病理回报为星形细胞瘤WHOⅡ级，给予放化疗治疗。1年前复查发现肿瘤复发，给予行7个疗程化疗治疗。行核磁检查未见好转，为明确诊治来天坛医院门诊就诊，行头颅MRI检查示“右颞顶叶异常强化影，肿瘤伴囊变复发可能性大”，为求再次手术治疗，由门诊以“颅内占位性病变”收入我科。自发病以来，患者一般情况尚可，饮食睡眠情况可，大小便正常。</v>
          </cell>
          <cell r="Q2601" t="str">
            <v>既往2010年行右颞顶肿瘤切除术术后并行放化疗治疗。病理回报星形细胞瘤，术后行放化疗治疗。既往有癫痫发作3次，口服奥卡西平，每日二次，每次二片；有高血压病史10余年，最高140/100，每日口服替米沙坦一次，每次一片</v>
          </cell>
          <cell r="R2601" t="str">
            <v>生长发育及智力正常，无抽烟饮酒嗜好</v>
          </cell>
          <cell r="S2601" t="str">
            <v>缺失</v>
          </cell>
          <cell r="T2601">
            <v>42233</v>
          </cell>
          <cell r="U2601">
            <v>40179</v>
          </cell>
          <cell r="V2601" t="str">
            <v>右额颞顶原切口开颅病变切除术</v>
          </cell>
          <cell r="W2601" t="str">
            <v>全麻气管插管后，患者取平卧位，右肩略抬高，原切口常规消毒铺巾， 右额颞顶马蹄形切口， 依次切开头皮各层，皮肤颞肌翻向颞底侧，原骨瓣取下，钛夹3个取下交家属。骨窗5*7cm， 硬膜张力不高， 四周悬吊硬膜，放射状剪开硬膜。见上次术后残腔周边组织略饱满，色黄， 顶部皮层下病变呈灰黄色，血供中等，质软部分质脆，与周围脑组织间分界不清，无包膜，大部切除，切除后创面严密止血，可吸收止血纱布、明胶海绵压迫残面，生理盐水冲洗清亮，确认无活动性出血，清点棉条、纱布及手术物品无误。 硬膜缝合， 骨瓣复位， 3枚钛链及6枚钛釘固定骨瓣。分层缝合颞部肌肉、腱膜、皮下组织及头皮 ，术毕。手术顺利。手术过程顺利，术后气管插管拔出，患者回ICU病房监护</v>
          </cell>
          <cell r="X2601" t="str">
            <v>部分切除</v>
          </cell>
          <cell r="Y2601">
            <v>118345</v>
          </cell>
          <cell r="Z2601" t="str">
            <v>ROA</v>
          </cell>
          <cell r="AA2601" t="str">
            <v>OA(WHO II)</v>
          </cell>
          <cell r="AB2601">
            <v>2</v>
          </cell>
          <cell r="AC2601" t="str">
            <v>符合少枝星形细胞瘤（WHO Ⅱ级）</v>
          </cell>
          <cell r="AD2601" t="str">
            <v>部分切除</v>
          </cell>
          <cell r="AE2601">
            <v>42247</v>
          </cell>
          <cell r="AF2601" t="str">
            <v>少枝星形细胞瘤（颞顶  右）</v>
          </cell>
          <cell r="AH2601" t="str">
            <v>未终止</v>
          </cell>
          <cell r="AI2601">
            <v>2520</v>
          </cell>
          <cell r="AJ2601">
            <v>0</v>
          </cell>
          <cell r="AK2601">
            <v>1172</v>
          </cell>
          <cell r="AL2601">
            <v>1</v>
          </cell>
          <cell r="AM2601">
            <v>2520</v>
          </cell>
          <cell r="AN2601" t="str">
            <v>无</v>
          </cell>
          <cell r="AO2601">
            <v>0</v>
          </cell>
          <cell r="AP2601" t="str">
            <v>泰道</v>
          </cell>
          <cell r="AQ2601">
            <v>1</v>
          </cell>
          <cell r="AS2601">
            <v>1</v>
          </cell>
          <cell r="AT2601">
            <v>1</v>
          </cell>
          <cell r="AU2601" t="str">
            <v>NA</v>
          </cell>
          <cell r="AV2601" t="str">
            <v>NA</v>
          </cell>
          <cell r="AW2601" t="str">
            <v>NA</v>
          </cell>
          <cell r="AX2601" t="str">
            <v>NA</v>
          </cell>
          <cell r="AY2601" t="str">
            <v>NA</v>
          </cell>
          <cell r="AZ2601" t="str">
            <v>NA</v>
          </cell>
          <cell r="BA2601" t="str">
            <v>缺失</v>
          </cell>
          <cell r="BB2601" t="str">
            <v>缺失</v>
          </cell>
          <cell r="BC2601" t="str">
            <v>缺失</v>
          </cell>
          <cell r="BD2601" t="e">
            <v>#N/A</v>
          </cell>
        </row>
        <row r="2602">
          <cell r="B2602" t="str">
            <v>P92</v>
          </cell>
          <cell r="C2602" t="str">
            <v>CGGA_P92</v>
          </cell>
          <cell r="D2602" t="str">
            <v>CGGA_P92, CGGA_P800</v>
          </cell>
          <cell r="E2602" t="str">
            <v>张金龙</v>
          </cell>
          <cell r="F2602">
            <v>462141</v>
          </cell>
          <cell r="G2602">
            <v>42220</v>
          </cell>
          <cell r="H2602" t="str">
            <v>左顶占位：胶质瘤？</v>
          </cell>
          <cell r="J2602" t="str">
            <v>男</v>
          </cell>
          <cell r="K2602">
            <v>26</v>
          </cell>
          <cell r="L2602" t="str">
            <v>B</v>
          </cell>
          <cell r="M2602" t="str">
            <v>371122198901240015</v>
          </cell>
          <cell r="N2602" t="str">
            <v>张建平（父子）：13706335456/ 张婧（ 姐弟）：13475999157/李炳书（母子）：13906333046</v>
          </cell>
          <cell r="O2602" t="str">
            <v>四肢强直阵挛性抽搐发作一月余</v>
          </cell>
          <cell r="P2602" t="str">
            <v>患者于入院前2月余无明显诱因出现四肢强直阵挛性抽搐，意识丧失，双眼凝视，持续约10分钟后缓解，无大小便失禁，无舌咬伤，无头痛头晕，无肢体活动障碍，无再次昏迷及抽搐，当时未予特殊处理，就诊当以医院查核磁发现颅内肿物，给予对症处理后，后为求进一步治疗来我院门诊，门诊复查头MRI平扫及增强示（M537181）：左顶异常信号：胶质瘤可能性大。后以“颅内占位性病变”收入我院拟行手术治疗，但入院后化验纤维蛋白原明显低于正常，无法手术，故出院后休养并营养支持治疗，期间再次发作癫痫抽搐一次，表现同前，一周前门诊再次复查纤维蛋白原恢复至正常范围，为求手术再次入院。</v>
          </cell>
          <cell r="Q2602" t="str">
            <v>既往体健</v>
          </cell>
          <cell r="R2602" t="str">
            <v>生长发育及智力正常；吸烟史30余年，1包/天，无异地疫区迁移及居住史。未结婚</v>
          </cell>
          <cell r="S2602" t="str">
            <v>缺失</v>
          </cell>
          <cell r="T2602">
            <v>42235</v>
          </cell>
          <cell r="V2602" t="str">
            <v>左额顶开颅额叶肿瘤切除术</v>
          </cell>
          <cell r="W2602" t="str">
            <v>全麻插管后右侧卧位， 上头架，导航注册，设计肿瘤中心切口，常规消毒铺巾。左额顶U形皮切口，皮瓣翻向中线部， 钻1孔，铣刀去除额顶骨瓣，约5*6厘米，骨窗周缘止血，悬吊硬膜。放射状切开硬膜，可见额叶皮层组织较正常脑回增宽、饱满，色略灰， 导航确定额部病变位置 ，麻醉唤醒下电生理检测确定肿瘤位于中央前回手部运动功能区内侧，上肢感觉区前方。保护手部运动区，切开中央前回躯干代表区见肿瘤组织呈灰色，质地中心较软周边韧，鱼肉状，血运中等，无清晰边界，约3*3*2厘米，镜下瘤内大部切除，患者切除过程监测右肢体肌力无减弱，瘤腔仔细止血后，凝胶海绵止血纱布压迫残面，盐水冲洗清亮，无出血，硬膜减张缝合。人工硬膜覆盖硬膜缺损处，骨瓣下放置引流管，另一端自骨孔引致皮缘，另取切口自皮缘引出固定。还纳骨瓣，三枚颅骨连接片6枚钛钉固定骨瓣。充分止血，分层缝合皮下组织及头皮全层，消毒伤口，无菌纱布弹力绷带包扎，术毕。手术顺利，标本送病理。清点棉条纱布及手术物品无误。术中出血约500ml，输血自体回收血100ml</v>
          </cell>
          <cell r="X2602" t="str">
            <v>部分切除</v>
          </cell>
          <cell r="Y2602">
            <v>118412</v>
          </cell>
          <cell r="Z2602" t="str">
            <v>A</v>
          </cell>
          <cell r="AA2602" t="str">
            <v>A(WHO II)</v>
          </cell>
          <cell r="AB2602">
            <v>2</v>
          </cell>
          <cell r="AC2602" t="str">
            <v>星形细胞瘤（WHO Ⅱ级）</v>
          </cell>
          <cell r="AD2602" t="str">
            <v>部分切除</v>
          </cell>
          <cell r="AE2602">
            <v>42255</v>
          </cell>
          <cell r="AF2602" t="str">
            <v>星形细胞瘤（WHO Ⅱ级 左 额顶）</v>
          </cell>
          <cell r="AH2602" t="str">
            <v>终止</v>
          </cell>
          <cell r="AI2602">
            <v>2235</v>
          </cell>
          <cell r="AJ2602">
            <v>1</v>
          </cell>
          <cell r="AK2602">
            <v>1017</v>
          </cell>
          <cell r="AL2602">
            <v>1</v>
          </cell>
          <cell r="AM2602">
            <v>2406</v>
          </cell>
          <cell r="AN2602" t="str">
            <v>放疗</v>
          </cell>
          <cell r="AO2602">
            <v>1</v>
          </cell>
          <cell r="AP2602" t="str">
            <v>泰道+顺铂</v>
          </cell>
          <cell r="AQ2602">
            <v>1</v>
          </cell>
          <cell r="AS2602">
            <v>0</v>
          </cell>
          <cell r="AU2602" t="str">
            <v>NA</v>
          </cell>
          <cell r="AV2602" t="str">
            <v>NA</v>
          </cell>
          <cell r="AW2602" t="str">
            <v>NA</v>
          </cell>
          <cell r="AX2602" t="str">
            <v>NA</v>
          </cell>
          <cell r="AY2602" t="str">
            <v>NA</v>
          </cell>
          <cell r="AZ2602" t="str">
            <v>NA</v>
          </cell>
          <cell r="BA2602" t="str">
            <v>缺失</v>
          </cell>
          <cell r="BB2602" t="str">
            <v>缺失</v>
          </cell>
          <cell r="BC2602" t="str">
            <v>缺失</v>
          </cell>
          <cell r="BD2602" t="e">
            <v>#N/A</v>
          </cell>
        </row>
        <row r="2603">
          <cell r="B2603" t="str">
            <v>P93</v>
          </cell>
          <cell r="C2603" t="str">
            <v>CGGA_P93</v>
          </cell>
          <cell r="D2603" t="str">
            <v>CGGA_P93, CGGA_P697</v>
          </cell>
          <cell r="E2603" t="str">
            <v>吴凤兰</v>
          </cell>
          <cell r="F2603">
            <v>462412</v>
          </cell>
          <cell r="G2603">
            <v>42226</v>
          </cell>
          <cell r="H2603" t="str">
            <v>左额叶占位：胶质瘤？</v>
          </cell>
          <cell r="J2603" t="str">
            <v>女</v>
          </cell>
          <cell r="K2603">
            <v>45</v>
          </cell>
          <cell r="L2603" t="str">
            <v>缺失</v>
          </cell>
          <cell r="M2603" t="str">
            <v>342822197001195123</v>
          </cell>
          <cell r="N2603" t="str">
            <v>汪文革（夫妻）：13522496478/汪洋（儿子）：18911499489/吴义本（兄弟）：18325611175</v>
          </cell>
          <cell r="O2603" t="str">
            <v>抽搐伴呕吐1月余</v>
          </cell>
          <cell r="P2603" t="str">
            <v>患者1月前无明显诱因出现意识丧失晕倒，伴抽搐，呕吐，遂到当地医院就诊，给予吸氧，卡马西平治疗好转，CT检查示“颅内占位”，为求进一步治疗到天坛医院门诊就诊，行头部MRI（M541309）检查提示：左额占位：低级别胶质瘤可能性大。门诊以“左额占位、胶质瘤？”收入院。自发病以来，患者精神状况可，饮食睡眠情况可，大小便正常，体重无明显变化。</v>
          </cell>
          <cell r="Q2603" t="str">
            <v>既往体健</v>
          </cell>
          <cell r="R2603" t="str">
            <v>生长发育及智力正常；无吸烟、饮酒史，无异地疫区迁移及居住史。已结婚，有1儿子，均健康</v>
          </cell>
          <cell r="S2603" t="str">
            <v>缺失</v>
          </cell>
          <cell r="T2603">
            <v>42235</v>
          </cell>
          <cell r="V2603" t="str">
            <v>冠状切口，左额开颅，肿瘤全切除术</v>
          </cell>
          <cell r="W2603" t="str">
            <v>全麻气管插管后，患者取仰卧位，头部抬高，头架固定头位，导航确定肿瘤头皮投影，常规消毒铺巾，以肿瘤为中心、取冠状切口，依次切开头皮、皮下及帽状腱膜，翻向前方，左额钻孔，铣刀游离骨瓣，大小约5.0X4.0cm。硬膜张力高，快速静点20%的甘露醇250ml，硬膜张力下降后，四周悬吊硬膜，放射状剪开硬膜。见左额上、中回脑组织肿胀，导航辅助下切开此处皮层，皮层下即见肿瘤组织，肿瘤呈灰白色，血供丰富，质韧，与周围脑组织间分界不清，导航辅助下，沿肿瘤周边分离后，分块全切除肿瘤，胼缘动脉自肿瘤中穿行，予以完好保护，肿瘤深部达扣带回，切除肿瘤后，可见胼胝体膝部、双侧大脑前动脉、左侧胼缘动脉，均予以完好保护，随后将被肿瘤侵袭的左侧额极切除，标本送检，充分内减压，观察脑组织搏动好。创面严密止血，可吸收止血纱布、明胶海绵压迫残面，生理盐水冲洗清亮，护士清点棉条、纱布及手术物品无误。严密缝合硬膜，骨瓣复位，3枚钛链固定骨瓣。再次充分止血，分层缝合皮下组织及头皮各层，术毕。手术顺利，术中出血约400ml，自体血回输100ml。术后气管插管拔出，患者回ICU病房监护</v>
          </cell>
          <cell r="X2603" t="str">
            <v>全切除</v>
          </cell>
          <cell r="Y2603" t="str">
            <v>缺失</v>
          </cell>
          <cell r="Z2603" t="str">
            <v>A</v>
          </cell>
          <cell r="AA2603" t="str">
            <v>A(WHO II)</v>
          </cell>
          <cell r="AB2603">
            <v>2</v>
          </cell>
          <cell r="AC2603" t="str">
            <v>星形细胞瘤（WHOⅡ级）</v>
          </cell>
          <cell r="AD2603" t="str">
            <v>全切除</v>
          </cell>
          <cell r="AE2603">
            <v>42249</v>
          </cell>
          <cell r="AF2603" t="str">
            <v>星形细胞瘤(额，左）</v>
          </cell>
          <cell r="AH2603" t="str">
            <v>未终止</v>
          </cell>
          <cell r="AI2603">
            <v>1835</v>
          </cell>
          <cell r="AJ2603">
            <v>0</v>
          </cell>
          <cell r="AK2603">
            <v>1078</v>
          </cell>
          <cell r="AL2603">
            <v>1</v>
          </cell>
          <cell r="AM2603">
            <v>1835</v>
          </cell>
          <cell r="AN2603" t="str">
            <v>放</v>
          </cell>
          <cell r="AO2603">
            <v>1</v>
          </cell>
          <cell r="AP2603" t="str">
            <v>替莫脞胺</v>
          </cell>
          <cell r="AQ2603">
            <v>1</v>
          </cell>
          <cell r="AS2603">
            <v>0</v>
          </cell>
          <cell r="AU2603" t="str">
            <v>突变</v>
          </cell>
          <cell r="AV2603" t="str">
            <v>NA</v>
          </cell>
          <cell r="AW2603" t="str">
            <v>无共缺失</v>
          </cell>
          <cell r="AX2603" t="str">
            <v>NA</v>
          </cell>
          <cell r="AY2603" t="str">
            <v>NA</v>
          </cell>
          <cell r="AZ2603" t="str">
            <v>NA</v>
          </cell>
          <cell r="BA2603" t="str">
            <v>缺失</v>
          </cell>
          <cell r="BB2603" t="str">
            <v>缺失</v>
          </cell>
          <cell r="BC2603" t="str">
            <v>缺失</v>
          </cell>
          <cell r="BD2603" t="e">
            <v>#N/A</v>
          </cell>
        </row>
        <row r="2604">
          <cell r="B2604" t="str">
            <v>P94</v>
          </cell>
          <cell r="C2604" t="str">
            <v>CGGA_P94</v>
          </cell>
          <cell r="D2604" t="str">
            <v>CGGA_P94, CGGA_54</v>
          </cell>
          <cell r="E2604" t="str">
            <v>李世魁</v>
          </cell>
          <cell r="F2604">
            <v>251254</v>
          </cell>
          <cell r="G2604">
            <v>42226</v>
          </cell>
          <cell r="H2604" t="str">
            <v>颅内占位（额颞岛  右）</v>
          </cell>
          <cell r="J2604" t="str">
            <v>男</v>
          </cell>
          <cell r="K2604">
            <v>42</v>
          </cell>
          <cell r="L2604" t="str">
            <v>B</v>
          </cell>
          <cell r="M2604" t="str">
            <v>410928197409210016</v>
          </cell>
          <cell r="N2604" t="str">
            <v>张雪钦（配偶）：13273033369/李超然（父子）：13783936780/李世彪（兄弟）：13461617785</v>
          </cell>
          <cell r="O2604" t="str">
            <v>胶质瘤术后9年，复查发现复发1个月</v>
          </cell>
          <cell r="P2604" t="str">
            <v>患者于9年前因颅内占位性病变于北京电力医院行手术治疗，病理回报为星形细胞瘤，给予放疗治疗。1个月前复查发现肿瘤复发，为明确诊治来天坛医院门诊就诊，行头颅MRI检查示“右侧额叶、颞叶、岛叶占位：胶质瘤复发”，为求再次手术治疗，由门诊以“颅内占位性病变”收入我科。病程患者间断有癫痫发作，表现为突发意识丧失并倒地，可自行缓解，饮食睡眠正常，四肢活动自如。</v>
          </cell>
          <cell r="Q2604" t="str">
            <v>既往2006年行右颞顶肿瘤切除术术后并行放化疗治疗。病理回报星形细胞瘤，术后行放疗治疗。既往自2013年间断癫痫发作，口服卡马西平，每日二次，每次二片；托泰、早晨4粒，中午3粒。晚3粒口服</v>
          </cell>
          <cell r="R2604" t="str">
            <v>生长发育及智力正常，无抽烟饮酒嗜好</v>
          </cell>
          <cell r="S2604" t="str">
            <v>缺失</v>
          </cell>
          <cell r="T2604">
            <v>42240</v>
          </cell>
          <cell r="U2604">
            <v>38807</v>
          </cell>
          <cell r="V2604" t="str">
            <v>右额颞顶原切口开颅病变切除术</v>
          </cell>
          <cell r="W2604" t="str">
            <v>全麻气管插管后，患者取仰卧位左侧偏头，上头架固定头部，导航下予肿瘤定位。常规消毒铺巾，取右额颞原切口，依次切开头皮各层，皮瓣翻开，铣刀按原骨瓣铣下，硬膜张力稍高，给予甘露醇250毫升静点，硬膜张力下降，四周悬吊硬膜，放射状剪开硬膜。显微镜下行肿瘤切除术，患者为二次手术，侧裂结构显示不清，镜下仔细分离并保护。镜下给予行额颞岛肿瘤切除，肿瘤为囊变并周围伴有灰白色卫星灶，血供一般，边界欠清，镜下全部切除，严密止血。骨瓣复位，用3枚钛链及原6枚钛钉固定骨瓣。分层缝合皮下组织及头皮各层，术毕。患者回ICU病房监护。给予抗炎，补液，抗癫痫，脱水，对症支持等治疗。观察病情变化</v>
          </cell>
          <cell r="X2604" t="str">
            <v>全切除</v>
          </cell>
          <cell r="Y2604" t="str">
            <v>缺失</v>
          </cell>
          <cell r="Z2604" t="str">
            <v>SGBM</v>
          </cell>
          <cell r="AA2604" t="str">
            <v>GBM(WHO IV)</v>
          </cell>
          <cell r="AB2604">
            <v>4</v>
          </cell>
          <cell r="AC2604" t="str">
            <v>胶质母细胞瘤（WHOIV级），含少枝胶质细胞瘤成分</v>
          </cell>
          <cell r="AD2604" t="str">
            <v>全切除</v>
          </cell>
          <cell r="AE2604">
            <v>42254</v>
          </cell>
          <cell r="AF2604" t="str">
            <v>胶质母细胞瘤（额颞岛，右）</v>
          </cell>
          <cell r="AG2604">
            <v>42887</v>
          </cell>
          <cell r="AH2604" t="str">
            <v>终止</v>
          </cell>
          <cell r="AI2604">
            <v>616</v>
          </cell>
          <cell r="AJ2604">
            <v>1</v>
          </cell>
          <cell r="AK2604">
            <v>465</v>
          </cell>
          <cell r="AL2604">
            <v>1</v>
          </cell>
          <cell r="AM2604">
            <v>647</v>
          </cell>
          <cell r="AN2604" t="str">
            <v>缺失</v>
          </cell>
          <cell r="AO2604">
            <v>1</v>
          </cell>
          <cell r="AP2604" t="str">
            <v>缺失</v>
          </cell>
          <cell r="AQ2604">
            <v>1</v>
          </cell>
          <cell r="AS2604" t="str">
            <v>复发</v>
          </cell>
          <cell r="AT2604">
            <v>1</v>
          </cell>
          <cell r="AU2604" t="str">
            <v>突变</v>
          </cell>
          <cell r="AV2604" t="str">
            <v>NA</v>
          </cell>
          <cell r="AW2604" t="str">
            <v>无共缺失</v>
          </cell>
          <cell r="AX2604" t="str">
            <v>NA</v>
          </cell>
          <cell r="AY2604" t="str">
            <v>NA</v>
          </cell>
          <cell r="AZ2604" t="str">
            <v>NA</v>
          </cell>
          <cell r="BA2604" t="str">
            <v>缺失</v>
          </cell>
          <cell r="BB2604" t="str">
            <v>缺失</v>
          </cell>
          <cell r="BC2604" t="str">
            <v>缺失</v>
          </cell>
          <cell r="BD2604" t="e">
            <v>#N/A</v>
          </cell>
        </row>
        <row r="2605">
          <cell r="B2605" t="str">
            <v>P95</v>
          </cell>
          <cell r="C2605" t="str">
            <v>CGGA_P95</v>
          </cell>
          <cell r="E2605" t="str">
            <v>李志花</v>
          </cell>
          <cell r="F2605">
            <v>462415</v>
          </cell>
          <cell r="G2605">
            <v>42228</v>
          </cell>
          <cell r="H2605" t="str">
            <v>左额颞岛叶，胼胝体占位</v>
          </cell>
          <cell r="J2605" t="str">
            <v>女</v>
          </cell>
          <cell r="K2605">
            <v>44</v>
          </cell>
          <cell r="L2605" t="str">
            <v>缺失</v>
          </cell>
          <cell r="M2605" t="str">
            <v>372428197008232160</v>
          </cell>
          <cell r="N2605" t="str">
            <v>崔志刚（夫妻）：13791390085/张善平（兄弟）：13396275112</v>
          </cell>
          <cell r="O2605" t="str">
            <v>体检发现颅内占位3年</v>
          </cell>
          <cell r="P2605" t="str">
            <v>患者于3年前因外伤性头颅CT检查，显示颅内占位病变，到当地医院就诊，建议暂无特殊治疗，密切观察。1个月前复查头颅核磁，显示占位较前增大，来天坛医院门诊就诊，行头颅MRI检查示“右额颞叶岛叶、胼胝体膝部占位，家肿瘤”，由门诊以“颅内占位性病变”收入我科。病程患者无癫痫发作，无大小便失禁，饮食睡眠正常，四肢活动自如。</v>
          </cell>
          <cell r="Q2605" t="str">
            <v>17年前患流行性出血热</v>
          </cell>
          <cell r="R2605" t="str">
            <v>生长发育及智力正常，无抽烟饮酒嗜好，已婚，育有2子</v>
          </cell>
          <cell r="S2605" t="str">
            <v>缺失</v>
          </cell>
          <cell r="T2605">
            <v>42241</v>
          </cell>
          <cell r="V2605" t="str">
            <v>半冠状切口，右额开颅，额叶、岛叶占位切除术（导航辅助</v>
          </cell>
          <cell r="W2605" t="str">
            <v>全麻气管插管后，患者取仰卧位,头架固定头位，导航确定肿瘤头皮投影，常规消毒铺巾，取半冠状切口，依次切开头皮、皮下、帽状腱膜，皮瓣翻向眼眶侧。显露右额颅骨，钻孔，铣刀游离骨瓣，大小约7X5cm2。硬膜张力稍高，给予甘露醇250 ml静点，硬膜张力下降后，周边悬吊硬膜，放射状剪开硬脑膜。见右额脑组织肿胀，脑沟变浅，导航下确定肿瘤位于右额叶及岛叶；导航辅助下切开右额上回前部皮层，皮层下见肿瘤，瘤体呈灰白色，质韧，边界不清，血供丰富，先将右侧额叶肿瘤切除，随后将受肿瘤侵袭的右侧额极切除，外侧切除至显露侧裂，显露岛叶肿瘤，小心保护好大脑中动脉重要分支，见右侧大脑中动脉M2、3段分支穿行于肿瘤中，电凝深入岛叶肿瘤的大脑中动脉穿支血管，以岛回为单位分块切除肿瘤，深部达豆纹动脉及环岛沟水平，最后导航辅助下分块近全切除肿瘤，豆纹动脉及大脑中动脉分支保护完好，创面严密止血，止血纱布、明胶海绵压迫残面，生理盐水冲洗清亮，确认无活动性出血，护士清点棉条、纱布及手术物品无误，术腔放置外引流，严密修补、缝合硬膜，骨瓣复位，3枚钛片固定骨瓣。分层缝合皮下及头皮各层，再次消毒切口，无菌纱布绷带包扎，术毕。手术顺利，术中出血约500ml，自体血回输150ml，未输异体血。术后患者带气管插管后回ICU病房监护。标本送病理</v>
          </cell>
          <cell r="X2605" t="str">
            <v>部分切除</v>
          </cell>
          <cell r="Y2605">
            <v>118542</v>
          </cell>
          <cell r="Z2605" t="str">
            <v>A</v>
          </cell>
          <cell r="AA2605" t="str">
            <v>A(WHO II)</v>
          </cell>
          <cell r="AB2605">
            <v>2</v>
          </cell>
          <cell r="AC2605" t="str">
            <v>星形细胞瘤（WHO Ⅱ级），偶见血管增生。</v>
          </cell>
          <cell r="AD2605" t="str">
            <v>部分切除</v>
          </cell>
          <cell r="AE2605">
            <v>42256</v>
          </cell>
          <cell r="AF2605" t="str">
            <v>星形细胞瘤（WHO Ⅱ级）（额颞岛  右、胼胝体膝部）</v>
          </cell>
          <cell r="AG2605" t="str">
            <v>缺失</v>
          </cell>
          <cell r="AH2605" t="str">
            <v>未终止</v>
          </cell>
          <cell r="AI2605" t="str">
            <v>NA</v>
          </cell>
          <cell r="AJ2605">
            <v>0</v>
          </cell>
          <cell r="AK2605" t="str">
            <v>NA</v>
          </cell>
          <cell r="AL2605">
            <v>0</v>
          </cell>
          <cell r="AM2605" t="e">
            <v>#REF!</v>
          </cell>
          <cell r="AN2605" t="str">
            <v>缺失</v>
          </cell>
          <cell r="AO2605">
            <v>0</v>
          </cell>
          <cell r="AP2605" t="str">
            <v>缺失</v>
          </cell>
          <cell r="AQ2605">
            <v>0</v>
          </cell>
          <cell r="AS2605" t="str">
            <v>原发</v>
          </cell>
          <cell r="AU2605" t="str">
            <v>NA</v>
          </cell>
          <cell r="AV2605" t="str">
            <v>NA</v>
          </cell>
          <cell r="AW2605" t="str">
            <v>NA</v>
          </cell>
          <cell r="AX2605" t="str">
            <v>NA</v>
          </cell>
          <cell r="AY2605" t="str">
            <v>NA</v>
          </cell>
          <cell r="AZ2605" t="str">
            <v>NA</v>
          </cell>
          <cell r="BA2605" t="str">
            <v>缺失</v>
          </cell>
          <cell r="BB2605" t="str">
            <v>缺失</v>
          </cell>
          <cell r="BC2605" t="str">
            <v>缺失</v>
          </cell>
          <cell r="BD2605" t="e">
            <v>#N/A</v>
          </cell>
        </row>
        <row r="2606">
          <cell r="B2606" t="str">
            <v>P96</v>
          </cell>
          <cell r="C2606" t="str">
            <v>CGGA_P96</v>
          </cell>
          <cell r="E2606" t="str">
            <v>胡晓军</v>
          </cell>
          <cell r="F2606">
            <v>462422</v>
          </cell>
          <cell r="G2606">
            <v>42233</v>
          </cell>
          <cell r="H2606" t="str">
            <v>右颞胶质瘤术后，考虑胶质瘤复发？</v>
          </cell>
          <cell r="J2606" t="str">
            <v>女</v>
          </cell>
          <cell r="K2606">
            <v>41</v>
          </cell>
          <cell r="L2606" t="str">
            <v>B</v>
          </cell>
          <cell r="M2606" t="str">
            <v>510311197408010542</v>
          </cell>
          <cell r="N2606" t="str">
            <v>13391538075/朱淑勘</v>
          </cell>
          <cell r="O2606" t="str">
            <v>间断性头痛，伴呕吐2周。</v>
          </cell>
          <cell r="P2606" t="str">
            <v>患者于2周前不明原因头痛剧烈，伴呕吐，无抽搐，到306医院查头颅MRI检查示：“颅内占位性病变”，为求进一步诊治来我院，行头MRI检查示：“右颞胶质瘤术后改变，右颞异常强化影，考虑肿瘤复发可能”。门诊以“颅内占位性病变”收入院，患者自发病来精神状况可，饮食睡眠尚可，大小便正常，体重无明显变化。</v>
          </cell>
          <cell r="Q2606" t="str">
            <v>曾做过剖宫产、视网膜脱落，宫颈切除、尿道口肿物切除等手术。2013年1月在香港玛力医院行胶质瘤切除术，术后行放疗、化疗（蒂清）。半年后复发，遂在深圳法国医院再次手术切除，术后行化疗（阿瓦斯汀+伊力替康）</v>
          </cell>
          <cell r="R2606" t="str">
            <v>生长发育及智力正常，无吸烟、饮酒史，无异地疫区迁移及居住史。已婚，育一子，均健康</v>
          </cell>
          <cell r="S2606" t="str">
            <v>缺失</v>
          </cell>
          <cell r="T2606">
            <v>42242</v>
          </cell>
          <cell r="U2606">
            <v>41275</v>
          </cell>
          <cell r="V2606" t="str">
            <v>右颞原切口扩大开颅，肿瘤全切除术</v>
          </cell>
          <cell r="W2606" t="str">
            <v>全麻气管插管后，患者取仰卧位，头左侧，头架固定头位，导航确定肿瘤头皮投影，常规消毒铺巾，将右颞马蹄形切口向额部弧形延长，依次切开头皮各层，皮瓣翻向额颞部，取下原颞部骨瓣，铣刀再向额部游离额部骨瓣，额部骨瓣大小约4.0X3.0cm2。硬膜张力高且增生明显，快速静点甘露醇250ml，硬膜张力下降后。四周悬吊硬膜，放射状剪开硬膜。见原右颞术野脑组织增生与硬膜粘连，增生的薄层脑组织下可见囊变的肿瘤残腔，囊液呈浅黄色。囊变前方、右侧颞极处见肿瘤组织，肿瘤呈灰红色，血供丰富，质软韧相间，与周围脑组织间分界不清，向深部侵袭达同侧的钩回及海马，导航辅助下沿肿瘤周边分离后分块全切除肿瘤，随即将受肿瘤侵袭的颞极、钩回及海马头部切除，显露右侧动眼神经、大脑后动脉，脑干，以上结构予以完好保护，侧脑室颞角开放，此次术腔与原术腔沟通，术腔严密止血，以明胶海绵、止血纱布帖附创面，生理盐水冲洗清亮，确认无活动性出血，护士清点棉条、纱布及手术物品无误，术腔放置外引流，严密缝合硬膜，以钛链整复、固定骨瓣。再次充分止血，分层缝合皮下组织及头皮各层，术毕。术中出血约600ml，自体血回输150ml，患者术后带气管插管回ICU病房监护</v>
          </cell>
          <cell r="X2606" t="str">
            <v>全切除</v>
          </cell>
          <cell r="Y2606">
            <v>118578</v>
          </cell>
          <cell r="Z2606" t="str">
            <v>SGBM?</v>
          </cell>
          <cell r="AA2606" t="str">
            <v>GBM(WHO IV)</v>
          </cell>
          <cell r="AB2606">
            <v>4</v>
          </cell>
          <cell r="AC2606" t="str">
            <v>胶质母细胞瘤，含少枝胶质细胞瘤成分，部分呈胶质肉瘤结构（WHO IV级）</v>
          </cell>
          <cell r="AD2606" t="str">
            <v>全切除</v>
          </cell>
          <cell r="AE2606">
            <v>42270</v>
          </cell>
          <cell r="AF2606" t="str">
            <v>胶质母细胞瘤（颞枕，右）</v>
          </cell>
          <cell r="AG2606">
            <v>42912</v>
          </cell>
          <cell r="AH2606" t="str">
            <v>终止</v>
          </cell>
          <cell r="AI2606">
            <v>279</v>
          </cell>
          <cell r="AJ2606">
            <v>1</v>
          </cell>
          <cell r="AK2606">
            <v>279</v>
          </cell>
          <cell r="AL2606">
            <v>1</v>
          </cell>
          <cell r="AM2606">
            <v>670</v>
          </cell>
          <cell r="AN2606" t="str">
            <v>缺失</v>
          </cell>
          <cell r="AO2606">
            <v>1</v>
          </cell>
          <cell r="AP2606" t="str">
            <v>缺失</v>
          </cell>
          <cell r="AQ2606">
            <v>1</v>
          </cell>
          <cell r="AS2606" t="str">
            <v>复发</v>
          </cell>
          <cell r="AT2606">
            <v>2</v>
          </cell>
          <cell r="AU2606" t="str">
            <v>NA</v>
          </cell>
          <cell r="AV2606" t="str">
            <v>NA</v>
          </cell>
          <cell r="AW2606" t="str">
            <v>无共缺失</v>
          </cell>
          <cell r="AX2606" t="str">
            <v>NA</v>
          </cell>
          <cell r="AY2606" t="str">
            <v>NA</v>
          </cell>
          <cell r="AZ2606" t="str">
            <v>NA</v>
          </cell>
          <cell r="BA2606" t="str">
            <v>缺失</v>
          </cell>
          <cell r="BB2606" t="str">
            <v>缺失</v>
          </cell>
          <cell r="BC2606" t="str">
            <v>缺失</v>
          </cell>
          <cell r="BD2606" t="e">
            <v>#N/A</v>
          </cell>
        </row>
        <row r="2607">
          <cell r="B2607" t="str">
            <v>P97</v>
          </cell>
          <cell r="C2607" t="str">
            <v>NA</v>
          </cell>
          <cell r="D2607" t="str">
            <v>NA</v>
          </cell>
          <cell r="E2607" t="str">
            <v>NA</v>
          </cell>
          <cell r="F2607" t="str">
            <v>NA</v>
          </cell>
          <cell r="G2607" t="str">
            <v>NA</v>
          </cell>
          <cell r="H2607" t="str">
            <v>NA</v>
          </cell>
          <cell r="I2607" t="str">
            <v>NA</v>
          </cell>
          <cell r="J2607" t="str">
            <v>NA</v>
          </cell>
          <cell r="K2607" t="str">
            <v>NA</v>
          </cell>
          <cell r="L2607" t="str">
            <v>NA</v>
          </cell>
          <cell r="M2607" t="str">
            <v>NA</v>
          </cell>
          <cell r="N2607" t="str">
            <v>NA</v>
          </cell>
          <cell r="O2607" t="str">
            <v>NA</v>
          </cell>
          <cell r="P2607" t="str">
            <v>NA</v>
          </cell>
          <cell r="Q2607" t="str">
            <v>NA</v>
          </cell>
          <cell r="R2607" t="str">
            <v>NA</v>
          </cell>
          <cell r="S2607" t="str">
            <v>NA</v>
          </cell>
          <cell r="T2607" t="str">
            <v>NA</v>
          </cell>
          <cell r="U2607" t="str">
            <v>NA</v>
          </cell>
          <cell r="V2607" t="str">
            <v>NA</v>
          </cell>
          <cell r="W2607" t="str">
            <v>NA</v>
          </cell>
          <cell r="X2607" t="str">
            <v>NA</v>
          </cell>
          <cell r="Y2607" t="str">
            <v>NA</v>
          </cell>
          <cell r="Z2607" t="str">
            <v>NA</v>
          </cell>
          <cell r="AA2607" t="str">
            <v>NA</v>
          </cell>
          <cell r="AB2607" t="str">
            <v>NA</v>
          </cell>
          <cell r="AC2607" t="str">
            <v>NA</v>
          </cell>
          <cell r="AD2607" t="str">
            <v>NA</v>
          </cell>
          <cell r="AE2607" t="str">
            <v>NA</v>
          </cell>
          <cell r="AF2607" t="str">
            <v>NA</v>
          </cell>
          <cell r="AG2607" t="str">
            <v>NA</v>
          </cell>
          <cell r="AH2607" t="str">
            <v>NA</v>
          </cell>
          <cell r="AI2607" t="str">
            <v>NA</v>
          </cell>
          <cell r="AJ2607" t="str">
            <v>NA</v>
          </cell>
          <cell r="AK2607" t="str">
            <v>NA</v>
          </cell>
          <cell r="AL2607" t="str">
            <v>NA</v>
          </cell>
          <cell r="AM2607" t="str">
            <v>NA</v>
          </cell>
          <cell r="AN2607" t="str">
            <v>NA</v>
          </cell>
          <cell r="AO2607" t="str">
            <v>NA</v>
          </cell>
          <cell r="AP2607" t="str">
            <v>NA</v>
          </cell>
          <cell r="AQ2607" t="str">
            <v>NA</v>
          </cell>
          <cell r="AS2607" t="str">
            <v>NA</v>
          </cell>
          <cell r="AT2607" t="str">
            <v>NA</v>
          </cell>
          <cell r="AU2607" t="str">
            <v>NA</v>
          </cell>
          <cell r="AV2607" t="str">
            <v>NA</v>
          </cell>
          <cell r="AW2607" t="str">
            <v>NA</v>
          </cell>
          <cell r="AX2607" t="str">
            <v>NA</v>
          </cell>
          <cell r="AY2607" t="str">
            <v>NA</v>
          </cell>
          <cell r="AZ2607" t="str">
            <v>NA</v>
          </cell>
          <cell r="BA2607" t="str">
            <v>NA</v>
          </cell>
          <cell r="BB2607" t="str">
            <v>NA</v>
          </cell>
          <cell r="BC2607" t="str">
            <v>NA</v>
          </cell>
          <cell r="BD2607" t="str">
            <v>NA</v>
          </cell>
        </row>
        <row r="2608">
          <cell r="B2608" t="str">
            <v>P98</v>
          </cell>
          <cell r="C2608" t="str">
            <v>CGGA_P98</v>
          </cell>
          <cell r="E2608" t="str">
            <v>曹景泉</v>
          </cell>
          <cell r="F2608">
            <v>462421</v>
          </cell>
          <cell r="G2608">
            <v>42233</v>
          </cell>
          <cell r="H2608" t="str">
            <v>复发胶质瘤</v>
          </cell>
          <cell r="J2608" t="str">
            <v>男</v>
          </cell>
          <cell r="K2608">
            <v>44</v>
          </cell>
          <cell r="L2608" t="str">
            <v>缺失</v>
          </cell>
          <cell r="M2608" t="str">
            <v>232303197008181013</v>
          </cell>
          <cell r="N2608" t="str">
            <v>刘海亭（配偶）：1310150829/曹景芳（姐姐）：18646508828</v>
          </cell>
          <cell r="O2608" t="str">
            <v>胶质瘤术后6年，左侧肢体无力1个月。</v>
          </cell>
          <cell r="P2608" t="str">
            <v>患者于6年前因“胶质瘤”在当地医院行手术治疗，术后病理回报为“星形胶质细胞瘤Ⅱ级”，术后恢复情况良好，未遗留明显后遗症。2年前始出现间断抽搐发作，发作时眼球上吊，四肢抽动，意识尚清，持续3-5分钟缓解，大约30至45天发作一次，口服“德巴金”抗癫痫治疗，2周前停药。1个月前始感觉左侧肢体无力，行走不稳，左手活动及持物能力下降，无明显头痛、头晕及大小便失禁等。遂于天坛医院门诊就诊，行头颅MRI（M543597）报“右额顶开颅胶质瘤切除术后改变，右额颞岛叶及胼胝体异常信号：肿瘤复发可能性大，幕上脑室扩大变形”。为求手术治疗门诊以“颅内占位性病变，复发胶质瘤”收入我院。</v>
          </cell>
          <cell r="Q2608" t="str">
            <v>患者于6年前因“胶质瘤”在当地医院行手术治疗，术后病理回报为“星形胶质细胞瘤Ⅱ级”</v>
          </cell>
          <cell r="R2608" t="str">
            <v>生长发育及智力正常；无异地疫区迁移及居住史。已婚，一女体健</v>
          </cell>
          <cell r="S2608" t="str">
            <v>缺失</v>
          </cell>
          <cell r="T2608">
            <v>42249</v>
          </cell>
          <cell r="U2608">
            <v>39814</v>
          </cell>
          <cell r="V2608" t="str">
            <v>冠切右额开颅额叶占位切除术</v>
          </cell>
          <cell r="W2608" t="str">
            <v>全麻气管插管后，患者取平卧位，上头架固定头部，常规消毒铺巾，取原冠状切口，依次切开头皮各层，原切口皮瓣翻向前，暴露额骨，显露原骨窗，铣刀沿原额骨缝开骨窗取下原骨瓣约4*6cm，硬膜增生明显，张力不高，四周悬吊硬膜，放射状剪开硬膜。见额脑组织与硬膜粘连紧密，右额叶脑组织呈灰黄色，血供一般，质韧，与周围脑组织间分界不清，肿瘤深部部分脑组织色灰，质韧，血供丰富。游离肿瘤四周边界，前界达前颅底，下界右侧脑室额角，外侧达侧裂，后达冠状缝后1厘米，肿瘤大部切除。切除肿瘤后创面严密止血，可吸收止血纱布、明胶海绵压迫残面，生理盐水冲洗清亮，确认无活动性出血，清点棉条、纱布及手术物品无误。硬膜完整缝合，骨瓣复位，3枚钛链及6枚钛釘固定骨瓣。皮瓣下放置引流管，另一端自皮缘另取切口引出固定。分层缝合皮下组织及头皮各层，术毕。手术顺利，术中出血约450 ml，自体血回输125ml。术后气管插管拔出，患者回ICU病房监护</v>
          </cell>
          <cell r="X2608" t="str">
            <v>部分切除</v>
          </cell>
          <cell r="Y2608">
            <v>118739</v>
          </cell>
          <cell r="Z2608" t="str">
            <v>RAA</v>
          </cell>
          <cell r="AA2608" t="str">
            <v>AA(WHO III)</v>
          </cell>
          <cell r="AB2608">
            <v>3</v>
          </cell>
          <cell r="AC2608" t="str">
            <v>少枝星形细胞瘤，偶见瘤巨细胞（WHOⅡ-Ⅲ级）。</v>
          </cell>
          <cell r="AD2608" t="str">
            <v>部分切除</v>
          </cell>
          <cell r="AE2608">
            <v>42264</v>
          </cell>
          <cell r="AF2608" t="str">
            <v>少枝星形细胞瘤（WHOⅡ-Ⅲ级，右额颞岛叶，复发）</v>
          </cell>
          <cell r="AG2608">
            <v>42585</v>
          </cell>
          <cell r="AH2608" t="str">
            <v>终止</v>
          </cell>
          <cell r="AI2608">
            <v>317</v>
          </cell>
          <cell r="AJ2608">
            <v>1</v>
          </cell>
          <cell r="AK2608" t="str">
            <v>NA</v>
          </cell>
          <cell r="AL2608">
            <v>1</v>
          </cell>
          <cell r="AM2608">
            <v>336</v>
          </cell>
          <cell r="AN2608" t="str">
            <v>缺失</v>
          </cell>
          <cell r="AO2608">
            <v>1</v>
          </cell>
          <cell r="AP2608" t="str">
            <v>缺失</v>
          </cell>
          <cell r="AQ2608">
            <v>1</v>
          </cell>
          <cell r="AS2608" t="str">
            <v>复发</v>
          </cell>
          <cell r="AT2608">
            <v>1</v>
          </cell>
          <cell r="AU2608" t="str">
            <v>突变</v>
          </cell>
          <cell r="AV2608" t="str">
            <v>NA</v>
          </cell>
          <cell r="AW2608" t="str">
            <v>无共缺失</v>
          </cell>
          <cell r="AX2608" t="str">
            <v>NA</v>
          </cell>
          <cell r="AY2608" t="str">
            <v>NA</v>
          </cell>
          <cell r="AZ2608" t="str">
            <v>NA</v>
          </cell>
          <cell r="BA2608" t="str">
            <v>缺失</v>
          </cell>
          <cell r="BB2608" t="str">
            <v>缺失</v>
          </cell>
          <cell r="BC2608" t="str">
            <v>缺失</v>
          </cell>
          <cell r="BD2608" t="e">
            <v>#N/A</v>
          </cell>
        </row>
        <row r="2609">
          <cell r="B2609" t="str">
            <v>P99</v>
          </cell>
          <cell r="C2609" t="str">
            <v>CGGA_P99</v>
          </cell>
          <cell r="E2609" t="str">
            <v>安锋</v>
          </cell>
          <cell r="F2609">
            <v>217988</v>
          </cell>
          <cell r="G2609">
            <v>42235</v>
          </cell>
          <cell r="H2609" t="str">
            <v>右侧额叶、颞叶、基底节、侧脑室三角区占位  胶质瘤？</v>
          </cell>
          <cell r="J2609" t="str">
            <v>男</v>
          </cell>
          <cell r="K2609">
            <v>52</v>
          </cell>
          <cell r="L2609" t="str">
            <v>缺失</v>
          </cell>
          <cell r="M2609" t="str">
            <v>41022119630828801X</v>
          </cell>
          <cell r="N2609" t="str">
            <v>安林山（父子）：13526822199/王玲玲（夫妻）：13383836279/安青霞（兄妹）：13598028569</v>
          </cell>
          <cell r="O2609" t="str">
            <v>左侧半身突发无力1年余,伴左侧肢体麻木3个月。</v>
          </cell>
          <cell r="P2609" t="str">
            <v>患者于1年前左侧半身突发无力，很快缓解，到当地医院就诊，查CT显示颅内占位病变。为求进一步治疗来天坛医院门诊查头MRI(M526296):右侧岛叶、颞叶、右胼胝体压部占位病变；高级别胶质瘤可能性大，脑疝征象；右侧颞极硬膜下积液。门诊以“右胼胝体胶质瘤复发？”收入院。患者无发热、头痛、恶心呕吐。自发病以来精神可，饮食睡眠可，二便正常，体重无明显变化</v>
          </cell>
          <cell r="Q2609" t="str">
            <v>2003年行脑胶质瘤手术，术后放疗一个月后好转。2015年7月因锁骨骨折行手术治疗好转。</v>
          </cell>
          <cell r="R2609" t="str">
            <v>生长发育及智力正常；吸烟20余年，一天两包。 无饮酒病史，无异地疫区迁移及居住史。已结婚，有3儿子，均健康</v>
          </cell>
          <cell r="S2609" t="str">
            <v>缺失</v>
          </cell>
          <cell r="T2609">
            <v>42254</v>
          </cell>
          <cell r="U2609">
            <v>37622</v>
          </cell>
          <cell r="V2609" t="str">
            <v>右额颞原切口开颅，颅内占位切除术（导航辅助</v>
          </cell>
          <cell r="W2609" t="str">
            <v>全麻气管插管后，患者取仰卧位,头架固定头位，导航确定肿瘤头皮投影，常规消毒铺巾，取原右额颞弧形切口，依次切开头皮、皮下、帽状腱膜，皮瓣翻向眼眶侧。显露右额颞颅骨，取下固定颅骨的钛夹，铣刀游离骨瓣，大小约7X5cm2。硬膜张力高增生、明显并于颅骨粘连紧密，取下骨瓣时硬膜多处破损，给予甘露醇250 ml静点，硬膜张力下降后，周边悬吊硬膜，放射状剪开硬脑膜。见右额颞脑组织肿胀，脑沟变浅，导航下确定肿瘤位于右额叶、颞叶、基底节及侧脑室三角区；导航辅助下切开右额下回前部皮层，皮层下见肿瘤，瘤体呈灰白色，质软韧相间，边界不清，血供丰富，先将右侧额叶肿瘤切除，随后将受肿瘤侵袭的右侧额极大部切除，外侧切除至显露侧裂，切除侵及颞叶的肿瘤后，显露基底节肿瘤，小心保护好大脑中动脉重要分支，见右侧大脑中动脉分支穿行于肿瘤中，电凝深入肿瘤的大脑中动脉穿支血管，最后导航辅助下分块近全切除基底节部位肿瘤，大脑中动脉分支保护完好，为防止严重功能障碍未勉强切除向侧脑室三角区生长的肿瘤。创面止血困难，严密止血后，止血纱布、明胶海绵压迫残面，生理盐水冲洗清亮，确认无活动性出血，护士清点棉条、纱布及手术物品无误，观察脑组织搏动好，术腔放置外引流，严密修补、缝合硬膜，骨瓣复位，3枚钛片固定骨瓣。分层缝合皮下及头皮各层，再次消毒切口，无菌纱布绷带包扎，术毕。手术顺利，术中出血约500ml，未输异体血。术后患者拔除气管插管，回ICU病房监护。标本送病理</v>
          </cell>
          <cell r="X2609" t="str">
            <v>部分切除</v>
          </cell>
          <cell r="Y2609">
            <v>118829</v>
          </cell>
          <cell r="Z2609" t="str">
            <v>RGBM?</v>
          </cell>
          <cell r="AA2609" t="str">
            <v>GBM(WHO IV)</v>
          </cell>
          <cell r="AB2609">
            <v>4</v>
          </cell>
          <cell r="AC2609" t="str">
            <v>间变性星形细胞瘤伴坏死（WHOIII-IV级）。</v>
          </cell>
          <cell r="AD2609" t="str">
            <v>部分切除</v>
          </cell>
          <cell r="AE2609">
            <v>42289</v>
          </cell>
          <cell r="AF2609" t="str">
            <v>间变性星形细胞瘤（额叶、颞叶、基底节、胼胝体，右）</v>
          </cell>
          <cell r="AG2609">
            <v>42933</v>
          </cell>
          <cell r="AH2609" t="str">
            <v>未终止</v>
          </cell>
          <cell r="AI2609">
            <v>679</v>
          </cell>
          <cell r="AJ2609">
            <v>0</v>
          </cell>
          <cell r="AK2609">
            <v>679</v>
          </cell>
          <cell r="AL2609">
            <v>0</v>
          </cell>
          <cell r="AM2609">
            <v>679</v>
          </cell>
          <cell r="AN2609" t="str">
            <v>缺失</v>
          </cell>
          <cell r="AO2609">
            <v>1</v>
          </cell>
          <cell r="AP2609" t="str">
            <v>缺失</v>
          </cell>
          <cell r="AQ2609">
            <v>1</v>
          </cell>
          <cell r="AS2609" t="str">
            <v>复发</v>
          </cell>
          <cell r="AT2609">
            <v>1</v>
          </cell>
          <cell r="AU2609" t="str">
            <v>突变</v>
          </cell>
          <cell r="AV2609" t="str">
            <v>NA</v>
          </cell>
          <cell r="AW2609" t="str">
            <v>无共缺失</v>
          </cell>
          <cell r="AX2609" t="str">
            <v>NA</v>
          </cell>
          <cell r="AY2609" t="str">
            <v>NA</v>
          </cell>
          <cell r="AZ2609" t="str">
            <v>NA</v>
          </cell>
          <cell r="BA2609" t="str">
            <v>缺失</v>
          </cell>
          <cell r="BB2609" t="str">
            <v>缺失</v>
          </cell>
          <cell r="BC2609" t="str">
            <v>缺失</v>
          </cell>
          <cell r="BD2609" t="e">
            <v>#N/A</v>
          </cell>
        </row>
        <row r="2610">
          <cell r="B2610" t="str">
            <v>P100</v>
          </cell>
          <cell r="C2610" t="str">
            <v>CGGA_P100</v>
          </cell>
          <cell r="E2610" t="str">
            <v>刘英俊</v>
          </cell>
          <cell r="F2610">
            <v>462432</v>
          </cell>
          <cell r="G2610">
            <v>42240</v>
          </cell>
          <cell r="H2610" t="str">
            <v>颅内占位</v>
          </cell>
          <cell r="J2610" t="str">
            <v>男</v>
          </cell>
          <cell r="K2610">
            <v>67</v>
          </cell>
          <cell r="L2610" t="str">
            <v>B</v>
          </cell>
          <cell r="M2610" t="str">
            <v>13042819480115003X</v>
          </cell>
          <cell r="N2610" t="str">
            <v>曹志欣（女婿）：15230018853/郝付秀（夫妻）：15803202360/李光辉（女婿）：18833021569</v>
          </cell>
          <cell r="O2610" t="str">
            <v>双眼视物模糊伴头痛头晕20余天</v>
          </cell>
          <cell r="P2610" t="str">
            <v>患者自20余天前无明显诱因出现双眼视物模糊感，同时伴有头痛头晕，呈持续性隐痛，无视物旋转及视物模糊，无意识障碍，当时当地医院就诊，行相关检查提示颅内肿瘤，胶质瘤可能性大。患者为求进一步诊疗到我院就诊，本院MRI示：“右颞顶叶占位，考虑胶质母细胞瘤，门诊以“颅内占位”收入我科。患者自起病以来，精神食欲睡眠可，大小便正常，体重无明显变化。</v>
          </cell>
          <cell r="Q2610" t="str">
            <v>既往体健</v>
          </cell>
          <cell r="R2610" t="str">
            <v>生长发育及智力正常；无异地疫区迁移及居住史。已婚</v>
          </cell>
          <cell r="S2610" t="str">
            <v>缺失</v>
          </cell>
          <cell r="T2610">
            <v>42254</v>
          </cell>
          <cell r="V2610" t="str">
            <v>右枕开颅，肿瘤全除术</v>
          </cell>
          <cell r="W2610" t="str">
            <v>全麻气管插管后，患者取左侧卧位 ，头架固定头位，导航注册，常规消毒铺巾，以肿瘤中心取中线旁2厘米右枕U形切口,依次切开头皮各层，皮瓣翻顶部， 暴露枕骨，颅骨钻1孔，铣刀游离骨瓣，大小约5.0X6.0cm2。硬膜张力不高，快速静点甘露醇250ml，硬膜张力下降。四周悬吊硬膜，放射状剪开硬膜。见枕皮层异常，色黄，与硬脑膜粘连明显，导航确认病变主体位于枕叶深部，导航确定肿瘤边界后于肿瘤边缘皮层下方探查，见肿瘤位于皮层下0.5cm，呈灰色，血供丰富，质软，无包膜，与周围脑组织间分界不清， 离断分向肿瘤的血管， 导航辅助下沿肿瘤周边分离，分块全切肿瘤，脑室枕角少许开放，创面严密止血，可吸收止血纱布、明胶海绵压迫残面，生理盐水冲洗清亮，确认无活动性出血，护士清点棉条、纱布及手术物品无误，瘤腔放置引流管，另一端自骨孔引致皮下，皮缘另取切口引出固定。 取人工硬膜修补后严密缝合硬膜，骨瓣复位，3枚钛链6枚钛钉固定骨瓣。再次充分止血，分层皮下组织及头皮，术毕。手术顺利，术中出血约 500ml，术后气管插管拔出，患者回ICU病房监护</v>
          </cell>
          <cell r="X2610" t="str">
            <v>全切除</v>
          </cell>
          <cell r="Y2610">
            <v>11831</v>
          </cell>
          <cell r="Z2610" t="str">
            <v>GBM</v>
          </cell>
          <cell r="AA2610" t="str">
            <v>GBM(WHO IV)</v>
          </cell>
          <cell r="AB2610">
            <v>4</v>
          </cell>
          <cell r="AC2610" t="str">
            <v>胶质母细胞瘤（WHO IV级）</v>
          </cell>
          <cell r="AD2610" t="str">
            <v>全切除</v>
          </cell>
          <cell r="AE2610">
            <v>42271</v>
          </cell>
          <cell r="AF2610" t="str">
            <v>胶质母细胞瘤（颞枕，右）（WHOIV级）</v>
          </cell>
          <cell r="AG2610">
            <v>43061</v>
          </cell>
          <cell r="AH2610" t="str">
            <v>终止</v>
          </cell>
          <cell r="AI2610">
            <v>268</v>
          </cell>
          <cell r="AJ2610">
            <v>1</v>
          </cell>
          <cell r="AK2610" t="str">
            <v>NA</v>
          </cell>
          <cell r="AL2610">
            <v>1</v>
          </cell>
          <cell r="AM2610">
            <v>807</v>
          </cell>
          <cell r="AN2610" t="str">
            <v>缺失</v>
          </cell>
          <cell r="AO2610" t="str">
            <v>NA</v>
          </cell>
          <cell r="AP2610" t="str">
            <v>缺失</v>
          </cell>
          <cell r="AQ2610" t="str">
            <v>NA</v>
          </cell>
          <cell r="AS2610" t="str">
            <v>原发</v>
          </cell>
          <cell r="AU2610" t="str">
            <v>无突变</v>
          </cell>
          <cell r="AV2610" t="str">
            <v>NA</v>
          </cell>
          <cell r="AW2610" t="str">
            <v>无共缺失</v>
          </cell>
          <cell r="AX2610" t="str">
            <v>NA</v>
          </cell>
          <cell r="AY2610" t="str">
            <v>NA</v>
          </cell>
          <cell r="AZ2610" t="str">
            <v>NA</v>
          </cell>
          <cell r="BA2610" t="str">
            <v>缺失</v>
          </cell>
          <cell r="BB2610" t="str">
            <v>缺失</v>
          </cell>
          <cell r="BC2610" t="str">
            <v>缺失</v>
          </cell>
          <cell r="BD2610" t="e">
            <v>#N/A</v>
          </cell>
        </row>
        <row r="2611">
          <cell r="B2611" t="str">
            <v>P101</v>
          </cell>
          <cell r="C2611" t="str">
            <v>NA</v>
          </cell>
          <cell r="D2611" t="str">
            <v>NA</v>
          </cell>
          <cell r="E2611" t="str">
            <v>NA</v>
          </cell>
          <cell r="F2611" t="str">
            <v>NA</v>
          </cell>
          <cell r="G2611" t="str">
            <v>NA</v>
          </cell>
          <cell r="H2611" t="str">
            <v>NA</v>
          </cell>
          <cell r="I2611" t="str">
            <v>NA</v>
          </cell>
          <cell r="J2611" t="str">
            <v>NA</v>
          </cell>
          <cell r="K2611" t="str">
            <v>NA</v>
          </cell>
          <cell r="L2611" t="str">
            <v>NA</v>
          </cell>
          <cell r="M2611" t="str">
            <v>NA</v>
          </cell>
          <cell r="N2611" t="str">
            <v>NA</v>
          </cell>
          <cell r="O2611" t="str">
            <v>NA</v>
          </cell>
          <cell r="P2611" t="str">
            <v>NA</v>
          </cell>
          <cell r="Q2611" t="str">
            <v>NA</v>
          </cell>
          <cell r="R2611" t="str">
            <v>NA</v>
          </cell>
          <cell r="S2611" t="str">
            <v>NA</v>
          </cell>
          <cell r="T2611" t="str">
            <v>NA</v>
          </cell>
          <cell r="U2611" t="str">
            <v>NA</v>
          </cell>
          <cell r="V2611" t="str">
            <v>NA</v>
          </cell>
          <cell r="W2611" t="str">
            <v>NA</v>
          </cell>
          <cell r="X2611" t="str">
            <v>NA</v>
          </cell>
          <cell r="Y2611" t="str">
            <v>NA</v>
          </cell>
          <cell r="Z2611" t="str">
            <v>NA</v>
          </cell>
          <cell r="AA2611" t="str">
            <v>NA</v>
          </cell>
          <cell r="AB2611" t="str">
            <v>NA</v>
          </cell>
          <cell r="AC2611" t="str">
            <v>NA</v>
          </cell>
          <cell r="AD2611" t="str">
            <v>NA</v>
          </cell>
          <cell r="AE2611" t="str">
            <v>NA</v>
          </cell>
          <cell r="AF2611" t="str">
            <v>NA</v>
          </cell>
          <cell r="AG2611" t="str">
            <v>NA</v>
          </cell>
          <cell r="AH2611" t="str">
            <v>NA</v>
          </cell>
          <cell r="AI2611" t="str">
            <v>NA</v>
          </cell>
          <cell r="AJ2611" t="str">
            <v>NA</v>
          </cell>
          <cell r="AK2611" t="str">
            <v>NA</v>
          </cell>
          <cell r="AL2611" t="str">
            <v>NA</v>
          </cell>
          <cell r="AM2611" t="str">
            <v>NA</v>
          </cell>
          <cell r="AN2611" t="str">
            <v>NA</v>
          </cell>
          <cell r="AO2611" t="str">
            <v>NA</v>
          </cell>
          <cell r="AP2611" t="str">
            <v>NA</v>
          </cell>
          <cell r="AQ2611" t="str">
            <v>NA</v>
          </cell>
          <cell r="AS2611" t="str">
            <v>NA</v>
          </cell>
          <cell r="AT2611" t="str">
            <v>NA</v>
          </cell>
          <cell r="AU2611" t="str">
            <v>NA</v>
          </cell>
          <cell r="AV2611" t="str">
            <v>NA</v>
          </cell>
          <cell r="AW2611" t="str">
            <v>NA</v>
          </cell>
          <cell r="AX2611" t="str">
            <v>NA</v>
          </cell>
          <cell r="AY2611" t="str">
            <v>NA</v>
          </cell>
          <cell r="AZ2611" t="str">
            <v>NA</v>
          </cell>
          <cell r="BA2611" t="str">
            <v>NA</v>
          </cell>
          <cell r="BB2611" t="str">
            <v>NA</v>
          </cell>
          <cell r="BC2611" t="str">
            <v>NA</v>
          </cell>
          <cell r="BD2611" t="str">
            <v>NA</v>
          </cell>
        </row>
        <row r="2612">
          <cell r="B2612" t="str">
            <v>P102</v>
          </cell>
          <cell r="C2612" t="str">
            <v>CGGA_P102</v>
          </cell>
          <cell r="E2612" t="str">
            <v>马伟</v>
          </cell>
          <cell r="F2612">
            <v>462440</v>
          </cell>
          <cell r="G2612">
            <v>42247</v>
          </cell>
          <cell r="H2612" t="str">
            <v>右颞顶占位、胶质母细胞瘤？</v>
          </cell>
          <cell r="J2612" t="str">
            <v>男</v>
          </cell>
          <cell r="K2612">
            <v>30</v>
          </cell>
          <cell r="L2612" t="str">
            <v>A</v>
          </cell>
          <cell r="M2612" t="str">
            <v>622727198504030011</v>
          </cell>
          <cell r="N2612" t="str">
            <v>马文贵（父子）：15339332999/赵丽蓉（妻子）：13139335566/马文玉（叔叔）：18693336779</v>
          </cell>
          <cell r="O2612" t="str">
            <v>间断剧烈头痛1月余</v>
          </cell>
          <cell r="P2612" t="str">
            <v>患者1月前旅游后突发剧烈头痛，遂到当地医院就诊查头CT，发现颅内占位，进一步行MRI检查提示：考虑胶质瘤？。患者无呕吐，无肢体活动障碍。为求进一步治疗来我院，我院门诊查头MRI（M549061)示：右颞顶占位病变：胶质母细胞瘤可能性大？左额白质斑点状脱髓鞘样改变；左侧脑室略大；鼻窦黏膜增厚；部分空蝶鞍。门诊以“右颞顶占位、胶质母细胞瘤？”收入院</v>
          </cell>
          <cell r="Q2612" t="str">
            <v>既往体健</v>
          </cell>
          <cell r="R2612" t="str">
            <v>生长发育及智力正常；吸烟10余年，1天1包，饮酒病史10余年，无异地疫区迁移及居住史。已结婚，有1子，均健康</v>
          </cell>
          <cell r="S2612" t="str">
            <v>缺失</v>
          </cell>
          <cell r="T2612">
            <v>42256</v>
          </cell>
          <cell r="V2612" t="str">
            <v>右顶枕开颅，肿瘤切除术</v>
          </cell>
          <cell r="W2612" t="str">
            <v>全麻气管插管后，患者取左侧卧位。头架固定头位，导航确定肿瘤头皮投影，常规消毒铺巾，取右顶枕马蹄形切口，依次切开头皮各层，皮瓣翻向颞枕部。颅骨钻孔，铣刀游离骨瓣，骨窗大小约7X6cm2。硬膜张力极高，快速静点20%的甘露醇250ml，硬膜张力下降，骨窗四周悬吊硬膜，导航再次确定肿瘤位置，放射状剪开硬脑膜。肿瘤与硬膜粘连紧密，呈灰红色，鱼肉状，质脆，血供极其丰富，无包膜，与周围脑组织分界不清，导航辅助下先电凝肿瘤供血血管，随后沿肿瘤周边分离，分离过程中肿瘤卒中，突出骨窗，离断肿瘤供血血管后，分块全切肿瘤，随后将肿瘤附着的硬膜一并切除。切除肿瘤后见瘤周脑组织水肿明显，大量异常增生的血管出血严重，且止血极其困难，创面仔细止血后，B超确认肿瘤全切，止血纱布、明胶海绵压迫残面，生理盐水冲洗清亮，确认无活动性出血，护士清点棉条、纱布及手术物品无误，人工硬膜及自体筋膜修补、缝合硬膜。硬膜外渗血严重，止血困难，于硬膜外放置外引流，骨瓣复位，3枚钛片固定。分层缝合皮下及头皮各层，再次消毒切口，无菌纱布绷带包扎，术毕。手术较困难，术中出血约3000ml，自体血回输150ml；输异体红细胞4U；血浆800ml。患者潮气量大，带气管插管回ICU病房监护。标本送病理</v>
          </cell>
          <cell r="X2612" t="str">
            <v>全切除</v>
          </cell>
          <cell r="Y2612" t="str">
            <v>Y00895</v>
          </cell>
          <cell r="Z2612" t="str">
            <v>GBM</v>
          </cell>
          <cell r="AA2612" t="str">
            <v>GBM(WHO IV)</v>
          </cell>
          <cell r="AB2612">
            <v>4</v>
          </cell>
          <cell r="AC2612" t="str">
            <v>胶质母细胞瘤，伴少枝胶质细胞瘤成分（WHOIV级）</v>
          </cell>
          <cell r="AD2612" t="str">
            <v>全切除</v>
          </cell>
          <cell r="AE2612">
            <v>42271</v>
          </cell>
          <cell r="AF2612" t="str">
            <v>胶质母细胞瘤(颞顶，右）</v>
          </cell>
          <cell r="AG2612">
            <v>43545</v>
          </cell>
          <cell r="AH2612" t="str">
            <v>终止</v>
          </cell>
          <cell r="AI2612">
            <v>1269</v>
          </cell>
          <cell r="AJ2612">
            <v>1</v>
          </cell>
          <cell r="AK2612">
            <v>904</v>
          </cell>
          <cell r="AL2612">
            <v>1</v>
          </cell>
          <cell r="AM2612">
            <v>1289</v>
          </cell>
          <cell r="AN2612" t="str">
            <v>放疗</v>
          </cell>
          <cell r="AO2612">
            <v>1</v>
          </cell>
          <cell r="AP2612" t="str">
            <v>化疗同步</v>
          </cell>
          <cell r="AQ2612">
            <v>1</v>
          </cell>
          <cell r="AS2612" t="str">
            <v>原发</v>
          </cell>
          <cell r="AU2612" t="str">
            <v>突变</v>
          </cell>
          <cell r="AV2612" t="str">
            <v>NA</v>
          </cell>
          <cell r="AW2612" t="str">
            <v>无共缺失</v>
          </cell>
          <cell r="AX2612" t="str">
            <v>NA</v>
          </cell>
          <cell r="AY2612" t="str">
            <v>NA</v>
          </cell>
          <cell r="AZ2612" t="str">
            <v>NA</v>
          </cell>
          <cell r="BA2612" t="str">
            <v>缺失</v>
          </cell>
          <cell r="BB2612" t="str">
            <v>缺失</v>
          </cell>
          <cell r="BC2612" t="str">
            <v>缺失</v>
          </cell>
          <cell r="BD2612" t="e">
            <v>#N/A</v>
          </cell>
        </row>
        <row r="2613">
          <cell r="B2613" t="str">
            <v>P103</v>
          </cell>
          <cell r="C2613" t="str">
            <v>CGGA_P103</v>
          </cell>
          <cell r="E2613" t="str">
            <v>卢二红</v>
          </cell>
          <cell r="F2613">
            <v>462439</v>
          </cell>
          <cell r="G2613">
            <v>42247</v>
          </cell>
          <cell r="H2613" t="str">
            <v>右侧额颞占位、胶质瘤？</v>
          </cell>
          <cell r="J2613" t="str">
            <v>男</v>
          </cell>
          <cell r="K2613">
            <v>34</v>
          </cell>
          <cell r="L2613" t="str">
            <v>AB</v>
          </cell>
          <cell r="M2613" t="str">
            <v>150121198101215016</v>
          </cell>
          <cell r="N2613" t="str">
            <v>王瑞峰（夫妻）：13154817686/卢琛（儿子）：13154817686/卢红霞（弟弟）：13171075983</v>
          </cell>
          <cell r="O2613" t="str">
            <v>头晕，恶心伴抽搐1月余</v>
          </cell>
          <cell r="P2613" t="str">
            <v>患者1月前头晕、呕吐伴抽搐，遂到当地医院就诊查头CT，发现颅内占位，进一步行MRI检查提示：考虑胶质瘤？。患者无头痛，无肢体活动障碍。为求进一步治疗来我院，我院门诊查头MRI（M544789)示：右侧额颞叶及脑岛占位病变：胶质瘤可能性大？左颞叶深部异常信号：血管周围间隙扩大？鼻窦炎。门诊以“右侧额颞占位、胶质瘤？”收入院。</v>
          </cell>
          <cell r="Q2613" t="str">
            <v>既往体健</v>
          </cell>
          <cell r="R2613" t="str">
            <v>长发育及智力正常；吸烟10余年，一天2包，饮酒病史10余年，无异地疫区迁移及居住史。已结婚，有1子，均健康</v>
          </cell>
          <cell r="S2613" t="str">
            <v>缺失</v>
          </cell>
          <cell r="T2613">
            <v>42262</v>
          </cell>
          <cell r="V2613" t="str">
            <v>右颞额开颅，肿瘤近全切除术</v>
          </cell>
          <cell r="W2613" t="str">
            <v>全麻气管插管后，患者取仰卧位，头左侧，常规消毒铺巾，取右额颞弧形切口，依次切开头皮各层，皮瓣翻向额颞部，颅骨钻孔，铣刀游离骨瓣，大小约6.0X5.0cm2。硬膜张力高，快速静点甘露醇250ml，硬膜张力下降后。四周悬吊硬膜，放射状剪开硬膜。见右颞极脑组织稍肿胀，切开此处皮层，皮层下即见肿瘤组织，肿瘤呈灰白色，血供丰富，质韧，与周围脑组织间分界不清；先切除右侧颞叶肿瘤，肿瘤侵及钩回及海马头部，切除肿瘤后显露同侧脑干及大脑后动脉、动眼神经、小脑幕缘；侧脑室颞角开放。沿颞岛沟切除肿瘤后显露侧裂血管及岛叶，岛叶肿胀，游离大脑中动脉，于M1段末端见豆纹动脉，保护好此簇血管，电凝M2段发向肿瘤的导血管，以脑回为单位，分块切除肿瘤，依次向深部切除，显露额岛沟及顶岛沟，以豆纹动脉及环岛沟为底面，分块近全切除肿瘤，大脑中动脉及其分支保护完好。创面严密止血，可吸收止血纱布、明胶海绵压迫残面，生理盐水冲洗清亮，确认无活动性出血，护士清点棉条、纱布及手术物品无误，术腔放置外引流，硬膜皱缩，以人工硬膜严密修补、缝合硬膜，骨瓣复位，钛链固定骨瓣。再次充分止血，分层缝合皮下组织及头皮各层，术毕。手术较困难，术中出血约900ml，自体血回输150ml。术后患者带气管插管回ICU病房监护</v>
          </cell>
          <cell r="X2613" t="str">
            <v>部分切除</v>
          </cell>
          <cell r="Y2613">
            <v>118987</v>
          </cell>
          <cell r="Z2613" t="str">
            <v>O</v>
          </cell>
          <cell r="AA2613" t="str">
            <v>OA(WHO II)</v>
          </cell>
          <cell r="AB2613">
            <v>2</v>
          </cell>
          <cell r="AC2613" t="str">
            <v>少枝星形细胞瘤（WHOⅡ级）</v>
          </cell>
          <cell r="AD2613" t="str">
            <v>部分切除</v>
          </cell>
          <cell r="AE2613">
            <v>42286</v>
          </cell>
          <cell r="AF2613" t="str">
            <v>少枝星形细胞瘤(额颞岛叶，右）</v>
          </cell>
          <cell r="AH2613" t="str">
            <v>未终止</v>
          </cell>
          <cell r="AI2613">
            <v>2491</v>
          </cell>
          <cell r="AJ2613">
            <v>0</v>
          </cell>
          <cell r="AK2613">
            <v>2491</v>
          </cell>
          <cell r="AL2613">
            <v>0</v>
          </cell>
          <cell r="AM2613">
            <v>2491</v>
          </cell>
          <cell r="AN2613" t="str">
            <v>21次</v>
          </cell>
          <cell r="AO2613">
            <v>1</v>
          </cell>
          <cell r="AP2613" t="str">
            <v>无</v>
          </cell>
          <cell r="AQ2613">
            <v>0</v>
          </cell>
          <cell r="AS2613">
            <v>0</v>
          </cell>
          <cell r="AU2613" t="str">
            <v>突变</v>
          </cell>
          <cell r="AV2613" t="str">
            <v>NA</v>
          </cell>
          <cell r="AW2613" t="str">
            <v>共缺失</v>
          </cell>
          <cell r="AX2613" t="str">
            <v>NA</v>
          </cell>
          <cell r="AY2613" t="str">
            <v>NA</v>
          </cell>
          <cell r="AZ2613" t="str">
            <v>NA</v>
          </cell>
          <cell r="BA2613" t="str">
            <v>缺失</v>
          </cell>
          <cell r="BB2613" t="str">
            <v>缺失</v>
          </cell>
          <cell r="BC2613" t="str">
            <v>缺失</v>
          </cell>
          <cell r="BD2613" t="e">
            <v>#N/A</v>
          </cell>
        </row>
        <row r="2614">
          <cell r="B2614" t="str">
            <v>P104</v>
          </cell>
          <cell r="C2614" t="str">
            <v>CGGA_P104</v>
          </cell>
          <cell r="E2614" t="str">
            <v>王群芳</v>
          </cell>
          <cell r="F2614">
            <v>462444</v>
          </cell>
          <cell r="G2614">
            <v>42253</v>
          </cell>
          <cell r="H2614" t="str">
            <v>复发胶质瘤</v>
          </cell>
          <cell r="J2614" t="str">
            <v>女</v>
          </cell>
          <cell r="K2614">
            <v>36</v>
          </cell>
          <cell r="L2614" t="str">
            <v>B</v>
          </cell>
          <cell r="M2614" t="str">
            <v>350724197907043529</v>
          </cell>
          <cell r="N2614" t="str">
            <v>龚圣（夫妻）：13859349919/林笑华（母亲）：13626564305/林希（妹妹）：13968813710</v>
          </cell>
          <cell r="O2614" t="str">
            <v>胶质瘤术后2年，复查发现颅内占位病变4个月</v>
          </cell>
          <cell r="P2614" t="str">
            <v>患者于2015年5月，到当地医院复查MRI，显示颅内占位病变，考虑复发？故为进一步治疗就诊于天坛医院门诊，检查MRI示右额颞岛叶、右海马、胼胝体区、右底结节放射冠、右额顶交界处异常信号：胶质瘤？门诊以“复发胶质瘤？”收入我科，无发热，头痛，恶心呕吐。患者发病以来精神状态可，饮食睡眠可，大小便正常，体重无明显变化</v>
          </cell>
          <cell r="Q2614" t="str">
            <v>患者2013年9月在上海华山医院行胶质瘤切除术，术后恢复好，病理显示：WHOII，星形细胞瘤。术后行放化疗</v>
          </cell>
          <cell r="R2614" t="str">
            <v>生长发育及智力正常 ，无烟酒嗜好。已婚，有1子，均体健</v>
          </cell>
          <cell r="S2614" t="str">
            <v>缺失</v>
          </cell>
          <cell r="T2614">
            <v>42263</v>
          </cell>
          <cell r="U2614">
            <v>41518</v>
          </cell>
          <cell r="V2614" t="str">
            <v>右额颞原切口开颅，肿瘤切除术</v>
          </cell>
          <cell r="W2614" t="str">
            <v>全麻气管插管后，患者取仰卧位，头左侧，头架固定头位，导航确定肿瘤头皮投影，常规消毒铺巾，取右额颞原切口，依次切开头皮各层，皮瓣翻向额颞部，取下大部分原额颞部骨瓣，向颞后部咬除部分骨缘扩大硬膜的显露。硬膜张力高且增生明显，快速静点甘露醇250ml，硬膜张力下降后。四周悬吊硬膜，放射状剪开硬膜。见原右颞术野脑组织增生与硬膜粘连，增生的薄层脑组织下可见囊变的肿瘤残腔，囊液呈浅黄色。囊变后方、右侧颞后部及侧脑室三角区见肿瘤组织，肿瘤呈灰红色，血供丰富，质软韧相间，与周围脑组织间分界不清，导航辅助下沿肿瘤周边分离后分块近全切除肿瘤，显露右侧动眼神经、大脑后动脉，脑干，以上结构予以完好保护，侧脑室颞角开放，此次术腔与原术腔沟通，术腔严密止血，以明胶海绵、止血纱布帖附创面，生理盐水冲洗清亮，确认无活动性出血，护士清点棉条、纱布及手术物品无误，硬膜皱缩，以人工硬膜严密修补、缝合硬膜，以钛链整复、固定骨瓣。再次充分止血，分层缝合皮下组织及头皮各层，术毕。术中出血约400ml，自体血回输100ml，患者术后拔除气管插管，回ICU病房监护</v>
          </cell>
          <cell r="X2614" t="str">
            <v>部分切除</v>
          </cell>
          <cell r="Y2614" t="str">
            <v>缺失</v>
          </cell>
          <cell r="Z2614" t="str">
            <v>PAOA</v>
          </cell>
          <cell r="AA2614" t="str">
            <v>AOA(WHO III)</v>
          </cell>
          <cell r="AB2614">
            <v>3</v>
          </cell>
          <cell r="AC2614" t="str">
            <v>间变性星形细胞瘤，点灶少枝胶质细胞瘤（WHOIII级）</v>
          </cell>
          <cell r="AD2614" t="str">
            <v>部分切除</v>
          </cell>
          <cell r="AE2614">
            <v>42276</v>
          </cell>
          <cell r="AF2614" t="str">
            <v>复发胶质瘤（额颞，右）</v>
          </cell>
          <cell r="AG2614">
            <v>42594</v>
          </cell>
          <cell r="AH2614" t="str">
            <v>终止</v>
          </cell>
          <cell r="AI2614">
            <v>167</v>
          </cell>
          <cell r="AJ2614">
            <v>1</v>
          </cell>
          <cell r="AK2614" t="str">
            <v>NA</v>
          </cell>
          <cell r="AL2614">
            <v>1</v>
          </cell>
          <cell r="AM2614">
            <v>331</v>
          </cell>
          <cell r="AN2614" t="str">
            <v>缺失</v>
          </cell>
          <cell r="AO2614" t="str">
            <v>NA</v>
          </cell>
          <cell r="AP2614" t="str">
            <v>缺失</v>
          </cell>
          <cell r="AQ2614">
            <v>1</v>
          </cell>
          <cell r="AS2614" t="str">
            <v>复发</v>
          </cell>
          <cell r="AT2614">
            <v>1</v>
          </cell>
          <cell r="AU2614" t="str">
            <v>突变</v>
          </cell>
          <cell r="AV2614" t="str">
            <v>NA</v>
          </cell>
          <cell r="AW2614" t="str">
            <v>NA</v>
          </cell>
          <cell r="AX2614" t="str">
            <v>NA</v>
          </cell>
          <cell r="AY2614" t="str">
            <v>NA</v>
          </cell>
          <cell r="AZ2614" t="str">
            <v>NA</v>
          </cell>
          <cell r="BA2614" t="str">
            <v>缺失</v>
          </cell>
          <cell r="BB2614" t="str">
            <v>缺失</v>
          </cell>
          <cell r="BC2614" t="str">
            <v>缺失</v>
          </cell>
          <cell r="BD2614" t="e">
            <v>#N/A</v>
          </cell>
        </row>
        <row r="2615">
          <cell r="B2615" t="str">
            <v>P105</v>
          </cell>
          <cell r="C2615" t="str">
            <v>NA</v>
          </cell>
          <cell r="D2615" t="str">
            <v>NA</v>
          </cell>
          <cell r="E2615" t="str">
            <v>NA</v>
          </cell>
          <cell r="F2615" t="str">
            <v>NA</v>
          </cell>
          <cell r="G2615" t="str">
            <v>NA</v>
          </cell>
          <cell r="H2615" t="str">
            <v>NA</v>
          </cell>
          <cell r="I2615" t="str">
            <v>NA</v>
          </cell>
          <cell r="J2615" t="str">
            <v>NA</v>
          </cell>
          <cell r="K2615" t="str">
            <v>NA</v>
          </cell>
          <cell r="L2615" t="str">
            <v>NA</v>
          </cell>
          <cell r="M2615" t="str">
            <v>NA</v>
          </cell>
          <cell r="N2615" t="str">
            <v>NA</v>
          </cell>
          <cell r="O2615" t="str">
            <v>NA</v>
          </cell>
          <cell r="P2615" t="str">
            <v>NA</v>
          </cell>
          <cell r="Q2615" t="str">
            <v>NA</v>
          </cell>
          <cell r="R2615" t="str">
            <v>NA</v>
          </cell>
          <cell r="S2615" t="str">
            <v>NA</v>
          </cell>
          <cell r="T2615" t="str">
            <v>NA</v>
          </cell>
          <cell r="U2615" t="str">
            <v>NA</v>
          </cell>
          <cell r="V2615" t="str">
            <v>NA</v>
          </cell>
          <cell r="W2615" t="str">
            <v>NA</v>
          </cell>
          <cell r="X2615" t="str">
            <v>NA</v>
          </cell>
          <cell r="Y2615" t="str">
            <v>NA</v>
          </cell>
          <cell r="Z2615" t="str">
            <v>NA</v>
          </cell>
          <cell r="AA2615" t="str">
            <v>NA</v>
          </cell>
          <cell r="AB2615" t="str">
            <v>NA</v>
          </cell>
          <cell r="AC2615" t="str">
            <v>NA</v>
          </cell>
          <cell r="AD2615" t="str">
            <v>NA</v>
          </cell>
          <cell r="AE2615" t="str">
            <v>NA</v>
          </cell>
          <cell r="AF2615" t="str">
            <v>NA</v>
          </cell>
          <cell r="AG2615" t="str">
            <v>NA</v>
          </cell>
          <cell r="AH2615" t="str">
            <v>NA</v>
          </cell>
          <cell r="AI2615" t="str">
            <v>NA</v>
          </cell>
          <cell r="AJ2615" t="str">
            <v>NA</v>
          </cell>
          <cell r="AK2615" t="str">
            <v>NA</v>
          </cell>
          <cell r="AL2615" t="str">
            <v>NA</v>
          </cell>
          <cell r="AM2615" t="str">
            <v>NA</v>
          </cell>
          <cell r="AN2615" t="str">
            <v>NA</v>
          </cell>
          <cell r="AO2615" t="str">
            <v>NA</v>
          </cell>
          <cell r="AP2615" t="str">
            <v>NA</v>
          </cell>
          <cell r="AQ2615" t="str">
            <v>NA</v>
          </cell>
          <cell r="AS2615" t="str">
            <v>NA</v>
          </cell>
          <cell r="AT2615" t="str">
            <v>NA</v>
          </cell>
          <cell r="AU2615" t="str">
            <v>NA</v>
          </cell>
          <cell r="AV2615" t="str">
            <v>NA</v>
          </cell>
          <cell r="AW2615" t="str">
            <v>NA</v>
          </cell>
          <cell r="AX2615" t="str">
            <v>NA</v>
          </cell>
          <cell r="AY2615" t="str">
            <v>NA</v>
          </cell>
          <cell r="AZ2615" t="str">
            <v>NA</v>
          </cell>
          <cell r="BA2615" t="str">
            <v>NA</v>
          </cell>
          <cell r="BB2615" t="str">
            <v>NA</v>
          </cell>
          <cell r="BC2615" t="str">
            <v>NA</v>
          </cell>
          <cell r="BD2615" t="str">
            <v>NA</v>
          </cell>
        </row>
        <row r="2616">
          <cell r="B2616" t="str">
            <v>P106</v>
          </cell>
          <cell r="C2616" t="str">
            <v>CGGA_P106</v>
          </cell>
          <cell r="D2616" t="str">
            <v>CGGA_1776, CGGA_P106</v>
          </cell>
          <cell r="E2616" t="str">
            <v>母亚铮</v>
          </cell>
          <cell r="F2616">
            <v>462460</v>
          </cell>
          <cell r="G2616">
            <v>42263</v>
          </cell>
          <cell r="H2616" t="str">
            <v>颅内占位（颞顶 左）：复发胶质瘤</v>
          </cell>
          <cell r="J2616" t="str">
            <v>男</v>
          </cell>
          <cell r="K2616">
            <v>24</v>
          </cell>
          <cell r="L2616" t="str">
            <v>O</v>
          </cell>
          <cell r="M2616" t="str">
            <v>41070219910506101X</v>
          </cell>
          <cell r="N2616" t="str">
            <v xml:space="preserve">范彬（母亲）：13503738106/母建武（父亲）：18603733190   </v>
          </cell>
          <cell r="O2616" t="str">
            <v>复发胶质瘤术后，间断头痛半个月</v>
          </cell>
          <cell r="P2616" t="str">
            <v>患者于2013年因胶质瘤行手术治疗，术后行放化疗，2015年3月因复发胶质瘤再次行手术治疗，术后病理IV级胶质瘤，患者于今年8月行头核磁示：左颞顶复发胶质瘤，故为进一步治疗就诊于天坛医院门诊以“左颞顶复发胶质瘤？”收入我科，患者近期一般状态可，时有头痛，饮食睡眠可，大小便正常，无发热，体重无明显变化</v>
          </cell>
          <cell r="Q2616" t="str">
            <v>2013年、2015行胶质瘤手术治疗</v>
          </cell>
          <cell r="R2616" t="str">
            <v>生长发育及智力正常 ，吸烟史2年，无饮酒史，未婚</v>
          </cell>
          <cell r="S2616" t="str">
            <v>缺失</v>
          </cell>
          <cell r="T2616">
            <v>42268</v>
          </cell>
          <cell r="U2616">
            <v>41350</v>
          </cell>
          <cell r="V2616" t="str">
            <v>原左颞顶枕开颅，肿瘤近全切除术（导航辅助</v>
          </cell>
          <cell r="W2616" t="str">
            <v>全麻气管插管后，患者取右侧卧位，头架固定头位，导航注册后，，常规消毒铺巾，取原颞顶枕切口，依次切开头皮各层，皮瓣翻向顶， 游离原骨瓣，大小约7.0X6.0cm2。 硬膜张力略高，静脉输入20%甘露醇250毫升张力减低，骨缘四周硬膜悬吊，放射状剪开硬膜，硬膜局部质硬与脑组织粘连紧密，显露左顶枕部脑组织，硬膜粘连处见病变组织，中心质硬呈灰色，血供丰富周围组织色黄质韧，血供少，边界不清，无包膜 沿病变与脑组织大致边界分离后分块镜下将病变近全切除，约3*3*3厘米，侧脑室周边部分肿瘤残留，标本送检， 瘤腔仔细止血后，大量生理盐水彻底冲洗，明胶海绵止血纱布压迫创面，颞上回局部造瘘深1厘米见左颞占位，囊实性，囊液色黄，壁薄色灰红，血供丰富质软，无包膜与周围组织边界不清，沿大致边界分块全切除颞部病变送病理，盐水冲洗清亮，明胶海绵止血纱布压迫创面无出血。再次确认两残腔无出血， 清点棉条纱布及手术物品无误， 人工硬膜辅助修补，缝合硬膜，硬膜外放置引流管，另一端自骨孔处引至皮缘，皮缘另取切口引出固定。还纳骨瓣，用原3枚盖孔板片钛钉6枚及3枚新钛钉固定，逐层缝合皮下组织，缝合头皮全层，消毒伤口，无菌纱布弹力绷带包扎，术毕。手术顺利，术中出血约400ml，自体血回输100ml。拔除气管插管回ICU病房</v>
          </cell>
          <cell r="X2616" t="str">
            <v>部分切除</v>
          </cell>
          <cell r="Y2616" t="str">
            <v>缺失</v>
          </cell>
          <cell r="Z2616" t="str">
            <v>RGBM?</v>
          </cell>
          <cell r="AA2616" t="str">
            <v>GBM(WHO IV)</v>
          </cell>
          <cell r="AB2616">
            <v>4</v>
          </cell>
          <cell r="AC2616" t="str">
            <v>胶质母细胞瘤（WHOIV级）</v>
          </cell>
          <cell r="AD2616" t="str">
            <v>部分切除</v>
          </cell>
          <cell r="AE2616">
            <v>42286</v>
          </cell>
          <cell r="AF2616" t="str">
            <v>胶质母细胞瘤（颞顶，左）</v>
          </cell>
          <cell r="AG2616">
            <v>42481</v>
          </cell>
          <cell r="AH2616" t="str">
            <v>终止</v>
          </cell>
          <cell r="AI2616">
            <v>71</v>
          </cell>
          <cell r="AJ2616">
            <v>1</v>
          </cell>
          <cell r="AK2616" t="str">
            <v>NA</v>
          </cell>
          <cell r="AL2616">
            <v>1</v>
          </cell>
          <cell r="AM2616">
            <v>213</v>
          </cell>
          <cell r="AN2616" t="str">
            <v>缺失</v>
          </cell>
          <cell r="AO2616">
            <v>0</v>
          </cell>
          <cell r="AP2616" t="str">
            <v>缺失</v>
          </cell>
          <cell r="AQ2616">
            <v>1</v>
          </cell>
          <cell r="AS2616" t="str">
            <v>复发</v>
          </cell>
          <cell r="AT2616">
            <v>2</v>
          </cell>
          <cell r="AU2616" t="str">
            <v>无突变</v>
          </cell>
          <cell r="AV2616" t="str">
            <v>NA</v>
          </cell>
          <cell r="AW2616" t="str">
            <v>无共缺失</v>
          </cell>
          <cell r="AX2616" t="str">
            <v>NA</v>
          </cell>
          <cell r="AY2616" t="str">
            <v>NA</v>
          </cell>
          <cell r="AZ2616" t="str">
            <v>NA</v>
          </cell>
          <cell r="BA2616" t="str">
            <v>缺失</v>
          </cell>
          <cell r="BB2616" t="str">
            <v>缺失</v>
          </cell>
          <cell r="BC2616" t="str">
            <v>缺失</v>
          </cell>
          <cell r="BD2616" t="e">
            <v>#N/A</v>
          </cell>
        </row>
        <row r="2617">
          <cell r="B2617" t="str">
            <v>P107</v>
          </cell>
          <cell r="C2617" t="str">
            <v>CGGA_P107</v>
          </cell>
          <cell r="E2617" t="str">
            <v>李飞</v>
          </cell>
          <cell r="F2617">
            <v>462459</v>
          </cell>
          <cell r="G2617">
            <v>42263</v>
          </cell>
          <cell r="H2617" t="str">
            <v>左颞占位病变、胶质细胞瘤？</v>
          </cell>
          <cell r="J2617" t="str">
            <v>男</v>
          </cell>
          <cell r="K2617">
            <v>26</v>
          </cell>
          <cell r="L2617" t="str">
            <v>缺失</v>
          </cell>
          <cell r="M2617" t="str">
            <v>371482198908051113</v>
          </cell>
          <cell r="N2617" t="str">
            <v>李成利（父子）：15153493796（停机）/尉廷芳（舅舅）：15830342861（关机）/尉廷民（舅舅）：18301109318（无人接听）</v>
          </cell>
          <cell r="O2617" t="str">
            <v>右上肢无力2月余</v>
          </cell>
          <cell r="P2617" t="str">
            <v>患者2月前运动后突然感觉右上肢无力，很快好转，遂到当地医院就诊查头MRI，发现颅内占位。患者无呕吐。为求进一步治疗来我院，我院门诊查头MRI（M553115）示：左额叶中线旁占位：胶质瘤可能性大。门诊以“左额占位病变、胶质细胞瘤？”收入院</v>
          </cell>
          <cell r="Q2617" t="str">
            <v>既往体健</v>
          </cell>
          <cell r="R2617" t="str">
            <v>生长发育及智力正常；无吸烟及饮酒病史，无异地疫区迁移及居住史。未婚</v>
          </cell>
          <cell r="S2617" t="str">
            <v>缺失</v>
          </cell>
          <cell r="T2617">
            <v>42269</v>
          </cell>
          <cell r="V2617" t="str">
            <v>左额开颅，额叶肿瘤全除术</v>
          </cell>
          <cell r="W2617" t="str">
            <v>全麻气管插管后，患者取仰卧位，上头架，导航注册，常规消毒铺巾，取发迹内U形切口，依次切开头皮各层，皮瓣翻向前，显露额骨，中线颅骨钻1孔，铣刀游离左额骨瓣，大小约4.0X5.0cm2。硬膜张力不高，快速静点甘露醇125ml，硬膜张力下降后。 四周悬吊硬膜，放射状剪开硬膜。沿纵裂探查，导航确定肿瘤位置位于扣带回，中线脑组织肿胀，脑沟变浅、脑回消失， 皮层下0.5cm见肿瘤，肿瘤呈灰红色，血供丰富，质软 ，与周围脑组织间分界不清，导航引导下沿肿瘤周边分离后，分块全切除肿瘤，双侧大脑前动脉及其分支 、胼胝体保护良好，创面严密止血，可吸收止血纱布、明胶海绵压迫残面，生理盐水冲洗清亮，确认无活动性出血，护士清点棉条、纱布及手术物品无误。人工硬膜覆盖硬膜缺损处，硬膜外放置引流管，骨缘处引致皮缘，皮缘另取切口引出固定。骨瓣复位，3枚钛链固定骨瓣。再次充分止血，分层缝合皮下组织及头皮各层，术毕。手术顺利，术中出血约400ml，自体血回输150ml。术后气管插管拔出，患者回ICU病房监护</v>
          </cell>
          <cell r="X2617" t="str">
            <v>全切除</v>
          </cell>
          <cell r="Y2617">
            <v>119159</v>
          </cell>
          <cell r="Z2617" t="str">
            <v>A</v>
          </cell>
          <cell r="AA2617" t="str">
            <v>A(WHO II)</v>
          </cell>
          <cell r="AB2617">
            <v>2</v>
          </cell>
          <cell r="AC2617" t="str">
            <v>少枝星形细胞瘤（WHOⅡ级）。</v>
          </cell>
          <cell r="AD2617" t="str">
            <v>全切除</v>
          </cell>
          <cell r="AE2617">
            <v>42286</v>
          </cell>
          <cell r="AF2617" t="str">
            <v>少枝星形细胞瘤(额，左）</v>
          </cell>
          <cell r="AG2617" t="str">
            <v>缺失</v>
          </cell>
          <cell r="AH2617" t="str">
            <v>未终止</v>
          </cell>
          <cell r="AI2617" t="str">
            <v>NA</v>
          </cell>
          <cell r="AJ2617" t="str">
            <v>NA</v>
          </cell>
          <cell r="AK2617" t="str">
            <v>NA</v>
          </cell>
          <cell r="AL2617" t="str">
            <v>NA</v>
          </cell>
          <cell r="AM2617" t="str">
            <v>NA</v>
          </cell>
          <cell r="AN2617" t="str">
            <v>缺失</v>
          </cell>
          <cell r="AO2617" t="str">
            <v>NA</v>
          </cell>
          <cell r="AP2617" t="str">
            <v>缺失</v>
          </cell>
          <cell r="AQ2617" t="str">
            <v>NA</v>
          </cell>
          <cell r="AS2617" t="str">
            <v>原发</v>
          </cell>
          <cell r="AU2617" t="str">
            <v>无突变</v>
          </cell>
          <cell r="AV2617" t="str">
            <v>NA</v>
          </cell>
          <cell r="AW2617" t="str">
            <v>无共缺失</v>
          </cell>
          <cell r="AX2617" t="str">
            <v>NA</v>
          </cell>
          <cell r="AY2617" t="str">
            <v>NA</v>
          </cell>
          <cell r="AZ2617" t="str">
            <v>NA</v>
          </cell>
          <cell r="BA2617" t="str">
            <v>缺失</v>
          </cell>
          <cell r="BB2617" t="str">
            <v>缺失</v>
          </cell>
          <cell r="BC2617" t="str">
            <v>缺失</v>
          </cell>
          <cell r="BD2617" t="e">
            <v>#N/A</v>
          </cell>
        </row>
        <row r="2618">
          <cell r="B2618" t="str">
            <v>P108</v>
          </cell>
          <cell r="C2618" t="str">
            <v>CGGA_P108</v>
          </cell>
          <cell r="E2618" t="str">
            <v>苑青敏</v>
          </cell>
          <cell r="F2618">
            <v>462457</v>
          </cell>
          <cell r="G2618">
            <v>42261</v>
          </cell>
          <cell r="H2618" t="str">
            <v>左颞顶占位：胶质瘤？</v>
          </cell>
          <cell r="J2618" t="str">
            <v>女</v>
          </cell>
          <cell r="K2618">
            <v>30</v>
          </cell>
          <cell r="L2618" t="str">
            <v>O</v>
          </cell>
          <cell r="M2618" t="str">
            <v>370624196411042243</v>
          </cell>
          <cell r="N2618" t="str">
            <v>唐占信（夫妻）：13589896511/苑香敏（姐姐）：13589802928/唐徽（弟弟）：18553513758</v>
          </cell>
          <cell r="O2618" t="str">
            <v>间断头痛伴视物不清4月余</v>
          </cell>
          <cell r="P2618" t="str">
            <v>患者4月前突发头痛，很快好转，偶有视物不清，遂到当地医院就诊查头MRI，发现颅内占位。患者无呕吐，无肢体活动障碍。为求进一步治疗来我院，我院门诊查头MRI（M550472）示：左颞顶占位病变：高级别胶质瘤可能性大；小脑扁桃体下疝。门诊以“左颞顶占位病变、高级别胶质细胞瘤？”收入院。</v>
          </cell>
          <cell r="Q2618" t="str">
            <v>23年前肺结核，治愈</v>
          </cell>
          <cell r="R2618" t="str">
            <v>生长发育及智力正常；无吸烟及饮酒病史，无异地疫区迁移及居住史。已结婚，有1子，均健康</v>
          </cell>
          <cell r="S2618" t="str">
            <v>缺失</v>
          </cell>
          <cell r="T2618">
            <v>42269</v>
          </cell>
          <cell r="V2618" t="str">
            <v>左颞顶枕开颅，肿瘤切除术</v>
          </cell>
          <cell r="W2618" t="str">
            <v>全麻气管插管后，患者取右侧卧位。头架固定头位，常规消毒铺巾，取左颞顶枕马蹄形切口，依次切开头皮、皮下、帽状腱膜，皮瓣翻向下方。颅骨钻孔，铣刀游离骨瓣，骨窗大小约7X6cm2。硬膜张力高，快速静点20%的甘露醇125ml，硬膜张力下降，周边悬吊硬膜，放射状剪开硬脑膜。于左侧顶下小叶后方沿脑沟分开，皮层下1cm见肿瘤，肿瘤呈灰白色，质韧，与周围脑组织分界不清，无包膜，瘤体血供丰富，电凝肿瘤供血血管，沿肿瘤周边分离后，分块切除肿瘤，肿瘤周边脑组织完好保护，分块全切除肿瘤。创面严密止血，止血纱布、明胶海绵压迫残面，生理盐水冲洗清亮，确认无活动性出血，护士清点棉条、纱布及手术物品无误，硬膜皱缩，以人工硬膜减张缝合硬膜，硬膜外放置外引流，骨瓣复位，3枚钛片固定。分层缝合皮下及头皮各层，再次消毒切口，无菌纱布绷带包扎，术毕。手术顺利，术中出血约400ml，自体血回输100ml。术后患者拔除气管插管回ICU病房监护。标本送病理</v>
          </cell>
          <cell r="X2618" t="str">
            <v>全切除</v>
          </cell>
          <cell r="Y2618">
            <v>119160</v>
          </cell>
          <cell r="Z2618" t="str">
            <v>AA</v>
          </cell>
          <cell r="AA2618" t="str">
            <v>AOA(WHO III)</v>
          </cell>
          <cell r="AB2618">
            <v>3</v>
          </cell>
          <cell r="AC2618" t="str">
            <v>间变性少枝星形细胞瘤（WHOIII级）</v>
          </cell>
          <cell r="AD2618" t="str">
            <v>全切除</v>
          </cell>
          <cell r="AE2618">
            <v>42286</v>
          </cell>
          <cell r="AF2618" t="str">
            <v>少枝星形细胞瘤(颞顶，左）</v>
          </cell>
          <cell r="AH2618" t="str">
            <v>未终止</v>
          </cell>
          <cell r="AI2618">
            <v>2484</v>
          </cell>
          <cell r="AJ2618">
            <v>0</v>
          </cell>
          <cell r="AK2618">
            <v>2484</v>
          </cell>
          <cell r="AL2618">
            <v>0</v>
          </cell>
          <cell r="AM2618">
            <v>2484</v>
          </cell>
          <cell r="AN2618" t="str">
            <v>放化同步</v>
          </cell>
          <cell r="AO2618">
            <v>1</v>
          </cell>
          <cell r="AP2618" t="str">
            <v>替莫脞胺</v>
          </cell>
          <cell r="AQ2618">
            <v>1</v>
          </cell>
          <cell r="AS2618">
            <v>0</v>
          </cell>
          <cell r="AU2618" t="str">
            <v>无突变</v>
          </cell>
          <cell r="AV2618" t="str">
            <v>NA</v>
          </cell>
          <cell r="AW2618" t="str">
            <v>无共缺失</v>
          </cell>
          <cell r="AX2618" t="str">
            <v>NA</v>
          </cell>
          <cell r="AY2618" t="str">
            <v>NA</v>
          </cell>
          <cell r="AZ2618" t="str">
            <v>NA</v>
          </cell>
          <cell r="BA2618" t="str">
            <v>缺失</v>
          </cell>
          <cell r="BB2618" t="str">
            <v>缺失</v>
          </cell>
          <cell r="BC2618" t="str">
            <v>缺失</v>
          </cell>
          <cell r="BD2618" t="e">
            <v>#N/A</v>
          </cell>
        </row>
        <row r="2619">
          <cell r="B2619" t="str">
            <v>P109</v>
          </cell>
          <cell r="C2619" t="str">
            <v>CGGA_P109</v>
          </cell>
          <cell r="E2619" t="str">
            <v>刘明效</v>
          </cell>
          <cell r="F2619">
            <v>462456</v>
          </cell>
          <cell r="G2619">
            <v>42258</v>
          </cell>
          <cell r="H2619" t="str">
            <v>双侧额叶复发胶质瘤</v>
          </cell>
          <cell r="J2619" t="str">
            <v>男</v>
          </cell>
          <cell r="K2619">
            <v>35</v>
          </cell>
          <cell r="L2619" t="str">
            <v>A</v>
          </cell>
          <cell r="M2619" t="str">
            <v xml:space="preserve">14273119800516033X </v>
          </cell>
          <cell r="N2619" t="str">
            <v>祁丽丽（夫妻）：13100193728/刘云鹏(哥哥）：13834397564/刘倩（兄妹）：15910245890</v>
          </cell>
          <cell r="O2619" t="str">
            <v>胶质瘤术后3年，复查颅内占位2个月</v>
          </cell>
          <cell r="P2619" t="str">
            <v>患者于2月前复查头颅MRI时发现颅内占位性病变，为求进一步诊治来我院，行头MRI检查示：“右额部分术后改变状态。双额叶、右侧脑室旁肿瘤复发，小脑扁桃体位置略下移。副鼻窦炎。门诊以“颅内占位性病变”收入院，患者自发病来精神状况可，饮食睡眠尚可，大小便正常，体重无明显变化。</v>
          </cell>
          <cell r="Q2619" t="str">
            <v>2010年9月在太原人民医院行胶质瘤切除术，术后2年复发，遂在当地医院又行手术切除术，术后行放疗、化疗（蒂清），2015年7月复发遂到我院就诊。</v>
          </cell>
          <cell r="R2619" t="str">
            <v>生长发育及智力正常，有吸烟史10余年，1天1包、饮酒史5年，无异地疫区迁移及居住史。已婚，育一子，均健康</v>
          </cell>
          <cell r="S2619" t="str">
            <v>缺失</v>
          </cell>
          <cell r="T2619">
            <v>42269</v>
          </cell>
          <cell r="U2619">
            <v>40422</v>
          </cell>
          <cell r="V2619" t="str">
            <v>原切口扩大（双额）开颅，肿瘤切除术</v>
          </cell>
          <cell r="W2619" t="str">
            <v>全麻插管成功后，患者取仰卧位，头架固定头位，导航确定病变头皮投影位置后，常规消毒铺巾，将右额原切口向左侧延伸，取双额弧形切口。显露双侧额骨，铣刀游离原骨瓣，大小约5*6厘米（原钛夹未取出），硬膜张力高且增生明显，骨缘四周悬吊硬膜，放射状剪开硬膜，见右额原瘤腔后缘脑组织呈灰红色，导航及B超确认此处即为肿瘤，切开此部位皮层，皮层下即见灰黄色肿瘤组织，瘤体软韧相间，边界不清，无包膜，血供丰富，沿肿瘤周边分离后，分块全切除瘤组织。随后切开左侧硬脑膜，导航及B超辅助下向左侧侧脑室额角方向探查，皮层下3cm见肿瘤，肿瘤呈灰黄色，软韧相间，边界不清，无包膜，血供丰富，沿肿瘤周边分离后，分块全切除瘤，切除肿瘤后左侧脑室开放，双侧瘤腔仔细止血，止血纱布、明胶海绵压迫创面，生理盐水冲洗清亮，护士清点棉条、纱布及手术物品无误。严密缝合硬膜，双额骨瓣复位，钛链固定，充分止血，分层缝合肌肉，皮下组织及头皮各层。消毒伤口，无菌纱布弹力绷带包扎，术毕。手术顺利。术中出血约500ml，自体血回输100ml。术后气管插管未拔除，患者回ICU病房监护</v>
          </cell>
          <cell r="X2619" t="str">
            <v>全切除</v>
          </cell>
          <cell r="Y2619">
            <v>119158</v>
          </cell>
          <cell r="Z2619" t="str">
            <v>RGBM?</v>
          </cell>
          <cell r="AA2619" t="str">
            <v>GBM(WHO IV)</v>
          </cell>
          <cell r="AB2619">
            <v>4</v>
          </cell>
          <cell r="AC2619" t="str">
            <v>（左额）胶质母细胞瘤（WHOIV级，复发），（右额）胶质母细胞瘤伴放射性坏死</v>
          </cell>
          <cell r="AD2619" t="str">
            <v>全切除</v>
          </cell>
          <cell r="AE2619">
            <v>42298</v>
          </cell>
          <cell r="AF2619" t="str">
            <v>胶质母细胞瘤WHOIV级（额，双）</v>
          </cell>
          <cell r="AG2619">
            <v>43434</v>
          </cell>
          <cell r="AH2619" t="str">
            <v>终止</v>
          </cell>
          <cell r="AI2619">
            <v>407</v>
          </cell>
          <cell r="AJ2619">
            <v>1</v>
          </cell>
          <cell r="AK2619" t="str">
            <v>NA</v>
          </cell>
          <cell r="AL2619">
            <v>1</v>
          </cell>
          <cell r="AM2619">
            <v>1165</v>
          </cell>
          <cell r="AN2619" t="str">
            <v>缺失</v>
          </cell>
          <cell r="AO2619">
            <v>0</v>
          </cell>
          <cell r="AP2619" t="str">
            <v>缺失</v>
          </cell>
          <cell r="AQ2619">
            <v>1</v>
          </cell>
          <cell r="AS2619" t="str">
            <v>复发</v>
          </cell>
          <cell r="AT2619">
            <v>2</v>
          </cell>
          <cell r="AU2619" t="str">
            <v>突变</v>
          </cell>
          <cell r="AV2619" t="str">
            <v>NA</v>
          </cell>
          <cell r="AW2619" t="str">
            <v>无共缺失</v>
          </cell>
          <cell r="AX2619" t="str">
            <v>NA</v>
          </cell>
          <cell r="AY2619" t="str">
            <v>NA</v>
          </cell>
          <cell r="AZ2619" t="str">
            <v>NA</v>
          </cell>
          <cell r="BA2619" t="str">
            <v>缺失</v>
          </cell>
          <cell r="BB2619" t="str">
            <v>缺失</v>
          </cell>
          <cell r="BC2619" t="str">
            <v>缺失</v>
          </cell>
          <cell r="BD2619" t="e">
            <v>#N/A</v>
          </cell>
        </row>
        <row r="2620">
          <cell r="B2620" t="str">
            <v>P110</v>
          </cell>
          <cell r="C2620" t="str">
            <v>CGGA_P110</v>
          </cell>
          <cell r="E2620" t="str">
            <v>侯凤云</v>
          </cell>
          <cell r="F2620">
            <v>462465</v>
          </cell>
          <cell r="G2620">
            <v>42265</v>
          </cell>
          <cell r="H2620" t="str">
            <v>右颞占位性病变 胶质瘤卒中？</v>
          </cell>
          <cell r="J2620" t="str">
            <v>女</v>
          </cell>
          <cell r="K2620">
            <v>56</v>
          </cell>
          <cell r="L2620" t="str">
            <v>B</v>
          </cell>
          <cell r="M2620" t="str">
            <v>232724195903100026</v>
          </cell>
          <cell r="N2620" t="str">
            <v>刘婷婷（母女）：13373873678</v>
          </cell>
          <cell r="O2620" t="str">
            <v>头痛3个月加重1周</v>
          </cell>
          <cell r="P2620" t="str">
            <v>本次缘于患者3个月前无明显诱因突发头痛，阵发性，无明显加重或缓解方式，不伴有恶心、呕吐，无头晕，无视物模糊、视物旋转、视物成双，无肢体感觉、运动障碍，无大小便失禁，遂于当地医院就诊，查头CT结果显示右颞占位性病变。为求手术治疗遂来我院，复查头MRI后，以“右颞占位性病变 胶质瘤卒中？”收入院。患病以来，患者精神饮食可，体力可，大小便无异常。</v>
          </cell>
          <cell r="Q2620" t="str">
            <v>既往体健</v>
          </cell>
          <cell r="R2620" t="str">
            <v>生长发育及智力正常；无异地疫区迁移及居住史。已婚，育有1子1女，体健。</v>
          </cell>
          <cell r="S2620" t="str">
            <v>缺失</v>
          </cell>
          <cell r="T2620">
            <v>42270</v>
          </cell>
          <cell r="V2620" t="str">
            <v>右额颞开颅，肿瘤切除术（导航辅助</v>
          </cell>
          <cell r="W2620" t="str">
            <v>全麻气管插管后，患者取平卧位，头偏向左侧，头架固定，导航确定肿瘤体表位置，常规消毒铺巾，以肿瘤为中心，取右额颞马蹄形切口，依次切开头皮各层，皮瓣翻向额下部，铣刀游离骨瓣，大小约4.0*3.0cm。硬膜张力稍高，快速静点20%的甘露醇250ml，张力仍高，四周悬吊硬膜，弧形剪开硬膜。颞叶分离脑组织进入瘤腔，见肿瘤主体位于右颞，瘤体呈暗红色，质韧，血供欠丰富，瘤腔内有陈旧性血液，部分形成囊腔，瘤壁与周围脑组织粘连紧密，沿肿瘤周边分离，分块镜下全切肿瘤，标本送检，创面严密止血，可吸收止血纱布、明胶海绵压迫残面，生理盐水冲洗清亮，确认无活动性出血，护士清点棉条、纱布及手术物品无误。以人工硬膜减张缝合硬膜，骨瓣复位，3枚钛链6枚钛钉固定颅骨。再次充分止血，分层缝合皮下组织及头皮各层，术毕。手术顺利，术中出血约  ml。未予输血。患者术后气管插管拔除，回ICU病房监护</v>
          </cell>
          <cell r="X2620" t="str">
            <v>全切除</v>
          </cell>
          <cell r="Y2620">
            <v>119189</v>
          </cell>
          <cell r="Z2620" t="str">
            <v>AA</v>
          </cell>
          <cell r="AA2620" t="str">
            <v>AA(WHO III)</v>
          </cell>
          <cell r="AB2620">
            <v>3</v>
          </cell>
          <cell r="AC2620" t="str">
            <v>间变性少枝胶质细胞瘤（WHO III级）</v>
          </cell>
          <cell r="AD2620" t="str">
            <v>全切除</v>
          </cell>
          <cell r="AE2620">
            <v>42290</v>
          </cell>
          <cell r="AF2620" t="str">
            <v>间变性少枝胶质细胞瘤（颞，右）</v>
          </cell>
          <cell r="AG2620">
            <v>43245</v>
          </cell>
          <cell r="AH2620" t="str">
            <v>终止</v>
          </cell>
          <cell r="AI2620">
            <v>800</v>
          </cell>
          <cell r="AJ2620">
            <v>1</v>
          </cell>
          <cell r="AK2620">
            <v>586</v>
          </cell>
          <cell r="AL2620">
            <v>1</v>
          </cell>
          <cell r="AM2620">
            <v>975</v>
          </cell>
          <cell r="AN2620" t="str">
            <v>缺失</v>
          </cell>
          <cell r="AO2620">
            <v>1</v>
          </cell>
          <cell r="AP2620" t="str">
            <v>缺失</v>
          </cell>
          <cell r="AQ2620">
            <v>1</v>
          </cell>
          <cell r="AS2620" t="str">
            <v>原发</v>
          </cell>
          <cell r="AU2620" t="str">
            <v>无突变</v>
          </cell>
          <cell r="AV2620" t="str">
            <v>NA</v>
          </cell>
          <cell r="AW2620" t="str">
            <v>无共缺失</v>
          </cell>
          <cell r="AX2620" t="str">
            <v>NA</v>
          </cell>
          <cell r="AY2620" t="str">
            <v>NA</v>
          </cell>
          <cell r="AZ2620" t="str">
            <v>NA</v>
          </cell>
          <cell r="BA2620" t="str">
            <v>缺失</v>
          </cell>
          <cell r="BB2620" t="str">
            <v>缺失</v>
          </cell>
          <cell r="BC2620" t="str">
            <v>缺失</v>
          </cell>
          <cell r="BD2620" t="e">
            <v>#N/A</v>
          </cell>
        </row>
        <row r="2621">
          <cell r="B2621" t="str">
            <v>P111</v>
          </cell>
          <cell r="C2621" t="str">
            <v>CGGA_P111</v>
          </cell>
          <cell r="E2621" t="str">
            <v>张文芳</v>
          </cell>
          <cell r="F2621">
            <v>462464</v>
          </cell>
          <cell r="G2621">
            <v>42265</v>
          </cell>
          <cell r="H2621" t="str">
            <v>右额岛占位：胶质瘤？</v>
          </cell>
          <cell r="J2621" t="str">
            <v>女</v>
          </cell>
          <cell r="K2621">
            <v>44</v>
          </cell>
          <cell r="L2621" t="str">
            <v>A</v>
          </cell>
          <cell r="M2621" t="str">
            <v>142225197012231029</v>
          </cell>
          <cell r="N2621" t="str">
            <v>郝正明（夫妻）：18636035802/郝小明（弟弟）：13920800616/张文治：18303402833</v>
          </cell>
          <cell r="O2621" t="str">
            <v>阵发性左侧肢体麻木1个月余</v>
          </cell>
          <cell r="P2621" t="str">
            <v>患者自1个月前无明显诱因出现左侧肢体针刺样麻木感，每次出现时间数十余秒，可自行缓解，每日发作约一次，无意识障碍，当时当地医院就诊，给予按“脑梗塞”治疗无好转，行相关检查提示颅内肿瘤，胶质瘤可能性大。患者为求进一步诊疗到我院就诊，本院MRI示：“右侧额岛叶占位，胶质瘤可能性大”，门诊以“右额岛占位：胶质瘤？”收入我科。患者自起病以来，精神食欲睡眠可，大小便正常，体重无明显变化。</v>
          </cell>
          <cell r="Q2621" t="str">
            <v>2010年行剖宫产手术</v>
          </cell>
          <cell r="R2621" t="str">
            <v>生长发育及智力正常；无异地疫区迁移及居住史。已婚，育有1子1女，爱人及子女均健康</v>
          </cell>
          <cell r="S2621" t="str">
            <v>缺失</v>
          </cell>
          <cell r="T2621">
            <v>42275</v>
          </cell>
          <cell r="V2621" t="str">
            <v>右额颞开颅，肿瘤近全除术</v>
          </cell>
          <cell r="W2621" t="str">
            <v>全麻气管插管后，患者取仰卧位头左偏，头架固定头位，导航注册，常规消毒铺巾，以侧裂为中心取右额颞C形切口,依次切开头皮各层，皮瓣翻向眶部，颞肌翻向颧弓，颅骨钻2孔，铣刀游离骨瓣，大小约5.0X6.0cm2。硬膜张力不高，快速静点甘露醇250ml，硬膜张力下降。四周悬吊硬膜，放射状剪开硬膜。见侧裂周围皮层无异常，分离侧裂，暴露岛叶皮层，导航确认病变主体位岛叶皮层及深部，导航确定肿瘤后界后向皮层下方探查， 肿瘤呈灰色，血供中等，质软，无包膜，与周围脑组织间分界不清，小心保护大脑中动脉及其分支，离断分向肿瘤的穿支血管， 导航辅助下沿肿瘤周边分离，分块近全切肿瘤，创面严密止血，可吸收止血纱布、明胶海绵压迫残面，生理盐水冲洗清亮，确认无活动性出血，护士清点棉条、纱布及手术物品无误，瘤腔放置引流管，另一端自骨孔处引致皮缘，皮缘另取切口引出固定。 取人工硬膜修补后严密缝合硬膜，骨瓣复位，3枚钛链6枚钛钉固定骨瓣。再次充分止血，分层缝合肌肉、皮下组织及头皮，术毕。手术顺利，术中出血约400ml，术后气管插管拔出，患者回ICU病房监护</v>
          </cell>
          <cell r="X2621" t="str">
            <v>全切除</v>
          </cell>
          <cell r="Y2621">
            <v>119298</v>
          </cell>
          <cell r="Z2621" t="str">
            <v>O</v>
          </cell>
          <cell r="AA2621" t="str">
            <v>OA(WHO II)</v>
          </cell>
          <cell r="AB2621">
            <v>2</v>
          </cell>
          <cell r="AC2621" t="str">
            <v>少枝星形细胞瘤（WHO Ⅱ级）</v>
          </cell>
          <cell r="AD2621" t="str">
            <v>全切除</v>
          </cell>
          <cell r="AE2621">
            <v>42292</v>
          </cell>
          <cell r="AF2621" t="str">
            <v>少枝星形细胞瘤（额颞岛，右）（WHOⅡ级）</v>
          </cell>
          <cell r="AH2621" t="str">
            <v>终止</v>
          </cell>
          <cell r="AI2621">
            <v>1891</v>
          </cell>
          <cell r="AJ2621">
            <v>1</v>
          </cell>
          <cell r="AK2621">
            <v>1769</v>
          </cell>
          <cell r="AL2621">
            <v>1</v>
          </cell>
          <cell r="AM2621">
            <v>1995</v>
          </cell>
          <cell r="AN2621" t="str">
            <v>放疗</v>
          </cell>
          <cell r="AO2621">
            <v>1</v>
          </cell>
          <cell r="AP2621" t="str">
            <v>泰道</v>
          </cell>
          <cell r="AQ2621">
            <v>1</v>
          </cell>
          <cell r="AS2621">
            <v>0</v>
          </cell>
          <cell r="AU2621" t="str">
            <v>突变</v>
          </cell>
          <cell r="AV2621" t="str">
            <v>NA</v>
          </cell>
          <cell r="AW2621" t="str">
            <v>共缺失</v>
          </cell>
          <cell r="AX2621" t="str">
            <v>NA</v>
          </cell>
          <cell r="AY2621" t="str">
            <v>NA</v>
          </cell>
          <cell r="AZ2621" t="str">
            <v>NA</v>
          </cell>
          <cell r="BA2621" t="str">
            <v>缺失</v>
          </cell>
          <cell r="BB2621" t="str">
            <v>缺失</v>
          </cell>
          <cell r="BC2621" t="str">
            <v>缺失</v>
          </cell>
          <cell r="BD2621" t="e">
            <v>#N/A</v>
          </cell>
        </row>
        <row r="2622">
          <cell r="B2622" t="str">
            <v>P112</v>
          </cell>
          <cell r="C2622" t="str">
            <v>CGGA_P112</v>
          </cell>
          <cell r="E2622" t="str">
            <v>石占春</v>
          </cell>
          <cell r="F2622">
            <v>462473</v>
          </cell>
          <cell r="G2622">
            <v>42270</v>
          </cell>
          <cell r="H2622" t="str">
            <v>右侧额叶占位：胶质瘤?</v>
          </cell>
          <cell r="J2622" t="str">
            <v>男</v>
          </cell>
          <cell r="K2622">
            <v>65</v>
          </cell>
          <cell r="L2622" t="str">
            <v>O</v>
          </cell>
          <cell r="M2622" t="str">
            <v>230605195008240413</v>
          </cell>
          <cell r="N2622" t="str">
            <v>石雷（父子 ）：18945972652</v>
          </cell>
          <cell r="O2622" t="str">
            <v>左侧面部麻木1月余</v>
          </cell>
          <cell r="P2622" t="str">
            <v>患者1月余前出现左侧面部麻木不适，吞咽呛咳，无意识不清，无恶心、呕吐，无肢体抽搐及口吐白沫，四肢活动正常，无大小便失禁，到当地医院就诊，行颅脑MRI检查回示颅内占位，在当地医院给予输液治疗（具体不详）。10余天前出现头胀不适，头痛、头晕不明显，3天前再次来天坛医院就诊，行颅脑MRI回示右额占位：胶质瘤可能性大，为求进一步治疗收入院。</v>
          </cell>
          <cell r="Q2622" t="str">
            <v>既往体健</v>
          </cell>
          <cell r="R2622" t="str">
            <v>生长发育及智力正常；无烟酒等不良嗜好，妻子及孩子均体健</v>
          </cell>
          <cell r="S2622" t="str">
            <v>缺失</v>
          </cell>
          <cell r="T2622">
            <v>42275</v>
          </cell>
          <cell r="V2622" t="str">
            <v>右额颞开颅，肿瘤全切除术</v>
          </cell>
          <cell r="W2622" t="str">
            <v>患者全麻插管后平卧位，局部常规消毒铺巾。头左偏，取右额颞“？”形切口，导航定位，切开头皮，筋膜，肌肉和骨膜，头皮翻向前方，右额钻1孔，铣刀游离骨瓣，硬膜张力略高，四周悬吊，十字切开硬膜，见额下回异常，为肿瘤，紫红色，质软，鱼肉状，无包膜，血供丰富，边界不清，肿瘤中心部位可见棕红色出血坏死灶，沿肿瘤与周围脑组织大致边界分离肿瘤四周及底部，肿瘤深约4.0厘米，，将额下回肿瘤全部切除，留取标本送病理。术中注意保护侧裂血管。仔细止血后止血纱布压迫残面，生理盐水冲洗清亮，无出血。清点棉条纱布及手术物品无误。缝合硬脑膜，硬膜外放置引流管一根，尾端经骨孔处引出，于头皮切口旁另潜行引出。骨瓣复位，钛链四条，钛钉8枚固定。充分止血，分层缝合皮下组织，缝合头皮全层，消毒伤口，无菌纱布弹力绷带包扎，术毕。手术顺利，术中出血  ml。术毕患者送入ICU监护病房</v>
          </cell>
          <cell r="X2622" t="str">
            <v>全切除</v>
          </cell>
          <cell r="Y2622" t="str">
            <v>缺失</v>
          </cell>
          <cell r="Z2622" t="str">
            <v>GBM</v>
          </cell>
          <cell r="AA2622" t="str">
            <v>GBM(WHO IV)</v>
          </cell>
          <cell r="AB2622">
            <v>4</v>
          </cell>
          <cell r="AC2622" t="str">
            <v>胶质母细胞瘤。（WHO Ⅳ级）</v>
          </cell>
          <cell r="AD2622" t="str">
            <v>全切除</v>
          </cell>
          <cell r="AE2622">
            <v>42291</v>
          </cell>
          <cell r="AF2622" t="str">
            <v>右侧额叶占位：胶质母细胞瘤（WHOⅣ级）</v>
          </cell>
          <cell r="AG2622">
            <v>43246</v>
          </cell>
          <cell r="AH2622" t="str">
            <v>终止</v>
          </cell>
          <cell r="AI2622">
            <v>834</v>
          </cell>
          <cell r="AJ2622">
            <v>1</v>
          </cell>
          <cell r="AK2622">
            <v>761</v>
          </cell>
          <cell r="AL2622">
            <v>1</v>
          </cell>
          <cell r="AM2622">
            <v>971</v>
          </cell>
          <cell r="AN2622" t="str">
            <v>缺失</v>
          </cell>
          <cell r="AO2622">
            <v>1</v>
          </cell>
          <cell r="AP2622" t="str">
            <v>缺失</v>
          </cell>
          <cell r="AQ2622">
            <v>1</v>
          </cell>
          <cell r="AS2622" t="str">
            <v>原发</v>
          </cell>
          <cell r="AU2622" t="str">
            <v>无突变</v>
          </cell>
          <cell r="AV2622" t="str">
            <v>NA</v>
          </cell>
          <cell r="AW2622" t="str">
            <v>无共缺失</v>
          </cell>
          <cell r="AX2622" t="str">
            <v>NA</v>
          </cell>
          <cell r="AY2622" t="str">
            <v>NA</v>
          </cell>
          <cell r="AZ2622" t="str">
            <v>NA</v>
          </cell>
          <cell r="BA2622" t="str">
            <v>缺失</v>
          </cell>
          <cell r="BB2622" t="str">
            <v>缺失</v>
          </cell>
          <cell r="BC2622" t="str">
            <v>缺失</v>
          </cell>
          <cell r="BD2622" t="e">
            <v>#N/A</v>
          </cell>
        </row>
        <row r="2623">
          <cell r="B2623" t="str">
            <v>P113</v>
          </cell>
          <cell r="C2623" t="str">
            <v>CGGA_P113</v>
          </cell>
          <cell r="E2623" t="str">
            <v>王凯</v>
          </cell>
          <cell r="F2623">
            <v>462461</v>
          </cell>
          <cell r="G2623">
            <v>42263</v>
          </cell>
          <cell r="H2623" t="str">
            <v>左额占位、胶质瘤？</v>
          </cell>
          <cell r="J2623" t="str">
            <v>男</v>
          </cell>
          <cell r="K2623">
            <v>32</v>
          </cell>
          <cell r="L2623" t="str">
            <v>O</v>
          </cell>
          <cell r="M2623" t="str">
            <v>412727198301078411</v>
          </cell>
          <cell r="N2623" t="str">
            <v>喻笃霞（夫妻）：13590100752/王亚萍（姐姐）：13736881065</v>
          </cell>
          <cell r="O2623" t="str">
            <v>右面、右侧肢体感觉障碍1月余</v>
          </cell>
          <cell r="P2623" t="str">
            <v>患者于1个月前自觉右面，右侧肢体感觉障碍，在深圳市人民医院查头CT示：颅内占位。患者无头痛，无恶心呕吐，无肢体活动障碍，无四肢抽搐，为求进一步治疗来我院，我院门诊查头MRI（M548401)示：左额占位病变：胶质瘤？。门诊以“左额占位、胶质瘤？”收入院。</v>
          </cell>
          <cell r="Q2623" t="str">
            <v>既往体健</v>
          </cell>
          <cell r="R2623" t="str">
            <v>生长发育及智力正常；吸烟史 10年 无饮酒病史，无异地疫区迁移及居住史。已结婚，育1子，健康</v>
          </cell>
          <cell r="S2623" t="str">
            <v>缺失</v>
          </cell>
          <cell r="T2623">
            <v>42205</v>
          </cell>
          <cell r="V2623" t="str">
            <v xml:space="preserve"> 冠切左额开颅，额叶肿瘤全除术</v>
          </cell>
          <cell r="W2623" t="str">
            <v>全麻气管插管后，患者取仰卧位，上头架，导航注册，常规消毒铺巾，取发迹内冠状切口，依次切开头皮各层，皮瓣翻向前，显露额骨，中线颅骨钻1孔，铣刀游离左额骨瓣，大小约4.0X5.0cm2。硬膜张力高，快速静点甘露醇250ml，硬膜张力下降后。开放额窦应用骨蜡封闭，四周悬吊硬膜，放射状剪开硬膜。见左额中线脑组织肿胀，脑沟变浅、脑回消失，额上回前部皮层下2cm见肿瘤，肿瘤呈灰红色，血供丰富，质软韧相间，与周围脑组织间分界不清，瘤体主要位于额级深部、眶回，导航引导下沿肿瘤周边分离后，分块全切除肿瘤，双侧大脑前动脉及其分支 、胼胝体保护良好，创面严密止血，可吸收止血纱布、明胶海绵压迫残面，生理盐水冲洗清亮，确认无活动性出血，护士清点棉条、纱布及手术物品无误。人工硬膜修补，严密缝合硬膜，骨瓣复位，3枚钛链固定骨瓣。再次充分止血，分层缝合皮下组织及头皮各层，术毕。手术顺利，术中出血约250ml，未输血。术后气管插管拔出，患者回ICU病房监护</v>
          </cell>
          <cell r="X2623" t="str">
            <v>全切除</v>
          </cell>
          <cell r="Y2623">
            <v>119198</v>
          </cell>
          <cell r="Z2623" t="str">
            <v>A</v>
          </cell>
          <cell r="AA2623" t="str">
            <v>OA(WHO II)</v>
          </cell>
          <cell r="AB2623">
            <v>2</v>
          </cell>
          <cell r="AC2623" t="str">
            <v>送检标本内可见细胞密度轻度增高，细胞核浓染，轻度异型；考虑为少枝星形细胞瘤（WHOⅡ级）</v>
          </cell>
          <cell r="AD2623" t="str">
            <v>全切除</v>
          </cell>
          <cell r="AE2623">
            <v>42286</v>
          </cell>
          <cell r="AF2623" t="str">
            <v>少枝星形细胞瘤(扣带回，左）</v>
          </cell>
          <cell r="AH2623" t="str">
            <v>未终止</v>
          </cell>
          <cell r="AI2623">
            <v>2548</v>
          </cell>
          <cell r="AJ2623">
            <v>0</v>
          </cell>
          <cell r="AK2623">
            <v>2548</v>
          </cell>
          <cell r="AL2623">
            <v>0</v>
          </cell>
          <cell r="AM2623">
            <v>2548</v>
          </cell>
          <cell r="AN2623" t="str">
            <v>放疗</v>
          </cell>
          <cell r="AO2623">
            <v>1</v>
          </cell>
          <cell r="AP2623" t="str">
            <v>无</v>
          </cell>
          <cell r="AQ2623">
            <v>0</v>
          </cell>
          <cell r="AS2623">
            <v>0</v>
          </cell>
          <cell r="AU2623" t="str">
            <v>无突变</v>
          </cell>
          <cell r="AV2623" t="str">
            <v>NA</v>
          </cell>
          <cell r="AW2623" t="str">
            <v>无共缺失</v>
          </cell>
          <cell r="AX2623" t="str">
            <v>NA</v>
          </cell>
          <cell r="AY2623" t="str">
            <v>NA</v>
          </cell>
          <cell r="AZ2623" t="str">
            <v>NA</v>
          </cell>
          <cell r="BA2623" t="str">
            <v>缺失</v>
          </cell>
          <cell r="BB2623" t="str">
            <v>缺失</v>
          </cell>
          <cell r="BC2623" t="str">
            <v>缺失</v>
          </cell>
          <cell r="BD2623" t="e">
            <v>#N/A</v>
          </cell>
        </row>
        <row r="2624">
          <cell r="B2624" t="str">
            <v>P114</v>
          </cell>
          <cell r="C2624" t="str">
            <v>CGGA_P114</v>
          </cell>
          <cell r="E2624" t="str">
            <v>冯程</v>
          </cell>
          <cell r="F2624">
            <v>462475</v>
          </cell>
          <cell r="G2624">
            <v>42272</v>
          </cell>
          <cell r="H2624" t="str">
            <v>左额占位、胶质瘤可能性大</v>
          </cell>
          <cell r="J2624" t="str">
            <v>男</v>
          </cell>
          <cell r="K2624">
            <v>32</v>
          </cell>
          <cell r="L2624" t="str">
            <v>缺失</v>
          </cell>
          <cell r="M2624" t="str">
            <v>413025198210054211</v>
          </cell>
          <cell r="N2624" t="str">
            <v>胡飘（夫妻关系不佳）：18608661280  13886979637（本人）</v>
          </cell>
          <cell r="O2624" t="str">
            <v>阵发性头晕1月</v>
          </cell>
          <cell r="P2624" t="str">
            <v>患者1月前无明显诱因出现头晕，无视物旋转，无耳鸣、耳聋，头痛症状不明显，出现恶心、呕吐症状一次，为非喷射性，呕吐物为胃内容物，不伴血迹，无吞咽呛咳，无意识不清，无肢体抽搐及口吐白沫，四肢活动正常，无大小便失禁，到当地医院就诊，行颅脑MRI检查回示颅内占位，在当地医院给予输液治疗（具体不详）。10余天前再次来天坛医院就诊，行颅脑MRI回示左额占位：胶质瘤可能性大，为求进一步治疗收入院。</v>
          </cell>
          <cell r="Q2624" t="str">
            <v>27年前行疝气手术</v>
          </cell>
          <cell r="R2624" t="str">
            <v>生长发育及智力正常；无烟酒等不良嗜好，已婚，未育，妻子体健</v>
          </cell>
          <cell r="S2624" t="str">
            <v>缺失</v>
          </cell>
          <cell r="T2624">
            <v>42285</v>
          </cell>
          <cell r="V2624" t="str">
            <v>冠切左额开颅，肿瘤近全切除术</v>
          </cell>
          <cell r="W2624" t="str">
            <v>患者全麻插管后平卧位，局部常规消毒铺巾。取发际内冠状切口，切开头皮，筋膜，肌肉和骨膜，头皮翻向前方，左额钻1孔，铣刀游离骨瓣，内达中线，外至眉弓外侧，硬膜张力不高，静脉输入20%甘露醇250毫升，骨缘周围硬膜悬吊，十字切开硬膜，见额极异常，脑回增宽，脑沟浅，灰色，质软，鱼肉状，无包膜，血供丰富，边界不清，肿瘤中心部位可见淡黄色液体，沿肿瘤与周围脑组织大致边界分离肿瘤， 约4*5*4 厘米，肿瘤近全切除，丘脑下部方向少量肿瘤残留，留取标本送病理。术中注意保护侧裂血管及双侧前动脉分支及矢状窦引流静脉。仔细止血后止血纱布压迫残面，生理盐水冲洗清亮，无出血。清点棉条纱布及手术物品无误。人工硬膜修补后完整缝合硬脑膜， 骨瓣复位，盖孔板1枚，钛链2条，钛钉9枚固定。充分止血，分层缝合皮下组织，缝合头皮全层，消毒伤口，无菌纱布弹力绷带包扎，术毕。手术顺利，术中出血  ml。术毕患者送入ICU监护病房</v>
          </cell>
          <cell r="X2624" t="str">
            <v>部分切除</v>
          </cell>
          <cell r="Y2624" t="str">
            <v>缺失</v>
          </cell>
          <cell r="Z2624" t="str">
            <v>O</v>
          </cell>
          <cell r="AA2624" t="str">
            <v>O(WHO II)</v>
          </cell>
          <cell r="AB2624">
            <v>2</v>
          </cell>
          <cell r="AC2624" t="str">
            <v>少枝星形细胞瘤，部分细胞密度增高。（WHOⅡ级）</v>
          </cell>
          <cell r="AD2624" t="str">
            <v>部分切除</v>
          </cell>
          <cell r="AE2624">
            <v>42303</v>
          </cell>
          <cell r="AF2624" t="str">
            <v>左侧额叶占位：少枝星形细胞瘤（WHOⅡ级）</v>
          </cell>
          <cell r="AG2624">
            <v>43434</v>
          </cell>
          <cell r="AH2624" t="str">
            <v>终止</v>
          </cell>
          <cell r="AI2624" t="str">
            <v>NA</v>
          </cell>
          <cell r="AJ2624">
            <v>1</v>
          </cell>
          <cell r="AK2624" t="str">
            <v>NA</v>
          </cell>
          <cell r="AL2624" t="str">
            <v>NA</v>
          </cell>
          <cell r="AM2624">
            <v>1149</v>
          </cell>
          <cell r="AN2624" t="str">
            <v>缺失</v>
          </cell>
          <cell r="AO2624">
            <v>1</v>
          </cell>
          <cell r="AP2624" t="str">
            <v>缺失</v>
          </cell>
          <cell r="AQ2624" t="str">
            <v>NA</v>
          </cell>
          <cell r="AS2624" t="str">
            <v>原发</v>
          </cell>
          <cell r="AU2624" t="str">
            <v>突变</v>
          </cell>
          <cell r="AV2624" t="str">
            <v>NA</v>
          </cell>
          <cell r="AW2624" t="str">
            <v>共缺失</v>
          </cell>
          <cell r="AX2624" t="str">
            <v>NA</v>
          </cell>
          <cell r="AY2624" t="str">
            <v>NA</v>
          </cell>
          <cell r="AZ2624" t="str">
            <v>NA</v>
          </cell>
          <cell r="BA2624" t="str">
            <v>缺失</v>
          </cell>
          <cell r="BB2624" t="str">
            <v>缺失</v>
          </cell>
          <cell r="BC2624" t="str">
            <v>缺失</v>
          </cell>
          <cell r="BD2624" t="e">
            <v>#N/A</v>
          </cell>
        </row>
        <row r="2625">
          <cell r="B2625" t="str">
            <v>P115</v>
          </cell>
          <cell r="C2625" t="str">
            <v>CGGA_P115</v>
          </cell>
          <cell r="E2625" t="str">
            <v>王伟</v>
          </cell>
          <cell r="F2625">
            <v>462476</v>
          </cell>
          <cell r="G2625">
            <v>42285</v>
          </cell>
          <cell r="H2625" t="str">
            <v>左颞岛占位、胶质瘤？</v>
          </cell>
          <cell r="J2625" t="str">
            <v>男</v>
          </cell>
          <cell r="K2625">
            <v>25</v>
          </cell>
          <cell r="L2625" t="str">
            <v>O</v>
          </cell>
          <cell r="M2625" t="str">
            <v>370686199002220750</v>
          </cell>
          <cell r="N2625" t="str">
            <v>王克谦（父亲）：13573539962/王富娟（母亲）：13792553258</v>
          </cell>
          <cell r="O2625" t="str">
            <v>出现幻觉、幻嗅半年</v>
          </cell>
          <cell r="P2625" t="str">
            <v>患者于半年前出现幻觉，闻到异味，持续时间约10秒左右，每日均有发作，遂到当地医院就诊查头颅MRI，发现颅内占位，患者无头痛，呕吐。为求进一步治疗来我院，门诊查头MRI（M553444)示：左侧颞叶、岛叶及海马异常信号影，考虑星形细胞瘤可能性大，门诊以“左侧颞岛占位、胶质瘤？”收入院。患者发病以来精神状态可，饮食睡眠可，大小便正常，体重无明显变化</v>
          </cell>
          <cell r="Q2625" t="str">
            <v>既往体健</v>
          </cell>
          <cell r="R2625" t="str">
            <v>生长发育及智力正常；无异地疫区迁移及居住史。已结婚，吸烟史7年，每日2盒。饮酒史7年，经常饮酒。有1女，健康</v>
          </cell>
          <cell r="S2625" t="str">
            <v>缺失</v>
          </cell>
          <cell r="T2625">
            <v>42287</v>
          </cell>
          <cell r="V2625" t="str">
            <v>左额颞开颅，肿瘤切除术</v>
          </cell>
          <cell r="W2625" t="str">
            <v>全麻气管插管后，患者取仰卧位，头右侧，导航确定颅内病变头皮投影，常规消毒铺巾，取左额颞弧形切口，依次切开头皮各层，筋膜下入路，皮瓣翻向前方，颅骨钻孔，铣刀游离骨瓣，骨窗大小约5.0X5.0cm2。颅骨及硬膜出血、渗血较多，硬膜张力中等，四周悬吊硬膜，放射状剪开硬膜，导航再次确定肿瘤位置，导航辅助下切开颞上回前部皮层，皮层下1cm即见肿瘤，肿瘤呈灰红色，质软韧相间，与周围脑组织边界不清，血供丰富。瘤体自颞极向左侧钩回、海马头部及岛叶生长，左侧大脑中动脉分支自肿瘤中穿行，分离后予以完好保护，随后沿肿瘤周边分离后，分块近全切除肿瘤，切除肿瘤后见脑干、左侧大脑后动脉、动眼神经及脑干表面粗大引流静脉，均予以完好保护，左侧脑室颞角开放。创面止血困难，颅底硬膜广泛渗血，电凝及明胶海绵压迫，瘤腔创面以止血纱布、明胶海绵压迫，生理盐水冲洗清亮，确认无活动性出血，护士清点棉条、纱布及手术物品无误，术腔放置外引流，严密缝合硬膜，骨瓣复位，3枚钛链固定骨瓣。再次充分止血，分层缝合皮下组织及头皮各层，术毕。手术较困难，术中出血约700ml，自体血回输150ml。术后拔除气管插管，患者回ICU病房监护</v>
          </cell>
          <cell r="X2625" t="str">
            <v>部分切除</v>
          </cell>
          <cell r="Y2625">
            <v>119450</v>
          </cell>
          <cell r="Z2625" t="str">
            <v>OA</v>
          </cell>
          <cell r="AA2625" t="str">
            <v>OA(WHO II)</v>
          </cell>
          <cell r="AB2625">
            <v>2</v>
          </cell>
          <cell r="AC2625" t="str">
            <v>少枝星形细胞瘤</v>
          </cell>
          <cell r="AD2625" t="str">
            <v>部分切除</v>
          </cell>
          <cell r="AE2625">
            <v>42305</v>
          </cell>
          <cell r="AF2625" t="str">
            <v>少枝星形细胞瘤(颞，左）</v>
          </cell>
          <cell r="AH2625" t="str">
            <v>未终止</v>
          </cell>
          <cell r="AI2625">
            <v>2466</v>
          </cell>
          <cell r="AJ2625">
            <v>0</v>
          </cell>
          <cell r="AK2625">
            <v>2466</v>
          </cell>
          <cell r="AL2625">
            <v>0</v>
          </cell>
          <cell r="AM2625">
            <v>2466</v>
          </cell>
          <cell r="AN2625" t="str">
            <v>放疗</v>
          </cell>
          <cell r="AO2625">
            <v>1</v>
          </cell>
          <cell r="AP2625" t="str">
            <v>无</v>
          </cell>
          <cell r="AQ2625">
            <v>0</v>
          </cell>
          <cell r="AS2625">
            <v>0</v>
          </cell>
          <cell r="AU2625" t="str">
            <v>无突变</v>
          </cell>
          <cell r="AV2625" t="str">
            <v>NA</v>
          </cell>
          <cell r="AW2625" t="str">
            <v>NA</v>
          </cell>
          <cell r="AX2625" t="str">
            <v>NA</v>
          </cell>
          <cell r="AY2625" t="str">
            <v>NA</v>
          </cell>
          <cell r="AZ2625" t="str">
            <v>NA</v>
          </cell>
          <cell r="BA2625" t="str">
            <v>缺失</v>
          </cell>
          <cell r="BB2625" t="str">
            <v>缺失</v>
          </cell>
          <cell r="BC2625" t="str">
            <v>缺失</v>
          </cell>
          <cell r="BD2625" t="e">
            <v>#N/A</v>
          </cell>
        </row>
        <row r="2626">
          <cell r="B2626" t="str">
            <v>P116</v>
          </cell>
          <cell r="C2626" t="str">
            <v>CGGA_P116</v>
          </cell>
          <cell r="D2626" t="str">
            <v>CGGA_P116, CGGA_P267</v>
          </cell>
          <cell r="E2626" t="str">
            <v>王瑞山</v>
          </cell>
          <cell r="F2626">
            <v>462477</v>
          </cell>
          <cell r="G2626">
            <v>42286</v>
          </cell>
          <cell r="H2626" t="str">
            <v>右侧颞叶占位、转移瘤？胶母？</v>
          </cell>
          <cell r="J2626" t="str">
            <v>男</v>
          </cell>
          <cell r="K2626">
            <v>58</v>
          </cell>
          <cell r="L2626" t="str">
            <v>O</v>
          </cell>
          <cell r="M2626" t="str">
            <v>150302195708182036</v>
          </cell>
          <cell r="N2626" t="str">
            <v>王子鹤（父子）：13947178846/马雪丽（夫妻）：15247302738</v>
          </cell>
          <cell r="O2626" t="str">
            <v>间断头痛一个月</v>
          </cell>
          <cell r="P2626" t="str">
            <v>患者1个月前出现头部疼痛，以胀痛为主，去当地行颅脑MRI检查发现“颅内占位性病变”，为求进一步治疗到天坛医院门诊就诊，行头颅MRI检查发现“右侧颞叶占位、转移瘤？胶质母细胞瘤？ 松果体区小囊肿，此次为求手术治疗，由门诊收入我科。 自发病以来，记忆力有所下降，饮食睡眠情况可，大小便正常，体重无明显变化</v>
          </cell>
          <cell r="Q2626" t="str">
            <v>高血压病3年，2006年髌骨骨折，术后发生肺栓塞行抢救治疗</v>
          </cell>
          <cell r="R2626" t="str">
            <v>生长发育及智力正常，经常饮酒。</v>
          </cell>
          <cell r="S2626" t="str">
            <v>缺失</v>
          </cell>
          <cell r="T2626">
            <v>42287</v>
          </cell>
          <cell r="V2626" t="str">
            <v>右颞入路颞叶肿瘤全切除术</v>
          </cell>
          <cell r="W2626" t="str">
            <v>全麻插管后平卧位，头左偏，上头架，导航注册，常规消毒铺巾。取右颞部U形皮切口，切开皮肤皮下及颞肌翻向外耳道，暴露颞骨，电钻钻1孔，铣刀去除额颞骨瓣，开右颞部骨窗，骨窗下缘位于岩骨上1cm水平。骨缘周围硬膜悬吊，放射状切开硬膜，显露颞脑组织，见颞叶脑回增宽、脑沟变浅，侧裂被挤压略向额侧移位。颞叶病变组织呈灰红色，质软，鱼肉样，血供丰富，边界不清，导航引导下切除颞中、下回内肿瘤组织，随后向侧裂及颞极方向切除，依次切除颞极、颞叶前部及颞叶内侧海马旁回，切除后界至三角区前部，内侧下界至环池 。肿瘤镜下全切除。瘤腔仔细止血后，严密修补硬膜缝合，还纳骨瓣，三枚颅骨连接片及6枚钛钉固定骨瓣。充分止血，逐层缝合肌肉、筋膜、皮下各层关颅，术毕。手术顺利，标本送病理。清点棉条纱布及手术物品无误。术中出血约    ml，输血自体回收血   ml。拔除气管插管回ICU</v>
          </cell>
          <cell r="X2626" t="str">
            <v>全切除</v>
          </cell>
          <cell r="Y2626">
            <v>119449</v>
          </cell>
          <cell r="Z2626" t="str">
            <v>GBM</v>
          </cell>
          <cell r="AA2626" t="str">
            <v>GBM(WHO IV)</v>
          </cell>
          <cell r="AB2626">
            <v>4</v>
          </cell>
          <cell r="AC2626" t="str">
            <v>胶质母细胞瘤（WHOIV级）</v>
          </cell>
          <cell r="AD2626" t="str">
            <v>全切除</v>
          </cell>
          <cell r="AE2626">
            <v>42298</v>
          </cell>
          <cell r="AF2626" t="str">
            <v>胶质母细胞瘤WHOIV级(颞，右）</v>
          </cell>
          <cell r="AG2626">
            <v>42598</v>
          </cell>
          <cell r="AH2626" t="str">
            <v>终止</v>
          </cell>
          <cell r="AI2626">
            <v>305</v>
          </cell>
          <cell r="AJ2626">
            <v>1</v>
          </cell>
          <cell r="AK2626" t="str">
            <v>NA</v>
          </cell>
          <cell r="AL2626">
            <v>1</v>
          </cell>
          <cell r="AM2626">
            <v>311</v>
          </cell>
          <cell r="AN2626" t="str">
            <v>缺失</v>
          </cell>
          <cell r="AO2626">
            <v>1</v>
          </cell>
          <cell r="AP2626" t="str">
            <v>缺失</v>
          </cell>
          <cell r="AQ2626" t="str">
            <v>NA</v>
          </cell>
          <cell r="AS2626" t="str">
            <v>原发</v>
          </cell>
          <cell r="AU2626" t="str">
            <v>无突变</v>
          </cell>
          <cell r="AV2626" t="str">
            <v>NA</v>
          </cell>
          <cell r="AW2626" t="str">
            <v>NA</v>
          </cell>
          <cell r="AX2626" t="str">
            <v>NA</v>
          </cell>
          <cell r="AY2626" t="str">
            <v>NA</v>
          </cell>
          <cell r="AZ2626" t="str">
            <v>NA</v>
          </cell>
          <cell r="BA2626" t="str">
            <v>缺失</v>
          </cell>
          <cell r="BB2626" t="str">
            <v>缺失</v>
          </cell>
          <cell r="BC2626" t="str">
            <v>缺失</v>
          </cell>
          <cell r="BD2626" t="e">
            <v>#N/A</v>
          </cell>
        </row>
        <row r="2627">
          <cell r="B2627" t="str">
            <v>P117</v>
          </cell>
          <cell r="C2627" t="str">
            <v>CGGA_P117</v>
          </cell>
          <cell r="E2627" t="str">
            <v>胡名兵</v>
          </cell>
          <cell r="F2627">
            <v>462486</v>
          </cell>
          <cell r="G2627">
            <v>42286</v>
          </cell>
          <cell r="H2627" t="str">
            <v>颅内占位性病变</v>
          </cell>
          <cell r="J2627" t="str">
            <v>男</v>
          </cell>
          <cell r="K2627">
            <v>24</v>
          </cell>
          <cell r="L2627" t="str">
            <v>B</v>
          </cell>
          <cell r="M2627" t="str">
            <v>421023199010272419</v>
          </cell>
          <cell r="N2627" t="str">
            <v>胡体文（父子）：13697252848停机</v>
          </cell>
          <cell r="O2627" t="str">
            <v>阵发性左手指抽动2年，加重伴肢体抽搐5个月</v>
          </cell>
          <cell r="P2627" t="str">
            <v>患者于2年无明显诱因出现阵发性左侧手指不自主抽动，每次持续时间数十秒，可自行缓解，未予特殊治疗，5个月前出现抽动加重，同时伴有意识丧失、四肢抽动、口吐白沫，自行缓解。在当地医院就诊，行头颅核磁检查显示右侧额顶占位，口服左乙拉西坦0.5克，每日二次。来天坛医院就诊，行头颅核磁检查显示右额顶占位性病变：胶质瘤可能性大？为进一步治疗，门诊以“颅内占位性病变”收入院。病程中患者无肢体活动障碍，无恶心呕吐，无明显记忆力减退，无体重减轻，无头痛，无胸闷气短，无咳嗽、喘，无发热。</v>
          </cell>
          <cell r="Q2627" t="str">
            <v>既往体健</v>
          </cell>
          <cell r="R2627" t="str">
            <v>生长发育及智力正常；不抽烟，不饮酒，无异地疫区迁移及居住史。未婚</v>
          </cell>
          <cell r="S2627" t="str">
            <v>缺失</v>
          </cell>
          <cell r="T2627">
            <v>42291</v>
          </cell>
          <cell r="V2627" t="str">
            <v>右额顶开颅肿瘤大部切除术</v>
          </cell>
          <cell r="W2627" t="str">
            <v>全麻气管插管后，患者取左侧卧位，头架固定头位，导航注册，确定颅内病变头皮投影，常规消毒铺巾，取右额颞顶马蹄形切口，依次切开头皮各层，皮瓣翻向额部，颅骨钻1孔，铣刀游离骨瓣，大小约6.0X5.0cm2。硬膜张力不高，快速静点甘露醇250ml，硬膜张力下降。四周悬吊硬膜，放射状剪开硬膜。见右额顶脑组织稍肿胀，局部色粉，皮层电生理监测找到并确定中央前回，肿瘤侵蚀中央前回上肢及头面代表区，术中唤醒后电刺激确定中央前回手部代表区位于肿瘤及深部，导航确认病变主体位于中央前回上肢支配区，部分侵及头面部支配区，切开肿瘤见肿瘤呈灰红色，血供丰富，质软，与周围脑组织间分界不清，保护上肢支配区，导航辅助下沿肿瘤与脑组织大致边界分离，分块大部肿瘤。 测试患者言语略含糊，左手腕及手指活动无力。创面严密止血，可吸收止血纱布、明胶海绵压迫残面，生理盐水冲洗清亮，确认无活动性出血，护士清点棉条、纱布及手术物品无误， 脑组织张力正常，人工硬膜及原硬膜覆盖脑表，硬膜下留置引流管，另一端自骨孔引致皮下，皮缘另取切口取出固定。骨瓣复位，3枚钛链6枚钛钉固定骨瓣。再次充分止血，分层缝合肌肉，皮下组织及头皮各层，术毕。手术顺利，术中出血约1000ml，自体血回输200ml。 患者术后回ICU病房监护</v>
          </cell>
          <cell r="X2627" t="str">
            <v>部分切除</v>
          </cell>
          <cell r="Y2627">
            <v>119559</v>
          </cell>
          <cell r="Z2627" t="str">
            <v>AOA</v>
          </cell>
          <cell r="AA2627" t="str">
            <v>AOA(WHO III)</v>
          </cell>
          <cell r="AB2627">
            <v>3</v>
          </cell>
          <cell r="AC2627" t="str">
            <v>间变少枝-星形细胞瘤 WHOⅢ级</v>
          </cell>
          <cell r="AD2627" t="str">
            <v>部分切除</v>
          </cell>
          <cell r="AE2627">
            <v>42310</v>
          </cell>
          <cell r="AF2627" t="str">
            <v>间变少枝星形细胞瘤 WHOⅢ级</v>
          </cell>
          <cell r="AG2627" t="str">
            <v>缺失</v>
          </cell>
          <cell r="AH2627" t="str">
            <v>未终止</v>
          </cell>
          <cell r="AI2627" t="str">
            <v>NA</v>
          </cell>
          <cell r="AJ2627" t="str">
            <v>NA</v>
          </cell>
          <cell r="AK2627" t="str">
            <v>NA</v>
          </cell>
          <cell r="AL2627" t="str">
            <v>NA</v>
          </cell>
          <cell r="AM2627" t="str">
            <v>NA</v>
          </cell>
          <cell r="AN2627" t="str">
            <v>缺失</v>
          </cell>
          <cell r="AO2627" t="str">
            <v>NA</v>
          </cell>
          <cell r="AP2627" t="str">
            <v>缺失</v>
          </cell>
          <cell r="AQ2627" t="str">
            <v>NA</v>
          </cell>
          <cell r="AS2627" t="str">
            <v>原发</v>
          </cell>
          <cell r="AU2627" t="str">
            <v>NA</v>
          </cell>
          <cell r="AV2627" t="str">
            <v>NA</v>
          </cell>
          <cell r="AW2627" t="str">
            <v>NA</v>
          </cell>
          <cell r="AX2627" t="str">
            <v>NA</v>
          </cell>
          <cell r="AY2627" t="str">
            <v>NA</v>
          </cell>
          <cell r="AZ2627" t="str">
            <v>NA</v>
          </cell>
          <cell r="BA2627" t="str">
            <v>缺失</v>
          </cell>
          <cell r="BB2627" t="str">
            <v>缺失</v>
          </cell>
          <cell r="BC2627" t="str">
            <v>缺失</v>
          </cell>
          <cell r="BD2627" t="e">
            <v>#N/A</v>
          </cell>
        </row>
        <row r="2628">
          <cell r="B2628" t="str">
            <v>P118</v>
          </cell>
          <cell r="C2628" t="str">
            <v>CGGA_P118</v>
          </cell>
          <cell r="E2628" t="str">
            <v>许春兰</v>
          </cell>
          <cell r="F2628">
            <v>462488</v>
          </cell>
          <cell r="G2628">
            <v>42287</v>
          </cell>
          <cell r="H2628" t="str">
            <v>右额颞岛占位，胶质瘤？</v>
          </cell>
          <cell r="J2628" t="str">
            <v>女</v>
          </cell>
          <cell r="K2628">
            <v>43</v>
          </cell>
          <cell r="L2628" t="str">
            <v>O</v>
          </cell>
          <cell r="M2628" t="str">
            <v xml:space="preserve">140702197205217080 </v>
          </cell>
          <cell r="N2628" t="str">
            <v>郝保成（配偶）：15110658141/郝美琳（女儿）：15110658449</v>
          </cell>
          <cell r="O2628" t="str">
            <v>间断抽搐3个月</v>
          </cell>
          <cell r="P2628" t="str">
            <v>患者于3个月前无明显诱因突然出现意识丧失，口吐白沫，四肢强直，持续时间约5-6分钟，无呕吐，苏醒后自觉头部胀痛、头晕，去当地行颅脑MRI检查发现“颅内占位性病变”，为求进一步治疗到天坛医院门诊就诊，行头颅MRI检查发现“右额颞岛异常信号，胶质瘤？”，门诊以“右额颞岛占位 胶质瘤？”收入院，患者近期无发热，无抽搐，无呕吐，饮食睡眠尚可，二便正常。</v>
          </cell>
          <cell r="Q2628" t="str">
            <v>6年前骨盆骨折、肋骨骨折、膀胱破裂行手术治疗。乙肝6年。</v>
          </cell>
          <cell r="R2628" t="str">
            <v>生长发育及智力正常，无抽烟、饮酒嗜好。</v>
          </cell>
          <cell r="S2628" t="str">
            <v>缺失</v>
          </cell>
          <cell r="T2628">
            <v>42291</v>
          </cell>
          <cell r="V2628" t="str">
            <v>右颞额开颅，肿瘤全除术</v>
          </cell>
          <cell r="W2628" t="str">
            <v>全麻气管插管后，患者取仰卧位，头左侧，头架固定头位，导航确定肿瘤头皮投影，常规消毒铺巾，取右额颞弧形切口，依次切开头皮各层，皮瓣翻向额颞部，颅骨钻孔，铣刀游离骨瓣，大小约6.0X5.0cm2。患者额窦巨大、外侧达蝶骨嵴，取下骨瓣后，额窦多处开放，以生物胶、肌肉筋膜及骨蜡严密封闭，随后以双氧水及生理盐水反复冲洗创面，硬膜张力中等，四周悬吊硬膜，放射状剪开硬膜。见右额极、颞极脑组织稍肿胀，导航再次确定肿瘤位置，导航辅助下切开右侧额下回中部皮层，皮层下1cm即见肿瘤组织，肿瘤呈灰白色，血供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及顶岛沟，以豆纹动脉及环岛沟为底面，分块全切除额、颞叶及岛叶肿瘤，大脑中动脉及其分支保护完好；随后将受肿瘤侵袭的右侧额极部分切除，创面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较困难，术中出血约800ml，自体血回输150ml。术后患者带气管插管回ICU病房监护</v>
          </cell>
          <cell r="X2628" t="str">
            <v>部分切除</v>
          </cell>
          <cell r="Y2628">
            <v>119558</v>
          </cell>
          <cell r="Z2628" t="str">
            <v>OA</v>
          </cell>
          <cell r="AA2628" t="str">
            <v>OA(WHO II)</v>
          </cell>
          <cell r="AB2628">
            <v>2</v>
          </cell>
          <cell r="AC2628" t="str">
            <v>少枝星形细胞瘤（WHOⅡ级）</v>
          </cell>
          <cell r="AD2628" t="str">
            <v>部分切除</v>
          </cell>
          <cell r="AE2628">
            <v>42311</v>
          </cell>
          <cell r="AF2628" t="str">
            <v>1.少枝星形细胞瘤（额颞岛  右）2.乙肝3.癫痫</v>
          </cell>
          <cell r="AH2628" t="str">
            <v>未终止</v>
          </cell>
          <cell r="AI2628">
            <v>2462</v>
          </cell>
          <cell r="AJ2628">
            <v>0</v>
          </cell>
          <cell r="AK2628">
            <v>2462</v>
          </cell>
          <cell r="AL2628">
            <v>0</v>
          </cell>
          <cell r="AM2628">
            <v>2462</v>
          </cell>
          <cell r="AN2628" t="str">
            <v>30次</v>
          </cell>
          <cell r="AO2628">
            <v>1</v>
          </cell>
          <cell r="AP2628" t="str">
            <v>无</v>
          </cell>
          <cell r="AQ2628">
            <v>0</v>
          </cell>
          <cell r="AS2628">
            <v>0</v>
          </cell>
          <cell r="AU2628" t="str">
            <v>NA</v>
          </cell>
          <cell r="AV2628" t="str">
            <v>NA</v>
          </cell>
          <cell r="AW2628" t="str">
            <v>NA</v>
          </cell>
          <cell r="AX2628" t="str">
            <v>NA</v>
          </cell>
          <cell r="AY2628" t="str">
            <v>NA</v>
          </cell>
          <cell r="AZ2628" t="str">
            <v>NA</v>
          </cell>
          <cell r="BA2628" t="str">
            <v>缺失</v>
          </cell>
          <cell r="BB2628" t="str">
            <v>缺失</v>
          </cell>
          <cell r="BC2628" t="str">
            <v>缺失</v>
          </cell>
          <cell r="BD2628" t="e">
            <v>#N/A</v>
          </cell>
        </row>
        <row r="2629">
          <cell r="B2629" t="str">
            <v>P119</v>
          </cell>
          <cell r="C2629" t="str">
            <v>NA</v>
          </cell>
          <cell r="D2629" t="str">
            <v>NA</v>
          </cell>
          <cell r="E2629" t="str">
            <v>NA</v>
          </cell>
          <cell r="F2629" t="str">
            <v>NA</v>
          </cell>
          <cell r="G2629" t="str">
            <v>NA</v>
          </cell>
          <cell r="H2629" t="str">
            <v>NA</v>
          </cell>
          <cell r="I2629" t="str">
            <v>NA</v>
          </cell>
          <cell r="J2629" t="str">
            <v>NA</v>
          </cell>
          <cell r="K2629" t="str">
            <v>NA</v>
          </cell>
          <cell r="L2629" t="str">
            <v>NA</v>
          </cell>
          <cell r="M2629" t="str">
            <v>NA</v>
          </cell>
          <cell r="N2629" t="str">
            <v>NA</v>
          </cell>
          <cell r="O2629" t="str">
            <v>NA</v>
          </cell>
          <cell r="P2629" t="str">
            <v>NA</v>
          </cell>
          <cell r="Q2629" t="str">
            <v>NA</v>
          </cell>
          <cell r="R2629" t="str">
            <v>NA</v>
          </cell>
          <cell r="S2629" t="str">
            <v>NA</v>
          </cell>
          <cell r="T2629" t="str">
            <v>NA</v>
          </cell>
          <cell r="U2629" t="str">
            <v>NA</v>
          </cell>
          <cell r="V2629" t="str">
            <v>NA</v>
          </cell>
          <cell r="W2629" t="str">
            <v>NA</v>
          </cell>
          <cell r="X2629" t="str">
            <v>NA</v>
          </cell>
          <cell r="Y2629" t="str">
            <v>NA</v>
          </cell>
          <cell r="Z2629" t="str">
            <v>NA</v>
          </cell>
          <cell r="AA2629" t="str">
            <v>NA</v>
          </cell>
          <cell r="AB2629" t="str">
            <v>NA</v>
          </cell>
          <cell r="AC2629" t="str">
            <v>NA</v>
          </cell>
          <cell r="AD2629" t="str">
            <v>NA</v>
          </cell>
          <cell r="AE2629" t="str">
            <v>NA</v>
          </cell>
          <cell r="AF2629" t="str">
            <v>NA</v>
          </cell>
          <cell r="AG2629" t="str">
            <v>NA</v>
          </cell>
          <cell r="AH2629" t="str">
            <v>NA</v>
          </cell>
          <cell r="AI2629" t="str">
            <v>NA</v>
          </cell>
          <cell r="AJ2629" t="str">
            <v>NA</v>
          </cell>
          <cell r="AK2629" t="str">
            <v>NA</v>
          </cell>
          <cell r="AL2629" t="str">
            <v>NA</v>
          </cell>
          <cell r="AM2629" t="str">
            <v>NA</v>
          </cell>
          <cell r="AN2629" t="str">
            <v>NA</v>
          </cell>
          <cell r="AO2629" t="str">
            <v>NA</v>
          </cell>
          <cell r="AP2629" t="str">
            <v>NA</v>
          </cell>
          <cell r="AQ2629" t="str">
            <v>NA</v>
          </cell>
          <cell r="AS2629" t="str">
            <v>NA</v>
          </cell>
          <cell r="AT2629" t="str">
            <v>NA</v>
          </cell>
          <cell r="AU2629" t="str">
            <v>NA</v>
          </cell>
          <cell r="AV2629" t="str">
            <v>NA</v>
          </cell>
          <cell r="AW2629" t="str">
            <v>NA</v>
          </cell>
          <cell r="AX2629" t="str">
            <v>NA</v>
          </cell>
          <cell r="AY2629" t="str">
            <v>NA</v>
          </cell>
          <cell r="AZ2629" t="str">
            <v>NA</v>
          </cell>
          <cell r="BA2629" t="str">
            <v>NA</v>
          </cell>
          <cell r="BB2629" t="str">
            <v>NA</v>
          </cell>
          <cell r="BC2629" t="str">
            <v>NA</v>
          </cell>
          <cell r="BD2629" t="str">
            <v>NA</v>
          </cell>
        </row>
        <row r="2630">
          <cell r="B2630" t="str">
            <v>P120</v>
          </cell>
          <cell r="C2630" t="str">
            <v>NA</v>
          </cell>
          <cell r="D2630" t="str">
            <v>NA</v>
          </cell>
          <cell r="E2630" t="str">
            <v>NA</v>
          </cell>
          <cell r="F2630" t="str">
            <v>NA</v>
          </cell>
          <cell r="G2630" t="str">
            <v>NA</v>
          </cell>
          <cell r="H2630" t="str">
            <v>NA</v>
          </cell>
          <cell r="I2630" t="str">
            <v>NA</v>
          </cell>
          <cell r="J2630" t="str">
            <v>NA</v>
          </cell>
          <cell r="K2630" t="str">
            <v>NA</v>
          </cell>
          <cell r="L2630" t="str">
            <v>NA</v>
          </cell>
          <cell r="M2630" t="str">
            <v>NA</v>
          </cell>
          <cell r="N2630" t="str">
            <v>NA</v>
          </cell>
          <cell r="O2630" t="str">
            <v>NA</v>
          </cell>
          <cell r="P2630" t="str">
            <v>NA</v>
          </cell>
          <cell r="Q2630" t="str">
            <v>NA</v>
          </cell>
          <cell r="R2630" t="str">
            <v>NA</v>
          </cell>
          <cell r="S2630" t="str">
            <v>NA</v>
          </cell>
          <cell r="T2630" t="str">
            <v>NA</v>
          </cell>
          <cell r="U2630" t="str">
            <v>NA</v>
          </cell>
          <cell r="V2630" t="str">
            <v>NA</v>
          </cell>
          <cell r="W2630" t="str">
            <v>NA</v>
          </cell>
          <cell r="X2630" t="str">
            <v>NA</v>
          </cell>
          <cell r="Y2630" t="str">
            <v>NA</v>
          </cell>
          <cell r="Z2630" t="str">
            <v>NA</v>
          </cell>
          <cell r="AA2630" t="str">
            <v>NA</v>
          </cell>
          <cell r="AB2630" t="str">
            <v>NA</v>
          </cell>
          <cell r="AC2630" t="str">
            <v>NA</v>
          </cell>
          <cell r="AD2630" t="str">
            <v>NA</v>
          </cell>
          <cell r="AE2630" t="str">
            <v>NA</v>
          </cell>
          <cell r="AF2630" t="str">
            <v>NA</v>
          </cell>
          <cell r="AG2630" t="str">
            <v>NA</v>
          </cell>
          <cell r="AH2630" t="str">
            <v>NA</v>
          </cell>
          <cell r="AI2630" t="str">
            <v>NA</v>
          </cell>
          <cell r="AJ2630" t="str">
            <v>NA</v>
          </cell>
          <cell r="AK2630" t="str">
            <v>NA</v>
          </cell>
          <cell r="AL2630" t="str">
            <v>NA</v>
          </cell>
          <cell r="AM2630" t="str">
            <v>NA</v>
          </cell>
          <cell r="AN2630" t="str">
            <v>NA</v>
          </cell>
          <cell r="AO2630" t="str">
            <v>NA</v>
          </cell>
          <cell r="AP2630" t="str">
            <v>NA</v>
          </cell>
          <cell r="AQ2630" t="str">
            <v>NA</v>
          </cell>
          <cell r="AS2630" t="str">
            <v>NA</v>
          </cell>
          <cell r="AT2630" t="str">
            <v>NA</v>
          </cell>
          <cell r="AU2630" t="str">
            <v>NA</v>
          </cell>
          <cell r="AV2630" t="str">
            <v>NA</v>
          </cell>
          <cell r="AW2630" t="str">
            <v>NA</v>
          </cell>
          <cell r="AX2630" t="str">
            <v>NA</v>
          </cell>
          <cell r="AY2630" t="str">
            <v>NA</v>
          </cell>
          <cell r="AZ2630" t="str">
            <v>NA</v>
          </cell>
          <cell r="BA2630" t="str">
            <v>NA</v>
          </cell>
          <cell r="BB2630" t="str">
            <v>NA</v>
          </cell>
          <cell r="BC2630" t="str">
            <v>NA</v>
          </cell>
          <cell r="BD2630" t="str">
            <v>NA</v>
          </cell>
        </row>
        <row r="2631">
          <cell r="B2631" t="str">
            <v>P121</v>
          </cell>
          <cell r="C2631" t="str">
            <v>CGGA_P121</v>
          </cell>
          <cell r="E2631" t="str">
            <v>徐国付</v>
          </cell>
          <cell r="F2631">
            <v>479603</v>
          </cell>
          <cell r="G2631">
            <v>42297</v>
          </cell>
          <cell r="H2631" t="str">
            <v>左侧额叶占位：胶质瘤？</v>
          </cell>
          <cell r="J2631" t="str">
            <v>男</v>
          </cell>
          <cell r="K2631">
            <v>39</v>
          </cell>
          <cell r="L2631" t="str">
            <v>缺失</v>
          </cell>
          <cell r="M2631" t="str">
            <v xml:space="preserve">23232519760916281X </v>
          </cell>
          <cell r="N2631" t="str">
            <v>刘春波（夫妻）：15704606604/徐悦（父女）：15244609970</v>
          </cell>
          <cell r="O2631" t="str">
            <v>右侧肢体麻木1个月，发作性抽搐5天</v>
          </cell>
          <cell r="P2631" t="str">
            <v>患者于1个月无明显诱因自觉右侧肢体麻木，无恶心呕吐，无意识丧失，无二便失禁，去当地医院查头MRI示：左额叶占位 考虑胶质瘤，症状无明显缓解，于2015年9月来天坛医院门诊查头MRI示：左额叶占位。患者于5天前无明显诱因突然出现意识丧失，四肢抽搐，持续时间约20分钟，苏醒后自觉右侧肢体无力，患者癫痫发作后出现言语不利，为求手术治疗来我院，门诊以“左额占位”收入院，患者近期无发热，无恶心呕吐，饮食睡眠尚可，二便正常</v>
          </cell>
          <cell r="Q2631" t="str">
            <v>既往体健</v>
          </cell>
          <cell r="R2631" t="str">
            <v>生长发育及智力正常；吸烟史20年20支/天 饮酒病史20余年，无异地疫区迁移及居住史。已结婚，育1子 1女，健康</v>
          </cell>
          <cell r="S2631" t="str">
            <v>缺失</v>
          </cell>
          <cell r="T2631">
            <v>42305</v>
          </cell>
          <cell r="V2631" t="str">
            <v>左额顶开颅，肿瘤切除术（导航、B超辅助</v>
          </cell>
          <cell r="W2631" t="str">
            <v>全麻气管插管后，患者取仰卧位，头架固定头位，导航确定病变体表投影后，常规消毒铺巾，取左额顶马蹄形切口，依次切开头皮各层，皮瓣翻向额部，颅骨钻孔，铣刀游离骨瓣，大小约5.0X5.0cm2。患者头皮、颅骨及硬膜渗血多，开颅出血较多。放射状剪开硬膜，见左额上、中回的中、后部脑组织稍肿胀，导航确定肿瘤主体位于额上、中回的中、后部，瘤体后极位于中央前回皮层深部，于额上沟沿脑沟切开皮层，导航及B超辅助下沿肿瘤周边分离，肿瘤呈灰红色，血供丰富，质韧，与周围脑组织间分界不清，周边血管增生明显，导航辅助下沿肿瘤周边分离后，从肿瘤前方向后分块切除肿瘤，大脑前动脉分支自肿瘤中穿行，予以完好保护，分块近全切除肿瘤，为防止功能障碍，肿瘤后极未勉强全切。创面严密止血，可吸收止血纱布、明胶海绵压迫残面，生理盐水冲洗清亮，确认无活动性出血，护士清点棉条、纱布及手术物品无误。严密缝合硬膜，骨瓣复位，3枚钛链固定骨瓣。再次充分止血，分层缝合皮下组织及头皮各层，术毕。手术顺利，术中出血约600ml，自体血回输200ml。术后气管插管拔出，患者回ICU病房监护</v>
          </cell>
          <cell r="X2631" t="str">
            <v>部分切除</v>
          </cell>
          <cell r="Y2631">
            <v>119895</v>
          </cell>
          <cell r="Z2631" t="str">
            <v>A</v>
          </cell>
          <cell r="AA2631" t="str">
            <v>OA(WHO II)</v>
          </cell>
          <cell r="AB2631">
            <v>2</v>
          </cell>
          <cell r="AC2631" t="str">
            <v>少枝星形细胞瘤，软膜下浸润（WHOⅡ级）。</v>
          </cell>
          <cell r="AD2631" t="str">
            <v>部分切除</v>
          </cell>
          <cell r="AE2631">
            <v>42317</v>
          </cell>
          <cell r="AF2631" t="str">
            <v>少枝星形细胞瘤（额、左）</v>
          </cell>
          <cell r="AH2631" t="str">
            <v>未终止</v>
          </cell>
          <cell r="AI2631">
            <v>2448</v>
          </cell>
          <cell r="AJ2631">
            <v>0</v>
          </cell>
          <cell r="AK2631">
            <v>2448</v>
          </cell>
          <cell r="AL2631">
            <v>0</v>
          </cell>
          <cell r="AM2631">
            <v>2448</v>
          </cell>
          <cell r="AN2631" t="str">
            <v>放疗</v>
          </cell>
          <cell r="AO2631">
            <v>1</v>
          </cell>
          <cell r="AP2631" t="str">
            <v>无</v>
          </cell>
          <cell r="AQ2631">
            <v>0</v>
          </cell>
          <cell r="AS2631">
            <v>0</v>
          </cell>
          <cell r="AU2631" t="str">
            <v>无突变</v>
          </cell>
          <cell r="AV2631" t="str">
            <v>NA</v>
          </cell>
          <cell r="AW2631" t="str">
            <v>无共缺失</v>
          </cell>
          <cell r="AX2631" t="str">
            <v>NA</v>
          </cell>
          <cell r="AY2631" t="str">
            <v>NA</v>
          </cell>
          <cell r="AZ2631" t="str">
            <v>NA</v>
          </cell>
          <cell r="BA2631" t="str">
            <v>缺失</v>
          </cell>
          <cell r="BB2631" t="str">
            <v>缺失</v>
          </cell>
          <cell r="BC2631" t="str">
            <v>缺失</v>
          </cell>
          <cell r="BD2631" t="e">
            <v>#N/A</v>
          </cell>
        </row>
        <row r="2632">
          <cell r="B2632" t="str">
            <v>P122</v>
          </cell>
          <cell r="C2632" t="str">
            <v>CGGA_P122</v>
          </cell>
          <cell r="E2632" t="str">
            <v>孙善成</v>
          </cell>
          <cell r="F2632">
            <v>286658</v>
          </cell>
          <cell r="G2632">
            <v>42269</v>
          </cell>
          <cell r="H2632" t="str">
            <v>右额颞叶、脑岛、复发胶质瘤？</v>
          </cell>
          <cell r="J2632" t="str">
            <v>男</v>
          </cell>
          <cell r="K2632">
            <v>43</v>
          </cell>
          <cell r="L2632" t="str">
            <v>缺失</v>
          </cell>
          <cell r="M2632" t="str">
            <v>370902197110230913</v>
          </cell>
          <cell r="N2632" t="str">
            <v>刘慧（夫妻）：13516359046/孙善虎(弟弟):15954168618/孙善红(姐姐):13969593906</v>
          </cell>
          <cell r="O2632" t="str">
            <v>胶质瘤术后8年，双手麻木2个月。</v>
          </cell>
          <cell r="P2632" t="str">
            <v>患者于2007年在北京天坛医院行胶质瘤切除术，病理报告少枝细胞瘤。间断抽搐发作，服用抗癫痫药治疗。近2个月自觉双手麻木感，来北京天坛医院门诊查MRI示：右额顶开颅病变切除术后，右额颞叶、脑岛、左额叶、胼胝体异常信号影，伴右额叶异常强化灶。门诊以“复发胶质瘤？”收入我科，患者近期无发热，头痛，恶心呕吐。精神状态可，饮食睡眠可，大小便正常，体重无明显变化。</v>
          </cell>
          <cell r="Q2632" t="str">
            <v>2007年在北京天坛医院行胶质瘤切除术，病理报告少枝细胞瘤。</v>
          </cell>
          <cell r="R2632" t="str">
            <v>生长发育及智力正常 ，无烟酒嗜好。已婚，有1子，均体健</v>
          </cell>
          <cell r="S2632" t="str">
            <v>缺失</v>
          </cell>
          <cell r="T2632">
            <v>42275</v>
          </cell>
          <cell r="U2632">
            <v>39083</v>
          </cell>
          <cell r="V2632" t="str">
            <v>右额顶原切口开颅，颅内占位切除术（导航辅助</v>
          </cell>
          <cell r="W2632" t="str">
            <v>全麻气管插管后，患者取仰卧位,头架固定头位，导航确定肿瘤头皮投影，常规消毒铺巾，取原右额顶马蹄形切口，依次切开头皮各层，皮瓣翻向额部。显露右额顶颅骨，取下固定颅骨的钛夹，铣刀游离骨瓣，大小约7X5cm2。硬膜张力高、增生明显并与颅骨粘连紧密，取下骨瓣时硬膜多处破损，给予甘露醇250 ml静点，硬膜张力下降后，周边悬吊硬膜，放射状剪开硬脑膜。见右额脑组织肿胀，脑沟变浅，导航下确定肿瘤位于右额叶、颞叶、岛叶；导航辅助下切开右额原瘤腔后外侧囊壁，于右额下回中、后部皮层下见肿瘤，瘤体呈灰红色，质软韧相间，边界不清，血供丰富，自额下回深部长入岛叶，先将右侧额叶肿瘤切除，外侧切除至显露侧裂，随后显露岛叶肿瘤，小心保护好大脑中动脉重要分支，见右侧大脑中动脉分支穿行于肿瘤中，电凝深入肿瘤的大脑中动脉穿支血管，最后导航辅助下分块近全切除岛叶肿瘤，大脑中动脉分支保护完好，患者肿瘤与脑组织及血管粘连极其紧密，为防止严重功能障碍，未勉强切除胼胝体及向对侧生长的肿瘤。创面止血困难，严密止血后，止血纱布、明胶海绵压迫残面，生理盐水冲洗清亮，确认无活动性出血，护士清点棉条、纱布及手术物品无误，观察脑组织搏动好，术腔放置外引流，硬膜皱缩，取人工硬膜严密修补、缝合硬膜，骨瓣复位，钛片固定骨瓣。分层缝合皮下及头皮各层，再次消毒切口，无菌纱布绷带包扎，术毕。手术顺利，术中出血约500ml，自体血回输100ml。术后患者带气管插管回ICU病房监护。标本送病理</v>
          </cell>
          <cell r="X2632" t="str">
            <v>部分切除</v>
          </cell>
          <cell r="Y2632">
            <v>119300</v>
          </cell>
          <cell r="Z2632" t="str">
            <v>RO</v>
          </cell>
          <cell r="AA2632" t="str">
            <v>O(WHO II)</v>
          </cell>
          <cell r="AB2632">
            <v>2</v>
          </cell>
          <cell r="AC2632" t="str">
            <v>少枝星形细胞瘤（WHOII级，复发）</v>
          </cell>
          <cell r="AD2632" t="str">
            <v>部分切除</v>
          </cell>
          <cell r="AE2632">
            <v>42296</v>
          </cell>
          <cell r="AF2632" t="str">
            <v>复发胶质瘤（额颞岛，右）</v>
          </cell>
          <cell r="AG2632">
            <v>44079</v>
          </cell>
          <cell r="AH2632" t="str">
            <v>终止</v>
          </cell>
          <cell r="AI2632">
            <v>1403</v>
          </cell>
          <cell r="AJ2632">
            <v>1</v>
          </cell>
          <cell r="AK2632">
            <v>1403</v>
          </cell>
          <cell r="AL2632">
            <v>1</v>
          </cell>
          <cell r="AM2632">
            <v>1403</v>
          </cell>
          <cell r="AN2632" t="str">
            <v>放疗</v>
          </cell>
          <cell r="AO2632">
            <v>1</v>
          </cell>
          <cell r="AP2632" t="str">
            <v>无</v>
          </cell>
          <cell r="AQ2632">
            <v>0</v>
          </cell>
          <cell r="AS2632" t="str">
            <v>复发</v>
          </cell>
          <cell r="AT2632">
            <v>1</v>
          </cell>
          <cell r="AU2632" t="str">
            <v>突变</v>
          </cell>
          <cell r="AV2632" t="str">
            <v>NA</v>
          </cell>
          <cell r="AW2632" t="str">
            <v>共缺失</v>
          </cell>
          <cell r="AX2632" t="str">
            <v>NA</v>
          </cell>
          <cell r="AY2632" t="str">
            <v>NA</v>
          </cell>
          <cell r="AZ2632" t="str">
            <v>NA</v>
          </cell>
          <cell r="BA2632" t="str">
            <v>缺失</v>
          </cell>
          <cell r="BB2632" t="str">
            <v>缺失</v>
          </cell>
          <cell r="BC2632" t="str">
            <v>缺失</v>
          </cell>
          <cell r="BD2632" t="e">
            <v>#N/A</v>
          </cell>
        </row>
        <row r="2633">
          <cell r="B2633" t="str">
            <v>P123</v>
          </cell>
          <cell r="C2633" t="str">
            <v>NA</v>
          </cell>
          <cell r="D2633" t="str">
            <v>NA</v>
          </cell>
          <cell r="E2633" t="str">
            <v>NA</v>
          </cell>
          <cell r="F2633" t="str">
            <v>NA</v>
          </cell>
          <cell r="G2633" t="str">
            <v>NA</v>
          </cell>
          <cell r="H2633" t="str">
            <v>NA</v>
          </cell>
          <cell r="I2633" t="str">
            <v>NA</v>
          </cell>
          <cell r="J2633" t="str">
            <v>NA</v>
          </cell>
          <cell r="K2633" t="str">
            <v>NA</v>
          </cell>
          <cell r="L2633" t="str">
            <v>NA</v>
          </cell>
          <cell r="M2633" t="str">
            <v>NA</v>
          </cell>
          <cell r="N2633" t="str">
            <v>NA</v>
          </cell>
          <cell r="O2633" t="str">
            <v>NA</v>
          </cell>
          <cell r="P2633" t="str">
            <v>NA</v>
          </cell>
          <cell r="Q2633" t="str">
            <v>NA</v>
          </cell>
          <cell r="R2633" t="str">
            <v>NA</v>
          </cell>
          <cell r="S2633" t="str">
            <v>NA</v>
          </cell>
          <cell r="T2633" t="str">
            <v>NA</v>
          </cell>
          <cell r="U2633" t="str">
            <v>NA</v>
          </cell>
          <cell r="V2633" t="str">
            <v>NA</v>
          </cell>
          <cell r="W2633" t="str">
            <v>NA</v>
          </cell>
          <cell r="X2633" t="str">
            <v>NA</v>
          </cell>
          <cell r="Y2633" t="str">
            <v>NA</v>
          </cell>
          <cell r="Z2633" t="str">
            <v>NA</v>
          </cell>
          <cell r="AA2633" t="str">
            <v>NA</v>
          </cell>
          <cell r="AB2633" t="str">
            <v>NA</v>
          </cell>
          <cell r="AC2633" t="str">
            <v>NA</v>
          </cell>
          <cell r="AD2633" t="str">
            <v>NA</v>
          </cell>
          <cell r="AE2633" t="str">
            <v>NA</v>
          </cell>
          <cell r="AF2633" t="str">
            <v>NA</v>
          </cell>
          <cell r="AG2633" t="str">
            <v>NA</v>
          </cell>
          <cell r="AH2633" t="str">
            <v>NA</v>
          </cell>
          <cell r="AI2633" t="str">
            <v>NA</v>
          </cell>
          <cell r="AJ2633" t="str">
            <v>NA</v>
          </cell>
          <cell r="AK2633" t="str">
            <v>NA</v>
          </cell>
          <cell r="AL2633" t="str">
            <v>NA</v>
          </cell>
          <cell r="AM2633" t="str">
            <v>NA</v>
          </cell>
          <cell r="AN2633" t="str">
            <v>NA</v>
          </cell>
          <cell r="AO2633" t="str">
            <v>NA</v>
          </cell>
          <cell r="AP2633" t="str">
            <v>NA</v>
          </cell>
          <cell r="AQ2633" t="str">
            <v>NA</v>
          </cell>
          <cell r="AS2633" t="str">
            <v>NA</v>
          </cell>
          <cell r="AT2633" t="str">
            <v>NA</v>
          </cell>
          <cell r="AU2633" t="str">
            <v>NA</v>
          </cell>
          <cell r="AV2633" t="str">
            <v>NA</v>
          </cell>
          <cell r="AW2633" t="str">
            <v>NA</v>
          </cell>
          <cell r="AX2633" t="str">
            <v>NA</v>
          </cell>
          <cell r="AY2633" t="str">
            <v>NA</v>
          </cell>
          <cell r="AZ2633" t="str">
            <v>NA</v>
          </cell>
          <cell r="BA2633" t="str">
            <v>NA</v>
          </cell>
          <cell r="BB2633" t="str">
            <v>NA</v>
          </cell>
          <cell r="BC2633" t="str">
            <v>NA</v>
          </cell>
          <cell r="BD2633" t="str">
            <v>NA</v>
          </cell>
        </row>
        <row r="2634">
          <cell r="B2634" t="str">
            <v>P124</v>
          </cell>
          <cell r="C2634" t="str">
            <v>NA</v>
          </cell>
          <cell r="D2634" t="str">
            <v>NA</v>
          </cell>
          <cell r="E2634" t="str">
            <v>NA</v>
          </cell>
          <cell r="F2634" t="str">
            <v>NA</v>
          </cell>
          <cell r="G2634" t="str">
            <v>NA</v>
          </cell>
          <cell r="H2634" t="str">
            <v>NA</v>
          </cell>
          <cell r="I2634" t="str">
            <v>NA</v>
          </cell>
          <cell r="J2634" t="str">
            <v>NA</v>
          </cell>
          <cell r="K2634" t="str">
            <v>NA</v>
          </cell>
          <cell r="L2634" t="str">
            <v>NA</v>
          </cell>
          <cell r="M2634" t="str">
            <v>NA</v>
          </cell>
          <cell r="N2634" t="str">
            <v>NA</v>
          </cell>
          <cell r="O2634" t="str">
            <v>NA</v>
          </cell>
          <cell r="P2634" t="str">
            <v>NA</v>
          </cell>
          <cell r="Q2634" t="str">
            <v>NA</v>
          </cell>
          <cell r="R2634" t="str">
            <v>NA</v>
          </cell>
          <cell r="S2634" t="str">
            <v>NA</v>
          </cell>
          <cell r="T2634" t="str">
            <v>NA</v>
          </cell>
          <cell r="U2634" t="str">
            <v>NA</v>
          </cell>
          <cell r="V2634" t="str">
            <v>NA</v>
          </cell>
          <cell r="W2634" t="str">
            <v>NA</v>
          </cell>
          <cell r="X2634" t="str">
            <v>NA</v>
          </cell>
          <cell r="Y2634" t="str">
            <v>NA</v>
          </cell>
          <cell r="Z2634" t="str">
            <v>NA</v>
          </cell>
          <cell r="AA2634" t="str">
            <v>NA</v>
          </cell>
          <cell r="AB2634" t="str">
            <v>NA</v>
          </cell>
          <cell r="AC2634" t="str">
            <v>NA</v>
          </cell>
          <cell r="AD2634" t="str">
            <v>NA</v>
          </cell>
          <cell r="AE2634" t="str">
            <v>NA</v>
          </cell>
          <cell r="AF2634" t="str">
            <v>NA</v>
          </cell>
          <cell r="AG2634" t="str">
            <v>NA</v>
          </cell>
          <cell r="AH2634" t="str">
            <v>NA</v>
          </cell>
          <cell r="AI2634" t="str">
            <v>NA</v>
          </cell>
          <cell r="AJ2634" t="str">
            <v>NA</v>
          </cell>
          <cell r="AK2634" t="str">
            <v>NA</v>
          </cell>
          <cell r="AL2634" t="str">
            <v>NA</v>
          </cell>
          <cell r="AM2634" t="str">
            <v>NA</v>
          </cell>
          <cell r="AN2634" t="str">
            <v>NA</v>
          </cell>
          <cell r="AO2634" t="str">
            <v>NA</v>
          </cell>
          <cell r="AP2634" t="str">
            <v>NA</v>
          </cell>
          <cell r="AQ2634" t="str">
            <v>NA</v>
          </cell>
          <cell r="AS2634" t="str">
            <v>NA</v>
          </cell>
          <cell r="AT2634" t="str">
            <v>NA</v>
          </cell>
          <cell r="AU2634" t="str">
            <v>NA</v>
          </cell>
          <cell r="AV2634" t="str">
            <v>NA</v>
          </cell>
          <cell r="AW2634" t="str">
            <v>NA</v>
          </cell>
          <cell r="AX2634" t="str">
            <v>NA</v>
          </cell>
          <cell r="AY2634" t="str">
            <v>NA</v>
          </cell>
          <cell r="AZ2634" t="str">
            <v>NA</v>
          </cell>
          <cell r="BA2634" t="str">
            <v>NA</v>
          </cell>
          <cell r="BB2634" t="str">
            <v>NA</v>
          </cell>
          <cell r="BC2634" t="str">
            <v>NA</v>
          </cell>
          <cell r="BD2634" t="str">
            <v>NA</v>
          </cell>
        </row>
        <row r="2635">
          <cell r="B2635" t="str">
            <v>P125</v>
          </cell>
          <cell r="C2635" t="str">
            <v>NA</v>
          </cell>
          <cell r="D2635" t="str">
            <v>NA</v>
          </cell>
          <cell r="E2635" t="str">
            <v>NA</v>
          </cell>
          <cell r="F2635" t="str">
            <v>NA</v>
          </cell>
          <cell r="G2635" t="str">
            <v>NA</v>
          </cell>
          <cell r="H2635" t="str">
            <v>NA</v>
          </cell>
          <cell r="I2635" t="str">
            <v>NA</v>
          </cell>
          <cell r="J2635" t="str">
            <v>NA</v>
          </cell>
          <cell r="K2635" t="str">
            <v>NA</v>
          </cell>
          <cell r="L2635" t="str">
            <v>NA</v>
          </cell>
          <cell r="M2635" t="str">
            <v>NA</v>
          </cell>
          <cell r="N2635" t="str">
            <v>NA</v>
          </cell>
          <cell r="O2635" t="str">
            <v>NA</v>
          </cell>
          <cell r="P2635" t="str">
            <v>NA</v>
          </cell>
          <cell r="Q2635" t="str">
            <v>NA</v>
          </cell>
          <cell r="R2635" t="str">
            <v>NA</v>
          </cell>
          <cell r="S2635" t="str">
            <v>NA</v>
          </cell>
          <cell r="T2635" t="str">
            <v>NA</v>
          </cell>
          <cell r="U2635" t="str">
            <v>NA</v>
          </cell>
          <cell r="V2635" t="str">
            <v>NA</v>
          </cell>
          <cell r="W2635" t="str">
            <v>NA</v>
          </cell>
          <cell r="X2635" t="str">
            <v>NA</v>
          </cell>
          <cell r="Y2635" t="str">
            <v>NA</v>
          </cell>
          <cell r="Z2635" t="str">
            <v>NA</v>
          </cell>
          <cell r="AA2635" t="str">
            <v>NA</v>
          </cell>
          <cell r="AB2635" t="str">
            <v>NA</v>
          </cell>
          <cell r="AC2635" t="str">
            <v>NA</v>
          </cell>
          <cell r="AD2635" t="str">
            <v>NA</v>
          </cell>
          <cell r="AE2635" t="str">
            <v>NA</v>
          </cell>
          <cell r="AF2635" t="str">
            <v>NA</v>
          </cell>
          <cell r="AG2635" t="str">
            <v>NA</v>
          </cell>
          <cell r="AH2635" t="str">
            <v>NA</v>
          </cell>
          <cell r="AI2635" t="str">
            <v>NA</v>
          </cell>
          <cell r="AJ2635" t="str">
            <v>NA</v>
          </cell>
          <cell r="AK2635" t="str">
            <v>NA</v>
          </cell>
          <cell r="AL2635" t="str">
            <v>NA</v>
          </cell>
          <cell r="AM2635" t="str">
            <v>NA</v>
          </cell>
          <cell r="AN2635" t="str">
            <v>NA</v>
          </cell>
          <cell r="AO2635" t="str">
            <v>NA</v>
          </cell>
          <cell r="AP2635" t="str">
            <v>NA</v>
          </cell>
          <cell r="AQ2635" t="str">
            <v>NA</v>
          </cell>
          <cell r="AS2635" t="str">
            <v>NA</v>
          </cell>
          <cell r="AT2635" t="str">
            <v>NA</v>
          </cell>
          <cell r="AU2635" t="str">
            <v>NA</v>
          </cell>
          <cell r="AV2635" t="str">
            <v>NA</v>
          </cell>
          <cell r="AW2635" t="str">
            <v>NA</v>
          </cell>
          <cell r="AX2635" t="str">
            <v>NA</v>
          </cell>
          <cell r="AY2635" t="str">
            <v>NA</v>
          </cell>
          <cell r="AZ2635" t="str">
            <v>NA</v>
          </cell>
          <cell r="BA2635" t="str">
            <v>NA</v>
          </cell>
          <cell r="BB2635" t="str">
            <v>NA</v>
          </cell>
          <cell r="BC2635" t="str">
            <v>NA</v>
          </cell>
          <cell r="BD2635" t="str">
            <v>NA</v>
          </cell>
        </row>
        <row r="2636">
          <cell r="B2636" t="str">
            <v>P126</v>
          </cell>
          <cell r="C2636" t="str">
            <v>NA</v>
          </cell>
          <cell r="D2636" t="str">
            <v>NA</v>
          </cell>
          <cell r="E2636" t="str">
            <v>NA</v>
          </cell>
          <cell r="F2636" t="str">
            <v>NA</v>
          </cell>
          <cell r="G2636" t="str">
            <v>NA</v>
          </cell>
          <cell r="H2636" t="str">
            <v>NA</v>
          </cell>
          <cell r="I2636" t="str">
            <v>NA</v>
          </cell>
          <cell r="J2636" t="str">
            <v>NA</v>
          </cell>
          <cell r="K2636" t="str">
            <v>NA</v>
          </cell>
          <cell r="L2636" t="str">
            <v>NA</v>
          </cell>
          <cell r="M2636" t="str">
            <v>NA</v>
          </cell>
          <cell r="N2636" t="str">
            <v>NA</v>
          </cell>
          <cell r="O2636" t="str">
            <v>NA</v>
          </cell>
          <cell r="P2636" t="str">
            <v>NA</v>
          </cell>
          <cell r="Q2636" t="str">
            <v>NA</v>
          </cell>
          <cell r="R2636" t="str">
            <v>NA</v>
          </cell>
          <cell r="S2636" t="str">
            <v>NA</v>
          </cell>
          <cell r="T2636" t="str">
            <v>NA</v>
          </cell>
          <cell r="U2636" t="str">
            <v>NA</v>
          </cell>
          <cell r="V2636" t="str">
            <v>NA</v>
          </cell>
          <cell r="W2636" t="str">
            <v>NA</v>
          </cell>
          <cell r="X2636" t="str">
            <v>NA</v>
          </cell>
          <cell r="Y2636" t="str">
            <v>NA</v>
          </cell>
          <cell r="Z2636" t="str">
            <v>NA</v>
          </cell>
          <cell r="AA2636" t="str">
            <v>NA</v>
          </cell>
          <cell r="AB2636" t="str">
            <v>NA</v>
          </cell>
          <cell r="AC2636" t="str">
            <v>NA</v>
          </cell>
          <cell r="AD2636" t="str">
            <v>NA</v>
          </cell>
          <cell r="AE2636" t="str">
            <v>NA</v>
          </cell>
          <cell r="AF2636" t="str">
            <v>NA</v>
          </cell>
          <cell r="AG2636" t="str">
            <v>NA</v>
          </cell>
          <cell r="AH2636" t="str">
            <v>NA</v>
          </cell>
          <cell r="AI2636" t="str">
            <v>NA</v>
          </cell>
          <cell r="AJ2636" t="str">
            <v>NA</v>
          </cell>
          <cell r="AK2636" t="str">
            <v>NA</v>
          </cell>
          <cell r="AL2636" t="str">
            <v>NA</v>
          </cell>
          <cell r="AM2636" t="str">
            <v>NA</v>
          </cell>
          <cell r="AN2636" t="str">
            <v>NA</v>
          </cell>
          <cell r="AO2636" t="str">
            <v>NA</v>
          </cell>
          <cell r="AP2636" t="str">
            <v>NA</v>
          </cell>
          <cell r="AQ2636" t="str">
            <v>NA</v>
          </cell>
          <cell r="AS2636" t="str">
            <v>NA</v>
          </cell>
          <cell r="AT2636" t="str">
            <v>NA</v>
          </cell>
          <cell r="AU2636" t="str">
            <v>NA</v>
          </cell>
          <cell r="AV2636" t="str">
            <v>NA</v>
          </cell>
          <cell r="AW2636" t="str">
            <v>NA</v>
          </cell>
          <cell r="AX2636" t="str">
            <v>NA</v>
          </cell>
          <cell r="AY2636" t="str">
            <v>NA</v>
          </cell>
          <cell r="AZ2636" t="str">
            <v>NA</v>
          </cell>
          <cell r="BA2636" t="str">
            <v>NA</v>
          </cell>
          <cell r="BB2636" t="str">
            <v>NA</v>
          </cell>
          <cell r="BC2636" t="str">
            <v>NA</v>
          </cell>
          <cell r="BD2636" t="str">
            <v>NA</v>
          </cell>
        </row>
        <row r="2637">
          <cell r="B2637" t="str">
            <v>P127</v>
          </cell>
          <cell r="C2637" t="str">
            <v>NA</v>
          </cell>
          <cell r="D2637" t="str">
            <v>NA</v>
          </cell>
          <cell r="E2637" t="str">
            <v>NA</v>
          </cell>
          <cell r="F2637" t="str">
            <v>NA</v>
          </cell>
          <cell r="G2637" t="str">
            <v>NA</v>
          </cell>
          <cell r="H2637" t="str">
            <v>NA</v>
          </cell>
          <cell r="I2637" t="str">
            <v>NA</v>
          </cell>
          <cell r="J2637" t="str">
            <v>NA</v>
          </cell>
          <cell r="K2637" t="str">
            <v>NA</v>
          </cell>
          <cell r="L2637" t="str">
            <v>NA</v>
          </cell>
          <cell r="M2637" t="str">
            <v>NA</v>
          </cell>
          <cell r="N2637" t="str">
            <v>NA</v>
          </cell>
          <cell r="O2637" t="str">
            <v>NA</v>
          </cell>
          <cell r="P2637" t="str">
            <v>NA</v>
          </cell>
          <cell r="Q2637" t="str">
            <v>NA</v>
          </cell>
          <cell r="R2637" t="str">
            <v>NA</v>
          </cell>
          <cell r="S2637" t="str">
            <v>NA</v>
          </cell>
          <cell r="T2637" t="str">
            <v>NA</v>
          </cell>
          <cell r="U2637" t="str">
            <v>NA</v>
          </cell>
          <cell r="V2637" t="str">
            <v>NA</v>
          </cell>
          <cell r="W2637" t="str">
            <v>NA</v>
          </cell>
          <cell r="X2637" t="str">
            <v>NA</v>
          </cell>
          <cell r="Y2637" t="str">
            <v>NA</v>
          </cell>
          <cell r="Z2637" t="str">
            <v>NA</v>
          </cell>
          <cell r="AA2637" t="str">
            <v>NA</v>
          </cell>
          <cell r="AB2637" t="str">
            <v>NA</v>
          </cell>
          <cell r="AC2637" t="str">
            <v>NA</v>
          </cell>
          <cell r="AD2637" t="str">
            <v>NA</v>
          </cell>
          <cell r="AE2637" t="str">
            <v>NA</v>
          </cell>
          <cell r="AF2637" t="str">
            <v>NA</v>
          </cell>
          <cell r="AG2637" t="str">
            <v>NA</v>
          </cell>
          <cell r="AH2637" t="str">
            <v>NA</v>
          </cell>
          <cell r="AI2637" t="str">
            <v>NA</v>
          </cell>
          <cell r="AJ2637" t="str">
            <v>NA</v>
          </cell>
          <cell r="AK2637" t="str">
            <v>NA</v>
          </cell>
          <cell r="AL2637" t="str">
            <v>NA</v>
          </cell>
          <cell r="AM2637" t="str">
            <v>NA</v>
          </cell>
          <cell r="AN2637" t="str">
            <v>NA</v>
          </cell>
          <cell r="AO2637" t="str">
            <v>NA</v>
          </cell>
          <cell r="AP2637" t="str">
            <v>NA</v>
          </cell>
          <cell r="AQ2637" t="str">
            <v>NA</v>
          </cell>
          <cell r="AS2637" t="str">
            <v>NA</v>
          </cell>
          <cell r="AT2637" t="str">
            <v>NA</v>
          </cell>
          <cell r="AU2637" t="str">
            <v>NA</v>
          </cell>
          <cell r="AV2637" t="str">
            <v>NA</v>
          </cell>
          <cell r="AW2637" t="str">
            <v>NA</v>
          </cell>
          <cell r="AX2637" t="str">
            <v>NA</v>
          </cell>
          <cell r="AY2637" t="str">
            <v>NA</v>
          </cell>
          <cell r="AZ2637" t="str">
            <v>NA</v>
          </cell>
          <cell r="BA2637" t="str">
            <v>NA</v>
          </cell>
          <cell r="BB2637" t="str">
            <v>NA</v>
          </cell>
          <cell r="BC2637" t="str">
            <v>NA</v>
          </cell>
          <cell r="BD2637" t="str">
            <v>NA</v>
          </cell>
        </row>
        <row r="2638">
          <cell r="B2638" t="str">
            <v>P128</v>
          </cell>
          <cell r="C2638" t="str">
            <v>CGGA_P128</v>
          </cell>
          <cell r="E2638" t="str">
            <v>王勇</v>
          </cell>
          <cell r="F2638">
            <v>479637</v>
          </cell>
          <cell r="G2638">
            <v>42317</v>
          </cell>
          <cell r="H2638" t="str">
            <v>右侧额叶、扣带回占位性病变:胶质瘤？</v>
          </cell>
          <cell r="J2638" t="str">
            <v>男</v>
          </cell>
          <cell r="K2638">
            <v>41</v>
          </cell>
          <cell r="L2638" t="str">
            <v>缺失</v>
          </cell>
          <cell r="M2638" t="str">
            <v>220202197408253930</v>
          </cell>
          <cell r="N2638" t="str">
            <v>钟蕊（夫妻）：13514321887/崔利平(姨):13689892272</v>
          </cell>
          <cell r="O2638" t="str">
            <v>阵发性抽搐一个月</v>
          </cell>
          <cell r="P2638" t="str">
            <v>患者于1个月前无明显诱因出现意识不清，四肢抽搐，双眼上窜，口吐白沫，持续时间约10分钟，被送至河北省滦县医院就诊，查头CT：右额占位病变，后去吉林省吉林市中心医院治疗，查头MRI示：右额占位病变，具体诊疗不详，为求进一步治疗来北京天坛医院查头MRI示：右额叶、扣带回胶质瘤？门诊收入院，患者自发病来，无发热，无呕吐，饮食睡眠尚可，二便正常，体重无明显变化。</v>
          </cell>
          <cell r="Q2638" t="str">
            <v>既往体健</v>
          </cell>
          <cell r="R2638" t="str">
            <v>生长发育及智力正常，无吸烟史，饮酒史10年余。已婚 育1男孩 体健</v>
          </cell>
          <cell r="S2638" t="str">
            <v>缺失</v>
          </cell>
          <cell r="T2638">
            <v>42327</v>
          </cell>
          <cell r="V2638" t="str">
            <v>右额入路，肿瘤全切除术</v>
          </cell>
          <cell r="W2638" t="str">
            <v>全麻气管插管后，患者取仰卧位，上头架，导航注册，常规消毒铺巾，取发迹内右额齐中线切口，依次切开头皮各层，皮瓣翻向前，显露额骨，中线颅骨钻1孔，铣刀游离左额骨瓣，大小约4.0X5.0cm2。硬膜张力不高，骨缘四周悬吊硬膜，放射状剪开硬膜。沿纵裂探查，见右额中线脑组织肿胀，脑沟变浅、脑回消失，呈灰色，血供中等，质软，与周围脑组织间分界不清，瘤体主要位于额扣带回皮层及深部,导航引导下沿肿瘤周边分离后，分块全切除肿瘤，约3*3*3厘米，双侧大脑前动脉及其分支 、胼胝体保护良好，创面严密止血，可吸收止血纱布、明胶海绵压迫残面，生理盐水冲洗清亮，确认无活动性出血，护士清点棉条、纱布及手术物品无误。硬膜皱缩，人工硬膜修补，缝合硬膜，骨瓣复位，3枚钛链固定骨瓣。再次充分止血，分层缝合皮下组织及头皮各层，术毕。手术顺利，术中出血约200ml，未输血。术后气管插管拔出，患者回ICU病房监护</v>
          </cell>
          <cell r="X2638" t="str">
            <v>全切除</v>
          </cell>
          <cell r="Y2638">
            <v>120438</v>
          </cell>
          <cell r="Z2638" t="str">
            <v>A</v>
          </cell>
          <cell r="AA2638" t="str">
            <v>OA(WHO II)</v>
          </cell>
          <cell r="AB2638">
            <v>2</v>
          </cell>
          <cell r="AC2638" t="str">
            <v>少枝-星形细胞瘤(额，右）</v>
          </cell>
          <cell r="AD2638" t="str">
            <v>全切除</v>
          </cell>
          <cell r="AE2638">
            <v>42340</v>
          </cell>
          <cell r="AF2638" t="str">
            <v>少枝-星形细胞瘤(额，右）</v>
          </cell>
          <cell r="AH2638" t="str">
            <v>未终止</v>
          </cell>
          <cell r="AI2638">
            <v>2426</v>
          </cell>
          <cell r="AJ2638">
            <v>0</v>
          </cell>
          <cell r="AK2638">
            <v>2426</v>
          </cell>
          <cell r="AL2638">
            <v>0</v>
          </cell>
          <cell r="AM2638">
            <v>2426</v>
          </cell>
          <cell r="AN2638" t="str">
            <v>28次</v>
          </cell>
          <cell r="AO2638">
            <v>1</v>
          </cell>
          <cell r="AP2638" t="str">
            <v>无</v>
          </cell>
          <cell r="AQ2638">
            <v>0</v>
          </cell>
          <cell r="AS2638">
            <v>0</v>
          </cell>
          <cell r="AU2638" t="str">
            <v>突变</v>
          </cell>
          <cell r="AV2638" t="str">
            <v>NA</v>
          </cell>
          <cell r="AW2638" t="str">
            <v>无共缺失</v>
          </cell>
          <cell r="AX2638" t="str">
            <v>NA</v>
          </cell>
          <cell r="AY2638" t="str">
            <v>NA</v>
          </cell>
          <cell r="AZ2638" t="str">
            <v>NA</v>
          </cell>
          <cell r="BA2638" t="str">
            <v>缺失</v>
          </cell>
          <cell r="BB2638" t="str">
            <v>缺失</v>
          </cell>
          <cell r="BC2638" t="str">
            <v>缺失</v>
          </cell>
          <cell r="BD2638" t="e">
            <v>#N/A</v>
          </cell>
        </row>
        <row r="2639">
          <cell r="B2639" t="str">
            <v>P129</v>
          </cell>
          <cell r="C2639" t="str">
            <v>NA</v>
          </cell>
          <cell r="D2639" t="str">
            <v>NA</v>
          </cell>
          <cell r="E2639" t="str">
            <v>NA</v>
          </cell>
          <cell r="F2639" t="str">
            <v>NA</v>
          </cell>
          <cell r="G2639" t="str">
            <v>NA</v>
          </cell>
          <cell r="H2639" t="str">
            <v>NA</v>
          </cell>
          <cell r="I2639" t="str">
            <v>NA</v>
          </cell>
          <cell r="J2639" t="str">
            <v>NA</v>
          </cell>
          <cell r="K2639" t="str">
            <v>NA</v>
          </cell>
          <cell r="L2639" t="str">
            <v>NA</v>
          </cell>
          <cell r="M2639" t="str">
            <v>NA</v>
          </cell>
          <cell r="N2639" t="str">
            <v>NA</v>
          </cell>
          <cell r="O2639" t="str">
            <v>NA</v>
          </cell>
          <cell r="P2639" t="str">
            <v>NA</v>
          </cell>
          <cell r="Q2639" t="str">
            <v>NA</v>
          </cell>
          <cell r="R2639" t="str">
            <v>NA</v>
          </cell>
          <cell r="S2639" t="str">
            <v>NA</v>
          </cell>
          <cell r="T2639" t="str">
            <v>NA</v>
          </cell>
          <cell r="U2639" t="str">
            <v>NA</v>
          </cell>
          <cell r="V2639" t="str">
            <v>NA</v>
          </cell>
          <cell r="W2639" t="str">
            <v>NA</v>
          </cell>
          <cell r="X2639" t="str">
            <v>NA</v>
          </cell>
          <cell r="Y2639" t="str">
            <v>NA</v>
          </cell>
          <cell r="Z2639" t="str">
            <v>NA</v>
          </cell>
          <cell r="AA2639" t="str">
            <v>NA</v>
          </cell>
          <cell r="AB2639" t="str">
            <v>NA</v>
          </cell>
          <cell r="AC2639" t="str">
            <v>NA</v>
          </cell>
          <cell r="AD2639" t="str">
            <v>NA</v>
          </cell>
          <cell r="AE2639" t="str">
            <v>NA</v>
          </cell>
          <cell r="AF2639" t="str">
            <v>NA</v>
          </cell>
          <cell r="AG2639" t="str">
            <v>NA</v>
          </cell>
          <cell r="AH2639" t="str">
            <v>NA</v>
          </cell>
          <cell r="AI2639" t="str">
            <v>NA</v>
          </cell>
          <cell r="AJ2639" t="str">
            <v>NA</v>
          </cell>
          <cell r="AK2639" t="str">
            <v>NA</v>
          </cell>
          <cell r="AL2639" t="str">
            <v>NA</v>
          </cell>
          <cell r="AM2639" t="str">
            <v>NA</v>
          </cell>
          <cell r="AN2639" t="str">
            <v>NA</v>
          </cell>
          <cell r="AO2639" t="str">
            <v>NA</v>
          </cell>
          <cell r="AP2639" t="str">
            <v>NA</v>
          </cell>
          <cell r="AQ2639" t="str">
            <v>NA</v>
          </cell>
          <cell r="AS2639" t="str">
            <v>NA</v>
          </cell>
          <cell r="AT2639" t="str">
            <v>NA</v>
          </cell>
          <cell r="AU2639" t="str">
            <v>NA</v>
          </cell>
          <cell r="AV2639" t="str">
            <v>NA</v>
          </cell>
          <cell r="AW2639" t="str">
            <v>NA</v>
          </cell>
          <cell r="AX2639" t="str">
            <v>NA</v>
          </cell>
          <cell r="AY2639" t="str">
            <v>NA</v>
          </cell>
          <cell r="AZ2639" t="str">
            <v>NA</v>
          </cell>
          <cell r="BA2639" t="str">
            <v>NA</v>
          </cell>
          <cell r="BB2639" t="str">
            <v>NA</v>
          </cell>
          <cell r="BC2639" t="str">
            <v>NA</v>
          </cell>
          <cell r="BD2639" t="str">
            <v>NA</v>
          </cell>
        </row>
        <row r="2640">
          <cell r="B2640" t="str">
            <v>P130</v>
          </cell>
          <cell r="C2640" t="str">
            <v>NA</v>
          </cell>
          <cell r="D2640" t="str">
            <v>NA</v>
          </cell>
          <cell r="E2640" t="str">
            <v>NA</v>
          </cell>
          <cell r="F2640" t="str">
            <v>NA</v>
          </cell>
          <cell r="G2640" t="str">
            <v>NA</v>
          </cell>
          <cell r="H2640" t="str">
            <v>NA</v>
          </cell>
          <cell r="I2640" t="str">
            <v>NA</v>
          </cell>
          <cell r="J2640" t="str">
            <v>NA</v>
          </cell>
          <cell r="K2640" t="str">
            <v>NA</v>
          </cell>
          <cell r="L2640" t="str">
            <v>NA</v>
          </cell>
          <cell r="M2640" t="str">
            <v>NA</v>
          </cell>
          <cell r="N2640" t="str">
            <v>NA</v>
          </cell>
          <cell r="O2640" t="str">
            <v>NA</v>
          </cell>
          <cell r="P2640" t="str">
            <v>NA</v>
          </cell>
          <cell r="Q2640" t="str">
            <v>NA</v>
          </cell>
          <cell r="R2640" t="str">
            <v>NA</v>
          </cell>
          <cell r="S2640" t="str">
            <v>NA</v>
          </cell>
          <cell r="T2640" t="str">
            <v>NA</v>
          </cell>
          <cell r="U2640" t="str">
            <v>NA</v>
          </cell>
          <cell r="V2640" t="str">
            <v>NA</v>
          </cell>
          <cell r="W2640" t="str">
            <v>NA</v>
          </cell>
          <cell r="X2640" t="str">
            <v>NA</v>
          </cell>
          <cell r="Y2640" t="str">
            <v>NA</v>
          </cell>
          <cell r="Z2640" t="str">
            <v>NA</v>
          </cell>
          <cell r="AA2640" t="str">
            <v>NA</v>
          </cell>
          <cell r="AB2640" t="str">
            <v>NA</v>
          </cell>
          <cell r="AC2640" t="str">
            <v>NA</v>
          </cell>
          <cell r="AD2640" t="str">
            <v>NA</v>
          </cell>
          <cell r="AE2640" t="str">
            <v>NA</v>
          </cell>
          <cell r="AF2640" t="str">
            <v>NA</v>
          </cell>
          <cell r="AG2640" t="str">
            <v>NA</v>
          </cell>
          <cell r="AH2640" t="str">
            <v>NA</v>
          </cell>
          <cell r="AI2640" t="str">
            <v>NA</v>
          </cell>
          <cell r="AJ2640" t="str">
            <v>NA</v>
          </cell>
          <cell r="AK2640" t="str">
            <v>NA</v>
          </cell>
          <cell r="AL2640" t="str">
            <v>NA</v>
          </cell>
          <cell r="AM2640" t="str">
            <v>NA</v>
          </cell>
          <cell r="AN2640" t="str">
            <v>NA</v>
          </cell>
          <cell r="AO2640" t="str">
            <v>NA</v>
          </cell>
          <cell r="AP2640" t="str">
            <v>NA</v>
          </cell>
          <cell r="AQ2640" t="str">
            <v>NA</v>
          </cell>
          <cell r="AS2640" t="str">
            <v>NA</v>
          </cell>
          <cell r="AT2640" t="str">
            <v>NA</v>
          </cell>
          <cell r="AU2640" t="str">
            <v>NA</v>
          </cell>
          <cell r="AV2640" t="str">
            <v>NA</v>
          </cell>
          <cell r="AW2640" t="str">
            <v>NA</v>
          </cell>
          <cell r="AX2640" t="str">
            <v>NA</v>
          </cell>
          <cell r="AY2640" t="str">
            <v>NA</v>
          </cell>
          <cell r="AZ2640" t="str">
            <v>NA</v>
          </cell>
          <cell r="BA2640" t="str">
            <v>NA</v>
          </cell>
          <cell r="BB2640" t="str">
            <v>NA</v>
          </cell>
          <cell r="BC2640" t="str">
            <v>NA</v>
          </cell>
          <cell r="BD2640" t="str">
            <v>NA</v>
          </cell>
        </row>
        <row r="2641">
          <cell r="B2641" t="str">
            <v>P131</v>
          </cell>
          <cell r="C2641" t="str">
            <v>CGGA_P131</v>
          </cell>
          <cell r="E2641" t="str">
            <v>汤桂珍</v>
          </cell>
          <cell r="F2641">
            <v>479613</v>
          </cell>
          <cell r="G2641">
            <v>42303</v>
          </cell>
          <cell r="H2641" t="str">
            <v>颅内占位：右额胶质瘤？斜坡脑膜瘤？</v>
          </cell>
          <cell r="J2641" t="str">
            <v xml:space="preserve">女 </v>
          </cell>
          <cell r="K2641">
            <v>45</v>
          </cell>
          <cell r="L2641" t="str">
            <v>缺失</v>
          </cell>
          <cell r="M2641" t="str">
            <v>422128197007040026</v>
          </cell>
          <cell r="N2641" t="str">
            <v>张林（配偶）：18871356611/张邺冗（婆媳）：18817356648</v>
          </cell>
          <cell r="O2641" t="str">
            <v>视物模糊、视力下降四个月</v>
          </cell>
          <cell r="P2641" t="str">
            <v>患者于四个月前因无明显诱因出现视物模糊，视力下降，时有枕部疼痛，未予重视及治疗，上述症状逐渐加重，两月前患者到当地医院就诊，行头颅核磁显示颅内占位性病变。为明确诊治来天坛医院门诊就诊，行头颅MRI检查示“右额占位，胶质瘤？；延髓左前方占位，脑膜瘤？”，为求手术治疗，由门诊以“颅内占位性病变”收入我科。自发病以来，患者一般情况尚可，饮食睡眠情况可，无恶心呕吐，无肢体抽搐，无声音嘶哑及饮水呛咳，大小便正常</v>
          </cell>
          <cell r="Q2641" t="str">
            <v>既往体健</v>
          </cell>
          <cell r="R2641" t="str">
            <v>生长发育及智力正常，无抽烟饮酒嗜好，已停经一年。</v>
          </cell>
          <cell r="S2641" t="str">
            <v>缺失</v>
          </cell>
          <cell r="T2641">
            <v>42317</v>
          </cell>
          <cell r="V2641" t="str">
            <v>右额开颅额叶肿瘤全除术</v>
          </cell>
          <cell r="W2641" t="str">
            <v>全麻气管插管后，患者取仰卧位，上头架，导航注册，常规消毒铺巾，以肿瘤为中心、取右额齐中线部马蹄形切口，后至冠状缝，依次切开头皮各层，皮瓣翻向前额，显露额骨，中线颅骨钻1孔，铣刀游离右额骨瓣，大小约6.0X5.0cm2。硬膜张力略高，快速静点甘露醇250ml，硬膜张力下降后，四周悬吊硬膜，放射状剪开硬膜。分离纵裂探查，见肿瘤位于右额上回下方，扣带回前部，灰白色，质软，无包膜，血供丰富，与周围脑组织边界不清。 导航引导下沿肿瘤与脑组织间大致边界分离，分块全切除肿瘤，标本送检。胼周动脉及其分支及胼胝体保护良好， 创面严密止血，可吸收止血纱布、明胶海绵压迫残面，生理盐水冲洗清亮，确认无活动性出血，护士清点棉条、纱布及手术物品无误。 人工硬膜修补严密缝合硬膜，骨瓣复位，3枚钛链6枚钛钉固定骨瓣。再次充分止血，分层缝合皮下组织及头皮各层，术毕。手术顺利，术中出血少，未输血。术后气管插管拔出，患者回ICU病房监护</v>
          </cell>
          <cell r="X2641" t="str">
            <v>全切除</v>
          </cell>
          <cell r="Y2641">
            <v>120166</v>
          </cell>
          <cell r="Z2641" t="str">
            <v>AO</v>
          </cell>
          <cell r="AA2641" t="str">
            <v>AOA(WHO III)</v>
          </cell>
          <cell r="AB2641">
            <v>3</v>
          </cell>
          <cell r="AC2641" t="str">
            <v>少枝星形细胞瘤，局灶间变（局灶细胞密度增高，可见核分裂像）（WHO Ⅱ级，局灶Ⅲ级）。</v>
          </cell>
          <cell r="AD2641" t="str">
            <v>全切除</v>
          </cell>
          <cell r="AE2641">
            <v>42328</v>
          </cell>
          <cell r="AF2641" t="str">
            <v>少枝星形细胞瘤（额，右）</v>
          </cell>
          <cell r="AH2641" t="str">
            <v>未终止</v>
          </cell>
          <cell r="AI2641">
            <v>2436</v>
          </cell>
          <cell r="AJ2641">
            <v>0</v>
          </cell>
          <cell r="AK2641">
            <v>2436</v>
          </cell>
          <cell r="AL2641">
            <v>0</v>
          </cell>
          <cell r="AM2641">
            <v>2436</v>
          </cell>
          <cell r="AN2641" t="str">
            <v>放</v>
          </cell>
          <cell r="AO2641">
            <v>1</v>
          </cell>
          <cell r="AP2641" t="str">
            <v>化疗同步</v>
          </cell>
          <cell r="AQ2641">
            <v>1</v>
          </cell>
          <cell r="AS2641">
            <v>0</v>
          </cell>
          <cell r="AU2641" t="str">
            <v>突变</v>
          </cell>
          <cell r="AV2641" t="str">
            <v>NA</v>
          </cell>
          <cell r="AW2641" t="str">
            <v>共缺失</v>
          </cell>
          <cell r="AX2641" t="str">
            <v>NA</v>
          </cell>
          <cell r="AY2641" t="str">
            <v>NA</v>
          </cell>
          <cell r="AZ2641" t="str">
            <v>NA</v>
          </cell>
          <cell r="BA2641" t="str">
            <v>缺失</v>
          </cell>
          <cell r="BB2641" t="str">
            <v>缺失</v>
          </cell>
          <cell r="BC2641" t="str">
            <v>缺失</v>
          </cell>
          <cell r="BD2641" t="e">
            <v>#N/A</v>
          </cell>
        </row>
        <row r="2642">
          <cell r="B2642" t="str">
            <v>P132</v>
          </cell>
          <cell r="C2642" t="str">
            <v>CGGA_P132</v>
          </cell>
          <cell r="E2642" t="str">
            <v>宋英岗</v>
          </cell>
          <cell r="F2642">
            <v>462494</v>
          </cell>
          <cell r="G2642">
            <v>42291</v>
          </cell>
          <cell r="H2642" t="str">
            <v>左额叶占位：少枝星形细胞瘤？</v>
          </cell>
          <cell r="J2642" t="str">
            <v>男</v>
          </cell>
          <cell r="K2642">
            <v>42</v>
          </cell>
          <cell r="L2642" t="str">
            <v>缺失</v>
          </cell>
          <cell r="M2642" t="str">
            <v>缺失</v>
          </cell>
          <cell r="N2642" t="str">
            <v>李向丽（夫妻）：15075189984</v>
          </cell>
          <cell r="O2642" t="str">
            <v>发作性头晕2个月</v>
          </cell>
          <cell r="P2642" t="str">
            <v>缺失</v>
          </cell>
          <cell r="Q2642" t="str">
            <v>无</v>
          </cell>
          <cell r="R2642" t="str">
            <v>缺失</v>
          </cell>
          <cell r="S2642" t="str">
            <v>缺失</v>
          </cell>
          <cell r="T2642">
            <v>42310</v>
          </cell>
          <cell r="V2642" t="str">
            <v>左额顶开颅肿瘤全切术</v>
          </cell>
          <cell r="W2642" t="str">
            <v>缺失</v>
          </cell>
          <cell r="X2642" t="str">
            <v>全切除</v>
          </cell>
          <cell r="Y2642">
            <v>119992</v>
          </cell>
          <cell r="Z2642" t="str">
            <v>O</v>
          </cell>
          <cell r="AA2642" t="str">
            <v>OA(WHO II)</v>
          </cell>
          <cell r="AB2642">
            <v>2</v>
          </cell>
          <cell r="AC2642" t="str">
            <v>少枝星形细胞瘤（WHOII级）</v>
          </cell>
          <cell r="AD2642" t="str">
            <v>全切除</v>
          </cell>
          <cell r="AE2642">
            <v>42321</v>
          </cell>
          <cell r="AF2642" t="str">
            <v>少枝星形细胞瘤（额，左）</v>
          </cell>
          <cell r="AH2642" t="str">
            <v>未终止</v>
          </cell>
          <cell r="AI2642">
            <v>2443</v>
          </cell>
          <cell r="AJ2642">
            <v>0</v>
          </cell>
          <cell r="AK2642">
            <v>2443</v>
          </cell>
          <cell r="AL2642">
            <v>0</v>
          </cell>
          <cell r="AM2642">
            <v>2443</v>
          </cell>
          <cell r="AN2642" t="str">
            <v>放疗</v>
          </cell>
          <cell r="AO2642">
            <v>1</v>
          </cell>
          <cell r="AP2642" t="str">
            <v>无</v>
          </cell>
          <cell r="AQ2642">
            <v>0</v>
          </cell>
          <cell r="AS2642">
            <v>0</v>
          </cell>
          <cell r="AU2642" t="str">
            <v>突变</v>
          </cell>
          <cell r="AV2642" t="str">
            <v>NA</v>
          </cell>
          <cell r="AW2642" t="str">
            <v>共缺失</v>
          </cell>
          <cell r="AX2642" t="str">
            <v>NA</v>
          </cell>
          <cell r="AY2642" t="str">
            <v>NA</v>
          </cell>
          <cell r="AZ2642" t="str">
            <v>NA</v>
          </cell>
          <cell r="BA2642" t="str">
            <v>缺失</v>
          </cell>
          <cell r="BB2642" t="str">
            <v>缺失</v>
          </cell>
          <cell r="BC2642" t="str">
            <v>缺失</v>
          </cell>
          <cell r="BD2642" t="e">
            <v>#N/A</v>
          </cell>
        </row>
        <row r="2643">
          <cell r="B2643" t="str">
            <v>P133</v>
          </cell>
          <cell r="C2643" t="str">
            <v>NA</v>
          </cell>
          <cell r="D2643" t="str">
            <v>NA</v>
          </cell>
          <cell r="E2643" t="str">
            <v>NA</v>
          </cell>
          <cell r="F2643" t="str">
            <v>NA</v>
          </cell>
          <cell r="G2643" t="str">
            <v>NA</v>
          </cell>
          <cell r="H2643" t="str">
            <v>NA</v>
          </cell>
          <cell r="I2643" t="str">
            <v>NA</v>
          </cell>
          <cell r="J2643" t="str">
            <v>NA</v>
          </cell>
          <cell r="K2643" t="str">
            <v>NA</v>
          </cell>
          <cell r="L2643" t="str">
            <v>NA</v>
          </cell>
          <cell r="M2643" t="str">
            <v>NA</v>
          </cell>
          <cell r="N2643" t="str">
            <v>NA</v>
          </cell>
          <cell r="O2643" t="str">
            <v>NA</v>
          </cell>
          <cell r="P2643" t="str">
            <v>NA</v>
          </cell>
          <cell r="Q2643" t="str">
            <v>NA</v>
          </cell>
          <cell r="R2643" t="str">
            <v>NA</v>
          </cell>
          <cell r="S2643" t="str">
            <v>NA</v>
          </cell>
          <cell r="T2643" t="str">
            <v>NA</v>
          </cell>
          <cell r="U2643" t="str">
            <v>NA</v>
          </cell>
          <cell r="V2643" t="str">
            <v>NA</v>
          </cell>
          <cell r="W2643" t="str">
            <v>NA</v>
          </cell>
          <cell r="X2643" t="str">
            <v>NA</v>
          </cell>
          <cell r="Y2643" t="str">
            <v>NA</v>
          </cell>
          <cell r="Z2643" t="str">
            <v>NA</v>
          </cell>
          <cell r="AA2643" t="str">
            <v>NA</v>
          </cell>
          <cell r="AB2643" t="str">
            <v>NA</v>
          </cell>
          <cell r="AC2643" t="str">
            <v>NA</v>
          </cell>
          <cell r="AD2643" t="str">
            <v>NA</v>
          </cell>
          <cell r="AE2643" t="str">
            <v>NA</v>
          </cell>
          <cell r="AF2643" t="str">
            <v>NA</v>
          </cell>
          <cell r="AG2643" t="str">
            <v>NA</v>
          </cell>
          <cell r="AH2643" t="str">
            <v>NA</v>
          </cell>
          <cell r="AI2643" t="str">
            <v>NA</v>
          </cell>
          <cell r="AJ2643" t="str">
            <v>NA</v>
          </cell>
          <cell r="AK2643" t="str">
            <v>NA</v>
          </cell>
          <cell r="AL2643" t="str">
            <v>NA</v>
          </cell>
          <cell r="AM2643" t="str">
            <v>NA</v>
          </cell>
          <cell r="AN2643" t="str">
            <v>NA</v>
          </cell>
          <cell r="AO2643" t="str">
            <v>NA</v>
          </cell>
          <cell r="AP2643" t="str">
            <v>NA</v>
          </cell>
          <cell r="AQ2643" t="str">
            <v>NA</v>
          </cell>
          <cell r="AS2643" t="str">
            <v>NA</v>
          </cell>
          <cell r="AT2643" t="str">
            <v>NA</v>
          </cell>
          <cell r="AU2643" t="str">
            <v>NA</v>
          </cell>
          <cell r="AV2643" t="str">
            <v>NA</v>
          </cell>
          <cell r="AW2643" t="str">
            <v>NA</v>
          </cell>
          <cell r="AX2643" t="str">
            <v>NA</v>
          </cell>
          <cell r="AY2643" t="str">
            <v>NA</v>
          </cell>
          <cell r="AZ2643" t="str">
            <v>NA</v>
          </cell>
          <cell r="BA2643" t="str">
            <v>NA</v>
          </cell>
          <cell r="BB2643" t="str">
            <v>NA</v>
          </cell>
          <cell r="BC2643" t="str">
            <v>NA</v>
          </cell>
          <cell r="BD2643" t="str">
            <v>NA</v>
          </cell>
        </row>
        <row r="2644">
          <cell r="B2644" t="str">
            <v>P134</v>
          </cell>
          <cell r="C2644" t="str">
            <v>NA</v>
          </cell>
          <cell r="D2644" t="str">
            <v>NA</v>
          </cell>
          <cell r="E2644" t="str">
            <v>NA</v>
          </cell>
          <cell r="F2644" t="str">
            <v>NA</v>
          </cell>
          <cell r="G2644" t="str">
            <v>NA</v>
          </cell>
          <cell r="H2644" t="str">
            <v>NA</v>
          </cell>
          <cell r="I2644" t="str">
            <v>NA</v>
          </cell>
          <cell r="J2644" t="str">
            <v>NA</v>
          </cell>
          <cell r="K2644" t="str">
            <v>NA</v>
          </cell>
          <cell r="L2644" t="str">
            <v>NA</v>
          </cell>
          <cell r="M2644" t="str">
            <v>NA</v>
          </cell>
          <cell r="N2644" t="str">
            <v>NA</v>
          </cell>
          <cell r="O2644" t="str">
            <v>NA</v>
          </cell>
          <cell r="P2644" t="str">
            <v>NA</v>
          </cell>
          <cell r="Q2644" t="str">
            <v>NA</v>
          </cell>
          <cell r="R2644" t="str">
            <v>NA</v>
          </cell>
          <cell r="S2644" t="str">
            <v>NA</v>
          </cell>
          <cell r="T2644" t="str">
            <v>NA</v>
          </cell>
          <cell r="U2644" t="str">
            <v>NA</v>
          </cell>
          <cell r="V2644" t="str">
            <v>NA</v>
          </cell>
          <cell r="W2644" t="str">
            <v>NA</v>
          </cell>
          <cell r="X2644" t="str">
            <v>NA</v>
          </cell>
          <cell r="Y2644" t="str">
            <v>NA</v>
          </cell>
          <cell r="Z2644" t="str">
            <v>NA</v>
          </cell>
          <cell r="AA2644" t="str">
            <v>NA</v>
          </cell>
          <cell r="AB2644" t="str">
            <v>NA</v>
          </cell>
          <cell r="AC2644" t="str">
            <v>NA</v>
          </cell>
          <cell r="AD2644" t="str">
            <v>NA</v>
          </cell>
          <cell r="AE2644" t="str">
            <v>NA</v>
          </cell>
          <cell r="AF2644" t="str">
            <v>NA</v>
          </cell>
          <cell r="AG2644" t="str">
            <v>NA</v>
          </cell>
          <cell r="AH2644" t="str">
            <v>NA</v>
          </cell>
          <cell r="AI2644" t="str">
            <v>NA</v>
          </cell>
          <cell r="AJ2644" t="str">
            <v>NA</v>
          </cell>
          <cell r="AK2644" t="str">
            <v>NA</v>
          </cell>
          <cell r="AL2644" t="str">
            <v>NA</v>
          </cell>
          <cell r="AM2644" t="str">
            <v>NA</v>
          </cell>
          <cell r="AN2644" t="str">
            <v>NA</v>
          </cell>
          <cell r="AO2644" t="str">
            <v>NA</v>
          </cell>
          <cell r="AP2644" t="str">
            <v>NA</v>
          </cell>
          <cell r="AQ2644" t="str">
            <v>NA</v>
          </cell>
          <cell r="AS2644" t="str">
            <v>NA</v>
          </cell>
          <cell r="AT2644" t="str">
            <v>NA</v>
          </cell>
          <cell r="AU2644" t="str">
            <v>NA</v>
          </cell>
          <cell r="AV2644" t="str">
            <v>NA</v>
          </cell>
          <cell r="AW2644" t="str">
            <v>NA</v>
          </cell>
          <cell r="AX2644" t="str">
            <v>NA</v>
          </cell>
          <cell r="AY2644" t="str">
            <v>NA</v>
          </cell>
          <cell r="AZ2644" t="str">
            <v>NA</v>
          </cell>
          <cell r="BA2644" t="str">
            <v>NA</v>
          </cell>
          <cell r="BB2644" t="str">
            <v>NA</v>
          </cell>
          <cell r="BC2644" t="str">
            <v>NA</v>
          </cell>
          <cell r="BD2644" t="str">
            <v>NA</v>
          </cell>
        </row>
        <row r="2645">
          <cell r="B2645" t="str">
            <v>P135</v>
          </cell>
          <cell r="C2645" t="str">
            <v>NA</v>
          </cell>
          <cell r="D2645" t="str">
            <v>NA</v>
          </cell>
          <cell r="E2645" t="str">
            <v>NA</v>
          </cell>
          <cell r="F2645" t="str">
            <v>NA</v>
          </cell>
          <cell r="G2645" t="str">
            <v>NA</v>
          </cell>
          <cell r="H2645" t="str">
            <v>NA</v>
          </cell>
          <cell r="I2645" t="str">
            <v>NA</v>
          </cell>
          <cell r="J2645" t="str">
            <v>NA</v>
          </cell>
          <cell r="K2645" t="str">
            <v>NA</v>
          </cell>
          <cell r="L2645" t="str">
            <v>NA</v>
          </cell>
          <cell r="M2645" t="str">
            <v>NA</v>
          </cell>
          <cell r="N2645" t="str">
            <v>NA</v>
          </cell>
          <cell r="O2645" t="str">
            <v>NA</v>
          </cell>
          <cell r="P2645" t="str">
            <v>NA</v>
          </cell>
          <cell r="Q2645" t="str">
            <v>NA</v>
          </cell>
          <cell r="R2645" t="str">
            <v>NA</v>
          </cell>
          <cell r="S2645" t="str">
            <v>NA</v>
          </cell>
          <cell r="T2645" t="str">
            <v>NA</v>
          </cell>
          <cell r="U2645" t="str">
            <v>NA</v>
          </cell>
          <cell r="V2645" t="str">
            <v>NA</v>
          </cell>
          <cell r="W2645" t="str">
            <v>NA</v>
          </cell>
          <cell r="X2645" t="str">
            <v>NA</v>
          </cell>
          <cell r="Y2645" t="str">
            <v>NA</v>
          </cell>
          <cell r="Z2645" t="str">
            <v>NA</v>
          </cell>
          <cell r="AA2645" t="str">
            <v>NA</v>
          </cell>
          <cell r="AB2645" t="str">
            <v>NA</v>
          </cell>
          <cell r="AC2645" t="str">
            <v>NA</v>
          </cell>
          <cell r="AD2645" t="str">
            <v>NA</v>
          </cell>
          <cell r="AE2645" t="str">
            <v>NA</v>
          </cell>
          <cell r="AF2645" t="str">
            <v>NA</v>
          </cell>
          <cell r="AG2645" t="str">
            <v>NA</v>
          </cell>
          <cell r="AH2645" t="str">
            <v>NA</v>
          </cell>
          <cell r="AI2645" t="str">
            <v>NA</v>
          </cell>
          <cell r="AJ2645" t="str">
            <v>NA</v>
          </cell>
          <cell r="AK2645" t="str">
            <v>NA</v>
          </cell>
          <cell r="AL2645" t="str">
            <v>NA</v>
          </cell>
          <cell r="AM2645" t="str">
            <v>NA</v>
          </cell>
          <cell r="AN2645" t="str">
            <v>NA</v>
          </cell>
          <cell r="AO2645" t="str">
            <v>NA</v>
          </cell>
          <cell r="AP2645" t="str">
            <v>NA</v>
          </cell>
          <cell r="AQ2645" t="str">
            <v>NA</v>
          </cell>
          <cell r="AS2645" t="str">
            <v>NA</v>
          </cell>
          <cell r="AT2645" t="str">
            <v>NA</v>
          </cell>
          <cell r="AU2645" t="str">
            <v>NA</v>
          </cell>
          <cell r="AV2645" t="str">
            <v>NA</v>
          </cell>
          <cell r="AW2645" t="str">
            <v>NA</v>
          </cell>
          <cell r="AX2645" t="str">
            <v>NA</v>
          </cell>
          <cell r="AY2645" t="str">
            <v>NA</v>
          </cell>
          <cell r="AZ2645" t="str">
            <v>NA</v>
          </cell>
          <cell r="BA2645" t="str">
            <v>NA</v>
          </cell>
          <cell r="BB2645" t="str">
            <v>NA</v>
          </cell>
          <cell r="BC2645" t="str">
            <v>NA</v>
          </cell>
          <cell r="BD2645" t="str">
            <v>NA</v>
          </cell>
        </row>
        <row r="2646">
          <cell r="B2646" t="str">
            <v>P136</v>
          </cell>
          <cell r="C2646" t="str">
            <v>CGGA_P136</v>
          </cell>
          <cell r="E2646" t="str">
            <v>公静</v>
          </cell>
          <cell r="F2646">
            <v>479723</v>
          </cell>
          <cell r="G2646">
            <v>42375</v>
          </cell>
          <cell r="H2646" t="str">
            <v>颅内多发占位性病变，多中心胶质瘤？炎性病变？</v>
          </cell>
          <cell r="J2646" t="str">
            <v xml:space="preserve">女 </v>
          </cell>
          <cell r="K2646">
            <v>41</v>
          </cell>
          <cell r="L2646" t="str">
            <v>缺失</v>
          </cell>
          <cell r="M2646" t="str">
            <v>37686919741224054X</v>
          </cell>
          <cell r="N2646" t="str">
            <v>石统国（夫妻）：15863879258</v>
          </cell>
          <cell r="O2646" t="str">
            <v>幻嗅3个月。</v>
          </cell>
          <cell r="P2646" t="str">
            <v>病人3个月前无明显诱因出现自觉闻到臭味，症状时好时坏，时有头痛，间断性，头部胀痛，尚能忍受，今年癫痫发作一次表现为意识丧失，四肢抽搐，双眼上吊，口吐白沫，持续约10分钟后，呼120送当地医院（齐鲁医院）查头颅MR提示：颅内占位病变。为明确诊治，来我院就诊，门诊进一步行头颅MR（M570516，2016-01-05）检查提示：颅内多发占位性病变，考虑多中心胶质瘤？炎性病变？，垂体内异常信号。拟手术治疗，以“颅内占位病变”收入院，自发病以来无恶心及呕吐，无复视，无饮水呛咳及吞咽困难，无抽搐及尿失禁，精神状况良好，睡眠及进食良好，大小便正常，体重无明显改变</v>
          </cell>
          <cell r="Q2646" t="str">
            <v>既往体健</v>
          </cell>
          <cell r="R2646" t="str">
            <v>生长发育及智力正常；无烟酒嗜好，无异地疫区迁移及居住史。未婚未育</v>
          </cell>
          <cell r="S2646" t="str">
            <v>缺失</v>
          </cell>
          <cell r="T2646">
            <v>42387</v>
          </cell>
          <cell r="V2646" t="str">
            <v>左额颞开颅，肿瘤切除术</v>
          </cell>
          <cell r="W2646" t="str">
            <v>全麻插管成功后，患者取仰卧位，头右偏，导航确定病变头皮投影，常规消毒铺巾，做左额颞弧形切口，显露左额颞颅骨，颅骨钻孔，铣刀下骨瓣约5*6厘米，硬膜张力中等，骨缘四周悬吊硬膜，放射状剪开硬膜，见左额脑组织肿胀，脑沟变浅，脑回增宽，导航确定肿瘤位于左颞叶近颞极深部，左岛叶外侧，分开侧裂沟见肿瘤组织，肿瘤呈灰红色，质韧，边界尚清，无包膜，血供丰富，沿肿瘤周边分离后，分块切除颞叶及岛叶瘤组织，瘤腔仔细止血，明胶海绵、止血纱布压迫创面，生理盐水冲洗清亮，护士清点棉条、纱布及手术物品无误。硬膜皱缩，取人工硬膜修补、缝合硬膜，骨瓣复位，钛链3条固定，充分止血，分层缝合肌肉，皮下组织及头皮各层。消毒伤口，无菌纱布弹力绷带包扎，术毕。手术顺利。术中出血约350ml，自体血回输100 ml。术后带气管插管回ICU病房监护。 术后查双侧瞳孔等大等圆</v>
          </cell>
          <cell r="X2646" t="str">
            <v>全切除</v>
          </cell>
          <cell r="Y2646">
            <v>121766</v>
          </cell>
          <cell r="Z2646" t="str">
            <v>GBM-O</v>
          </cell>
          <cell r="AA2646" t="str">
            <v>GBM-O(WHO IV)</v>
          </cell>
          <cell r="AB2646">
            <v>4</v>
          </cell>
          <cell r="AC2646" t="str">
            <v>胶母细胞瘤含少枝胶质细胞瘤成分(WHO IV级）</v>
          </cell>
          <cell r="AD2646" t="str">
            <v>全切除</v>
          </cell>
          <cell r="AE2646">
            <v>42405</v>
          </cell>
          <cell r="AF2646" t="str">
            <v>胶母细胞瘤(额、颞、岛叶，左）</v>
          </cell>
          <cell r="AG2646">
            <v>43247</v>
          </cell>
          <cell r="AH2646" t="str">
            <v>终止</v>
          </cell>
          <cell r="AI2646">
            <v>842</v>
          </cell>
          <cell r="AJ2646">
            <v>1</v>
          </cell>
          <cell r="AK2646">
            <v>842</v>
          </cell>
          <cell r="AL2646">
            <v>1</v>
          </cell>
          <cell r="AM2646">
            <v>860</v>
          </cell>
          <cell r="AN2646" t="str">
            <v>缺失</v>
          </cell>
          <cell r="AO2646">
            <v>1</v>
          </cell>
          <cell r="AP2646" t="str">
            <v>缺失</v>
          </cell>
          <cell r="AQ2646">
            <v>1</v>
          </cell>
          <cell r="AS2646" t="str">
            <v>原发</v>
          </cell>
          <cell r="AU2646" t="str">
            <v>无突变</v>
          </cell>
          <cell r="AV2646" t="str">
            <v>NA</v>
          </cell>
          <cell r="AW2646" t="str">
            <v>NA</v>
          </cell>
          <cell r="AX2646" t="str">
            <v>NA</v>
          </cell>
          <cell r="AY2646" t="str">
            <v>NA</v>
          </cell>
          <cell r="AZ2646" t="str">
            <v>NA</v>
          </cell>
          <cell r="BA2646" t="str">
            <v>缺失</v>
          </cell>
          <cell r="BB2646" t="str">
            <v>缺失</v>
          </cell>
          <cell r="BC2646" t="str">
            <v>缺失</v>
          </cell>
          <cell r="BD2646" t="e">
            <v>#N/A</v>
          </cell>
        </row>
        <row r="2647">
          <cell r="B2647" t="str">
            <v>P137</v>
          </cell>
          <cell r="C2647" t="str">
            <v>CGGA_P137</v>
          </cell>
          <cell r="E2647" t="str">
            <v>周若南</v>
          </cell>
          <cell r="F2647">
            <v>479725</v>
          </cell>
          <cell r="G2647">
            <v>42376</v>
          </cell>
          <cell r="H2647" t="str">
            <v>左顶占位、胶质瘤？</v>
          </cell>
          <cell r="J2647" t="str">
            <v>男</v>
          </cell>
          <cell r="K2647">
            <v>42</v>
          </cell>
          <cell r="L2647" t="str">
            <v>缺失</v>
          </cell>
          <cell r="M2647" t="str">
            <v>211103197312033714</v>
          </cell>
          <cell r="N2647" t="str">
            <v xml:space="preserve">孙秀兰（母子）：15542760295空号/周若南（本人）：13795182062 </v>
          </cell>
          <cell r="O2647" t="str">
            <v>右手感觉不适半年</v>
          </cell>
          <cell r="P2647" t="str">
            <v>患者于半年前无明显诱因出现右手感觉不适，一天发作多次，每次持续时间约8-10秒，无头痛，无头晕，无恶心呕吐，无意识丧失，无二便失禁，曾去大连医科大学第一附属医院查头CT：颅内占位病变，具体诊疗不详，症状无缓解，为求进一步治疗来我院，查头MRI(M570246):左顶皮层占位：胶质瘤可能性大。门诊收入院，患者近期无发热，无恶心，无呕吐，饮食睡眠尚可，二便正常</v>
          </cell>
          <cell r="Q2647" t="str">
            <v>30年前行阑尾切除术</v>
          </cell>
          <cell r="R2647" t="str">
            <v>生长发育及智力正常；吸烟史20年 无饮酒病史，无异地疫区迁移及居住史。已结婚，1儿子，健康</v>
          </cell>
          <cell r="S2647" t="str">
            <v>缺失</v>
          </cell>
          <cell r="T2647">
            <v>42387</v>
          </cell>
          <cell r="V2647" t="str">
            <v>左顶开颅颅内占位切除术</v>
          </cell>
          <cell r="W2647" t="str">
            <v>全麻气管插管后，患者取右侧卧位，上头架，导航注册，常规消毒铺巾，取左顶切口，依次切开头皮各层，皮瓣翻向下，显露颅骨，中线颅骨钻2孔，铣刀游离左顶骨瓣，硬膜张力偏高，快速静点甘露醇250ml，硬膜张力下降后。四周悬吊硬膜，放射状剪开硬膜。见左顶叶表面部分脑组织肿胀，脑沟变浅、脑回消失，瘤体主要位于中央后回后部，见肿瘤呈灰色，血运一般，质韧，与周围脑组织间分界不清，沿肿瘤周边分离后，分块全切除肿瘤，静脉保护良好，创面严密止血，可吸收止血纱布、明胶海绵压迫残面，生理盐水冲洗清亮，确认无活动性出血，护士清点棉条、纱布及手术物品无误。人工硬膜修补，严密缝合硬膜，硬膜外置引流管一枚，骨瓣复位，2枚盖孔板，1枚钛链固定骨瓣。再次充分止血，分层缝合皮下组织及头皮各层，术毕。手术顺利，术中出血约300ml，未输血。术后气管插管拔出，患者回ICU病房监护</v>
          </cell>
          <cell r="X2647" t="str">
            <v>全切除</v>
          </cell>
          <cell r="Y2647">
            <v>121767</v>
          </cell>
          <cell r="Z2647" t="str">
            <v>A</v>
          </cell>
          <cell r="AA2647" t="str">
            <v>A(WHO II)</v>
          </cell>
          <cell r="AB2647">
            <v>2</v>
          </cell>
          <cell r="AC2647" t="str">
            <v>星形细胞瘤（WHOII级）</v>
          </cell>
          <cell r="AD2647" t="str">
            <v>全切除</v>
          </cell>
          <cell r="AE2647">
            <v>42396</v>
          </cell>
          <cell r="AF2647" t="str">
            <v>星形细胞瘤（顶，左）</v>
          </cell>
          <cell r="AH2647" t="str">
            <v>未终止</v>
          </cell>
          <cell r="AI2647">
            <v>2366</v>
          </cell>
          <cell r="AJ2647">
            <v>0</v>
          </cell>
          <cell r="AK2647">
            <v>2366</v>
          </cell>
          <cell r="AL2647">
            <v>0</v>
          </cell>
          <cell r="AM2647">
            <v>2366</v>
          </cell>
          <cell r="AN2647" t="str">
            <v>放疗</v>
          </cell>
          <cell r="AO2647">
            <v>1</v>
          </cell>
          <cell r="AP2647" t="str">
            <v>替莫脞胺2疗程</v>
          </cell>
          <cell r="AQ2647">
            <v>1</v>
          </cell>
          <cell r="AS2647">
            <v>0</v>
          </cell>
          <cell r="AU2647" t="str">
            <v>突变</v>
          </cell>
          <cell r="AV2647" t="str">
            <v>NA</v>
          </cell>
          <cell r="AW2647" t="str">
            <v>无共缺失</v>
          </cell>
          <cell r="AX2647" t="str">
            <v>NA</v>
          </cell>
          <cell r="AY2647" t="str">
            <v>NA</v>
          </cell>
          <cell r="AZ2647" t="str">
            <v>NA</v>
          </cell>
          <cell r="BA2647" t="str">
            <v>缺失</v>
          </cell>
          <cell r="BB2647" t="str">
            <v>缺失</v>
          </cell>
          <cell r="BC2647" t="str">
            <v>缺失</v>
          </cell>
          <cell r="BD2647" t="e">
            <v>#N/A</v>
          </cell>
        </row>
        <row r="2648">
          <cell r="B2648" t="str">
            <v>P138</v>
          </cell>
          <cell r="C2648" t="str">
            <v>NA</v>
          </cell>
          <cell r="D2648" t="str">
            <v>NA</v>
          </cell>
          <cell r="E2648" t="str">
            <v>NA</v>
          </cell>
          <cell r="F2648" t="str">
            <v>NA</v>
          </cell>
          <cell r="G2648" t="str">
            <v>NA</v>
          </cell>
          <cell r="H2648" t="str">
            <v>NA</v>
          </cell>
          <cell r="I2648" t="str">
            <v>NA</v>
          </cell>
          <cell r="J2648" t="str">
            <v>NA</v>
          </cell>
          <cell r="K2648" t="str">
            <v>NA</v>
          </cell>
          <cell r="L2648" t="str">
            <v>NA</v>
          </cell>
          <cell r="M2648" t="str">
            <v>NA</v>
          </cell>
          <cell r="N2648" t="str">
            <v>NA</v>
          </cell>
          <cell r="O2648" t="str">
            <v>NA</v>
          </cell>
          <cell r="P2648" t="str">
            <v>NA</v>
          </cell>
          <cell r="Q2648" t="str">
            <v>NA</v>
          </cell>
          <cell r="R2648" t="str">
            <v>NA</v>
          </cell>
          <cell r="S2648" t="str">
            <v>NA</v>
          </cell>
          <cell r="T2648" t="str">
            <v>NA</v>
          </cell>
          <cell r="U2648" t="str">
            <v>NA</v>
          </cell>
          <cell r="V2648" t="str">
            <v>NA</v>
          </cell>
          <cell r="W2648" t="str">
            <v>NA</v>
          </cell>
          <cell r="X2648" t="str">
            <v>NA</v>
          </cell>
          <cell r="Y2648" t="str">
            <v>NA</v>
          </cell>
          <cell r="Z2648" t="str">
            <v>NA</v>
          </cell>
          <cell r="AA2648" t="str">
            <v>NA</v>
          </cell>
          <cell r="AB2648" t="str">
            <v>NA</v>
          </cell>
          <cell r="AC2648" t="str">
            <v>NA</v>
          </cell>
          <cell r="AD2648" t="str">
            <v>NA</v>
          </cell>
          <cell r="AE2648" t="str">
            <v>NA</v>
          </cell>
          <cell r="AF2648" t="str">
            <v>NA</v>
          </cell>
          <cell r="AG2648" t="str">
            <v>NA</v>
          </cell>
          <cell r="AH2648" t="str">
            <v>NA</v>
          </cell>
          <cell r="AI2648" t="str">
            <v>NA</v>
          </cell>
          <cell r="AJ2648" t="str">
            <v>NA</v>
          </cell>
          <cell r="AK2648" t="str">
            <v>NA</v>
          </cell>
          <cell r="AL2648" t="str">
            <v>NA</v>
          </cell>
          <cell r="AM2648" t="str">
            <v>NA</v>
          </cell>
          <cell r="AN2648" t="str">
            <v>NA</v>
          </cell>
          <cell r="AO2648" t="str">
            <v>NA</v>
          </cell>
          <cell r="AP2648" t="str">
            <v>NA</v>
          </cell>
          <cell r="AQ2648" t="str">
            <v>NA</v>
          </cell>
          <cell r="AS2648" t="str">
            <v>NA</v>
          </cell>
          <cell r="AT2648" t="str">
            <v>NA</v>
          </cell>
          <cell r="AU2648" t="str">
            <v>NA</v>
          </cell>
          <cell r="AV2648" t="str">
            <v>NA</v>
          </cell>
          <cell r="AW2648" t="str">
            <v>NA</v>
          </cell>
          <cell r="AX2648" t="str">
            <v>NA</v>
          </cell>
          <cell r="AY2648" t="str">
            <v>NA</v>
          </cell>
          <cell r="AZ2648" t="str">
            <v>NA</v>
          </cell>
          <cell r="BA2648" t="str">
            <v>NA</v>
          </cell>
          <cell r="BB2648" t="str">
            <v>NA</v>
          </cell>
          <cell r="BC2648" t="str">
            <v>NA</v>
          </cell>
          <cell r="BD2648" t="str">
            <v>NA</v>
          </cell>
        </row>
        <row r="2649">
          <cell r="B2649" t="str">
            <v>P139</v>
          </cell>
          <cell r="C2649" t="str">
            <v>CGGA_P139</v>
          </cell>
          <cell r="D2649" t="str">
            <v>CGGA_P139, CGGA_P1180</v>
          </cell>
          <cell r="E2649" t="str">
            <v>王尚</v>
          </cell>
          <cell r="F2649">
            <v>479718</v>
          </cell>
          <cell r="G2649">
            <v>42373</v>
          </cell>
          <cell r="H2649" t="str">
            <v>胼胝体膝部及左额占位性病变</v>
          </cell>
          <cell r="J2649" t="str">
            <v>女</v>
          </cell>
          <cell r="K2649">
            <v>24</v>
          </cell>
          <cell r="L2649" t="str">
            <v>缺失</v>
          </cell>
          <cell r="M2649" t="str">
            <v>220722199108096226</v>
          </cell>
          <cell r="N2649" t="str">
            <v>王艳伟（父女）:15243000005/尚凤珍(母女):13894973919</v>
          </cell>
          <cell r="O2649" t="str">
            <v>嗜睡、记忆力下降半个月余</v>
          </cell>
          <cell r="P2649" t="str">
            <v>患者于半个月前无明显诱因，出现嗜睡、记忆力下降，症状逐渐加重，无抽搐，曾去吉林省长岭县医院查头MRI：颅内占位性病变，后去吉林大学附属医院查头MRI：颅内占位病变，建议手术治疗，患者及家属为求进一步治疗，来北京天坛医院查头MRI：胼胝体膝部及左额叶占位，考虑胶母？间变星形细胞瘤？门诊以“胼胝体膝部及左额占位性病变”收入院。患者近期无发热，时有头部不适，饮食睡眠尚可，二便正常</v>
          </cell>
          <cell r="Q2649" t="str">
            <v>既往体健</v>
          </cell>
          <cell r="R2649" t="str">
            <v>生长发育及智力正常；无吸烟饮酒史，无异地疫区迁移及居住史。未婚，未育</v>
          </cell>
          <cell r="S2649" t="str">
            <v>缺失</v>
          </cell>
          <cell r="T2649">
            <v>42380</v>
          </cell>
          <cell r="V2649" t="str">
            <v>冠切左额开颅，肿瘤切除术</v>
          </cell>
          <cell r="W2649" t="str">
            <v xml:space="preserve">全麻气管插管后，患者取仰卧位，头架固定头位，导航注册， 常规消毒铺巾，取发际内冠状切口，依次切开头皮各层，皮瓣翻向额部，中线颅骨钻孔，铣刀游离骨瓣，大小约5.0X4.0cm2。内至中线，外达中线左侧6厘米，骨缘硬膜悬吊，放射状剪开硬膜。见额极散在黑灰色点、小片状病变，质软，无包膜，边界清，血供少，切除后送病理， 额下回前部及额上回皮层近中线深部脑表色微黄，脑回增宽，导航辅助下判定肿瘤后界，切开皮层，中线处皮层下2cm见肿瘤，呈灰红色，瘤体血供丰富，质软，与周围脑组织间分界不清，周边血管增生明显，沿肿瘤后极向前切除额极，保护双侧大脑前动脉，导航辅助下沿胼胝体处肿瘤周边分离后分块全切除双侧肿瘤，分别送病理。创面严密止血，可吸收止血纱布、明胶海绵压迫残面，生理盐水冲洗清亮，确认无活动性出血，护士清点棉条、纱布及手术物品无误。硬膜破损，取人工硬膜严密修补硬膜，骨瓣复位，3枚钛链固定骨瓣。再次充分止血，分层缝合皮下组织及头皮各层，术毕。手术顺利，术中出血约 00ml，自体血回输          </v>
          </cell>
          <cell r="X2649" t="str">
            <v>全切除</v>
          </cell>
          <cell r="Y2649">
            <v>121609</v>
          </cell>
          <cell r="Z2649" t="str">
            <v>AOA</v>
          </cell>
          <cell r="AA2649" t="str">
            <v>AOA(WHO III)</v>
          </cell>
          <cell r="AB2649">
            <v>3</v>
          </cell>
          <cell r="AC2649" t="str">
            <v>间变性少枝星形细胞瘤 WHO III级</v>
          </cell>
          <cell r="AD2649" t="str">
            <v>全切除</v>
          </cell>
          <cell r="AE2649">
            <v>42665</v>
          </cell>
          <cell r="AF2649" t="str">
            <v>间变性少枝星形细胞瘤 WHO III级(额，左 胼胝体膝）</v>
          </cell>
          <cell r="AH2649" t="str">
            <v>未终止</v>
          </cell>
          <cell r="AI2649">
            <v>2373</v>
          </cell>
          <cell r="AJ2649">
            <v>0</v>
          </cell>
          <cell r="AK2649">
            <v>2373</v>
          </cell>
          <cell r="AL2649">
            <v>0</v>
          </cell>
          <cell r="AM2649">
            <v>2373</v>
          </cell>
          <cell r="AN2649" t="str">
            <v>同步</v>
          </cell>
          <cell r="AO2649">
            <v>1</v>
          </cell>
          <cell r="AP2649" t="str">
            <v>泰道1年</v>
          </cell>
          <cell r="AQ2649">
            <v>1</v>
          </cell>
          <cell r="AS2649">
            <v>0</v>
          </cell>
          <cell r="AU2649" t="str">
            <v>NA</v>
          </cell>
          <cell r="AV2649" t="str">
            <v>NA</v>
          </cell>
          <cell r="AW2649" t="str">
            <v>NA</v>
          </cell>
          <cell r="AX2649" t="str">
            <v>NA</v>
          </cell>
          <cell r="AY2649" t="str">
            <v>NA</v>
          </cell>
          <cell r="AZ2649" t="str">
            <v>NA</v>
          </cell>
          <cell r="BA2649" t="str">
            <v>缺失</v>
          </cell>
          <cell r="BB2649" t="str">
            <v>缺失</v>
          </cell>
          <cell r="BC2649" t="str">
            <v>缺失</v>
          </cell>
          <cell r="BD2649" t="e">
            <v>#N/A</v>
          </cell>
        </row>
        <row r="2650">
          <cell r="B2650" t="str">
            <v>P140</v>
          </cell>
          <cell r="C2650" t="str">
            <v>NA</v>
          </cell>
          <cell r="D2650" t="str">
            <v>NA</v>
          </cell>
          <cell r="E2650" t="str">
            <v>NA</v>
          </cell>
          <cell r="F2650" t="str">
            <v>NA</v>
          </cell>
          <cell r="G2650" t="str">
            <v>NA</v>
          </cell>
          <cell r="H2650" t="str">
            <v>NA</v>
          </cell>
          <cell r="I2650" t="str">
            <v>NA</v>
          </cell>
          <cell r="J2650" t="str">
            <v>NA</v>
          </cell>
          <cell r="K2650" t="str">
            <v>NA</v>
          </cell>
          <cell r="L2650" t="str">
            <v>NA</v>
          </cell>
          <cell r="M2650" t="str">
            <v>NA</v>
          </cell>
          <cell r="N2650" t="str">
            <v>NA</v>
          </cell>
          <cell r="O2650" t="str">
            <v>NA</v>
          </cell>
          <cell r="P2650" t="str">
            <v>NA</v>
          </cell>
          <cell r="Q2650" t="str">
            <v>NA</v>
          </cell>
          <cell r="R2650" t="str">
            <v>NA</v>
          </cell>
          <cell r="S2650" t="str">
            <v>NA</v>
          </cell>
          <cell r="T2650" t="str">
            <v>NA</v>
          </cell>
          <cell r="U2650" t="str">
            <v>NA</v>
          </cell>
          <cell r="V2650" t="str">
            <v>NA</v>
          </cell>
          <cell r="W2650" t="str">
            <v>NA</v>
          </cell>
          <cell r="X2650" t="str">
            <v>NA</v>
          </cell>
          <cell r="Y2650" t="str">
            <v>NA</v>
          </cell>
          <cell r="Z2650" t="str">
            <v>NA</v>
          </cell>
          <cell r="AA2650" t="str">
            <v>NA</v>
          </cell>
          <cell r="AB2650" t="str">
            <v>NA</v>
          </cell>
          <cell r="AC2650" t="str">
            <v>NA</v>
          </cell>
          <cell r="AD2650" t="str">
            <v>NA</v>
          </cell>
          <cell r="AE2650" t="str">
            <v>NA</v>
          </cell>
          <cell r="AF2650" t="str">
            <v>NA</v>
          </cell>
          <cell r="AG2650" t="str">
            <v>NA</v>
          </cell>
          <cell r="AH2650" t="str">
            <v>NA</v>
          </cell>
          <cell r="AI2650" t="str">
            <v>NA</v>
          </cell>
          <cell r="AJ2650" t="str">
            <v>NA</v>
          </cell>
          <cell r="AK2650" t="str">
            <v>NA</v>
          </cell>
          <cell r="AL2650" t="str">
            <v>NA</v>
          </cell>
          <cell r="AM2650" t="str">
            <v>NA</v>
          </cell>
          <cell r="AN2650" t="str">
            <v>NA</v>
          </cell>
          <cell r="AO2650" t="str">
            <v>NA</v>
          </cell>
          <cell r="AP2650" t="str">
            <v>NA</v>
          </cell>
          <cell r="AQ2650" t="str">
            <v>NA</v>
          </cell>
          <cell r="AS2650" t="str">
            <v>NA</v>
          </cell>
          <cell r="AT2650" t="str">
            <v>NA</v>
          </cell>
          <cell r="AU2650" t="str">
            <v>NA</v>
          </cell>
          <cell r="AV2650" t="str">
            <v>NA</v>
          </cell>
          <cell r="AW2650" t="str">
            <v>NA</v>
          </cell>
          <cell r="AX2650" t="str">
            <v>NA</v>
          </cell>
          <cell r="AY2650" t="str">
            <v>NA</v>
          </cell>
          <cell r="AZ2650" t="str">
            <v>NA</v>
          </cell>
          <cell r="BA2650" t="str">
            <v>NA</v>
          </cell>
          <cell r="BB2650" t="str">
            <v>NA</v>
          </cell>
          <cell r="BC2650" t="str">
            <v>NA</v>
          </cell>
          <cell r="BD2650" t="str">
            <v>NA</v>
          </cell>
        </row>
        <row r="2651">
          <cell r="B2651" t="str">
            <v>P141</v>
          </cell>
          <cell r="C2651" t="str">
            <v>NA</v>
          </cell>
          <cell r="D2651" t="str">
            <v>NA</v>
          </cell>
          <cell r="E2651" t="str">
            <v>NA</v>
          </cell>
          <cell r="F2651" t="str">
            <v>NA</v>
          </cell>
          <cell r="G2651" t="str">
            <v>NA</v>
          </cell>
          <cell r="H2651" t="str">
            <v>NA</v>
          </cell>
          <cell r="I2651" t="str">
            <v>NA</v>
          </cell>
          <cell r="J2651" t="str">
            <v>NA</v>
          </cell>
          <cell r="K2651" t="str">
            <v>NA</v>
          </cell>
          <cell r="L2651" t="str">
            <v>NA</v>
          </cell>
          <cell r="M2651" t="str">
            <v>NA</v>
          </cell>
          <cell r="N2651" t="str">
            <v>NA</v>
          </cell>
          <cell r="O2651" t="str">
            <v>NA</v>
          </cell>
          <cell r="P2651" t="str">
            <v>NA</v>
          </cell>
          <cell r="Q2651" t="str">
            <v>NA</v>
          </cell>
          <cell r="R2651" t="str">
            <v>NA</v>
          </cell>
          <cell r="S2651" t="str">
            <v>NA</v>
          </cell>
          <cell r="T2651" t="str">
            <v>NA</v>
          </cell>
          <cell r="U2651" t="str">
            <v>NA</v>
          </cell>
          <cell r="V2651" t="str">
            <v>NA</v>
          </cell>
          <cell r="W2651" t="str">
            <v>NA</v>
          </cell>
          <cell r="X2651" t="str">
            <v>NA</v>
          </cell>
          <cell r="Y2651" t="str">
            <v>NA</v>
          </cell>
          <cell r="Z2651" t="str">
            <v>NA</v>
          </cell>
          <cell r="AA2651" t="str">
            <v>NA</v>
          </cell>
          <cell r="AB2651" t="str">
            <v>NA</v>
          </cell>
          <cell r="AC2651" t="str">
            <v>NA</v>
          </cell>
          <cell r="AD2651" t="str">
            <v>NA</v>
          </cell>
          <cell r="AE2651" t="str">
            <v>NA</v>
          </cell>
          <cell r="AF2651" t="str">
            <v>NA</v>
          </cell>
          <cell r="AG2651" t="str">
            <v>NA</v>
          </cell>
          <cell r="AH2651" t="str">
            <v>NA</v>
          </cell>
          <cell r="AI2651" t="str">
            <v>NA</v>
          </cell>
          <cell r="AJ2651" t="str">
            <v>NA</v>
          </cell>
          <cell r="AK2651" t="str">
            <v>NA</v>
          </cell>
          <cell r="AL2651" t="str">
            <v>NA</v>
          </cell>
          <cell r="AM2651" t="str">
            <v>NA</v>
          </cell>
          <cell r="AN2651" t="str">
            <v>NA</v>
          </cell>
          <cell r="AO2651" t="str">
            <v>NA</v>
          </cell>
          <cell r="AP2651" t="str">
            <v>NA</v>
          </cell>
          <cell r="AQ2651" t="str">
            <v>NA</v>
          </cell>
          <cell r="AS2651" t="str">
            <v>NA</v>
          </cell>
          <cell r="AT2651" t="str">
            <v>NA</v>
          </cell>
          <cell r="AU2651" t="str">
            <v>NA</v>
          </cell>
          <cell r="AV2651" t="str">
            <v>NA</v>
          </cell>
          <cell r="AW2651" t="str">
            <v>NA</v>
          </cell>
          <cell r="AX2651" t="str">
            <v>NA</v>
          </cell>
          <cell r="AY2651" t="str">
            <v>NA</v>
          </cell>
          <cell r="AZ2651" t="str">
            <v>NA</v>
          </cell>
          <cell r="BA2651" t="str">
            <v>NA</v>
          </cell>
          <cell r="BB2651" t="str">
            <v>NA</v>
          </cell>
          <cell r="BC2651" t="str">
            <v>NA</v>
          </cell>
          <cell r="BD2651" t="str">
            <v>NA</v>
          </cell>
        </row>
        <row r="2652">
          <cell r="B2652" t="str">
            <v>P142</v>
          </cell>
          <cell r="C2652" t="str">
            <v>CGGA_P142</v>
          </cell>
          <cell r="E2652" t="str">
            <v>刘虎</v>
          </cell>
          <cell r="F2652">
            <v>479666</v>
          </cell>
          <cell r="G2652">
            <v>42334</v>
          </cell>
          <cell r="H2652" t="str">
            <v>双额、左颞、胼胝体膝部、透明隔及左侧底节区、丘脑占位，考虑胶质瘤</v>
          </cell>
          <cell r="J2652" t="str">
            <v>男</v>
          </cell>
          <cell r="K2652">
            <v>45</v>
          </cell>
          <cell r="L2652" t="str">
            <v>缺失</v>
          </cell>
          <cell r="M2652" t="str">
            <v>612722197003020335</v>
          </cell>
          <cell r="N2652" t="str">
            <v>刘虎芳（妻子）：13572674568</v>
          </cell>
          <cell r="O2652" t="str">
            <v>间断头晕1年，发作性抽搐1个月</v>
          </cell>
          <cell r="P2652" t="str">
            <v>患者于1年前无明显诱因出现头晕，无恶心，无呕吐，无头痛，无四肢抽搐。10个月前无明显诱因频繁出现心慌，心烦表现，于20天前无明显诱因出现意识丧失，四肢抽搐，口吐白沫，大小便失禁，发作持续时间约5-6分钟，被送至当地医院查头MRI提示“颅内占位”为求进一步诊治来我院，行头MRI检查示：双额、左颞、胼胝体膝部、透明隔及左侧底节区、丘脑占位，考虑胶质瘤。门诊以“颅内占位性病变”收入院，近期无发热，饮食睡眠尚可，体重无变化，二便正常</v>
          </cell>
          <cell r="Q2652" t="str">
            <v>既往体健</v>
          </cell>
          <cell r="R2652" t="str">
            <v>生长发育及智力正常；吸烟史20年 20支/日，饮酒史20年，经常饮酒，无异地疫区迁移及居住史。已婚育有1子 体健</v>
          </cell>
          <cell r="S2652" t="str">
            <v>缺失</v>
          </cell>
          <cell r="T2652">
            <v>42355</v>
          </cell>
          <cell r="V2652" t="str">
            <v>半冠状切口，左额颞开颅，肿瘤近全切除术</v>
          </cell>
          <cell r="W2652" t="str">
            <v>全麻气管插管后，患者取仰卧位，头部抬高，头架固定头位，导航确定肿瘤头皮投影，常规消毒铺巾，以肿瘤为中心、半冠状切口，依次切开头皮、皮下及帽状腱膜，翻向前方，左额钻孔，铣刀游离骨瓣，左额颞开颅，骨瓣大小约5.0X6.0cm。硬膜张力高，快速静点20%的甘露醇250ml，硬膜张力下降后，四周悬吊硬膜，放射状剪开硬膜。见左额脑组织肿胀，肿瘤广泛侵袭左额叶，导航辅助下切开此处皮层，皮层下即见肿瘤组织，肿瘤呈灰红色，血供丰富，质韧，与周围脑组织间分界不清，导航辅助下，沿肿瘤周边分离后，分块近全切除左额肿瘤，胼缘动脉自肿瘤中穿行，予以完好保护，肿瘤深部达胼胝体，并长入对侧额叶，肿瘤出血多，为防止严重的功能障碍，未勉强切除右侧额叶肿瘤，可见胼胝体膝部、双侧大脑前动脉、左侧胼缘动脉，均予以完好保护，随后将被肿瘤侵袭的左侧额极切除，标本送检，充分内减压，观察脑组织搏动好。创面止血极其困难，可吸收止血纱布、明胶海绵反复压迫残面，生理盐水冲洗清亮，护士清点棉条、纱布及手术物品无误。瘤腔放置外引流，严密缝合硬膜，骨瓣复位，钛链及盖骨板固定骨瓣。再次充分止血，分层缝合皮下组织及头皮各层，术毕。手术顺利，术中出血约800ml，自体血回输250ml。术后气管插管拔出，患者回ICU病房监护</v>
          </cell>
          <cell r="X2652" t="str">
            <v>部分切除</v>
          </cell>
          <cell r="Y2652">
            <v>121078</v>
          </cell>
          <cell r="Z2652" t="str">
            <v>AO</v>
          </cell>
          <cell r="AA2652" t="str">
            <v>AOA(WHO III)</v>
          </cell>
          <cell r="AB2652">
            <v>3</v>
          </cell>
          <cell r="AC2652" t="str">
            <v>少枝星形细胞瘤（WHOII-III级）</v>
          </cell>
          <cell r="AD2652" t="str">
            <v>部分切除</v>
          </cell>
          <cell r="AE2652">
            <v>42375</v>
          </cell>
          <cell r="AF2652" t="str">
            <v>少枝星形胶质瘤（额叶、双侧）</v>
          </cell>
          <cell r="AH2652" t="str">
            <v>未终止</v>
          </cell>
          <cell r="AI2652">
            <v>2398</v>
          </cell>
          <cell r="AJ2652">
            <v>0</v>
          </cell>
          <cell r="AK2652">
            <v>2398</v>
          </cell>
          <cell r="AL2652">
            <v>0</v>
          </cell>
          <cell r="AM2652">
            <v>2398</v>
          </cell>
          <cell r="AN2652" t="str">
            <v>同步</v>
          </cell>
          <cell r="AO2652">
            <v>1</v>
          </cell>
          <cell r="AP2652" t="str">
            <v>替莫脞胺1疗程</v>
          </cell>
          <cell r="AQ2652">
            <v>1</v>
          </cell>
          <cell r="AS2652">
            <v>0</v>
          </cell>
          <cell r="AU2652" t="str">
            <v>突变</v>
          </cell>
          <cell r="AV2652" t="str">
            <v>NA</v>
          </cell>
          <cell r="AW2652" t="str">
            <v>共缺失</v>
          </cell>
          <cell r="AX2652" t="str">
            <v>NA</v>
          </cell>
          <cell r="AY2652" t="str">
            <v>NA</v>
          </cell>
          <cell r="AZ2652" t="str">
            <v>NA</v>
          </cell>
          <cell r="BA2652" t="str">
            <v>缺失</v>
          </cell>
          <cell r="BB2652" t="str">
            <v>缺失</v>
          </cell>
          <cell r="BC2652" t="str">
            <v>缺失</v>
          </cell>
          <cell r="BD2652" t="e">
            <v>#N/A</v>
          </cell>
        </row>
        <row r="2653">
          <cell r="B2653" t="str">
            <v>P143</v>
          </cell>
          <cell r="C2653" t="str">
            <v>CGGA_P143</v>
          </cell>
          <cell r="E2653" t="str">
            <v>李涛渠</v>
          </cell>
          <cell r="F2653">
            <v>479689</v>
          </cell>
          <cell r="G2653">
            <v>42348</v>
          </cell>
          <cell r="H2653" t="str">
            <v>左颞岛、基底节占位：胶质瘤？</v>
          </cell>
          <cell r="J2653" t="str">
            <v>女</v>
          </cell>
          <cell r="K2653">
            <v>66</v>
          </cell>
          <cell r="L2653" t="str">
            <v>缺失</v>
          </cell>
          <cell r="M2653" t="str">
            <v>缺失</v>
          </cell>
          <cell r="N2653" t="str">
            <v>成斌（母子）：18635816660（错）成华（母子）：13775531698</v>
          </cell>
          <cell r="O2653" t="str">
            <v>右上肢活动不灵1月，加重伴右下肢活动不灵10天余</v>
          </cell>
          <cell r="P2653" t="str">
            <v>缺失</v>
          </cell>
          <cell r="Q2653" t="str">
            <v>高血压病史11年，最高160/90，控制良好；诊断腰椎间盘突出5-6年</v>
          </cell>
          <cell r="R2653" t="str">
            <v>缺失</v>
          </cell>
          <cell r="S2653" t="str">
            <v>缺失</v>
          </cell>
          <cell r="T2653">
            <v>42353</v>
          </cell>
          <cell r="V2653" t="str">
            <v>左颞额开颅，肿瘤近全切除术</v>
          </cell>
          <cell r="W2653" t="str">
            <v>全麻气管插管后，患者取仰卧位，头右侧，头架固定，导航确定病变头皮投影，常规消毒铺巾，取左额颞弧形切口，依次切开头皮各层，皮瓣翻向额颞部，颅骨钻孔，铣刀游离骨瓣，大小约6.0X5.0cm2。硬膜渗血、出血严重，明胶海绵压迫，硬膜张力高，快速静点甘露醇250ml，硬膜张力下降后。四周悬吊硬膜，放射状剪开硬膜。见左颞脑组织肿胀，脑沟变浅，脑回增宽，切开颞极皮层即见肿瘤组织，肿瘤呈灰红色，血供丰富，质软韧相间，与周围脑组织间分界不清；肿瘤于左侧颞叶弥漫性生长，侵袭左侧岛叶及基底节，导航辅助下先离断肿瘤自侧裂的供血，分块切除肿瘤，肿瘤出血多，切除肿瘤后将被肿瘤侵袭的左侧颞极一并切除，左侧钩回变韧被肿瘤侵袭，随即将受肿瘤侵袭的钩回切除，显露左侧动眼神经、大脑后动脉，脑干，以上结构予以完好保护，侧脑室颞角开放，以明胶海绵填充压迫；患者肿瘤侵袭左侧中颅窝底硬膜，硬膜内外沟通，渗血严重，悬吊并以明胶海绵压迫硬膜，直至生理盐水冲洗清亮，确认无活动性出血，护士清点棉条、纱布及手术物品无误，术腔放置外引流，硬膜皱缩，取人工硬膜严密修补、缝合硬膜，硬膜外渗血严重，止血困难，硬膜外放置外引流，骨瓣复位，3枚钛链固定骨瓣。再次充分止血，分层缝合皮下组织及头皮各层，术毕。术中硬膜止血极其困难，出血约2000ml，自体血回输350ml，输异体红细胞2U，血浆800ml。患者术后带气管插管回ICU病房监护</v>
          </cell>
          <cell r="X2653" t="str">
            <v>部分切除</v>
          </cell>
          <cell r="Y2653">
            <v>121009</v>
          </cell>
          <cell r="Z2653" t="str">
            <v>GBM</v>
          </cell>
          <cell r="AA2653" t="str">
            <v>GBM(WHO IV)</v>
          </cell>
          <cell r="AB2653">
            <v>4</v>
          </cell>
          <cell r="AC2653" t="str">
            <v>胶质母细胞瘤伴少许少枝胶质细胞瘤成分（WHO IV级）</v>
          </cell>
          <cell r="AD2653" t="str">
            <v>部分切除</v>
          </cell>
          <cell r="AE2653">
            <v>42377</v>
          </cell>
          <cell r="AF2653" t="str">
            <v>胶质母细胞瘤(颞岛、基底节，左）</v>
          </cell>
          <cell r="AG2653">
            <v>42895</v>
          </cell>
          <cell r="AH2653" t="str">
            <v>终止</v>
          </cell>
          <cell r="AI2653">
            <v>261</v>
          </cell>
          <cell r="AJ2653">
            <v>1</v>
          </cell>
          <cell r="AK2653" t="str">
            <v>NA</v>
          </cell>
          <cell r="AL2653">
            <v>1</v>
          </cell>
          <cell r="AM2653">
            <v>542</v>
          </cell>
          <cell r="AN2653" t="str">
            <v>缺失</v>
          </cell>
          <cell r="AO2653">
            <v>1</v>
          </cell>
          <cell r="AP2653" t="str">
            <v>缺失</v>
          </cell>
          <cell r="AQ2653">
            <v>1</v>
          </cell>
          <cell r="AS2653" t="str">
            <v>原发</v>
          </cell>
          <cell r="AU2653" t="str">
            <v>无突变</v>
          </cell>
          <cell r="AV2653" t="str">
            <v>NA</v>
          </cell>
          <cell r="AW2653" t="str">
            <v>无共缺失</v>
          </cell>
          <cell r="AX2653" t="str">
            <v>NA</v>
          </cell>
          <cell r="AY2653" t="str">
            <v>NA</v>
          </cell>
          <cell r="AZ2653" t="str">
            <v>NA</v>
          </cell>
          <cell r="BA2653" t="str">
            <v>缺失</v>
          </cell>
          <cell r="BB2653" t="str">
            <v>缺失</v>
          </cell>
          <cell r="BC2653" t="str">
            <v>缺失</v>
          </cell>
          <cell r="BD2653" t="e">
            <v>#N/A</v>
          </cell>
        </row>
        <row r="2654">
          <cell r="B2654" t="str">
            <v>P144</v>
          </cell>
          <cell r="C2654" t="str">
            <v>CGGA_P144</v>
          </cell>
          <cell r="E2654" t="str">
            <v>杨彬</v>
          </cell>
          <cell r="F2654">
            <v>479687</v>
          </cell>
          <cell r="G2654">
            <v>42347</v>
          </cell>
          <cell r="H2654" t="str">
            <v>右额叶占位：胶质瘤？</v>
          </cell>
          <cell r="J2654" t="str">
            <v>男</v>
          </cell>
          <cell r="K2654">
            <v>44</v>
          </cell>
          <cell r="L2654" t="str">
            <v>缺失</v>
          </cell>
          <cell r="M2654" t="str">
            <v>缺失</v>
          </cell>
          <cell r="N2654" t="str">
            <v>刘立娟（夫妻）：13964312692； 杨勇（兄弟）：13964312692</v>
          </cell>
          <cell r="O2654" t="str">
            <v>间断头痛2月余</v>
          </cell>
          <cell r="P2654" t="str">
            <v>缺失</v>
          </cell>
          <cell r="Q2654" t="str">
            <v>无</v>
          </cell>
          <cell r="R2654" t="str">
            <v>缺失</v>
          </cell>
          <cell r="S2654" t="str">
            <v>缺失</v>
          </cell>
          <cell r="T2654">
            <v>42354</v>
          </cell>
          <cell r="V2654" t="str">
            <v>冠状切口，右额开颅，肿瘤全切除术</v>
          </cell>
          <cell r="W2654" t="str">
            <v>全麻气管插管后，患者取仰卧位，头架固定头位，导航确定病变头皮投影，常规消毒铺巾，取半冠状切口，依次切开头皮、皮下及帽状腱膜，翻向前方，右额钻孔，游离骨瓣，大小约7.0X6.0cm2。硬膜张力高，快速静点20%的甘露醇250ml，硬膜张力下降后，四周悬吊硬膜，放射状剪开硬膜。见右额脑组织肿胀，脑回变浅，脑沟消失，于冠状缝前2cm切开皮层，皮层下1cm见肿瘤组织，肿瘤呈灰白色，血供丰富，质极韧，无包膜，与周围脑组织间分界不清，自右额长入左额，向深部生长达胼胝体并长入侧脑室，双侧大脑前动脉被肿瘤包裹，导航辅助下小心将双侧大脑前动脉主干及分支自肿瘤中游离，切断肿瘤供血后，沿肿瘤周边分离后，分块全切除肿瘤组织，切除肿瘤后侧脑室开放，瘤腔仔细止血，明胶海绵、止血纱布压迫创面，生理盐水冲洗清亮，护士清点棉条、纱布及手术物品无误。瘤腔留置引流管一枚，另切口引出，妥善固定，硬膜皱缩，连续缝合硬膜后以人工硬膜加固，骨瓣复位，3枚钛链、6枚钛钉固定颅骨。充分止血，分层缝合肌肉，皮下组织及头皮各层。消毒伤口，无菌纱布弹力绷带包扎，术毕。手术顺利，术中出血约800ml，自体血回输125ml，术后患者带气管插管回ICU病房监护</v>
          </cell>
          <cell r="X2654" t="str">
            <v>全切除</v>
          </cell>
          <cell r="Y2654">
            <v>121043</v>
          </cell>
          <cell r="Z2654" t="str">
            <v>AA</v>
          </cell>
          <cell r="AA2654" t="str">
            <v>AOA(WHO III)</v>
          </cell>
          <cell r="AB2654">
            <v>3</v>
          </cell>
          <cell r="AC2654" t="str">
            <v>间变性少枝星形细胞瘤（WHOIII级）</v>
          </cell>
          <cell r="AD2654" t="str">
            <v>全切除</v>
          </cell>
          <cell r="AE2654">
            <v>42383</v>
          </cell>
          <cell r="AF2654" t="str">
            <v>间变性少枝-星形细胞瘤（额叶，右）</v>
          </cell>
          <cell r="AH2654" t="str">
            <v>未终止</v>
          </cell>
          <cell r="AI2654">
            <v>2399</v>
          </cell>
          <cell r="AJ2654">
            <v>0</v>
          </cell>
          <cell r="AK2654">
            <v>2399</v>
          </cell>
          <cell r="AL2654">
            <v>0</v>
          </cell>
          <cell r="AM2654">
            <v>2399</v>
          </cell>
          <cell r="AN2654" t="str">
            <v>同步</v>
          </cell>
          <cell r="AO2654">
            <v>1</v>
          </cell>
          <cell r="AP2654" t="str">
            <v>替莫脞胺1年</v>
          </cell>
          <cell r="AQ2654">
            <v>1</v>
          </cell>
          <cell r="AS2654">
            <v>0</v>
          </cell>
          <cell r="AU2654" t="str">
            <v>突变</v>
          </cell>
          <cell r="AV2654" t="str">
            <v>NA</v>
          </cell>
          <cell r="AW2654" t="str">
            <v>无共缺失</v>
          </cell>
          <cell r="AX2654" t="str">
            <v>NA</v>
          </cell>
          <cell r="AY2654" t="str">
            <v>NA</v>
          </cell>
          <cell r="AZ2654" t="str">
            <v>NA</v>
          </cell>
          <cell r="BA2654" t="str">
            <v>缺失</v>
          </cell>
          <cell r="BB2654" t="str">
            <v>缺失</v>
          </cell>
          <cell r="BC2654" t="str">
            <v>缺失</v>
          </cell>
          <cell r="BD2654" t="e">
            <v>#N/A</v>
          </cell>
        </row>
        <row r="2655">
          <cell r="B2655" t="str">
            <v>P145</v>
          </cell>
          <cell r="C2655" t="str">
            <v>CGGA_P145</v>
          </cell>
          <cell r="E2655" t="str">
            <v>徐瑞敏</v>
          </cell>
          <cell r="F2655">
            <v>479661</v>
          </cell>
          <cell r="G2655">
            <v>42333</v>
          </cell>
          <cell r="H2655" t="str">
            <v>左颞岛叶占位、胶质瘤？病毒性脑炎？高血压病2级</v>
          </cell>
          <cell r="J2655" t="str">
            <v>男</v>
          </cell>
          <cell r="K2655">
            <v>53</v>
          </cell>
          <cell r="L2655" t="str">
            <v>缺失</v>
          </cell>
          <cell r="M2655" t="str">
            <v>330323196206092436</v>
          </cell>
          <cell r="N2655" t="str">
            <v>刘招弟（夫妻）：13649298068/徐瑞淼（哥哥）：13909209099</v>
          </cell>
          <cell r="O2655" t="str">
            <v>发作性抽搐6个月</v>
          </cell>
          <cell r="P2655" t="str">
            <v>患者于6个月前无明显诱因出现四肢抽搐，意识丧失，呼吸急促，口吐白沫，持续时间约30分钟，被送山西省长安医院住院治疗，具体诊疗不详，好转出院，于2个月前，再次出现抽搐，与前一次发作症状相似，持续时间约20分钟，被送至西安交通大学附属医院住院治疗，查头MRI:考虑左岛叶炎症可能性大，低级别胶质瘤不除外，建议定期复查，为求进一步治疗来北京天坛医院，查头MRI示：左颞岛占位，门诊以“左颞岛占位”收入院，患者近期无头痛，无头晕，无幻觉，饮食睡眠尚可，二便正常。</v>
          </cell>
          <cell r="Q2655" t="str">
            <v>高血压病史1年，无糖尿病史，否认肝炎、结核、溃疡、血液病等病史。否认外伤史及输血史，否认食物过敏及药物过敏史。平素口服阿司匹林入院至今已停药2周。</v>
          </cell>
          <cell r="R2655" t="str">
            <v>生长发育及智力正常；无异地疫区迁移及居住史。已结婚，育1子1女 吸烟史7年，戒烟26年，无饮酒史</v>
          </cell>
          <cell r="S2655" t="str">
            <v>缺失</v>
          </cell>
          <cell r="T2655">
            <v>42338</v>
          </cell>
          <cell r="V2655" t="str">
            <v>左额颞开颅，肿瘤切除术</v>
          </cell>
          <cell r="W2655" t="str">
            <v>全麻气管插管后，患者取仰卧位，头偏右侧，头架固定，导航确定颅内病变头皮投影，常规消毒铺巾，取左额颞弧形切口，依次切开头皮各层，筋膜间入路，皮瓣翻向前方，颅骨钻孔，铣刀游离骨瓣。硬膜张力中等，四周悬吊硬膜，放射状剪开硬膜，导航再次确定肿瘤位置，经侧裂分离颞叶，颞叶内侧钩回、海马区，组织异常，质地韧，与周围脑组织边界不清，血供丰富。沿肿瘤大致边界切除海马、钩回，镜下全切除肿瘤，送病理1，左颞极全切除，送病理2。切除肿瘤后见脑干、左侧大脑后动脉、动眼神经及脑干表面粗大引流静脉，均予以完好保护，左侧脑室颞角开放，瘤腔创面以止血纱布、明胶海绵压迫，生理盐水冲洗清亮，确认无活动性出血，护士清点棉条、纱布及手术物品无误，严密缝合硬膜，骨瓣复位。2枚钛链、1枚盖孔板，8枚钛钉固定骨瓣。再次充分止血，分层缝合皮下组织及头皮各层，术毕。术后拔除气管插管，患者回ICU病房监护</v>
          </cell>
          <cell r="X2655" t="str">
            <v>全切除</v>
          </cell>
          <cell r="Y2655">
            <v>119558</v>
          </cell>
          <cell r="Z2655" t="str">
            <v>A</v>
          </cell>
          <cell r="AA2655" t="str">
            <v>A(WHO II)</v>
          </cell>
          <cell r="AB2655">
            <v>2</v>
          </cell>
          <cell r="AC2655" t="str">
            <v>少枝星形细胞瘤（WHOII级）</v>
          </cell>
          <cell r="AD2655" t="str">
            <v>全切除</v>
          </cell>
          <cell r="AE2655">
            <v>42354</v>
          </cell>
          <cell r="AF2655" t="str">
            <v>低级别星形细胞瘤（颞岛、左）高血压病2级</v>
          </cell>
          <cell r="AG2655">
            <v>42697</v>
          </cell>
          <cell r="AH2655" t="str">
            <v>终止</v>
          </cell>
          <cell r="AI2655">
            <v>308</v>
          </cell>
          <cell r="AJ2655">
            <v>1</v>
          </cell>
          <cell r="AK2655">
            <v>184</v>
          </cell>
          <cell r="AL2655">
            <v>1</v>
          </cell>
          <cell r="AM2655">
            <v>359</v>
          </cell>
          <cell r="AN2655" t="str">
            <v>缺失</v>
          </cell>
          <cell r="AO2655">
            <v>1</v>
          </cell>
          <cell r="AP2655" t="str">
            <v>缺失</v>
          </cell>
          <cell r="AQ2655">
            <v>0</v>
          </cell>
          <cell r="AS2655" t="str">
            <v>原发</v>
          </cell>
          <cell r="AU2655" t="str">
            <v>突变</v>
          </cell>
          <cell r="AV2655" t="str">
            <v>NA</v>
          </cell>
          <cell r="AW2655" t="str">
            <v>无共缺失</v>
          </cell>
          <cell r="AX2655" t="str">
            <v>NA</v>
          </cell>
          <cell r="AY2655" t="str">
            <v>NA</v>
          </cell>
          <cell r="AZ2655" t="str">
            <v>NA</v>
          </cell>
          <cell r="BA2655" t="str">
            <v>缺失</v>
          </cell>
          <cell r="BB2655" t="str">
            <v>缺失</v>
          </cell>
          <cell r="BC2655" t="str">
            <v>缺失</v>
          </cell>
          <cell r="BD2655" t="e">
            <v>#N/A</v>
          </cell>
        </row>
        <row r="2656">
          <cell r="B2656" t="str">
            <v>P146</v>
          </cell>
          <cell r="C2656" t="str">
            <v>CGGA_P146</v>
          </cell>
          <cell r="D2656" t="str">
            <v>CGGA_753, CGGA_P146</v>
          </cell>
          <cell r="E2656" t="str">
            <v>宗旺清</v>
          </cell>
          <cell r="F2656">
            <v>391752</v>
          </cell>
          <cell r="G2656">
            <v>42305</v>
          </cell>
          <cell r="H2656" t="str">
            <v>复发星形细胞瘤（额，左）；症状性癫痫</v>
          </cell>
          <cell r="J2656" t="str">
            <v>男</v>
          </cell>
          <cell r="K2656">
            <v>31</v>
          </cell>
          <cell r="L2656" t="str">
            <v>B</v>
          </cell>
          <cell r="M2656" t="str">
            <v>130728198406044530</v>
          </cell>
          <cell r="N2656" t="str">
            <v>刘素霞（母子）：18514423348（空号）/宗旺英(兄弟):1358283163/宗胜永(兄弟):15803896869</v>
          </cell>
          <cell r="O2656" t="str">
            <v>胶质瘤术后7年，间断抽搐6个月</v>
          </cell>
          <cell r="P2656" t="str">
            <v>患者于7年前在北京天坛医院行颅内占位切除术，术后病理为星形胶质瘤，术后行放，6个月前无明显诱因出现意识丧失，双眼上窜，口吐白沫，四肢抽搐，持续时间约4-5分钟，后抽搐发作频繁，去当地医院查头MRI：胶质瘤术后复发？近一个月出现言语不流利，右侧肢体无力，为求进一步治疗，在天坛医院门诊查头MRI（M244885)：左额颞、基底节、丘脑占位，复发胶质瘤？门诊以“复发胶质瘤？”收入院。患者近期无发热，无呕吐，饮食睡眠尚可，二便正常</v>
          </cell>
          <cell r="Q2656" t="str">
            <v>2008年在北京天坛医院行颅内占位切除术，术后病理为星形胶质瘤，术后行放疗</v>
          </cell>
          <cell r="R2656" t="str">
            <v>生长发育及智力正常；吸烟史两年 饮酒病史10余年，无异地疫区迁移及居住史。离异，无子女</v>
          </cell>
          <cell r="S2656" t="str">
            <v>缺失</v>
          </cell>
          <cell r="T2656">
            <v>42324</v>
          </cell>
          <cell r="U2656">
            <v>39792</v>
          </cell>
          <cell r="V2656" t="str">
            <v xml:space="preserve"> 左额颞原切口开颅，肿瘤部分切除+去骨瓣减压术</v>
          </cell>
          <cell r="W2656" t="str">
            <v>全麻气管插管后，患者取仰卧位，头右侧，头架固定头位，导航确定病变头皮投影，常规消毒铺巾，取原左额颞切口，依次切开头皮各层，皮瓣翻向额颞部，显露颅骨，取下原固定颅骨的钛夹，铣刀游离原骨瓣，大小约6.0X5.0cm2。硬膜张力高，快速静点甘露醇250ml，硬膜张力下降后。四周悬吊硬膜，硬膜渗血严重，增生明显，放射状剪开硬膜。硬膜与脑组织粘连紧密，左额颞脑组织稍肿胀呈灰红色，表面有大量异常增生的血管，皮层下即见肿瘤组织，肿瘤呈灰红色，质脆，血供极其丰富，与周围脑组织间分界不清，导航辅助下沿肿瘤周边分离后，大部切除左侧颞叶肿瘤，肿瘤出血多，止血极其困难，为防止出现严重并发症，未勉强切除残余肿瘤，创面严密止血，可吸收止血纱布、明胶海绵压迫残面，生理盐水冲洗清亮，确认无活动性出血，护士清点棉条、纱布及手术物品无误。脑组织搏动差，硬膜破损，以人工硬膜减张修补、缝合硬膜，去除骨瓣。再次充分止血，分层缝合皮下组织及头皮各层，术毕。手术较困难，术中出血约600ml，自体血回输100ml，输异体红细胞2U。术后患者自主呼吸节律较差，气管插管未拔，患者回ICU病房监护</v>
          </cell>
          <cell r="X2656" t="str">
            <v>部分切除</v>
          </cell>
          <cell r="Y2656">
            <v>120333</v>
          </cell>
          <cell r="Z2656" t="str">
            <v>RA</v>
          </cell>
          <cell r="AA2656" t="str">
            <v>A(WHO II)</v>
          </cell>
          <cell r="AB2656">
            <v>2</v>
          </cell>
          <cell r="AC2656" t="str">
            <v>星形细胞瘤（WHOII级，复发）P-170±，MGMT++，MMP-9 -，PTEN-，EGFR+++，p53-,VEGF±,Ki67+,TOPOII+,GST-π±，Olig2+,IDH1-</v>
          </cell>
          <cell r="AD2656" t="str">
            <v>部分切除</v>
          </cell>
          <cell r="AE2656">
            <v>42347</v>
          </cell>
          <cell r="AF2656" t="str">
            <v>复发星形细胞瘤（额，左）；症状性癫痫</v>
          </cell>
          <cell r="AG2656" t="str">
            <v>缺失</v>
          </cell>
          <cell r="AH2656" t="str">
            <v>未终止</v>
          </cell>
          <cell r="AI2656" t="str">
            <v>NA</v>
          </cell>
          <cell r="AJ2656">
            <v>0</v>
          </cell>
          <cell r="AK2656" t="str">
            <v>NA</v>
          </cell>
          <cell r="AL2656">
            <v>0</v>
          </cell>
          <cell r="AM2656" t="str">
            <v>NA</v>
          </cell>
          <cell r="AN2656" t="str">
            <v>缺失</v>
          </cell>
          <cell r="AO2656">
            <v>0</v>
          </cell>
          <cell r="AP2656" t="str">
            <v>缺失</v>
          </cell>
          <cell r="AQ2656">
            <v>1</v>
          </cell>
          <cell r="AS2656" t="str">
            <v>复发</v>
          </cell>
          <cell r="AT2656">
            <v>1</v>
          </cell>
          <cell r="AU2656" t="str">
            <v>突变</v>
          </cell>
          <cell r="AV2656" t="str">
            <v>NA</v>
          </cell>
          <cell r="AW2656" t="str">
            <v>无共缺失</v>
          </cell>
          <cell r="AX2656" t="str">
            <v>NA</v>
          </cell>
          <cell r="AY2656" t="str">
            <v>NA</v>
          </cell>
          <cell r="AZ2656" t="str">
            <v>NA</v>
          </cell>
          <cell r="BA2656" t="str">
            <v>缺失</v>
          </cell>
          <cell r="BB2656" t="str">
            <v>缺失</v>
          </cell>
          <cell r="BC2656" t="str">
            <v>缺失</v>
          </cell>
          <cell r="BD2656" t="e">
            <v>#N/A</v>
          </cell>
        </row>
        <row r="2657">
          <cell r="B2657" t="str">
            <v>P147</v>
          </cell>
          <cell r="C2657" t="str">
            <v>CGGA_P147</v>
          </cell>
          <cell r="E2657" t="str">
            <v>王明合</v>
          </cell>
          <cell r="F2657">
            <v>479632</v>
          </cell>
          <cell r="G2657">
            <v>42312</v>
          </cell>
          <cell r="H2657" t="str">
            <v>右额叶病变：胶质瘤？</v>
          </cell>
          <cell r="J2657" t="str">
            <v xml:space="preserve">男 </v>
          </cell>
          <cell r="K2657">
            <v>52</v>
          </cell>
          <cell r="L2657" t="str">
            <v>缺失</v>
          </cell>
          <cell r="M2657" t="str">
            <v>13262819630406081X</v>
          </cell>
          <cell r="N2657" t="str">
            <v>贾凤伟(夫妻):13683622139/李小宝(父子):13683622139</v>
          </cell>
          <cell r="O2657" t="str">
            <v>间断头痛1月余</v>
          </cell>
          <cell r="P2657" t="str">
            <v>病人一月前无明显诱因出现头痛，间断性，头部胀痛，尚能忍受，自服止痛药物（具体用药不详），用药后头痛能缓解，上述症状一直无好转，10天前到当地医院就诊，行头颅CT检查，考虑：颅内占位，行为明确诊治，来我院就诊，门诊进一步行头颅MR检查提示：右额叶占位性病变，考虑：胶质瘤可能性大，建议手术治疗，以“右额叶病变（胶质瘤？）”收入院，自发病以来无恶心及呕吐，无复视，无饮水呛咳及吞咽困难，无抽搐及尿失禁，精神状况良好，睡眠及进食良好，大小便正常，体重无明显改变。</v>
          </cell>
          <cell r="Q2657" t="str">
            <v>有高血压病史4年余，血压最高达140/80mmg，未规律应用降压药,血压控制不详，右眼有外伤史（具体不详）未遗留明显后遗症</v>
          </cell>
          <cell r="R2657" t="str">
            <v>生长及智力发育正常， 吸烟史30年，20支/日，经常饮酒。适龄结婚，体健。育一子一女体健</v>
          </cell>
          <cell r="S2657" t="str">
            <v>缺失</v>
          </cell>
          <cell r="T2657">
            <v>42319</v>
          </cell>
          <cell r="V2657" t="str">
            <v>右额顶开颅，肿瘤全除术</v>
          </cell>
          <cell r="W2657" t="str">
            <v>全麻气管插管后，患者取仰卧位，头架固定头位，导航确定颅内病变头皮投影，常规消毒铺巾，取右额顶马蹄形切口，依次切开头皮各层，皮瓣翻向额部，颅骨钻孔，铣刀游离骨瓣，大小约5.0X5.0cm2。硬膜张力高，快速静点甘露醇250ml，硬膜张力下降。四周悬吊硬膜，放射状剪开硬膜。见右额顶脑组织稍肿胀，导航确认病变主体位于右额及基底节区域，分开纵裂，于冠状缝前切开皮层，见肿瘤位于皮层下1.0cm，呈灰红色，血供丰富，质韧，与周围脑组织间分界不清，大脑前动脉主干自肿瘤中穿行，小心电凝并切断大脑前动脉分向肿瘤的穿支血管，完好保护好穿行肿瘤的大脑前动脉，导航辅助下沿肿瘤周边分离，分块全切肿瘤，侧脑室额角开放，豆纹动脉及基底节保护完好，导航再次确认肿瘤全切。切除肿瘤后将受肿瘤侵袭的右侧额极切除，深部达胼胝体。创面严密止血，可吸收止血纱布、明胶海绵压迫残面，生理盐水冲洗清亮，确认无活动性出血，护士清点棉条、纱布及手术物品无误，连续缝合硬膜后仍欠严密，取人工硬膜帖附加固，骨瓣复位，1枚盖骨板及2枚钛链固定骨瓣。再次充分止血，分层缝合皮下组织及头皮各层，术毕。手术顺利，术中出血约400ml，未输血。术后患者带气管插管回ICU病房监护</v>
          </cell>
          <cell r="X2657" t="str">
            <v>全切除</v>
          </cell>
          <cell r="Y2657">
            <v>120238</v>
          </cell>
          <cell r="Z2657" t="str">
            <v>A</v>
          </cell>
          <cell r="AA2657" t="str">
            <v>A(WHO II)</v>
          </cell>
          <cell r="AB2657">
            <v>2</v>
          </cell>
          <cell r="AC2657" t="str">
            <v>少枝星形细胞瘤（WHOⅡ级），局灶可见血管内皮细胞增生，生长较活跃，肿瘤累及软膜下。</v>
          </cell>
          <cell r="AD2657" t="str">
            <v>全切除</v>
          </cell>
          <cell r="AE2657">
            <v>42335</v>
          </cell>
          <cell r="AF2657" t="str">
            <v>少枝星形细胞瘤(额叶，右）</v>
          </cell>
          <cell r="AG2657">
            <v>43246</v>
          </cell>
          <cell r="AH2657" t="str">
            <v>终止</v>
          </cell>
          <cell r="AI2657">
            <v>863</v>
          </cell>
          <cell r="AJ2657">
            <v>1</v>
          </cell>
          <cell r="AK2657">
            <v>537</v>
          </cell>
          <cell r="AL2657">
            <v>1</v>
          </cell>
          <cell r="AM2657">
            <v>927</v>
          </cell>
          <cell r="AN2657" t="str">
            <v>缺失</v>
          </cell>
          <cell r="AO2657">
            <v>1</v>
          </cell>
          <cell r="AP2657" t="str">
            <v>缺失</v>
          </cell>
          <cell r="AQ2657">
            <v>0</v>
          </cell>
          <cell r="AS2657" t="str">
            <v>原发</v>
          </cell>
          <cell r="AU2657" t="str">
            <v>突变</v>
          </cell>
          <cell r="AV2657" t="str">
            <v>NA</v>
          </cell>
          <cell r="AW2657" t="str">
            <v>无共缺失</v>
          </cell>
          <cell r="AX2657" t="str">
            <v>NA</v>
          </cell>
          <cell r="AY2657" t="str">
            <v>NA</v>
          </cell>
          <cell r="AZ2657" t="str">
            <v>NA</v>
          </cell>
          <cell r="BA2657" t="str">
            <v>缺失</v>
          </cell>
          <cell r="BB2657" t="str">
            <v>缺失</v>
          </cell>
          <cell r="BC2657" t="str">
            <v>缺失</v>
          </cell>
          <cell r="BD2657" t="e">
            <v>#N/A</v>
          </cell>
        </row>
        <row r="2658">
          <cell r="B2658" t="str">
            <v>P148</v>
          </cell>
          <cell r="C2658" t="str">
            <v>NA</v>
          </cell>
          <cell r="D2658" t="str">
            <v>NA</v>
          </cell>
          <cell r="E2658" t="str">
            <v>NA</v>
          </cell>
          <cell r="F2658" t="str">
            <v>NA</v>
          </cell>
          <cell r="G2658" t="str">
            <v>NA</v>
          </cell>
          <cell r="H2658" t="str">
            <v>NA</v>
          </cell>
          <cell r="I2658" t="str">
            <v>NA</v>
          </cell>
          <cell r="J2658" t="str">
            <v>NA</v>
          </cell>
          <cell r="K2658" t="str">
            <v>NA</v>
          </cell>
          <cell r="L2658" t="str">
            <v>NA</v>
          </cell>
          <cell r="M2658" t="str">
            <v>NA</v>
          </cell>
          <cell r="N2658" t="str">
            <v>NA</v>
          </cell>
          <cell r="O2658" t="str">
            <v>NA</v>
          </cell>
          <cell r="P2658" t="str">
            <v>NA</v>
          </cell>
          <cell r="Q2658" t="str">
            <v>NA</v>
          </cell>
          <cell r="R2658" t="str">
            <v>NA</v>
          </cell>
          <cell r="S2658" t="str">
            <v>NA</v>
          </cell>
          <cell r="T2658" t="str">
            <v>NA</v>
          </cell>
          <cell r="U2658" t="str">
            <v>NA</v>
          </cell>
          <cell r="V2658" t="str">
            <v>NA</v>
          </cell>
          <cell r="W2658" t="str">
            <v>NA</v>
          </cell>
          <cell r="X2658" t="str">
            <v>NA</v>
          </cell>
          <cell r="Y2658" t="str">
            <v>NA</v>
          </cell>
          <cell r="Z2658" t="str">
            <v>NA</v>
          </cell>
          <cell r="AA2658" t="str">
            <v>NA</v>
          </cell>
          <cell r="AB2658" t="str">
            <v>NA</v>
          </cell>
          <cell r="AC2658" t="str">
            <v>NA</v>
          </cell>
          <cell r="AD2658" t="str">
            <v>NA</v>
          </cell>
          <cell r="AE2658" t="str">
            <v>NA</v>
          </cell>
          <cell r="AF2658" t="str">
            <v>NA</v>
          </cell>
          <cell r="AG2658" t="str">
            <v>NA</v>
          </cell>
          <cell r="AH2658" t="str">
            <v>NA</v>
          </cell>
          <cell r="AI2658" t="str">
            <v>NA</v>
          </cell>
          <cell r="AJ2658" t="str">
            <v>NA</v>
          </cell>
          <cell r="AK2658" t="str">
            <v>NA</v>
          </cell>
          <cell r="AL2658" t="str">
            <v>NA</v>
          </cell>
          <cell r="AM2658" t="str">
            <v>NA</v>
          </cell>
          <cell r="AN2658" t="str">
            <v>NA</v>
          </cell>
          <cell r="AO2658" t="str">
            <v>NA</v>
          </cell>
          <cell r="AP2658" t="str">
            <v>NA</v>
          </cell>
          <cell r="AQ2658" t="str">
            <v>NA</v>
          </cell>
          <cell r="AS2658" t="str">
            <v>NA</v>
          </cell>
          <cell r="AT2658" t="str">
            <v>NA</v>
          </cell>
          <cell r="AU2658" t="str">
            <v>NA</v>
          </cell>
          <cell r="AV2658" t="str">
            <v>NA</v>
          </cell>
          <cell r="AW2658" t="str">
            <v>NA</v>
          </cell>
          <cell r="AX2658" t="str">
            <v>NA</v>
          </cell>
          <cell r="AY2658" t="str">
            <v>NA</v>
          </cell>
          <cell r="AZ2658" t="str">
            <v>NA</v>
          </cell>
          <cell r="BA2658" t="str">
            <v>NA</v>
          </cell>
          <cell r="BB2658" t="str">
            <v>NA</v>
          </cell>
          <cell r="BC2658" t="str">
            <v>NA</v>
          </cell>
          <cell r="BD2658" t="str">
            <v>NA</v>
          </cell>
        </row>
        <row r="2659">
          <cell r="B2659" t="str">
            <v>P149</v>
          </cell>
          <cell r="C2659" t="str">
            <v>CGGA_P149</v>
          </cell>
          <cell r="E2659" t="str">
            <v>蒋爱英</v>
          </cell>
          <cell r="F2659">
            <v>479653</v>
          </cell>
          <cell r="G2659">
            <v>42328</v>
          </cell>
          <cell r="H2659" t="str">
            <v>右颞内侧及岛叶占位：胶质瘤？</v>
          </cell>
          <cell r="J2659" t="str">
            <v>女</v>
          </cell>
          <cell r="K2659">
            <v>66</v>
          </cell>
          <cell r="L2659" t="str">
            <v>缺失</v>
          </cell>
          <cell r="M2659" t="str">
            <v>132801194912152840</v>
          </cell>
          <cell r="N2659" t="str">
            <v>赵新（丈夫）：15383961284（空号）</v>
          </cell>
          <cell r="O2659" t="str">
            <v>抽风发作1次</v>
          </cell>
          <cell r="P2659" t="str">
            <v>患者于1年前无诱因突然出现抽风发作，当时呈癫痫大发作，意识丧失，双下肢抽搐，牙关紧闭，数分钟后自行缓解，当时考虑劳累未予重视，约2月前患者出现恶心，无明显呕吐，遂去廊坊当地医院给予检查提示“右颞叶占位”，为进一步治疗而来我院。于我院门诊查头MRI（M559890)示：右颞岛叶颅内占位，考虑胶质瘤可能性大，门诊以“右颞岛叶占位、胶质瘤？”收入院。患者发病以来精神状态可，饮食睡眠可，大小便正常，体重无明显变化，未规律口服抗癫痫药物。</v>
          </cell>
          <cell r="Q2659" t="str">
            <v>于大庆市当地因“子宫肌瘤”行子宫切除术20年</v>
          </cell>
          <cell r="R2659" t="str">
            <v>既往高血压病史2年，最高达160/100mmHg，自备硝苯地平后可缓解</v>
          </cell>
          <cell r="S2659" t="str">
            <v>缺失</v>
          </cell>
          <cell r="T2659">
            <v>42338</v>
          </cell>
          <cell r="V2659" t="str">
            <v>右额颞开颅，肿瘤切除术</v>
          </cell>
          <cell r="W2659" t="str">
            <v>全麻气管插管后，患者取仰卧位，头左侧，导航注册， 常规消毒铺巾，取右额颞弧形切口，依次切开头皮各层，筋膜下入路，皮瓣翻向前方，肌肉翻向颧弓，颅骨钻孔，铣刀游离骨瓣，骨窗大小约5.0X5.0cm2。 咬除部分蝶骨嵴，骨腊封闭骨缘出血。骨缘四周硬膜悬吊，放射状剪开硬膜， 导航辅助下切开自颞极向后3厘米颞前叶，皮层下1cm即见肿瘤，肿瘤呈灰色，质软韧相间，无包膜与周围脑组织边界不清，血供中等。瘤体自颞极向左侧钩回、海马头部及岛叶生长，左侧大脑中动脉予以完好保护，随后沿肿瘤周边分离后，分块近全切除颞叶海马肿瘤，切除肿瘤后见脑干、左侧大脑后动脉、动眼神经及脑干表面粗大引流静脉，均予以完好保护，左侧脑室颞角开放。创面止血，电凝及明胶海绵压迫，瘤腔创面以止血纱布、明胶海绵压迫，生理盐水冲洗清亮，确认无活动性出血，护士清点棉条、纱布及手术物品无误， 严密缝合硬膜，骨瓣复位，3枚钛链固定骨瓣。再次充分止血，分层缝合肌肉、皮下组织及头皮各层，术毕。术中出血约   ml，自体血回输   ml。术后拔除气管插管，患者回ICU病房监护</v>
          </cell>
          <cell r="X2659" t="str">
            <v>部分切除</v>
          </cell>
          <cell r="Y2659">
            <v>120646</v>
          </cell>
          <cell r="Z2659" t="str">
            <v>低级别胶质瘤(级别未知)</v>
          </cell>
          <cell r="AA2659" t="str">
            <v>低级别胶质瘤(级别未知)</v>
          </cell>
          <cell r="AB2659" t="str">
            <v>NA</v>
          </cell>
          <cell r="AC2659" t="str">
            <v>脑组织可见胶质细胞浸润，考虑低级别胶质瘤可能性大</v>
          </cell>
          <cell r="AD2659" t="str">
            <v>部分切除</v>
          </cell>
          <cell r="AE2659">
            <v>42356</v>
          </cell>
          <cell r="AF2659" t="str">
            <v>少枝星形细胞瘤（颞，右）</v>
          </cell>
          <cell r="AG2659" t="str">
            <v>缺失</v>
          </cell>
          <cell r="AH2659" t="str">
            <v>未终止</v>
          </cell>
          <cell r="AI2659" t="str">
            <v>NA</v>
          </cell>
          <cell r="AJ2659" t="str">
            <v>NA</v>
          </cell>
          <cell r="AK2659" t="str">
            <v>NA</v>
          </cell>
          <cell r="AL2659" t="str">
            <v>NA</v>
          </cell>
          <cell r="AM2659" t="str">
            <v>NA</v>
          </cell>
          <cell r="AN2659" t="str">
            <v>缺失</v>
          </cell>
          <cell r="AO2659" t="str">
            <v>NA</v>
          </cell>
          <cell r="AP2659" t="str">
            <v>缺失</v>
          </cell>
          <cell r="AQ2659" t="str">
            <v>NA</v>
          </cell>
          <cell r="AS2659" t="str">
            <v>原发</v>
          </cell>
          <cell r="AU2659" t="str">
            <v>NA</v>
          </cell>
          <cell r="AV2659" t="str">
            <v>NA</v>
          </cell>
          <cell r="AW2659" t="str">
            <v>NA</v>
          </cell>
          <cell r="AX2659" t="str">
            <v>NA</v>
          </cell>
          <cell r="AY2659" t="str">
            <v>NA</v>
          </cell>
          <cell r="AZ2659" t="str">
            <v>NA</v>
          </cell>
          <cell r="BA2659" t="str">
            <v>缺失</v>
          </cell>
          <cell r="BB2659" t="str">
            <v>缺失</v>
          </cell>
          <cell r="BC2659" t="str">
            <v>缺失</v>
          </cell>
          <cell r="BD2659" t="e">
            <v>#N/A</v>
          </cell>
        </row>
        <row r="2660">
          <cell r="B2660" t="str">
            <v>P150</v>
          </cell>
          <cell r="C2660" t="str">
            <v>CGGA_P150</v>
          </cell>
          <cell r="D2660" t="str">
            <v>CGGA_P150, CGGA_P1015</v>
          </cell>
          <cell r="E2660" t="str">
            <v>杨小芳</v>
          </cell>
          <cell r="F2660">
            <v>479649</v>
          </cell>
          <cell r="G2660">
            <v>42324</v>
          </cell>
          <cell r="H2660" t="str">
            <v>左颞岛叶占位：胶质瘤？</v>
          </cell>
          <cell r="J2660" t="str">
            <v>男</v>
          </cell>
          <cell r="K2660">
            <v>34</v>
          </cell>
          <cell r="L2660" t="str">
            <v>A</v>
          </cell>
          <cell r="M2660" t="str">
            <v>130632198109123012</v>
          </cell>
          <cell r="N2660" t="str">
            <v>马九翠（妻子）：15933768605</v>
          </cell>
          <cell r="O2660" t="str">
            <v>间断抽风3次</v>
          </cell>
          <cell r="P2660" t="str">
            <v>患者于半年前无诱因睡眠时出现抽风发作，当时呈癫痫大发作，意识丧失，四肢过伸，牙关紧闭，双眼上吊，数分钟后自行缓解，急诊送去当地医院给予抗癫痫药物（具体不详），并给予进一步检查提示“颅内占位”，为进一步治疗来我院，期间再次发作2次，程度同前，于我院门诊查头MRI（M558577)示：左侧岛叶颅内占位，考虑星形细胞瘤可能性大，门诊以“左侧岛叶占位、胶质瘤？”收入院。患者发病以来精神状态可，饮食睡眠可，大小便正常，体重无明显变化，未规律口服抗癫痫药物</v>
          </cell>
          <cell r="Q2660" t="str">
            <v>既往“肝炎”病史数年，具体诊疗史不详，近期内规律口服保肝药物</v>
          </cell>
          <cell r="R2660" t="str">
            <v>吸烟史7年，每日2盒。饮酒史7年，经常饮酒。有1子1女，健康。</v>
          </cell>
          <cell r="S2660" t="str">
            <v>缺失</v>
          </cell>
          <cell r="T2660">
            <v>42333</v>
          </cell>
          <cell r="V2660" t="str">
            <v>左额颞开颅，颅内占位切除术</v>
          </cell>
          <cell r="W2660" t="str">
            <v>缺失</v>
          </cell>
          <cell r="X2660" t="str">
            <v>部分切除</v>
          </cell>
          <cell r="Y2660">
            <v>120557</v>
          </cell>
          <cell r="Z2660" t="str">
            <v>A</v>
          </cell>
          <cell r="AA2660" t="str">
            <v>A(WHO II)</v>
          </cell>
          <cell r="AB2660">
            <v>2</v>
          </cell>
          <cell r="AC2660" t="str">
            <v>少枝星形细胞瘤（WHOⅡ级）</v>
          </cell>
          <cell r="AD2660" t="str">
            <v>部分切除</v>
          </cell>
          <cell r="AE2660">
            <v>42346</v>
          </cell>
          <cell r="AF2660" t="str">
            <v>少枝星形细胞瘤(颞，左）</v>
          </cell>
          <cell r="AG2660" t="str">
            <v>缺失</v>
          </cell>
          <cell r="AH2660" t="str">
            <v>未终止</v>
          </cell>
          <cell r="AI2660" t="str">
            <v>NA</v>
          </cell>
          <cell r="AJ2660">
            <v>0</v>
          </cell>
          <cell r="AK2660" t="str">
            <v>NA</v>
          </cell>
          <cell r="AL2660">
            <v>0</v>
          </cell>
          <cell r="AM2660" t="str">
            <v>NA</v>
          </cell>
          <cell r="AN2660" t="str">
            <v>缺失</v>
          </cell>
          <cell r="AO2660">
            <v>1</v>
          </cell>
          <cell r="AP2660" t="str">
            <v>缺失</v>
          </cell>
          <cell r="AQ2660">
            <v>0</v>
          </cell>
          <cell r="AS2660" t="str">
            <v>原发</v>
          </cell>
          <cell r="AU2660" t="str">
            <v>突变</v>
          </cell>
          <cell r="AV2660" t="str">
            <v>NA</v>
          </cell>
          <cell r="AW2660" t="str">
            <v>无共缺失</v>
          </cell>
          <cell r="AX2660" t="str">
            <v>NA</v>
          </cell>
          <cell r="AY2660" t="str">
            <v>NA</v>
          </cell>
          <cell r="AZ2660" t="str">
            <v>NA</v>
          </cell>
          <cell r="BA2660" t="str">
            <v>缺失</v>
          </cell>
          <cell r="BB2660" t="str">
            <v>缺失</v>
          </cell>
          <cell r="BC2660" t="str">
            <v>缺失</v>
          </cell>
          <cell r="BD2660" t="e">
            <v>#N/A</v>
          </cell>
        </row>
        <row r="2661">
          <cell r="B2661" t="str">
            <v>P151</v>
          </cell>
          <cell r="C2661" t="str">
            <v>CGGA_P151</v>
          </cell>
          <cell r="E2661" t="str">
            <v>纪培新</v>
          </cell>
          <cell r="F2661">
            <v>479646</v>
          </cell>
          <cell r="G2661">
            <v>42321</v>
          </cell>
          <cell r="H2661" t="str">
            <v>双侧额叶、胼胝体膝部、右脑岛占位：胶质瘤？</v>
          </cell>
          <cell r="J2661" t="str">
            <v>女</v>
          </cell>
          <cell r="K2661">
            <v>46</v>
          </cell>
          <cell r="L2661" t="str">
            <v>缺失</v>
          </cell>
          <cell r="M2661" t="str">
            <v>130921196902084643</v>
          </cell>
          <cell r="N2661" t="str">
            <v>李保海（配偶）：13315749096/李东阳(儿子):18713611984/纪培芹(姐姐):13393079857</v>
          </cell>
          <cell r="O2661" t="str">
            <v>间断头痛三年，发作性短暂意识丧失一月</v>
          </cell>
          <cell r="P2661" t="str">
            <v>患者于三年前无明显诱因出现头痛不适，为胀痛，间断发作，每次持续约数分钟，每年发作2—3次，自觉是“感冒”未予治疗。于一月前患者无明显诱因突然出现意识丧失，鼾声呼吸，小便失禁，持续时间约三分钟，无呕吐，无肢体抽搐，苏醒后自觉头部胀痛，去当地行颅脑MRI检查发现“颅内占位性病变”，为求进一步治疗到天坛医院门诊就诊，行头颅MRI检查发现“双侧额叶、胼胝体膝部、右侧脑岛大片异常信号影”，门诊以“颅内占位病变”收入院，患者近期无发热，无抽搐，无呕吐，饮食睡眠尚可，二便正常。</v>
          </cell>
          <cell r="Q2661" t="str">
            <v>12年前有“剖宫产”手术史</v>
          </cell>
          <cell r="R2661" t="str">
            <v>生长发育及智力正常，无抽烟、饮酒嗜好。</v>
          </cell>
          <cell r="S2661" t="str">
            <v>缺失</v>
          </cell>
          <cell r="T2661">
            <v>42331</v>
          </cell>
          <cell r="V2661" t="str">
            <v>冠切右额开颅肿瘤近全除术</v>
          </cell>
          <cell r="W2661" t="str">
            <v>全麻气管插管后，患者取仰卧位，头略偏向左侧，头架固定头位，导航确定肿瘤头皮投影，常规消毒铺巾，取额部冠状切口，筋膜间入路依次切开头皮各层，皮瓣翻向额部，颞肌翻向颧弓，显露颅骨，中线处颅骨钻1孔，铣刀游离骨瓣，大小约8.0X6.0cm2。额窦开放，将额窦粘膜推入额窦并填塞明胶海绵，骨腊封闭额窦开口。硬膜张力高，快速静点甘露醇250ml，硬膜张力下降后。四周悬吊硬膜，放射状剪开硬膜。见右额极脑组织稍肿胀，脑沟变浅，导航再次确定肿瘤位置，导航辅助下切开右侧额下回中部皮层，皮层下1cm即见肿瘤组织，肿瘤呈灰白色，血供中等，质韧，与周围脑组织间分界不清；先切除右侧额极肿瘤，显露侧裂血管，以脑回为单位，分块切除肿瘤，切除范围自额极向后至冠状缝前1厘米，外至外侧裂，内至纵裂，切除右侧胼胝体并切除部分左侧胼胝体，双侧脑室部分开放，镜下分块近全切除肿瘤，嗅神经及双侧胼周动脉保护良好，创面严密止血，可吸收止血纱布、明胶海绵压迫残面，生理盐水冲洗清亮，确认无活动性出血，瘤腔放置引流管一根，经切口旁皮下潜行引出，护士清点棉条、纱布及手术物品无误。严密缝合硬膜，人工硬膜覆盖硬膜缺损处，骨瓣复位，3枚钛链6枚钛钉固定骨瓣。再次充分止血，分层缝合肌肉、筋膜、皮下组织及头皮 ，术毕。手术顺利，术中出血约150ml，自体血回输50ml。术后气管插管拔出，患者回ICU病房监护</v>
          </cell>
          <cell r="X2661" t="str">
            <v>部分切除</v>
          </cell>
          <cell r="Y2661">
            <v>120493</v>
          </cell>
          <cell r="Z2661" t="str">
            <v>A</v>
          </cell>
          <cell r="AA2661" t="str">
            <v>OA(WHO II)</v>
          </cell>
          <cell r="AB2661">
            <v>2</v>
          </cell>
          <cell r="AC2661" t="str">
            <v>少枝星形细胞瘤，软膜下浸润。（WHOⅡ级）</v>
          </cell>
          <cell r="AD2661" t="str">
            <v>部分切除</v>
          </cell>
          <cell r="AE2661">
            <v>42348</v>
          </cell>
          <cell r="AF2661" t="str">
            <v>少枝星形细胞瘤（双侧额叶、胼胝体膝部、右侧脑岛）</v>
          </cell>
          <cell r="AH2661" t="str">
            <v>未终止</v>
          </cell>
          <cell r="AI2661">
            <v>2422</v>
          </cell>
          <cell r="AJ2661">
            <v>0</v>
          </cell>
          <cell r="AK2661">
            <v>2422</v>
          </cell>
          <cell r="AL2661">
            <v>0</v>
          </cell>
          <cell r="AM2661">
            <v>2422</v>
          </cell>
          <cell r="AN2661" t="str">
            <v>放</v>
          </cell>
          <cell r="AO2661">
            <v>1</v>
          </cell>
          <cell r="AP2661" t="str">
            <v>化疗同步</v>
          </cell>
          <cell r="AQ2661">
            <v>1</v>
          </cell>
          <cell r="AS2661">
            <v>0</v>
          </cell>
          <cell r="AU2661" t="str">
            <v>突变</v>
          </cell>
          <cell r="AV2661" t="str">
            <v>NA</v>
          </cell>
          <cell r="AW2661" t="str">
            <v>无共缺失</v>
          </cell>
          <cell r="AX2661" t="str">
            <v>NA</v>
          </cell>
          <cell r="AY2661" t="str">
            <v>NA</v>
          </cell>
          <cell r="AZ2661" t="str">
            <v>NA</v>
          </cell>
          <cell r="BA2661" t="str">
            <v>缺失</v>
          </cell>
          <cell r="BB2661" t="str">
            <v>缺失</v>
          </cell>
          <cell r="BC2661" t="str">
            <v>缺失</v>
          </cell>
          <cell r="BD2661" t="e">
            <v>#N/A</v>
          </cell>
        </row>
        <row r="2662">
          <cell r="B2662" t="str">
            <v>P152</v>
          </cell>
          <cell r="C2662" t="str">
            <v>CGGA_P152</v>
          </cell>
          <cell r="D2662" t="str">
            <v>CGGA_583, CGGA_P152</v>
          </cell>
          <cell r="E2662" t="str">
            <v>王云萍</v>
          </cell>
          <cell r="F2662">
            <v>293411</v>
          </cell>
          <cell r="G2662">
            <v>42381</v>
          </cell>
          <cell r="H2662" t="str">
            <v>右颞岛占位：胶质瘤？</v>
          </cell>
          <cell r="J2662" t="str">
            <v>女</v>
          </cell>
          <cell r="K2662">
            <v>44</v>
          </cell>
          <cell r="L2662" t="str">
            <v>O</v>
          </cell>
          <cell r="M2662" t="str">
            <v>缺失</v>
          </cell>
          <cell r="N2662" t="str">
            <v>王爱国(夫妻):13693729846/深丽娟(母女):13569042373</v>
          </cell>
          <cell r="O2662" t="str">
            <v>胶质瘤术后8年，发作性头晕、抽搐3个月</v>
          </cell>
          <cell r="P2662" t="str">
            <v>病人约8年前因发作性抽搐于电力医院诊为“胶质瘤”，并行“胶质瘤切除术”术后恢复尚可，无明显不适主诉，近3个月出现间断头晕，呈逐渐加重过程无恶心及呕吐，复查头颅MR（M564608，2015-12-18）检查，发现：右额颞开颅“胶质瘤”术后：复发伴脑内播散？拟手术治疗，并交待手术风险及可能并发症，家属商议后要求手术治疗。门诊以“颅内占位：胶质瘤复发”收入院。自发病以来，无头晕，无恶心及呕吐，偶抽搐，无尿失禁，无复视，无饮水呛咳及吞咽困难，精神状况一般，睡眠及进食良好，大小便正常，体重无明显改变。</v>
          </cell>
          <cell r="Q2662" t="str">
            <v>33年前因“车祸”致右下肢损伤，神经韧带肌腱损伤，多次手术（具体手术名称不详）治疗，遗留踝关节活动障碍及瘢痕。8年前因发作性抽搐于电力医院诊为“胶质瘤”，并行“胶质瘤切除术”术后遗留头皮切口瘢痕。否认高血压及糖尿病史，否认肝炎、结核、溃疡、血液病等病史。否认过敏史</v>
          </cell>
          <cell r="R2662" t="str">
            <v>生长发育及智力正常；无烟酒嗜好，无异地疫区迁移及居住史。已婚，育2女，均体健</v>
          </cell>
          <cell r="S2662" t="str">
            <v>缺失</v>
          </cell>
          <cell r="T2662">
            <v>42386</v>
          </cell>
          <cell r="U2662">
            <v>39580</v>
          </cell>
          <cell r="V2662" t="str">
            <v>右额颞原切口开颅，颅内占位切除术（导航辅助</v>
          </cell>
          <cell r="W2662" t="str">
            <v>全麻气管插管后，患者取仰卧位头左侧,头架固定头位，导航注册，确定肿瘤头皮投影，常规消毒铺巾，取原右额颞弧形切口，依次切开头皮各层，皮瓣翻向额颞部。显露右额颞颅骨，铣刀游离骨瓣，大小约7X5cm2。硬膜张力高、增生明显并与颅骨粘连紧密，给予甘露醇250 ml静点，硬膜张力下降后，周边悬吊硬膜，放射状剪开硬脑膜。见右额脑组织表面有大量增生血管且与硬膜粘连紧密通过硬膜引流，难以游离，脑组织搏动较差且颜色呈灰红色，打开硬膜时增生血管损伤较明显。导航下确定肿瘤位于右颞叶、岛叶；导航辅助下分离侧裂，于颞叶深部及岛叶见肿瘤，瘤体呈灰红色，质韧，边界不清，血供丰富，先将右侧颞叶肿瘤切除并与原瘤腔打通，侧脑室颞角开放。随后显露岛叶肿瘤，小心保护好大脑中动脉重要分支，见右侧大脑中动脉分支穿行于肿瘤中，电凝深入肿瘤的大脑中动脉穿支血管，最后导航辅助下分块近全切除岛叶肿瘤，大脑中动脉分支保护完好，创面严密止血，止血纱布、明胶海绵压迫残面，生理盐水冲洗清亮，确认无活动性出血，护士清点棉条、纱布及手术物品无误，观察脑组织搏动好，术腔放置外引流，硬膜皱缩，取人工硬膜严密修补、缝合硬膜，骨瓣复位，钛片固定。分层缝合皮下及头皮各层，再次消毒切口，无菌纱布绷带包扎，术毕。手术顺利，术中出血约600ml，自体血回输100ml；输异体红细胞2U；血浆600ml（术前血色素低）。术后患者带气管插管回ICU病房监护。标本送病理</v>
          </cell>
          <cell r="X2662" t="str">
            <v>部分切除</v>
          </cell>
          <cell r="Y2662">
            <v>122014</v>
          </cell>
          <cell r="Z2662" t="str">
            <v>SGBM</v>
          </cell>
          <cell r="AA2662" t="str">
            <v>GBM(WHO IV)</v>
          </cell>
          <cell r="AB2662">
            <v>4</v>
          </cell>
          <cell r="AC2662" t="str">
            <v>间变星形细胞瘤，胶母变（WHO IV级）</v>
          </cell>
          <cell r="AD2662" t="str">
            <v>部分切除</v>
          </cell>
          <cell r="AE2662">
            <v>42415</v>
          </cell>
          <cell r="AF2662" t="str">
            <v>间变星形细胞瘤，胶母变(颞岛，右）</v>
          </cell>
          <cell r="AG2662">
            <v>42691</v>
          </cell>
          <cell r="AH2662" t="str">
            <v>终止</v>
          </cell>
          <cell r="AI2662">
            <v>301</v>
          </cell>
          <cell r="AJ2662">
            <v>1</v>
          </cell>
          <cell r="AK2662" t="str">
            <v>NA</v>
          </cell>
          <cell r="AL2662">
            <v>1</v>
          </cell>
          <cell r="AM2662">
            <v>305</v>
          </cell>
          <cell r="AN2662" t="str">
            <v>缺失</v>
          </cell>
          <cell r="AO2662">
            <v>0</v>
          </cell>
          <cell r="AP2662" t="str">
            <v>缺失</v>
          </cell>
          <cell r="AQ2662">
            <v>0</v>
          </cell>
          <cell r="AS2662" t="str">
            <v>复发</v>
          </cell>
          <cell r="AT2662">
            <v>1</v>
          </cell>
          <cell r="AU2662" t="str">
            <v>突变</v>
          </cell>
          <cell r="AV2662" t="str">
            <v>NA</v>
          </cell>
          <cell r="AW2662" t="str">
            <v>无共缺失</v>
          </cell>
          <cell r="AX2662" t="str">
            <v>NA</v>
          </cell>
          <cell r="AY2662" t="str">
            <v>NA</v>
          </cell>
          <cell r="AZ2662" t="str">
            <v>NA</v>
          </cell>
          <cell r="BA2662" t="str">
            <v>缺失</v>
          </cell>
          <cell r="BB2662" t="str">
            <v>缺失</v>
          </cell>
          <cell r="BC2662" t="str">
            <v>缺失</v>
          </cell>
          <cell r="BD2662" t="e">
            <v>#N/A</v>
          </cell>
        </row>
        <row r="2663">
          <cell r="B2663" t="str">
            <v>P153</v>
          </cell>
          <cell r="C2663" t="str">
            <v>CGGA_P153</v>
          </cell>
          <cell r="E2663" t="str">
            <v>高映桥</v>
          </cell>
          <cell r="F2663">
            <v>479790</v>
          </cell>
          <cell r="G2663">
            <v>42424</v>
          </cell>
          <cell r="H2663" t="str">
            <v>左侧额叶占位：胶质瘤？</v>
          </cell>
          <cell r="J2663" t="str">
            <v>男</v>
          </cell>
          <cell r="K2663">
            <v>45</v>
          </cell>
          <cell r="L2663" t="str">
            <v>缺失</v>
          </cell>
          <cell r="M2663" t="str">
            <v>缺失</v>
          </cell>
          <cell r="N2663" t="str">
            <v xml:space="preserve">吴松红(夫妻):13500557371/高应明(兄弟):13956531967 </v>
          </cell>
          <cell r="O2663" t="str">
            <v>发作性抽搐20天</v>
          </cell>
          <cell r="P2663" t="str">
            <v>自发病以来无恶心及呕吐，无复视，无饮水呛咳及吞咽困难，无抽搐及尿失禁，精神状况良好，睡眠及进食良好，大小便正常，体重无明显改变。</v>
          </cell>
          <cell r="Q2663" t="str">
            <v>无</v>
          </cell>
          <cell r="R2663" t="str">
            <v>缺失</v>
          </cell>
          <cell r="S2663" t="str">
            <v>缺失</v>
          </cell>
          <cell r="T2663">
            <v>42429</v>
          </cell>
          <cell r="V2663" t="str">
            <v>冠切左额开颅，颅内占位切除术</v>
          </cell>
          <cell r="W2663" t="str">
            <v>缺失</v>
          </cell>
          <cell r="X2663" t="str">
            <v>部分切除</v>
          </cell>
          <cell r="Y2663">
            <v>122524</v>
          </cell>
          <cell r="Z2663" t="str">
            <v>A</v>
          </cell>
          <cell r="AA2663" t="str">
            <v>A(WHO II)</v>
          </cell>
          <cell r="AB2663">
            <v>2</v>
          </cell>
          <cell r="AC2663" t="str">
            <v>星形细胞瘤，部分呈肥胖型星形细胞瘤结构（WHOII级）</v>
          </cell>
          <cell r="AD2663" t="str">
            <v>部分切除</v>
          </cell>
          <cell r="AE2663">
            <v>42443</v>
          </cell>
          <cell r="AF2663" t="str">
            <v>左额星形细胞瘤</v>
          </cell>
          <cell r="AH2663" t="str">
            <v>未终止</v>
          </cell>
          <cell r="AI2663">
            <v>2324</v>
          </cell>
          <cell r="AJ2663">
            <v>0</v>
          </cell>
          <cell r="AK2663">
            <v>1249</v>
          </cell>
          <cell r="AL2663">
            <v>1</v>
          </cell>
          <cell r="AM2663">
            <v>2324</v>
          </cell>
          <cell r="AN2663" t="str">
            <v>放疗</v>
          </cell>
          <cell r="AO2663">
            <v>1</v>
          </cell>
          <cell r="AP2663" t="str">
            <v>无</v>
          </cell>
          <cell r="AQ2663">
            <v>0</v>
          </cell>
          <cell r="AS2663">
            <v>0</v>
          </cell>
          <cell r="AU2663" t="str">
            <v>突变</v>
          </cell>
          <cell r="AV2663" t="str">
            <v>NA</v>
          </cell>
          <cell r="AW2663" t="str">
            <v>NA</v>
          </cell>
          <cell r="AX2663" t="str">
            <v>NA</v>
          </cell>
          <cell r="AY2663" t="str">
            <v>NA</v>
          </cell>
          <cell r="AZ2663" t="str">
            <v>NA</v>
          </cell>
          <cell r="BA2663" t="str">
            <v>缺失</v>
          </cell>
          <cell r="BB2663" t="str">
            <v>缺失</v>
          </cell>
          <cell r="BC2663" t="str">
            <v>缺失</v>
          </cell>
          <cell r="BD2663" t="e">
            <v>#N/A</v>
          </cell>
        </row>
        <row r="2664">
          <cell r="B2664" t="str">
            <v>P154</v>
          </cell>
          <cell r="C2664" t="str">
            <v>CGGA_P154</v>
          </cell>
          <cell r="E2664" t="str">
            <v>王恒国(王维国)</v>
          </cell>
          <cell r="F2664">
            <v>479768</v>
          </cell>
          <cell r="G2664">
            <v>42416</v>
          </cell>
          <cell r="H2664" t="str">
            <v>右额顶占位：胶质细胞瘤？</v>
          </cell>
          <cell r="J2664" t="str">
            <v>男</v>
          </cell>
          <cell r="K2664">
            <v>50</v>
          </cell>
          <cell r="L2664" t="str">
            <v>缺失</v>
          </cell>
          <cell r="M2664" t="str">
            <v>372801196505116475</v>
          </cell>
          <cell r="N2664" t="str">
            <v>张西云（夫妻）：15054937500（空号）/王欣(父女):15265181625</v>
          </cell>
          <cell r="O2664" t="str">
            <v>左上肢发作性麻木八年</v>
          </cell>
          <cell r="P2664" t="str">
            <v>患者自诉于八年前即出现突发头晕，伴左上肢麻木、无力，持续约一分钟后可自行缓解，约数月发作一次，曾在南京江北医院就诊拟“脑梗塞”服药治疗，效果不明显。近一年来，患者突发左上肢麻木症状发作较前频繁，约1-2个月发作一次。2015年3月患者到天坛医院门诊就诊行头颅MR检查提示“右顶异常信号：血管炎？血管畸形？”，未予特殊治疗，观察。两月前患者来天坛医院复查头颅MR平扫加增强提示“右额顶叶异常信号病灶，较前片病灶强化明显”，门诊以“胶质瘤”收住入院，该患近期无发热，饮食及睡眠正常，无肢体抽搐，二便正常</v>
          </cell>
          <cell r="Q2664" t="str">
            <v>既往体健</v>
          </cell>
          <cell r="R2664" t="str">
            <v>生长发育及智力正常 。已婚。育1子1女，配偶及子女均体健</v>
          </cell>
          <cell r="S2664" t="str">
            <v>缺失</v>
          </cell>
          <cell r="T2664">
            <v>42424</v>
          </cell>
          <cell r="V2664" t="str">
            <v>右顶开颅占位切除术</v>
          </cell>
          <cell r="W2664" t="str">
            <v>患者全麻插管后左侧卧位，上头架，导航确定颅内占位部位，右顶部局部常规消毒铺巾。行右顶部弧形切口，切开皮肤皮下组织，皮瓣翻向颞。暴露右侧顶骨，颅骨钻孔2枚，铣刀锯下颅骨，形成骨窗约7×6cm，骨窗周缘止血，悬吊硬脑膜。利多卡因局部浸润硬脑膜，逐渐减浅麻醉，放射状剪开硬膜，见皮层异常占位，质地混杂。监测颅内压，唤醒麻醉，与患者沟通顺利，皮层电极刺激及动作定位中央前回及中央后回。在清醒下切除中央区肿瘤，见肿瘤组织呈灰黄色，质地混杂，部分质软部分质韧，无包膜，血供丰富，显微镜下切除肿瘤组织，标本送病理。肿瘤腔严格止血，铺止血纱布，生理盐水反复冲洗，确定无活动性出血。保留外置颅内压监测。严密缝合硬脑膜，骨瓣复位，钛片1枚，钛链2枚，钛钉8枚固定，分层缝合头皮全层，术毕。手术顺利，术中未输异体血，清点棉条纱布及手术物品无误。病人术后拔除气管插管，安返ICU病房</v>
          </cell>
          <cell r="X2664" t="str">
            <v>全切除</v>
          </cell>
          <cell r="Y2664">
            <v>122434</v>
          </cell>
          <cell r="Z2664" t="str">
            <v>GBM-O</v>
          </cell>
          <cell r="AA2664" t="str">
            <v>GBM-O(WHO IV)</v>
          </cell>
          <cell r="AB2664">
            <v>4</v>
          </cell>
          <cell r="AC2664" t="str">
            <v>胶质母细胞瘤，含少枝胶质细胞瘤成分（WHO IV级）</v>
          </cell>
          <cell r="AD2664" t="str">
            <v>全切除</v>
          </cell>
          <cell r="AE2664">
            <v>42438</v>
          </cell>
          <cell r="AF2664" t="str">
            <v>胶质母细胞瘤（额顶，右）</v>
          </cell>
          <cell r="AG2664" t="str">
            <v>缺失</v>
          </cell>
          <cell r="AH2664" t="str">
            <v>未终止</v>
          </cell>
          <cell r="AI2664" t="str">
            <v>NA</v>
          </cell>
          <cell r="AJ2664" t="str">
            <v>NA</v>
          </cell>
          <cell r="AK2664" t="str">
            <v>NA</v>
          </cell>
          <cell r="AL2664" t="str">
            <v>NA</v>
          </cell>
          <cell r="AM2664" t="str">
            <v>NA</v>
          </cell>
          <cell r="AN2664" t="str">
            <v>缺失</v>
          </cell>
          <cell r="AO2664" t="str">
            <v>NA</v>
          </cell>
          <cell r="AP2664" t="str">
            <v>缺失</v>
          </cell>
          <cell r="AQ2664" t="str">
            <v>NA</v>
          </cell>
          <cell r="AS2664" t="str">
            <v>原发</v>
          </cell>
          <cell r="AU2664" t="str">
            <v>突变</v>
          </cell>
          <cell r="AV2664" t="str">
            <v>NA</v>
          </cell>
          <cell r="AW2664" t="str">
            <v>NA</v>
          </cell>
          <cell r="AX2664" t="str">
            <v>NA</v>
          </cell>
          <cell r="AY2664" t="str">
            <v>NA</v>
          </cell>
          <cell r="AZ2664" t="str">
            <v>NA</v>
          </cell>
          <cell r="BA2664" t="str">
            <v>缺失</v>
          </cell>
          <cell r="BB2664" t="str">
            <v>缺失</v>
          </cell>
          <cell r="BC2664" t="str">
            <v>缺失</v>
          </cell>
          <cell r="BD2664" t="e">
            <v>#N/A</v>
          </cell>
        </row>
        <row r="2665">
          <cell r="B2665" t="str">
            <v>P155</v>
          </cell>
          <cell r="C2665" t="str">
            <v>CGGA_P155</v>
          </cell>
          <cell r="D2665" t="str">
            <v>CGGA_P155, CGGA_P901</v>
          </cell>
          <cell r="E2665" t="str">
            <v>刘春雷</v>
          </cell>
          <cell r="F2665">
            <v>479794</v>
          </cell>
          <cell r="G2665">
            <v>42425</v>
          </cell>
          <cell r="H2665" t="str">
            <v>右额胶质瘤？</v>
          </cell>
          <cell r="J2665" t="str">
            <v>男</v>
          </cell>
          <cell r="K2665">
            <v>50</v>
          </cell>
          <cell r="L2665" t="str">
            <v>B</v>
          </cell>
          <cell r="M2665" t="str">
            <v>152324196511162116</v>
          </cell>
          <cell r="N2665" t="str">
            <v>张艳丽(配偶):15247616777/刘伟(父子):13310358333/刘春阳(兄弟):13310352999</v>
          </cell>
          <cell r="O2665" t="str">
            <v>阵发性短暂性失语一次</v>
          </cell>
          <cell r="P2665" t="str">
            <v>患者于2016年2月初因无明显诱因出现言语不能，持续数分钟后自行缓解，不伴有口吐白沫、四肢抽搐。遂于当地医院就诊，行MRI示颅内占位性病变：右额。为明确诊治来天坛医院门诊就诊，行头颅MRI检查示“右额占位，胶质瘤？”，为求手术治疗，由门诊以“颅内占位性病变”收入我科。自发病以来，患者一般情况尚可，饮食睡眠情况可，无恶心呕吐，无视物模糊，无声音嘶哑及饮水呛咳，大小便正常</v>
          </cell>
          <cell r="Q2665" t="str">
            <v>1993年工伤致右手前臂损伤，目前截肢状态，有磺胺类过敏史</v>
          </cell>
          <cell r="R2665" t="str">
            <v>生长发育及智力正常，吸烟20多年，20支每天，少量饮酒。</v>
          </cell>
          <cell r="S2665" t="str">
            <v>缺失</v>
          </cell>
          <cell r="T2665">
            <v>42430</v>
          </cell>
          <cell r="V2665" t="str">
            <v>右额顶开颅，肿瘤切除术（唤醒麻醉，导航辅助，电生理监测</v>
          </cell>
          <cell r="W2665" t="str">
            <v>静脉麻醉置入喉罩后，患者取左侧卧位，头皮局麻阻滞，头架固定头位，导航注册，确定肿瘤头皮投影位置，常规消毒铺巾，局麻后以肿瘤为中心做右额顶马蹄形切口，显露右额顶颅骨，颅骨钻孔，铣刀游离骨瓣，大小约5*6厘米，利多卡因棉条覆盖硬膜，硬膜张力高，快速静点20%的甘露醇250ml，硬膜张力下降，骨缘四周悬吊硬膜，放射状剪开硬膜，见右额下回后部及中央前回脑组织肿胀，脑沟变浅，脑回增宽，电生理监测确定中央前回位置，随后导航、B超确定肿瘤位置，肿瘤主体位于中央前回面部及上肢支配区，瘤体已突出至皮层表面，肿瘤呈灰白色，质软韧相间，边界不清，无包膜，血供丰富。此时停用麻醉药物，拔除喉罩、唤醒病人，电刺激进一步确定中央前回与肿瘤的关系，导航辅助及唤醒状态下自前向后分块切除肿瘤，切除肿瘤过程中患者语言及运动监测均正常，为防止严重功能障碍未勉强切除肿瘤后极及上极，近全切除肿瘤。切除肿瘤后患者再次置入喉罩及静脉全麻。瘤腔仔细止血，明胶海绵、止血纱布压迫创面，生理盐水反复冲洗清亮，护士清点棉条、纱布及手术物品无误。减张、间断缝合硬膜，硬膜外放置外引流管，骨瓣复位，3枚钛片固定，充分止血，分层缝合肌肉，皮下组织及头皮各层。消毒伤口，无菌纱布弹力绷带包扎，术毕。手术顺利。术中出血约500ml，自体血回输150ml，未输异体血。术后拔除喉罩，患者ICU病房监护</v>
          </cell>
          <cell r="X2665" t="str">
            <v>部分切除</v>
          </cell>
          <cell r="Y2665">
            <v>122557</v>
          </cell>
          <cell r="Z2665" t="str">
            <v>A</v>
          </cell>
          <cell r="AA2665" t="str">
            <v>A(WHO II)</v>
          </cell>
          <cell r="AB2665">
            <v>2</v>
          </cell>
          <cell r="AC2665" t="str">
            <v>星形细胞瘤（WHOⅡ级）</v>
          </cell>
          <cell r="AD2665" t="str">
            <v>部分切除</v>
          </cell>
          <cell r="AE2665">
            <v>42440</v>
          </cell>
          <cell r="AF2665" t="str">
            <v>星形细胞瘤（额，右）</v>
          </cell>
          <cell r="AH2665" t="str">
            <v>终止</v>
          </cell>
          <cell r="AI2665">
            <v>1720</v>
          </cell>
          <cell r="AJ2665">
            <v>1</v>
          </cell>
          <cell r="AK2665">
            <v>914</v>
          </cell>
          <cell r="AL2665">
            <v>1</v>
          </cell>
          <cell r="AM2665">
            <v>1840</v>
          </cell>
          <cell r="AN2665" t="str">
            <v>放疗40</v>
          </cell>
          <cell r="AO2665">
            <v>1</v>
          </cell>
          <cell r="AP2665" t="str">
            <v>帝清3个月</v>
          </cell>
          <cell r="AQ2665">
            <v>1</v>
          </cell>
          <cell r="AS2665">
            <v>0</v>
          </cell>
          <cell r="AU2665" t="str">
            <v>无突变</v>
          </cell>
          <cell r="AV2665" t="str">
            <v>NA</v>
          </cell>
          <cell r="AW2665" t="str">
            <v>无共缺失</v>
          </cell>
          <cell r="AX2665" t="str">
            <v>NA</v>
          </cell>
          <cell r="AY2665" t="str">
            <v>NA</v>
          </cell>
          <cell r="AZ2665" t="str">
            <v>NA</v>
          </cell>
          <cell r="BA2665" t="str">
            <v>缺失</v>
          </cell>
          <cell r="BB2665" t="str">
            <v>缺失</v>
          </cell>
          <cell r="BC2665" t="str">
            <v>缺失</v>
          </cell>
          <cell r="BD2665" t="e">
            <v>#N/A</v>
          </cell>
        </row>
        <row r="2666">
          <cell r="B2666" t="str">
            <v>P156</v>
          </cell>
          <cell r="C2666" t="str">
            <v>CGGA_P156</v>
          </cell>
          <cell r="E2666" t="str">
            <v>黄鹏</v>
          </cell>
          <cell r="F2666">
            <v>479777</v>
          </cell>
          <cell r="G2666">
            <v>42418</v>
          </cell>
          <cell r="H2666" t="str">
            <v>右颞占位：胶质瘤？</v>
          </cell>
          <cell r="J2666" t="str">
            <v xml:space="preserve">男 </v>
          </cell>
          <cell r="K2666">
            <v>30</v>
          </cell>
          <cell r="L2666" t="str">
            <v>缺失</v>
          </cell>
          <cell r="M2666" t="str">
            <v>321284198505012235</v>
          </cell>
          <cell r="N2666" t="str">
            <v>潘萍萍(夫妻):15161095755/潘汉林(岳父):13643683001/潘萍萍(夫妻):15161095755</v>
          </cell>
          <cell r="O2666" t="str">
            <v>间断视物不清3周</v>
          </cell>
          <cell r="P2666" t="str">
            <v>3周前病人无明显诱因感双眼视物不清，无视物旋转，无视物成双，伴发作性头晕头痛，可耐受，患者有发作性呼吸不畅感共3次，于去年10月在当地（江苏泰州）医院行头颅MR检查提示：颅内占位。遂于今年2月初在南京军区总院行头颅MR检查提示：右颞叶岛叶占位。为求手术治疗来我院，我院查头颅MR（M576532，2016-02-16）提示：右颞、岛叶异常信号星形细胞瘤可能性大，遂以“右颞占位：胶质瘤？”收入我科。</v>
          </cell>
          <cell r="Q2666" t="str">
            <v>3年前因扁桃体炎行手术切除</v>
          </cell>
          <cell r="R2666" t="str">
            <v>生长发育及智力正常；无烟酒嗜好，无异地疫区迁移及居住史。已婚，育1女，体健</v>
          </cell>
          <cell r="S2666" t="str">
            <v>缺失</v>
          </cell>
          <cell r="T2666">
            <v>42425</v>
          </cell>
          <cell r="V2666" t="str">
            <v>右额颞开颅肿瘤全除术</v>
          </cell>
          <cell r="W2666" t="str">
            <v>全麻气管插管后，患者取仰卧位，头左侧，上头架，导航注册，常规消毒铺巾，取右额颞切口，筋膜间入路依次切开头皮各层，皮瓣翻向前，颞肌翻向颧弓，显露额颞骨，蝶骨嵴颅骨钻1孔，铣刀游离左额骨瓣，大小约4.0X5.0cm2。硬膜张力略高，快速静点甘露醇250ml，硬膜张力下降。骨缘四周悬吊硬膜，放射状剪开硬膜。见颞叶沟回无异常，分离侧裂，导航引导下确定肿瘤颞部后极，沿肿瘤后极分离切除颞前叶及其内肿瘤，见瘤体位于颞叶内侧杏仁核处脑组织色灰黄，质软，血供一般，无包膜，边界不清。 继续导航下确定岛叶病变位置，见肿瘤质地色泽等同颞叶内侧瘤体，镜下肉眼全切除岛叶病变，大脑中动脉主干及豆纹动脉、岛叶表面及动脉及其分支保护良好，创面严密止血，可吸收止血纱布、明胶海绵压迫残面，生理盐水冲洗清亮，确认无活动性出血，护士清点棉条、纱布及手术物品无误。人工硬膜修补，严密缝合硬膜，骨瓣复位，3枚钛链固定骨瓣。再次充分止血，分层缝合肌肉、筋膜、皮下组织及头皮各层，术毕。手术顺利，术中出血约250ml，未输血。术后气管插管拔出，患者回ICU病房监护</v>
          </cell>
          <cell r="X2666" t="str">
            <v>全切除</v>
          </cell>
          <cell r="Y2666">
            <v>122467</v>
          </cell>
          <cell r="Z2666" t="str">
            <v>O</v>
          </cell>
          <cell r="AA2666" t="str">
            <v>O(WHO II)</v>
          </cell>
          <cell r="AB2666">
            <v>2</v>
          </cell>
          <cell r="AC2666" t="str">
            <v>少枝胶质细胞瘤（WHOⅡ级），1p36/19q13杂合型缺失</v>
          </cell>
          <cell r="AD2666" t="str">
            <v>全切除</v>
          </cell>
          <cell r="AE2666">
            <v>42438</v>
          </cell>
          <cell r="AF2666" t="str">
            <v>少枝胶质细胞瘤(右颞、岛叶）</v>
          </cell>
          <cell r="AH2666" t="str">
            <v>未终止</v>
          </cell>
          <cell r="AI2666">
            <v>2328</v>
          </cell>
          <cell r="AJ2666">
            <v>0</v>
          </cell>
          <cell r="AK2666">
            <v>2328</v>
          </cell>
          <cell r="AL2666">
            <v>0</v>
          </cell>
          <cell r="AM2666">
            <v>2328</v>
          </cell>
          <cell r="AN2666" t="str">
            <v>无</v>
          </cell>
          <cell r="AO2666">
            <v>0</v>
          </cell>
          <cell r="AP2666" t="str">
            <v>无</v>
          </cell>
          <cell r="AQ2666">
            <v>0</v>
          </cell>
          <cell r="AS2666">
            <v>0</v>
          </cell>
          <cell r="AU2666" t="str">
            <v>突变</v>
          </cell>
          <cell r="AV2666" t="str">
            <v>NA</v>
          </cell>
          <cell r="AW2666" t="str">
            <v>共缺失</v>
          </cell>
          <cell r="AX2666" t="str">
            <v>NA</v>
          </cell>
          <cell r="AY2666" t="str">
            <v>NA</v>
          </cell>
          <cell r="AZ2666" t="str">
            <v>NA</v>
          </cell>
          <cell r="BA2666" t="str">
            <v>缺失</v>
          </cell>
          <cell r="BB2666" t="str">
            <v>缺失</v>
          </cell>
          <cell r="BC2666" t="str">
            <v>缺失</v>
          </cell>
          <cell r="BD2666" t="e">
            <v>#N/A</v>
          </cell>
        </row>
        <row r="2667">
          <cell r="B2667" t="str">
            <v>P157</v>
          </cell>
          <cell r="C2667" t="str">
            <v>CGGA_P157</v>
          </cell>
          <cell r="E2667" t="str">
            <v>王翠梅</v>
          </cell>
          <cell r="F2667">
            <v>479754</v>
          </cell>
          <cell r="G2667">
            <v>42414</v>
          </cell>
          <cell r="H2667" t="str">
            <v>右岛叶占位性病变 胶质瘤？</v>
          </cell>
          <cell r="J2667" t="str">
            <v>女</v>
          </cell>
          <cell r="K2667">
            <v>55</v>
          </cell>
          <cell r="L2667" t="str">
            <v>缺失</v>
          </cell>
          <cell r="M2667" t="str">
            <v>110224196102023022</v>
          </cell>
          <cell r="N2667" t="str">
            <v xml:space="preserve">张继宽(夫妻):13651010843/张红超(母子):15891222675/王兆征(姑侄）：18500604096 </v>
          </cell>
          <cell r="O2667" t="str">
            <v>间断头晕恶心3个月，左侧肢体麻木不适3周</v>
          </cell>
          <cell r="P2667" t="str">
            <v>病人3个月前无明显诱因感头晕、恶心，间断发作，于11月在“中日医院”查头颅MR提示：1.脑梗塞2.颅内占位病变。综合治疗，症状稍好转出院，3周前患者感左侧肢体麻木伴触电样感，间断发作，每次发作持续数分钟，于本月9日来我院查头颅MR提示：右侧脑岛占位，低级别胶质瘤可能性大。自发病以来无呕吐，无复视，无饮水呛咳及吞咽困难，无抽搐及尿失禁，精神状况良好，睡眠及进食良好，大小便正常，体重无明显改变</v>
          </cell>
          <cell r="Q2667" t="str">
            <v>既往体健</v>
          </cell>
          <cell r="R2667" t="str">
            <v>生长发育及智力正常；无烟酒嗜好，无异地疫区迁移及居住史。已婚，育1女</v>
          </cell>
          <cell r="S2667" t="str">
            <v>缺失</v>
          </cell>
          <cell r="T2667">
            <v>42417</v>
          </cell>
          <cell r="V2667" t="str">
            <v>右额颞开颅，肿瘤全除术</v>
          </cell>
          <cell r="W2667" t="str">
            <v>全麻气管插管后，患者取仰卧位，头左侧，头架固定头位，导航注册，确定肿瘤头皮投影，常规消毒铺巾，取右额颞弧形切口，依次切开头皮各层，皮瓣翻向额颞部，颅骨钻孔，铣刀游离骨瓣，大小约6.0X5.0cm2。硬膜张力中等，四周悬吊硬膜，放射状剪开硬膜。见右额极脑组织稍肿胀，导航再次确定肿瘤位置，导航辅助下分离侧裂血管后显露岛叶，岛叶肿胀被肿瘤侵袭，肿瘤呈灰白色，血供丰富，质软韧相间，与周围脑组织间分界不清；游离大脑中动脉，于M1段末端见豆纹动脉，保护好此簇血管，电凝M2段发向肿瘤的导血管，以脑回为单位，分块切除肿瘤，依次向深部切除，显露额岛沟及顶岛沟，以豆纹动脉及环岛沟为底面，分块全切除岛叶肿瘤，大脑中动脉及其分支保护完好；创面严密止血，可吸收止血纱布、明胶海绵压迫残面，生理盐水冲洗清亮，确认无活动性出血，护士清点棉条、纱布及手术物品无误，术腔放置外引流，硬膜皱缩，取人工硬膜修补、缝合硬膜，骨瓣复位，3枚钛链固定骨瓣。再次充分止血，分层缝合皮下组织及头皮各层，术毕。手术顺利，术中出血约500ml，自体血回输150ml。术后患者拔除气管插管，回ICU病房监护</v>
          </cell>
          <cell r="X2667" t="str">
            <v>全切除</v>
          </cell>
          <cell r="Y2667">
            <v>122279</v>
          </cell>
          <cell r="Z2667" t="str">
            <v>AA</v>
          </cell>
          <cell r="AA2667" t="str">
            <v>AA(WHO III)</v>
          </cell>
          <cell r="AB2667">
            <v>3</v>
          </cell>
          <cell r="AC2667" t="str">
            <v>间变性星形细胞瘤，肿瘤软膜下浸润（WHOIII级）</v>
          </cell>
          <cell r="AD2667" t="str">
            <v>全切除</v>
          </cell>
          <cell r="AE2667">
            <v>42436</v>
          </cell>
          <cell r="AF2667" t="str">
            <v>间变性星形细胞瘤伴软膜下浸润（岛叶，右）</v>
          </cell>
          <cell r="AG2667">
            <v>43049</v>
          </cell>
          <cell r="AH2667" t="str">
            <v>终止</v>
          </cell>
          <cell r="AI2667">
            <v>470</v>
          </cell>
          <cell r="AJ2667">
            <v>1</v>
          </cell>
          <cell r="AK2667">
            <v>294</v>
          </cell>
          <cell r="AL2667">
            <v>1</v>
          </cell>
          <cell r="AM2667">
            <v>632</v>
          </cell>
          <cell r="AN2667" t="str">
            <v>缺失</v>
          </cell>
          <cell r="AO2667">
            <v>1</v>
          </cell>
          <cell r="AP2667" t="str">
            <v>缺失</v>
          </cell>
          <cell r="AQ2667">
            <v>1</v>
          </cell>
          <cell r="AS2667" t="str">
            <v>原发</v>
          </cell>
          <cell r="AU2667" t="str">
            <v>无突变</v>
          </cell>
          <cell r="AV2667" t="str">
            <v>NA</v>
          </cell>
          <cell r="AW2667" t="str">
            <v>无共缺失</v>
          </cell>
          <cell r="AX2667" t="str">
            <v>NA</v>
          </cell>
          <cell r="AY2667" t="str">
            <v>NA</v>
          </cell>
          <cell r="AZ2667" t="str">
            <v>NA</v>
          </cell>
          <cell r="BA2667" t="str">
            <v>缺失</v>
          </cell>
          <cell r="BB2667" t="str">
            <v>缺失</v>
          </cell>
          <cell r="BC2667" t="str">
            <v>缺失</v>
          </cell>
          <cell r="BD2667" t="e">
            <v>#N/A</v>
          </cell>
        </row>
        <row r="2668">
          <cell r="B2668" t="str">
            <v>P158</v>
          </cell>
          <cell r="C2668" t="str">
            <v>CGGA_P158</v>
          </cell>
          <cell r="E2668" t="str">
            <v>李鑫</v>
          </cell>
          <cell r="F2668">
            <v>479758</v>
          </cell>
          <cell r="G2668">
            <v>42397</v>
          </cell>
          <cell r="H2668" t="str">
            <v>左顶叶占位：胶质瘤？</v>
          </cell>
          <cell r="J2668" t="str">
            <v>男</v>
          </cell>
          <cell r="K2668">
            <v>27</v>
          </cell>
          <cell r="L2668" t="str">
            <v>缺失</v>
          </cell>
          <cell r="M2668" t="str">
            <v>622223198811213317</v>
          </cell>
          <cell r="N2668" t="str">
            <v>李建华（父子）：13993669206/张金花(母亲):13993669019/李馥彤（妹妹）：18993636006</v>
          </cell>
          <cell r="O2668" t="str">
            <v>发作性抽搐6年，发现颅内占位一月</v>
          </cell>
          <cell r="P2668" t="str">
            <v>患者6年前始出现阵发性四肢抽搐、意识丧失。当地医院诊断为“癫痫”，一直口服抗卡马西平治疗，效果良好，约半年至一年发作一次。一月前为求进一步治疗来我院，我院门诊查头MRI（M567519）示：左额顶中线旁占位：胶质瘤可能性大。门诊以“左额顶占位，胶质瘤？”收入院。病程中患者无肢体活动障碍，无恶心呕吐，无明显记忆力减退，无体重减轻，无头痛，无胸闷气短，无咳嗽、喘，无发热。患者既往有强直性脊柱炎病史十余年，否认食物药物过敏史。</v>
          </cell>
          <cell r="Q2668" t="str">
            <v>患者既往有强直性脊柱炎病史十余年，疼痛时口服双氯芬酸钠止痛。否认高血压及糖尿病史，否认肝炎、结核、溃疡、血液病等病史。否认外伤史及输血史，否认食物过敏及药物过敏史</v>
          </cell>
          <cell r="R2668" t="str">
            <v>生长发育及智力正常；无吸烟及饮酒史，无异地疫区迁移及居住史。未婚育</v>
          </cell>
          <cell r="S2668" t="str">
            <v>缺失</v>
          </cell>
          <cell r="T2668">
            <v>42403</v>
          </cell>
          <cell r="V2668" t="str">
            <v>左额顶开颅，肿瘤切除术</v>
          </cell>
          <cell r="W2668" t="str">
            <v>全麻气管插管后，患者取平卧位。头架固定头位，导航注册，确定肿瘤头皮投影，常规消毒铺巾，取左额顶马蹄形切口，依次切开头皮各层，皮瓣翻向前部。颅骨钻2孔，铣刀游离骨瓣，骨窗大小约5X6cm2。硬膜张力不高，骨窗四周悬吊硬膜， 放射状剪开硬脑膜。见额上回中后部脑回增宽，呈灰白色，鱼肉状，质软，血供中等，无包膜，与周围脑组织分界不清，导航辅助下沿肿瘤周边分离， 分块全切肿瘤，大脑前动脉、中央前后回及引流静脉保护良好。止血纱布、明胶海绵压迫残面，生理盐水冲洗清亮，确认无活动性出血，护士清点棉条、纱布及手术物品无误，人工硬膜修补、缝合硬膜。 骨瓣复位，4枚钛链，8枚钛钉固定。分层缝合皮下及头皮，再次消毒切口，无菌纱布绷带包扎，术毕。手术较困难，术中出血约300ml，自体血回输150ml；拔除气管插管回ICU病房监护。标本送病理</v>
          </cell>
          <cell r="X2668" t="str">
            <v>全切除</v>
          </cell>
          <cell r="Y2668">
            <v>122160</v>
          </cell>
          <cell r="Z2668" t="str">
            <v>OA</v>
          </cell>
          <cell r="AA2668" t="str">
            <v>OA(WHO II)</v>
          </cell>
          <cell r="AB2668">
            <v>2</v>
          </cell>
          <cell r="AC2668" t="str">
            <v>少枝星形细胞瘤（WHO II级）</v>
          </cell>
          <cell r="AD2668" t="str">
            <v>全切除</v>
          </cell>
          <cell r="AE2668">
            <v>42416</v>
          </cell>
          <cell r="AF2668" t="str">
            <v>颅内占位性病变：(额顶，左）少枝星形细胞瘤</v>
          </cell>
          <cell r="AH2668" t="str">
            <v>未终止</v>
          </cell>
          <cell r="AI2668">
            <v>2350</v>
          </cell>
          <cell r="AJ2668">
            <v>0</v>
          </cell>
          <cell r="AK2668">
            <v>2350</v>
          </cell>
          <cell r="AL2668">
            <v>0</v>
          </cell>
          <cell r="AM2668">
            <v>2350</v>
          </cell>
          <cell r="AN2668" t="str">
            <v>放疗</v>
          </cell>
          <cell r="AO2668">
            <v>1</v>
          </cell>
          <cell r="AP2668" t="str">
            <v>化疗</v>
          </cell>
          <cell r="AQ2668">
            <v>1</v>
          </cell>
          <cell r="AS2668">
            <v>0</v>
          </cell>
          <cell r="AU2668" t="str">
            <v>突变</v>
          </cell>
          <cell r="AV2668" t="str">
            <v>NA</v>
          </cell>
          <cell r="AW2668" t="str">
            <v>NA</v>
          </cell>
          <cell r="AX2668" t="str">
            <v>NA</v>
          </cell>
          <cell r="AY2668" t="str">
            <v>NA</v>
          </cell>
          <cell r="AZ2668" t="str">
            <v>NA</v>
          </cell>
          <cell r="BA2668" t="str">
            <v>缺失</v>
          </cell>
          <cell r="BB2668" t="str">
            <v>缺失</v>
          </cell>
          <cell r="BC2668" t="str">
            <v>缺失</v>
          </cell>
          <cell r="BD2668" t="e">
            <v>#N/A</v>
          </cell>
        </row>
        <row r="2669">
          <cell r="B2669" t="str">
            <v>P159</v>
          </cell>
          <cell r="C2669" t="str">
            <v>CGGA_P159</v>
          </cell>
          <cell r="E2669" t="str">
            <v>赵宽征</v>
          </cell>
          <cell r="F2669">
            <v>479755</v>
          </cell>
          <cell r="G2669">
            <v>42396</v>
          </cell>
          <cell r="H2669" t="str">
            <v>颅内占位性病变 丘脑及脑室区 左 胶质瘤？</v>
          </cell>
          <cell r="J2669" t="str">
            <v>男</v>
          </cell>
          <cell r="K2669">
            <v>59</v>
          </cell>
          <cell r="L2669" t="str">
            <v>缺失</v>
          </cell>
          <cell r="M2669" t="str">
            <v>133026195603243916</v>
          </cell>
          <cell r="N2669" t="str">
            <v>张新香（夫妻）：18232921878/赵志钊(父子):13683254534/赵志贤(兄弟):18731832114</v>
          </cell>
          <cell r="O2669" t="str">
            <v>言语不利伴右侧肢体无力3个月余</v>
          </cell>
          <cell r="P2669" t="str">
            <v>病人3个月前无明显诱因出现言语不利伴右侧肢体无力，间断右侧手抖，记忆力下降，无头痛，于本月初在当地医院（深州市医院）查头颅CT提示：颅内占位病变。遂于石家庄省人民医院进一步完善头颅MR，于本月11日我院头颅MR提示：中脑背侧及左侧丘脑左侧脑室区异常信号，胶质瘤？（右侧丘脑受累），部分空蝶鞍。拟手术治疗，遂收入我科。自发病以来无恶心及呕吐，无复视，无饮水呛咳及吞咽困难，无抽搐及尿失禁，精神状况良好，睡眠及进食良好，大小便正常，体重无明显改变</v>
          </cell>
          <cell r="Q2669" t="str">
            <v>既往体健</v>
          </cell>
          <cell r="R2669" t="str">
            <v>生长发育及智力正常；无烟酒嗜好，无异地疫区迁移及居住史。已婚，育1女1子，均体健</v>
          </cell>
          <cell r="S2669" t="str">
            <v>缺失</v>
          </cell>
          <cell r="T2669">
            <v>42403</v>
          </cell>
          <cell r="V2669" t="str">
            <v>左颞顶枕开颅，肿瘤切除术</v>
          </cell>
          <cell r="W2669" t="str">
            <v>全麻气管插管后，患者取右侧卧位。头架固定头位，导航确定肿瘤头皮投影，常规消毒铺巾，取左颞顶枕马蹄形切口，依次切开头皮、皮下、帽状腱膜，皮瓣翻向下方。颅骨钻孔，铣刀游离骨瓣，骨窗大小约5X6cm2。硬膜张力高，快速静点20%的甘露醇250ml，硬膜张力下降，周边悬吊硬膜，放射状剪开硬脑膜。导航辅助下于左侧颞中回后方切开皮层，深达左侧脑室三角区，此时可见肿瘤，肿瘤呈灰红色，质软韧相间，与周围脑组织分界不清，无包膜，自左侧丘脑长入侧脑室，瘤体血供丰富，侧脑室三角区脉络丛血管参与肿瘤供血，导航辅助下电凝肿瘤供血血管，沿肿瘤周边分离后，分块全切除肿瘤。可见侧脑室三角区、体部及颞角，创面严密止血，止血纱布、明胶海绵压迫残面，生理盐水冲洗清亮，确认无活动性出血，护士清点棉条、纱布及手术物品无误，侧脑室开放，术腔放置外引流，硬膜皱缩，以人工硬膜严密修补、缝合硬膜，骨瓣复位，3枚钛片固定。分层缝合皮下及头皮各层，再次消毒切口，无菌纱布绷带包扎，术毕。手术较困难，术中出血约800ml，输自体血250ml。术后患者带气管插管回ICU病房监护。标本送病理</v>
          </cell>
          <cell r="X2669" t="str">
            <v>全切除</v>
          </cell>
          <cell r="Y2669">
            <v>122161</v>
          </cell>
          <cell r="Z2669" t="str">
            <v>AA</v>
          </cell>
          <cell r="AA2669" t="str">
            <v>AA(WHO III)</v>
          </cell>
          <cell r="AB2669">
            <v>3</v>
          </cell>
          <cell r="AC2669" t="str">
            <v>间变性星形细胞瘤（WHO III级）</v>
          </cell>
          <cell r="AD2669" t="str">
            <v>全切除</v>
          </cell>
          <cell r="AE2669">
            <v>42424</v>
          </cell>
          <cell r="AF2669" t="str">
            <v>间变性星形细胞瘤(丘脑及脑室区，左）</v>
          </cell>
          <cell r="AG2669">
            <v>42733</v>
          </cell>
          <cell r="AH2669" t="str">
            <v>终止</v>
          </cell>
          <cell r="AI2669">
            <v>211</v>
          </cell>
          <cell r="AJ2669">
            <v>1</v>
          </cell>
          <cell r="AK2669">
            <v>149</v>
          </cell>
          <cell r="AL2669">
            <v>1</v>
          </cell>
          <cell r="AM2669">
            <v>330</v>
          </cell>
          <cell r="AN2669" t="str">
            <v>缺失</v>
          </cell>
          <cell r="AO2669">
            <v>0</v>
          </cell>
          <cell r="AP2669" t="str">
            <v>缺失</v>
          </cell>
          <cell r="AQ2669">
            <v>0</v>
          </cell>
          <cell r="AS2669" t="str">
            <v>原发</v>
          </cell>
          <cell r="AU2669" t="str">
            <v>无突变</v>
          </cell>
          <cell r="AV2669" t="str">
            <v>NA</v>
          </cell>
          <cell r="AW2669" t="str">
            <v>无共缺失</v>
          </cell>
          <cell r="AX2669" t="str">
            <v>NA</v>
          </cell>
          <cell r="AY2669" t="str">
            <v>NA</v>
          </cell>
          <cell r="AZ2669" t="str">
            <v>NA</v>
          </cell>
          <cell r="BA2669" t="str">
            <v>缺失</v>
          </cell>
          <cell r="BB2669" t="str">
            <v>缺失</v>
          </cell>
          <cell r="BC2669" t="str">
            <v>缺失</v>
          </cell>
          <cell r="BD2669" t="e">
            <v>#N/A</v>
          </cell>
        </row>
        <row r="2670">
          <cell r="B2670" t="str">
            <v>P160</v>
          </cell>
          <cell r="C2670" t="str">
            <v>CGGA_P160</v>
          </cell>
          <cell r="E2670" t="str">
            <v>刘玉芝</v>
          </cell>
          <cell r="F2670">
            <v>479775</v>
          </cell>
          <cell r="G2670">
            <v>42418</v>
          </cell>
          <cell r="H2670" t="str">
            <v>颅内占位：胶质瘤？</v>
          </cell>
          <cell r="J2670" t="str">
            <v>女</v>
          </cell>
          <cell r="K2670">
            <v>72</v>
          </cell>
          <cell r="L2670" t="str">
            <v>缺失</v>
          </cell>
          <cell r="M2670" t="str">
            <v>210302194910080920</v>
          </cell>
          <cell r="N2670" t="str">
            <v>王开刚（母子）：13322118980/王开军(母女):13050022679</v>
          </cell>
          <cell r="O2670" t="str">
            <v>右侧肢体无力伴不全失语、偏盲3周</v>
          </cell>
          <cell r="P2670" t="str">
            <v>三周前病人无明显诱因出现右侧肢体无力伴不全失语、右侧偏盲，反应能力下降，于当地（辽宁鞍山铁路医院）医院完善头颅CT及MR提示：颅内占位病变 左顶枕胶质瘤可能性大。拟手术治疗，遂以“右颞占位：胶质瘤？”收入我科。患者病程中间断头晕头痛，无恶心呕吐，无抽搐，无发热，精神尚可，饮食正常，睡眠可，大小便正常，近期体重无明显改变</v>
          </cell>
          <cell r="Q2670" t="str">
            <v>1个月前“咳黄痰”史，当地诊断为肺炎，自服中成药治疗，病情好转。</v>
          </cell>
          <cell r="R2670" t="str">
            <v>生长发育及智力正常；无烟酒嗜好，无异地疫区迁移及居住史。已婚，育1女1子，均体健。</v>
          </cell>
          <cell r="S2670" t="str">
            <v>缺失</v>
          </cell>
          <cell r="T2670">
            <v>42422</v>
          </cell>
          <cell r="V2670" t="str">
            <v>左颞顶枕开颅，肿瘤切除术</v>
          </cell>
          <cell r="W2670" t="str">
            <v>全麻气管插管后，患者取右侧卧位。头架固定头位，导航注册，常规消毒铺巾，取左颞顶枕马蹄形切口，依次切开头皮、皮下、帽状腱膜，皮瓣翻向下方。颅骨钻孔，铣刀游离骨瓣，骨窗大小约7X6cm2。硬膜张力高，快速静点20%的甘露醇250ml，硬膜张力下降，周边悬吊硬膜，放射状剪开硬脑膜。导航确定肿瘤位于左颞顶枕，脑内，侵及左侧中央前回及颞上回后部，导航辅助下于左侧顶下小叶后方沿脑沟分开，皮层下1cm见肿瘤，肿瘤呈灰红色，质软韧相间，与周围脑组织分界不清，无包膜，瘤体血供丰富，电凝肿瘤供血血管，沿肿瘤周边分离后，分块近全切除肿瘤。肿瘤前部自后向前切除，大脑中动脉分支自肿瘤穿过予以完好保护，切除肿瘤后侧脑室枕角开放，随后将受肿瘤侵袭的左侧枕极切除。创面严密止血，止血纱布、明胶海绵压迫残面，生理盐水冲洗清亮，确认无活动性出血，护士清点棉条、棉片及手术物品无误，术腔放置外引流，硬膜皱缩，以人工硬膜减张缝合硬膜，骨瓣复位，3枚钛片固定。分层缝合皮下及头皮各层，再次消毒切口，无菌纱布绷带包扎，术毕。手术顺利，术中出血约1000ml，自体血回输200ml；输异体红细胞2U。患者术后拔除气管插管，回ICU病房监护。标本送病理</v>
          </cell>
          <cell r="X2670" t="str">
            <v>部分切除</v>
          </cell>
          <cell r="Y2670">
            <v>122367</v>
          </cell>
          <cell r="Z2670" t="str">
            <v>GBM</v>
          </cell>
          <cell r="AA2670" t="str">
            <v>GBM(WHO IV)</v>
          </cell>
          <cell r="AB2670">
            <v>4</v>
          </cell>
          <cell r="AC2670" t="str">
            <v>胶质母细胞瘤（WHOIV级）</v>
          </cell>
          <cell r="AD2670" t="str">
            <v>部分切除</v>
          </cell>
          <cell r="AE2670">
            <v>42444</v>
          </cell>
          <cell r="AF2670" t="str">
            <v>胶质母细胞瘤（顶枕，左）</v>
          </cell>
          <cell r="AG2670">
            <v>42733</v>
          </cell>
          <cell r="AH2670" t="str">
            <v>终止</v>
          </cell>
          <cell r="AI2670">
            <v>219</v>
          </cell>
          <cell r="AJ2670">
            <v>1</v>
          </cell>
          <cell r="AK2670">
            <v>109</v>
          </cell>
          <cell r="AL2670">
            <v>1</v>
          </cell>
          <cell r="AM2670">
            <v>311</v>
          </cell>
          <cell r="AN2670" t="str">
            <v>缺失</v>
          </cell>
          <cell r="AO2670">
            <v>1</v>
          </cell>
          <cell r="AP2670" t="str">
            <v>缺失</v>
          </cell>
          <cell r="AQ2670">
            <v>1</v>
          </cell>
          <cell r="AS2670" t="str">
            <v>原发</v>
          </cell>
          <cell r="AU2670" t="str">
            <v>无突变</v>
          </cell>
          <cell r="AV2670" t="str">
            <v>NA</v>
          </cell>
          <cell r="AW2670" t="str">
            <v>无共缺失</v>
          </cell>
          <cell r="AX2670" t="str">
            <v>NA</v>
          </cell>
          <cell r="AY2670" t="str">
            <v>NA</v>
          </cell>
          <cell r="AZ2670" t="str">
            <v>NA</v>
          </cell>
          <cell r="BA2670" t="str">
            <v>缺失</v>
          </cell>
          <cell r="BB2670" t="str">
            <v>缺失</v>
          </cell>
          <cell r="BC2670" t="str">
            <v>缺失</v>
          </cell>
          <cell r="BD2670" t="e">
            <v>#N/A</v>
          </cell>
        </row>
        <row r="2671">
          <cell r="B2671" t="str">
            <v>P161</v>
          </cell>
          <cell r="C2671" t="str">
            <v>CGGA_P161</v>
          </cell>
          <cell r="E2671" t="str">
            <v>杜俊学</v>
          </cell>
          <cell r="F2671">
            <v>433800</v>
          </cell>
          <cell r="G2671">
            <v>42332</v>
          </cell>
          <cell r="H2671" t="str">
            <v>右颞占位：胶质瘤</v>
          </cell>
          <cell r="J2671" t="str">
            <v>男</v>
          </cell>
          <cell r="K2671">
            <v>41</v>
          </cell>
          <cell r="L2671" t="str">
            <v>缺失</v>
          </cell>
          <cell r="M2671" t="str">
            <v>412828197409150072</v>
          </cell>
          <cell r="N2671" t="str">
            <v xml:space="preserve">万晨霞 （妻子）：13526367278   </v>
          </cell>
          <cell r="O2671" t="str">
            <v>胶质瘤术后1年复发</v>
          </cell>
          <cell r="P2671" t="str">
            <v>患者4年前月因“左面部麻木”检查发现“颅内占位，考虑胶质瘤”，2009年于唐都医院给予手术切除，术后病理不详，规律复查，并规律抗肿瘤治疗，于2014年因病情加重，且复查提示肿瘤复发，于我院给予手术切除，术后病情稳定，规律复查，约3月前患者间断出现神志恍惚，且有抽搐发作一次，复查提示颅内肿瘤复发，为行手术治疗收住我院，因查凝血异常，手术风险大，办理出院，因患者头痛症状明显，今为手术治疗再次入院。发病以来精神状态可，饮食睡眠可，大小便正常，体重无明显变化，规律口服抗癫痫药物（丙戊酸钠缓释片+卡马西平）。</v>
          </cell>
          <cell r="Q2671" t="str">
            <v>既往无高血压，心脏病史，无糖尿病史，否认结核、溃疡、血液病等病史。分别于2009年、2014年行颅内占位手术治疗，否认外伤史，否认食物过敏及药物过敏史</v>
          </cell>
          <cell r="R2671" t="str">
            <v>生长发育及智力正常；无异地疫区迁移及居住史。无烟酒嗜好，育有1子1女，家人均体健，无烟酒嗜好</v>
          </cell>
          <cell r="S2671" t="str">
            <v>缺失</v>
          </cell>
          <cell r="T2671">
            <v>42360</v>
          </cell>
          <cell r="U2671">
            <v>39814</v>
          </cell>
          <cell r="V2671" t="str">
            <v>右额原切开开颅肿瘤切除术</v>
          </cell>
          <cell r="W2671" t="str">
            <v>缺失</v>
          </cell>
          <cell r="X2671" t="str">
            <v>部分切除</v>
          </cell>
          <cell r="Y2671" t="str">
            <v>缺失</v>
          </cell>
          <cell r="Z2671" t="str">
            <v>SGBM</v>
          </cell>
          <cell r="AA2671" t="str">
            <v>GBM(WHO IV)</v>
          </cell>
          <cell r="AB2671">
            <v>4</v>
          </cell>
          <cell r="AC2671" t="str">
            <v>缺失</v>
          </cell>
          <cell r="AD2671" t="str">
            <v>部分切除</v>
          </cell>
          <cell r="AE2671">
            <v>42342</v>
          </cell>
          <cell r="AF2671" t="str">
            <v>胶质母细胞瘤</v>
          </cell>
          <cell r="AG2671">
            <v>43046</v>
          </cell>
          <cell r="AH2671" t="str">
            <v>终止</v>
          </cell>
          <cell r="AI2671">
            <v>376</v>
          </cell>
          <cell r="AJ2671">
            <v>1</v>
          </cell>
          <cell r="AK2671">
            <v>309</v>
          </cell>
          <cell r="AL2671">
            <v>1</v>
          </cell>
          <cell r="AM2671">
            <v>686</v>
          </cell>
          <cell r="AN2671" t="str">
            <v>缺失</v>
          </cell>
          <cell r="AO2671">
            <v>0</v>
          </cell>
          <cell r="AP2671" t="str">
            <v>缺失</v>
          </cell>
          <cell r="AQ2671">
            <v>1</v>
          </cell>
          <cell r="AS2671" t="str">
            <v>复发</v>
          </cell>
          <cell r="AT2671">
            <v>2</v>
          </cell>
          <cell r="AU2671" t="str">
            <v>突变</v>
          </cell>
          <cell r="AV2671" t="str">
            <v>NA</v>
          </cell>
          <cell r="AW2671" t="str">
            <v>无共缺失</v>
          </cell>
          <cell r="AX2671" t="str">
            <v>NA</v>
          </cell>
          <cell r="AY2671" t="str">
            <v>NA</v>
          </cell>
          <cell r="AZ2671" t="str">
            <v>NA</v>
          </cell>
          <cell r="BA2671" t="str">
            <v>缺失</v>
          </cell>
          <cell r="BB2671" t="str">
            <v>缺失</v>
          </cell>
          <cell r="BC2671" t="str">
            <v>缺失</v>
          </cell>
          <cell r="BD2671" t="e">
            <v>#N/A</v>
          </cell>
        </row>
        <row r="2672">
          <cell r="B2672" t="str">
            <v>P162</v>
          </cell>
          <cell r="C2672" t="str">
            <v>CGGA_P162</v>
          </cell>
          <cell r="E2672" t="str">
            <v>贺绪民</v>
          </cell>
          <cell r="F2672">
            <v>479705</v>
          </cell>
          <cell r="G2672">
            <v>42360</v>
          </cell>
          <cell r="H2672" t="str">
            <v>右颞顶枕叶病变：胶质瘤？胶质瘤术后；癫痫</v>
          </cell>
          <cell r="J2672" t="str">
            <v>男</v>
          </cell>
          <cell r="K2672">
            <v>52</v>
          </cell>
          <cell r="L2672" t="str">
            <v>O</v>
          </cell>
          <cell r="M2672" t="str">
            <v>缺失</v>
          </cell>
          <cell r="N2672" t="str">
            <v>张晓群（夫妻）：18999057958</v>
          </cell>
          <cell r="O2672" t="str">
            <v>胶质瘤术后10年复发</v>
          </cell>
          <cell r="P2672" t="str">
            <v>缺失</v>
          </cell>
          <cell r="Q2672" t="str">
            <v>10年前西安西京医院行胶质瘤第一次手术</v>
          </cell>
          <cell r="R2672" t="str">
            <v>缺失</v>
          </cell>
          <cell r="S2672" t="str">
            <v>缺失</v>
          </cell>
          <cell r="T2672">
            <v>42368</v>
          </cell>
          <cell r="U2672">
            <v>38353</v>
          </cell>
          <cell r="V2672" t="str">
            <v>右颞顶枕开颅，肿瘤切除术</v>
          </cell>
          <cell r="W2672" t="str">
            <v>全麻气管插管后，患者取左侧卧位。头架固定头位，导航注册，确定病变头皮投影，常规消毒铺巾，取右颞顶枕马蹄形切口（切口后缘取原手术切口），依次切开头皮、皮下、帽状腱膜，皮瓣翻向下方。颅骨钻孔，原固定骨瓣的钛夹部分破损，取下后铣刀游离骨瓣，骨窗大小约7X6cm2，。硬膜张力高，快速静点20%的甘露醇250ml，硬膜张力下降，周边悬吊硬膜，放射状剪开硬脑膜。见右颞底皮层表面有多条粗大引流静脉，导航辅助下于静脉间的颞下回后部切开皮层，皮层下3cm见肿瘤，肿瘤呈灰红色，质软韧相间，与周围脑组织分界不清，无包膜，瘤体血供丰富，电凝肿瘤供血血管，沿肿瘤周边分离后，分块切除肿瘤，大脑后动脉及其分支自肿瘤穿过，小心予以保留，分块切除海马体部及颞下回深部肿瘤，侧脑室枕角开放，直至与原手术残腔相通，大脑后动脉及基底动脉严密包裹部分肿瘤，为防止严重的并发症，未勉强切除此部位肿瘤。切除肿瘤后可见大脑后动脉、基底动脉，脑干，均予以完好保护。创面严密止血，止血纱布、明胶海绵压迫残面，生理盐水冲洗清亮，确认无活动性出血，护士清点棉条、纱布及手术物品无误，瘤腔放置外引流，硬膜连续缝合后仍有缺损，以人工硬膜修补，骨瓣复位，3枚钛片固定。分层缝合皮下及头皮各层，再次消毒切口，无菌纱布绷带包扎，术毕。手术顺利，术中出血约400ml，自体血回输150ml。术后患者拔除气管插管回ICU病房监护。标本送病理</v>
          </cell>
          <cell r="X2672" t="str">
            <v>部分切除</v>
          </cell>
          <cell r="Y2672">
            <v>121394</v>
          </cell>
          <cell r="Z2672" t="str">
            <v>ROA?</v>
          </cell>
          <cell r="AA2672" t="str">
            <v>OA(WHO II)</v>
          </cell>
          <cell r="AB2672">
            <v>2</v>
          </cell>
          <cell r="AC2672" t="str">
            <v>少枝星形细胞瘤（WHOII级）</v>
          </cell>
          <cell r="AD2672" t="str">
            <v>部分切除</v>
          </cell>
          <cell r="AE2672">
            <v>42389</v>
          </cell>
          <cell r="AF2672" t="str">
            <v>少枝星形细胞瘤（颞顶枕，右）胶质瘤术后；癫痫</v>
          </cell>
          <cell r="AG2672">
            <v>43448</v>
          </cell>
          <cell r="AH2672" t="str">
            <v>未终止</v>
          </cell>
          <cell r="AI2672">
            <v>1080</v>
          </cell>
          <cell r="AJ2672">
            <v>0</v>
          </cell>
          <cell r="AK2672">
            <v>458</v>
          </cell>
          <cell r="AL2672">
            <v>1</v>
          </cell>
          <cell r="AM2672">
            <v>1080</v>
          </cell>
          <cell r="AN2672" t="str">
            <v>放疗8次</v>
          </cell>
          <cell r="AO2672">
            <v>0.5</v>
          </cell>
          <cell r="AP2672" t="str">
            <v>替莫脞胺</v>
          </cell>
          <cell r="AQ2672">
            <v>1</v>
          </cell>
          <cell r="AS2672" t="str">
            <v>复发</v>
          </cell>
          <cell r="AT2672">
            <v>1</v>
          </cell>
          <cell r="AU2672" t="str">
            <v>NA</v>
          </cell>
          <cell r="AV2672" t="str">
            <v>NA</v>
          </cell>
          <cell r="AW2672" t="str">
            <v>NA</v>
          </cell>
          <cell r="AX2672" t="str">
            <v>NA</v>
          </cell>
          <cell r="AY2672" t="str">
            <v>NA</v>
          </cell>
          <cell r="AZ2672" t="str">
            <v>NA</v>
          </cell>
          <cell r="BA2672" t="str">
            <v>缺失</v>
          </cell>
          <cell r="BB2672" t="str">
            <v>缺失</v>
          </cell>
          <cell r="BC2672" t="str">
            <v>缺失</v>
          </cell>
          <cell r="BD2672" t="e">
            <v>#N/A</v>
          </cell>
        </row>
        <row r="2673">
          <cell r="B2673" t="str">
            <v>P163</v>
          </cell>
          <cell r="C2673" t="str">
            <v>CGGA_P163</v>
          </cell>
          <cell r="E2673" t="str">
            <v>郭美芝</v>
          </cell>
          <cell r="F2673">
            <v>479690</v>
          </cell>
          <cell r="G2673">
            <v>42348</v>
          </cell>
          <cell r="H2673" t="str">
            <v>1.颅内占位性病变（额颞顶叶、基底节区，右；胼胝体压部；顶叶，左）2.症状性癫痫；3.部分空蝶鞍；4.银屑病</v>
          </cell>
          <cell r="J2673" t="str">
            <v>女</v>
          </cell>
          <cell r="K2673">
            <v>45</v>
          </cell>
          <cell r="L2673" t="str">
            <v>缺失</v>
          </cell>
          <cell r="M2673" t="str">
            <v>342129197008203241</v>
          </cell>
          <cell r="N2673" t="str">
            <v>房华（夫妻）：15033129888 /于吨（姐弟）：13831223727</v>
          </cell>
          <cell r="O2673" t="str">
            <v>胶质瘤术后5年，左侧肢体活动不灵5月余。</v>
          </cell>
          <cell r="P2673" t="str">
            <v>2010年12月份在保定市解放军第二五二医院，以“颅内占位（顶叶右）'收入院，手术治疗（具体情况不详），病理示：少枝胶质细胞瘤（WHO2级），术后于2011年1月份给予放疗，病情恢复良好出院，未遗留明显后遗症。5月前无明显诱因，出现左侧肢体活动不灵，口角歪斜，到解放军第二五二医院就诊，复查头颅MR后，考虑：胶质瘤术后复发，给予输液对症治疗（具体用药不详），病情缓解后出院，未行特殊治疗，2月前再次出现上述症状，到河北附属医院就诊，给予输液对症治疗，病情好转，至今仍遗留有左侧肢体活动不灵，口角歪斜，自5月前发病以来，间断头痛，早晚头痛剧烈，时伴有恶心、呕吐，为胃内容物，非喷射状，近半月口服替莫唑胺治疗（具有用药方案不详），自觉头痛症状缓解，无复视，无饮水呛咳及吞咽困难，无抽搐及尿失禁，为进一步诊治，开我院就诊，门诊行相关检查后，以“右顶胶质瘤术后复发”收入院，精神状况尚可，睡眠及进食良好，大小便正常，体重较前减退。</v>
          </cell>
          <cell r="Q2673" t="str">
            <v>20年前银屑病</v>
          </cell>
          <cell r="R2673" t="str">
            <v>生长发育及智力正常；无烟酒嗜好，无异地疫区迁移及居住史。未婚未育</v>
          </cell>
          <cell r="S2673" t="str">
            <v>缺失</v>
          </cell>
          <cell r="T2673">
            <v>42366</v>
          </cell>
          <cell r="U2673">
            <v>40513</v>
          </cell>
          <cell r="V2673" t="str">
            <v>右额顶开颅占位切除术</v>
          </cell>
          <cell r="W2673" t="str">
            <v>缺失</v>
          </cell>
          <cell r="X2673" t="str">
            <v>部分切除</v>
          </cell>
          <cell r="Y2673">
            <v>121317</v>
          </cell>
          <cell r="Z2673" t="str">
            <v>RAA</v>
          </cell>
          <cell r="AA2673" t="str">
            <v>AA(WHO III)</v>
          </cell>
          <cell r="AB2673">
            <v>3</v>
          </cell>
          <cell r="AC2673" t="str">
            <v>少枝胶质细胞瘤，局灶间变，伴坏死（WHOII-III级）</v>
          </cell>
          <cell r="AD2673" t="str">
            <v>部分切除</v>
          </cell>
          <cell r="AE2673">
            <v>42389</v>
          </cell>
          <cell r="AF2673" t="str">
            <v>1.间变少枝胶质细胞瘤（额颞顶叶、基底节区，右；胼胝体压部；顶叶，左）；2.症状性癫痫； 3.部分空蝶鞍；4.银屑病</v>
          </cell>
          <cell r="AG2673">
            <v>43448</v>
          </cell>
          <cell r="AH2673" t="str">
            <v>终止</v>
          </cell>
          <cell r="AI2673">
            <v>855</v>
          </cell>
          <cell r="AJ2673">
            <v>1</v>
          </cell>
          <cell r="AK2673">
            <v>643</v>
          </cell>
          <cell r="AL2673">
            <v>1</v>
          </cell>
          <cell r="AM2673">
            <v>1082</v>
          </cell>
          <cell r="AN2673" t="str">
            <v>缺失</v>
          </cell>
          <cell r="AO2673">
            <v>0</v>
          </cell>
          <cell r="AP2673" t="str">
            <v>替莫唑胺6个疗程。</v>
          </cell>
          <cell r="AQ2673">
            <v>1</v>
          </cell>
          <cell r="AS2673" t="str">
            <v>复发</v>
          </cell>
          <cell r="AT2673">
            <v>1</v>
          </cell>
          <cell r="AU2673" t="str">
            <v>突变</v>
          </cell>
          <cell r="AV2673" t="str">
            <v>NA</v>
          </cell>
          <cell r="AW2673" t="str">
            <v>无共缺失</v>
          </cell>
          <cell r="AX2673" t="str">
            <v>NA</v>
          </cell>
          <cell r="AY2673" t="str">
            <v>NA</v>
          </cell>
          <cell r="AZ2673" t="str">
            <v>NA</v>
          </cell>
          <cell r="BA2673" t="str">
            <v>缺失</v>
          </cell>
          <cell r="BB2673" t="str">
            <v>缺失</v>
          </cell>
          <cell r="BC2673" t="str">
            <v>缺失</v>
          </cell>
          <cell r="BD2673" t="e">
            <v>#N/A</v>
          </cell>
        </row>
        <row r="2674">
          <cell r="B2674" t="str">
            <v>P164</v>
          </cell>
          <cell r="C2674" t="str">
            <v>CGGA_P164</v>
          </cell>
          <cell r="E2674" t="str">
            <v>萨其日拉图</v>
          </cell>
          <cell r="F2674">
            <v>479692</v>
          </cell>
          <cell r="G2674">
            <v>42352</v>
          </cell>
          <cell r="H2674" t="str">
            <v>左顶叶占位：胶质瘤？</v>
          </cell>
          <cell r="J2674" t="str">
            <v>男</v>
          </cell>
          <cell r="K2674">
            <v>27</v>
          </cell>
          <cell r="L2674" t="str">
            <v>缺失</v>
          </cell>
          <cell r="M2674" t="str">
            <v>150421198809206891</v>
          </cell>
          <cell r="N2674" t="str">
            <v>郭静（夫妻）：18747023935/巴拉吉尼玛（父子）：15149117106</v>
          </cell>
          <cell r="O2674" t="str">
            <v>阵发性右下肢麻木三年余</v>
          </cell>
          <cell r="P2674" t="str">
            <v>患者三年前始出现阵发性右下肢麻木，有时伴有右下肢肌肉抽动，尤其是劳累及运动后明显，症状很快能自行好转，未予重视。一月前患者到呼伦贝尔蒙医院行头颅CT检查发现颅内占位，遂到呼市人民医院就诊查头MRI，提示“胶质瘤可能”，为求进一步治疗来我院，我院门诊查头MRI（M562447）示：左顶占位：胶质瘤可能性大。门诊以“左顶胶质瘤？”收入院。病程中患者无四肢抽搐，无肢体活动障碍，无恶心呕吐，无明显记忆力减退，无体重减轻，无头痛，无胸闷气短，无咳嗽、喘，无发热。</v>
          </cell>
          <cell r="Q2674" t="str">
            <v>否认高血压及糖尿病史，否认肝炎、结核、溃疡、血液病等病史。否认外伤史及输血史，20年前有“阑尾手术”史，否认食物过敏及药物过敏史</v>
          </cell>
          <cell r="R2674" t="str">
            <v>生长发育及智力正常；无吸烟及饮酒病史，无异地疫区迁移及居住史。已婚，配偶体健。</v>
          </cell>
          <cell r="S2674" t="str">
            <v>缺失</v>
          </cell>
          <cell r="T2674">
            <v>42360</v>
          </cell>
          <cell r="V2674" t="str">
            <v>左顶开颅肿瘤全除术</v>
          </cell>
          <cell r="W2674" t="str">
            <v>全麻气管插管后，患者取右侧卧位，上头架，导航确定颅内病变头皮投影，常规消毒铺巾，取左顶部U形切口，内至中线，依次切开头皮各层，皮瓣翻向耳颞侧，显露顶骨，中线颅骨钻2孔，铣刀游离左顶骨瓣，大小约7.0X5.0cm2。硬膜张力略高，快速静点甘露醇250ml，硬膜张力下降后。 四周悬吊硬膜，放射状剪开硬膜，即可见肿瘤组织，其前方有一粗大静脉，内侧与大脑镰粘连。电生理监测示肿瘤组织位于运动区后方。肿瘤呈灰红色，血供一般，质软，无明显包膜，与周围脑组织粘连。沿肿瘤周边分离后，镜下全切除肿瘤，创面严密止血，可吸收止血纱布、明胶海绵压迫残面，生理盐水冲洗清亮，确认无活动性出血，护士清点棉条、纱布及手术物品无误，缝合硬膜，人工硬膜覆盖硬膜缺损处，骨瓣复位，2枚盖孔板，1枚钛链，10颗钛钉固定骨瓣。再次充分止血，分层缝合皮下组织及头皮各层，术毕。手术顺利，术中出血约300ml，自体血回输125ml。术后气管插管拔出，患者回ICU病房监护</v>
          </cell>
          <cell r="X2674" t="str">
            <v>全切除</v>
          </cell>
          <cell r="Y2674">
            <v>121177</v>
          </cell>
          <cell r="Z2674" t="str">
            <v>GBM-O</v>
          </cell>
          <cell r="AA2674" t="str">
            <v>GBM-O(WHO IV)</v>
          </cell>
          <cell r="AB2674">
            <v>4</v>
          </cell>
          <cell r="AC2674" t="str">
            <v>间变性少枝星形细胞瘤，胶母变（WHO Ⅲ-Ⅳ级）</v>
          </cell>
          <cell r="AD2674" t="str">
            <v>全切除</v>
          </cell>
          <cell r="AE2674">
            <v>42374</v>
          </cell>
          <cell r="AF2674" t="str">
            <v>间变性少枝星形细胞瘤，胶母变(顶，左）</v>
          </cell>
          <cell r="AH2674" t="str">
            <v>未终止</v>
          </cell>
          <cell r="AI2674">
            <v>2393</v>
          </cell>
          <cell r="AJ2674">
            <v>0</v>
          </cell>
          <cell r="AK2674">
            <v>2393</v>
          </cell>
          <cell r="AL2674">
            <v>0</v>
          </cell>
          <cell r="AM2674">
            <v>2393</v>
          </cell>
          <cell r="AN2674" t="str">
            <v>放</v>
          </cell>
          <cell r="AO2674">
            <v>1</v>
          </cell>
          <cell r="AP2674" t="str">
            <v>化疗同步</v>
          </cell>
          <cell r="AQ2674">
            <v>1</v>
          </cell>
          <cell r="AS2674">
            <v>0</v>
          </cell>
          <cell r="AU2674" t="str">
            <v>无突变</v>
          </cell>
          <cell r="AV2674" t="str">
            <v>NA</v>
          </cell>
          <cell r="AW2674" t="str">
            <v>NA</v>
          </cell>
          <cell r="AX2674" t="str">
            <v>NA</v>
          </cell>
          <cell r="AY2674" t="str">
            <v>NA</v>
          </cell>
          <cell r="AZ2674" t="str">
            <v>NA</v>
          </cell>
          <cell r="BA2674" t="str">
            <v>缺失</v>
          </cell>
          <cell r="BB2674" t="str">
            <v>缺失</v>
          </cell>
          <cell r="BC2674" t="str">
            <v>缺失</v>
          </cell>
          <cell r="BD2674" t="e">
            <v>#N/A</v>
          </cell>
        </row>
        <row r="2675">
          <cell r="B2675" t="str">
            <v>P165</v>
          </cell>
          <cell r="C2675" t="str">
            <v>CGGA_P165</v>
          </cell>
          <cell r="E2675" t="str">
            <v>廖启桂</v>
          </cell>
          <cell r="F2675">
            <v>479715</v>
          </cell>
          <cell r="G2675">
            <v>42373</v>
          </cell>
          <cell r="H2675" t="str">
            <v>右额、胼胝体膝部、左额占位病变：胶质瘤？</v>
          </cell>
          <cell r="J2675" t="str">
            <v>女</v>
          </cell>
          <cell r="K2675">
            <v>51</v>
          </cell>
          <cell r="L2675" t="str">
            <v>缺失</v>
          </cell>
          <cell r="M2675" t="str">
            <v xml:space="preserve">422823196404260948 </v>
          </cell>
          <cell r="N2675" t="str">
            <v xml:space="preserve">赵国学（配偶）：15334004390/赵学坤（母子）：13466760841 </v>
          </cell>
          <cell r="O2675" t="str">
            <v>间断头痛1年，加重2天</v>
          </cell>
          <cell r="P2675" t="str">
            <v>患者于1年前自觉头痛，以额颞部胀痛为主，于2015年12月5日在当地医院查头MRI:颅内占位病变，为求进一步治疗来我院，门诊查头MRI:颅内占位，考虑胶质瘤，患者于2天前自觉恶心并呕吐，呕吐物为胃内容物，去天坛医院门诊给予对症治疗，症状缓解，此次为求手术治疗，由门诊收入我科。患者近期无抽搐，恶心呕吐一次，睡眠尚可，二便正常</v>
          </cell>
          <cell r="Q2675" t="str">
            <v>既往体健</v>
          </cell>
          <cell r="R2675" t="str">
            <v>生长发育及智力正常，无抽烟、饮酒嗜好。</v>
          </cell>
          <cell r="S2675" t="str">
            <v>缺失</v>
          </cell>
          <cell r="T2675">
            <v>42381</v>
          </cell>
          <cell r="V2675" t="str">
            <v>冠状切口，右额开颅，肿瘤全切除术</v>
          </cell>
          <cell r="W2675" t="str">
            <v>全麻气管插管后，患者取仰卧位，头架固定头位，导航确定病变头皮投影，常规消毒铺巾，取半冠状切口，依次切开头皮、皮下及帽状腱膜，翻向前方，右额钻孔，游离骨瓣，大小约7.0X6.0cm2。硬膜张力高，快速静点20%的甘露醇250ml，硬膜张力下降后，四周悬吊硬膜，放射状剪开硬膜。见右额脑组织肿胀，肿瘤突出至脑皮层下，于冠状缝前2cm切开皮层，见肿瘤组织，肿瘤呈灰白色，血供丰富，质韧，无包膜，与周围脑组织间分界不清，自右额长入左额，向深部生长达胼胝体，双侧大脑前动脉被肿瘤包裹，导航辅助下小心将双侧大脑前动脉主干及分支自肿瘤中游离，切断肿瘤供血后，沿肿瘤周边分离后，分块全切除肿瘤组织，切除肿瘤后瘤腔仔细止血，明胶海绵、止血纱布压迫创面，生理盐水冲洗清亮，护士清点棉条、纱布及手术物品无误。硬膜皱缩，取人工硬膜严密修补、缝合，骨瓣复位，3枚钛链、6枚钛钉固定颅骨。充分止血，分层缝合肌肉，皮下组织及头皮各层。消毒伤口，无菌纱布弹力绷带包扎，术毕。手术顺利，术中出血约500ml，自体血回输100ml，术后患者回ICU病房监护</v>
          </cell>
          <cell r="X2675" t="str">
            <v>全切除</v>
          </cell>
          <cell r="Y2675">
            <v>121642</v>
          </cell>
          <cell r="Z2675" t="str">
            <v>AOA</v>
          </cell>
          <cell r="AA2675" t="str">
            <v>AOA(WHO III)</v>
          </cell>
          <cell r="AB2675">
            <v>3</v>
          </cell>
          <cell r="AC2675" t="str">
            <v>间变性少枝星形细胞瘤（WHOIII级）</v>
          </cell>
          <cell r="AD2675" t="str">
            <v>全切除</v>
          </cell>
          <cell r="AE2675">
            <v>42395</v>
          </cell>
          <cell r="AF2675" t="str">
            <v>间变少枝星形细胞瘤（额叶，双侧）</v>
          </cell>
          <cell r="AG2675">
            <v>43047</v>
          </cell>
          <cell r="AH2675" t="str">
            <v>终止</v>
          </cell>
          <cell r="AI2675">
            <v>598</v>
          </cell>
          <cell r="AJ2675">
            <v>1</v>
          </cell>
          <cell r="AK2675">
            <v>263</v>
          </cell>
          <cell r="AL2675">
            <v>1</v>
          </cell>
          <cell r="AM2675">
            <v>666</v>
          </cell>
          <cell r="AN2675" t="str">
            <v>缺失</v>
          </cell>
          <cell r="AO2675">
            <v>1</v>
          </cell>
          <cell r="AP2675" t="str">
            <v>缺失</v>
          </cell>
          <cell r="AQ2675">
            <v>1</v>
          </cell>
          <cell r="AS2675" t="str">
            <v>原发</v>
          </cell>
          <cell r="AU2675" t="str">
            <v>突变</v>
          </cell>
          <cell r="AV2675" t="str">
            <v>NA</v>
          </cell>
          <cell r="AW2675" t="str">
            <v>NA</v>
          </cell>
          <cell r="AX2675" t="str">
            <v>NA</v>
          </cell>
          <cell r="AY2675" t="str">
            <v>NA</v>
          </cell>
          <cell r="AZ2675" t="str">
            <v>NA</v>
          </cell>
          <cell r="BA2675" t="str">
            <v>缺失</v>
          </cell>
          <cell r="BB2675" t="str">
            <v>缺失</v>
          </cell>
          <cell r="BC2675" t="str">
            <v>缺失</v>
          </cell>
          <cell r="BD2675" t="e">
            <v>#N/A</v>
          </cell>
        </row>
        <row r="2676">
          <cell r="B2676" t="str">
            <v>P166</v>
          </cell>
          <cell r="C2676" t="str">
            <v>NA</v>
          </cell>
          <cell r="D2676" t="str">
            <v>NA</v>
          </cell>
          <cell r="E2676" t="str">
            <v>NA</v>
          </cell>
          <cell r="F2676" t="str">
            <v>NA</v>
          </cell>
          <cell r="G2676" t="str">
            <v>NA</v>
          </cell>
          <cell r="H2676" t="str">
            <v>NA</v>
          </cell>
          <cell r="I2676" t="str">
            <v>NA</v>
          </cell>
          <cell r="J2676" t="str">
            <v>NA</v>
          </cell>
          <cell r="K2676" t="str">
            <v>NA</v>
          </cell>
          <cell r="L2676" t="str">
            <v>NA</v>
          </cell>
          <cell r="M2676" t="str">
            <v>NA</v>
          </cell>
          <cell r="N2676" t="str">
            <v>NA</v>
          </cell>
          <cell r="O2676" t="str">
            <v>NA</v>
          </cell>
          <cell r="P2676" t="str">
            <v>NA</v>
          </cell>
          <cell r="Q2676" t="str">
            <v>NA</v>
          </cell>
          <cell r="R2676" t="str">
            <v>NA</v>
          </cell>
          <cell r="S2676" t="str">
            <v>NA</v>
          </cell>
          <cell r="T2676" t="str">
            <v>NA</v>
          </cell>
          <cell r="U2676" t="str">
            <v>NA</v>
          </cell>
          <cell r="V2676" t="str">
            <v>NA</v>
          </cell>
          <cell r="W2676" t="str">
            <v>NA</v>
          </cell>
          <cell r="X2676" t="str">
            <v>NA</v>
          </cell>
          <cell r="Y2676" t="str">
            <v>NA</v>
          </cell>
          <cell r="Z2676" t="str">
            <v>NA</v>
          </cell>
          <cell r="AA2676" t="str">
            <v>NA</v>
          </cell>
          <cell r="AB2676" t="str">
            <v>NA</v>
          </cell>
          <cell r="AC2676" t="str">
            <v>NA</v>
          </cell>
          <cell r="AD2676" t="str">
            <v>NA</v>
          </cell>
          <cell r="AE2676" t="str">
            <v>NA</v>
          </cell>
          <cell r="AF2676" t="str">
            <v>NA</v>
          </cell>
          <cell r="AG2676" t="str">
            <v>NA</v>
          </cell>
          <cell r="AH2676" t="str">
            <v>NA</v>
          </cell>
          <cell r="AI2676" t="str">
            <v>NA</v>
          </cell>
          <cell r="AJ2676" t="str">
            <v>NA</v>
          </cell>
          <cell r="AK2676" t="str">
            <v>NA</v>
          </cell>
          <cell r="AL2676" t="str">
            <v>NA</v>
          </cell>
          <cell r="AM2676" t="str">
            <v>NA</v>
          </cell>
          <cell r="AN2676" t="str">
            <v>NA</v>
          </cell>
          <cell r="AO2676" t="str">
            <v>NA</v>
          </cell>
          <cell r="AP2676" t="str">
            <v>NA</v>
          </cell>
          <cell r="AQ2676" t="str">
            <v>NA</v>
          </cell>
          <cell r="AS2676" t="str">
            <v>NA</v>
          </cell>
          <cell r="AT2676" t="str">
            <v>NA</v>
          </cell>
          <cell r="AU2676" t="str">
            <v>NA</v>
          </cell>
          <cell r="AV2676" t="str">
            <v>NA</v>
          </cell>
          <cell r="AW2676" t="str">
            <v>NA</v>
          </cell>
          <cell r="AX2676" t="str">
            <v>NA</v>
          </cell>
          <cell r="AY2676" t="str">
            <v>NA</v>
          </cell>
          <cell r="AZ2676" t="str">
            <v>NA</v>
          </cell>
          <cell r="BA2676" t="str">
            <v>NA</v>
          </cell>
          <cell r="BB2676" t="str">
            <v>NA</v>
          </cell>
          <cell r="BC2676" t="str">
            <v>NA</v>
          </cell>
          <cell r="BD2676" t="str">
            <v>NA</v>
          </cell>
        </row>
        <row r="2677">
          <cell r="B2677" t="str">
            <v>P167</v>
          </cell>
          <cell r="C2677" t="str">
            <v>CGGA_P167</v>
          </cell>
          <cell r="E2677" t="str">
            <v>崔广茂</v>
          </cell>
          <cell r="F2677">
            <v>479709</v>
          </cell>
          <cell r="G2677">
            <v>42362</v>
          </cell>
          <cell r="H2677" t="str">
            <v>右侧额颞岛基底节占位性病变:胶质瘤？</v>
          </cell>
          <cell r="J2677" t="str">
            <v>男</v>
          </cell>
          <cell r="K2677">
            <v>59</v>
          </cell>
          <cell r="L2677" t="str">
            <v>缺失</v>
          </cell>
          <cell r="M2677" t="str">
            <v>210423195604200053</v>
          </cell>
          <cell r="N2677" t="str">
            <v>崔连忠（父子）：15694198777/崔连峰（侄子）：15941919650</v>
          </cell>
          <cell r="O2677" t="str">
            <v>阵发性抽搐4个月入院</v>
          </cell>
          <cell r="P2677" t="str">
            <v>患者于4个月前无明显诱因出现四肢抽搐，意识不清，双眼上窜，口吐白沫，持续时间约10分钟，被送至辽宁省盖州市中心医院，具体诊疗不详，后去辽宁省辽阳市中心医院治疗，查头CT示：右额颞岛占位性病变，具体诊疗不详，2015年11月沈阳军区总医院查头CT,颅内占位性病变，为求进一步治疗来北京天坛医院，门诊以“右额颞岛、右基底节占位性病变：考虑胶质瘤”收入院。患者近期无发热，无呕吐，饮食睡眠尚可，二便正常，体重无明显变化。近期口服德巴金500mg 一日两次</v>
          </cell>
          <cell r="Q2677" t="str">
            <v>无高血压 无糖尿病史，双侧股骨头置换术1年，有输血史，痛风病史3年，无食物、药物过敏史。否认心脏病史</v>
          </cell>
          <cell r="R2677" t="str">
            <v>生长发育及智力正常，无吸烟史，饮酒史30年余。已婚 育1男孩 体健</v>
          </cell>
          <cell r="S2677" t="str">
            <v>缺失</v>
          </cell>
          <cell r="T2677">
            <v>42373</v>
          </cell>
          <cell r="V2677" t="str">
            <v>右颞额开颅，肿瘤切除术</v>
          </cell>
          <cell r="W2677" t="str">
            <v>全麻气管插管后，患者取仰卧位，头左侧，头架固定头位，导航注册，确定病变头皮投影，常规消毒铺巾，取右额颞弧形切口，依次切开头皮各层，皮瓣翻向额颞部，颅骨钻孔，铣刀游离骨瓣，大小约6.0X5.0cm2。硬膜与颅骨粘连紧密，开颅时硬膜多处破损。四周悬吊硬膜，放射状剪开硬膜。见右颞极脑组织稍肿胀，切开此处皮层，皮层下即见肿瘤组织，肿瘤呈灰红色，血供丰富，质软韧相间，与周围脑组织间分界不清；先切除右侧颞叶肿瘤，肿瘤侵及钩回及海马头部，切除肿瘤后显露同侧脑干及大脑后动脉、动眼神经、小脑幕缘；侧脑室颞角开放。沿颞岛沟切除肿瘤后显露侧裂血管及岛叶，岛叶肿胀，游离大脑中动脉，于M1段末端见豆纹动脉，保护好此簇血管，电凝M2段发向肿瘤的导血管，以脑回为单位，分块切除肿瘤，依次向深部切除，显露额岛沟及顶岛沟，以豆纹动脉及环岛沟为底面，分块近全切除肿瘤，大脑中动脉及其分支保护完好。基底节被肿瘤侵袭，为防止严重功能障碍未勉强切除此部位肿瘤。创面严密止血，可吸收止血纱布、明胶海绵压迫残面，生理盐水冲洗清亮，确认无活动性出血，护士清点棉条、纱布及手术物品无误，硬膜皱缩，以人工硬膜修补、缝合硬膜，骨瓣复位，钛链固定骨瓣。再次充分止血，分层缝合皮下组织及头皮各层，术毕。手术较困难，术中出血约600ml，自体血回输250ml。术后患者回ICU病房监护</v>
          </cell>
          <cell r="X2677" t="str">
            <v>部分切除</v>
          </cell>
          <cell r="Y2677">
            <v>121451</v>
          </cell>
          <cell r="Z2677" t="str">
            <v>AOA</v>
          </cell>
          <cell r="AA2677" t="str">
            <v>AOA(WHO III)</v>
          </cell>
          <cell r="AB2677">
            <v>3</v>
          </cell>
          <cell r="AC2677" t="str">
            <v>少枝-星形细胞瘤(额，右）（WHOII-III级）</v>
          </cell>
          <cell r="AD2677" t="str">
            <v>部分切除</v>
          </cell>
          <cell r="AE2677">
            <v>42391</v>
          </cell>
          <cell r="AF2677" t="str">
            <v>少枝-星形细胞瘤(额，右）</v>
          </cell>
          <cell r="AH2677" t="str">
            <v>未终止</v>
          </cell>
          <cell r="AI2677">
            <v>2380</v>
          </cell>
          <cell r="AJ2677">
            <v>0</v>
          </cell>
          <cell r="AK2677">
            <v>2380</v>
          </cell>
          <cell r="AL2677">
            <v>0</v>
          </cell>
          <cell r="AM2677">
            <v>2380</v>
          </cell>
          <cell r="AN2677" t="str">
            <v>放疗</v>
          </cell>
          <cell r="AO2677">
            <v>1</v>
          </cell>
          <cell r="AP2677" t="str">
            <v>无</v>
          </cell>
          <cell r="AQ2677">
            <v>0</v>
          </cell>
          <cell r="AS2677">
            <v>0</v>
          </cell>
          <cell r="AU2677" t="str">
            <v>NA</v>
          </cell>
          <cell r="AV2677" t="str">
            <v>NA</v>
          </cell>
          <cell r="AW2677" t="str">
            <v>NA</v>
          </cell>
          <cell r="AX2677" t="str">
            <v>NA</v>
          </cell>
          <cell r="AY2677" t="str">
            <v>NA</v>
          </cell>
          <cell r="AZ2677" t="str">
            <v>NA</v>
          </cell>
          <cell r="BA2677" t="str">
            <v>缺失</v>
          </cell>
          <cell r="BB2677" t="str">
            <v>缺失</v>
          </cell>
          <cell r="BC2677" t="str">
            <v>缺失</v>
          </cell>
          <cell r="BD2677" t="e">
            <v>#N/A</v>
          </cell>
        </row>
        <row r="2678">
          <cell r="B2678" t="str">
            <v>P168</v>
          </cell>
          <cell r="C2678" t="str">
            <v>CGGA_P168</v>
          </cell>
          <cell r="E2678" t="str">
            <v>侯显斌</v>
          </cell>
          <cell r="F2678">
            <v>479700</v>
          </cell>
          <cell r="G2678">
            <v>42356</v>
          </cell>
          <cell r="H2678" t="str">
            <v>右额颞岛占位：胶质瘤？</v>
          </cell>
          <cell r="J2678" t="str">
            <v>男</v>
          </cell>
          <cell r="K2678">
            <v>67</v>
          </cell>
          <cell r="L2678" t="str">
            <v>缺失</v>
          </cell>
          <cell r="M2678" t="str">
            <v>缺失</v>
          </cell>
          <cell r="N2678" t="str">
            <v>韩敏芝（夫妻）：15949466815； 候文凯（父子）15949466815</v>
          </cell>
          <cell r="O2678" t="str">
            <v>间断头痛2月余</v>
          </cell>
          <cell r="P2678" t="str">
            <v>缺失</v>
          </cell>
          <cell r="Q2678" t="str">
            <v>间断头痛2月余</v>
          </cell>
          <cell r="R2678" t="str">
            <v>缺失</v>
          </cell>
          <cell r="S2678" t="str">
            <v>缺失</v>
          </cell>
          <cell r="T2678">
            <v>42359</v>
          </cell>
          <cell r="V2678" t="str">
            <v>右额颞开颅，肿瘤切除术</v>
          </cell>
          <cell r="W2678" t="str">
            <v>全麻气管插管后，患者取仰卧位，头略左侧，上头架，常规消毒铺巾，取右额颞弧形切口，依次切开头皮各层，皮瓣翻向前，肌肉翻向颧弓，显露额颞骨，颅骨钻孔，铣刀游离右颞骨瓣，大小约6.0X5.0cm2。硬膜张力高，快速静点甘露醇250ml，硬膜张力下降后。骨缘骨蜡封闭，四周悬吊硬膜，放射状剪开硬膜。见右颞脑组织肿胀，脑沟变浅、脑回消失，颞极表面可见肿瘤，肿瘤呈灰红色，血供丰富，质软韧相间，与周围脑组织间分界不清，瘤体主要位于颞深部、无包膜，中心囊变，囊液色黄。分离侧裂显微镜下离断肿瘤供血动脉，沿肿瘤周边分离后，分块全切除肿瘤，大脑中动脉及其分支 、侧裂静脉保护良好，创面严密止血，可吸收止血纱布、明胶海绵压迫残面，生理盐水冲洗清亮，确认无活动性出血，护士清点棉条、纱布及手术物品无误。硬膜缺损，人工硬膜严密修补、缝合硬膜，骨瓣复位，3枚钛链固定骨瓣。再次充分止血，分层缝合肌肉、筋膜、皮下组织及头皮各层，术毕。手术顺利，术中出血约400ml，自体血回输125ml。术后气管插管拔出，患者回ICU病房监护</v>
          </cell>
          <cell r="X2678" t="str">
            <v>全切除</v>
          </cell>
          <cell r="Y2678">
            <v>121144</v>
          </cell>
          <cell r="Z2678" t="str">
            <v>GBM</v>
          </cell>
          <cell r="AA2678" t="str">
            <v>GBM(WHO IV)</v>
          </cell>
          <cell r="AB2678">
            <v>4</v>
          </cell>
          <cell r="AC2678" t="str">
            <v>胶质母细胞瘤（WHOIV级）</v>
          </cell>
          <cell r="AD2678" t="str">
            <v>全切除</v>
          </cell>
          <cell r="AE2678">
            <v>42377</v>
          </cell>
          <cell r="AF2678" t="str">
            <v>胶质母细胞瘤（额颞岛，右）</v>
          </cell>
          <cell r="AG2678">
            <v>43046</v>
          </cell>
          <cell r="AH2678" t="str">
            <v>终止</v>
          </cell>
          <cell r="AI2678">
            <v>497</v>
          </cell>
          <cell r="AJ2678">
            <v>1</v>
          </cell>
          <cell r="AK2678">
            <v>297</v>
          </cell>
          <cell r="AL2678">
            <v>1</v>
          </cell>
          <cell r="AM2678">
            <v>687</v>
          </cell>
          <cell r="AN2678" t="str">
            <v>缺失</v>
          </cell>
          <cell r="AO2678">
            <v>1</v>
          </cell>
          <cell r="AP2678" t="str">
            <v>缺失</v>
          </cell>
          <cell r="AQ2678">
            <v>1</v>
          </cell>
          <cell r="AS2678" t="str">
            <v>原发</v>
          </cell>
          <cell r="AU2678" t="str">
            <v>NA</v>
          </cell>
          <cell r="AV2678" t="str">
            <v>NA</v>
          </cell>
          <cell r="AW2678" t="str">
            <v>NA</v>
          </cell>
          <cell r="AX2678" t="str">
            <v>NA</v>
          </cell>
          <cell r="AY2678" t="str">
            <v>NA</v>
          </cell>
          <cell r="AZ2678" t="str">
            <v>NA</v>
          </cell>
          <cell r="BA2678" t="str">
            <v>缺失</v>
          </cell>
          <cell r="BB2678" t="str">
            <v>缺失</v>
          </cell>
          <cell r="BC2678" t="str">
            <v>缺失</v>
          </cell>
          <cell r="BD2678" t="e">
            <v>#N/A</v>
          </cell>
        </row>
        <row r="2679">
          <cell r="B2679" t="str">
            <v>P169</v>
          </cell>
          <cell r="C2679" t="str">
            <v>CGGA_P169</v>
          </cell>
          <cell r="E2679" t="str">
            <v>赵春生</v>
          </cell>
          <cell r="F2679">
            <v>479798</v>
          </cell>
          <cell r="G2679">
            <v>42429</v>
          </cell>
          <cell r="H2679" t="str">
            <v>右顶枕占位病变：胶质瘤？</v>
          </cell>
          <cell r="J2679" t="str">
            <v>男</v>
          </cell>
          <cell r="K2679">
            <v>17</v>
          </cell>
          <cell r="L2679" t="str">
            <v>缺失</v>
          </cell>
          <cell r="M2679" t="str">
            <v>缺失</v>
          </cell>
          <cell r="N2679" t="str">
            <v>王淑娟（母子）：13224310642/赵清龙(父子):15044366397/赵清龙(父子):15044366397</v>
          </cell>
          <cell r="O2679" t="str">
            <v>头痛伴恶心呕吐1月余</v>
          </cell>
          <cell r="P2679" t="str">
            <v>病人1个月前前无明显诱因出现头痛，间断性，逐渐加重，半个月来出现双眼视物模糊，右侧稍重，同时伴有左侧肢体无力，在当地医院查头颅MR发现：右侧顶枕交界处占位病变，为明确诊治，来我院就诊，门诊完善相关检查，考虑：胶质瘤可能性大，向家属交代病情，家属要求手术治疗，以“右顶枕占位病变：胶质瘤？”收入院，自发病以来，无抽搐及尿失禁，无发热，精神状况良好，睡眠及进食良好，大小便正常，体重无明显改变</v>
          </cell>
          <cell r="Q2679" t="str">
            <v>既往体健</v>
          </cell>
          <cell r="R2679" t="str">
            <v>长及智力发育正常，否认吸烟史，不饮酒，未婚未育</v>
          </cell>
          <cell r="S2679" t="str">
            <v>缺失</v>
          </cell>
          <cell r="T2679">
            <v>42440</v>
          </cell>
          <cell r="V2679" t="str">
            <v>冠切左额开颅，额叶肿瘤全除术</v>
          </cell>
          <cell r="W2679" t="str">
            <v>全麻气管插管后，患者取仰卧位，上头架，导航注册，常规消毒铺巾，取发迹内冠状切口，依次切开头皮各层，皮瓣翻向前，显露额骨，中线颅骨钻1孔，铣刀游离左额骨瓣，大小约4.0X5.0cm2。硬膜张力高，快速静点甘露醇250ml，硬膜张力下降后。开放额窦应用骨蜡封闭，四周悬吊硬膜，放射状剪开硬膜。见左额中线脑组织肿胀，脑沟变浅、脑回消失，额上回前部皮层下2cm见肿瘤，肿瘤呈灰红色，血供丰富，质软韧相间，与周围脑组织间分界不清，瘤体主要位于额级深部、眶回，导航引导下沿肿瘤周边分离后，分块全切除肿瘤，双侧大脑前动脉及其分支 、胼胝体保护良好，创面严密止血，可吸收止血纱布、明胶海绵压迫残面，生理盐水冲洗清亮，确认无活动性出血，护士清点棉条、纱布及手术物品无误。人工硬膜修补，严密缝合硬膜，骨瓣复位，3枚钛链固定骨瓣。再次充分止血，分层缝合皮下组织及头皮各层，术毕。手术顺利，术中出血约250ml，未输血。术后气管插管拔出，患者回ICU病房监护</v>
          </cell>
          <cell r="X2679" t="str">
            <v>全切除</v>
          </cell>
          <cell r="Y2679">
            <v>122821</v>
          </cell>
          <cell r="Z2679" t="str">
            <v>A</v>
          </cell>
          <cell r="AA2679" t="str">
            <v>A(WHO II)</v>
          </cell>
          <cell r="AB2679">
            <v>2</v>
          </cell>
          <cell r="AC2679" t="str">
            <v>星形细胞瘤（WHOⅡ级）。分子病理存在1p36杂合性缺失，不存在19q13杂合性缺失。</v>
          </cell>
          <cell r="AD2679" t="str">
            <v>全切除</v>
          </cell>
          <cell r="AE2679">
            <v>42460</v>
          </cell>
          <cell r="AF2679" t="str">
            <v>星形细胞瘤（顶枕，右）</v>
          </cell>
          <cell r="AH2679" t="str">
            <v>未终止</v>
          </cell>
          <cell r="AI2679">
            <v>2313</v>
          </cell>
          <cell r="AJ2679">
            <v>0</v>
          </cell>
          <cell r="AK2679">
            <v>2313</v>
          </cell>
          <cell r="AL2679">
            <v>0</v>
          </cell>
          <cell r="AM2679">
            <v>2313</v>
          </cell>
          <cell r="AN2679" t="str">
            <v>30天</v>
          </cell>
          <cell r="AO2679">
            <v>1</v>
          </cell>
          <cell r="AP2679" t="str">
            <v>无</v>
          </cell>
          <cell r="AQ2679">
            <v>0</v>
          </cell>
          <cell r="AS2679">
            <v>0</v>
          </cell>
          <cell r="AU2679" t="str">
            <v>NA</v>
          </cell>
          <cell r="AV2679" t="str">
            <v>NA</v>
          </cell>
          <cell r="AW2679" t="str">
            <v>NA</v>
          </cell>
          <cell r="AX2679" t="str">
            <v>NA</v>
          </cell>
          <cell r="AY2679" t="str">
            <v>NA</v>
          </cell>
          <cell r="AZ2679" t="str">
            <v>NA</v>
          </cell>
          <cell r="BA2679" t="str">
            <v>缺失</v>
          </cell>
          <cell r="BB2679" t="str">
            <v>缺失</v>
          </cell>
          <cell r="BC2679" t="str">
            <v>缺失</v>
          </cell>
          <cell r="BD2679" t="e">
            <v>#N/A</v>
          </cell>
        </row>
        <row r="2680">
          <cell r="B2680" t="str">
            <v>P170</v>
          </cell>
          <cell r="C2680" t="str">
            <v>CGGA_P170</v>
          </cell>
          <cell r="E2680" t="str">
            <v>黄顺</v>
          </cell>
          <cell r="F2680">
            <v>479780</v>
          </cell>
          <cell r="G2680">
            <v>42418</v>
          </cell>
          <cell r="H2680" t="str">
            <v>左额占位：胶质瘤？</v>
          </cell>
          <cell r="J2680" t="str">
            <v>男</v>
          </cell>
          <cell r="K2680">
            <v>25</v>
          </cell>
          <cell r="L2680" t="str">
            <v>缺失</v>
          </cell>
          <cell r="M2680" t="str">
            <v xml:space="preserve">411303199005153414 </v>
          </cell>
          <cell r="N2680" t="str">
            <v>黄顺（兄弟）：13837735717/周永莲（母亲）：15938870818/黄蕾（姐弟）：15936160289</v>
          </cell>
          <cell r="O2680" t="str">
            <v>发作性抽搐3次，发现颅内占位1月余</v>
          </cell>
          <cell r="P2680" t="str">
            <v>患者去年8月突发四肢抽搐、意识丧失一次，几分钟后自行缓解，未予重视。去年10月下旬再次发作一次，当地医院就诊诊断为“左额占位，癫痫”。今年2月患者再发癫痫一次，我院进一步诊治，门诊查头MRI（M576309）示：左额异常信号影：胶质瘤可能性大。门诊以“左额占位，胶质瘤？，症状性癫痫”收入院。病程中患者无肢体活动障碍，无恶心呕吐，无明显记忆力减退，无体重减轻，无头痛，无胸闷气短，无咳嗽、喘，无发热。患者既往有鼻炎手术史，否认食物药物过敏史。</v>
          </cell>
          <cell r="Q2680" t="str">
            <v>既往体健</v>
          </cell>
          <cell r="R2680" t="str">
            <v>生长发育及智力正常；无吸烟及饮酒史，无异地疫区迁移及居住史。未婚育</v>
          </cell>
          <cell r="S2680" t="str">
            <v>缺失</v>
          </cell>
          <cell r="T2680">
            <v>42439</v>
          </cell>
          <cell r="V2680" t="str">
            <v>左额顶开颅，肿瘤切除术</v>
          </cell>
          <cell r="W2680" t="str">
            <v>全麻气管插管后，患者取仰卧位。头架固定头位，导航注册，确定肿瘤头皮投影，常规消毒铺巾，取左额顶马蹄形切口，依次切开头皮各层，皮瓣翻向额部。颅骨钻孔，游离骨瓣，骨窗大小约5X6cm2。硬膜张力不高，骨窗四周悬吊硬膜，放射状剪开硬脑膜。见左额上回中、后部脑回增宽，肿瘤位于额上回的中、后部，部分突出至皮层表面，瘤体呈灰白色，鱼肉状，质软，血供中等，无包膜，与周围脑组织分界不清，术中电生理监测，明确运动区，肿瘤后界侵及中央前回，导航辅助下沿肿瘤周边分离，分块全切肿瘤，肿瘤后界自前向后切除，中央前后回及引流静脉保护良好。为防止严重功能障碍，未扩大切除。止血纱布、明胶海绵压迫残面，生理盐水冲洗清亮，确认无活动性出血，护士清点棉条、纱布及手术物品无误，硬膜皱缩，取人工硬膜修补、缝合硬膜。 骨瓣复位，2枚盖孔板，1枚钛链，8枚钛钉固定。分层缝合皮下及头皮各层，再次消毒切口，无菌纱布绷带包扎，术毕。手术顺利，术中出血约400ml，自体血回输125ml；患者拔除气管插管回ICU病房监护。标本送病理</v>
          </cell>
          <cell r="X2680" t="str">
            <v>全切除</v>
          </cell>
          <cell r="Y2680">
            <v>122793</v>
          </cell>
          <cell r="Z2680" t="str">
            <v>OA</v>
          </cell>
          <cell r="AA2680" t="str">
            <v>OA(WHO II)</v>
          </cell>
          <cell r="AB2680">
            <v>2</v>
          </cell>
          <cell r="AC2680" t="str">
            <v>少枝星形细胞瘤（WHO II级）</v>
          </cell>
          <cell r="AD2680" t="str">
            <v>全切除</v>
          </cell>
          <cell r="AE2680">
            <v>42451</v>
          </cell>
          <cell r="AF2680" t="str">
            <v>左额少枝星形细胞瘤</v>
          </cell>
          <cell r="AH2680" t="str">
            <v>未终止</v>
          </cell>
          <cell r="AI2680">
            <v>2314</v>
          </cell>
          <cell r="AJ2680">
            <v>0</v>
          </cell>
          <cell r="AK2680">
            <v>2314</v>
          </cell>
          <cell r="AL2680">
            <v>0</v>
          </cell>
          <cell r="AM2680">
            <v>2314</v>
          </cell>
          <cell r="AN2680" t="str">
            <v>放疗</v>
          </cell>
          <cell r="AO2680">
            <v>1</v>
          </cell>
          <cell r="AP2680" t="str">
            <v>化疗用药记不清</v>
          </cell>
          <cell r="AQ2680">
            <v>1</v>
          </cell>
          <cell r="AS2680">
            <v>0</v>
          </cell>
          <cell r="AU2680" t="str">
            <v>NA</v>
          </cell>
          <cell r="AV2680" t="str">
            <v>NA</v>
          </cell>
          <cell r="AW2680" t="str">
            <v>NA</v>
          </cell>
          <cell r="AX2680" t="str">
            <v>NA</v>
          </cell>
          <cell r="AY2680" t="str">
            <v>NA</v>
          </cell>
          <cell r="AZ2680" t="str">
            <v>NA</v>
          </cell>
          <cell r="BA2680" t="str">
            <v>缺失</v>
          </cell>
          <cell r="BB2680" t="str">
            <v>缺失</v>
          </cell>
          <cell r="BC2680" t="str">
            <v>缺失</v>
          </cell>
          <cell r="BD2680" t="e">
            <v>#N/A</v>
          </cell>
        </row>
        <row r="2681">
          <cell r="B2681" t="str">
            <v>P171</v>
          </cell>
          <cell r="C2681" t="str">
            <v>NA</v>
          </cell>
          <cell r="D2681" t="str">
            <v>NA</v>
          </cell>
          <cell r="E2681" t="str">
            <v>NA</v>
          </cell>
          <cell r="F2681" t="str">
            <v>NA</v>
          </cell>
          <cell r="G2681" t="str">
            <v>NA</v>
          </cell>
          <cell r="H2681" t="str">
            <v>NA</v>
          </cell>
          <cell r="I2681" t="str">
            <v>NA</v>
          </cell>
          <cell r="J2681" t="str">
            <v>NA</v>
          </cell>
          <cell r="K2681" t="str">
            <v>NA</v>
          </cell>
          <cell r="L2681" t="str">
            <v>NA</v>
          </cell>
          <cell r="M2681" t="str">
            <v>NA</v>
          </cell>
          <cell r="N2681" t="str">
            <v>NA</v>
          </cell>
          <cell r="O2681" t="str">
            <v>NA</v>
          </cell>
          <cell r="P2681" t="str">
            <v>NA</v>
          </cell>
          <cell r="Q2681" t="str">
            <v>NA</v>
          </cell>
          <cell r="R2681" t="str">
            <v>NA</v>
          </cell>
          <cell r="S2681" t="str">
            <v>NA</v>
          </cell>
          <cell r="T2681" t="str">
            <v>NA</v>
          </cell>
          <cell r="U2681" t="str">
            <v>NA</v>
          </cell>
          <cell r="V2681" t="str">
            <v>NA</v>
          </cell>
          <cell r="W2681" t="str">
            <v>NA</v>
          </cell>
          <cell r="X2681" t="str">
            <v>NA</v>
          </cell>
          <cell r="Y2681" t="str">
            <v>NA</v>
          </cell>
          <cell r="Z2681" t="str">
            <v>NA</v>
          </cell>
          <cell r="AA2681" t="str">
            <v>NA</v>
          </cell>
          <cell r="AB2681" t="str">
            <v>NA</v>
          </cell>
          <cell r="AC2681" t="str">
            <v>NA</v>
          </cell>
          <cell r="AD2681" t="str">
            <v>NA</v>
          </cell>
          <cell r="AE2681" t="str">
            <v>NA</v>
          </cell>
          <cell r="AF2681" t="str">
            <v>NA</v>
          </cell>
          <cell r="AG2681" t="str">
            <v>NA</v>
          </cell>
          <cell r="AH2681" t="str">
            <v>NA</v>
          </cell>
          <cell r="AI2681" t="str">
            <v>NA</v>
          </cell>
          <cell r="AJ2681" t="str">
            <v>NA</v>
          </cell>
          <cell r="AK2681" t="str">
            <v>NA</v>
          </cell>
          <cell r="AL2681" t="str">
            <v>NA</v>
          </cell>
          <cell r="AM2681" t="str">
            <v>NA</v>
          </cell>
          <cell r="AN2681" t="str">
            <v>NA</v>
          </cell>
          <cell r="AO2681" t="str">
            <v>NA</v>
          </cell>
          <cell r="AP2681" t="str">
            <v>NA</v>
          </cell>
          <cell r="AQ2681" t="str">
            <v>NA</v>
          </cell>
          <cell r="AS2681" t="str">
            <v>NA</v>
          </cell>
          <cell r="AT2681" t="str">
            <v>NA</v>
          </cell>
          <cell r="AU2681" t="str">
            <v>NA</v>
          </cell>
          <cell r="AV2681" t="str">
            <v>NA</v>
          </cell>
          <cell r="AW2681" t="str">
            <v>NA</v>
          </cell>
          <cell r="AX2681" t="str">
            <v>NA</v>
          </cell>
          <cell r="AY2681" t="str">
            <v>NA</v>
          </cell>
          <cell r="AZ2681" t="str">
            <v>NA</v>
          </cell>
          <cell r="BA2681" t="str">
            <v>NA</v>
          </cell>
          <cell r="BB2681" t="str">
            <v>NA</v>
          </cell>
          <cell r="BC2681" t="str">
            <v>NA</v>
          </cell>
          <cell r="BD2681" t="str">
            <v>NA</v>
          </cell>
        </row>
        <row r="2682">
          <cell r="B2682" t="str">
            <v>P172</v>
          </cell>
          <cell r="C2682" t="str">
            <v>CGGA_P172</v>
          </cell>
          <cell r="E2682" t="str">
            <v>张君</v>
          </cell>
          <cell r="F2682">
            <v>491007</v>
          </cell>
          <cell r="G2682">
            <v>42436</v>
          </cell>
          <cell r="H2682" t="str">
            <v>双额、胼胝体占位病变：胶质瘤？</v>
          </cell>
          <cell r="J2682" t="str">
            <v>男</v>
          </cell>
          <cell r="K2682">
            <v>33</v>
          </cell>
          <cell r="L2682" t="str">
            <v>缺失</v>
          </cell>
          <cell r="M2682" t="str">
            <v>511202198207311617</v>
          </cell>
          <cell r="N2682" t="str">
            <v>张世培（父子）：13983528357/张晓玲(母亲):15223589167/孙雪峰(夫妻):15023835161</v>
          </cell>
          <cell r="O2682" t="str">
            <v>头部胀痛不适半年</v>
          </cell>
          <cell r="P2682" t="str">
            <v>病人1年前觉头部不适在当地医院检查发现颅内占位病变，考虑脑胶质瘤病，自服中药治疗，最近半年感头痛不适，间断性，逐渐加重，半个月来出现双眼视物模糊，有黑影，来天坛医院门诊就诊，查头颅MR发现：脑内弥漫性病变，大脑胶质瘤可能大，向家属交代病情，家属要求手术治疗，以“双额、胼胝体占位病变：胶质瘤？”收入院，自发病以来，无抽搐及尿失禁，无发热，精神状况良好，睡眠及进食良好，大小便正常，体重无明显改变</v>
          </cell>
          <cell r="Q2682" t="str">
            <v>17岁曾行阑尾炎手术</v>
          </cell>
          <cell r="R2682" t="str">
            <v>生长及智力发育正常，吸烟史5-6年，发病后已戒除，不饮酒，已婚育1子，体健</v>
          </cell>
          <cell r="S2682" t="str">
            <v>缺失</v>
          </cell>
          <cell r="T2682">
            <v>42444</v>
          </cell>
          <cell r="V2682" t="str">
            <v>右额颞开颅，额叶肿瘤切除术</v>
          </cell>
          <cell r="W2682" t="str">
            <v>全麻气管插管后，患者取仰卧位，头左偏，导航注册，常规消毒铺巾，取过中线右额颞C形切口，筋膜间入路依次切开头皮各层，皮瓣翻向眶外侧，肌肉翻向颧弓，显露额颞骨，中线旁及蝶骨嵴颅骨钻2孔，铣刀游离右额颞骨瓣，大小约7.0X5.0cm2。硬膜张力高，快速静点甘露醇250ml，硬膜张力下降后。骨缘渗血用骨蜡封闭，四周悬吊硬膜，放射状剪开硬膜。见右额极脑组织异常，脑沟变浅、脑回消失，色灰白，血供一般，质软，与周围脑组织间分界不清，瘤体主要位于额极、眶回，侵及胼胝体，导航引导下，额上回处沿额极向后6厘米向下分离，分块切除肿瘤及额极，双侧大脑前动脉及其分支、胼胝体、嗅神经，侧裂血管保护良好，创面严密止血，可吸收止血纱布、明胶海绵压迫残面，生理盐水冲洗清亮，确认无活动性出血，护士清点棉条、纱布及手术物品无误。标本送病理，人工硬膜修补，严密缝合硬膜，骨瓣复位，3枚钛链固定骨瓣。再次充分止血，分层缝合肌肉、筋膜、皮下组织及头皮，术毕。手术顺利，术中出血约800ml。术后气管插管拔出，患者回ICU病房监护</v>
          </cell>
          <cell r="X2682" t="str">
            <v>全切除</v>
          </cell>
          <cell r="Y2682">
            <v>122888</v>
          </cell>
          <cell r="Z2682" t="str">
            <v>AA</v>
          </cell>
          <cell r="AA2682" t="str">
            <v>AA(WHO III)</v>
          </cell>
          <cell r="AB2682">
            <v>3</v>
          </cell>
          <cell r="AC2682" t="str">
            <v>星形细胞瘤（WHOⅡ-Ⅲ级）</v>
          </cell>
          <cell r="AD2682" t="str">
            <v>全切除</v>
          </cell>
          <cell r="AE2682">
            <v>42457</v>
          </cell>
          <cell r="AF2682" t="str">
            <v>脑胶质瘤病、星形细胞瘤（双额、胼胝体）</v>
          </cell>
          <cell r="AG2682">
            <v>43697</v>
          </cell>
          <cell r="AH2682" t="str">
            <v>终止</v>
          </cell>
          <cell r="AI2682">
            <v>1049</v>
          </cell>
          <cell r="AJ2682">
            <v>1</v>
          </cell>
          <cell r="AK2682">
            <v>1049</v>
          </cell>
          <cell r="AL2682">
            <v>1</v>
          </cell>
          <cell r="AM2682">
            <v>1253</v>
          </cell>
          <cell r="AN2682" t="str">
            <v>同步</v>
          </cell>
          <cell r="AO2682">
            <v>1</v>
          </cell>
          <cell r="AP2682" t="str">
            <v>帝清6疗程</v>
          </cell>
          <cell r="AQ2682">
            <v>1</v>
          </cell>
          <cell r="AS2682" t="str">
            <v>原发</v>
          </cell>
          <cell r="AU2682" t="str">
            <v>突变</v>
          </cell>
          <cell r="AV2682" t="str">
            <v>NA</v>
          </cell>
          <cell r="AW2682" t="str">
            <v>NA</v>
          </cell>
          <cell r="AX2682" t="str">
            <v>NA</v>
          </cell>
          <cell r="AY2682" t="str">
            <v>NA</v>
          </cell>
          <cell r="AZ2682" t="str">
            <v>NA</v>
          </cell>
          <cell r="BA2682" t="str">
            <v>缺失</v>
          </cell>
          <cell r="BB2682" t="str">
            <v>缺失</v>
          </cell>
          <cell r="BC2682" t="str">
            <v>缺失</v>
          </cell>
          <cell r="BD2682" t="e">
            <v>#N/A</v>
          </cell>
        </row>
        <row r="2683">
          <cell r="B2683" t="str">
            <v>P173</v>
          </cell>
          <cell r="C2683" t="str">
            <v>CGGA_P173</v>
          </cell>
          <cell r="E2683" t="str">
            <v>徐海波</v>
          </cell>
          <cell r="F2683">
            <v>491024</v>
          </cell>
          <cell r="G2683">
            <v>42446</v>
          </cell>
          <cell r="H2683" t="str">
            <v>右颞叶占位病变：胶质瘤？</v>
          </cell>
          <cell r="J2683" t="str">
            <v>男</v>
          </cell>
          <cell r="K2683">
            <v>31</v>
          </cell>
          <cell r="L2683" t="str">
            <v>缺失</v>
          </cell>
          <cell r="M2683" t="str">
            <v>420281198408138411</v>
          </cell>
          <cell r="N2683" t="str">
            <v>胡珺(夫妻):13477009200/胡碧辉(岳父):13986262130/石尚柏(舅舅):18062649700</v>
          </cell>
          <cell r="O2683" t="str">
            <v>癫痫发作半个月</v>
          </cell>
          <cell r="P2683" t="str">
            <v>病人半个月前突发幻觉，仿佛梦境再现，无意识丧失及肢体抽搐，持续数秒后缓解，此后类似发作有7次，每次持续数秒到十余秒后缓解，在当地医院就诊发现右侧颞叶占位病变，为求进一步诊治到北京天坛医院门诊就诊，查头颅MR发现：右颞叶占位病变，考虑星形细胞瘤可能性大，向病人及家属交代病情，其要求手术治疗，以“右颞叶占位病变：胶质瘤？”收入院，自发病以来，无抽搐及尿失禁，无发热，精神状况良好，睡眠及进食良好，大小便正常，体重无明显改变。</v>
          </cell>
          <cell r="Q2683" t="str">
            <v>既往体健</v>
          </cell>
          <cell r="R2683" t="str">
            <v>生长及智力发育正常，否认吸烟史，不饮酒，已婚育1子，体健</v>
          </cell>
          <cell r="S2683" t="str">
            <v>缺失</v>
          </cell>
          <cell r="T2683">
            <v>42465</v>
          </cell>
          <cell r="V2683" t="str">
            <v>右额颞开颅，颞叶肿瘤切除术</v>
          </cell>
          <cell r="W2683" t="str">
            <v>全麻气管插管后，患者取仰卧位，头左偏，导航注册，右额颞常规消毒铺巾，以额骨角突为中心，取右额颞马蹄形切口，依次切开头皮各层，皮瓣翻向额下，右额骨角突钻孔 ，铣刀游离骨瓣，大小约6.0X8.0cm2，硬膜张力稍高，予20%甘露醇250ml静滴，四周悬吊硬膜，放射状剪开硬膜，打开外侧裂蛛网膜释放脑脊液。见肿瘤主体位于右颞前部，无包膜无明显边界，瘤体呈灰黄色，质软韧，血供丰富，沿肿瘤与周围脑组织大致边界分离肿瘤，镜下分块全切除肿瘤，外侧裂血管予以完好保护，标本送病理。创面严密止血，可吸收止血纱布、明胶海绵压迫残面，生理盐水冲洗清亮，确认无活动性出血，护士清点棉条、纱布及手术物品无误。硬膜严密缝合，骨瓣复位，3枚钛链6枚钛钉固定颅骨。再次充分止血，分层缝合皮下组织及头皮各层，术毕。手术顺利，术中出血约300ml，自体浓缩红细胞回输100ml。患者术后气管插管拔除，回ICU病房监护</v>
          </cell>
          <cell r="X2683" t="str">
            <v>全切除</v>
          </cell>
          <cell r="Y2683">
            <v>123331</v>
          </cell>
          <cell r="Z2683" t="str">
            <v>A</v>
          </cell>
          <cell r="AA2683" t="str">
            <v>OA(WHO II)</v>
          </cell>
          <cell r="AB2683">
            <v>2</v>
          </cell>
          <cell r="AC2683" t="str">
            <v>星形细胞瘤（WHO II级），局灶少许少枝胶质细胞样形态。</v>
          </cell>
          <cell r="AD2683" t="str">
            <v>全切除</v>
          </cell>
          <cell r="AE2683">
            <v>42481</v>
          </cell>
          <cell r="AF2683" t="str">
            <v>少枝-星形细胞瘤（颞，右）</v>
          </cell>
          <cell r="AH2683" t="str">
            <v>未终止</v>
          </cell>
          <cell r="AI2683">
            <v>2289</v>
          </cell>
          <cell r="AJ2683">
            <v>0</v>
          </cell>
          <cell r="AK2683">
            <v>2289</v>
          </cell>
          <cell r="AL2683">
            <v>0</v>
          </cell>
          <cell r="AM2683">
            <v>2289</v>
          </cell>
          <cell r="AN2683" t="str">
            <v>放疗</v>
          </cell>
          <cell r="AO2683">
            <v>1</v>
          </cell>
          <cell r="AP2683" t="str">
            <v>无</v>
          </cell>
          <cell r="AQ2683">
            <v>0</v>
          </cell>
          <cell r="AS2683">
            <v>0</v>
          </cell>
          <cell r="AU2683" t="str">
            <v>突变</v>
          </cell>
          <cell r="AV2683" t="str">
            <v>NA</v>
          </cell>
          <cell r="AW2683" t="str">
            <v>无共缺失</v>
          </cell>
          <cell r="AX2683" t="str">
            <v>无甲基化</v>
          </cell>
          <cell r="AY2683" t="str">
            <v>NA</v>
          </cell>
          <cell r="AZ2683" t="str">
            <v>NA</v>
          </cell>
          <cell r="BA2683" t="str">
            <v>缺失</v>
          </cell>
          <cell r="BB2683" t="str">
            <v>缺失</v>
          </cell>
          <cell r="BC2683" t="str">
            <v>缺失</v>
          </cell>
          <cell r="BD2683" t="e">
            <v>#N/A</v>
          </cell>
        </row>
        <row r="2684">
          <cell r="B2684" t="str">
            <v>P174</v>
          </cell>
          <cell r="C2684" t="str">
            <v>CGGA_P174</v>
          </cell>
          <cell r="E2684" t="str">
            <v>梁晓</v>
          </cell>
          <cell r="F2684">
            <v>479776</v>
          </cell>
          <cell r="G2684">
            <v>42418</v>
          </cell>
          <cell r="H2684" t="str">
            <v>右额叶占位：胶质瘤？</v>
          </cell>
          <cell r="J2684" t="str">
            <v>男</v>
          </cell>
          <cell r="K2684">
            <v>31</v>
          </cell>
          <cell r="L2684" t="str">
            <v>缺失</v>
          </cell>
          <cell r="M2684" t="str">
            <v>370983198411230055</v>
          </cell>
          <cell r="N2684" t="str">
            <v xml:space="preserve">石卉（夫妻）：18853861797/阴爱民(母子):15233795577/梁建俊(父子):13785814535 </v>
          </cell>
          <cell r="O2684" t="str">
            <v>发作性抽搐6天</v>
          </cell>
          <cell r="P2684" t="str">
            <v>病人2月12日无明显诱因突发四肢抽搐、意识丧失，双眼上吊，口吐白沫，急送当地（山东泰安）医院查头颅CT及MR提示：颅内占位，遂于本月16日在我院查头颅MR（M576531，2016-02-16）提示：右额后占位病变 少枝星形细胞瘤可能性大。患者病程中间断左手麻木感，无头晕头痛，无恶心呕吐，无言语障碍，无发热，拟手术治疗，遂以“颅内占位：胶质瘤？”收入我科。患者病程中无言语及肢体活动障碍，无发热，精神可，饮食正常，睡眠可，大小便正常，近期体重无明显改变</v>
          </cell>
          <cell r="Q2684" t="str">
            <v>2007年阑尾切除术史</v>
          </cell>
          <cell r="R2684" t="str">
            <v>生长发育及智力正常；无烟酒嗜好，无异地疫区迁移及居住史。已婚</v>
          </cell>
          <cell r="S2684" t="str">
            <v>缺失</v>
          </cell>
          <cell r="T2684">
            <v>42431</v>
          </cell>
          <cell r="V2684" t="str">
            <v>右额顶开颅，肿瘤切除术（唤醒麻醉，导航辅助，电生理监测</v>
          </cell>
          <cell r="W2684" t="str">
            <v>静脉麻醉置入喉罩后，患者取左侧卧位，头皮局麻阻滞，头架固定头位，导航注册，确定肿瘤头皮投影位置，常规消毒铺巾，局麻后以肿瘤为中心做右额顶马蹄形切口，显露右额顶颅骨，颅骨钻孔，铣刀游离骨瓣，大小约5*6厘米，利多卡因棉条覆盖硬膜，硬膜张力高，快速静点20%的甘露醇250ml，硬膜张力下降，骨缘四周悬吊硬膜，放射状剪开硬膜，见右额下回后部及中央前回脑组织肿胀，脑沟变浅，脑回增宽，电生理监测确定中央前回位置，随后导航、B超确定肿瘤位置，肿瘤主体位于中央前回上肢支配区，瘤体已突出至皮层表面，肿瘤呈灰白色，质软韧相间，边界不清，无包膜，血供丰富。此时停用麻醉药物，拔除喉罩、唤醒病人，电刺激进一步确定中央前回与肿瘤的关系，导航辅助及唤醒状态下自前向后分块大部切除肿瘤，切除肿瘤过程中监测患者语言及左侧肢体运动均正常，试图切除肿瘤后、上极时，电刺激发现患者左侧上肢抽搐，为防止严重功能障碍未勉强切除残留肿瘤。切除肿瘤后患者再次置入喉罩及静脉全麻。瘤腔仔细止血，明胶海绵、止血纱布压迫创面，生理盐水反复冲洗清亮，护士清点棉条、纱布及手术物品无误。减张、间断缝合硬膜，硬膜外放置外引流管，骨瓣复位，1枚盖骨板及2枚钛片固定，充分止血，分层缝合肌肉，皮下组织及头皮各层。消毒伤口，无菌纱布弹力绷带包扎，术毕。手术顺利。术中出血约500ml，自体血回输200ml，未输异体血。术后拔除喉罩，患者ICU病房监护</v>
          </cell>
          <cell r="X2684" t="str">
            <v>部分切除</v>
          </cell>
          <cell r="Y2684">
            <v>122595</v>
          </cell>
          <cell r="Z2684" t="str">
            <v>O</v>
          </cell>
          <cell r="AA2684" t="str">
            <v>OA(WHO II)</v>
          </cell>
          <cell r="AB2684">
            <v>2</v>
          </cell>
          <cell r="AC2684" t="str">
            <v>少枝星形细胞瘤。1P/19q杂合性缺失。</v>
          </cell>
          <cell r="AD2684" t="str">
            <v>部分切除</v>
          </cell>
          <cell r="AE2684">
            <v>42457</v>
          </cell>
          <cell r="AF2684" t="str">
            <v>少枝星形细胞瘤(右额）</v>
          </cell>
          <cell r="AH2684" t="str">
            <v>未终止</v>
          </cell>
          <cell r="AI2684">
            <v>2322</v>
          </cell>
          <cell r="AJ2684">
            <v>0</v>
          </cell>
          <cell r="AK2684">
            <v>2322</v>
          </cell>
          <cell r="AL2684">
            <v>0</v>
          </cell>
          <cell r="AM2684">
            <v>2322</v>
          </cell>
          <cell r="AN2684" t="str">
            <v>放疗</v>
          </cell>
          <cell r="AO2684">
            <v>1</v>
          </cell>
          <cell r="AP2684" t="str">
            <v>帝清</v>
          </cell>
          <cell r="AQ2684">
            <v>1</v>
          </cell>
          <cell r="AS2684">
            <v>0</v>
          </cell>
          <cell r="AU2684" t="str">
            <v>突变</v>
          </cell>
          <cell r="AV2684" t="str">
            <v>NA</v>
          </cell>
          <cell r="AW2684" t="str">
            <v>共缺失</v>
          </cell>
          <cell r="AX2684" t="str">
            <v>NA</v>
          </cell>
          <cell r="AY2684" t="str">
            <v>NA</v>
          </cell>
          <cell r="AZ2684" t="str">
            <v>NA</v>
          </cell>
          <cell r="BA2684" t="str">
            <v>缺失</v>
          </cell>
          <cell r="BB2684" t="str">
            <v>缺失</v>
          </cell>
          <cell r="BC2684" t="str">
            <v>缺失</v>
          </cell>
          <cell r="BD2684" t="e">
            <v>#N/A</v>
          </cell>
        </row>
        <row r="2685">
          <cell r="B2685" t="str">
            <v>P175</v>
          </cell>
          <cell r="C2685" t="str">
            <v>CGGA_P175</v>
          </cell>
          <cell r="E2685" t="str">
            <v>陈平</v>
          </cell>
          <cell r="F2685">
            <v>479786</v>
          </cell>
          <cell r="G2685">
            <v>42422</v>
          </cell>
          <cell r="H2685" t="str">
            <v>左额颞顶占位：胶质细胞瘤？</v>
          </cell>
          <cell r="J2685" t="str">
            <v>男</v>
          </cell>
          <cell r="K2685">
            <v>45</v>
          </cell>
          <cell r="L2685" t="str">
            <v>缺失</v>
          </cell>
          <cell r="M2685" t="str">
            <v>342626197011013279</v>
          </cell>
          <cell r="N2685" t="str">
            <v>陈龙（父子）：18726391109/项秀红(夫妻):17755539137/赵世荣(叔侄):18726391109</v>
          </cell>
          <cell r="O2685" t="str">
            <v>发作性抽搐1次，发现颅内胶质瘤1月余</v>
          </cell>
          <cell r="P2685" t="str">
            <v>患者去年12月突发恶心呕吐后四肢抽搐、意识丧失一次，几分钟后自行缓解，江苏省人民医院就诊诊断为“症状性癫痫，脑膜炎可能”，出院后仍自觉头晕明显，继而上海华山医院伽马刀医院就诊并活检诊断“颅内胶质瘤”，后患者病情进行性加重，智能障碍明显，行走不稳。我院进一步诊治，门诊查头MRI（M576524）示：左颞顶枕、左颞岛、胼胝体压部、左侧丘脑及左侧脑室旁异常信号。门诊以“左侧大脑半球占位：胶质瘤？症状性癫痫”收入院。病程中患者无体重减轻，无头痛，无胸闷气短，无咳嗽、喘，无发热</v>
          </cell>
          <cell r="Q2685" t="str">
            <v>去年12月上海华山医院伽马刀医院就诊并活检诊断“颅内胶质瘤”</v>
          </cell>
          <cell r="R2685" t="str">
            <v>生长发育及智力正常；无吸烟及饮酒史，无异地疫区迁移及居住史。未婚育</v>
          </cell>
          <cell r="S2685" t="str">
            <v>缺失</v>
          </cell>
          <cell r="T2685">
            <v>42431</v>
          </cell>
          <cell r="U2685" t="str">
            <v>缺失</v>
          </cell>
          <cell r="V2685" t="str">
            <v>左额颞顶开颅颅内占位切除术</v>
          </cell>
          <cell r="W2685" t="str">
            <v>全麻气管插管后，患者取平卧位。头架固定头位，导航注册，确定肿瘤头皮投影，常规消毒铺巾，取左额顶马蹄形切口，依次切开头皮各层，皮瓣翻向前部。颅骨钻2孔，铣刀游离骨瓣，骨窗大小约5X6cm2。硬膜张力不高，骨窗四周悬吊硬膜， 放射状剪开硬脑膜。见额上回中后部脑回增宽，呈灰白色，鱼肉状，质软，血供中等，无包膜，与周围脑组织分界不清，导航辅助下沿肿瘤周边分离， 分块全切肿瘤，大脑前动脉、中央前后回及引流静脉保护良好。止血纱布、明胶海绵压迫残面，生理盐水冲洗清亮，确认无活动性出血，护士清点棉条、纱布及手术物品无误，人工硬膜修补、缝合硬膜。 骨瓣复位，4枚钛链，8枚钛钉固定。分层缝合皮下及头皮，再次消毒切口，无菌纱布绷带包扎，术毕。手术较困难，术中出血约600ml，自体血回输125ml；拔除气管插管回ICU病房监护。标本送病理</v>
          </cell>
          <cell r="X2685" t="str">
            <v>全切除</v>
          </cell>
          <cell r="Y2685" t="str">
            <v>缺失</v>
          </cell>
          <cell r="Z2685" t="str">
            <v>RGBM?</v>
          </cell>
          <cell r="AA2685" t="str">
            <v>GBM(WHO IV)</v>
          </cell>
          <cell r="AB2685">
            <v>4</v>
          </cell>
          <cell r="AC2685" t="str">
            <v>胶质母细胞瘤</v>
          </cell>
          <cell r="AD2685" t="str">
            <v>全切除</v>
          </cell>
          <cell r="AE2685" t="str">
            <v>缺失</v>
          </cell>
          <cell r="AF2685" t="str">
            <v>胶质母细胞瘤</v>
          </cell>
          <cell r="AG2685">
            <v>42822</v>
          </cell>
          <cell r="AH2685" t="str">
            <v>终止</v>
          </cell>
          <cell r="AI2685">
            <v>183</v>
          </cell>
          <cell r="AJ2685">
            <v>1</v>
          </cell>
          <cell r="AK2685">
            <v>183</v>
          </cell>
          <cell r="AL2685">
            <v>1</v>
          </cell>
          <cell r="AM2685">
            <v>391</v>
          </cell>
          <cell r="AN2685" t="str">
            <v>缺失</v>
          </cell>
          <cell r="AO2685">
            <v>1</v>
          </cell>
          <cell r="AP2685" t="str">
            <v>缺失</v>
          </cell>
          <cell r="AQ2685">
            <v>1</v>
          </cell>
          <cell r="AS2685" t="str">
            <v>复发</v>
          </cell>
          <cell r="AT2685">
            <v>1</v>
          </cell>
          <cell r="AU2685" t="str">
            <v>无突变</v>
          </cell>
          <cell r="AV2685" t="str">
            <v>NA</v>
          </cell>
          <cell r="AW2685" t="str">
            <v>NA</v>
          </cell>
          <cell r="AX2685" t="str">
            <v>NA</v>
          </cell>
          <cell r="AY2685" t="str">
            <v>NA</v>
          </cell>
          <cell r="AZ2685" t="str">
            <v>NA</v>
          </cell>
          <cell r="BA2685" t="str">
            <v>缺失</v>
          </cell>
          <cell r="BB2685" t="str">
            <v>缺失</v>
          </cell>
          <cell r="BC2685" t="str">
            <v>缺失</v>
          </cell>
          <cell r="BD2685" t="e">
            <v>#N/A</v>
          </cell>
        </row>
        <row r="2686">
          <cell r="B2686" t="str">
            <v>P176</v>
          </cell>
          <cell r="C2686" t="str">
            <v>CGGA_P176</v>
          </cell>
          <cell r="E2686" t="str">
            <v>王孝婷</v>
          </cell>
          <cell r="F2686">
            <v>479791</v>
          </cell>
          <cell r="G2686">
            <v>42425</v>
          </cell>
          <cell r="H2686" t="str">
            <v>颅内占位病变：右额胶质瘤？</v>
          </cell>
          <cell r="J2686" t="str">
            <v>女</v>
          </cell>
          <cell r="K2686">
            <v>32</v>
          </cell>
          <cell r="L2686" t="str">
            <v>缺失</v>
          </cell>
          <cell r="M2686" t="str">
            <v>130731198311035226</v>
          </cell>
          <cell r="N2686" t="str">
            <v>解宏飞（配偶）:13483232651（空号）/王纪武(父女):13573232651(停机）/王金芳(母女): 15132317207 本人/13503137776</v>
          </cell>
          <cell r="O2686" t="str">
            <v>阵发性左上肢抽搐10月余。</v>
          </cell>
          <cell r="P2686" t="str">
            <v>患者于2015年3月因无明显诱因出现左上肢抽搐，持续约10秒钟，伴有言语不利，未予重视及治疗，同年6月上述症状再次出现，持续时间较前延长，遂于宣武医院就诊，行脑电图检查无明显异常，给予抗癫痫药治疗。同年10月，患者再次出现上述症状，于304医院行头颅MRI检查示：颅内占位性病变，右额。为明确诊治来天坛医院门诊就诊，行头颅MRI检查示“右额占位，胶质瘤？”，为求手术治疗，由门诊以“颅内占位性病变”收入我科。自发病以来，患者一般情况尚可，饮食睡眠情况可，无恶心呕吐，无视物模糊，无声音嘶哑及饮水呛咳，大小便正常</v>
          </cell>
          <cell r="Q2686" t="str">
            <v>既往体健</v>
          </cell>
          <cell r="R2686" t="str">
            <v>生长发育及智力正常，无抽烟饮酒嗜好，月经正常。</v>
          </cell>
          <cell r="S2686" t="str">
            <v>缺失</v>
          </cell>
          <cell r="T2686">
            <v>42443</v>
          </cell>
          <cell r="V2686" t="str">
            <v>右额顶开颅，肿瘤切除术</v>
          </cell>
          <cell r="W2686" t="str">
            <v>全麻气管插管后，患者取仰卧位，头部抬高，头架固定，导航注册，确定肿瘤头皮投影，常规消毒铺巾，以肿瘤为中心、取右额顶马蹄形切口，依次切开头皮、皮下及帽状腱膜，皮瓣翻向额部，显露额骨，中线颅骨钻2孔，铣刀游离右额骨瓣，大小约6.0X5.0cm2。硬膜张力略高，快速静点甘露醇250ml，硬膜张力下降后，四周悬吊硬膜，放射状剪开硬膜。见右额脑组织肿胀，脑沟变浅、肿瘤位于右额上回后方，已突出至皮层表面，瘤体色灰红色，质软，无包膜，血供中等，与周围脑组织边界不清，镜下沿沟回分块全切肿瘤，肿瘤后界向中央前回生长，故瘤体后界自前向后切除，胼周动脉及其分支及胼胝体保护良好。创面严密止血，可吸收止血纱布、明胶海绵压迫残面，生理盐水冲洗清亮，确认无活动性出血，护士清点棉条、纱布及手术物品无误。硬膜皱缩，以人工硬膜严密修补、缝合硬膜，骨瓣复位，3枚钛链6枚钛钉固定骨瓣。再次充分止血，分层缝合皮下组织及头皮各层，术毕。手术顺利，术中出血约400ml，自体血回输125ml。术后气管插管拔出，患者回ICU病房监护</v>
          </cell>
          <cell r="X2686" t="str">
            <v>全切除</v>
          </cell>
          <cell r="Y2686" t="str">
            <v>缺失</v>
          </cell>
          <cell r="Z2686" t="str">
            <v>O</v>
          </cell>
          <cell r="AA2686" t="str">
            <v>O(WHO II)</v>
          </cell>
          <cell r="AB2686">
            <v>2</v>
          </cell>
          <cell r="AC2686" t="str">
            <v>少枝星形细胞瘤， 1P/19q缺失。</v>
          </cell>
          <cell r="AD2686" t="str">
            <v>全切除</v>
          </cell>
          <cell r="AE2686">
            <v>42457</v>
          </cell>
          <cell r="AF2686" t="str">
            <v>少枝星形细胞瘤（额，右）</v>
          </cell>
          <cell r="AG2686">
            <v>43247</v>
          </cell>
          <cell r="AH2686" t="str">
            <v>未终止</v>
          </cell>
          <cell r="AI2686">
            <v>804</v>
          </cell>
          <cell r="AJ2686">
            <v>0</v>
          </cell>
          <cell r="AK2686">
            <v>804</v>
          </cell>
          <cell r="AL2686">
            <v>0</v>
          </cell>
          <cell r="AM2686">
            <v>804</v>
          </cell>
          <cell r="AN2686" t="str">
            <v>缺失</v>
          </cell>
          <cell r="AO2686">
            <v>1</v>
          </cell>
          <cell r="AP2686" t="str">
            <v>缺失</v>
          </cell>
          <cell r="AQ2686">
            <v>0</v>
          </cell>
          <cell r="AS2686" t="str">
            <v>原发</v>
          </cell>
          <cell r="AU2686" t="str">
            <v>突变</v>
          </cell>
          <cell r="AV2686" t="str">
            <v>NA</v>
          </cell>
          <cell r="AW2686" t="str">
            <v>共缺失</v>
          </cell>
          <cell r="AX2686" t="str">
            <v>NA</v>
          </cell>
          <cell r="AY2686" t="str">
            <v>NA</v>
          </cell>
          <cell r="AZ2686" t="str">
            <v>NA</v>
          </cell>
          <cell r="BA2686" t="str">
            <v>缺失</v>
          </cell>
          <cell r="BB2686" t="str">
            <v>缺失</v>
          </cell>
          <cell r="BC2686" t="str">
            <v>缺失</v>
          </cell>
          <cell r="BD2686" t="e">
            <v>#N/A</v>
          </cell>
        </row>
        <row r="2687">
          <cell r="B2687" t="str">
            <v>P177</v>
          </cell>
          <cell r="C2687" t="str">
            <v>CGGA_P177</v>
          </cell>
          <cell r="D2687" t="str">
            <v>CGGA_P177, CGGA_P969</v>
          </cell>
          <cell r="E2687" t="str">
            <v>叶海涛</v>
          </cell>
          <cell r="F2687">
            <v>491028</v>
          </cell>
          <cell r="G2687">
            <v>42452</v>
          </cell>
          <cell r="H2687" t="str">
            <v>左顶叶占位病变：胶质瘤？</v>
          </cell>
          <cell r="J2687" t="str">
            <v>男</v>
          </cell>
          <cell r="K2687">
            <v>43</v>
          </cell>
          <cell r="L2687" t="str">
            <v>B</v>
          </cell>
          <cell r="M2687" t="str">
            <v>421123197301080034</v>
          </cell>
          <cell r="N2687" t="str">
            <v>徐桂英(夫妻):18086527642/叶昶(儿子):13647214290/叶亚珍(二姐):13597587318</v>
          </cell>
          <cell r="O2687" t="str">
            <v>右侧肢体发作性运动障碍3个月</v>
          </cell>
          <cell r="P2687" t="str">
            <v>病人去年12月突发右侧肢体活动不利，发作时右手不能持物，运动不灵活，右腿也有乏力感，持续约5个小时候缓解，今年1月2月分别再类似发作一次，在湖北省人民医院、中南医院及协和医院就诊，发现左侧顶叶占位病变，考虑为胶质瘤，为求进一步诊治到北京天坛医院门诊就诊，查头颅MR发现：左顶叶占位病变，考虑星形细胞瘤可能性大，向病人及家属交代病情，其要求手术治疗，以“左顶叶占位病变：胶质瘤？”收入院，自发病以来，无抽搐及尿失禁，无发热，精神状况良好，睡眠及进食良好，大小便正常，体重无明显改变</v>
          </cell>
          <cell r="Q2687" t="str">
            <v>1990年行右小腿骨髓炎手术</v>
          </cell>
          <cell r="R2687" t="str">
            <v>生长及智力发育正常，吸烟史20年，每日1包，不饮酒，已婚育1子，体健。</v>
          </cell>
          <cell r="S2687" t="str">
            <v>缺失</v>
          </cell>
          <cell r="T2687">
            <v>42471</v>
          </cell>
          <cell r="V2687" t="str">
            <v>左顶枕开颅，肿瘤切除术</v>
          </cell>
          <cell r="W2687" t="str">
            <v>全麻气管插管后，患者取右侧卧位，头架固定头位，导航注册，确定颅内病变头皮投影，常规消毒铺巾，取左顶枕马蹄形切口，依次切开头皮各层，皮瓣翻向侧方，颅骨钻孔，铣刀游离骨瓣，大小约5.0X6.0cm2。硬膜张力高，快速静点20%的甘露醇250ml，硬膜张力下降，四周悬吊硬膜。放射状剪开硬膜，可见粗大皮层静脉经硬膜引流，剪开硬膜后部分引流静脉出血，以明胶海绵压迫止血，见左顶枕脑组织稍肿胀，脑沟变浅。导航确定病变主体位于中央后回及顶上小叶，肿瘤前部侵及中央前回，导航辅助下切开顶上小叶皮层，皮层下即见肿瘤，肿瘤呈灰白色，质软韧相间，无明显包膜，血供丰富，与周围脑组织分界不清，沿肿瘤周边分离后，自后向前分块切除肿瘤，肿瘤前界侵及中央前回，为防止严重功能障碍，未勉强切除此部位肿瘤，近全切除肿瘤。创面严密止血，可吸收止血纱布、明胶海绵压迫残面，生理盐水冲洗清亮，确认无活动性出血，护士清点棉条、纱布及手术物品无误，连续缝合硬膜后仍欠严密，人工硬膜修补，骨瓣复位，钛片固定骨瓣。再次充分止血，分层缝合皮下组织及头皮各层，术毕。手术顺利，术中出血约400ml，自体血回输150ml。术后气管插管拔出，患者回ICU病房监护</v>
          </cell>
          <cell r="X2687" t="str">
            <v>部分切除</v>
          </cell>
          <cell r="Y2687">
            <v>123456</v>
          </cell>
          <cell r="Z2687" t="str">
            <v>A</v>
          </cell>
          <cell r="AA2687" t="str">
            <v>OA(WHO II)</v>
          </cell>
          <cell r="AB2687">
            <v>2</v>
          </cell>
          <cell r="AC2687" t="str">
            <v>少枝星形细胞瘤，伴软膜反应，浸润蛛网膜下腔（WHOⅡ级）。</v>
          </cell>
          <cell r="AD2687" t="str">
            <v>部分切除</v>
          </cell>
          <cell r="AE2687">
            <v>42487</v>
          </cell>
          <cell r="AF2687" t="str">
            <v>少枝星形细胞瘤（顶叶，左）</v>
          </cell>
          <cell r="AH2687" t="str">
            <v>终止</v>
          </cell>
          <cell r="AI2687">
            <v>1604</v>
          </cell>
          <cell r="AJ2687">
            <v>1</v>
          </cell>
          <cell r="AK2687">
            <v>1176</v>
          </cell>
          <cell r="AL2687">
            <v>1</v>
          </cell>
          <cell r="AM2687">
            <v>1799</v>
          </cell>
          <cell r="AN2687" t="str">
            <v>放同步</v>
          </cell>
          <cell r="AO2687">
            <v>1</v>
          </cell>
          <cell r="AP2687" t="str">
            <v>泰道</v>
          </cell>
          <cell r="AQ2687">
            <v>1</v>
          </cell>
          <cell r="AS2687">
            <v>0</v>
          </cell>
          <cell r="AU2687" t="str">
            <v>无突变</v>
          </cell>
          <cell r="AV2687" t="str">
            <v>NA</v>
          </cell>
          <cell r="AW2687" t="str">
            <v>无共缺失</v>
          </cell>
          <cell r="AX2687" t="str">
            <v>甲基化</v>
          </cell>
          <cell r="AY2687" t="str">
            <v>NA</v>
          </cell>
          <cell r="AZ2687" t="str">
            <v>NA</v>
          </cell>
          <cell r="BA2687" t="str">
            <v>缺失</v>
          </cell>
          <cell r="BB2687" t="str">
            <v>缺失</v>
          </cell>
          <cell r="BC2687" t="str">
            <v>缺失</v>
          </cell>
          <cell r="BD2687" t="e">
            <v>#N/A</v>
          </cell>
        </row>
        <row r="2688">
          <cell r="B2688" t="str">
            <v>P178</v>
          </cell>
          <cell r="C2688" t="str">
            <v>CGGA_P178</v>
          </cell>
          <cell r="E2688" t="str">
            <v>李桂萍</v>
          </cell>
          <cell r="F2688">
            <v>491030</v>
          </cell>
          <cell r="G2688">
            <v>42458</v>
          </cell>
          <cell r="H2688" t="str">
            <v>右颞叶内侧占位病变：胶质瘤？</v>
          </cell>
          <cell r="J2688" t="str">
            <v>女</v>
          </cell>
          <cell r="K2688">
            <v>52</v>
          </cell>
          <cell r="L2688" t="str">
            <v>缺失</v>
          </cell>
          <cell r="M2688" t="str">
            <v>140302196305080126</v>
          </cell>
          <cell r="N2688" t="str">
            <v>李志清(夫妻):15035333881/李晶(夫妻):15835328830/吕殿彬(姐夫):13934480108</v>
          </cell>
          <cell r="O2688" t="str">
            <v>间断头痛3年，加重1个月</v>
          </cell>
          <cell r="P2688" t="str">
            <v>病人3年前开始感头痛不适，间断发作，休息后缓解，未行特殊诊治，大约1个月前头痛发作加重，伴有恶心呕吐，喷射性，半个月前感左下肢无力，感觉减退。在当地医院就诊查头颅MR发现右侧颞叶占位，为求进一步诊治到天坛医院门诊就诊，查头颅MR发现：右侧颞叶内侧占位：胶质瘤？节细胞瘤？为明确诊治，门诊完善相关检查，考虑：胶质瘤可能性大，向家属交代病情，家属要求手术治疗，以“右颞叶内侧占位：胶质瘤？”收入院，自发病以来，无抽搐及尿失禁，无发热，精神状况良好，睡眠及进食一般，大小便正常，体重无明显改变</v>
          </cell>
          <cell r="Q2688" t="str">
            <v>发现高血压3年，服用拉西地平片控制，4mg，每日一次；否认糖尿病及心脏病史。</v>
          </cell>
          <cell r="R2688" t="str">
            <v>生长及智力发育正常，偶尔吸烟史，不饮酒，已婚育1女，体健。月经史：51岁绝经，既往月经规律，周期28天，每次5-7天。</v>
          </cell>
          <cell r="S2688" t="str">
            <v>缺失</v>
          </cell>
          <cell r="T2688">
            <v>42471</v>
          </cell>
          <cell r="V2688" t="str">
            <v>右额颞开颅，颅内病变切除术</v>
          </cell>
          <cell r="W2688" t="str">
            <v>全麻气管插管后，患者取仰卧位，头左偏，导航注册，确定肿瘤边界，根据肿瘤边界取额颞弧形切口，常规消毒铺巾，依次切开头皮各层，翻开头皮，切开颞肌显露额骨，中线颅骨钻2孔，铣刀游离右额颞骨瓣，大小约4.0X5.0cm2。硬膜张力高，快速静点甘露醇250ml，硬膜张力稍降，咬除蝶骨嵴，四周悬吊硬膜，放射状剪开硬膜。见右颞脑组织肿胀，脑沟变浅，脑组织呈灰红色，沿颞叶中部造瘘切除颞极减压，血供一般，于颞中上回皮层下2cm见囊性肿瘤，囊腔边界与周围组织不清，血供丰富，切开囊腔可见淡黄色囊液流出，囊周组织质软韧相间，与周围脑组织间分界不清，瘤体主要位于颞岛叶，分块镜下全切肿瘤，脑室颞角开放，前及下到中颅窝底，上到侧裂，后到角回前部，内达中脑，创面严密止血，可吸收止血纱布、明胶海绵压迫残面，生理盐水冲洗清亮，确认无活动性出血，脑室留置引流管一枚，护士清点棉条、纱布及手术物品无误。严密缝合硬膜，骨瓣复位，3枚钛链固定骨瓣。再次充分止血，分层缝合皮下组织及头皮各层，术毕。手术顺利，术中出血约500ml，输自体血150ml。术后气管插管拔出，患者回ICU病房监护</v>
          </cell>
          <cell r="X2688" t="str">
            <v>全切除</v>
          </cell>
          <cell r="Y2688">
            <v>123455</v>
          </cell>
          <cell r="Z2688" t="str">
            <v>GBM-O</v>
          </cell>
          <cell r="AA2688" t="str">
            <v>GBM-O(WHO IV)</v>
          </cell>
          <cell r="AB2688">
            <v>4</v>
          </cell>
          <cell r="AC2688" t="str">
            <v>胶质母细胞瘤，伴少枝胶质细胞瘤成分（WHOⅣ级）。</v>
          </cell>
          <cell r="AD2688" t="str">
            <v>全切除</v>
          </cell>
          <cell r="AE2688">
            <v>42489</v>
          </cell>
          <cell r="AF2688" t="str">
            <v>胶质母细胞瘤（颞叶内侧，右）</v>
          </cell>
          <cell r="AH2688" t="str">
            <v>未终止</v>
          </cell>
          <cell r="AI2688">
            <v>2283</v>
          </cell>
          <cell r="AJ2688">
            <v>0</v>
          </cell>
          <cell r="AK2688">
            <v>2091</v>
          </cell>
          <cell r="AL2688">
            <v>1</v>
          </cell>
          <cell r="AM2688">
            <v>2283</v>
          </cell>
          <cell r="AN2688" t="str">
            <v>同步</v>
          </cell>
          <cell r="AO2688">
            <v>1</v>
          </cell>
          <cell r="AP2688" t="str">
            <v>帝清</v>
          </cell>
          <cell r="AQ2688">
            <v>1</v>
          </cell>
          <cell r="AS2688">
            <v>0</v>
          </cell>
          <cell r="AU2688" t="str">
            <v>无突变</v>
          </cell>
          <cell r="AV2688" t="str">
            <v>NA</v>
          </cell>
          <cell r="AW2688" t="str">
            <v>NA</v>
          </cell>
          <cell r="AX2688" t="str">
            <v>甲基化</v>
          </cell>
          <cell r="AY2688" t="str">
            <v>NA</v>
          </cell>
          <cell r="AZ2688" t="str">
            <v>NA</v>
          </cell>
          <cell r="BA2688" t="str">
            <v>缺失</v>
          </cell>
          <cell r="BB2688" t="str">
            <v>缺失</v>
          </cell>
          <cell r="BC2688" t="str">
            <v>缺失</v>
          </cell>
          <cell r="BD2688" t="e">
            <v>#N/A</v>
          </cell>
        </row>
        <row r="2689">
          <cell r="B2689" t="str">
            <v>P179</v>
          </cell>
          <cell r="C2689" t="str">
            <v>CGGA_P179</v>
          </cell>
          <cell r="E2689" t="str">
            <v>李灵花</v>
          </cell>
          <cell r="F2689">
            <v>491011</v>
          </cell>
          <cell r="G2689">
            <v>42438</v>
          </cell>
          <cell r="H2689" t="str">
            <v>颅内占位性病变</v>
          </cell>
          <cell r="J2689" t="str">
            <v xml:space="preserve">女 </v>
          </cell>
          <cell r="K2689">
            <v>53</v>
          </cell>
          <cell r="L2689" t="str">
            <v>缺失</v>
          </cell>
          <cell r="M2689" t="str">
            <v>620502196210050026</v>
          </cell>
          <cell r="N2689" t="str">
            <v>杨恒(夫妻):18009380596/李锋斌(姐弟):13993836806/杨恒(夫妻):13993910596（错）</v>
          </cell>
          <cell r="O2689" t="str">
            <v>左侧面部麻木及口角间断抽搐50余天。</v>
          </cell>
          <cell r="P2689" t="str">
            <v>患者于50余天前无明显诱因出现左侧面部麻木及左侧口角抽搐， 无面部红肿，无发热，无饮食呛咳，饮食口角无渗漏，无面部疼痛，无恶心呕吐，无肢体活动障碍等，于2016-1-20到天水市第一人民医院就诊，行头部CT及MRI检查后提示：右侧颞叶占位行病变，未作特殊处理，于2016-1-21到西京医院就诊，再次复查头部MRI考虑炎症及胶质瘤可能，于2016-1-23开始给予激素及抗病毒等诊断性治疗（具体治疗不详），3天后面部麻木感减轻，口角未出现抽搐，半月后复查MRI提示病灶有扩大，继续原方案治疗，于2016-2-19再次复查MRI提示病灶缩小，激素治疗一月后停止，患者仍有左侧面部麻木不适，无口角抽搐，无幻嗅幻听等，为求进一步检查治疗来我院，门诊行MRI检查（M577701）提示：右侧颞叶病变：炎症？肿瘤？鼻窦炎；右侧乳突炎。遂以：颅内占位性病变收住院。</v>
          </cell>
          <cell r="Q2689" t="str">
            <v>既往体健</v>
          </cell>
          <cell r="R2689" t="str">
            <v>生长发育及智力正常，无抽烟、饮酒嗜好。已停经4月，孕4产1，剖腹产1子。</v>
          </cell>
          <cell r="S2689" t="str">
            <v>缺失</v>
          </cell>
          <cell r="T2689">
            <v>42459</v>
          </cell>
          <cell r="V2689" t="str">
            <v>右颞枕开颅，脑内病变切除术</v>
          </cell>
          <cell r="W2689" t="str">
            <v>全麻气管插管后，患者取左侧卧位，头架固定头位，导航注册后，确定颅内病变头皮投影，常规消毒铺巾，取右颞枕马蹄形切口，依次切开头皮各层，皮瓣翻向颞部，颅骨钻孔，铣刀游离骨瓣，大小约5X7cm，颅骨板障及硬膜渗血较多。岩骨气房开放，以骨蜡及生物胶严密封闭。硬膜张力高，快速静点20%的甘露醇250ml，硬膜张力下降后，四周悬吊硬膜，放射状剪开硬膜。见右颞脑组织肿胀，脑沟变浅，导航确定肿瘤位置，病变位于右侧颞中、后部、向深部侵及侧脑室颞角后部，导航辅助下切开颞中回中、后部皮层，皮层下见病变，病变呈灰白色，血供丰富，质软，与周围脑组织分界不清，导航辅助下保护好病变途经血管，沿病变周边分离后，分块切除病变，取部分病变送快速冰冻病理，回报为：胶质细胞增生，沿病变周边分离后近全切除病变。切除病变后，侧脑室颞角开放。创面严密止血，可吸收止血纱布、明胶海绵压迫残面，生理盐水冲洗清亮，确认无活动性出血，护士清点棉条、纱布及手术物品无误。严密缝合硬膜，骨瓣复位，3枚钛链固定骨瓣。再次充分止血，分层缝合皮下组织及头皮各层，术毕。手术顺利，术中出血约1000ml，自体血回输300ml，未输异体血。术后患者回ICU病房监护</v>
          </cell>
          <cell r="X2689" t="str">
            <v>全切除</v>
          </cell>
          <cell r="Y2689">
            <v>123241</v>
          </cell>
          <cell r="Z2689" t="str">
            <v>A</v>
          </cell>
          <cell r="AA2689" t="str">
            <v>OA(WHO II)</v>
          </cell>
          <cell r="AB2689">
            <v>2</v>
          </cell>
          <cell r="AC2689" t="str">
            <v>少枝星形细胞瘤（WHOII级）,1p/19q不存在缺失。</v>
          </cell>
          <cell r="AD2689" t="str">
            <v>全切除</v>
          </cell>
          <cell r="AE2689">
            <v>42475</v>
          </cell>
          <cell r="AF2689" t="str">
            <v>少枝星形细胞瘤(颞叶，右侧）</v>
          </cell>
          <cell r="AH2689" t="str">
            <v>未终止</v>
          </cell>
          <cell r="AI2689">
            <v>2294</v>
          </cell>
          <cell r="AJ2689">
            <v>0</v>
          </cell>
          <cell r="AK2689">
            <v>2294</v>
          </cell>
          <cell r="AL2689">
            <v>0</v>
          </cell>
          <cell r="AM2689">
            <v>2294</v>
          </cell>
          <cell r="AN2689" t="str">
            <v>同步</v>
          </cell>
          <cell r="AO2689">
            <v>1</v>
          </cell>
          <cell r="AP2689" t="str">
            <v>泰道6疗程</v>
          </cell>
          <cell r="AQ2689">
            <v>1</v>
          </cell>
          <cell r="AS2689">
            <v>0</v>
          </cell>
          <cell r="AU2689" t="str">
            <v>突变</v>
          </cell>
          <cell r="AV2689" t="str">
            <v>NA</v>
          </cell>
          <cell r="AW2689" t="str">
            <v>无共缺失</v>
          </cell>
          <cell r="AX2689" t="str">
            <v>甲基化</v>
          </cell>
          <cell r="AY2689" t="str">
            <v>NA</v>
          </cell>
          <cell r="AZ2689" t="str">
            <v>NA</v>
          </cell>
          <cell r="BA2689" t="str">
            <v>缺失</v>
          </cell>
          <cell r="BB2689" t="str">
            <v>缺失</v>
          </cell>
          <cell r="BC2689" t="str">
            <v>缺失</v>
          </cell>
          <cell r="BD2689" t="e">
            <v>#N/A</v>
          </cell>
        </row>
        <row r="2690">
          <cell r="B2690" t="str">
            <v>P180</v>
          </cell>
          <cell r="C2690" t="str">
            <v>CGGA_P180</v>
          </cell>
          <cell r="E2690" t="str">
            <v>刘同化</v>
          </cell>
          <cell r="F2690">
            <v>491001</v>
          </cell>
          <cell r="G2690">
            <v>42430</v>
          </cell>
          <cell r="H2690" t="str">
            <v>左颞叶占位：胶质瘤可能性大？</v>
          </cell>
          <cell r="J2690" t="str">
            <v>男</v>
          </cell>
          <cell r="K2690">
            <v>47</v>
          </cell>
          <cell r="L2690" t="str">
            <v>缺失</v>
          </cell>
          <cell r="M2690" t="str">
            <v>412333196805195416</v>
          </cell>
          <cell r="N2690" t="str">
            <v>申红梅(夫妻):15082925538/海化(父子):18337006867（停机）/叶凯(兄弟):15939076868</v>
          </cell>
          <cell r="O2690" t="str">
            <v>短暂性头晕发作3次。</v>
          </cell>
          <cell r="P2690" t="str">
            <v>患者于2月前无明显诱因出现发作性头晕，持续10分钟后自行缓解，无耳鸣、无恶心、呕吐，无视物旋转，无偏瘫失语及肢体抽搐，未予重视。10余天后头晕再次发作，遂于当地医院体检，未发现明显异常，数天后症状再次出现，行头颅MRI发现：颅内占位性病变。未行进一步治疗，遂来天坛医院就诊行头MRI检查示“左侧颞叶占位”，门诊以“颅内占位病变”收入院，患者自发病来无发热，饮食睡眠尚可，二便正常</v>
          </cell>
          <cell r="Q2690" t="str">
            <v>既往体健</v>
          </cell>
          <cell r="R2690" t="str">
            <v>生长发育及智力正常；无烟酒嗜好，无异地疫区迁移及居住史。已婚</v>
          </cell>
          <cell r="S2690" t="str">
            <v>缺失</v>
          </cell>
          <cell r="T2690">
            <v>42445</v>
          </cell>
          <cell r="V2690" t="str">
            <v>左颞枕开颅肿瘤切除术</v>
          </cell>
          <cell r="W2690" t="str">
            <v>全麻气管插管后，患者取仰卧位，上头架，导航确定颅内病变头皮投影，常规消毒铺巾，取左颞枕马蹄形切口，依次切开头皮各层，皮瓣翻向下方，颅骨钻孔2枚，铣刀铣开骨瓣，大小约7.0X8.0cm2。硬膜张力稍高，快速静点20%的甘露醇250ml，硬膜张力下降。四周悬吊硬膜，放射状剪开硬膜，切开颞上回前部皮层，皮层下即见肿瘤，肿瘤呈灰红色，质软，无明显包膜，血供丰富，沿肿瘤周边分离后，分块全切肿瘤。创面严密止血，可吸收止血纱布、明胶海绵压迫残面，生理盐水冲洗清亮，确认无活动性出血，护士清点棉条、纱布及手术物品无误，严密缝合硬膜，骨瓣复位，3个连接片和6个钛钉固定骨瓣。再次充分止血，分层缝合皮下组织及头皮各层，术毕。手术顺利，术中出血约800ml，头皮骨瓣自体血回输200ml未输。术后气管插管拔出，患者回ICU病房监护</v>
          </cell>
          <cell r="X2690" t="str">
            <v>全切除</v>
          </cell>
          <cell r="Y2690">
            <v>122919</v>
          </cell>
          <cell r="Z2690" t="str">
            <v>GBM</v>
          </cell>
          <cell r="AA2690" t="str">
            <v>GBM(WHO IV)</v>
          </cell>
          <cell r="AB2690">
            <v>4</v>
          </cell>
          <cell r="AC2690" t="str">
            <v>胶质母细胞瘤（WHOIV级）。</v>
          </cell>
          <cell r="AD2690" t="str">
            <v>全切除</v>
          </cell>
          <cell r="AE2690">
            <v>42467</v>
          </cell>
          <cell r="AF2690" t="str">
            <v>胶质母细胞瘤（颞叶，左）</v>
          </cell>
          <cell r="AG2690">
            <v>42822</v>
          </cell>
          <cell r="AH2690" t="str">
            <v>终止</v>
          </cell>
          <cell r="AI2690">
            <v>260</v>
          </cell>
          <cell r="AJ2690">
            <v>1</v>
          </cell>
          <cell r="AK2690">
            <v>199</v>
          </cell>
          <cell r="AL2690">
            <v>1</v>
          </cell>
          <cell r="AM2690">
            <v>377</v>
          </cell>
          <cell r="AN2690" t="str">
            <v>缺失</v>
          </cell>
          <cell r="AO2690">
            <v>1</v>
          </cell>
          <cell r="AP2690" t="str">
            <v>缺失</v>
          </cell>
          <cell r="AQ2690">
            <v>1</v>
          </cell>
          <cell r="AS2690" t="str">
            <v>原发</v>
          </cell>
          <cell r="AU2690" t="str">
            <v>无突变</v>
          </cell>
          <cell r="AV2690" t="str">
            <v>NA</v>
          </cell>
          <cell r="AW2690" t="str">
            <v>NA</v>
          </cell>
          <cell r="AX2690" t="str">
            <v>NA</v>
          </cell>
          <cell r="AY2690" t="str">
            <v>NA</v>
          </cell>
          <cell r="AZ2690" t="str">
            <v>NA</v>
          </cell>
          <cell r="BA2690" t="str">
            <v>缺失</v>
          </cell>
          <cell r="BB2690" t="str">
            <v>缺失</v>
          </cell>
          <cell r="BC2690" t="str">
            <v>缺失</v>
          </cell>
          <cell r="BD2690" t="e">
            <v>#N/A</v>
          </cell>
        </row>
        <row r="2691">
          <cell r="B2691" t="str">
            <v>P181</v>
          </cell>
          <cell r="C2691" t="str">
            <v>CGGA_P181</v>
          </cell>
          <cell r="E2691" t="str">
            <v>张敏</v>
          </cell>
          <cell r="F2691">
            <v>491009</v>
          </cell>
          <cell r="G2691">
            <v>42438</v>
          </cell>
          <cell r="H2691" t="str">
            <v>颅内占位性病变</v>
          </cell>
          <cell r="J2691" t="str">
            <v>女</v>
          </cell>
          <cell r="K2691">
            <v>21</v>
          </cell>
          <cell r="L2691" t="str">
            <v>缺失</v>
          </cell>
          <cell r="M2691" t="str">
            <v xml:space="preserve">370782199504260824 </v>
          </cell>
          <cell r="N2691" t="str">
            <v>焦玉莲(母女):15853628619/焦玉莲(母女):15853628619</v>
          </cell>
          <cell r="O2691" t="str">
            <v>头痛2月，加重2周。</v>
          </cell>
          <cell r="P2691" t="str">
            <v>患者于4年前因月经不调在当地给予对症治疗，具体治疗不详，后患者出现紫纹肥胖等症，行头部MR检查提示额部病变，考虑脱髓鞘，患者因无症状未作特殊处理，2月前患者无明显诱因出现间断头部隐痛，无恶心呕吐，无发热流涕，无抽搐，无行为异常等，休息后头痛能缓解，未作特殊处理，头痛症状及频率逐渐加重，于2016-2-19到天坛医院就诊，行头部MRI检查提示：(M577975)双侧额叶及胼胝体占位：胶质瘤可能性大。近两周来出现持续头痛，头部活动时症状明显加重，发作时偶出现视物模糊及恶心呕吐，呈非喷射性，均为胃内容物，无发热抽搐，无行为异常，无大小便失禁等，在当地医院给予甘露醇对症治疗，头痛能缓解，缓解能持续一天，此次为求手术治疗，由门诊收入我科</v>
          </cell>
          <cell r="Q2691" t="str">
            <v>既往体健</v>
          </cell>
          <cell r="R2691" t="str">
            <v>生长发育及智力正常，无抽烟、饮酒嗜好。</v>
          </cell>
          <cell r="S2691" t="str">
            <v>缺失</v>
          </cell>
          <cell r="T2691">
            <v>42457</v>
          </cell>
          <cell r="V2691" t="str">
            <v>左额开颅颅内肿瘤切除术</v>
          </cell>
          <cell r="W2691" t="str">
            <v>全麻插管后平卧位，上头架，导航确定左侧肿瘤体表投影，常规消毒铺巾。依据肿瘤体表投影取左侧额部马蹄形切口，全层切开，手摇钻在中线处钻孔2枚，铣刀游离出一约5x6cm2大小的骨瓣。骨窗压力高，给予甘露醇250ML快速静滴，悬吊硬膜，压力下降后放射状切开硬膜，显露额部脑组织，见额叶脑回增宽、脑沟变浅，额叶病变组织较周围组织稍白，沿额中回中部切开，可见肿瘤组织向深部逐步形成灰红色，质软，血供不丰富，无包膜，边界不清，沿大脑镰向下到达胼胝体，离断局部穿支血管，保护胼周动脉及静脉，可见胼胝体体部形成灰红色，质软，胶冻状，血供不丰富，切除左侧额上及部分额中回病变，深达脑室，切开大脑镰，暴露并切除对侧扣带回及及胼胝体病变，局部血管丰富，深达对侧脑室，双侧额叶及胼胝体占位病变镜下近全切除， 瘤腔彻底止血后，右侧脑室内放置引流管一根，另一端自骨孔处引致皮缘，另取切口自皮缘引出固定。严密修补硬膜缝合，4x6cm2人工硬膜贴附硬膜缺损处，还纳骨瓣，2套盖孔板及1套连接片钛钉8枚固定，充分止血，逐层缝合皮瓣各层关颅，术毕。手术顺利，标本送病理。清点棉条纱布及手术物品无误。术中出血约300ml，输血自体回收血100ml</v>
          </cell>
          <cell r="X2691" t="str">
            <v>部分切除</v>
          </cell>
          <cell r="Y2691">
            <v>123177</v>
          </cell>
          <cell r="Z2691" t="str">
            <v>AA</v>
          </cell>
          <cell r="AA2691" t="str">
            <v>AA(WHO III)</v>
          </cell>
          <cell r="AB2691">
            <v>3</v>
          </cell>
          <cell r="AC2691" t="str">
            <v>间变性星形细胞瘤（WHOⅢ级），1p/19q不存在缺失。</v>
          </cell>
          <cell r="AD2691" t="str">
            <v>部分切除</v>
          </cell>
          <cell r="AE2691">
            <v>42494</v>
          </cell>
          <cell r="AF2691" t="str">
            <v>间变性星形细胞瘤（ 双侧额叶及胼胝体）</v>
          </cell>
          <cell r="AG2691">
            <v>43434</v>
          </cell>
          <cell r="AH2691" t="str">
            <v>终止</v>
          </cell>
          <cell r="AI2691">
            <v>238</v>
          </cell>
          <cell r="AJ2691">
            <v>1</v>
          </cell>
          <cell r="AK2691">
            <v>238</v>
          </cell>
          <cell r="AL2691">
            <v>1</v>
          </cell>
          <cell r="AM2691">
            <v>977</v>
          </cell>
          <cell r="AN2691" t="str">
            <v>缺失</v>
          </cell>
          <cell r="AO2691" t="str">
            <v>NA</v>
          </cell>
          <cell r="AP2691" t="str">
            <v>缺失</v>
          </cell>
          <cell r="AQ2691" t="str">
            <v>NA</v>
          </cell>
          <cell r="AS2691" t="str">
            <v>原发</v>
          </cell>
          <cell r="AU2691" t="str">
            <v>无突变</v>
          </cell>
          <cell r="AV2691" t="str">
            <v>NA</v>
          </cell>
          <cell r="AW2691" t="str">
            <v>无共缺失</v>
          </cell>
          <cell r="AX2691" t="str">
            <v>NA</v>
          </cell>
          <cell r="AY2691" t="str">
            <v>NA</v>
          </cell>
          <cell r="AZ2691" t="str">
            <v>NA</v>
          </cell>
          <cell r="BA2691" t="str">
            <v>缺失</v>
          </cell>
          <cell r="BB2691" t="str">
            <v>缺失</v>
          </cell>
          <cell r="BC2691" t="str">
            <v>缺失</v>
          </cell>
          <cell r="BD2691" t="e">
            <v>#N/A</v>
          </cell>
        </row>
        <row r="2692">
          <cell r="B2692" t="str">
            <v>P182</v>
          </cell>
          <cell r="C2692" t="str">
            <v>CGGA_P182</v>
          </cell>
          <cell r="E2692" t="str">
            <v>母凤荣</v>
          </cell>
          <cell r="F2692">
            <v>319728</v>
          </cell>
          <cell r="G2692">
            <v>42397</v>
          </cell>
          <cell r="H2692" t="str">
            <v>右额颞占位：复发胶质瘤可能性大</v>
          </cell>
          <cell r="J2692" t="str">
            <v>女</v>
          </cell>
          <cell r="K2692">
            <v>58</v>
          </cell>
          <cell r="L2692" t="str">
            <v>缺失</v>
          </cell>
          <cell r="M2692" t="str">
            <v>372901195706109387</v>
          </cell>
          <cell r="N2692" t="str">
            <v>徐峰（母子）：18988408137/徐显立（夫妻）：15552381175</v>
          </cell>
          <cell r="O2692" t="str">
            <v>胶质瘤术后6年余</v>
          </cell>
          <cell r="P2692" t="str">
            <v>患者于2009年12月因颅内占位在我院就诊，行开颅肿瘤切除术，手术后病理提示：胶质瘤母细胞瘤。术后患者左眼偏盲，左侧肢体欠灵活，余一般情况良好，出院后继续行放化疗。定期复查头颅MRI，半月前患者我院复查头颅MRI提示：右颞顶枕开颅“胶质瘤”改变，右颞叶局部异常强化灶，右底节丘脑区小点片状强化灶。门诊以“胶质瘤术后复发？”收入我科，患者近期无发热，无头痛，无恶心呕吐。大小便正常，体重无明显变化</v>
          </cell>
          <cell r="Q2692" t="str">
            <v>2009年12月（江涛）天坛医院行脑肿瘤切除术，手术后病理提示：胶质瘤母细胞瘤</v>
          </cell>
          <cell r="R2692" t="str">
            <v>生长发育及智力正常 ，无烟酒嗜好。已婚，育1子1女，已绝经。</v>
          </cell>
          <cell r="S2692" t="str">
            <v>缺失</v>
          </cell>
          <cell r="T2692">
            <v>42401</v>
          </cell>
          <cell r="U2692">
            <v>40148</v>
          </cell>
          <cell r="V2692" t="str">
            <v>右额颞扩大原切口开颅，肿瘤全切除术</v>
          </cell>
          <cell r="W2692" t="str">
            <v>全麻气管插管后，患者取左侧卧位，头架固定头位，导航注册，常规消毒铺巾，取向额部扩大原右颞原切口，依次切开头皮各层，皮瓣翻向额颞顶部，铣刀游离额颞部骨瓣及部分原颞部骨瓣。硬膜张力高、增生明显，快速静点甘露醇250ml，硬膜张力下降后。四周悬吊硬膜，放射状剪开硬膜。见右颞中下回脑回增宽，色略黄，少部分增生与硬膜粘连，脑组织搏动略差，于右颞极皮层下0.5cm见肿瘤，肿瘤呈灰红色，血供丰富，质软部分质韧，肿 瘤体与周围脑组织间分界不清，导航引导下沿肿瘤周边分离后分块全切除肿瘤及钩回，内侧达海马后与原手术后瘤腔联通，侧脑室颞角开放。创面仔细止血，明胶海绵及止血纱布覆盖创面，生理盐水冲洗清亮，护士清点敷料、器械无误，缝合硬膜，骨瓣复位，以4条钛链及8枚钉固定骨瓣。再次充分止血，分层缝合皮下组织及头皮各层，术毕。术中出血约300ml，自体血回输150ml，患者术后拔除气管插管回ICU病房监护</v>
          </cell>
          <cell r="X2692" t="str">
            <v>全切除</v>
          </cell>
          <cell r="Y2692">
            <v>122094</v>
          </cell>
          <cell r="Z2692" t="str">
            <v>RGBM</v>
          </cell>
          <cell r="AA2692" t="str">
            <v>GBM(WHO IV)</v>
          </cell>
          <cell r="AB2692">
            <v>4</v>
          </cell>
          <cell r="AC2692" t="str">
            <v>送检脑组织水肿、坏死、出血，胶质细胞增生，少许肿瘤组织，伴血管增生及坏死，符合胶质母细胞瘤形态（WHOIV级）（再次手术）</v>
          </cell>
          <cell r="AD2692" t="str">
            <v>全切除</v>
          </cell>
          <cell r="AE2692">
            <v>42424</v>
          </cell>
          <cell r="AF2692" t="str">
            <v>胶质母细胞瘤（额颞顶，右）</v>
          </cell>
          <cell r="AH2692" t="str">
            <v>终止</v>
          </cell>
          <cell r="AI2692">
            <v>1521</v>
          </cell>
          <cell r="AJ2692">
            <v>1</v>
          </cell>
          <cell r="AK2692">
            <v>943</v>
          </cell>
          <cell r="AL2692">
            <v>1</v>
          </cell>
          <cell r="AM2692">
            <v>1869</v>
          </cell>
          <cell r="AN2692" t="str">
            <v>放化疗</v>
          </cell>
          <cell r="AO2692">
            <v>1</v>
          </cell>
          <cell r="AP2692" t="str">
            <v>同步6个疗程帝清</v>
          </cell>
          <cell r="AQ2692">
            <v>1</v>
          </cell>
          <cell r="AS2692">
            <v>1</v>
          </cell>
          <cell r="AT2692">
            <v>1</v>
          </cell>
          <cell r="AU2692" t="str">
            <v>无突变</v>
          </cell>
          <cell r="AV2692" t="str">
            <v>NA</v>
          </cell>
          <cell r="AW2692" t="str">
            <v>无共缺失</v>
          </cell>
          <cell r="AX2692" t="str">
            <v>NA</v>
          </cell>
          <cell r="AY2692" t="str">
            <v>NA</v>
          </cell>
          <cell r="AZ2692" t="str">
            <v>NA</v>
          </cell>
          <cell r="BA2692" t="str">
            <v>缺失</v>
          </cell>
          <cell r="BB2692" t="str">
            <v>缺失</v>
          </cell>
          <cell r="BC2692" t="str">
            <v>缺失</v>
          </cell>
          <cell r="BD2692" t="e">
            <v>#N/A</v>
          </cell>
        </row>
        <row r="2693">
          <cell r="B2693" t="str">
            <v>P183</v>
          </cell>
          <cell r="C2693" t="str">
            <v>CGGA_P183</v>
          </cell>
          <cell r="E2693" t="str">
            <v>田成茂</v>
          </cell>
          <cell r="F2693">
            <v>479756</v>
          </cell>
          <cell r="G2693">
            <v>42396</v>
          </cell>
          <cell r="H2693" t="str">
            <v>右额占位：胶质瘤？</v>
          </cell>
          <cell r="J2693" t="str">
            <v>男</v>
          </cell>
          <cell r="K2693">
            <v>58</v>
          </cell>
          <cell r="L2693" t="str">
            <v>缺失</v>
          </cell>
          <cell r="M2693" t="str">
            <v>220703195811070110</v>
          </cell>
          <cell r="N2693" t="str">
            <v>潘玉元（夫妻）：13845825675/田文涛（父子）：13796675587/马建林（妹夫）：18745819777</v>
          </cell>
          <cell r="O2693" t="str">
            <v>发现颅内占位8年余，发作性抽搐3周</v>
          </cell>
          <cell r="P2693" t="str">
            <v>病人8年前因“饮酒”后头晕于当地医院查头颅CT及MR提示：颅内占位病变。就诊于我院行期待治疗。3周前无明显诱因突发全身抽搐，意识丧失，双眼上吊，伴流涎，持续月2分钟，呼叫120后接到当地医院查头颅MR提示：脑梗塞及颅内占位。本月19日复查头颅MR提示：右额皮层区占位 低级别胶质瘤可能性大。拟手术治疗，遂入院。自发病以来无恶心及呕吐，无复视，无饮水呛咳及吞咽困难，无抽搐及尿失禁，精神状况良好，睡眠及进食良好，大小便正常，体重无明显改变</v>
          </cell>
          <cell r="Q2693" t="str">
            <v>高血压史4年，最高达170/90mmHg自服倍他乐克缓释片25mg/次，1次/日，自测血压波动在140/90左右</v>
          </cell>
          <cell r="R2693" t="str">
            <v>生长发育及智力正常；无烟酒嗜好，无异地疫区迁移及居住史。已婚。子女体健</v>
          </cell>
          <cell r="S2693" t="str">
            <v>缺失</v>
          </cell>
          <cell r="T2693">
            <v>42401</v>
          </cell>
          <cell r="V2693" t="str">
            <v>半冠状切口，右额开颅，肿瘤全切除术</v>
          </cell>
          <cell r="W2693" t="str">
            <v>全麻气管插管后，患者取仰卧位，头部抬高，头架固定头位，导航注册，确定肿瘤头皮投影，常规消毒铺巾，以肿瘤为中心、取半冠状切口，依次切开头皮、皮下及帽状腱膜，翻向前方，右额钻孔，铣刀游离骨瓣，大小约5.0X6.0cm。硬膜张力较高，快速静点20%的甘露醇250ml，硬膜张力下降，四周悬吊硬膜，放射状剪开硬膜。见右额下、中回脑组织稍肿胀，导航辅助下切开此处皮层，皮层下即见肿瘤，肿瘤呈灰白色，血供丰富，质软韧相间，与周围脑组织间分界不清，导航辅助下，沿肿瘤周边分离后，分块全切除肿瘤，肿瘤后界达中央前回，大脑前动脉分支自肿瘤中穿行，予以完好保护，标本送检，切除肿瘤后将被肿瘤侵袭的额下回及额中回前部脑组织切除，充分内减压，观察脑组织搏动好。创面严密止血，可吸收止血纱布、明胶海绵压迫残面，生理盐水冲洗清亮，确认无活动性出血，护士清点棉条、纱布及手术物品无误。硬膜皱缩，取人工硬膜严密修补、缝合硬膜，骨瓣复位，3枚钛链固定骨瓣。再次充分止血，分层缝合皮下组织及头皮各层，术毕。手术顺利，术中出血约500ml，自体血回输200ml。术后气管插管拔出，患者回ICU病房监护</v>
          </cell>
          <cell r="X2693" t="str">
            <v>全切除</v>
          </cell>
          <cell r="Y2693">
            <v>122095</v>
          </cell>
          <cell r="Z2693" t="str">
            <v>AO</v>
          </cell>
          <cell r="AA2693" t="str">
            <v>AO(WHO III)</v>
          </cell>
          <cell r="AB2693">
            <v>3</v>
          </cell>
          <cell r="AC2693" t="str">
            <v>间变少枝胶质细胞瘤（WHOIII级）</v>
          </cell>
          <cell r="AD2693" t="str">
            <v>全切除</v>
          </cell>
          <cell r="AE2693">
            <v>42415</v>
          </cell>
          <cell r="AF2693" t="str">
            <v xml:space="preserve"> 间变少枝胶质细胞瘤(额，右）</v>
          </cell>
          <cell r="AH2693" t="str">
            <v>未终止</v>
          </cell>
          <cell r="AI2693">
            <v>2352</v>
          </cell>
          <cell r="AJ2693">
            <v>0</v>
          </cell>
          <cell r="AK2693">
            <v>2352</v>
          </cell>
          <cell r="AL2693">
            <v>0</v>
          </cell>
          <cell r="AM2693">
            <v>2352</v>
          </cell>
          <cell r="AN2693" t="str">
            <v>30次</v>
          </cell>
          <cell r="AO2693">
            <v>1</v>
          </cell>
          <cell r="AP2693" t="str">
            <v>泰道1年</v>
          </cell>
          <cell r="AQ2693">
            <v>1</v>
          </cell>
          <cell r="AS2693">
            <v>0</v>
          </cell>
          <cell r="AU2693" t="str">
            <v>突变</v>
          </cell>
          <cell r="AV2693" t="str">
            <v>NA</v>
          </cell>
          <cell r="AW2693" t="str">
            <v>共缺失</v>
          </cell>
          <cell r="AX2693" t="str">
            <v>NA</v>
          </cell>
          <cell r="AY2693" t="str">
            <v>NA</v>
          </cell>
          <cell r="AZ2693" t="str">
            <v>NA</v>
          </cell>
          <cell r="BA2693" t="str">
            <v>缺失</v>
          </cell>
          <cell r="BB2693" t="str">
            <v>缺失</v>
          </cell>
          <cell r="BC2693" t="str">
            <v>缺失</v>
          </cell>
          <cell r="BD2693" t="e">
            <v>#N/A</v>
          </cell>
        </row>
        <row r="2694">
          <cell r="B2694" t="str">
            <v>P184</v>
          </cell>
          <cell r="C2694" t="str">
            <v>NA</v>
          </cell>
          <cell r="D2694" t="str">
            <v>NA</v>
          </cell>
          <cell r="E2694" t="str">
            <v>NA</v>
          </cell>
          <cell r="F2694" t="str">
            <v>NA</v>
          </cell>
          <cell r="G2694" t="str">
            <v>NA</v>
          </cell>
          <cell r="H2694" t="str">
            <v>NA</v>
          </cell>
          <cell r="I2694" t="str">
            <v>NA</v>
          </cell>
          <cell r="J2694" t="str">
            <v>NA</v>
          </cell>
          <cell r="K2694" t="str">
            <v>NA</v>
          </cell>
          <cell r="L2694" t="str">
            <v>NA</v>
          </cell>
          <cell r="M2694" t="str">
            <v>NA</v>
          </cell>
          <cell r="N2694" t="str">
            <v>NA</v>
          </cell>
          <cell r="O2694" t="str">
            <v>NA</v>
          </cell>
          <cell r="P2694" t="str">
            <v>NA</v>
          </cell>
          <cell r="Q2694" t="str">
            <v>NA</v>
          </cell>
          <cell r="R2694" t="str">
            <v>NA</v>
          </cell>
          <cell r="S2694" t="str">
            <v>NA</v>
          </cell>
          <cell r="T2694" t="str">
            <v>NA</v>
          </cell>
          <cell r="U2694" t="str">
            <v>NA</v>
          </cell>
          <cell r="V2694" t="str">
            <v>NA</v>
          </cell>
          <cell r="W2694" t="str">
            <v>NA</v>
          </cell>
          <cell r="X2694" t="str">
            <v>NA</v>
          </cell>
          <cell r="Y2694" t="str">
            <v>NA</v>
          </cell>
          <cell r="Z2694" t="str">
            <v>NA</v>
          </cell>
          <cell r="AA2694" t="str">
            <v>NA</v>
          </cell>
          <cell r="AB2694" t="str">
            <v>NA</v>
          </cell>
          <cell r="AC2694" t="str">
            <v>NA</v>
          </cell>
          <cell r="AD2694" t="str">
            <v>NA</v>
          </cell>
          <cell r="AE2694" t="str">
            <v>NA</v>
          </cell>
          <cell r="AF2694" t="str">
            <v>NA</v>
          </cell>
          <cell r="AG2694" t="str">
            <v>NA</v>
          </cell>
          <cell r="AH2694" t="str">
            <v>NA</v>
          </cell>
          <cell r="AI2694" t="str">
            <v>NA</v>
          </cell>
          <cell r="AJ2694" t="str">
            <v>NA</v>
          </cell>
          <cell r="AK2694" t="str">
            <v>NA</v>
          </cell>
          <cell r="AL2694" t="str">
            <v>NA</v>
          </cell>
          <cell r="AM2694" t="str">
            <v>NA</v>
          </cell>
          <cell r="AN2694" t="str">
            <v>NA</v>
          </cell>
          <cell r="AO2694" t="str">
            <v>NA</v>
          </cell>
          <cell r="AP2694" t="str">
            <v>NA</v>
          </cell>
          <cell r="AQ2694" t="str">
            <v>NA</v>
          </cell>
          <cell r="AS2694" t="str">
            <v>NA</v>
          </cell>
          <cell r="AT2694" t="str">
            <v>NA</v>
          </cell>
          <cell r="AU2694" t="str">
            <v>NA</v>
          </cell>
          <cell r="AV2694" t="str">
            <v>NA</v>
          </cell>
          <cell r="AW2694" t="str">
            <v>NA</v>
          </cell>
          <cell r="AX2694" t="str">
            <v>NA</v>
          </cell>
          <cell r="AY2694" t="str">
            <v>NA</v>
          </cell>
          <cell r="AZ2694" t="str">
            <v>NA</v>
          </cell>
          <cell r="BA2694" t="str">
            <v>NA</v>
          </cell>
          <cell r="BB2694" t="str">
            <v>NA</v>
          </cell>
          <cell r="BC2694" t="str">
            <v>NA</v>
          </cell>
          <cell r="BD2694" t="str">
            <v>NA</v>
          </cell>
        </row>
        <row r="2695">
          <cell r="B2695" t="str">
            <v>P185</v>
          </cell>
          <cell r="C2695" t="str">
            <v>CGGA_P185</v>
          </cell>
          <cell r="D2695" t="str">
            <v>CGGA_365, CGGA_P185</v>
          </cell>
          <cell r="E2695" t="str">
            <v>杨红丽/杨闳荔</v>
          </cell>
          <cell r="F2695">
            <v>276627</v>
          </cell>
          <cell r="G2695">
            <v>42380</v>
          </cell>
          <cell r="H2695" t="str">
            <v>颅内占位（颞，左）：复发胶质瘤</v>
          </cell>
          <cell r="J2695" t="str">
            <v>女</v>
          </cell>
          <cell r="K2695">
            <v>41</v>
          </cell>
          <cell r="L2695" t="str">
            <v>A</v>
          </cell>
          <cell r="M2695" t="str">
            <v>230107197507250629</v>
          </cell>
          <cell r="N2695" t="str">
            <v xml:space="preserve">吕刚(夫妻):13115555588 </v>
          </cell>
          <cell r="O2695" t="str">
            <v>胶质瘤术后8年，言语欠流利20天</v>
          </cell>
          <cell r="P2695" t="str">
            <v>患者于2007年8月，在北京电力医院行胶质瘤切除术，术后出现言语不流利，一年后，言语不流利症状有所缓解，患者术后曾行放化疗，近20天出现言语混乱，紧张时症状明显加重，在当地医院查头MRI：考虑胶质瘤复发，故为进一步治疗就诊于天坛医院门诊，检查MRI示左颞占位切除术后改变，脑内多发异常信号：肿瘤复发播散？门诊以“复发胶质瘤？”收入我科，患者近期，无发热，头痛，恶心呕吐。患者发病以来精神状态可，饮食睡眠可，大小便正常，体重无明显变化。</v>
          </cell>
          <cell r="Q2695" t="str">
            <v xml:space="preserve"> 2007年北京电力医院行开颅肿瘤切除术，术后病理为星形细胞瘤</v>
          </cell>
          <cell r="R2695" t="str">
            <v>生长发育及智力正常 ，无烟酒嗜好。已婚，有1女，均体健。</v>
          </cell>
          <cell r="S2695" t="str">
            <v>缺失</v>
          </cell>
          <cell r="T2695">
            <v>42385</v>
          </cell>
          <cell r="U2695">
            <v>39293</v>
          </cell>
          <cell r="V2695" t="str">
            <v>左额颞原切口扩大开颅，肿瘤全切除术</v>
          </cell>
          <cell r="W2695" t="str">
            <v>全麻气管插管后，患者取右侧卧位，头架固定头位，导航注册，确定肿瘤头皮投影，常规消毒铺巾，将左额颞原切口向枕部延伸，依次切开头皮各层，皮瓣翻向额颞部，铣刀游离原额颞部骨瓣加部分颞后骨瓣。硬膜张力高且增生明显，快速静点甘露醇250ml，硬膜张力下降后。四周悬吊硬膜，放射状剪开硬膜。见原左额颞术野脑组织增生与硬膜粘连，脑组织搏动较差，导航辅助下于左颞叶后部皮层下见肿瘤，肿瘤呈灰红色，血供丰富，质韧，瘤体与周围脑组织间分界不清，中央有囊变，沿肿瘤周边分离后分块全切除肿瘤，并将术腔与原手术残腔打通。切除肿瘤后创面仔细止血，明胶海绵及止血纱布覆盖创面，生理盐水冲洗清亮，护士清点敷料、器械无误，硬膜皱缩，以人工硬膜严密修补、缝合硬膜，骨瓣复位，钛片固定骨瓣。再次充分止血，分层缝合皮下组织及头皮各层，术毕。手术顺利，术中出血约400ml，自体血回输125ml，患者术后回ICU病房监护</v>
          </cell>
          <cell r="X2695" t="str">
            <v>全切除</v>
          </cell>
          <cell r="Y2695">
            <v>121975</v>
          </cell>
          <cell r="Z2695" t="str">
            <v>RAA</v>
          </cell>
          <cell r="AA2695" t="str">
            <v>AA(WHO III)</v>
          </cell>
          <cell r="AB2695">
            <v>3</v>
          </cell>
          <cell r="AC2695" t="str">
            <v>间变性星形细胞瘤，（WHOIII级）</v>
          </cell>
          <cell r="AD2695" t="str">
            <v>全切除</v>
          </cell>
          <cell r="AE2695">
            <v>42404</v>
          </cell>
          <cell r="AF2695" t="str">
            <v>间变星形细胞瘤（颞，左）</v>
          </cell>
          <cell r="AG2695">
            <v>43047</v>
          </cell>
          <cell r="AH2695" t="str">
            <v>终止</v>
          </cell>
          <cell r="AI2695">
            <v>502</v>
          </cell>
          <cell r="AJ2695">
            <v>1</v>
          </cell>
          <cell r="AK2695">
            <v>259</v>
          </cell>
          <cell r="AL2695">
            <v>1</v>
          </cell>
          <cell r="AM2695">
            <v>662</v>
          </cell>
          <cell r="AN2695" t="str">
            <v>缺失</v>
          </cell>
          <cell r="AO2695">
            <v>1</v>
          </cell>
          <cell r="AP2695" t="str">
            <v>缺失</v>
          </cell>
          <cell r="AQ2695">
            <v>1</v>
          </cell>
          <cell r="AS2695" t="str">
            <v>复发</v>
          </cell>
          <cell r="AT2695">
            <v>1</v>
          </cell>
          <cell r="AU2695" t="str">
            <v>突变</v>
          </cell>
          <cell r="AV2695" t="str">
            <v>NA</v>
          </cell>
          <cell r="AW2695" t="str">
            <v>无共缺失</v>
          </cell>
          <cell r="AX2695" t="str">
            <v>NA</v>
          </cell>
          <cell r="AY2695" t="str">
            <v>NA</v>
          </cell>
          <cell r="AZ2695" t="str">
            <v>NA</v>
          </cell>
          <cell r="BA2695" t="str">
            <v>缺失</v>
          </cell>
          <cell r="BB2695" t="str">
            <v>缺失</v>
          </cell>
          <cell r="BC2695" t="str">
            <v>缺失</v>
          </cell>
          <cell r="BD2695" t="e">
            <v>#N/A</v>
          </cell>
        </row>
        <row r="2696">
          <cell r="B2696" t="str">
            <v>P186</v>
          </cell>
          <cell r="C2696" t="str">
            <v>NA</v>
          </cell>
          <cell r="D2696" t="str">
            <v>NA</v>
          </cell>
          <cell r="E2696" t="str">
            <v>NA</v>
          </cell>
          <cell r="F2696" t="str">
            <v>NA</v>
          </cell>
          <cell r="G2696" t="str">
            <v>NA</v>
          </cell>
          <cell r="H2696" t="str">
            <v>NA</v>
          </cell>
          <cell r="I2696" t="str">
            <v>NA</v>
          </cell>
          <cell r="J2696" t="str">
            <v>NA</v>
          </cell>
          <cell r="K2696" t="str">
            <v>NA</v>
          </cell>
          <cell r="L2696" t="str">
            <v>NA</v>
          </cell>
          <cell r="M2696" t="str">
            <v>NA</v>
          </cell>
          <cell r="N2696" t="str">
            <v>NA</v>
          </cell>
          <cell r="O2696" t="str">
            <v>NA</v>
          </cell>
          <cell r="P2696" t="str">
            <v>NA</v>
          </cell>
          <cell r="Q2696" t="str">
            <v>NA</v>
          </cell>
          <cell r="R2696" t="str">
            <v>NA</v>
          </cell>
          <cell r="S2696" t="str">
            <v>NA</v>
          </cell>
          <cell r="T2696" t="str">
            <v>NA</v>
          </cell>
          <cell r="U2696" t="str">
            <v>NA</v>
          </cell>
          <cell r="V2696" t="str">
            <v>NA</v>
          </cell>
          <cell r="W2696" t="str">
            <v>NA</v>
          </cell>
          <cell r="X2696" t="str">
            <v>NA</v>
          </cell>
          <cell r="Y2696" t="str">
            <v>NA</v>
          </cell>
          <cell r="Z2696" t="str">
            <v>NA</v>
          </cell>
          <cell r="AA2696" t="str">
            <v>NA</v>
          </cell>
          <cell r="AB2696" t="str">
            <v>NA</v>
          </cell>
          <cell r="AC2696" t="str">
            <v>NA</v>
          </cell>
          <cell r="AD2696" t="str">
            <v>NA</v>
          </cell>
          <cell r="AE2696" t="str">
            <v>NA</v>
          </cell>
          <cell r="AF2696" t="str">
            <v>NA</v>
          </cell>
          <cell r="AG2696" t="str">
            <v>NA</v>
          </cell>
          <cell r="AH2696" t="str">
            <v>NA</v>
          </cell>
          <cell r="AI2696" t="str">
            <v>NA</v>
          </cell>
          <cell r="AJ2696" t="str">
            <v>NA</v>
          </cell>
          <cell r="AK2696" t="str">
            <v>NA</v>
          </cell>
          <cell r="AL2696" t="str">
            <v>NA</v>
          </cell>
          <cell r="AM2696" t="str">
            <v>NA</v>
          </cell>
          <cell r="AN2696" t="str">
            <v>NA</v>
          </cell>
          <cell r="AO2696" t="str">
            <v>NA</v>
          </cell>
          <cell r="AP2696" t="str">
            <v>NA</v>
          </cell>
          <cell r="AQ2696" t="str">
            <v>NA</v>
          </cell>
          <cell r="AS2696" t="str">
            <v>NA</v>
          </cell>
          <cell r="AT2696" t="str">
            <v>NA</v>
          </cell>
          <cell r="AU2696" t="str">
            <v>NA</v>
          </cell>
          <cell r="AV2696" t="str">
            <v>NA</v>
          </cell>
          <cell r="AW2696" t="str">
            <v>NA</v>
          </cell>
          <cell r="AX2696" t="str">
            <v>NA</v>
          </cell>
          <cell r="AY2696" t="str">
            <v>NA</v>
          </cell>
          <cell r="AZ2696" t="str">
            <v>NA</v>
          </cell>
          <cell r="BA2696" t="str">
            <v>NA</v>
          </cell>
          <cell r="BB2696" t="str">
            <v>NA</v>
          </cell>
          <cell r="BC2696" t="str">
            <v>NA</v>
          </cell>
          <cell r="BD2696" t="str">
            <v>NA</v>
          </cell>
        </row>
        <row r="2697">
          <cell r="B2697" t="str">
            <v>P197</v>
          </cell>
          <cell r="C2697" t="str">
            <v>CGGA_P197</v>
          </cell>
          <cell r="D2697" t="str">
            <v>CGGA_P197, CGGA_P1556</v>
          </cell>
          <cell r="E2697" t="str">
            <v>徐峰</v>
          </cell>
          <cell r="F2697">
            <v>491051</v>
          </cell>
          <cell r="G2697">
            <v>42480</v>
          </cell>
          <cell r="H2697" t="str">
            <v>颅内占位性病变</v>
          </cell>
          <cell r="J2697" t="str">
            <v>男</v>
          </cell>
          <cell r="K2697">
            <v>37</v>
          </cell>
          <cell r="L2697" t="str">
            <v>B</v>
          </cell>
          <cell r="M2697" t="str">
            <v>110228197903060077</v>
          </cell>
          <cell r="N2697" t="str">
            <v xml:space="preserve">王迎春（夫妻）：13311371851/徐付林（父子）：69059490/王迎春（夫妻）：13311371851 </v>
          </cell>
          <cell r="O2697" t="str">
            <v>发现右岛叶病变10年余，间断头痛3年余。</v>
          </cell>
          <cell r="P2697" t="str">
            <v>患者于10年余无明显诱因晨起发现左侧面瘫，口角向右歪斜，饮食有渗漏，无发热抽搐，无头痛头昏，无恶心呕吐，无肢体活动障碍，无大小便失禁等，到当地医院就诊，行头部CT发现右侧岛叶病变，病变未进一步诊断及处理，仅行针灸理疗，约半月后好转。2009年自行医院复查头部MRI提示右岛病变无明显变化，3年前无明显诱因出现间断头痛，持续约1天后自行缓解，无发热抽搐，无头痛头昏，无恶心呕吐，无肢体活动障碍，无大小便失禁等，未作特殊处理，半年前患者开始出现早餐进食后感恶心呕吐，禁食后好转，无发热抽搐等，于2016-3-10再次出现头痛，为求进一步治疗遂来我院，行头部MRI（M583287）检查提示：右侧脑岛占位性病变：低级别星形细胞瘤可能性大。门诊以颅内占位性病变收入我科</v>
          </cell>
          <cell r="Q2697" t="str">
            <v>既往体健</v>
          </cell>
          <cell r="R2697" t="str">
            <v>生长发育及智力正常，抽烟17年，半包/日，偶饮酒。</v>
          </cell>
          <cell r="S2697" t="str">
            <v>缺失</v>
          </cell>
          <cell r="T2697">
            <v>42499</v>
          </cell>
          <cell r="V2697" t="str">
            <v>右额颞开颅颅内肿瘤切除术</v>
          </cell>
          <cell r="W2697" t="str">
            <v>全麻插管后平卧位，上头架，导航确定肿瘤体表投影，常规消毒铺巾。依据肿瘤体表投影取右侧颞部倒J型切口，逐层切开皮肤，皮下，颞肌，手摇钻在中线处钻孔1枚，铣刀游离出一约5x6cm2大小的骨瓣。骨窗压力高，给予甘露醇250ML快速静滴，悬吊硬膜，压力下降后放射状切开硬膜，显露额颞部脑组织，沿侧裂分开额颞叶，见岛叶脑沟回变浅，岛叶病变组织较周围组织稍灰红，可见肿瘤组织向深部逐步形成灰红色，质韧，胶冻状，血供不丰富，边界不清，保护侧颞及岛叶表面血管，肿瘤全切后，瘤腔彻底止血后，瘤腔内放置引流管一枚，严密修补硬膜缝合，4x6cm2人工硬膜贴附，3套连接片还纳骨瓣，充分止血，逐层缝合皮瓣各层关颅，术毕。手术顺利，标本送病理。清点棉条纱布及手术物品无误。术中出血约400ml，输血自体回收血100ml。</v>
          </cell>
          <cell r="X2697" t="str">
            <v>全切除</v>
          </cell>
          <cell r="Y2697">
            <v>124060</v>
          </cell>
          <cell r="Z2697" t="str">
            <v>A</v>
          </cell>
          <cell r="AA2697" t="str">
            <v>A(WHO II)</v>
          </cell>
          <cell r="AB2697">
            <v>2</v>
          </cell>
          <cell r="AC2697" t="str">
            <v>星形细胞瘤（WHOII级），MGMT启动子甲基化，1p/19q不存在缺失。</v>
          </cell>
          <cell r="AD2697" t="str">
            <v>全切除</v>
          </cell>
          <cell r="AE2697">
            <v>42513</v>
          </cell>
          <cell r="AF2697" t="str">
            <v>星形细胞瘤(岛叶，右）</v>
          </cell>
          <cell r="AH2697" t="str">
            <v>未终止</v>
          </cell>
          <cell r="AI2697">
            <v>1985</v>
          </cell>
          <cell r="AJ2697">
            <v>0</v>
          </cell>
          <cell r="AK2697" t="e">
            <v>#VALUE!</v>
          </cell>
          <cell r="AL2697" t="str">
            <v>TBD</v>
          </cell>
          <cell r="AM2697">
            <v>1985</v>
          </cell>
          <cell r="AN2697" t="str">
            <v>40次</v>
          </cell>
          <cell r="AO2697">
            <v>1</v>
          </cell>
          <cell r="AP2697" t="str">
            <v>无</v>
          </cell>
          <cell r="AQ2697">
            <v>0</v>
          </cell>
          <cell r="AS2697">
            <v>0</v>
          </cell>
          <cell r="AU2697" t="str">
            <v>NA</v>
          </cell>
          <cell r="AV2697" t="str">
            <v>NA</v>
          </cell>
          <cell r="AW2697" t="str">
            <v>NA</v>
          </cell>
          <cell r="AX2697" t="str">
            <v>甲基化</v>
          </cell>
          <cell r="AY2697" t="str">
            <v>NA</v>
          </cell>
          <cell r="AZ2697" t="str">
            <v>NA</v>
          </cell>
          <cell r="BA2697" t="str">
            <v>缺失</v>
          </cell>
          <cell r="BB2697" t="str">
            <v>缺失</v>
          </cell>
          <cell r="BC2697" t="str">
            <v>缺失</v>
          </cell>
          <cell r="BD2697" t="e">
            <v>#N/A</v>
          </cell>
        </row>
        <row r="2698">
          <cell r="B2698" t="str">
            <v>P198</v>
          </cell>
          <cell r="C2698" t="str">
            <v>CGGA_P198</v>
          </cell>
          <cell r="E2698" t="str">
            <v>成分平</v>
          </cell>
          <cell r="F2698">
            <v>246145</v>
          </cell>
          <cell r="G2698">
            <v>42482</v>
          </cell>
          <cell r="H2698" t="str">
            <v>颅内占位性病变  左额颞岛胶质瘤术后复发</v>
          </cell>
          <cell r="J2698" t="str">
            <v>女</v>
          </cell>
          <cell r="K2698">
            <v>46</v>
          </cell>
          <cell r="L2698" t="str">
            <v>缺失</v>
          </cell>
          <cell r="M2698" t="str">
            <v>13240119701017302X</v>
          </cell>
          <cell r="N2698" t="str">
            <v>张素杰（母子）：15810960246/张海坡（夫妻）13400441205</v>
          </cell>
          <cell r="O2698" t="str">
            <v>左额颞胶质瘤术后约11年，言语不清10余天</v>
          </cell>
          <cell r="P2698" t="str">
            <v>患者于2005年7月4日因“左额颞胶质瘤”到天坛医院住院治疗，于2005年7月25日在全麻+术中唤醒下行左额颞开颅肿瘤切除术，术后病理提示星形细胞瘤 Ⅱ级，术后患者出现计算力稍差，运动性失语，伤口愈合后出院到北京市普仁医院行放疗，具体情况不详，术后定期头部CT复查，未见肿瘤明显复发，约2年后患者失语症状逐渐改善，无发热抽搐，无大小便失禁，无明显智力障碍等，于2016-4-10于无明显诱因突然出现失语，问话不答，右侧肢体活动不灵，恶心呕吐，呕吐一次，非喷射性胃内容物，急到河北省第二人民医院就诊行头部CT检查提示：左额颞术后改变，建议MRI复查，于2016年4月12日到定州市人民医院复查头部MRI检查提示：左额颞术后改变，左额颞岛异常信号影，为求进一步治疗，遂再次来我院就诊，考虑再次复发。遂以：颅内占位性病变收住院。</v>
          </cell>
          <cell r="Q2698" t="str">
            <v>2005年7月25日在全麻+术中唤醒下行左额颞开颅肿瘤切除术，术后病理提示星形细胞瘤 Ⅱ级。2009年因阑尾炎行阑尾切除术，2016年3月因宫颈糜烂行手术治疗。患者长期出现右腹痛，多次外院就诊未查明原因。</v>
          </cell>
          <cell r="R2698" t="str">
            <v>生长发育及智力正常，无抽烟、饮酒嗜好。孕2产2，顺产1子1女。末次月经：2016-4-4，周期32天，经期7天</v>
          </cell>
          <cell r="S2698" t="str">
            <v>缺失</v>
          </cell>
          <cell r="T2698">
            <v>42499</v>
          </cell>
          <cell r="U2698">
            <v>38558</v>
          </cell>
          <cell r="V2698" t="str">
            <v>左额颞开颅肿瘤切除术</v>
          </cell>
          <cell r="W2698" t="str">
            <v>全麻插管后平卧位，头稍右偏，用导航系统在头皮上标记处肿瘤上下前后界，常规消毒铺巾。沿原左额颞弧形切口切开头皮及皮下，暴露左额颞部，取掉原固定左额骨瓣螺丝，翻开骨瓣，将原术区修补人工硬膜放射状剪开。见左额颞岛叶原术后软化灶，剪开表面增生薄膜，可见额叶内侧病变组织呈灰白色，质韧，可见钙化，血供丰富，边界不清，镜下仔细切除肿瘤组织，肿瘤镜下大部分切除。瘤腔仔细止血后，止血纱布贴敷，严密修补硬膜缝合，还纳骨瓣，三个连接片固定骨瓣。充分止血，逐层缝合皮瓣各层关颅，术毕。手术顺利，标本送病理。清点棉条纱布及手术物品无误。术中出血约100ml，未输血</v>
          </cell>
          <cell r="X2698" t="str">
            <v>部分切除</v>
          </cell>
          <cell r="Y2698">
            <v>124059</v>
          </cell>
          <cell r="Z2698" t="str">
            <v>ROA</v>
          </cell>
          <cell r="AA2698" t="str">
            <v>OA(WHO II)</v>
          </cell>
          <cell r="AB2698">
            <v>2</v>
          </cell>
          <cell r="AC2698" t="str">
            <v>少枝星形细胞瘤（WHOII级），肿瘤累及蛛网膜下降，局灶生长较活跃，1p/19q缺失，MGMT启动子甲基化。</v>
          </cell>
          <cell r="AD2698" t="str">
            <v>部分切除</v>
          </cell>
          <cell r="AE2698">
            <v>42522</v>
          </cell>
          <cell r="AF2698" t="str">
            <v>左额颞岛胶质瘤术后复发</v>
          </cell>
          <cell r="AH2698" t="str">
            <v>未终止</v>
          </cell>
          <cell r="AI2698">
            <v>2255</v>
          </cell>
          <cell r="AJ2698">
            <v>0</v>
          </cell>
          <cell r="AK2698">
            <v>1788</v>
          </cell>
          <cell r="AL2698">
            <v>1</v>
          </cell>
          <cell r="AM2698">
            <v>2255</v>
          </cell>
          <cell r="AN2698" t="str">
            <v>放</v>
          </cell>
          <cell r="AO2698">
            <v>1</v>
          </cell>
          <cell r="AP2698" t="str">
            <v>化疗同步</v>
          </cell>
          <cell r="AQ2698">
            <v>1</v>
          </cell>
          <cell r="AS2698">
            <v>1</v>
          </cell>
          <cell r="AT2698">
            <v>1</v>
          </cell>
          <cell r="AU2698" t="str">
            <v>NA</v>
          </cell>
          <cell r="AV2698" t="str">
            <v>NA</v>
          </cell>
          <cell r="AW2698" t="str">
            <v>NA</v>
          </cell>
          <cell r="AX2698" t="str">
            <v>甲基化</v>
          </cell>
          <cell r="AY2698" t="str">
            <v>NA</v>
          </cell>
          <cell r="AZ2698" t="str">
            <v>NA</v>
          </cell>
          <cell r="BA2698" t="str">
            <v>缺失</v>
          </cell>
          <cell r="BB2698" t="str">
            <v>缺失</v>
          </cell>
          <cell r="BC2698" t="str">
            <v>缺失</v>
          </cell>
          <cell r="BD2698" t="e">
            <v>#N/A</v>
          </cell>
        </row>
        <row r="2699">
          <cell r="B2699" t="str">
            <v>P199</v>
          </cell>
          <cell r="C2699" t="str">
            <v>CGGA_P199</v>
          </cell>
          <cell r="E2699" t="str">
            <v>李长玉</v>
          </cell>
          <cell r="F2699">
            <v>491004</v>
          </cell>
          <cell r="G2699">
            <v>42432</v>
          </cell>
          <cell r="H2699" t="str">
            <v>右额颞颅内占位性病变  胶质母细胞瘤复发</v>
          </cell>
          <cell r="J2699" t="str">
            <v>男</v>
          </cell>
          <cell r="K2699">
            <v>66</v>
          </cell>
          <cell r="L2699" t="str">
            <v>缺失</v>
          </cell>
          <cell r="M2699" t="str">
            <v>230707194910010050</v>
          </cell>
          <cell r="N2699" t="str">
            <v>侯淑贤（夫妻）：15840874311/李金辉（父子）：18943001756/李光辉（父子）：15142433883</v>
          </cell>
          <cell r="O2699" t="str">
            <v>胶质瘤术后1年余复发</v>
          </cell>
          <cell r="P2699" t="str">
            <v>患者1年前因右额颞脑胶质瘤在当地医院行开颅手术治疗，术后病理为胶质母细胞瘤，未行放化疗，此后患者每3个月复查，今年年初发现肿瘤复发，并伴有精神差，记忆力减退，不愿说话等症状，遂来我院门诊就诊行头颅MR（M577419，2016-02-19）提示：右额颞开颅术后，右额颞占位，肿瘤复发可能性大，脑内多发异常信号影，缺血梗塞灶及脱髓鞘样改变可能性大。遂以“颅内占位性病变”收入我科。患者病程中无言语及肢体活动障碍，无抽搐，无发热，精神一般，饮食正常，睡眠可，大小便正常，近期体重无明显改变</v>
          </cell>
          <cell r="Q2699" t="str">
            <v>1年前因右额颞脑胶质瘤在当地医院行开颅手术治疗，术后病理为胶质母细胞瘤，未行放化疗。高血压病史10年，自服中药治疗（具体不详），痛风病史5年；</v>
          </cell>
          <cell r="R2699" t="str">
            <v>生长发育及智力正常；无烟酒嗜好，无异地疫区迁移及居住史。已婚，育3子，均体健</v>
          </cell>
          <cell r="S2699" t="str">
            <v>缺失</v>
          </cell>
          <cell r="T2699">
            <v>42441</v>
          </cell>
          <cell r="U2699">
            <v>42064</v>
          </cell>
          <cell r="V2699" t="str">
            <v>右额颞原切口开颅，颅内占位切除、去骨瓣减压术（导航辅助</v>
          </cell>
          <cell r="W2699" t="str">
            <v>全麻气管插管后，患者取仰卧位头左侧,头架固定头位，导航注册，确定肿瘤头皮投影，常规消毒铺巾，取原右额颞弧形切口，依次切开头皮各层，皮瓣翻向额颞部。显露右额颞颅骨，铣刀游离骨瓣，原骨窗小，向颞部及额部扩大骨窗，硬膜张力高、增生明显并与颅骨粘连紧密，给予甘露醇250 ml静点，硬膜张力下降后，周边悬吊硬膜，放射状剪开硬脑膜。见右颞脑组织表面有大量增生血管且与硬膜粘连紧密，脑组织搏动较差，导航下确定肿瘤位于右额叶、颞叶及岛叶；导航辅助下分离侧裂，于颞叶深部及岛叶见肿瘤，瘤体呈灰红色，质极其硬韧，呈皮革样，边界不清，血供丰富，先将右侧颞叶肿瘤切除并与原瘤腔打通，侧脑室颞角开放。随后显露岛叶肿瘤，肿瘤紧密包裹右侧大脑中动脉主干及主要分支，多次试图分离均失败，为防止严重功能障碍，未勉强切除岛叶肿瘤，随后将侵及右侧额叶的肿瘤切除，小心保护好大脑中动脉重要分支，最后大部切除额颞岛叶肿瘤。此时观察脑组织搏动较差，遂将右侧额极部分切除，内减压。创面严密止血，止血纱布、明胶海绵压迫残面，生理盐水冲洗清亮，确认无活动性出血，护士清点棉条、纱布及手术物品无误，观察脑组织搏动仍差，术腔放置外引流，以人工硬膜减张缝合硬膜，去除骨瓣，分层缝合皮下及头皮各层，再次消毒切口，无菌纱布绷带包扎，术毕。手术困难，术中出血约2000ml，自体血回输125ml；输异体红细胞4U；血浆800ml。术后患者带气管插管回ICU病房监护。标本送病理</v>
          </cell>
          <cell r="X2699" t="str">
            <v>全切除</v>
          </cell>
          <cell r="Y2699">
            <v>122823</v>
          </cell>
          <cell r="Z2699" t="str">
            <v>RGBM</v>
          </cell>
          <cell r="AA2699" t="str">
            <v>GBM(WHO IV)</v>
          </cell>
          <cell r="AB2699">
            <v>4</v>
          </cell>
          <cell r="AC2699" t="str">
            <v>胶质母细胞瘤（WHOⅣ级）</v>
          </cell>
          <cell r="AD2699" t="str">
            <v>全切除</v>
          </cell>
          <cell r="AE2699">
            <v>42471</v>
          </cell>
          <cell r="AF2699" t="str">
            <v>复发胶质母细胞瘤 (额颞，右）</v>
          </cell>
          <cell r="AG2699">
            <v>42733</v>
          </cell>
          <cell r="AH2699" t="str">
            <v>终止</v>
          </cell>
          <cell r="AI2699">
            <v>203</v>
          </cell>
          <cell r="AJ2699">
            <v>1</v>
          </cell>
          <cell r="AK2699">
            <v>203</v>
          </cell>
          <cell r="AL2699">
            <v>1</v>
          </cell>
          <cell r="AM2699">
            <v>292</v>
          </cell>
          <cell r="AN2699" t="str">
            <v>缺失</v>
          </cell>
          <cell r="AO2699">
            <v>0</v>
          </cell>
          <cell r="AP2699" t="str">
            <v>缺失</v>
          </cell>
          <cell r="AQ2699">
            <v>0</v>
          </cell>
          <cell r="AS2699" t="str">
            <v>复发</v>
          </cell>
          <cell r="AT2699">
            <v>1</v>
          </cell>
          <cell r="AU2699" t="str">
            <v>无突变</v>
          </cell>
          <cell r="AV2699" t="str">
            <v>NA</v>
          </cell>
          <cell r="AW2699" t="str">
            <v>无共缺失</v>
          </cell>
          <cell r="AX2699" t="str">
            <v>NA</v>
          </cell>
          <cell r="AY2699" t="str">
            <v>NA</v>
          </cell>
          <cell r="AZ2699" t="str">
            <v>NA</v>
          </cell>
          <cell r="BA2699" t="str">
            <v>缺失</v>
          </cell>
          <cell r="BB2699" t="str">
            <v>缺失</v>
          </cell>
          <cell r="BC2699" t="str">
            <v>缺失</v>
          </cell>
          <cell r="BD2699" t="e">
            <v>#N/A</v>
          </cell>
        </row>
        <row r="2700">
          <cell r="B2700" t="str">
            <v>P200</v>
          </cell>
          <cell r="C2700" t="str">
            <v>CGGA_P200</v>
          </cell>
          <cell r="E2700" t="str">
            <v>程宝金</v>
          </cell>
          <cell r="F2700">
            <v>462069</v>
          </cell>
          <cell r="G2700">
            <v>42135</v>
          </cell>
          <cell r="H2700" t="str">
            <v>右额顶胶质瘤术后复发</v>
          </cell>
          <cell r="J2700" t="str">
            <v>男</v>
          </cell>
          <cell r="K2700">
            <v>42</v>
          </cell>
          <cell r="L2700" t="str">
            <v>O</v>
          </cell>
          <cell r="M2700" t="str">
            <v>34242119720515291X</v>
          </cell>
          <cell r="N2700" t="str">
            <v>程龙（父子）：18326557972（错） 刘程（侄子）：13053035337</v>
          </cell>
          <cell r="O2700" t="str">
            <v>右额顶胶质瘤术后伴抽搐8年余</v>
          </cell>
          <cell r="P2700" t="str">
            <v>患者于2007年、2011年在当地分别行2次右额顶胶质瘤切除术及2次r-刀手术。术后间断出现抽搐，口服抗癫痫药物（具体不详），患者于今年5月到我院复诊，本院MR（M521498）示：右额顶开颅术后改变；右额叶异常信号：肿瘤复发可能性大；幕上脑室稍大；枕大池稍大；左眼球义眼？门诊以“右额顶胶质瘤术后复发”收入我科。患者自起病以来，精神食欲睡眠可，二便正常，体重无明显变化。</v>
          </cell>
          <cell r="Q2700" t="str">
            <v>患者于2007年、2011年在当地分别行2次右额顶胶质瘤切除术及2次r-刀手术。</v>
          </cell>
          <cell r="R2700" t="str">
            <v>生长发育及智力正常 ，无烟酒嗜好</v>
          </cell>
          <cell r="S2700" t="str">
            <v>缺失</v>
          </cell>
          <cell r="T2700">
            <v>42138</v>
          </cell>
          <cell r="U2700">
            <v>39083</v>
          </cell>
          <cell r="V2700" t="str">
            <v>原切口开颅，肿瘤切除术（导航辅助）</v>
          </cell>
          <cell r="W2700" t="str">
            <v>全麻气管插管后，患者取仰卧位，头架固定头位，导航确定肿瘤头皮投影，肿瘤位于原手术切口后下方，常规消毒铺巾，取右额顶原马蹄形切口，依次切开头皮各层，皮瓣翻向额部，显露原骨窗，游离骨瓣（原骨瓣未使用钛片固定），硬膜增生明显，张力稍高，快速静点20%的甘露醇250ml，硬膜张力下降后，四周悬吊硬膜，放射状剪开硬膜。见右额顶脑组织与硬膜粘连紧密，右额顶脑组织呈灰黄色，切除部分变性脑组织即见肿瘤，肿瘤呈灰红色，血供丰富，质韧，瘤体周围有囊变，囊液呈浅黄色，瘤体与周围脑组织间分界不清，导航辅助下先离断大脑镰向肿瘤的供血，保护好肿瘤途经血管，分块全切除肿瘤，大脑前动脉主干自肿瘤中穿行，予以完好保护，切除肿瘤后创面严密止血，可吸收止血纱布、明胶海绵压迫残面，生理盐水冲洗清亮，确认无活动性出血，护士清点棉条、纱布及手术物品无误。硬膜缺损，取人工硬膜严密修补、缝合硬膜，骨瓣复位，3枚钛链固定骨瓣。再次充分止血，分层缝合皮下组织及头皮各层，术毕。手术顺利，术中出血约400ml，自体血回输100ml。术后气管插管拔出，患者回ICU病房监护</v>
          </cell>
          <cell r="X2700" t="str">
            <v>全切除</v>
          </cell>
          <cell r="Y2700">
            <v>116219</v>
          </cell>
          <cell r="Z2700" t="str">
            <v>RAOA?</v>
          </cell>
          <cell r="AA2700" t="str">
            <v>AOA(WHO III)</v>
          </cell>
          <cell r="AB2700">
            <v>3</v>
          </cell>
          <cell r="AC2700" t="str">
            <v>间变性少枝-星形细胞瘤（WHOIII级）</v>
          </cell>
          <cell r="AD2700" t="str">
            <v>全切除</v>
          </cell>
          <cell r="AE2700">
            <v>42150</v>
          </cell>
          <cell r="AF2700" t="str">
            <v>间变性少枝-星形细胞瘤（WHO III级）</v>
          </cell>
          <cell r="AG2700">
            <v>43434</v>
          </cell>
          <cell r="AH2700" t="str">
            <v>终止</v>
          </cell>
          <cell r="AI2700">
            <v>497</v>
          </cell>
          <cell r="AJ2700">
            <v>1</v>
          </cell>
          <cell r="AK2700">
            <v>497</v>
          </cell>
          <cell r="AL2700">
            <v>1</v>
          </cell>
          <cell r="AM2700">
            <v>1296</v>
          </cell>
          <cell r="AN2700" t="str">
            <v>缺失</v>
          </cell>
          <cell r="AO2700" t="str">
            <v>NA</v>
          </cell>
          <cell r="AP2700" t="str">
            <v>缺失</v>
          </cell>
          <cell r="AQ2700">
            <v>0</v>
          </cell>
          <cell r="AS2700" t="str">
            <v>复发</v>
          </cell>
          <cell r="AT2700">
            <v>2</v>
          </cell>
          <cell r="AU2700" t="str">
            <v>NA</v>
          </cell>
          <cell r="AV2700" t="str">
            <v>NA</v>
          </cell>
          <cell r="AW2700" t="str">
            <v>NA</v>
          </cell>
          <cell r="AX2700" t="str">
            <v>NA</v>
          </cell>
          <cell r="AY2700" t="str">
            <v>NA</v>
          </cell>
          <cell r="AZ2700" t="str">
            <v>NA</v>
          </cell>
          <cell r="BA2700" t="str">
            <v>缺失</v>
          </cell>
          <cell r="BB2700" t="str">
            <v>缺失</v>
          </cell>
          <cell r="BC2700" t="str">
            <v>缺失</v>
          </cell>
          <cell r="BD2700" t="e">
            <v>#N/A</v>
          </cell>
        </row>
        <row r="2701">
          <cell r="B2701" t="str">
            <v>P201</v>
          </cell>
          <cell r="C2701" t="str">
            <v>CGGA_P201</v>
          </cell>
          <cell r="E2701" t="str">
            <v>摆金虎</v>
          </cell>
          <cell r="F2701">
            <v>462066</v>
          </cell>
          <cell r="G2701">
            <v>42135</v>
          </cell>
          <cell r="H2701" t="str">
            <v>颅内占位性病变</v>
          </cell>
          <cell r="J2701" t="str">
            <v>男</v>
          </cell>
          <cell r="K2701">
            <v>40</v>
          </cell>
          <cell r="L2701" t="str">
            <v>缺失</v>
          </cell>
          <cell r="M2701" t="str">
            <v>缺失</v>
          </cell>
          <cell r="N2701" t="str">
            <v>郭婷（夫妻）：15276712488； 摆今山（兄弟）：13899812968； 张爱君（嫂子）：13903306698</v>
          </cell>
          <cell r="O2701" t="str">
            <v>间断头痛6月余</v>
          </cell>
          <cell r="P2701" t="str">
            <v>缺失</v>
          </cell>
          <cell r="Q2701" t="str">
            <v>无</v>
          </cell>
          <cell r="R2701" t="str">
            <v>缺失</v>
          </cell>
          <cell r="S2701" t="str">
            <v>缺失</v>
          </cell>
          <cell r="T2701">
            <v>42141</v>
          </cell>
          <cell r="V2701" t="str">
            <v>切除术</v>
          </cell>
          <cell r="W2701" t="str">
            <v>缺失</v>
          </cell>
          <cell r="X2701" t="str">
            <v>部分切除</v>
          </cell>
          <cell r="Y2701">
            <v>116277</v>
          </cell>
          <cell r="Z2701" t="str">
            <v>AOA</v>
          </cell>
          <cell r="AA2701" t="str">
            <v>AOA(WHO III)</v>
          </cell>
          <cell r="AB2701">
            <v>3</v>
          </cell>
          <cell r="AC2701" t="str">
            <v>少枝星形细胞瘤WHO（II-III级）</v>
          </cell>
          <cell r="AD2701" t="str">
            <v>部分切除</v>
          </cell>
          <cell r="AE2701">
            <v>42167</v>
          </cell>
          <cell r="AF2701" t="str">
            <v>少枝星形细胞瘤（颞，基底节，左）</v>
          </cell>
          <cell r="AH2701" t="str">
            <v>未终止</v>
          </cell>
          <cell r="AI2701">
            <v>2611</v>
          </cell>
          <cell r="AJ2701">
            <v>0</v>
          </cell>
          <cell r="AK2701">
            <v>2611</v>
          </cell>
          <cell r="AL2701">
            <v>0</v>
          </cell>
          <cell r="AM2701">
            <v>2611</v>
          </cell>
          <cell r="AN2701" t="str">
            <v>放</v>
          </cell>
          <cell r="AO2701">
            <v>1</v>
          </cell>
          <cell r="AP2701" t="str">
            <v>化疗同步</v>
          </cell>
          <cell r="AQ2701">
            <v>1</v>
          </cell>
          <cell r="AS2701">
            <v>0</v>
          </cell>
          <cell r="AU2701" t="str">
            <v>NA</v>
          </cell>
          <cell r="AV2701" t="str">
            <v>NA</v>
          </cell>
          <cell r="AW2701" t="str">
            <v>NA</v>
          </cell>
          <cell r="AX2701" t="str">
            <v>NA</v>
          </cell>
          <cell r="AY2701" t="str">
            <v>NA</v>
          </cell>
          <cell r="AZ2701" t="str">
            <v>NA</v>
          </cell>
          <cell r="BA2701" t="str">
            <v>缺失</v>
          </cell>
          <cell r="BB2701" t="str">
            <v>缺失</v>
          </cell>
          <cell r="BC2701" t="str">
            <v>缺失</v>
          </cell>
          <cell r="BD2701" t="e">
            <v>#N/A</v>
          </cell>
        </row>
        <row r="2702">
          <cell r="B2702" t="str">
            <v>P202</v>
          </cell>
          <cell r="C2702" t="str">
            <v>NA</v>
          </cell>
          <cell r="D2702" t="str">
            <v>NA</v>
          </cell>
          <cell r="E2702" t="str">
            <v>NA</v>
          </cell>
          <cell r="F2702" t="str">
            <v>NA</v>
          </cell>
          <cell r="G2702" t="str">
            <v>NA</v>
          </cell>
          <cell r="H2702" t="str">
            <v>NA</v>
          </cell>
          <cell r="I2702" t="str">
            <v>NA</v>
          </cell>
          <cell r="J2702" t="str">
            <v>NA</v>
          </cell>
          <cell r="K2702" t="str">
            <v>NA</v>
          </cell>
          <cell r="L2702" t="str">
            <v>NA</v>
          </cell>
          <cell r="M2702" t="str">
            <v>NA</v>
          </cell>
          <cell r="N2702" t="str">
            <v>NA</v>
          </cell>
          <cell r="O2702" t="str">
            <v>NA</v>
          </cell>
          <cell r="P2702" t="str">
            <v>NA</v>
          </cell>
          <cell r="Q2702" t="str">
            <v>NA</v>
          </cell>
          <cell r="R2702" t="str">
            <v>NA</v>
          </cell>
          <cell r="S2702" t="str">
            <v>NA</v>
          </cell>
          <cell r="T2702" t="str">
            <v>NA</v>
          </cell>
          <cell r="U2702" t="str">
            <v>NA</v>
          </cell>
          <cell r="V2702" t="str">
            <v>NA</v>
          </cell>
          <cell r="W2702" t="str">
            <v>NA</v>
          </cell>
          <cell r="X2702" t="str">
            <v>NA</v>
          </cell>
          <cell r="Y2702" t="str">
            <v>NA</v>
          </cell>
          <cell r="Z2702" t="str">
            <v>NA</v>
          </cell>
          <cell r="AA2702" t="str">
            <v>NA</v>
          </cell>
          <cell r="AB2702" t="str">
            <v>NA</v>
          </cell>
          <cell r="AC2702" t="str">
            <v>NA</v>
          </cell>
          <cell r="AD2702" t="str">
            <v>NA</v>
          </cell>
          <cell r="AE2702" t="str">
            <v>NA</v>
          </cell>
          <cell r="AF2702" t="str">
            <v>NA</v>
          </cell>
          <cell r="AG2702" t="str">
            <v>NA</v>
          </cell>
          <cell r="AH2702" t="str">
            <v>NA</v>
          </cell>
          <cell r="AI2702" t="str">
            <v>NA</v>
          </cell>
          <cell r="AJ2702" t="str">
            <v>NA</v>
          </cell>
          <cell r="AK2702" t="str">
            <v>NA</v>
          </cell>
          <cell r="AL2702" t="str">
            <v>NA</v>
          </cell>
          <cell r="AM2702" t="str">
            <v>NA</v>
          </cell>
          <cell r="AN2702" t="str">
            <v>NA</v>
          </cell>
          <cell r="AO2702" t="str">
            <v>NA</v>
          </cell>
          <cell r="AP2702" t="str">
            <v>NA</v>
          </cell>
          <cell r="AQ2702" t="str">
            <v>NA</v>
          </cell>
          <cell r="AS2702" t="str">
            <v>NA</v>
          </cell>
          <cell r="AT2702" t="str">
            <v>NA</v>
          </cell>
          <cell r="AU2702" t="str">
            <v>NA</v>
          </cell>
          <cell r="AV2702" t="str">
            <v>NA</v>
          </cell>
          <cell r="AW2702" t="str">
            <v>NA</v>
          </cell>
          <cell r="AX2702" t="str">
            <v>NA</v>
          </cell>
          <cell r="AY2702" t="str">
            <v>NA</v>
          </cell>
          <cell r="AZ2702" t="str">
            <v>NA</v>
          </cell>
          <cell r="BA2702" t="str">
            <v>NA</v>
          </cell>
          <cell r="BB2702" t="str">
            <v>NA</v>
          </cell>
          <cell r="BC2702" t="str">
            <v>NA</v>
          </cell>
          <cell r="BD2702" t="str">
            <v>NA</v>
          </cell>
        </row>
        <row r="2703">
          <cell r="B2703" t="str">
            <v>P203</v>
          </cell>
          <cell r="C2703" t="str">
            <v>CGGA_P203</v>
          </cell>
          <cell r="E2703" t="str">
            <v>马标</v>
          </cell>
          <cell r="F2703">
            <v>462080</v>
          </cell>
          <cell r="G2703">
            <v>42143</v>
          </cell>
          <cell r="H2703" t="str">
            <v>颅内占位性病变</v>
          </cell>
          <cell r="J2703" t="str">
            <v>男</v>
          </cell>
          <cell r="K2703">
            <v>56</v>
          </cell>
          <cell r="L2703" t="str">
            <v>缺失</v>
          </cell>
          <cell r="M2703" t="str">
            <v>缺失</v>
          </cell>
          <cell r="N2703" t="str">
            <v>马伟（儿子）：13855716080； 马娜(女儿）：13675577776； 赵飞（女婿）：1365577776</v>
          </cell>
          <cell r="O2703" t="str">
            <v>右上下肢麻木2周</v>
          </cell>
          <cell r="P2703" t="str">
            <v>缺失</v>
          </cell>
          <cell r="Q2703" t="str">
            <v>无</v>
          </cell>
          <cell r="R2703" t="str">
            <v>缺失</v>
          </cell>
          <cell r="S2703" t="str">
            <v>缺失</v>
          </cell>
          <cell r="T2703">
            <v>42151</v>
          </cell>
          <cell r="V2703" t="str">
            <v>左额颞开颅，肿瘤切除术</v>
          </cell>
          <cell r="W2703" t="str">
            <v>全麻气管插管后，全麻气管插管后，患者取仰卧位，头右侧，头架固定头位，常规消毒铺巾，取左额颞弧形切口，依次切开头皮各层，皮瓣翻向额颞部，颅骨钻孔，铣刀游离骨瓣，大小约6.0X5.0cm2。硬膜张力高，快速静点甘露醇250ml，硬膜张力下降后。四周悬吊硬膜，放射状剪开硬膜。见左额极、颞极脑组织稍肿胀，切开左侧额下回前部皮层，皮层下0.5cm即见肿瘤组织，肿瘤呈灰红色，血供丰富，质韧，与周围脑组织间分界不清；先切除左侧额极肿瘤，显露侧裂血管及岛叶，岛叶肿胀，游离大脑中动脉，于M1段末端见豆纹动脉，保护好此簇血管，电凝M2段发向肿瘤的导血管，分块切除肿瘤，依次向深部切除，显露额岛沟、颞岛沟及顶岛沟，以豆纹动脉及环岛沟为底面，分块近全切岛叶肿瘤，大脑中动脉及其分支保护完好；创面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顺利，术中出血约400ml，自体血回输100ml。患者自主呼吸稍差，术后带气管插管回ICU病房监护</v>
          </cell>
          <cell r="X2703" t="str">
            <v>部分切除</v>
          </cell>
          <cell r="Y2703">
            <v>116539</v>
          </cell>
          <cell r="Z2703" t="str">
            <v>A</v>
          </cell>
          <cell r="AA2703" t="str">
            <v>A(WHO II)</v>
          </cell>
          <cell r="AB2703">
            <v>2</v>
          </cell>
          <cell r="AC2703" t="str">
            <v>胶质细胞增生，星形细胞变性</v>
          </cell>
          <cell r="AD2703" t="str">
            <v>部分切除</v>
          </cell>
          <cell r="AE2703">
            <v>42171</v>
          </cell>
          <cell r="AF2703" t="str">
            <v>胶质细胞增生，星形细胞变性</v>
          </cell>
          <cell r="AG2703">
            <v>43046</v>
          </cell>
          <cell r="AH2703" t="str">
            <v>终止</v>
          </cell>
          <cell r="AI2703">
            <v>766</v>
          </cell>
          <cell r="AJ2703">
            <v>1</v>
          </cell>
          <cell r="AK2703">
            <v>644</v>
          </cell>
          <cell r="AL2703">
            <v>1</v>
          </cell>
          <cell r="AM2703">
            <v>895</v>
          </cell>
          <cell r="AN2703" t="str">
            <v>缺失</v>
          </cell>
          <cell r="AO2703">
            <v>1</v>
          </cell>
          <cell r="AP2703" t="str">
            <v>缺失</v>
          </cell>
          <cell r="AQ2703">
            <v>0</v>
          </cell>
          <cell r="AS2703" t="str">
            <v>原发</v>
          </cell>
          <cell r="AU2703" t="str">
            <v>NA</v>
          </cell>
          <cell r="AV2703" t="str">
            <v>NA</v>
          </cell>
          <cell r="AW2703" t="str">
            <v>NA</v>
          </cell>
          <cell r="AX2703" t="str">
            <v>NA</v>
          </cell>
          <cell r="AY2703" t="str">
            <v>NA</v>
          </cell>
          <cell r="AZ2703" t="str">
            <v>NA</v>
          </cell>
          <cell r="BA2703" t="str">
            <v>缺失</v>
          </cell>
          <cell r="BB2703" t="str">
            <v>缺失</v>
          </cell>
          <cell r="BC2703" t="str">
            <v>缺失</v>
          </cell>
          <cell r="BD2703" t="e">
            <v>#N/A</v>
          </cell>
        </row>
        <row r="2704">
          <cell r="B2704" t="str">
            <v>P204</v>
          </cell>
          <cell r="C2704" t="str">
            <v>NA</v>
          </cell>
          <cell r="D2704" t="str">
            <v>NA</v>
          </cell>
          <cell r="E2704" t="str">
            <v>NA</v>
          </cell>
          <cell r="F2704" t="str">
            <v>NA</v>
          </cell>
          <cell r="G2704" t="str">
            <v>NA</v>
          </cell>
          <cell r="H2704" t="str">
            <v>NA</v>
          </cell>
          <cell r="I2704" t="str">
            <v>NA</v>
          </cell>
          <cell r="J2704" t="str">
            <v>NA</v>
          </cell>
          <cell r="K2704" t="str">
            <v>NA</v>
          </cell>
          <cell r="L2704" t="str">
            <v>NA</v>
          </cell>
          <cell r="M2704" t="str">
            <v>NA</v>
          </cell>
          <cell r="N2704" t="str">
            <v>NA</v>
          </cell>
          <cell r="O2704" t="str">
            <v>NA</v>
          </cell>
          <cell r="P2704" t="str">
            <v>NA</v>
          </cell>
          <cell r="Q2704" t="str">
            <v>NA</v>
          </cell>
          <cell r="R2704" t="str">
            <v>NA</v>
          </cell>
          <cell r="S2704" t="str">
            <v>NA</v>
          </cell>
          <cell r="T2704" t="str">
            <v>NA</v>
          </cell>
          <cell r="U2704" t="str">
            <v>NA</v>
          </cell>
          <cell r="V2704" t="str">
            <v>NA</v>
          </cell>
          <cell r="W2704" t="str">
            <v>NA</v>
          </cell>
          <cell r="X2704" t="str">
            <v>NA</v>
          </cell>
          <cell r="Y2704" t="str">
            <v>NA</v>
          </cell>
          <cell r="Z2704" t="str">
            <v>NA</v>
          </cell>
          <cell r="AA2704" t="str">
            <v>NA</v>
          </cell>
          <cell r="AB2704" t="str">
            <v>NA</v>
          </cell>
          <cell r="AC2704" t="str">
            <v>NA</v>
          </cell>
          <cell r="AD2704" t="str">
            <v>NA</v>
          </cell>
          <cell r="AE2704" t="str">
            <v>NA</v>
          </cell>
          <cell r="AF2704" t="str">
            <v>NA</v>
          </cell>
          <cell r="AG2704" t="str">
            <v>NA</v>
          </cell>
          <cell r="AH2704" t="str">
            <v>NA</v>
          </cell>
          <cell r="AI2704" t="str">
            <v>NA</v>
          </cell>
          <cell r="AJ2704" t="str">
            <v>NA</v>
          </cell>
          <cell r="AK2704" t="str">
            <v>NA</v>
          </cell>
          <cell r="AL2704" t="str">
            <v>NA</v>
          </cell>
          <cell r="AM2704" t="str">
            <v>NA</v>
          </cell>
          <cell r="AN2704" t="str">
            <v>NA</v>
          </cell>
          <cell r="AO2704" t="str">
            <v>NA</v>
          </cell>
          <cell r="AP2704" t="str">
            <v>NA</v>
          </cell>
          <cell r="AQ2704" t="str">
            <v>NA</v>
          </cell>
          <cell r="AS2704" t="str">
            <v>NA</v>
          </cell>
          <cell r="AT2704" t="str">
            <v>NA</v>
          </cell>
          <cell r="AU2704" t="str">
            <v>NA</v>
          </cell>
          <cell r="AV2704" t="str">
            <v>NA</v>
          </cell>
          <cell r="AW2704" t="str">
            <v>NA</v>
          </cell>
          <cell r="AX2704" t="str">
            <v>NA</v>
          </cell>
          <cell r="AY2704" t="str">
            <v>NA</v>
          </cell>
          <cell r="AZ2704" t="str">
            <v>NA</v>
          </cell>
          <cell r="BA2704" t="str">
            <v>NA</v>
          </cell>
          <cell r="BB2704" t="str">
            <v>NA</v>
          </cell>
          <cell r="BC2704" t="str">
            <v>NA</v>
          </cell>
          <cell r="BD2704" t="str">
            <v>NA</v>
          </cell>
        </row>
        <row r="2705">
          <cell r="B2705" t="str">
            <v>P205</v>
          </cell>
          <cell r="C2705" t="str">
            <v>CGGA_P205</v>
          </cell>
          <cell r="E2705" t="str">
            <v>张召才</v>
          </cell>
          <cell r="F2705">
            <v>479743</v>
          </cell>
          <cell r="G2705">
            <v>42388</v>
          </cell>
          <cell r="H2705" t="str">
            <v>左额、岛叶占位：胶质瘤？</v>
          </cell>
          <cell r="J2705" t="str">
            <v>男</v>
          </cell>
          <cell r="K2705">
            <v>66</v>
          </cell>
          <cell r="L2705" t="str">
            <v>缺失</v>
          </cell>
          <cell r="M2705" t="str">
            <v>缺失</v>
          </cell>
          <cell r="N2705" t="str">
            <v>王淑英（夫妻）13501261160； 张颖（父女）13613311145； 张剑（父子）13073189857</v>
          </cell>
          <cell r="O2705" t="str">
            <v>头晕头痛伴记忆力下降1个月</v>
          </cell>
          <cell r="P2705" t="str">
            <v>病人1个月前无明显诱因感头痛头晕，症状时好时坏，间断性，头部胀痛，尚能忍受，伴记忆力下降，于当地（石家庄）医院查头颅MR提示：颅内占位病变。为明确诊治，1周前来我院就诊，门诊进一步行头颅MR（M544277，2016-01-13）检查提示：颅内多发占位性病变，额及颞岛 左，考虑高级别胶质瘤可能性大，大脑镰下疝，部分空蝶鞍。拟手术治疗，以“颅内占位病变”收入院，自发病以来无恶心及呕吐，无复视，无饮水呛咳及吞咽困难，无抽搐及尿失禁，精神状况良好，睡眠及进食良好，大小便正常，体重无明显改变</v>
          </cell>
          <cell r="Q2705" t="str">
            <v>高血压病史20年，最高1500/100mmHg，自服降压药，控制尚理想；糖尿病史10余年，最高约9mmol/L，自服二甲双胍片，血糖控制在6-7mmol/L</v>
          </cell>
          <cell r="R2705" t="str">
            <v>生长发育及智力正常；无烟酒嗜好，无异地疫区迁移及居住史。未婚未育</v>
          </cell>
          <cell r="S2705" t="str">
            <v>缺失</v>
          </cell>
          <cell r="T2705">
            <v>42396</v>
          </cell>
          <cell r="V2705" t="str">
            <v>半冠状切口，左额颞开颅，额叶、岛叶占位切除术（导航辅助</v>
          </cell>
          <cell r="W2705" t="str">
            <v>全麻气管插管后，患者取仰卧位,头架固定头位，导航注册，确定肿瘤头皮投影，常规消毒铺巾，取半冠状切口，依次切开头皮、皮下、帽状腱膜，皮瓣翻向眼眶侧。显露左额颞颅骨，钻孔，铣刀游离骨瓣，大小约7X5cm2。硬膜张力稍高，给予甘露醇250 ml静点，硬膜张力下降后，四周悬吊硬膜，放射状剪开硬脑膜。见左额脑组织肿胀，脑沟变浅，导航下确定肿瘤位于左额叶及岛叶；导航辅助下切开左额下回前部皮层，皮层下见肿瘤，瘤体呈灰红色，质韧，边界不清，血供丰富，先将左侧额叶肿瘤切除，随后将受肿瘤侵袭的左侧额极大部切除，外侧切除至显露侧裂，显露岛叶肿瘤，小心保护好大脑中动脉重要分支，见左侧大脑中动脉M2、3段分支穿行于肿瘤中，电凝深入岛叶肿瘤的大脑中动脉穿支血管，以岛回为单位分块切除肿瘤，深部达豆纹动脉及环岛沟水平，最后导航辅助下分块近全切除肿瘤，豆纹动脉及大脑中动脉分支保护完好。创面严密止血，止血纱布、明胶海绵压迫残面，生理盐水冲洗清亮，确认无活动性出血，护士清点棉条、纱布及手术物品无误，严密缝合硬膜，骨瓣复位，3枚钛片固定骨瓣，分层缝合皮下及头皮各层。再次消毒切口，无菌纱布绷带包扎，术毕。手术顺利，术中出血约600ml，自体血回输250ml，未输异体血。术后患者回ICU病房监护。标本送病理</v>
          </cell>
          <cell r="X2705" t="str">
            <v>全切除</v>
          </cell>
          <cell r="Y2705">
            <v>122011</v>
          </cell>
          <cell r="Z2705" t="str">
            <v>GBM</v>
          </cell>
          <cell r="AA2705" t="str">
            <v>GBM(WHO IV)</v>
          </cell>
          <cell r="AB2705">
            <v>4</v>
          </cell>
          <cell r="AC2705" t="str">
            <v>胶质母细胞瘤（WHO IV级）</v>
          </cell>
          <cell r="AD2705" t="str">
            <v>全切除</v>
          </cell>
          <cell r="AE2705">
            <v>42405</v>
          </cell>
          <cell r="AF2705" t="str">
            <v>胶质母细胞瘤（额，岛叶，左）</v>
          </cell>
          <cell r="AG2705">
            <v>43047</v>
          </cell>
          <cell r="AH2705" t="str">
            <v>终止</v>
          </cell>
          <cell r="AI2705">
            <v>583</v>
          </cell>
          <cell r="AJ2705">
            <v>1</v>
          </cell>
          <cell r="AK2705">
            <v>583</v>
          </cell>
          <cell r="AL2705">
            <v>1</v>
          </cell>
          <cell r="AM2705">
            <v>651</v>
          </cell>
          <cell r="AN2705" t="str">
            <v>缺失</v>
          </cell>
          <cell r="AO2705">
            <v>1</v>
          </cell>
          <cell r="AP2705" t="str">
            <v>缺失</v>
          </cell>
          <cell r="AQ2705">
            <v>1</v>
          </cell>
          <cell r="AS2705" t="str">
            <v>原发</v>
          </cell>
          <cell r="AU2705" t="str">
            <v>无突变</v>
          </cell>
          <cell r="AV2705" t="str">
            <v>NA</v>
          </cell>
          <cell r="AW2705" t="str">
            <v>NA</v>
          </cell>
          <cell r="AX2705" t="str">
            <v>NA</v>
          </cell>
          <cell r="AY2705" t="str">
            <v>NA</v>
          </cell>
          <cell r="AZ2705" t="str">
            <v>NA</v>
          </cell>
          <cell r="BA2705" t="str">
            <v>缺失</v>
          </cell>
          <cell r="BB2705" t="str">
            <v>缺失</v>
          </cell>
          <cell r="BC2705" t="str">
            <v>缺失</v>
          </cell>
          <cell r="BD2705" t="e">
            <v>#N/A</v>
          </cell>
        </row>
        <row r="2706">
          <cell r="B2706" t="str">
            <v>P206</v>
          </cell>
          <cell r="C2706" t="str">
            <v>NA</v>
          </cell>
          <cell r="D2706" t="str">
            <v>NA</v>
          </cell>
          <cell r="E2706" t="str">
            <v>NA</v>
          </cell>
          <cell r="F2706" t="str">
            <v>NA</v>
          </cell>
          <cell r="G2706" t="str">
            <v>NA</v>
          </cell>
          <cell r="H2706" t="str">
            <v>NA</v>
          </cell>
          <cell r="I2706" t="str">
            <v>NA</v>
          </cell>
          <cell r="J2706" t="str">
            <v>NA</v>
          </cell>
          <cell r="K2706" t="str">
            <v>NA</v>
          </cell>
          <cell r="L2706" t="str">
            <v>NA</v>
          </cell>
          <cell r="M2706" t="str">
            <v>NA</v>
          </cell>
          <cell r="N2706" t="str">
            <v>NA</v>
          </cell>
          <cell r="O2706" t="str">
            <v>NA</v>
          </cell>
          <cell r="P2706" t="str">
            <v>NA</v>
          </cell>
          <cell r="Q2706" t="str">
            <v>NA</v>
          </cell>
          <cell r="R2706" t="str">
            <v>NA</v>
          </cell>
          <cell r="S2706" t="str">
            <v>NA</v>
          </cell>
          <cell r="T2706" t="str">
            <v>NA</v>
          </cell>
          <cell r="U2706" t="str">
            <v>NA</v>
          </cell>
          <cell r="V2706" t="str">
            <v>NA</v>
          </cell>
          <cell r="W2706" t="str">
            <v>NA</v>
          </cell>
          <cell r="X2706" t="str">
            <v>NA</v>
          </cell>
          <cell r="Y2706" t="str">
            <v>NA</v>
          </cell>
          <cell r="Z2706" t="str">
            <v>NA</v>
          </cell>
          <cell r="AA2706" t="str">
            <v>NA</v>
          </cell>
          <cell r="AB2706" t="str">
            <v>NA</v>
          </cell>
          <cell r="AC2706" t="str">
            <v>NA</v>
          </cell>
          <cell r="AD2706" t="str">
            <v>NA</v>
          </cell>
          <cell r="AE2706" t="str">
            <v>NA</v>
          </cell>
          <cell r="AF2706" t="str">
            <v>NA</v>
          </cell>
          <cell r="AG2706" t="str">
            <v>NA</v>
          </cell>
          <cell r="AH2706" t="str">
            <v>NA</v>
          </cell>
          <cell r="AI2706" t="str">
            <v>NA</v>
          </cell>
          <cell r="AJ2706" t="str">
            <v>NA</v>
          </cell>
          <cell r="AK2706" t="str">
            <v>NA</v>
          </cell>
          <cell r="AL2706" t="str">
            <v>NA</v>
          </cell>
          <cell r="AM2706" t="str">
            <v>NA</v>
          </cell>
          <cell r="AN2706" t="str">
            <v>NA</v>
          </cell>
          <cell r="AO2706" t="str">
            <v>NA</v>
          </cell>
          <cell r="AP2706" t="str">
            <v>NA</v>
          </cell>
          <cell r="AQ2706" t="str">
            <v>NA</v>
          </cell>
          <cell r="AS2706" t="str">
            <v>NA</v>
          </cell>
          <cell r="AT2706" t="str">
            <v>NA</v>
          </cell>
          <cell r="AU2706" t="str">
            <v>NA</v>
          </cell>
          <cell r="AV2706" t="str">
            <v>NA</v>
          </cell>
          <cell r="AW2706" t="str">
            <v>NA</v>
          </cell>
          <cell r="AX2706" t="str">
            <v>NA</v>
          </cell>
          <cell r="AY2706" t="str">
            <v>NA</v>
          </cell>
          <cell r="AZ2706" t="str">
            <v>NA</v>
          </cell>
          <cell r="BA2706" t="str">
            <v>NA</v>
          </cell>
          <cell r="BB2706" t="str">
            <v>NA</v>
          </cell>
          <cell r="BC2706" t="str">
            <v>NA</v>
          </cell>
          <cell r="BD2706" t="str">
            <v>NA</v>
          </cell>
        </row>
        <row r="2707">
          <cell r="B2707" t="str">
            <v>P207</v>
          </cell>
          <cell r="C2707" t="str">
            <v>NA</v>
          </cell>
          <cell r="D2707" t="str">
            <v>NA</v>
          </cell>
          <cell r="E2707" t="str">
            <v>NA</v>
          </cell>
          <cell r="F2707" t="str">
            <v>NA</v>
          </cell>
          <cell r="G2707" t="str">
            <v>NA</v>
          </cell>
          <cell r="H2707" t="str">
            <v>NA</v>
          </cell>
          <cell r="I2707" t="str">
            <v>NA</v>
          </cell>
          <cell r="J2707" t="str">
            <v>NA</v>
          </cell>
          <cell r="K2707" t="str">
            <v>NA</v>
          </cell>
          <cell r="L2707" t="str">
            <v>NA</v>
          </cell>
          <cell r="M2707" t="str">
            <v>NA</v>
          </cell>
          <cell r="N2707" t="str">
            <v>NA</v>
          </cell>
          <cell r="O2707" t="str">
            <v>NA</v>
          </cell>
          <cell r="P2707" t="str">
            <v>NA</v>
          </cell>
          <cell r="Q2707" t="str">
            <v>NA</v>
          </cell>
          <cell r="R2707" t="str">
            <v>NA</v>
          </cell>
          <cell r="S2707" t="str">
            <v>NA</v>
          </cell>
          <cell r="T2707" t="str">
            <v>NA</v>
          </cell>
          <cell r="U2707" t="str">
            <v>NA</v>
          </cell>
          <cell r="V2707" t="str">
            <v>NA</v>
          </cell>
          <cell r="W2707" t="str">
            <v>NA</v>
          </cell>
          <cell r="X2707" t="str">
            <v>NA</v>
          </cell>
          <cell r="Y2707" t="str">
            <v>NA</v>
          </cell>
          <cell r="Z2707" t="str">
            <v>NA</v>
          </cell>
          <cell r="AA2707" t="str">
            <v>NA</v>
          </cell>
          <cell r="AB2707" t="str">
            <v>NA</v>
          </cell>
          <cell r="AC2707" t="str">
            <v>NA</v>
          </cell>
          <cell r="AD2707" t="str">
            <v>NA</v>
          </cell>
          <cell r="AE2707" t="str">
            <v>NA</v>
          </cell>
          <cell r="AF2707" t="str">
            <v>NA</v>
          </cell>
          <cell r="AG2707" t="str">
            <v>NA</v>
          </cell>
          <cell r="AH2707" t="str">
            <v>NA</v>
          </cell>
          <cell r="AI2707" t="str">
            <v>NA</v>
          </cell>
          <cell r="AJ2707" t="str">
            <v>NA</v>
          </cell>
          <cell r="AK2707" t="str">
            <v>NA</v>
          </cell>
          <cell r="AL2707" t="str">
            <v>NA</v>
          </cell>
          <cell r="AM2707" t="str">
            <v>NA</v>
          </cell>
          <cell r="AN2707" t="str">
            <v>NA</v>
          </cell>
          <cell r="AO2707" t="str">
            <v>NA</v>
          </cell>
          <cell r="AP2707" t="str">
            <v>NA</v>
          </cell>
          <cell r="AQ2707" t="str">
            <v>NA</v>
          </cell>
          <cell r="AS2707" t="str">
            <v>NA</v>
          </cell>
          <cell r="AT2707" t="str">
            <v>NA</v>
          </cell>
          <cell r="AU2707" t="str">
            <v>NA</v>
          </cell>
          <cell r="AV2707" t="str">
            <v>NA</v>
          </cell>
          <cell r="AW2707" t="str">
            <v>NA</v>
          </cell>
          <cell r="AX2707" t="str">
            <v>NA</v>
          </cell>
          <cell r="AY2707" t="str">
            <v>NA</v>
          </cell>
          <cell r="AZ2707" t="str">
            <v>NA</v>
          </cell>
          <cell r="BA2707" t="str">
            <v>NA</v>
          </cell>
          <cell r="BB2707" t="str">
            <v>NA</v>
          </cell>
          <cell r="BC2707" t="str">
            <v>NA</v>
          </cell>
          <cell r="BD2707" t="str">
            <v>NA</v>
          </cell>
        </row>
        <row r="2708">
          <cell r="B2708" t="str">
            <v>P208</v>
          </cell>
          <cell r="C2708" t="str">
            <v>NA</v>
          </cell>
          <cell r="D2708" t="str">
            <v>NA</v>
          </cell>
          <cell r="E2708" t="str">
            <v>NA</v>
          </cell>
          <cell r="F2708" t="str">
            <v>NA</v>
          </cell>
          <cell r="G2708" t="str">
            <v>NA</v>
          </cell>
          <cell r="H2708" t="str">
            <v>NA</v>
          </cell>
          <cell r="I2708" t="str">
            <v>NA</v>
          </cell>
          <cell r="J2708" t="str">
            <v>NA</v>
          </cell>
          <cell r="K2708" t="str">
            <v>NA</v>
          </cell>
          <cell r="L2708" t="str">
            <v>NA</v>
          </cell>
          <cell r="M2708" t="str">
            <v>NA</v>
          </cell>
          <cell r="N2708" t="str">
            <v>NA</v>
          </cell>
          <cell r="O2708" t="str">
            <v>NA</v>
          </cell>
          <cell r="P2708" t="str">
            <v>NA</v>
          </cell>
          <cell r="Q2708" t="str">
            <v>NA</v>
          </cell>
          <cell r="R2708" t="str">
            <v>NA</v>
          </cell>
          <cell r="S2708" t="str">
            <v>NA</v>
          </cell>
          <cell r="T2708" t="str">
            <v>NA</v>
          </cell>
          <cell r="U2708" t="str">
            <v>NA</v>
          </cell>
          <cell r="V2708" t="str">
            <v>NA</v>
          </cell>
          <cell r="W2708" t="str">
            <v>NA</v>
          </cell>
          <cell r="X2708" t="str">
            <v>NA</v>
          </cell>
          <cell r="Y2708" t="str">
            <v>NA</v>
          </cell>
          <cell r="Z2708" t="str">
            <v>NA</v>
          </cell>
          <cell r="AA2708" t="str">
            <v>NA</v>
          </cell>
          <cell r="AB2708" t="str">
            <v>NA</v>
          </cell>
          <cell r="AC2708" t="str">
            <v>NA</v>
          </cell>
          <cell r="AD2708" t="str">
            <v>NA</v>
          </cell>
          <cell r="AE2708" t="str">
            <v>NA</v>
          </cell>
          <cell r="AF2708" t="str">
            <v>NA</v>
          </cell>
          <cell r="AG2708" t="str">
            <v>NA</v>
          </cell>
          <cell r="AH2708" t="str">
            <v>NA</v>
          </cell>
          <cell r="AI2708" t="str">
            <v>NA</v>
          </cell>
          <cell r="AJ2708" t="str">
            <v>NA</v>
          </cell>
          <cell r="AK2708" t="str">
            <v>NA</v>
          </cell>
          <cell r="AL2708" t="str">
            <v>NA</v>
          </cell>
          <cell r="AM2708" t="str">
            <v>NA</v>
          </cell>
          <cell r="AN2708" t="str">
            <v>NA</v>
          </cell>
          <cell r="AO2708" t="str">
            <v>NA</v>
          </cell>
          <cell r="AP2708" t="str">
            <v>NA</v>
          </cell>
          <cell r="AQ2708" t="str">
            <v>NA</v>
          </cell>
          <cell r="AS2708" t="str">
            <v>NA</v>
          </cell>
          <cell r="AT2708" t="str">
            <v>NA</v>
          </cell>
          <cell r="AU2708" t="str">
            <v>NA</v>
          </cell>
          <cell r="AV2708" t="str">
            <v>NA</v>
          </cell>
          <cell r="AW2708" t="str">
            <v>NA</v>
          </cell>
          <cell r="AX2708" t="str">
            <v>NA</v>
          </cell>
          <cell r="AY2708" t="str">
            <v>NA</v>
          </cell>
          <cell r="AZ2708" t="str">
            <v>NA</v>
          </cell>
          <cell r="BA2708" t="str">
            <v>NA</v>
          </cell>
          <cell r="BB2708" t="str">
            <v>NA</v>
          </cell>
          <cell r="BC2708" t="str">
            <v>NA</v>
          </cell>
          <cell r="BD2708" t="str">
            <v>NA</v>
          </cell>
        </row>
        <row r="2709">
          <cell r="B2709" t="str">
            <v>P209</v>
          </cell>
          <cell r="C2709" t="str">
            <v>NA</v>
          </cell>
          <cell r="D2709" t="str">
            <v>NA</v>
          </cell>
          <cell r="E2709" t="str">
            <v>NA</v>
          </cell>
          <cell r="F2709" t="str">
            <v>NA</v>
          </cell>
          <cell r="G2709" t="str">
            <v>NA</v>
          </cell>
          <cell r="H2709" t="str">
            <v>NA</v>
          </cell>
          <cell r="I2709" t="str">
            <v>NA</v>
          </cell>
          <cell r="J2709" t="str">
            <v>NA</v>
          </cell>
          <cell r="K2709" t="str">
            <v>NA</v>
          </cell>
          <cell r="L2709" t="str">
            <v>NA</v>
          </cell>
          <cell r="M2709" t="str">
            <v>NA</v>
          </cell>
          <cell r="N2709" t="str">
            <v>NA</v>
          </cell>
          <cell r="O2709" t="str">
            <v>NA</v>
          </cell>
          <cell r="P2709" t="str">
            <v>NA</v>
          </cell>
          <cell r="Q2709" t="str">
            <v>NA</v>
          </cell>
          <cell r="R2709" t="str">
            <v>NA</v>
          </cell>
          <cell r="S2709" t="str">
            <v>NA</v>
          </cell>
          <cell r="T2709" t="str">
            <v>NA</v>
          </cell>
          <cell r="U2709" t="str">
            <v>NA</v>
          </cell>
          <cell r="V2709" t="str">
            <v>NA</v>
          </cell>
          <cell r="W2709" t="str">
            <v>NA</v>
          </cell>
          <cell r="X2709" t="str">
            <v>NA</v>
          </cell>
          <cell r="Y2709" t="str">
            <v>NA</v>
          </cell>
          <cell r="Z2709" t="str">
            <v>NA</v>
          </cell>
          <cell r="AA2709" t="str">
            <v>NA</v>
          </cell>
          <cell r="AB2709" t="str">
            <v>NA</v>
          </cell>
          <cell r="AC2709" t="str">
            <v>NA</v>
          </cell>
          <cell r="AD2709" t="str">
            <v>NA</v>
          </cell>
          <cell r="AE2709" t="str">
            <v>NA</v>
          </cell>
          <cell r="AF2709" t="str">
            <v>NA</v>
          </cell>
          <cell r="AG2709" t="str">
            <v>NA</v>
          </cell>
          <cell r="AH2709" t="str">
            <v>NA</v>
          </cell>
          <cell r="AI2709" t="str">
            <v>NA</v>
          </cell>
          <cell r="AJ2709" t="str">
            <v>NA</v>
          </cell>
          <cell r="AK2709" t="str">
            <v>NA</v>
          </cell>
          <cell r="AL2709" t="str">
            <v>NA</v>
          </cell>
          <cell r="AM2709" t="str">
            <v>NA</v>
          </cell>
          <cell r="AN2709" t="str">
            <v>NA</v>
          </cell>
          <cell r="AO2709" t="str">
            <v>NA</v>
          </cell>
          <cell r="AP2709" t="str">
            <v>NA</v>
          </cell>
          <cell r="AQ2709" t="str">
            <v>NA</v>
          </cell>
          <cell r="AS2709" t="str">
            <v>NA</v>
          </cell>
          <cell r="AT2709" t="str">
            <v>NA</v>
          </cell>
          <cell r="AU2709" t="str">
            <v>NA</v>
          </cell>
          <cell r="AV2709" t="str">
            <v>NA</v>
          </cell>
          <cell r="AW2709" t="str">
            <v>NA</v>
          </cell>
          <cell r="AX2709" t="str">
            <v>NA</v>
          </cell>
          <cell r="AY2709" t="str">
            <v>NA</v>
          </cell>
          <cell r="AZ2709" t="str">
            <v>NA</v>
          </cell>
          <cell r="BA2709" t="str">
            <v>NA</v>
          </cell>
          <cell r="BB2709" t="str">
            <v>NA</v>
          </cell>
          <cell r="BC2709" t="str">
            <v>NA</v>
          </cell>
          <cell r="BD2709" t="str">
            <v>NA</v>
          </cell>
        </row>
        <row r="2710">
          <cell r="B2710" t="str">
            <v>P210</v>
          </cell>
          <cell r="C2710" t="str">
            <v>NA</v>
          </cell>
          <cell r="D2710" t="str">
            <v>NA</v>
          </cell>
          <cell r="E2710" t="str">
            <v>NA</v>
          </cell>
          <cell r="F2710" t="str">
            <v>NA</v>
          </cell>
          <cell r="G2710" t="str">
            <v>NA</v>
          </cell>
          <cell r="H2710" t="str">
            <v>NA</v>
          </cell>
          <cell r="I2710" t="str">
            <v>NA</v>
          </cell>
          <cell r="J2710" t="str">
            <v>NA</v>
          </cell>
          <cell r="K2710" t="str">
            <v>NA</v>
          </cell>
          <cell r="L2710" t="str">
            <v>NA</v>
          </cell>
          <cell r="M2710" t="str">
            <v>NA</v>
          </cell>
          <cell r="N2710" t="str">
            <v>NA</v>
          </cell>
          <cell r="O2710" t="str">
            <v>NA</v>
          </cell>
          <cell r="P2710" t="str">
            <v>NA</v>
          </cell>
          <cell r="Q2710" t="str">
            <v>NA</v>
          </cell>
          <cell r="R2710" t="str">
            <v>NA</v>
          </cell>
          <cell r="S2710" t="str">
            <v>NA</v>
          </cell>
          <cell r="T2710" t="str">
            <v>NA</v>
          </cell>
          <cell r="U2710" t="str">
            <v>NA</v>
          </cell>
          <cell r="V2710" t="str">
            <v>NA</v>
          </cell>
          <cell r="W2710" t="str">
            <v>NA</v>
          </cell>
          <cell r="X2710" t="str">
            <v>NA</v>
          </cell>
          <cell r="Y2710" t="str">
            <v>NA</v>
          </cell>
          <cell r="Z2710" t="str">
            <v>NA</v>
          </cell>
          <cell r="AA2710" t="str">
            <v>NA</v>
          </cell>
          <cell r="AB2710" t="str">
            <v>NA</v>
          </cell>
          <cell r="AC2710" t="str">
            <v>NA</v>
          </cell>
          <cell r="AD2710" t="str">
            <v>NA</v>
          </cell>
          <cell r="AE2710" t="str">
            <v>NA</v>
          </cell>
          <cell r="AF2710" t="str">
            <v>NA</v>
          </cell>
          <cell r="AG2710" t="str">
            <v>NA</v>
          </cell>
          <cell r="AH2710" t="str">
            <v>NA</v>
          </cell>
          <cell r="AI2710" t="str">
            <v>NA</v>
          </cell>
          <cell r="AJ2710" t="str">
            <v>NA</v>
          </cell>
          <cell r="AK2710" t="str">
            <v>NA</v>
          </cell>
          <cell r="AL2710" t="str">
            <v>NA</v>
          </cell>
          <cell r="AM2710" t="str">
            <v>NA</v>
          </cell>
          <cell r="AN2710" t="str">
            <v>NA</v>
          </cell>
          <cell r="AO2710" t="str">
            <v>NA</v>
          </cell>
          <cell r="AP2710" t="str">
            <v>NA</v>
          </cell>
          <cell r="AQ2710" t="str">
            <v>NA</v>
          </cell>
          <cell r="AS2710" t="str">
            <v>NA</v>
          </cell>
          <cell r="AT2710" t="str">
            <v>NA</v>
          </cell>
          <cell r="AU2710" t="str">
            <v>NA</v>
          </cell>
          <cell r="AV2710" t="str">
            <v>NA</v>
          </cell>
          <cell r="AW2710" t="str">
            <v>NA</v>
          </cell>
          <cell r="AX2710" t="str">
            <v>NA</v>
          </cell>
          <cell r="AY2710" t="str">
            <v>NA</v>
          </cell>
          <cell r="AZ2710" t="str">
            <v>NA</v>
          </cell>
          <cell r="BA2710" t="str">
            <v>NA</v>
          </cell>
          <cell r="BB2710" t="str">
            <v>NA</v>
          </cell>
          <cell r="BC2710" t="str">
            <v>NA</v>
          </cell>
          <cell r="BD2710" t="str">
            <v>NA</v>
          </cell>
        </row>
        <row r="2711">
          <cell r="B2711" t="str">
            <v>P211</v>
          </cell>
          <cell r="C2711" t="str">
            <v>NA</v>
          </cell>
          <cell r="D2711" t="str">
            <v>NA</v>
          </cell>
          <cell r="E2711" t="str">
            <v>NA</v>
          </cell>
          <cell r="F2711" t="str">
            <v>NA</v>
          </cell>
          <cell r="G2711" t="str">
            <v>NA</v>
          </cell>
          <cell r="H2711" t="str">
            <v>NA</v>
          </cell>
          <cell r="I2711" t="str">
            <v>NA</v>
          </cell>
          <cell r="J2711" t="str">
            <v>NA</v>
          </cell>
          <cell r="K2711" t="str">
            <v>NA</v>
          </cell>
          <cell r="L2711" t="str">
            <v>NA</v>
          </cell>
          <cell r="M2711" t="str">
            <v>NA</v>
          </cell>
          <cell r="N2711" t="str">
            <v>NA</v>
          </cell>
          <cell r="O2711" t="str">
            <v>NA</v>
          </cell>
          <cell r="P2711" t="str">
            <v>NA</v>
          </cell>
          <cell r="Q2711" t="str">
            <v>NA</v>
          </cell>
          <cell r="R2711" t="str">
            <v>NA</v>
          </cell>
          <cell r="S2711" t="str">
            <v>NA</v>
          </cell>
          <cell r="T2711" t="str">
            <v>NA</v>
          </cell>
          <cell r="U2711" t="str">
            <v>NA</v>
          </cell>
          <cell r="V2711" t="str">
            <v>NA</v>
          </cell>
          <cell r="W2711" t="str">
            <v>NA</v>
          </cell>
          <cell r="X2711" t="str">
            <v>NA</v>
          </cell>
          <cell r="Y2711" t="str">
            <v>NA</v>
          </cell>
          <cell r="Z2711" t="str">
            <v>NA</v>
          </cell>
          <cell r="AA2711" t="str">
            <v>NA</v>
          </cell>
          <cell r="AB2711" t="str">
            <v>NA</v>
          </cell>
          <cell r="AC2711" t="str">
            <v>NA</v>
          </cell>
          <cell r="AD2711" t="str">
            <v>NA</v>
          </cell>
          <cell r="AE2711" t="str">
            <v>NA</v>
          </cell>
          <cell r="AF2711" t="str">
            <v>NA</v>
          </cell>
          <cell r="AG2711" t="str">
            <v>NA</v>
          </cell>
          <cell r="AH2711" t="str">
            <v>NA</v>
          </cell>
          <cell r="AI2711" t="str">
            <v>NA</v>
          </cell>
          <cell r="AJ2711" t="str">
            <v>NA</v>
          </cell>
          <cell r="AK2711" t="str">
            <v>NA</v>
          </cell>
          <cell r="AL2711" t="str">
            <v>NA</v>
          </cell>
          <cell r="AM2711" t="str">
            <v>NA</v>
          </cell>
          <cell r="AN2711" t="str">
            <v>NA</v>
          </cell>
          <cell r="AO2711" t="str">
            <v>NA</v>
          </cell>
          <cell r="AP2711" t="str">
            <v>NA</v>
          </cell>
          <cell r="AQ2711" t="str">
            <v>NA</v>
          </cell>
          <cell r="AS2711" t="str">
            <v>NA</v>
          </cell>
          <cell r="AT2711" t="str">
            <v>NA</v>
          </cell>
          <cell r="AU2711" t="str">
            <v>NA</v>
          </cell>
          <cell r="AV2711" t="str">
            <v>NA</v>
          </cell>
          <cell r="AW2711" t="str">
            <v>NA</v>
          </cell>
          <cell r="AX2711" t="str">
            <v>NA</v>
          </cell>
          <cell r="AY2711" t="str">
            <v>NA</v>
          </cell>
          <cell r="AZ2711" t="str">
            <v>NA</v>
          </cell>
          <cell r="BA2711" t="str">
            <v>NA</v>
          </cell>
          <cell r="BB2711" t="str">
            <v>NA</v>
          </cell>
          <cell r="BC2711" t="str">
            <v>NA</v>
          </cell>
          <cell r="BD2711" t="str">
            <v>NA</v>
          </cell>
        </row>
        <row r="2712">
          <cell r="B2712" t="str">
            <v>P212</v>
          </cell>
          <cell r="C2712" t="str">
            <v>NA</v>
          </cell>
          <cell r="D2712" t="str">
            <v>NA</v>
          </cell>
          <cell r="E2712" t="str">
            <v>NA</v>
          </cell>
          <cell r="F2712" t="str">
            <v>NA</v>
          </cell>
          <cell r="G2712" t="str">
            <v>NA</v>
          </cell>
          <cell r="H2712" t="str">
            <v>NA</v>
          </cell>
          <cell r="I2712" t="str">
            <v>NA</v>
          </cell>
          <cell r="J2712" t="str">
            <v>NA</v>
          </cell>
          <cell r="K2712" t="str">
            <v>NA</v>
          </cell>
          <cell r="L2712" t="str">
            <v>NA</v>
          </cell>
          <cell r="M2712" t="str">
            <v>NA</v>
          </cell>
          <cell r="N2712" t="str">
            <v>NA</v>
          </cell>
          <cell r="O2712" t="str">
            <v>NA</v>
          </cell>
          <cell r="P2712" t="str">
            <v>NA</v>
          </cell>
          <cell r="Q2712" t="str">
            <v>NA</v>
          </cell>
          <cell r="R2712" t="str">
            <v>NA</v>
          </cell>
          <cell r="S2712" t="str">
            <v>NA</v>
          </cell>
          <cell r="T2712" t="str">
            <v>NA</v>
          </cell>
          <cell r="U2712" t="str">
            <v>NA</v>
          </cell>
          <cell r="V2712" t="str">
            <v>NA</v>
          </cell>
          <cell r="W2712" t="str">
            <v>NA</v>
          </cell>
          <cell r="X2712" t="str">
            <v>NA</v>
          </cell>
          <cell r="Y2712" t="str">
            <v>NA</v>
          </cell>
          <cell r="Z2712" t="str">
            <v>NA</v>
          </cell>
          <cell r="AA2712" t="str">
            <v>NA</v>
          </cell>
          <cell r="AB2712" t="str">
            <v>NA</v>
          </cell>
          <cell r="AC2712" t="str">
            <v>NA</v>
          </cell>
          <cell r="AD2712" t="str">
            <v>NA</v>
          </cell>
          <cell r="AE2712" t="str">
            <v>NA</v>
          </cell>
          <cell r="AF2712" t="str">
            <v>NA</v>
          </cell>
          <cell r="AG2712" t="str">
            <v>NA</v>
          </cell>
          <cell r="AH2712" t="str">
            <v>NA</v>
          </cell>
          <cell r="AI2712" t="str">
            <v>NA</v>
          </cell>
          <cell r="AJ2712" t="str">
            <v>NA</v>
          </cell>
          <cell r="AK2712" t="str">
            <v>NA</v>
          </cell>
          <cell r="AL2712" t="str">
            <v>NA</v>
          </cell>
          <cell r="AM2712" t="str">
            <v>NA</v>
          </cell>
          <cell r="AN2712" t="str">
            <v>NA</v>
          </cell>
          <cell r="AO2712" t="str">
            <v>NA</v>
          </cell>
          <cell r="AP2712" t="str">
            <v>NA</v>
          </cell>
          <cell r="AQ2712" t="str">
            <v>NA</v>
          </cell>
          <cell r="AS2712" t="str">
            <v>NA</v>
          </cell>
          <cell r="AT2712" t="str">
            <v>NA</v>
          </cell>
          <cell r="AU2712" t="str">
            <v>NA</v>
          </cell>
          <cell r="AV2712" t="str">
            <v>NA</v>
          </cell>
          <cell r="AW2712" t="str">
            <v>NA</v>
          </cell>
          <cell r="AX2712" t="str">
            <v>NA</v>
          </cell>
          <cell r="AY2712" t="str">
            <v>NA</v>
          </cell>
          <cell r="AZ2712" t="str">
            <v>NA</v>
          </cell>
          <cell r="BA2712" t="str">
            <v>NA</v>
          </cell>
          <cell r="BB2712" t="str">
            <v>NA</v>
          </cell>
          <cell r="BC2712" t="str">
            <v>NA</v>
          </cell>
          <cell r="BD2712" t="str">
            <v>NA</v>
          </cell>
        </row>
        <row r="2713">
          <cell r="B2713" t="str">
            <v>P213</v>
          </cell>
          <cell r="C2713" t="str">
            <v>NA</v>
          </cell>
          <cell r="D2713" t="str">
            <v>NA</v>
          </cell>
          <cell r="E2713" t="str">
            <v>NA</v>
          </cell>
          <cell r="F2713" t="str">
            <v>NA</v>
          </cell>
          <cell r="G2713" t="str">
            <v>NA</v>
          </cell>
          <cell r="H2713" t="str">
            <v>NA</v>
          </cell>
          <cell r="I2713" t="str">
            <v>NA</v>
          </cell>
          <cell r="J2713" t="str">
            <v>NA</v>
          </cell>
          <cell r="K2713" t="str">
            <v>NA</v>
          </cell>
          <cell r="L2713" t="str">
            <v>NA</v>
          </cell>
          <cell r="M2713" t="str">
            <v>NA</v>
          </cell>
          <cell r="N2713" t="str">
            <v>NA</v>
          </cell>
          <cell r="O2713" t="str">
            <v>NA</v>
          </cell>
          <cell r="P2713" t="str">
            <v>NA</v>
          </cell>
          <cell r="Q2713" t="str">
            <v>NA</v>
          </cell>
          <cell r="R2713" t="str">
            <v>NA</v>
          </cell>
          <cell r="S2713" t="str">
            <v>NA</v>
          </cell>
          <cell r="T2713" t="str">
            <v>NA</v>
          </cell>
          <cell r="U2713" t="str">
            <v>NA</v>
          </cell>
          <cell r="V2713" t="str">
            <v>NA</v>
          </cell>
          <cell r="W2713" t="str">
            <v>NA</v>
          </cell>
          <cell r="X2713" t="str">
            <v>NA</v>
          </cell>
          <cell r="Y2713" t="str">
            <v>NA</v>
          </cell>
          <cell r="Z2713" t="str">
            <v>NA</v>
          </cell>
          <cell r="AA2713" t="str">
            <v>NA</v>
          </cell>
          <cell r="AB2713" t="str">
            <v>NA</v>
          </cell>
          <cell r="AC2713" t="str">
            <v>NA</v>
          </cell>
          <cell r="AD2713" t="str">
            <v>NA</v>
          </cell>
          <cell r="AE2713" t="str">
            <v>NA</v>
          </cell>
          <cell r="AF2713" t="str">
            <v>NA</v>
          </cell>
          <cell r="AG2713" t="str">
            <v>NA</v>
          </cell>
          <cell r="AH2713" t="str">
            <v>NA</v>
          </cell>
          <cell r="AI2713" t="str">
            <v>NA</v>
          </cell>
          <cell r="AJ2713" t="str">
            <v>NA</v>
          </cell>
          <cell r="AK2713" t="str">
            <v>NA</v>
          </cell>
          <cell r="AL2713" t="str">
            <v>NA</v>
          </cell>
          <cell r="AM2713" t="str">
            <v>NA</v>
          </cell>
          <cell r="AN2713" t="str">
            <v>NA</v>
          </cell>
          <cell r="AO2713" t="str">
            <v>NA</v>
          </cell>
          <cell r="AP2713" t="str">
            <v>NA</v>
          </cell>
          <cell r="AQ2713" t="str">
            <v>NA</v>
          </cell>
          <cell r="AS2713" t="str">
            <v>NA</v>
          </cell>
          <cell r="AT2713" t="str">
            <v>NA</v>
          </cell>
          <cell r="AU2713" t="str">
            <v>NA</v>
          </cell>
          <cell r="AV2713" t="str">
            <v>NA</v>
          </cell>
          <cell r="AW2713" t="str">
            <v>NA</v>
          </cell>
          <cell r="AX2713" t="str">
            <v>NA</v>
          </cell>
          <cell r="AY2713" t="str">
            <v>NA</v>
          </cell>
          <cell r="AZ2713" t="str">
            <v>NA</v>
          </cell>
          <cell r="BA2713" t="str">
            <v>NA</v>
          </cell>
          <cell r="BB2713" t="str">
            <v>NA</v>
          </cell>
          <cell r="BC2713" t="str">
            <v>NA</v>
          </cell>
          <cell r="BD2713" t="str">
            <v>NA</v>
          </cell>
        </row>
        <row r="2714">
          <cell r="B2714" t="str">
            <v>P214</v>
          </cell>
          <cell r="C2714" t="str">
            <v>NA</v>
          </cell>
          <cell r="D2714" t="str">
            <v>NA</v>
          </cell>
          <cell r="E2714" t="str">
            <v>NA</v>
          </cell>
          <cell r="F2714" t="str">
            <v>NA</v>
          </cell>
          <cell r="G2714" t="str">
            <v>NA</v>
          </cell>
          <cell r="H2714" t="str">
            <v>NA</v>
          </cell>
          <cell r="I2714" t="str">
            <v>NA</v>
          </cell>
          <cell r="J2714" t="str">
            <v>NA</v>
          </cell>
          <cell r="K2714" t="str">
            <v>NA</v>
          </cell>
          <cell r="L2714" t="str">
            <v>NA</v>
          </cell>
          <cell r="M2714" t="str">
            <v>NA</v>
          </cell>
          <cell r="N2714" t="str">
            <v>NA</v>
          </cell>
          <cell r="O2714" t="str">
            <v>NA</v>
          </cell>
          <cell r="P2714" t="str">
            <v>NA</v>
          </cell>
          <cell r="Q2714" t="str">
            <v>NA</v>
          </cell>
          <cell r="R2714" t="str">
            <v>NA</v>
          </cell>
          <cell r="S2714" t="str">
            <v>NA</v>
          </cell>
          <cell r="T2714" t="str">
            <v>NA</v>
          </cell>
          <cell r="U2714" t="str">
            <v>NA</v>
          </cell>
          <cell r="V2714" t="str">
            <v>NA</v>
          </cell>
          <cell r="W2714" t="str">
            <v>NA</v>
          </cell>
          <cell r="X2714" t="str">
            <v>NA</v>
          </cell>
          <cell r="Y2714" t="str">
            <v>NA</v>
          </cell>
          <cell r="Z2714" t="str">
            <v>NA</v>
          </cell>
          <cell r="AA2714" t="str">
            <v>NA</v>
          </cell>
          <cell r="AB2714" t="str">
            <v>NA</v>
          </cell>
          <cell r="AC2714" t="str">
            <v>NA</v>
          </cell>
          <cell r="AD2714" t="str">
            <v>NA</v>
          </cell>
          <cell r="AE2714" t="str">
            <v>NA</v>
          </cell>
          <cell r="AF2714" t="str">
            <v>NA</v>
          </cell>
          <cell r="AG2714" t="str">
            <v>NA</v>
          </cell>
          <cell r="AH2714" t="str">
            <v>NA</v>
          </cell>
          <cell r="AI2714" t="str">
            <v>NA</v>
          </cell>
          <cell r="AJ2714" t="str">
            <v>NA</v>
          </cell>
          <cell r="AK2714" t="str">
            <v>NA</v>
          </cell>
          <cell r="AL2714" t="str">
            <v>NA</v>
          </cell>
          <cell r="AM2714" t="str">
            <v>NA</v>
          </cell>
          <cell r="AN2714" t="str">
            <v>NA</v>
          </cell>
          <cell r="AO2714" t="str">
            <v>NA</v>
          </cell>
          <cell r="AP2714" t="str">
            <v>NA</v>
          </cell>
          <cell r="AQ2714" t="str">
            <v>NA</v>
          </cell>
          <cell r="AS2714" t="str">
            <v>NA</v>
          </cell>
          <cell r="AT2714" t="str">
            <v>NA</v>
          </cell>
          <cell r="AU2714" t="str">
            <v>NA</v>
          </cell>
          <cell r="AV2714" t="str">
            <v>NA</v>
          </cell>
          <cell r="AW2714" t="str">
            <v>NA</v>
          </cell>
          <cell r="AX2714" t="str">
            <v>NA</v>
          </cell>
          <cell r="AY2714" t="str">
            <v>NA</v>
          </cell>
          <cell r="AZ2714" t="str">
            <v>NA</v>
          </cell>
          <cell r="BA2714" t="str">
            <v>NA</v>
          </cell>
          <cell r="BB2714" t="str">
            <v>NA</v>
          </cell>
          <cell r="BC2714" t="str">
            <v>NA</v>
          </cell>
          <cell r="BD2714" t="str">
            <v>NA</v>
          </cell>
        </row>
        <row r="2715">
          <cell r="B2715" t="str">
            <v>P215</v>
          </cell>
          <cell r="C2715" t="str">
            <v>NA</v>
          </cell>
          <cell r="D2715" t="str">
            <v>NA</v>
          </cell>
          <cell r="E2715" t="str">
            <v>NA</v>
          </cell>
          <cell r="F2715" t="str">
            <v>NA</v>
          </cell>
          <cell r="G2715" t="str">
            <v>NA</v>
          </cell>
          <cell r="H2715" t="str">
            <v>NA</v>
          </cell>
          <cell r="I2715" t="str">
            <v>NA</v>
          </cell>
          <cell r="J2715" t="str">
            <v>NA</v>
          </cell>
          <cell r="K2715" t="str">
            <v>NA</v>
          </cell>
          <cell r="L2715" t="str">
            <v>NA</v>
          </cell>
          <cell r="M2715" t="str">
            <v>NA</v>
          </cell>
          <cell r="N2715" t="str">
            <v>NA</v>
          </cell>
          <cell r="O2715" t="str">
            <v>NA</v>
          </cell>
          <cell r="P2715" t="str">
            <v>NA</v>
          </cell>
          <cell r="Q2715" t="str">
            <v>NA</v>
          </cell>
          <cell r="R2715" t="str">
            <v>NA</v>
          </cell>
          <cell r="S2715" t="str">
            <v>NA</v>
          </cell>
          <cell r="T2715" t="str">
            <v>NA</v>
          </cell>
          <cell r="U2715" t="str">
            <v>NA</v>
          </cell>
          <cell r="V2715" t="str">
            <v>NA</v>
          </cell>
          <cell r="W2715" t="str">
            <v>NA</v>
          </cell>
          <cell r="X2715" t="str">
            <v>NA</v>
          </cell>
          <cell r="Y2715" t="str">
            <v>NA</v>
          </cell>
          <cell r="Z2715" t="str">
            <v>NA</v>
          </cell>
          <cell r="AA2715" t="str">
            <v>NA</v>
          </cell>
          <cell r="AB2715" t="str">
            <v>NA</v>
          </cell>
          <cell r="AC2715" t="str">
            <v>NA</v>
          </cell>
          <cell r="AD2715" t="str">
            <v>NA</v>
          </cell>
          <cell r="AE2715" t="str">
            <v>NA</v>
          </cell>
          <cell r="AF2715" t="str">
            <v>NA</v>
          </cell>
          <cell r="AG2715" t="str">
            <v>NA</v>
          </cell>
          <cell r="AH2715" t="str">
            <v>NA</v>
          </cell>
          <cell r="AI2715" t="str">
            <v>NA</v>
          </cell>
          <cell r="AJ2715" t="str">
            <v>NA</v>
          </cell>
          <cell r="AK2715" t="str">
            <v>NA</v>
          </cell>
          <cell r="AL2715" t="str">
            <v>NA</v>
          </cell>
          <cell r="AM2715" t="str">
            <v>NA</v>
          </cell>
          <cell r="AN2715" t="str">
            <v>NA</v>
          </cell>
          <cell r="AO2715" t="str">
            <v>NA</v>
          </cell>
          <cell r="AP2715" t="str">
            <v>NA</v>
          </cell>
          <cell r="AQ2715" t="str">
            <v>NA</v>
          </cell>
          <cell r="AS2715" t="str">
            <v>NA</v>
          </cell>
          <cell r="AT2715" t="str">
            <v>NA</v>
          </cell>
          <cell r="AU2715" t="str">
            <v>NA</v>
          </cell>
          <cell r="AV2715" t="str">
            <v>NA</v>
          </cell>
          <cell r="AW2715" t="str">
            <v>NA</v>
          </cell>
          <cell r="AX2715" t="str">
            <v>NA</v>
          </cell>
          <cell r="AY2715" t="str">
            <v>NA</v>
          </cell>
          <cell r="AZ2715" t="str">
            <v>NA</v>
          </cell>
          <cell r="BA2715" t="str">
            <v>NA</v>
          </cell>
          <cell r="BB2715" t="str">
            <v>NA</v>
          </cell>
          <cell r="BC2715" t="str">
            <v>NA</v>
          </cell>
          <cell r="BD2715" t="str">
            <v>NA</v>
          </cell>
        </row>
        <row r="2716">
          <cell r="B2716" t="str">
            <v>P216</v>
          </cell>
          <cell r="C2716" t="str">
            <v>NA</v>
          </cell>
          <cell r="D2716" t="str">
            <v>NA</v>
          </cell>
          <cell r="E2716" t="str">
            <v>NA</v>
          </cell>
          <cell r="F2716" t="str">
            <v>NA</v>
          </cell>
          <cell r="G2716" t="str">
            <v>NA</v>
          </cell>
          <cell r="H2716" t="str">
            <v>NA</v>
          </cell>
          <cell r="I2716" t="str">
            <v>NA</v>
          </cell>
          <cell r="J2716" t="str">
            <v>NA</v>
          </cell>
          <cell r="K2716" t="str">
            <v>NA</v>
          </cell>
          <cell r="L2716" t="str">
            <v>NA</v>
          </cell>
          <cell r="M2716" t="str">
            <v>NA</v>
          </cell>
          <cell r="N2716" t="str">
            <v>NA</v>
          </cell>
          <cell r="O2716" t="str">
            <v>NA</v>
          </cell>
          <cell r="P2716" t="str">
            <v>NA</v>
          </cell>
          <cell r="Q2716" t="str">
            <v>NA</v>
          </cell>
          <cell r="R2716" t="str">
            <v>NA</v>
          </cell>
          <cell r="S2716" t="str">
            <v>NA</v>
          </cell>
          <cell r="T2716" t="str">
            <v>NA</v>
          </cell>
          <cell r="U2716" t="str">
            <v>NA</v>
          </cell>
          <cell r="V2716" t="str">
            <v>NA</v>
          </cell>
          <cell r="W2716" t="str">
            <v>NA</v>
          </cell>
          <cell r="X2716" t="str">
            <v>NA</v>
          </cell>
          <cell r="Y2716" t="str">
            <v>NA</v>
          </cell>
          <cell r="Z2716" t="str">
            <v>NA</v>
          </cell>
          <cell r="AA2716" t="str">
            <v>NA</v>
          </cell>
          <cell r="AB2716" t="str">
            <v>NA</v>
          </cell>
          <cell r="AC2716" t="str">
            <v>NA</v>
          </cell>
          <cell r="AD2716" t="str">
            <v>NA</v>
          </cell>
          <cell r="AE2716" t="str">
            <v>NA</v>
          </cell>
          <cell r="AF2716" t="str">
            <v>NA</v>
          </cell>
          <cell r="AG2716" t="str">
            <v>NA</v>
          </cell>
          <cell r="AH2716" t="str">
            <v>NA</v>
          </cell>
          <cell r="AI2716" t="str">
            <v>NA</v>
          </cell>
          <cell r="AJ2716" t="str">
            <v>NA</v>
          </cell>
          <cell r="AK2716" t="str">
            <v>NA</v>
          </cell>
          <cell r="AL2716" t="str">
            <v>NA</v>
          </cell>
          <cell r="AM2716" t="str">
            <v>NA</v>
          </cell>
          <cell r="AN2716" t="str">
            <v>NA</v>
          </cell>
          <cell r="AO2716" t="str">
            <v>NA</v>
          </cell>
          <cell r="AP2716" t="str">
            <v>NA</v>
          </cell>
          <cell r="AQ2716" t="str">
            <v>NA</v>
          </cell>
          <cell r="AS2716" t="str">
            <v>NA</v>
          </cell>
          <cell r="AT2716" t="str">
            <v>NA</v>
          </cell>
          <cell r="AU2716" t="str">
            <v>NA</v>
          </cell>
          <cell r="AV2716" t="str">
            <v>NA</v>
          </cell>
          <cell r="AW2716" t="str">
            <v>NA</v>
          </cell>
          <cell r="AX2716" t="str">
            <v>NA</v>
          </cell>
          <cell r="AY2716" t="str">
            <v>NA</v>
          </cell>
          <cell r="AZ2716" t="str">
            <v>NA</v>
          </cell>
          <cell r="BA2716" t="str">
            <v>NA</v>
          </cell>
          <cell r="BB2716" t="str">
            <v>NA</v>
          </cell>
          <cell r="BC2716" t="str">
            <v>NA</v>
          </cell>
          <cell r="BD2716" t="str">
            <v>NA</v>
          </cell>
        </row>
        <row r="2717">
          <cell r="B2717" t="str">
            <v>P217</v>
          </cell>
          <cell r="C2717" t="str">
            <v>NA</v>
          </cell>
          <cell r="D2717" t="str">
            <v>NA</v>
          </cell>
          <cell r="E2717" t="str">
            <v>NA</v>
          </cell>
          <cell r="F2717" t="str">
            <v>NA</v>
          </cell>
          <cell r="G2717" t="str">
            <v>NA</v>
          </cell>
          <cell r="H2717" t="str">
            <v>NA</v>
          </cell>
          <cell r="I2717" t="str">
            <v>NA</v>
          </cell>
          <cell r="J2717" t="str">
            <v>NA</v>
          </cell>
          <cell r="K2717" t="str">
            <v>NA</v>
          </cell>
          <cell r="L2717" t="str">
            <v>NA</v>
          </cell>
          <cell r="M2717" t="str">
            <v>NA</v>
          </cell>
          <cell r="N2717" t="str">
            <v>NA</v>
          </cell>
          <cell r="O2717" t="str">
            <v>NA</v>
          </cell>
          <cell r="P2717" t="str">
            <v>NA</v>
          </cell>
          <cell r="Q2717" t="str">
            <v>NA</v>
          </cell>
          <cell r="R2717" t="str">
            <v>NA</v>
          </cell>
          <cell r="S2717" t="str">
            <v>NA</v>
          </cell>
          <cell r="T2717" t="str">
            <v>NA</v>
          </cell>
          <cell r="U2717" t="str">
            <v>NA</v>
          </cell>
          <cell r="V2717" t="str">
            <v>NA</v>
          </cell>
          <cell r="W2717" t="str">
            <v>NA</v>
          </cell>
          <cell r="X2717" t="str">
            <v>NA</v>
          </cell>
          <cell r="Y2717" t="str">
            <v>NA</v>
          </cell>
          <cell r="Z2717" t="str">
            <v>NA</v>
          </cell>
          <cell r="AA2717" t="str">
            <v>NA</v>
          </cell>
          <cell r="AB2717" t="str">
            <v>NA</v>
          </cell>
          <cell r="AC2717" t="str">
            <v>NA</v>
          </cell>
          <cell r="AD2717" t="str">
            <v>NA</v>
          </cell>
          <cell r="AE2717" t="str">
            <v>NA</v>
          </cell>
          <cell r="AF2717" t="str">
            <v>NA</v>
          </cell>
          <cell r="AG2717" t="str">
            <v>NA</v>
          </cell>
          <cell r="AH2717" t="str">
            <v>NA</v>
          </cell>
          <cell r="AI2717" t="str">
            <v>NA</v>
          </cell>
          <cell r="AJ2717" t="str">
            <v>NA</v>
          </cell>
          <cell r="AK2717" t="str">
            <v>NA</v>
          </cell>
          <cell r="AL2717" t="str">
            <v>NA</v>
          </cell>
          <cell r="AM2717" t="str">
            <v>NA</v>
          </cell>
          <cell r="AN2717" t="str">
            <v>NA</v>
          </cell>
          <cell r="AO2717" t="str">
            <v>NA</v>
          </cell>
          <cell r="AP2717" t="str">
            <v>NA</v>
          </cell>
          <cell r="AQ2717" t="str">
            <v>NA</v>
          </cell>
          <cell r="AS2717" t="str">
            <v>NA</v>
          </cell>
          <cell r="AT2717" t="str">
            <v>NA</v>
          </cell>
          <cell r="AU2717" t="str">
            <v>NA</v>
          </cell>
          <cell r="AV2717" t="str">
            <v>NA</v>
          </cell>
          <cell r="AW2717" t="str">
            <v>NA</v>
          </cell>
          <cell r="AX2717" t="str">
            <v>NA</v>
          </cell>
          <cell r="AY2717" t="str">
            <v>NA</v>
          </cell>
          <cell r="AZ2717" t="str">
            <v>NA</v>
          </cell>
          <cell r="BA2717" t="str">
            <v>NA</v>
          </cell>
          <cell r="BB2717" t="str">
            <v>NA</v>
          </cell>
          <cell r="BC2717" t="str">
            <v>NA</v>
          </cell>
          <cell r="BD2717" t="str">
            <v>NA</v>
          </cell>
        </row>
        <row r="2718">
          <cell r="B2718" t="str">
            <v>P218</v>
          </cell>
          <cell r="C2718" t="str">
            <v>NA</v>
          </cell>
          <cell r="D2718" t="str">
            <v>NA</v>
          </cell>
          <cell r="E2718" t="str">
            <v>NA</v>
          </cell>
          <cell r="F2718" t="str">
            <v>NA</v>
          </cell>
          <cell r="G2718" t="str">
            <v>NA</v>
          </cell>
          <cell r="H2718" t="str">
            <v>NA</v>
          </cell>
          <cell r="I2718" t="str">
            <v>NA</v>
          </cell>
          <cell r="J2718" t="str">
            <v>NA</v>
          </cell>
          <cell r="K2718" t="str">
            <v>NA</v>
          </cell>
          <cell r="L2718" t="str">
            <v>NA</v>
          </cell>
          <cell r="M2718" t="str">
            <v>NA</v>
          </cell>
          <cell r="N2718" t="str">
            <v>NA</v>
          </cell>
          <cell r="O2718" t="str">
            <v>NA</v>
          </cell>
          <cell r="P2718" t="str">
            <v>NA</v>
          </cell>
          <cell r="Q2718" t="str">
            <v>NA</v>
          </cell>
          <cell r="R2718" t="str">
            <v>NA</v>
          </cell>
          <cell r="S2718" t="str">
            <v>NA</v>
          </cell>
          <cell r="T2718" t="str">
            <v>NA</v>
          </cell>
          <cell r="U2718" t="str">
            <v>NA</v>
          </cell>
          <cell r="V2718" t="str">
            <v>NA</v>
          </cell>
          <cell r="W2718" t="str">
            <v>NA</v>
          </cell>
          <cell r="X2718" t="str">
            <v>NA</v>
          </cell>
          <cell r="Y2718" t="str">
            <v>NA</v>
          </cell>
          <cell r="Z2718" t="str">
            <v>NA</v>
          </cell>
          <cell r="AA2718" t="str">
            <v>NA</v>
          </cell>
          <cell r="AB2718" t="str">
            <v>NA</v>
          </cell>
          <cell r="AC2718" t="str">
            <v>NA</v>
          </cell>
          <cell r="AD2718" t="str">
            <v>NA</v>
          </cell>
          <cell r="AE2718" t="str">
            <v>NA</v>
          </cell>
          <cell r="AF2718" t="str">
            <v>NA</v>
          </cell>
          <cell r="AG2718" t="str">
            <v>NA</v>
          </cell>
          <cell r="AH2718" t="str">
            <v>NA</v>
          </cell>
          <cell r="AI2718" t="str">
            <v>NA</v>
          </cell>
          <cell r="AJ2718" t="str">
            <v>NA</v>
          </cell>
          <cell r="AK2718" t="str">
            <v>NA</v>
          </cell>
          <cell r="AL2718" t="str">
            <v>NA</v>
          </cell>
          <cell r="AM2718" t="str">
            <v>NA</v>
          </cell>
          <cell r="AN2718" t="str">
            <v>NA</v>
          </cell>
          <cell r="AO2718" t="str">
            <v>NA</v>
          </cell>
          <cell r="AP2718" t="str">
            <v>NA</v>
          </cell>
          <cell r="AQ2718" t="str">
            <v>NA</v>
          </cell>
          <cell r="AS2718" t="str">
            <v>NA</v>
          </cell>
          <cell r="AT2718" t="str">
            <v>NA</v>
          </cell>
          <cell r="AU2718" t="str">
            <v>NA</v>
          </cell>
          <cell r="AV2718" t="str">
            <v>NA</v>
          </cell>
          <cell r="AW2718" t="str">
            <v>NA</v>
          </cell>
          <cell r="AX2718" t="str">
            <v>NA</v>
          </cell>
          <cell r="AY2718" t="str">
            <v>NA</v>
          </cell>
          <cell r="AZ2718" t="str">
            <v>NA</v>
          </cell>
          <cell r="BA2718" t="str">
            <v>NA</v>
          </cell>
          <cell r="BB2718" t="str">
            <v>NA</v>
          </cell>
          <cell r="BC2718" t="str">
            <v>NA</v>
          </cell>
          <cell r="BD2718" t="str">
            <v>NA</v>
          </cell>
        </row>
        <row r="2719">
          <cell r="B2719" t="str">
            <v>P219</v>
          </cell>
          <cell r="C2719" t="str">
            <v>NA</v>
          </cell>
          <cell r="D2719" t="str">
            <v>NA</v>
          </cell>
          <cell r="E2719" t="str">
            <v>NA</v>
          </cell>
          <cell r="F2719" t="str">
            <v>NA</v>
          </cell>
          <cell r="G2719" t="str">
            <v>NA</v>
          </cell>
          <cell r="H2719" t="str">
            <v>NA</v>
          </cell>
          <cell r="I2719" t="str">
            <v>NA</v>
          </cell>
          <cell r="J2719" t="str">
            <v>NA</v>
          </cell>
          <cell r="K2719" t="str">
            <v>NA</v>
          </cell>
          <cell r="L2719" t="str">
            <v>NA</v>
          </cell>
          <cell r="M2719" t="str">
            <v>NA</v>
          </cell>
          <cell r="N2719" t="str">
            <v>NA</v>
          </cell>
          <cell r="O2719" t="str">
            <v>NA</v>
          </cell>
          <cell r="P2719" t="str">
            <v>NA</v>
          </cell>
          <cell r="Q2719" t="str">
            <v>NA</v>
          </cell>
          <cell r="R2719" t="str">
            <v>NA</v>
          </cell>
          <cell r="S2719" t="str">
            <v>NA</v>
          </cell>
          <cell r="T2719" t="str">
            <v>NA</v>
          </cell>
          <cell r="U2719" t="str">
            <v>NA</v>
          </cell>
          <cell r="V2719" t="str">
            <v>NA</v>
          </cell>
          <cell r="W2719" t="str">
            <v>NA</v>
          </cell>
          <cell r="X2719" t="str">
            <v>NA</v>
          </cell>
          <cell r="Y2719" t="str">
            <v>NA</v>
          </cell>
          <cell r="Z2719" t="str">
            <v>NA</v>
          </cell>
          <cell r="AA2719" t="str">
            <v>NA</v>
          </cell>
          <cell r="AB2719" t="str">
            <v>NA</v>
          </cell>
          <cell r="AC2719" t="str">
            <v>NA</v>
          </cell>
          <cell r="AD2719" t="str">
            <v>NA</v>
          </cell>
          <cell r="AE2719" t="str">
            <v>NA</v>
          </cell>
          <cell r="AF2719" t="str">
            <v>NA</v>
          </cell>
          <cell r="AG2719" t="str">
            <v>NA</v>
          </cell>
          <cell r="AH2719" t="str">
            <v>NA</v>
          </cell>
          <cell r="AI2719" t="str">
            <v>NA</v>
          </cell>
          <cell r="AJ2719" t="str">
            <v>NA</v>
          </cell>
          <cell r="AK2719" t="str">
            <v>NA</v>
          </cell>
          <cell r="AL2719" t="str">
            <v>NA</v>
          </cell>
          <cell r="AM2719" t="str">
            <v>NA</v>
          </cell>
          <cell r="AN2719" t="str">
            <v>NA</v>
          </cell>
          <cell r="AO2719" t="str">
            <v>NA</v>
          </cell>
          <cell r="AP2719" t="str">
            <v>NA</v>
          </cell>
          <cell r="AQ2719" t="str">
            <v>NA</v>
          </cell>
          <cell r="AS2719" t="str">
            <v>NA</v>
          </cell>
          <cell r="AT2719" t="str">
            <v>NA</v>
          </cell>
          <cell r="AU2719" t="str">
            <v>NA</v>
          </cell>
          <cell r="AV2719" t="str">
            <v>NA</v>
          </cell>
          <cell r="AW2719" t="str">
            <v>NA</v>
          </cell>
          <cell r="AX2719" t="str">
            <v>NA</v>
          </cell>
          <cell r="AY2719" t="str">
            <v>NA</v>
          </cell>
          <cell r="AZ2719" t="str">
            <v>NA</v>
          </cell>
          <cell r="BA2719" t="str">
            <v>NA</v>
          </cell>
          <cell r="BB2719" t="str">
            <v>NA</v>
          </cell>
          <cell r="BC2719" t="str">
            <v>NA</v>
          </cell>
          <cell r="BD2719" t="str">
            <v>NA</v>
          </cell>
        </row>
        <row r="2720">
          <cell r="B2720" t="str">
            <v>P220</v>
          </cell>
          <cell r="C2720" t="str">
            <v>NA</v>
          </cell>
          <cell r="D2720" t="str">
            <v>NA</v>
          </cell>
          <cell r="E2720" t="str">
            <v>NA</v>
          </cell>
          <cell r="F2720" t="str">
            <v>NA</v>
          </cell>
          <cell r="G2720" t="str">
            <v>NA</v>
          </cell>
          <cell r="H2720" t="str">
            <v>NA</v>
          </cell>
          <cell r="I2720" t="str">
            <v>NA</v>
          </cell>
          <cell r="J2720" t="str">
            <v>NA</v>
          </cell>
          <cell r="K2720" t="str">
            <v>NA</v>
          </cell>
          <cell r="L2720" t="str">
            <v>NA</v>
          </cell>
          <cell r="M2720" t="str">
            <v>NA</v>
          </cell>
          <cell r="N2720" t="str">
            <v>NA</v>
          </cell>
          <cell r="O2720" t="str">
            <v>NA</v>
          </cell>
          <cell r="P2720" t="str">
            <v>NA</v>
          </cell>
          <cell r="Q2720" t="str">
            <v>NA</v>
          </cell>
          <cell r="R2720" t="str">
            <v>NA</v>
          </cell>
          <cell r="S2720" t="str">
            <v>NA</v>
          </cell>
          <cell r="T2720" t="str">
            <v>NA</v>
          </cell>
          <cell r="U2720" t="str">
            <v>NA</v>
          </cell>
          <cell r="V2720" t="str">
            <v>NA</v>
          </cell>
          <cell r="W2720" t="str">
            <v>NA</v>
          </cell>
          <cell r="X2720" t="str">
            <v>NA</v>
          </cell>
          <cell r="Y2720" t="str">
            <v>NA</v>
          </cell>
          <cell r="Z2720" t="str">
            <v>NA</v>
          </cell>
          <cell r="AA2720" t="str">
            <v>NA</v>
          </cell>
          <cell r="AB2720" t="str">
            <v>NA</v>
          </cell>
          <cell r="AC2720" t="str">
            <v>NA</v>
          </cell>
          <cell r="AD2720" t="str">
            <v>NA</v>
          </cell>
          <cell r="AE2720" t="str">
            <v>NA</v>
          </cell>
          <cell r="AF2720" t="str">
            <v>NA</v>
          </cell>
          <cell r="AG2720" t="str">
            <v>NA</v>
          </cell>
          <cell r="AH2720" t="str">
            <v>NA</v>
          </cell>
          <cell r="AI2720" t="str">
            <v>NA</v>
          </cell>
          <cell r="AJ2720" t="str">
            <v>NA</v>
          </cell>
          <cell r="AK2720" t="str">
            <v>NA</v>
          </cell>
          <cell r="AL2720" t="str">
            <v>NA</v>
          </cell>
          <cell r="AM2720" t="str">
            <v>NA</v>
          </cell>
          <cell r="AN2720" t="str">
            <v>NA</v>
          </cell>
          <cell r="AO2720" t="str">
            <v>NA</v>
          </cell>
          <cell r="AP2720" t="str">
            <v>NA</v>
          </cell>
          <cell r="AQ2720" t="str">
            <v>NA</v>
          </cell>
          <cell r="AS2720" t="str">
            <v>NA</v>
          </cell>
          <cell r="AT2720" t="str">
            <v>NA</v>
          </cell>
          <cell r="AU2720" t="str">
            <v>NA</v>
          </cell>
          <cell r="AV2720" t="str">
            <v>NA</v>
          </cell>
          <cell r="AW2720" t="str">
            <v>NA</v>
          </cell>
          <cell r="AX2720" t="str">
            <v>NA</v>
          </cell>
          <cell r="AY2720" t="str">
            <v>NA</v>
          </cell>
          <cell r="AZ2720" t="str">
            <v>NA</v>
          </cell>
          <cell r="BA2720" t="str">
            <v>NA</v>
          </cell>
          <cell r="BB2720" t="str">
            <v>NA</v>
          </cell>
          <cell r="BC2720" t="str">
            <v>NA</v>
          </cell>
          <cell r="BD2720" t="str">
            <v>NA</v>
          </cell>
        </row>
        <row r="2721">
          <cell r="B2721" t="str">
            <v>P221</v>
          </cell>
          <cell r="C2721" t="str">
            <v>NA</v>
          </cell>
          <cell r="D2721" t="str">
            <v>NA</v>
          </cell>
          <cell r="E2721" t="str">
            <v>NA</v>
          </cell>
          <cell r="F2721" t="str">
            <v>NA</v>
          </cell>
          <cell r="G2721" t="str">
            <v>NA</v>
          </cell>
          <cell r="H2721" t="str">
            <v>NA</v>
          </cell>
          <cell r="I2721" t="str">
            <v>NA</v>
          </cell>
          <cell r="J2721" t="str">
            <v>NA</v>
          </cell>
          <cell r="K2721" t="str">
            <v>NA</v>
          </cell>
          <cell r="L2721" t="str">
            <v>NA</v>
          </cell>
          <cell r="M2721" t="str">
            <v>NA</v>
          </cell>
          <cell r="N2721" t="str">
            <v>NA</v>
          </cell>
          <cell r="O2721" t="str">
            <v>NA</v>
          </cell>
          <cell r="P2721" t="str">
            <v>NA</v>
          </cell>
          <cell r="Q2721" t="str">
            <v>NA</v>
          </cell>
          <cell r="R2721" t="str">
            <v>NA</v>
          </cell>
          <cell r="S2721" t="str">
            <v>NA</v>
          </cell>
          <cell r="T2721" t="str">
            <v>NA</v>
          </cell>
          <cell r="U2721" t="str">
            <v>NA</v>
          </cell>
          <cell r="V2721" t="str">
            <v>NA</v>
          </cell>
          <cell r="W2721" t="str">
            <v>NA</v>
          </cell>
          <cell r="X2721" t="str">
            <v>NA</v>
          </cell>
          <cell r="Y2721" t="str">
            <v>NA</v>
          </cell>
          <cell r="Z2721" t="str">
            <v>NA</v>
          </cell>
          <cell r="AA2721" t="str">
            <v>NA</v>
          </cell>
          <cell r="AB2721" t="str">
            <v>NA</v>
          </cell>
          <cell r="AC2721" t="str">
            <v>NA</v>
          </cell>
          <cell r="AD2721" t="str">
            <v>NA</v>
          </cell>
          <cell r="AE2721" t="str">
            <v>NA</v>
          </cell>
          <cell r="AF2721" t="str">
            <v>NA</v>
          </cell>
          <cell r="AG2721" t="str">
            <v>NA</v>
          </cell>
          <cell r="AH2721" t="str">
            <v>NA</v>
          </cell>
          <cell r="AI2721" t="str">
            <v>NA</v>
          </cell>
          <cell r="AJ2721" t="str">
            <v>NA</v>
          </cell>
          <cell r="AK2721" t="str">
            <v>NA</v>
          </cell>
          <cell r="AL2721" t="str">
            <v>NA</v>
          </cell>
          <cell r="AM2721" t="str">
            <v>NA</v>
          </cell>
          <cell r="AN2721" t="str">
            <v>NA</v>
          </cell>
          <cell r="AO2721" t="str">
            <v>NA</v>
          </cell>
          <cell r="AP2721" t="str">
            <v>NA</v>
          </cell>
          <cell r="AQ2721" t="str">
            <v>NA</v>
          </cell>
          <cell r="AS2721" t="str">
            <v>NA</v>
          </cell>
          <cell r="AT2721" t="str">
            <v>NA</v>
          </cell>
          <cell r="AU2721" t="str">
            <v>NA</v>
          </cell>
          <cell r="AV2721" t="str">
            <v>NA</v>
          </cell>
          <cell r="AW2721" t="str">
            <v>NA</v>
          </cell>
          <cell r="AX2721" t="str">
            <v>NA</v>
          </cell>
          <cell r="AY2721" t="str">
            <v>NA</v>
          </cell>
          <cell r="AZ2721" t="str">
            <v>NA</v>
          </cell>
          <cell r="BA2721" t="str">
            <v>NA</v>
          </cell>
          <cell r="BB2721" t="str">
            <v>NA</v>
          </cell>
          <cell r="BC2721" t="str">
            <v>NA</v>
          </cell>
          <cell r="BD2721" t="str">
            <v>NA</v>
          </cell>
        </row>
        <row r="2722">
          <cell r="B2722" t="str">
            <v>P222</v>
          </cell>
          <cell r="C2722" t="str">
            <v>NA</v>
          </cell>
          <cell r="D2722" t="str">
            <v>NA</v>
          </cell>
          <cell r="E2722" t="str">
            <v>NA</v>
          </cell>
          <cell r="F2722" t="str">
            <v>NA</v>
          </cell>
          <cell r="G2722" t="str">
            <v>NA</v>
          </cell>
          <cell r="H2722" t="str">
            <v>NA</v>
          </cell>
          <cell r="I2722" t="str">
            <v>NA</v>
          </cell>
          <cell r="J2722" t="str">
            <v>NA</v>
          </cell>
          <cell r="K2722" t="str">
            <v>NA</v>
          </cell>
          <cell r="L2722" t="str">
            <v>NA</v>
          </cell>
          <cell r="M2722" t="str">
            <v>NA</v>
          </cell>
          <cell r="N2722" t="str">
            <v>NA</v>
          </cell>
          <cell r="O2722" t="str">
            <v>NA</v>
          </cell>
          <cell r="P2722" t="str">
            <v>NA</v>
          </cell>
          <cell r="Q2722" t="str">
            <v>NA</v>
          </cell>
          <cell r="R2722" t="str">
            <v>NA</v>
          </cell>
          <cell r="S2722" t="str">
            <v>NA</v>
          </cell>
          <cell r="T2722" t="str">
            <v>NA</v>
          </cell>
          <cell r="U2722" t="str">
            <v>NA</v>
          </cell>
          <cell r="V2722" t="str">
            <v>NA</v>
          </cell>
          <cell r="W2722" t="str">
            <v>NA</v>
          </cell>
          <cell r="X2722" t="str">
            <v>NA</v>
          </cell>
          <cell r="Y2722" t="str">
            <v>NA</v>
          </cell>
          <cell r="Z2722" t="str">
            <v>NA</v>
          </cell>
          <cell r="AA2722" t="str">
            <v>NA</v>
          </cell>
          <cell r="AB2722" t="str">
            <v>NA</v>
          </cell>
          <cell r="AC2722" t="str">
            <v>NA</v>
          </cell>
          <cell r="AD2722" t="str">
            <v>NA</v>
          </cell>
          <cell r="AE2722" t="str">
            <v>NA</v>
          </cell>
          <cell r="AF2722" t="str">
            <v>NA</v>
          </cell>
          <cell r="AG2722" t="str">
            <v>NA</v>
          </cell>
          <cell r="AH2722" t="str">
            <v>NA</v>
          </cell>
          <cell r="AI2722" t="str">
            <v>NA</v>
          </cell>
          <cell r="AJ2722" t="str">
            <v>NA</v>
          </cell>
          <cell r="AK2722" t="str">
            <v>NA</v>
          </cell>
          <cell r="AL2722" t="str">
            <v>NA</v>
          </cell>
          <cell r="AM2722" t="str">
            <v>NA</v>
          </cell>
          <cell r="AN2722" t="str">
            <v>NA</v>
          </cell>
          <cell r="AO2722" t="str">
            <v>NA</v>
          </cell>
          <cell r="AP2722" t="str">
            <v>NA</v>
          </cell>
          <cell r="AQ2722" t="str">
            <v>NA</v>
          </cell>
          <cell r="AS2722" t="str">
            <v>NA</v>
          </cell>
          <cell r="AT2722" t="str">
            <v>NA</v>
          </cell>
          <cell r="AU2722" t="str">
            <v>NA</v>
          </cell>
          <cell r="AV2722" t="str">
            <v>NA</v>
          </cell>
          <cell r="AW2722" t="str">
            <v>NA</v>
          </cell>
          <cell r="AX2722" t="str">
            <v>NA</v>
          </cell>
          <cell r="AY2722" t="str">
            <v>NA</v>
          </cell>
          <cell r="AZ2722" t="str">
            <v>NA</v>
          </cell>
          <cell r="BA2722" t="str">
            <v>NA</v>
          </cell>
          <cell r="BB2722" t="str">
            <v>NA</v>
          </cell>
          <cell r="BC2722" t="str">
            <v>NA</v>
          </cell>
          <cell r="BD2722" t="str">
            <v>NA</v>
          </cell>
        </row>
        <row r="2723">
          <cell r="B2723" t="str">
            <v>P223</v>
          </cell>
          <cell r="C2723" t="str">
            <v>NA</v>
          </cell>
          <cell r="D2723" t="str">
            <v>NA</v>
          </cell>
          <cell r="E2723" t="str">
            <v>NA</v>
          </cell>
          <cell r="F2723" t="str">
            <v>NA</v>
          </cell>
          <cell r="G2723" t="str">
            <v>NA</v>
          </cell>
          <cell r="H2723" t="str">
            <v>NA</v>
          </cell>
          <cell r="I2723" t="str">
            <v>NA</v>
          </cell>
          <cell r="J2723" t="str">
            <v>NA</v>
          </cell>
          <cell r="K2723" t="str">
            <v>NA</v>
          </cell>
          <cell r="L2723" t="str">
            <v>NA</v>
          </cell>
          <cell r="M2723" t="str">
            <v>NA</v>
          </cell>
          <cell r="N2723" t="str">
            <v>NA</v>
          </cell>
          <cell r="O2723" t="str">
            <v>NA</v>
          </cell>
          <cell r="P2723" t="str">
            <v>NA</v>
          </cell>
          <cell r="Q2723" t="str">
            <v>NA</v>
          </cell>
          <cell r="R2723" t="str">
            <v>NA</v>
          </cell>
          <cell r="S2723" t="str">
            <v>NA</v>
          </cell>
          <cell r="T2723" t="str">
            <v>NA</v>
          </cell>
          <cell r="U2723" t="str">
            <v>NA</v>
          </cell>
          <cell r="V2723" t="str">
            <v>NA</v>
          </cell>
          <cell r="W2723" t="str">
            <v>NA</v>
          </cell>
          <cell r="X2723" t="str">
            <v>NA</v>
          </cell>
          <cell r="Y2723" t="str">
            <v>NA</v>
          </cell>
          <cell r="Z2723" t="str">
            <v>NA</v>
          </cell>
          <cell r="AA2723" t="str">
            <v>NA</v>
          </cell>
          <cell r="AB2723" t="str">
            <v>NA</v>
          </cell>
          <cell r="AC2723" t="str">
            <v>NA</v>
          </cell>
          <cell r="AD2723" t="str">
            <v>NA</v>
          </cell>
          <cell r="AE2723" t="str">
            <v>NA</v>
          </cell>
          <cell r="AF2723" t="str">
            <v>NA</v>
          </cell>
          <cell r="AG2723" t="str">
            <v>NA</v>
          </cell>
          <cell r="AH2723" t="str">
            <v>NA</v>
          </cell>
          <cell r="AI2723" t="str">
            <v>NA</v>
          </cell>
          <cell r="AJ2723" t="str">
            <v>NA</v>
          </cell>
          <cell r="AK2723" t="str">
            <v>NA</v>
          </cell>
          <cell r="AL2723" t="str">
            <v>NA</v>
          </cell>
          <cell r="AM2723" t="str">
            <v>NA</v>
          </cell>
          <cell r="AN2723" t="str">
            <v>NA</v>
          </cell>
          <cell r="AO2723" t="str">
            <v>NA</v>
          </cell>
          <cell r="AP2723" t="str">
            <v>NA</v>
          </cell>
          <cell r="AQ2723" t="str">
            <v>NA</v>
          </cell>
          <cell r="AS2723" t="str">
            <v>NA</v>
          </cell>
          <cell r="AT2723" t="str">
            <v>NA</v>
          </cell>
          <cell r="AU2723" t="str">
            <v>NA</v>
          </cell>
          <cell r="AV2723" t="str">
            <v>NA</v>
          </cell>
          <cell r="AW2723" t="str">
            <v>NA</v>
          </cell>
          <cell r="AX2723" t="str">
            <v>NA</v>
          </cell>
          <cell r="AY2723" t="str">
            <v>NA</v>
          </cell>
          <cell r="AZ2723" t="str">
            <v>NA</v>
          </cell>
          <cell r="BA2723" t="str">
            <v>NA</v>
          </cell>
          <cell r="BB2723" t="str">
            <v>NA</v>
          </cell>
          <cell r="BC2723" t="str">
            <v>NA</v>
          </cell>
          <cell r="BD2723" t="str">
            <v>NA</v>
          </cell>
        </row>
        <row r="2724">
          <cell r="B2724" t="str">
            <v>P224</v>
          </cell>
          <cell r="C2724" t="str">
            <v>NA</v>
          </cell>
          <cell r="D2724" t="str">
            <v>NA</v>
          </cell>
          <cell r="E2724" t="str">
            <v>NA</v>
          </cell>
          <cell r="F2724" t="str">
            <v>NA</v>
          </cell>
          <cell r="G2724" t="str">
            <v>NA</v>
          </cell>
          <cell r="H2724" t="str">
            <v>NA</v>
          </cell>
          <cell r="I2724" t="str">
            <v>NA</v>
          </cell>
          <cell r="J2724" t="str">
            <v>NA</v>
          </cell>
          <cell r="K2724" t="str">
            <v>NA</v>
          </cell>
          <cell r="L2724" t="str">
            <v>NA</v>
          </cell>
          <cell r="M2724" t="str">
            <v>NA</v>
          </cell>
          <cell r="N2724" t="str">
            <v>NA</v>
          </cell>
          <cell r="O2724" t="str">
            <v>NA</v>
          </cell>
          <cell r="P2724" t="str">
            <v>NA</v>
          </cell>
          <cell r="Q2724" t="str">
            <v>NA</v>
          </cell>
          <cell r="R2724" t="str">
            <v>NA</v>
          </cell>
          <cell r="S2724" t="str">
            <v>NA</v>
          </cell>
          <cell r="T2724" t="str">
            <v>NA</v>
          </cell>
          <cell r="U2724" t="str">
            <v>NA</v>
          </cell>
          <cell r="V2724" t="str">
            <v>NA</v>
          </cell>
          <cell r="W2724" t="str">
            <v>NA</v>
          </cell>
          <cell r="X2724" t="str">
            <v>NA</v>
          </cell>
          <cell r="Y2724" t="str">
            <v>NA</v>
          </cell>
          <cell r="Z2724" t="str">
            <v>NA</v>
          </cell>
          <cell r="AA2724" t="str">
            <v>NA</v>
          </cell>
          <cell r="AB2724" t="str">
            <v>NA</v>
          </cell>
          <cell r="AC2724" t="str">
            <v>NA</v>
          </cell>
          <cell r="AD2724" t="str">
            <v>NA</v>
          </cell>
          <cell r="AE2724" t="str">
            <v>NA</v>
          </cell>
          <cell r="AF2724" t="str">
            <v>NA</v>
          </cell>
          <cell r="AG2724" t="str">
            <v>NA</v>
          </cell>
          <cell r="AH2724" t="str">
            <v>NA</v>
          </cell>
          <cell r="AI2724" t="str">
            <v>NA</v>
          </cell>
          <cell r="AJ2724" t="str">
            <v>NA</v>
          </cell>
          <cell r="AK2724" t="str">
            <v>NA</v>
          </cell>
          <cell r="AL2724" t="str">
            <v>NA</v>
          </cell>
          <cell r="AM2724" t="str">
            <v>NA</v>
          </cell>
          <cell r="AN2724" t="str">
            <v>NA</v>
          </cell>
          <cell r="AO2724" t="str">
            <v>NA</v>
          </cell>
          <cell r="AP2724" t="str">
            <v>NA</v>
          </cell>
          <cell r="AQ2724" t="str">
            <v>NA</v>
          </cell>
          <cell r="AS2724" t="str">
            <v>NA</v>
          </cell>
          <cell r="AT2724" t="str">
            <v>NA</v>
          </cell>
          <cell r="AU2724" t="str">
            <v>NA</v>
          </cell>
          <cell r="AV2724" t="str">
            <v>NA</v>
          </cell>
          <cell r="AW2724" t="str">
            <v>NA</v>
          </cell>
          <cell r="AX2724" t="str">
            <v>NA</v>
          </cell>
          <cell r="AY2724" t="str">
            <v>NA</v>
          </cell>
          <cell r="AZ2724" t="str">
            <v>NA</v>
          </cell>
          <cell r="BA2724" t="str">
            <v>NA</v>
          </cell>
          <cell r="BB2724" t="str">
            <v>NA</v>
          </cell>
          <cell r="BC2724" t="str">
            <v>NA</v>
          </cell>
          <cell r="BD2724" t="str">
            <v>NA</v>
          </cell>
        </row>
        <row r="2725">
          <cell r="B2725" t="str">
            <v>P225</v>
          </cell>
          <cell r="C2725" t="str">
            <v>NA</v>
          </cell>
          <cell r="D2725" t="str">
            <v>NA</v>
          </cell>
          <cell r="E2725" t="str">
            <v>NA</v>
          </cell>
          <cell r="F2725" t="str">
            <v>NA</v>
          </cell>
          <cell r="G2725" t="str">
            <v>NA</v>
          </cell>
          <cell r="H2725" t="str">
            <v>NA</v>
          </cell>
          <cell r="I2725" t="str">
            <v>NA</v>
          </cell>
          <cell r="J2725" t="str">
            <v>NA</v>
          </cell>
          <cell r="K2725" t="str">
            <v>NA</v>
          </cell>
          <cell r="L2725" t="str">
            <v>NA</v>
          </cell>
          <cell r="M2725" t="str">
            <v>NA</v>
          </cell>
          <cell r="N2725" t="str">
            <v>NA</v>
          </cell>
          <cell r="O2725" t="str">
            <v>NA</v>
          </cell>
          <cell r="P2725" t="str">
            <v>NA</v>
          </cell>
          <cell r="Q2725" t="str">
            <v>NA</v>
          </cell>
          <cell r="R2725" t="str">
            <v>NA</v>
          </cell>
          <cell r="S2725" t="str">
            <v>NA</v>
          </cell>
          <cell r="T2725" t="str">
            <v>NA</v>
          </cell>
          <cell r="U2725" t="str">
            <v>NA</v>
          </cell>
          <cell r="V2725" t="str">
            <v>NA</v>
          </cell>
          <cell r="W2725" t="str">
            <v>NA</v>
          </cell>
          <cell r="X2725" t="str">
            <v>NA</v>
          </cell>
          <cell r="Y2725" t="str">
            <v>NA</v>
          </cell>
          <cell r="Z2725" t="str">
            <v>NA</v>
          </cell>
          <cell r="AA2725" t="str">
            <v>NA</v>
          </cell>
          <cell r="AB2725" t="str">
            <v>NA</v>
          </cell>
          <cell r="AC2725" t="str">
            <v>NA</v>
          </cell>
          <cell r="AD2725" t="str">
            <v>NA</v>
          </cell>
          <cell r="AE2725" t="str">
            <v>NA</v>
          </cell>
          <cell r="AF2725" t="str">
            <v>NA</v>
          </cell>
          <cell r="AG2725" t="str">
            <v>NA</v>
          </cell>
          <cell r="AH2725" t="str">
            <v>NA</v>
          </cell>
          <cell r="AI2725" t="str">
            <v>NA</v>
          </cell>
          <cell r="AJ2725" t="str">
            <v>NA</v>
          </cell>
          <cell r="AK2725" t="str">
            <v>NA</v>
          </cell>
          <cell r="AL2725" t="str">
            <v>NA</v>
          </cell>
          <cell r="AM2725" t="str">
            <v>NA</v>
          </cell>
          <cell r="AN2725" t="str">
            <v>NA</v>
          </cell>
          <cell r="AO2725" t="str">
            <v>NA</v>
          </cell>
          <cell r="AP2725" t="str">
            <v>NA</v>
          </cell>
          <cell r="AQ2725" t="str">
            <v>NA</v>
          </cell>
          <cell r="AS2725" t="str">
            <v>NA</v>
          </cell>
          <cell r="AT2725" t="str">
            <v>NA</v>
          </cell>
          <cell r="AU2725" t="str">
            <v>NA</v>
          </cell>
          <cell r="AV2725" t="str">
            <v>NA</v>
          </cell>
          <cell r="AW2725" t="str">
            <v>NA</v>
          </cell>
          <cell r="AX2725" t="str">
            <v>NA</v>
          </cell>
          <cell r="AY2725" t="str">
            <v>NA</v>
          </cell>
          <cell r="AZ2725" t="str">
            <v>NA</v>
          </cell>
          <cell r="BA2725" t="str">
            <v>NA</v>
          </cell>
          <cell r="BB2725" t="str">
            <v>NA</v>
          </cell>
          <cell r="BC2725" t="str">
            <v>NA</v>
          </cell>
          <cell r="BD2725" t="str">
            <v>NA</v>
          </cell>
        </row>
        <row r="2726">
          <cell r="B2726" t="str">
            <v>P226</v>
          </cell>
          <cell r="C2726" t="str">
            <v>NA</v>
          </cell>
          <cell r="D2726" t="str">
            <v>NA</v>
          </cell>
          <cell r="E2726" t="str">
            <v>NA</v>
          </cell>
          <cell r="F2726" t="str">
            <v>NA</v>
          </cell>
          <cell r="G2726" t="str">
            <v>NA</v>
          </cell>
          <cell r="H2726" t="str">
            <v>NA</v>
          </cell>
          <cell r="I2726" t="str">
            <v>NA</v>
          </cell>
          <cell r="J2726" t="str">
            <v>NA</v>
          </cell>
          <cell r="K2726" t="str">
            <v>NA</v>
          </cell>
          <cell r="L2726" t="str">
            <v>NA</v>
          </cell>
          <cell r="M2726" t="str">
            <v>NA</v>
          </cell>
          <cell r="N2726" t="str">
            <v>NA</v>
          </cell>
          <cell r="O2726" t="str">
            <v>NA</v>
          </cell>
          <cell r="P2726" t="str">
            <v>NA</v>
          </cell>
          <cell r="Q2726" t="str">
            <v>NA</v>
          </cell>
          <cell r="R2726" t="str">
            <v>NA</v>
          </cell>
          <cell r="S2726" t="str">
            <v>NA</v>
          </cell>
          <cell r="T2726" t="str">
            <v>NA</v>
          </cell>
          <cell r="U2726" t="str">
            <v>NA</v>
          </cell>
          <cell r="V2726" t="str">
            <v>NA</v>
          </cell>
          <cell r="W2726" t="str">
            <v>NA</v>
          </cell>
          <cell r="X2726" t="str">
            <v>NA</v>
          </cell>
          <cell r="Y2726" t="str">
            <v>NA</v>
          </cell>
          <cell r="Z2726" t="str">
            <v>NA</v>
          </cell>
          <cell r="AA2726" t="str">
            <v>NA</v>
          </cell>
          <cell r="AB2726" t="str">
            <v>NA</v>
          </cell>
          <cell r="AC2726" t="str">
            <v>NA</v>
          </cell>
          <cell r="AD2726" t="str">
            <v>NA</v>
          </cell>
          <cell r="AE2726" t="str">
            <v>NA</v>
          </cell>
          <cell r="AF2726" t="str">
            <v>NA</v>
          </cell>
          <cell r="AG2726" t="str">
            <v>NA</v>
          </cell>
          <cell r="AH2726" t="str">
            <v>NA</v>
          </cell>
          <cell r="AI2726" t="str">
            <v>NA</v>
          </cell>
          <cell r="AJ2726" t="str">
            <v>NA</v>
          </cell>
          <cell r="AK2726" t="str">
            <v>NA</v>
          </cell>
          <cell r="AL2726" t="str">
            <v>NA</v>
          </cell>
          <cell r="AM2726" t="str">
            <v>NA</v>
          </cell>
          <cell r="AN2726" t="str">
            <v>NA</v>
          </cell>
          <cell r="AO2726" t="str">
            <v>NA</v>
          </cell>
          <cell r="AP2726" t="str">
            <v>NA</v>
          </cell>
          <cell r="AQ2726" t="str">
            <v>NA</v>
          </cell>
          <cell r="AS2726" t="str">
            <v>NA</v>
          </cell>
          <cell r="AT2726" t="str">
            <v>NA</v>
          </cell>
          <cell r="AU2726" t="str">
            <v>NA</v>
          </cell>
          <cell r="AV2726" t="str">
            <v>NA</v>
          </cell>
          <cell r="AW2726" t="str">
            <v>NA</v>
          </cell>
          <cell r="AX2726" t="str">
            <v>NA</v>
          </cell>
          <cell r="AY2726" t="str">
            <v>NA</v>
          </cell>
          <cell r="AZ2726" t="str">
            <v>NA</v>
          </cell>
          <cell r="BA2726" t="str">
            <v>NA</v>
          </cell>
          <cell r="BB2726" t="str">
            <v>NA</v>
          </cell>
          <cell r="BC2726" t="str">
            <v>NA</v>
          </cell>
          <cell r="BD2726" t="str">
            <v>NA</v>
          </cell>
        </row>
        <row r="2727">
          <cell r="B2727" t="str">
            <v>P227</v>
          </cell>
          <cell r="C2727" t="str">
            <v>NA</v>
          </cell>
          <cell r="D2727" t="str">
            <v>NA</v>
          </cell>
          <cell r="E2727" t="str">
            <v>NA</v>
          </cell>
          <cell r="F2727" t="str">
            <v>NA</v>
          </cell>
          <cell r="G2727" t="str">
            <v>NA</v>
          </cell>
          <cell r="H2727" t="str">
            <v>NA</v>
          </cell>
          <cell r="I2727" t="str">
            <v>NA</v>
          </cell>
          <cell r="J2727" t="str">
            <v>NA</v>
          </cell>
          <cell r="K2727" t="str">
            <v>NA</v>
          </cell>
          <cell r="L2727" t="str">
            <v>NA</v>
          </cell>
          <cell r="M2727" t="str">
            <v>NA</v>
          </cell>
          <cell r="N2727" t="str">
            <v>NA</v>
          </cell>
          <cell r="O2727" t="str">
            <v>NA</v>
          </cell>
          <cell r="P2727" t="str">
            <v>NA</v>
          </cell>
          <cell r="Q2727" t="str">
            <v>NA</v>
          </cell>
          <cell r="R2727" t="str">
            <v>NA</v>
          </cell>
          <cell r="S2727" t="str">
            <v>NA</v>
          </cell>
          <cell r="T2727" t="str">
            <v>NA</v>
          </cell>
          <cell r="U2727" t="str">
            <v>NA</v>
          </cell>
          <cell r="V2727" t="str">
            <v>NA</v>
          </cell>
          <cell r="W2727" t="str">
            <v>NA</v>
          </cell>
          <cell r="X2727" t="str">
            <v>NA</v>
          </cell>
          <cell r="Y2727" t="str">
            <v>NA</v>
          </cell>
          <cell r="Z2727" t="str">
            <v>NA</v>
          </cell>
          <cell r="AA2727" t="str">
            <v>NA</v>
          </cell>
          <cell r="AB2727" t="str">
            <v>NA</v>
          </cell>
          <cell r="AC2727" t="str">
            <v>NA</v>
          </cell>
          <cell r="AD2727" t="str">
            <v>NA</v>
          </cell>
          <cell r="AE2727" t="str">
            <v>NA</v>
          </cell>
          <cell r="AF2727" t="str">
            <v>NA</v>
          </cell>
          <cell r="AG2727" t="str">
            <v>NA</v>
          </cell>
          <cell r="AH2727" t="str">
            <v>NA</v>
          </cell>
          <cell r="AI2727" t="str">
            <v>NA</v>
          </cell>
          <cell r="AJ2727" t="str">
            <v>NA</v>
          </cell>
          <cell r="AK2727" t="str">
            <v>NA</v>
          </cell>
          <cell r="AL2727" t="str">
            <v>NA</v>
          </cell>
          <cell r="AM2727" t="str">
            <v>NA</v>
          </cell>
          <cell r="AN2727" t="str">
            <v>NA</v>
          </cell>
          <cell r="AO2727" t="str">
            <v>NA</v>
          </cell>
          <cell r="AP2727" t="str">
            <v>NA</v>
          </cell>
          <cell r="AQ2727" t="str">
            <v>NA</v>
          </cell>
          <cell r="AS2727" t="str">
            <v>NA</v>
          </cell>
          <cell r="AT2727" t="str">
            <v>NA</v>
          </cell>
          <cell r="AU2727" t="str">
            <v>NA</v>
          </cell>
          <cell r="AV2727" t="str">
            <v>NA</v>
          </cell>
          <cell r="AW2727" t="str">
            <v>NA</v>
          </cell>
          <cell r="AX2727" t="str">
            <v>NA</v>
          </cell>
          <cell r="AY2727" t="str">
            <v>NA</v>
          </cell>
          <cell r="AZ2727" t="str">
            <v>NA</v>
          </cell>
          <cell r="BA2727" t="str">
            <v>NA</v>
          </cell>
          <cell r="BB2727" t="str">
            <v>NA</v>
          </cell>
          <cell r="BC2727" t="str">
            <v>NA</v>
          </cell>
          <cell r="BD2727" t="str">
            <v>NA</v>
          </cell>
        </row>
        <row r="2728">
          <cell r="B2728" t="str">
            <v>P228</v>
          </cell>
          <cell r="C2728" t="str">
            <v>NA</v>
          </cell>
          <cell r="D2728" t="str">
            <v>NA</v>
          </cell>
          <cell r="E2728" t="str">
            <v>NA</v>
          </cell>
          <cell r="F2728" t="str">
            <v>NA</v>
          </cell>
          <cell r="G2728" t="str">
            <v>NA</v>
          </cell>
          <cell r="H2728" t="str">
            <v>NA</v>
          </cell>
          <cell r="I2728" t="str">
            <v>NA</v>
          </cell>
          <cell r="J2728" t="str">
            <v>NA</v>
          </cell>
          <cell r="K2728" t="str">
            <v>NA</v>
          </cell>
          <cell r="L2728" t="str">
            <v>NA</v>
          </cell>
          <cell r="M2728" t="str">
            <v>NA</v>
          </cell>
          <cell r="N2728" t="str">
            <v>NA</v>
          </cell>
          <cell r="O2728" t="str">
            <v>NA</v>
          </cell>
          <cell r="P2728" t="str">
            <v>NA</v>
          </cell>
          <cell r="Q2728" t="str">
            <v>NA</v>
          </cell>
          <cell r="R2728" t="str">
            <v>NA</v>
          </cell>
          <cell r="S2728" t="str">
            <v>NA</v>
          </cell>
          <cell r="T2728" t="str">
            <v>NA</v>
          </cell>
          <cell r="U2728" t="str">
            <v>NA</v>
          </cell>
          <cell r="V2728" t="str">
            <v>NA</v>
          </cell>
          <cell r="W2728" t="str">
            <v>NA</v>
          </cell>
          <cell r="X2728" t="str">
            <v>NA</v>
          </cell>
          <cell r="Y2728" t="str">
            <v>NA</v>
          </cell>
          <cell r="Z2728" t="str">
            <v>NA</v>
          </cell>
          <cell r="AA2728" t="str">
            <v>NA</v>
          </cell>
          <cell r="AB2728" t="str">
            <v>NA</v>
          </cell>
          <cell r="AC2728" t="str">
            <v>NA</v>
          </cell>
          <cell r="AD2728" t="str">
            <v>NA</v>
          </cell>
          <cell r="AE2728" t="str">
            <v>NA</v>
          </cell>
          <cell r="AF2728" t="str">
            <v>NA</v>
          </cell>
          <cell r="AG2728" t="str">
            <v>NA</v>
          </cell>
          <cell r="AH2728" t="str">
            <v>NA</v>
          </cell>
          <cell r="AI2728" t="str">
            <v>NA</v>
          </cell>
          <cell r="AJ2728" t="str">
            <v>NA</v>
          </cell>
          <cell r="AK2728" t="str">
            <v>NA</v>
          </cell>
          <cell r="AL2728" t="str">
            <v>NA</v>
          </cell>
          <cell r="AM2728" t="str">
            <v>NA</v>
          </cell>
          <cell r="AN2728" t="str">
            <v>NA</v>
          </cell>
          <cell r="AO2728" t="str">
            <v>NA</v>
          </cell>
          <cell r="AP2728" t="str">
            <v>NA</v>
          </cell>
          <cell r="AQ2728" t="str">
            <v>NA</v>
          </cell>
          <cell r="AS2728" t="str">
            <v>NA</v>
          </cell>
          <cell r="AT2728" t="str">
            <v>NA</v>
          </cell>
          <cell r="AU2728" t="str">
            <v>NA</v>
          </cell>
          <cell r="AV2728" t="str">
            <v>NA</v>
          </cell>
          <cell r="AW2728" t="str">
            <v>NA</v>
          </cell>
          <cell r="AX2728" t="str">
            <v>NA</v>
          </cell>
          <cell r="AY2728" t="str">
            <v>NA</v>
          </cell>
          <cell r="AZ2728" t="str">
            <v>NA</v>
          </cell>
          <cell r="BA2728" t="str">
            <v>NA</v>
          </cell>
          <cell r="BB2728" t="str">
            <v>NA</v>
          </cell>
          <cell r="BC2728" t="str">
            <v>NA</v>
          </cell>
          <cell r="BD2728" t="str">
            <v>NA</v>
          </cell>
        </row>
        <row r="2729">
          <cell r="B2729" t="str">
            <v>P229</v>
          </cell>
          <cell r="C2729" t="str">
            <v>NA</v>
          </cell>
          <cell r="D2729" t="str">
            <v>NA</v>
          </cell>
          <cell r="E2729" t="str">
            <v>NA</v>
          </cell>
          <cell r="F2729" t="str">
            <v>NA</v>
          </cell>
          <cell r="G2729" t="str">
            <v>NA</v>
          </cell>
          <cell r="H2729" t="str">
            <v>NA</v>
          </cell>
          <cell r="I2729" t="str">
            <v>NA</v>
          </cell>
          <cell r="J2729" t="str">
            <v>NA</v>
          </cell>
          <cell r="K2729" t="str">
            <v>NA</v>
          </cell>
          <cell r="L2729" t="str">
            <v>NA</v>
          </cell>
          <cell r="M2729" t="str">
            <v>NA</v>
          </cell>
          <cell r="N2729" t="str">
            <v>NA</v>
          </cell>
          <cell r="O2729" t="str">
            <v>NA</v>
          </cell>
          <cell r="P2729" t="str">
            <v>NA</v>
          </cell>
          <cell r="Q2729" t="str">
            <v>NA</v>
          </cell>
          <cell r="R2729" t="str">
            <v>NA</v>
          </cell>
          <cell r="S2729" t="str">
            <v>NA</v>
          </cell>
          <cell r="T2729" t="str">
            <v>NA</v>
          </cell>
          <cell r="U2729" t="str">
            <v>NA</v>
          </cell>
          <cell r="V2729" t="str">
            <v>NA</v>
          </cell>
          <cell r="W2729" t="str">
            <v>NA</v>
          </cell>
          <cell r="X2729" t="str">
            <v>NA</v>
          </cell>
          <cell r="Y2729" t="str">
            <v>NA</v>
          </cell>
          <cell r="Z2729" t="str">
            <v>NA</v>
          </cell>
          <cell r="AA2729" t="str">
            <v>NA</v>
          </cell>
          <cell r="AB2729" t="str">
            <v>NA</v>
          </cell>
          <cell r="AC2729" t="str">
            <v>NA</v>
          </cell>
          <cell r="AD2729" t="str">
            <v>NA</v>
          </cell>
          <cell r="AE2729" t="str">
            <v>NA</v>
          </cell>
          <cell r="AF2729" t="str">
            <v>NA</v>
          </cell>
          <cell r="AG2729" t="str">
            <v>NA</v>
          </cell>
          <cell r="AH2729" t="str">
            <v>NA</v>
          </cell>
          <cell r="AI2729" t="str">
            <v>NA</v>
          </cell>
          <cell r="AJ2729" t="str">
            <v>NA</v>
          </cell>
          <cell r="AK2729" t="str">
            <v>NA</v>
          </cell>
          <cell r="AL2729" t="str">
            <v>NA</v>
          </cell>
          <cell r="AM2729" t="str">
            <v>NA</v>
          </cell>
          <cell r="AN2729" t="str">
            <v>NA</v>
          </cell>
          <cell r="AO2729" t="str">
            <v>NA</v>
          </cell>
          <cell r="AP2729" t="str">
            <v>NA</v>
          </cell>
          <cell r="AQ2729" t="str">
            <v>NA</v>
          </cell>
          <cell r="AS2729" t="str">
            <v>NA</v>
          </cell>
          <cell r="AT2729" t="str">
            <v>NA</v>
          </cell>
          <cell r="AU2729" t="str">
            <v>NA</v>
          </cell>
          <cell r="AV2729" t="str">
            <v>NA</v>
          </cell>
          <cell r="AW2729" t="str">
            <v>NA</v>
          </cell>
          <cell r="AX2729" t="str">
            <v>NA</v>
          </cell>
          <cell r="AY2729" t="str">
            <v>NA</v>
          </cell>
          <cell r="AZ2729" t="str">
            <v>NA</v>
          </cell>
          <cell r="BA2729" t="str">
            <v>NA</v>
          </cell>
          <cell r="BB2729" t="str">
            <v>NA</v>
          </cell>
          <cell r="BC2729" t="str">
            <v>NA</v>
          </cell>
          <cell r="BD2729" t="str">
            <v>NA</v>
          </cell>
        </row>
        <row r="2730">
          <cell r="B2730" t="str">
            <v>P230</v>
          </cell>
          <cell r="C2730" t="str">
            <v>NA</v>
          </cell>
          <cell r="D2730" t="str">
            <v>NA</v>
          </cell>
          <cell r="E2730" t="str">
            <v>NA</v>
          </cell>
          <cell r="F2730" t="str">
            <v>NA</v>
          </cell>
          <cell r="G2730" t="str">
            <v>NA</v>
          </cell>
          <cell r="H2730" t="str">
            <v>NA</v>
          </cell>
          <cell r="I2730" t="str">
            <v>NA</v>
          </cell>
          <cell r="J2730" t="str">
            <v>NA</v>
          </cell>
          <cell r="K2730" t="str">
            <v>NA</v>
          </cell>
          <cell r="L2730" t="str">
            <v>NA</v>
          </cell>
          <cell r="M2730" t="str">
            <v>NA</v>
          </cell>
          <cell r="N2730" t="str">
            <v>NA</v>
          </cell>
          <cell r="O2730" t="str">
            <v>NA</v>
          </cell>
          <cell r="P2730" t="str">
            <v>NA</v>
          </cell>
          <cell r="Q2730" t="str">
            <v>NA</v>
          </cell>
          <cell r="R2730" t="str">
            <v>NA</v>
          </cell>
          <cell r="S2730" t="str">
            <v>NA</v>
          </cell>
          <cell r="T2730" t="str">
            <v>NA</v>
          </cell>
          <cell r="U2730" t="str">
            <v>NA</v>
          </cell>
          <cell r="V2730" t="str">
            <v>NA</v>
          </cell>
          <cell r="W2730" t="str">
            <v>NA</v>
          </cell>
          <cell r="X2730" t="str">
            <v>NA</v>
          </cell>
          <cell r="Y2730" t="str">
            <v>NA</v>
          </cell>
          <cell r="Z2730" t="str">
            <v>NA</v>
          </cell>
          <cell r="AA2730" t="str">
            <v>NA</v>
          </cell>
          <cell r="AB2730" t="str">
            <v>NA</v>
          </cell>
          <cell r="AC2730" t="str">
            <v>NA</v>
          </cell>
          <cell r="AD2730" t="str">
            <v>NA</v>
          </cell>
          <cell r="AE2730" t="str">
            <v>NA</v>
          </cell>
          <cell r="AF2730" t="str">
            <v>NA</v>
          </cell>
          <cell r="AG2730" t="str">
            <v>NA</v>
          </cell>
          <cell r="AH2730" t="str">
            <v>NA</v>
          </cell>
          <cell r="AI2730" t="str">
            <v>NA</v>
          </cell>
          <cell r="AJ2730" t="str">
            <v>NA</v>
          </cell>
          <cell r="AK2730" t="str">
            <v>NA</v>
          </cell>
          <cell r="AL2730" t="str">
            <v>NA</v>
          </cell>
          <cell r="AM2730" t="str">
            <v>NA</v>
          </cell>
          <cell r="AN2730" t="str">
            <v>NA</v>
          </cell>
          <cell r="AO2730" t="str">
            <v>NA</v>
          </cell>
          <cell r="AP2730" t="str">
            <v>NA</v>
          </cell>
          <cell r="AQ2730" t="str">
            <v>NA</v>
          </cell>
          <cell r="AS2730" t="str">
            <v>NA</v>
          </cell>
          <cell r="AT2730" t="str">
            <v>NA</v>
          </cell>
          <cell r="AU2730" t="str">
            <v>NA</v>
          </cell>
          <cell r="AV2730" t="str">
            <v>NA</v>
          </cell>
          <cell r="AW2730" t="str">
            <v>NA</v>
          </cell>
          <cell r="AX2730" t="str">
            <v>NA</v>
          </cell>
          <cell r="AY2730" t="str">
            <v>NA</v>
          </cell>
          <cell r="AZ2730" t="str">
            <v>NA</v>
          </cell>
          <cell r="BA2730" t="str">
            <v>NA</v>
          </cell>
          <cell r="BB2730" t="str">
            <v>NA</v>
          </cell>
          <cell r="BC2730" t="str">
            <v>NA</v>
          </cell>
          <cell r="BD2730" t="str">
            <v>NA</v>
          </cell>
        </row>
        <row r="2731">
          <cell r="B2731" t="str">
            <v>P231</v>
          </cell>
          <cell r="C2731" t="str">
            <v>NA</v>
          </cell>
          <cell r="D2731" t="str">
            <v>NA</v>
          </cell>
          <cell r="E2731" t="str">
            <v>NA</v>
          </cell>
          <cell r="F2731" t="str">
            <v>NA</v>
          </cell>
          <cell r="G2731" t="str">
            <v>NA</v>
          </cell>
          <cell r="H2731" t="str">
            <v>NA</v>
          </cell>
          <cell r="I2731" t="str">
            <v>NA</v>
          </cell>
          <cell r="J2731" t="str">
            <v>NA</v>
          </cell>
          <cell r="K2731" t="str">
            <v>NA</v>
          </cell>
          <cell r="L2731" t="str">
            <v>NA</v>
          </cell>
          <cell r="M2731" t="str">
            <v>NA</v>
          </cell>
          <cell r="N2731" t="str">
            <v>NA</v>
          </cell>
          <cell r="O2731" t="str">
            <v>NA</v>
          </cell>
          <cell r="P2731" t="str">
            <v>NA</v>
          </cell>
          <cell r="Q2731" t="str">
            <v>NA</v>
          </cell>
          <cell r="R2731" t="str">
            <v>NA</v>
          </cell>
          <cell r="S2731" t="str">
            <v>NA</v>
          </cell>
          <cell r="T2731" t="str">
            <v>NA</v>
          </cell>
          <cell r="U2731" t="str">
            <v>NA</v>
          </cell>
          <cell r="V2731" t="str">
            <v>NA</v>
          </cell>
          <cell r="W2731" t="str">
            <v>NA</v>
          </cell>
          <cell r="X2731" t="str">
            <v>NA</v>
          </cell>
          <cell r="Y2731" t="str">
            <v>NA</v>
          </cell>
          <cell r="Z2731" t="str">
            <v>NA</v>
          </cell>
          <cell r="AA2731" t="str">
            <v>NA</v>
          </cell>
          <cell r="AB2731" t="str">
            <v>NA</v>
          </cell>
          <cell r="AC2731" t="str">
            <v>NA</v>
          </cell>
          <cell r="AD2731" t="str">
            <v>NA</v>
          </cell>
          <cell r="AE2731" t="str">
            <v>NA</v>
          </cell>
          <cell r="AF2731" t="str">
            <v>NA</v>
          </cell>
          <cell r="AG2731" t="str">
            <v>NA</v>
          </cell>
          <cell r="AH2731" t="str">
            <v>NA</v>
          </cell>
          <cell r="AI2731" t="str">
            <v>NA</v>
          </cell>
          <cell r="AJ2731" t="str">
            <v>NA</v>
          </cell>
          <cell r="AK2731" t="str">
            <v>NA</v>
          </cell>
          <cell r="AL2731" t="str">
            <v>NA</v>
          </cell>
          <cell r="AM2731" t="str">
            <v>NA</v>
          </cell>
          <cell r="AN2731" t="str">
            <v>NA</v>
          </cell>
          <cell r="AO2731" t="str">
            <v>NA</v>
          </cell>
          <cell r="AP2731" t="str">
            <v>NA</v>
          </cell>
          <cell r="AQ2731" t="str">
            <v>NA</v>
          </cell>
          <cell r="AS2731" t="str">
            <v>NA</v>
          </cell>
          <cell r="AT2731" t="str">
            <v>NA</v>
          </cell>
          <cell r="AU2731" t="str">
            <v>NA</v>
          </cell>
          <cell r="AV2731" t="str">
            <v>NA</v>
          </cell>
          <cell r="AW2731" t="str">
            <v>NA</v>
          </cell>
          <cell r="AX2731" t="str">
            <v>NA</v>
          </cell>
          <cell r="AY2731" t="str">
            <v>NA</v>
          </cell>
          <cell r="AZ2731" t="str">
            <v>NA</v>
          </cell>
          <cell r="BA2731" t="str">
            <v>NA</v>
          </cell>
          <cell r="BB2731" t="str">
            <v>NA</v>
          </cell>
          <cell r="BC2731" t="str">
            <v>NA</v>
          </cell>
          <cell r="BD2731" t="str">
            <v>NA</v>
          </cell>
        </row>
        <row r="2732">
          <cell r="B2732" t="str">
            <v>P232</v>
          </cell>
          <cell r="C2732" t="str">
            <v>NA</v>
          </cell>
          <cell r="D2732" t="str">
            <v>NA</v>
          </cell>
          <cell r="E2732" t="str">
            <v>NA</v>
          </cell>
          <cell r="F2732" t="str">
            <v>NA</v>
          </cell>
          <cell r="G2732" t="str">
            <v>NA</v>
          </cell>
          <cell r="H2732" t="str">
            <v>NA</v>
          </cell>
          <cell r="I2732" t="str">
            <v>NA</v>
          </cell>
          <cell r="J2732" t="str">
            <v>NA</v>
          </cell>
          <cell r="K2732" t="str">
            <v>NA</v>
          </cell>
          <cell r="L2732" t="str">
            <v>NA</v>
          </cell>
          <cell r="M2732" t="str">
            <v>NA</v>
          </cell>
          <cell r="N2732" t="str">
            <v>NA</v>
          </cell>
          <cell r="O2732" t="str">
            <v>NA</v>
          </cell>
          <cell r="P2732" t="str">
            <v>NA</v>
          </cell>
          <cell r="Q2732" t="str">
            <v>NA</v>
          </cell>
          <cell r="R2732" t="str">
            <v>NA</v>
          </cell>
          <cell r="S2732" t="str">
            <v>NA</v>
          </cell>
          <cell r="T2732" t="str">
            <v>NA</v>
          </cell>
          <cell r="U2732" t="str">
            <v>NA</v>
          </cell>
          <cell r="V2732" t="str">
            <v>NA</v>
          </cell>
          <cell r="W2732" t="str">
            <v>NA</v>
          </cell>
          <cell r="X2732" t="str">
            <v>NA</v>
          </cell>
          <cell r="Y2732" t="str">
            <v>NA</v>
          </cell>
          <cell r="Z2732" t="str">
            <v>NA</v>
          </cell>
          <cell r="AA2732" t="str">
            <v>NA</v>
          </cell>
          <cell r="AB2732" t="str">
            <v>NA</v>
          </cell>
          <cell r="AC2732" t="str">
            <v>NA</v>
          </cell>
          <cell r="AD2732" t="str">
            <v>NA</v>
          </cell>
          <cell r="AE2732" t="str">
            <v>NA</v>
          </cell>
          <cell r="AF2732" t="str">
            <v>NA</v>
          </cell>
          <cell r="AG2732" t="str">
            <v>NA</v>
          </cell>
          <cell r="AH2732" t="str">
            <v>NA</v>
          </cell>
          <cell r="AI2732" t="str">
            <v>NA</v>
          </cell>
          <cell r="AJ2732" t="str">
            <v>NA</v>
          </cell>
          <cell r="AK2732" t="str">
            <v>NA</v>
          </cell>
          <cell r="AL2732" t="str">
            <v>NA</v>
          </cell>
          <cell r="AM2732" t="str">
            <v>NA</v>
          </cell>
          <cell r="AN2732" t="str">
            <v>NA</v>
          </cell>
          <cell r="AO2732" t="str">
            <v>NA</v>
          </cell>
          <cell r="AP2732" t="str">
            <v>NA</v>
          </cell>
          <cell r="AQ2732" t="str">
            <v>NA</v>
          </cell>
          <cell r="AS2732" t="str">
            <v>NA</v>
          </cell>
          <cell r="AT2732" t="str">
            <v>NA</v>
          </cell>
          <cell r="AU2732" t="str">
            <v>NA</v>
          </cell>
          <cell r="AV2732" t="str">
            <v>NA</v>
          </cell>
          <cell r="AW2732" t="str">
            <v>NA</v>
          </cell>
          <cell r="AX2732" t="str">
            <v>NA</v>
          </cell>
          <cell r="AY2732" t="str">
            <v>NA</v>
          </cell>
          <cell r="AZ2732" t="str">
            <v>NA</v>
          </cell>
          <cell r="BA2732" t="str">
            <v>NA</v>
          </cell>
          <cell r="BB2732" t="str">
            <v>NA</v>
          </cell>
          <cell r="BC2732" t="str">
            <v>NA</v>
          </cell>
          <cell r="BD2732" t="str">
            <v>NA</v>
          </cell>
        </row>
        <row r="2733">
          <cell r="B2733" t="str">
            <v>P233</v>
          </cell>
          <cell r="C2733" t="str">
            <v>NA</v>
          </cell>
          <cell r="D2733" t="str">
            <v>NA</v>
          </cell>
          <cell r="E2733" t="str">
            <v>NA</v>
          </cell>
          <cell r="F2733" t="str">
            <v>NA</v>
          </cell>
          <cell r="G2733" t="str">
            <v>NA</v>
          </cell>
          <cell r="H2733" t="str">
            <v>NA</v>
          </cell>
          <cell r="I2733" t="str">
            <v>NA</v>
          </cell>
          <cell r="J2733" t="str">
            <v>NA</v>
          </cell>
          <cell r="K2733" t="str">
            <v>NA</v>
          </cell>
          <cell r="L2733" t="str">
            <v>NA</v>
          </cell>
          <cell r="M2733" t="str">
            <v>NA</v>
          </cell>
          <cell r="N2733" t="str">
            <v>NA</v>
          </cell>
          <cell r="O2733" t="str">
            <v>NA</v>
          </cell>
          <cell r="P2733" t="str">
            <v>NA</v>
          </cell>
          <cell r="Q2733" t="str">
            <v>NA</v>
          </cell>
          <cell r="R2733" t="str">
            <v>NA</v>
          </cell>
          <cell r="S2733" t="str">
            <v>NA</v>
          </cell>
          <cell r="T2733" t="str">
            <v>NA</v>
          </cell>
          <cell r="U2733" t="str">
            <v>NA</v>
          </cell>
          <cell r="V2733" t="str">
            <v>NA</v>
          </cell>
          <cell r="W2733" t="str">
            <v>NA</v>
          </cell>
          <cell r="X2733" t="str">
            <v>NA</v>
          </cell>
          <cell r="Y2733" t="str">
            <v>NA</v>
          </cell>
          <cell r="Z2733" t="str">
            <v>NA</v>
          </cell>
          <cell r="AA2733" t="str">
            <v>NA</v>
          </cell>
          <cell r="AB2733" t="str">
            <v>NA</v>
          </cell>
          <cell r="AC2733" t="str">
            <v>NA</v>
          </cell>
          <cell r="AD2733" t="str">
            <v>NA</v>
          </cell>
          <cell r="AE2733" t="str">
            <v>NA</v>
          </cell>
          <cell r="AF2733" t="str">
            <v>NA</v>
          </cell>
          <cell r="AG2733" t="str">
            <v>NA</v>
          </cell>
          <cell r="AH2733" t="str">
            <v>NA</v>
          </cell>
          <cell r="AI2733" t="str">
            <v>NA</v>
          </cell>
          <cell r="AJ2733" t="str">
            <v>NA</v>
          </cell>
          <cell r="AK2733" t="str">
            <v>NA</v>
          </cell>
          <cell r="AL2733" t="str">
            <v>NA</v>
          </cell>
          <cell r="AM2733" t="str">
            <v>NA</v>
          </cell>
          <cell r="AN2733" t="str">
            <v>NA</v>
          </cell>
          <cell r="AO2733" t="str">
            <v>NA</v>
          </cell>
          <cell r="AP2733" t="str">
            <v>NA</v>
          </cell>
          <cell r="AQ2733" t="str">
            <v>NA</v>
          </cell>
          <cell r="AS2733" t="str">
            <v>NA</v>
          </cell>
          <cell r="AT2733" t="str">
            <v>NA</v>
          </cell>
          <cell r="AU2733" t="str">
            <v>NA</v>
          </cell>
          <cell r="AV2733" t="str">
            <v>NA</v>
          </cell>
          <cell r="AW2733" t="str">
            <v>NA</v>
          </cell>
          <cell r="AX2733" t="str">
            <v>NA</v>
          </cell>
          <cell r="AY2733" t="str">
            <v>NA</v>
          </cell>
          <cell r="AZ2733" t="str">
            <v>NA</v>
          </cell>
          <cell r="BA2733" t="str">
            <v>NA</v>
          </cell>
          <cell r="BB2733" t="str">
            <v>NA</v>
          </cell>
          <cell r="BC2733" t="str">
            <v>NA</v>
          </cell>
          <cell r="BD2733" t="str">
            <v>NA</v>
          </cell>
        </row>
        <row r="2734">
          <cell r="B2734" t="str">
            <v>P234</v>
          </cell>
          <cell r="C2734" t="str">
            <v>NA</v>
          </cell>
          <cell r="D2734" t="str">
            <v>NA</v>
          </cell>
          <cell r="E2734" t="str">
            <v>NA</v>
          </cell>
          <cell r="F2734" t="str">
            <v>NA</v>
          </cell>
          <cell r="G2734" t="str">
            <v>NA</v>
          </cell>
          <cell r="H2734" t="str">
            <v>NA</v>
          </cell>
          <cell r="I2734" t="str">
            <v>NA</v>
          </cell>
          <cell r="J2734" t="str">
            <v>NA</v>
          </cell>
          <cell r="K2734" t="str">
            <v>NA</v>
          </cell>
          <cell r="L2734" t="str">
            <v>NA</v>
          </cell>
          <cell r="M2734" t="str">
            <v>NA</v>
          </cell>
          <cell r="N2734" t="str">
            <v>NA</v>
          </cell>
          <cell r="O2734" t="str">
            <v>NA</v>
          </cell>
          <cell r="P2734" t="str">
            <v>NA</v>
          </cell>
          <cell r="Q2734" t="str">
            <v>NA</v>
          </cell>
          <cell r="R2734" t="str">
            <v>NA</v>
          </cell>
          <cell r="S2734" t="str">
            <v>NA</v>
          </cell>
          <cell r="T2734" t="str">
            <v>NA</v>
          </cell>
          <cell r="U2734" t="str">
            <v>NA</v>
          </cell>
          <cell r="V2734" t="str">
            <v>NA</v>
          </cell>
          <cell r="W2734" t="str">
            <v>NA</v>
          </cell>
          <cell r="X2734" t="str">
            <v>NA</v>
          </cell>
          <cell r="Y2734" t="str">
            <v>NA</v>
          </cell>
          <cell r="Z2734" t="str">
            <v>NA</v>
          </cell>
          <cell r="AA2734" t="str">
            <v>NA</v>
          </cell>
          <cell r="AB2734" t="str">
            <v>NA</v>
          </cell>
          <cell r="AC2734" t="str">
            <v>NA</v>
          </cell>
          <cell r="AD2734" t="str">
            <v>NA</v>
          </cell>
          <cell r="AE2734" t="str">
            <v>NA</v>
          </cell>
          <cell r="AF2734" t="str">
            <v>NA</v>
          </cell>
          <cell r="AG2734" t="str">
            <v>NA</v>
          </cell>
          <cell r="AH2734" t="str">
            <v>NA</v>
          </cell>
          <cell r="AI2734" t="str">
            <v>NA</v>
          </cell>
          <cell r="AJ2734" t="str">
            <v>NA</v>
          </cell>
          <cell r="AK2734" t="str">
            <v>NA</v>
          </cell>
          <cell r="AL2734" t="str">
            <v>NA</v>
          </cell>
          <cell r="AM2734" t="str">
            <v>NA</v>
          </cell>
          <cell r="AN2734" t="str">
            <v>NA</v>
          </cell>
          <cell r="AO2734" t="str">
            <v>NA</v>
          </cell>
          <cell r="AP2734" t="str">
            <v>NA</v>
          </cell>
          <cell r="AQ2734" t="str">
            <v>NA</v>
          </cell>
          <cell r="AS2734" t="str">
            <v>NA</v>
          </cell>
          <cell r="AT2734" t="str">
            <v>NA</v>
          </cell>
          <cell r="AU2734" t="str">
            <v>NA</v>
          </cell>
          <cell r="AV2734" t="str">
            <v>NA</v>
          </cell>
          <cell r="AW2734" t="str">
            <v>NA</v>
          </cell>
          <cell r="AX2734" t="str">
            <v>NA</v>
          </cell>
          <cell r="AY2734" t="str">
            <v>NA</v>
          </cell>
          <cell r="AZ2734" t="str">
            <v>NA</v>
          </cell>
          <cell r="BA2734" t="str">
            <v>NA</v>
          </cell>
          <cell r="BB2734" t="str">
            <v>NA</v>
          </cell>
          <cell r="BC2734" t="str">
            <v>NA</v>
          </cell>
          <cell r="BD2734" t="str">
            <v>NA</v>
          </cell>
        </row>
        <row r="2735">
          <cell r="B2735" t="str">
            <v>P235</v>
          </cell>
          <cell r="C2735" t="str">
            <v>NA</v>
          </cell>
          <cell r="D2735" t="str">
            <v>NA</v>
          </cell>
          <cell r="E2735" t="str">
            <v>NA</v>
          </cell>
          <cell r="F2735" t="str">
            <v>NA</v>
          </cell>
          <cell r="G2735" t="str">
            <v>NA</v>
          </cell>
          <cell r="H2735" t="str">
            <v>NA</v>
          </cell>
          <cell r="I2735" t="str">
            <v>NA</v>
          </cell>
          <cell r="J2735" t="str">
            <v>NA</v>
          </cell>
          <cell r="K2735" t="str">
            <v>NA</v>
          </cell>
          <cell r="L2735" t="str">
            <v>NA</v>
          </cell>
          <cell r="M2735" t="str">
            <v>NA</v>
          </cell>
          <cell r="N2735" t="str">
            <v>NA</v>
          </cell>
          <cell r="O2735" t="str">
            <v>NA</v>
          </cell>
          <cell r="P2735" t="str">
            <v>NA</v>
          </cell>
          <cell r="Q2735" t="str">
            <v>NA</v>
          </cell>
          <cell r="R2735" t="str">
            <v>NA</v>
          </cell>
          <cell r="S2735" t="str">
            <v>NA</v>
          </cell>
          <cell r="T2735" t="str">
            <v>NA</v>
          </cell>
          <cell r="U2735" t="str">
            <v>NA</v>
          </cell>
          <cell r="V2735" t="str">
            <v>NA</v>
          </cell>
          <cell r="W2735" t="str">
            <v>NA</v>
          </cell>
          <cell r="X2735" t="str">
            <v>NA</v>
          </cell>
          <cell r="Y2735" t="str">
            <v>NA</v>
          </cell>
          <cell r="Z2735" t="str">
            <v>NA</v>
          </cell>
          <cell r="AA2735" t="str">
            <v>NA</v>
          </cell>
          <cell r="AB2735" t="str">
            <v>NA</v>
          </cell>
          <cell r="AC2735" t="str">
            <v>NA</v>
          </cell>
          <cell r="AD2735" t="str">
            <v>NA</v>
          </cell>
          <cell r="AE2735" t="str">
            <v>NA</v>
          </cell>
          <cell r="AF2735" t="str">
            <v>NA</v>
          </cell>
          <cell r="AG2735" t="str">
            <v>NA</v>
          </cell>
          <cell r="AH2735" t="str">
            <v>NA</v>
          </cell>
          <cell r="AI2735" t="str">
            <v>NA</v>
          </cell>
          <cell r="AJ2735" t="str">
            <v>NA</v>
          </cell>
          <cell r="AK2735" t="str">
            <v>NA</v>
          </cell>
          <cell r="AL2735" t="str">
            <v>NA</v>
          </cell>
          <cell r="AM2735" t="str">
            <v>NA</v>
          </cell>
          <cell r="AN2735" t="str">
            <v>NA</v>
          </cell>
          <cell r="AO2735" t="str">
            <v>NA</v>
          </cell>
          <cell r="AP2735" t="str">
            <v>NA</v>
          </cell>
          <cell r="AQ2735" t="str">
            <v>NA</v>
          </cell>
          <cell r="AS2735" t="str">
            <v>NA</v>
          </cell>
          <cell r="AT2735" t="str">
            <v>NA</v>
          </cell>
          <cell r="AU2735" t="str">
            <v>NA</v>
          </cell>
          <cell r="AV2735" t="str">
            <v>NA</v>
          </cell>
          <cell r="AW2735" t="str">
            <v>NA</v>
          </cell>
          <cell r="AX2735" t="str">
            <v>NA</v>
          </cell>
          <cell r="AY2735" t="str">
            <v>NA</v>
          </cell>
          <cell r="AZ2735" t="str">
            <v>NA</v>
          </cell>
          <cell r="BA2735" t="str">
            <v>NA</v>
          </cell>
          <cell r="BB2735" t="str">
            <v>NA</v>
          </cell>
          <cell r="BC2735" t="str">
            <v>NA</v>
          </cell>
          <cell r="BD2735" t="str">
            <v>NA</v>
          </cell>
        </row>
        <row r="2736">
          <cell r="B2736" t="str">
            <v>P236</v>
          </cell>
          <cell r="C2736" t="str">
            <v>NA</v>
          </cell>
          <cell r="D2736" t="str">
            <v>NA</v>
          </cell>
          <cell r="E2736" t="str">
            <v>NA</v>
          </cell>
          <cell r="F2736" t="str">
            <v>NA</v>
          </cell>
          <cell r="G2736" t="str">
            <v>NA</v>
          </cell>
          <cell r="H2736" t="str">
            <v>NA</v>
          </cell>
          <cell r="I2736" t="str">
            <v>NA</v>
          </cell>
          <cell r="J2736" t="str">
            <v>NA</v>
          </cell>
          <cell r="K2736" t="str">
            <v>NA</v>
          </cell>
          <cell r="L2736" t="str">
            <v>NA</v>
          </cell>
          <cell r="M2736" t="str">
            <v>NA</v>
          </cell>
          <cell r="N2736" t="str">
            <v>NA</v>
          </cell>
          <cell r="O2736" t="str">
            <v>NA</v>
          </cell>
          <cell r="P2736" t="str">
            <v>NA</v>
          </cell>
          <cell r="Q2736" t="str">
            <v>NA</v>
          </cell>
          <cell r="R2736" t="str">
            <v>NA</v>
          </cell>
          <cell r="S2736" t="str">
            <v>NA</v>
          </cell>
          <cell r="T2736" t="str">
            <v>NA</v>
          </cell>
          <cell r="U2736" t="str">
            <v>NA</v>
          </cell>
          <cell r="V2736" t="str">
            <v>NA</v>
          </cell>
          <cell r="W2736" t="str">
            <v>NA</v>
          </cell>
          <cell r="X2736" t="str">
            <v>NA</v>
          </cell>
          <cell r="Y2736" t="str">
            <v>NA</v>
          </cell>
          <cell r="Z2736" t="str">
            <v>NA</v>
          </cell>
          <cell r="AA2736" t="str">
            <v>NA</v>
          </cell>
          <cell r="AB2736" t="str">
            <v>NA</v>
          </cell>
          <cell r="AC2736" t="str">
            <v>NA</v>
          </cell>
          <cell r="AD2736" t="str">
            <v>NA</v>
          </cell>
          <cell r="AE2736" t="str">
            <v>NA</v>
          </cell>
          <cell r="AF2736" t="str">
            <v>NA</v>
          </cell>
          <cell r="AG2736" t="str">
            <v>NA</v>
          </cell>
          <cell r="AH2736" t="str">
            <v>NA</v>
          </cell>
          <cell r="AI2736" t="str">
            <v>NA</v>
          </cell>
          <cell r="AJ2736" t="str">
            <v>NA</v>
          </cell>
          <cell r="AK2736" t="str">
            <v>NA</v>
          </cell>
          <cell r="AL2736" t="str">
            <v>NA</v>
          </cell>
          <cell r="AM2736" t="str">
            <v>NA</v>
          </cell>
          <cell r="AN2736" t="str">
            <v>NA</v>
          </cell>
          <cell r="AO2736" t="str">
            <v>NA</v>
          </cell>
          <cell r="AP2736" t="str">
            <v>NA</v>
          </cell>
          <cell r="AQ2736" t="str">
            <v>NA</v>
          </cell>
          <cell r="AS2736" t="str">
            <v>NA</v>
          </cell>
          <cell r="AT2736" t="str">
            <v>NA</v>
          </cell>
          <cell r="AU2736" t="str">
            <v>NA</v>
          </cell>
          <cell r="AV2736" t="str">
            <v>NA</v>
          </cell>
          <cell r="AW2736" t="str">
            <v>NA</v>
          </cell>
          <cell r="AX2736" t="str">
            <v>NA</v>
          </cell>
          <cell r="AY2736" t="str">
            <v>NA</v>
          </cell>
          <cell r="AZ2736" t="str">
            <v>NA</v>
          </cell>
          <cell r="BA2736" t="str">
            <v>NA</v>
          </cell>
          <cell r="BB2736" t="str">
            <v>NA</v>
          </cell>
          <cell r="BC2736" t="str">
            <v>NA</v>
          </cell>
          <cell r="BD2736" t="str">
            <v>NA</v>
          </cell>
        </row>
        <row r="2737">
          <cell r="B2737" t="str">
            <v>P237</v>
          </cell>
          <cell r="C2737" t="str">
            <v>NA</v>
          </cell>
          <cell r="D2737" t="str">
            <v>NA</v>
          </cell>
          <cell r="E2737" t="str">
            <v>NA</v>
          </cell>
          <cell r="F2737" t="str">
            <v>NA</v>
          </cell>
          <cell r="G2737" t="str">
            <v>NA</v>
          </cell>
          <cell r="H2737" t="str">
            <v>NA</v>
          </cell>
          <cell r="I2737" t="str">
            <v>NA</v>
          </cell>
          <cell r="J2737" t="str">
            <v>NA</v>
          </cell>
          <cell r="K2737" t="str">
            <v>NA</v>
          </cell>
          <cell r="L2737" t="str">
            <v>NA</v>
          </cell>
          <cell r="M2737" t="str">
            <v>NA</v>
          </cell>
          <cell r="N2737" t="str">
            <v>NA</v>
          </cell>
          <cell r="O2737" t="str">
            <v>NA</v>
          </cell>
          <cell r="P2737" t="str">
            <v>NA</v>
          </cell>
          <cell r="Q2737" t="str">
            <v>NA</v>
          </cell>
          <cell r="R2737" t="str">
            <v>NA</v>
          </cell>
          <cell r="S2737" t="str">
            <v>NA</v>
          </cell>
          <cell r="T2737" t="str">
            <v>NA</v>
          </cell>
          <cell r="U2737" t="str">
            <v>NA</v>
          </cell>
          <cell r="V2737" t="str">
            <v>NA</v>
          </cell>
          <cell r="W2737" t="str">
            <v>NA</v>
          </cell>
          <cell r="X2737" t="str">
            <v>NA</v>
          </cell>
          <cell r="Y2737" t="str">
            <v>NA</v>
          </cell>
          <cell r="Z2737" t="str">
            <v>NA</v>
          </cell>
          <cell r="AA2737" t="str">
            <v>NA</v>
          </cell>
          <cell r="AB2737" t="str">
            <v>NA</v>
          </cell>
          <cell r="AC2737" t="str">
            <v>NA</v>
          </cell>
          <cell r="AD2737" t="str">
            <v>NA</v>
          </cell>
          <cell r="AE2737" t="str">
            <v>NA</v>
          </cell>
          <cell r="AF2737" t="str">
            <v>NA</v>
          </cell>
          <cell r="AG2737" t="str">
            <v>NA</v>
          </cell>
          <cell r="AH2737" t="str">
            <v>NA</v>
          </cell>
          <cell r="AI2737" t="str">
            <v>NA</v>
          </cell>
          <cell r="AJ2737" t="str">
            <v>NA</v>
          </cell>
          <cell r="AK2737" t="str">
            <v>NA</v>
          </cell>
          <cell r="AL2737" t="str">
            <v>NA</v>
          </cell>
          <cell r="AM2737" t="str">
            <v>NA</v>
          </cell>
          <cell r="AN2737" t="str">
            <v>NA</v>
          </cell>
          <cell r="AO2737" t="str">
            <v>NA</v>
          </cell>
          <cell r="AP2737" t="str">
            <v>NA</v>
          </cell>
          <cell r="AQ2737" t="str">
            <v>NA</v>
          </cell>
          <cell r="AS2737" t="str">
            <v>NA</v>
          </cell>
          <cell r="AT2737" t="str">
            <v>NA</v>
          </cell>
          <cell r="AU2737" t="str">
            <v>NA</v>
          </cell>
          <cell r="AV2737" t="str">
            <v>NA</v>
          </cell>
          <cell r="AW2737" t="str">
            <v>NA</v>
          </cell>
          <cell r="AX2737" t="str">
            <v>NA</v>
          </cell>
          <cell r="AY2737" t="str">
            <v>NA</v>
          </cell>
          <cell r="AZ2737" t="str">
            <v>NA</v>
          </cell>
          <cell r="BA2737" t="str">
            <v>NA</v>
          </cell>
          <cell r="BB2737" t="str">
            <v>NA</v>
          </cell>
          <cell r="BC2737" t="str">
            <v>NA</v>
          </cell>
          <cell r="BD2737" t="str">
            <v>NA</v>
          </cell>
        </row>
        <row r="2738">
          <cell r="B2738" t="str">
            <v>P238</v>
          </cell>
          <cell r="C2738" t="str">
            <v>NA</v>
          </cell>
          <cell r="D2738" t="str">
            <v>NA</v>
          </cell>
          <cell r="E2738" t="str">
            <v>NA</v>
          </cell>
          <cell r="F2738" t="str">
            <v>NA</v>
          </cell>
          <cell r="G2738" t="str">
            <v>NA</v>
          </cell>
          <cell r="H2738" t="str">
            <v>NA</v>
          </cell>
          <cell r="I2738" t="str">
            <v>NA</v>
          </cell>
          <cell r="J2738" t="str">
            <v>NA</v>
          </cell>
          <cell r="K2738" t="str">
            <v>NA</v>
          </cell>
          <cell r="L2738" t="str">
            <v>NA</v>
          </cell>
          <cell r="M2738" t="str">
            <v>NA</v>
          </cell>
          <cell r="N2738" t="str">
            <v>NA</v>
          </cell>
          <cell r="O2738" t="str">
            <v>NA</v>
          </cell>
          <cell r="P2738" t="str">
            <v>NA</v>
          </cell>
          <cell r="Q2738" t="str">
            <v>NA</v>
          </cell>
          <cell r="R2738" t="str">
            <v>NA</v>
          </cell>
          <cell r="S2738" t="str">
            <v>NA</v>
          </cell>
          <cell r="T2738" t="str">
            <v>NA</v>
          </cell>
          <cell r="U2738" t="str">
            <v>NA</v>
          </cell>
          <cell r="V2738" t="str">
            <v>NA</v>
          </cell>
          <cell r="W2738" t="str">
            <v>NA</v>
          </cell>
          <cell r="X2738" t="str">
            <v>NA</v>
          </cell>
          <cell r="Y2738" t="str">
            <v>NA</v>
          </cell>
          <cell r="Z2738" t="str">
            <v>NA</v>
          </cell>
          <cell r="AA2738" t="str">
            <v>NA</v>
          </cell>
          <cell r="AB2738" t="str">
            <v>NA</v>
          </cell>
          <cell r="AC2738" t="str">
            <v>NA</v>
          </cell>
          <cell r="AD2738" t="str">
            <v>NA</v>
          </cell>
          <cell r="AE2738" t="str">
            <v>NA</v>
          </cell>
          <cell r="AF2738" t="str">
            <v>NA</v>
          </cell>
          <cell r="AG2738" t="str">
            <v>NA</v>
          </cell>
          <cell r="AH2738" t="str">
            <v>NA</v>
          </cell>
          <cell r="AI2738" t="str">
            <v>NA</v>
          </cell>
          <cell r="AJ2738" t="str">
            <v>NA</v>
          </cell>
          <cell r="AK2738" t="str">
            <v>NA</v>
          </cell>
          <cell r="AL2738" t="str">
            <v>NA</v>
          </cell>
          <cell r="AM2738" t="str">
            <v>NA</v>
          </cell>
          <cell r="AN2738" t="str">
            <v>NA</v>
          </cell>
          <cell r="AO2738" t="str">
            <v>NA</v>
          </cell>
          <cell r="AP2738" t="str">
            <v>NA</v>
          </cell>
          <cell r="AQ2738" t="str">
            <v>NA</v>
          </cell>
          <cell r="AS2738" t="str">
            <v>NA</v>
          </cell>
          <cell r="AT2738" t="str">
            <v>NA</v>
          </cell>
          <cell r="AU2738" t="str">
            <v>NA</v>
          </cell>
          <cell r="AV2738" t="str">
            <v>NA</v>
          </cell>
          <cell r="AW2738" t="str">
            <v>NA</v>
          </cell>
          <cell r="AX2738" t="str">
            <v>NA</v>
          </cell>
          <cell r="AY2738" t="str">
            <v>NA</v>
          </cell>
          <cell r="AZ2738" t="str">
            <v>NA</v>
          </cell>
          <cell r="BA2738" t="str">
            <v>NA</v>
          </cell>
          <cell r="BB2738" t="str">
            <v>NA</v>
          </cell>
          <cell r="BC2738" t="str">
            <v>NA</v>
          </cell>
          <cell r="BD2738" t="str">
            <v>NA</v>
          </cell>
        </row>
        <row r="2739">
          <cell r="B2739" t="str">
            <v>P239</v>
          </cell>
          <cell r="C2739" t="str">
            <v>NA</v>
          </cell>
          <cell r="D2739" t="str">
            <v>NA</v>
          </cell>
          <cell r="E2739" t="str">
            <v>NA</v>
          </cell>
          <cell r="F2739" t="str">
            <v>NA</v>
          </cell>
          <cell r="G2739" t="str">
            <v>NA</v>
          </cell>
          <cell r="H2739" t="str">
            <v>NA</v>
          </cell>
          <cell r="I2739" t="str">
            <v>NA</v>
          </cell>
          <cell r="J2739" t="str">
            <v>NA</v>
          </cell>
          <cell r="K2739" t="str">
            <v>NA</v>
          </cell>
          <cell r="L2739" t="str">
            <v>NA</v>
          </cell>
          <cell r="M2739" t="str">
            <v>NA</v>
          </cell>
          <cell r="N2739" t="str">
            <v>NA</v>
          </cell>
          <cell r="O2739" t="str">
            <v>NA</v>
          </cell>
          <cell r="P2739" t="str">
            <v>NA</v>
          </cell>
          <cell r="Q2739" t="str">
            <v>NA</v>
          </cell>
          <cell r="R2739" t="str">
            <v>NA</v>
          </cell>
          <cell r="S2739" t="str">
            <v>NA</v>
          </cell>
          <cell r="T2739" t="str">
            <v>NA</v>
          </cell>
          <cell r="U2739" t="str">
            <v>NA</v>
          </cell>
          <cell r="V2739" t="str">
            <v>NA</v>
          </cell>
          <cell r="W2739" t="str">
            <v>NA</v>
          </cell>
          <cell r="X2739" t="str">
            <v>NA</v>
          </cell>
          <cell r="Y2739" t="str">
            <v>NA</v>
          </cell>
          <cell r="Z2739" t="str">
            <v>NA</v>
          </cell>
          <cell r="AA2739" t="str">
            <v>NA</v>
          </cell>
          <cell r="AB2739" t="str">
            <v>NA</v>
          </cell>
          <cell r="AC2739" t="str">
            <v>NA</v>
          </cell>
          <cell r="AD2739" t="str">
            <v>NA</v>
          </cell>
          <cell r="AE2739" t="str">
            <v>NA</v>
          </cell>
          <cell r="AF2739" t="str">
            <v>NA</v>
          </cell>
          <cell r="AG2739" t="str">
            <v>NA</v>
          </cell>
          <cell r="AH2739" t="str">
            <v>NA</v>
          </cell>
          <cell r="AI2739" t="str">
            <v>NA</v>
          </cell>
          <cell r="AJ2739" t="str">
            <v>NA</v>
          </cell>
          <cell r="AK2739" t="str">
            <v>NA</v>
          </cell>
          <cell r="AL2739" t="str">
            <v>NA</v>
          </cell>
          <cell r="AM2739" t="str">
            <v>NA</v>
          </cell>
          <cell r="AN2739" t="str">
            <v>NA</v>
          </cell>
          <cell r="AO2739" t="str">
            <v>NA</v>
          </cell>
          <cell r="AP2739" t="str">
            <v>NA</v>
          </cell>
          <cell r="AQ2739" t="str">
            <v>NA</v>
          </cell>
          <cell r="AS2739" t="str">
            <v>NA</v>
          </cell>
          <cell r="AT2739" t="str">
            <v>NA</v>
          </cell>
          <cell r="AU2739" t="str">
            <v>NA</v>
          </cell>
          <cell r="AV2739" t="str">
            <v>NA</v>
          </cell>
          <cell r="AW2739" t="str">
            <v>NA</v>
          </cell>
          <cell r="AX2739" t="str">
            <v>NA</v>
          </cell>
          <cell r="AY2739" t="str">
            <v>NA</v>
          </cell>
          <cell r="AZ2739" t="str">
            <v>NA</v>
          </cell>
          <cell r="BA2739" t="str">
            <v>NA</v>
          </cell>
          <cell r="BB2739" t="str">
            <v>NA</v>
          </cell>
          <cell r="BC2739" t="str">
            <v>NA</v>
          </cell>
          <cell r="BD2739" t="str">
            <v>NA</v>
          </cell>
        </row>
        <row r="2740">
          <cell r="B2740" t="str">
            <v>P240</v>
          </cell>
          <cell r="C2740" t="str">
            <v>NA</v>
          </cell>
          <cell r="D2740" t="str">
            <v>NA</v>
          </cell>
          <cell r="E2740" t="str">
            <v>NA</v>
          </cell>
          <cell r="F2740" t="str">
            <v>NA</v>
          </cell>
          <cell r="G2740" t="str">
            <v>NA</v>
          </cell>
          <cell r="H2740" t="str">
            <v>NA</v>
          </cell>
          <cell r="I2740" t="str">
            <v>NA</v>
          </cell>
          <cell r="J2740" t="str">
            <v>NA</v>
          </cell>
          <cell r="K2740" t="str">
            <v>NA</v>
          </cell>
          <cell r="L2740" t="str">
            <v>NA</v>
          </cell>
          <cell r="M2740" t="str">
            <v>NA</v>
          </cell>
          <cell r="N2740" t="str">
            <v>NA</v>
          </cell>
          <cell r="O2740" t="str">
            <v>NA</v>
          </cell>
          <cell r="P2740" t="str">
            <v>NA</v>
          </cell>
          <cell r="Q2740" t="str">
            <v>NA</v>
          </cell>
          <cell r="R2740" t="str">
            <v>NA</v>
          </cell>
          <cell r="S2740" t="str">
            <v>NA</v>
          </cell>
          <cell r="T2740" t="str">
            <v>NA</v>
          </cell>
          <cell r="U2740" t="str">
            <v>NA</v>
          </cell>
          <cell r="V2740" t="str">
            <v>NA</v>
          </cell>
          <cell r="W2740" t="str">
            <v>NA</v>
          </cell>
          <cell r="X2740" t="str">
            <v>NA</v>
          </cell>
          <cell r="Y2740" t="str">
            <v>NA</v>
          </cell>
          <cell r="Z2740" t="str">
            <v>NA</v>
          </cell>
          <cell r="AA2740" t="str">
            <v>NA</v>
          </cell>
          <cell r="AB2740" t="str">
            <v>NA</v>
          </cell>
          <cell r="AC2740" t="str">
            <v>NA</v>
          </cell>
          <cell r="AD2740" t="str">
            <v>NA</v>
          </cell>
          <cell r="AE2740" t="str">
            <v>NA</v>
          </cell>
          <cell r="AF2740" t="str">
            <v>NA</v>
          </cell>
          <cell r="AG2740" t="str">
            <v>NA</v>
          </cell>
          <cell r="AH2740" t="str">
            <v>NA</v>
          </cell>
          <cell r="AI2740" t="str">
            <v>NA</v>
          </cell>
          <cell r="AJ2740" t="str">
            <v>NA</v>
          </cell>
          <cell r="AK2740" t="str">
            <v>NA</v>
          </cell>
          <cell r="AL2740" t="str">
            <v>NA</v>
          </cell>
          <cell r="AM2740" t="str">
            <v>NA</v>
          </cell>
          <cell r="AN2740" t="str">
            <v>NA</v>
          </cell>
          <cell r="AO2740" t="str">
            <v>NA</v>
          </cell>
          <cell r="AP2740" t="str">
            <v>NA</v>
          </cell>
          <cell r="AQ2740" t="str">
            <v>NA</v>
          </cell>
          <cell r="AS2740" t="str">
            <v>NA</v>
          </cell>
          <cell r="AT2740" t="str">
            <v>NA</v>
          </cell>
          <cell r="AU2740" t="str">
            <v>NA</v>
          </cell>
          <cell r="AV2740" t="str">
            <v>NA</v>
          </cell>
          <cell r="AW2740" t="str">
            <v>NA</v>
          </cell>
          <cell r="AX2740" t="str">
            <v>NA</v>
          </cell>
          <cell r="AY2740" t="str">
            <v>NA</v>
          </cell>
          <cell r="AZ2740" t="str">
            <v>NA</v>
          </cell>
          <cell r="BA2740" t="str">
            <v>NA</v>
          </cell>
          <cell r="BB2740" t="str">
            <v>NA</v>
          </cell>
          <cell r="BC2740" t="str">
            <v>NA</v>
          </cell>
          <cell r="BD2740" t="str">
            <v>NA</v>
          </cell>
        </row>
        <row r="2741">
          <cell r="B2741" t="str">
            <v>P241</v>
          </cell>
          <cell r="C2741" t="str">
            <v>NA</v>
          </cell>
          <cell r="D2741" t="str">
            <v>NA</v>
          </cell>
          <cell r="E2741" t="str">
            <v>NA</v>
          </cell>
          <cell r="F2741" t="str">
            <v>NA</v>
          </cell>
          <cell r="G2741" t="str">
            <v>NA</v>
          </cell>
          <cell r="H2741" t="str">
            <v>NA</v>
          </cell>
          <cell r="I2741" t="str">
            <v>NA</v>
          </cell>
          <cell r="J2741" t="str">
            <v>NA</v>
          </cell>
          <cell r="K2741" t="str">
            <v>NA</v>
          </cell>
          <cell r="L2741" t="str">
            <v>NA</v>
          </cell>
          <cell r="M2741" t="str">
            <v>NA</v>
          </cell>
          <cell r="N2741" t="str">
            <v>NA</v>
          </cell>
          <cell r="O2741" t="str">
            <v>NA</v>
          </cell>
          <cell r="P2741" t="str">
            <v>NA</v>
          </cell>
          <cell r="Q2741" t="str">
            <v>NA</v>
          </cell>
          <cell r="R2741" t="str">
            <v>NA</v>
          </cell>
          <cell r="S2741" t="str">
            <v>NA</v>
          </cell>
          <cell r="T2741" t="str">
            <v>NA</v>
          </cell>
          <cell r="U2741" t="str">
            <v>NA</v>
          </cell>
          <cell r="V2741" t="str">
            <v>NA</v>
          </cell>
          <cell r="W2741" t="str">
            <v>NA</v>
          </cell>
          <cell r="X2741" t="str">
            <v>NA</v>
          </cell>
          <cell r="Y2741" t="str">
            <v>NA</v>
          </cell>
          <cell r="Z2741" t="str">
            <v>NA</v>
          </cell>
          <cell r="AA2741" t="str">
            <v>NA</v>
          </cell>
          <cell r="AB2741" t="str">
            <v>NA</v>
          </cell>
          <cell r="AC2741" t="str">
            <v>NA</v>
          </cell>
          <cell r="AD2741" t="str">
            <v>NA</v>
          </cell>
          <cell r="AE2741" t="str">
            <v>NA</v>
          </cell>
          <cell r="AF2741" t="str">
            <v>NA</v>
          </cell>
          <cell r="AG2741" t="str">
            <v>NA</v>
          </cell>
          <cell r="AH2741" t="str">
            <v>NA</v>
          </cell>
          <cell r="AI2741" t="str">
            <v>NA</v>
          </cell>
          <cell r="AJ2741" t="str">
            <v>NA</v>
          </cell>
          <cell r="AK2741" t="str">
            <v>NA</v>
          </cell>
          <cell r="AL2741" t="str">
            <v>NA</v>
          </cell>
          <cell r="AM2741" t="str">
            <v>NA</v>
          </cell>
          <cell r="AN2741" t="str">
            <v>NA</v>
          </cell>
          <cell r="AO2741" t="str">
            <v>NA</v>
          </cell>
          <cell r="AP2741" t="str">
            <v>NA</v>
          </cell>
          <cell r="AQ2741" t="str">
            <v>NA</v>
          </cell>
          <cell r="AS2741" t="str">
            <v>NA</v>
          </cell>
          <cell r="AT2741" t="str">
            <v>NA</v>
          </cell>
          <cell r="AU2741" t="str">
            <v>NA</v>
          </cell>
          <cell r="AV2741" t="str">
            <v>NA</v>
          </cell>
          <cell r="AW2741" t="str">
            <v>NA</v>
          </cell>
          <cell r="AX2741" t="str">
            <v>NA</v>
          </cell>
          <cell r="AY2741" t="str">
            <v>NA</v>
          </cell>
          <cell r="AZ2741" t="str">
            <v>NA</v>
          </cell>
          <cell r="BA2741" t="str">
            <v>NA</v>
          </cell>
          <cell r="BB2741" t="str">
            <v>NA</v>
          </cell>
          <cell r="BC2741" t="str">
            <v>NA</v>
          </cell>
          <cell r="BD2741" t="str">
            <v>NA</v>
          </cell>
        </row>
        <row r="2742">
          <cell r="B2742" t="str">
            <v>P242</v>
          </cell>
          <cell r="C2742" t="str">
            <v>NA</v>
          </cell>
          <cell r="D2742" t="str">
            <v>NA</v>
          </cell>
          <cell r="E2742" t="str">
            <v>NA</v>
          </cell>
          <cell r="F2742" t="str">
            <v>NA</v>
          </cell>
          <cell r="G2742" t="str">
            <v>NA</v>
          </cell>
          <cell r="H2742" t="str">
            <v>NA</v>
          </cell>
          <cell r="I2742" t="str">
            <v>NA</v>
          </cell>
          <cell r="J2742" t="str">
            <v>NA</v>
          </cell>
          <cell r="K2742" t="str">
            <v>NA</v>
          </cell>
          <cell r="L2742" t="str">
            <v>NA</v>
          </cell>
          <cell r="M2742" t="str">
            <v>NA</v>
          </cell>
          <cell r="N2742" t="str">
            <v>NA</v>
          </cell>
          <cell r="O2742" t="str">
            <v>NA</v>
          </cell>
          <cell r="P2742" t="str">
            <v>NA</v>
          </cell>
          <cell r="Q2742" t="str">
            <v>NA</v>
          </cell>
          <cell r="R2742" t="str">
            <v>NA</v>
          </cell>
          <cell r="S2742" t="str">
            <v>NA</v>
          </cell>
          <cell r="T2742" t="str">
            <v>NA</v>
          </cell>
          <cell r="U2742" t="str">
            <v>NA</v>
          </cell>
          <cell r="V2742" t="str">
            <v>NA</v>
          </cell>
          <cell r="W2742" t="str">
            <v>NA</v>
          </cell>
          <cell r="X2742" t="str">
            <v>NA</v>
          </cell>
          <cell r="Y2742" t="str">
            <v>NA</v>
          </cell>
          <cell r="Z2742" t="str">
            <v>NA</v>
          </cell>
          <cell r="AA2742" t="str">
            <v>NA</v>
          </cell>
          <cell r="AB2742" t="str">
            <v>NA</v>
          </cell>
          <cell r="AC2742" t="str">
            <v>NA</v>
          </cell>
          <cell r="AD2742" t="str">
            <v>NA</v>
          </cell>
          <cell r="AE2742" t="str">
            <v>NA</v>
          </cell>
          <cell r="AF2742" t="str">
            <v>NA</v>
          </cell>
          <cell r="AG2742" t="str">
            <v>NA</v>
          </cell>
          <cell r="AH2742" t="str">
            <v>NA</v>
          </cell>
          <cell r="AI2742" t="str">
            <v>NA</v>
          </cell>
          <cell r="AJ2742" t="str">
            <v>NA</v>
          </cell>
          <cell r="AK2742" t="str">
            <v>NA</v>
          </cell>
          <cell r="AL2742" t="str">
            <v>NA</v>
          </cell>
          <cell r="AM2742" t="str">
            <v>NA</v>
          </cell>
          <cell r="AN2742" t="str">
            <v>NA</v>
          </cell>
          <cell r="AO2742" t="str">
            <v>NA</v>
          </cell>
          <cell r="AP2742" t="str">
            <v>NA</v>
          </cell>
          <cell r="AQ2742" t="str">
            <v>NA</v>
          </cell>
          <cell r="AS2742" t="str">
            <v>NA</v>
          </cell>
          <cell r="AT2742" t="str">
            <v>NA</v>
          </cell>
          <cell r="AU2742" t="str">
            <v>NA</v>
          </cell>
          <cell r="AV2742" t="str">
            <v>NA</v>
          </cell>
          <cell r="AW2742" t="str">
            <v>NA</v>
          </cell>
          <cell r="AX2742" t="str">
            <v>NA</v>
          </cell>
          <cell r="AY2742" t="str">
            <v>NA</v>
          </cell>
          <cell r="AZ2742" t="str">
            <v>NA</v>
          </cell>
          <cell r="BA2742" t="str">
            <v>NA</v>
          </cell>
          <cell r="BB2742" t="str">
            <v>NA</v>
          </cell>
          <cell r="BC2742" t="str">
            <v>NA</v>
          </cell>
          <cell r="BD2742" t="str">
            <v>NA</v>
          </cell>
        </row>
        <row r="2743">
          <cell r="B2743" t="str">
            <v>P243</v>
          </cell>
          <cell r="C2743" t="str">
            <v>NA</v>
          </cell>
          <cell r="D2743" t="str">
            <v>NA</v>
          </cell>
          <cell r="E2743" t="str">
            <v>NA</v>
          </cell>
          <cell r="F2743" t="str">
            <v>NA</v>
          </cell>
          <cell r="G2743" t="str">
            <v>NA</v>
          </cell>
          <cell r="H2743" t="str">
            <v>NA</v>
          </cell>
          <cell r="I2743" t="str">
            <v>NA</v>
          </cell>
          <cell r="J2743" t="str">
            <v>NA</v>
          </cell>
          <cell r="K2743" t="str">
            <v>NA</v>
          </cell>
          <cell r="L2743" t="str">
            <v>NA</v>
          </cell>
          <cell r="M2743" t="str">
            <v>NA</v>
          </cell>
          <cell r="N2743" t="str">
            <v>NA</v>
          </cell>
          <cell r="O2743" t="str">
            <v>NA</v>
          </cell>
          <cell r="P2743" t="str">
            <v>NA</v>
          </cell>
          <cell r="Q2743" t="str">
            <v>NA</v>
          </cell>
          <cell r="R2743" t="str">
            <v>NA</v>
          </cell>
          <cell r="S2743" t="str">
            <v>NA</v>
          </cell>
          <cell r="T2743" t="str">
            <v>NA</v>
          </cell>
          <cell r="U2743" t="str">
            <v>NA</v>
          </cell>
          <cell r="V2743" t="str">
            <v>NA</v>
          </cell>
          <cell r="W2743" t="str">
            <v>NA</v>
          </cell>
          <cell r="X2743" t="str">
            <v>NA</v>
          </cell>
          <cell r="Y2743" t="str">
            <v>NA</v>
          </cell>
          <cell r="Z2743" t="str">
            <v>NA</v>
          </cell>
          <cell r="AA2743" t="str">
            <v>NA</v>
          </cell>
          <cell r="AB2743" t="str">
            <v>NA</v>
          </cell>
          <cell r="AC2743" t="str">
            <v>NA</v>
          </cell>
          <cell r="AD2743" t="str">
            <v>NA</v>
          </cell>
          <cell r="AE2743" t="str">
            <v>NA</v>
          </cell>
          <cell r="AF2743" t="str">
            <v>NA</v>
          </cell>
          <cell r="AG2743" t="str">
            <v>NA</v>
          </cell>
          <cell r="AH2743" t="str">
            <v>NA</v>
          </cell>
          <cell r="AI2743" t="str">
            <v>NA</v>
          </cell>
          <cell r="AJ2743" t="str">
            <v>NA</v>
          </cell>
          <cell r="AK2743" t="str">
            <v>NA</v>
          </cell>
          <cell r="AL2743" t="str">
            <v>NA</v>
          </cell>
          <cell r="AM2743" t="str">
            <v>NA</v>
          </cell>
          <cell r="AN2743" t="str">
            <v>NA</v>
          </cell>
          <cell r="AO2743" t="str">
            <v>NA</v>
          </cell>
          <cell r="AP2743" t="str">
            <v>NA</v>
          </cell>
          <cell r="AQ2743" t="str">
            <v>NA</v>
          </cell>
          <cell r="AS2743" t="str">
            <v>NA</v>
          </cell>
          <cell r="AT2743" t="str">
            <v>NA</v>
          </cell>
          <cell r="AU2743" t="str">
            <v>NA</v>
          </cell>
          <cell r="AV2743" t="str">
            <v>NA</v>
          </cell>
          <cell r="AW2743" t="str">
            <v>NA</v>
          </cell>
          <cell r="AX2743" t="str">
            <v>NA</v>
          </cell>
          <cell r="AY2743" t="str">
            <v>NA</v>
          </cell>
          <cell r="AZ2743" t="str">
            <v>NA</v>
          </cell>
          <cell r="BA2743" t="str">
            <v>NA</v>
          </cell>
          <cell r="BB2743" t="str">
            <v>NA</v>
          </cell>
          <cell r="BC2743" t="str">
            <v>NA</v>
          </cell>
          <cell r="BD2743" t="str">
            <v>NA</v>
          </cell>
        </row>
        <row r="2744">
          <cell r="B2744" t="str">
            <v>P244</v>
          </cell>
          <cell r="C2744" t="str">
            <v>NA</v>
          </cell>
          <cell r="D2744" t="str">
            <v>NA</v>
          </cell>
          <cell r="E2744" t="str">
            <v>NA</v>
          </cell>
          <cell r="F2744" t="str">
            <v>NA</v>
          </cell>
          <cell r="G2744" t="str">
            <v>NA</v>
          </cell>
          <cell r="H2744" t="str">
            <v>NA</v>
          </cell>
          <cell r="I2744" t="str">
            <v>NA</v>
          </cell>
          <cell r="J2744" t="str">
            <v>NA</v>
          </cell>
          <cell r="K2744" t="str">
            <v>NA</v>
          </cell>
          <cell r="L2744" t="str">
            <v>NA</v>
          </cell>
          <cell r="M2744" t="str">
            <v>NA</v>
          </cell>
          <cell r="N2744" t="str">
            <v>NA</v>
          </cell>
          <cell r="O2744" t="str">
            <v>NA</v>
          </cell>
          <cell r="P2744" t="str">
            <v>NA</v>
          </cell>
          <cell r="Q2744" t="str">
            <v>NA</v>
          </cell>
          <cell r="R2744" t="str">
            <v>NA</v>
          </cell>
          <cell r="S2744" t="str">
            <v>NA</v>
          </cell>
          <cell r="T2744" t="str">
            <v>NA</v>
          </cell>
          <cell r="U2744" t="str">
            <v>NA</v>
          </cell>
          <cell r="V2744" t="str">
            <v>NA</v>
          </cell>
          <cell r="W2744" t="str">
            <v>NA</v>
          </cell>
          <cell r="X2744" t="str">
            <v>NA</v>
          </cell>
          <cell r="Y2744" t="str">
            <v>NA</v>
          </cell>
          <cell r="Z2744" t="str">
            <v>NA</v>
          </cell>
          <cell r="AA2744" t="str">
            <v>NA</v>
          </cell>
          <cell r="AB2744" t="str">
            <v>NA</v>
          </cell>
          <cell r="AC2744" t="str">
            <v>NA</v>
          </cell>
          <cell r="AD2744" t="str">
            <v>NA</v>
          </cell>
          <cell r="AE2744" t="str">
            <v>NA</v>
          </cell>
          <cell r="AF2744" t="str">
            <v>NA</v>
          </cell>
          <cell r="AG2744" t="str">
            <v>NA</v>
          </cell>
          <cell r="AH2744" t="str">
            <v>NA</v>
          </cell>
          <cell r="AI2744" t="str">
            <v>NA</v>
          </cell>
          <cell r="AJ2744" t="str">
            <v>NA</v>
          </cell>
          <cell r="AK2744" t="str">
            <v>NA</v>
          </cell>
          <cell r="AL2744" t="str">
            <v>NA</v>
          </cell>
          <cell r="AM2744" t="str">
            <v>NA</v>
          </cell>
          <cell r="AN2744" t="str">
            <v>NA</v>
          </cell>
          <cell r="AO2744" t="str">
            <v>NA</v>
          </cell>
          <cell r="AP2744" t="str">
            <v>NA</v>
          </cell>
          <cell r="AQ2744" t="str">
            <v>NA</v>
          </cell>
          <cell r="AS2744" t="str">
            <v>NA</v>
          </cell>
          <cell r="AT2744" t="str">
            <v>NA</v>
          </cell>
          <cell r="AU2744" t="str">
            <v>NA</v>
          </cell>
          <cell r="AV2744" t="str">
            <v>NA</v>
          </cell>
          <cell r="AW2744" t="str">
            <v>NA</v>
          </cell>
          <cell r="AX2744" t="str">
            <v>NA</v>
          </cell>
          <cell r="AY2744" t="str">
            <v>NA</v>
          </cell>
          <cell r="AZ2744" t="str">
            <v>NA</v>
          </cell>
          <cell r="BA2744" t="str">
            <v>NA</v>
          </cell>
          <cell r="BB2744" t="str">
            <v>NA</v>
          </cell>
          <cell r="BC2744" t="str">
            <v>NA</v>
          </cell>
          <cell r="BD2744" t="str">
            <v>NA</v>
          </cell>
        </row>
        <row r="2745">
          <cell r="B2745" t="str">
            <v>P245</v>
          </cell>
          <cell r="C2745" t="str">
            <v>NA</v>
          </cell>
          <cell r="D2745" t="str">
            <v>NA</v>
          </cell>
          <cell r="E2745" t="str">
            <v>NA</v>
          </cell>
          <cell r="F2745" t="str">
            <v>NA</v>
          </cell>
          <cell r="G2745" t="str">
            <v>NA</v>
          </cell>
          <cell r="H2745" t="str">
            <v>NA</v>
          </cell>
          <cell r="I2745" t="str">
            <v>NA</v>
          </cell>
          <cell r="J2745" t="str">
            <v>NA</v>
          </cell>
          <cell r="K2745" t="str">
            <v>NA</v>
          </cell>
          <cell r="L2745" t="str">
            <v>NA</v>
          </cell>
          <cell r="M2745" t="str">
            <v>NA</v>
          </cell>
          <cell r="N2745" t="str">
            <v>NA</v>
          </cell>
          <cell r="O2745" t="str">
            <v>NA</v>
          </cell>
          <cell r="P2745" t="str">
            <v>NA</v>
          </cell>
          <cell r="Q2745" t="str">
            <v>NA</v>
          </cell>
          <cell r="R2745" t="str">
            <v>NA</v>
          </cell>
          <cell r="S2745" t="str">
            <v>NA</v>
          </cell>
          <cell r="T2745" t="str">
            <v>NA</v>
          </cell>
          <cell r="U2745" t="str">
            <v>NA</v>
          </cell>
          <cell r="V2745" t="str">
            <v>NA</v>
          </cell>
          <cell r="W2745" t="str">
            <v>NA</v>
          </cell>
          <cell r="X2745" t="str">
            <v>NA</v>
          </cell>
          <cell r="Y2745" t="str">
            <v>NA</v>
          </cell>
          <cell r="Z2745" t="str">
            <v>NA</v>
          </cell>
          <cell r="AA2745" t="str">
            <v>NA</v>
          </cell>
          <cell r="AB2745" t="str">
            <v>NA</v>
          </cell>
          <cell r="AC2745" t="str">
            <v>NA</v>
          </cell>
          <cell r="AD2745" t="str">
            <v>NA</v>
          </cell>
          <cell r="AE2745" t="str">
            <v>NA</v>
          </cell>
          <cell r="AF2745" t="str">
            <v>NA</v>
          </cell>
          <cell r="AG2745" t="str">
            <v>NA</v>
          </cell>
          <cell r="AH2745" t="str">
            <v>NA</v>
          </cell>
          <cell r="AI2745" t="str">
            <v>NA</v>
          </cell>
          <cell r="AJ2745" t="str">
            <v>NA</v>
          </cell>
          <cell r="AK2745" t="str">
            <v>NA</v>
          </cell>
          <cell r="AL2745" t="str">
            <v>NA</v>
          </cell>
          <cell r="AM2745" t="str">
            <v>NA</v>
          </cell>
          <cell r="AN2745" t="str">
            <v>NA</v>
          </cell>
          <cell r="AO2745" t="str">
            <v>NA</v>
          </cell>
          <cell r="AP2745" t="str">
            <v>NA</v>
          </cell>
          <cell r="AQ2745" t="str">
            <v>NA</v>
          </cell>
          <cell r="AS2745" t="str">
            <v>NA</v>
          </cell>
          <cell r="AT2745" t="str">
            <v>NA</v>
          </cell>
          <cell r="AU2745" t="str">
            <v>NA</v>
          </cell>
          <cell r="AV2745" t="str">
            <v>NA</v>
          </cell>
          <cell r="AW2745" t="str">
            <v>NA</v>
          </cell>
          <cell r="AX2745" t="str">
            <v>NA</v>
          </cell>
          <cell r="AY2745" t="str">
            <v>NA</v>
          </cell>
          <cell r="AZ2745" t="str">
            <v>NA</v>
          </cell>
          <cell r="BA2745" t="str">
            <v>NA</v>
          </cell>
          <cell r="BB2745" t="str">
            <v>NA</v>
          </cell>
          <cell r="BC2745" t="str">
            <v>NA</v>
          </cell>
          <cell r="BD2745" t="str">
            <v>NA</v>
          </cell>
        </row>
        <row r="2746">
          <cell r="B2746" t="str">
            <v>P246</v>
          </cell>
          <cell r="C2746" t="str">
            <v>NA</v>
          </cell>
          <cell r="D2746" t="str">
            <v>NA</v>
          </cell>
          <cell r="E2746" t="str">
            <v>NA</v>
          </cell>
          <cell r="F2746" t="str">
            <v>NA</v>
          </cell>
          <cell r="G2746" t="str">
            <v>NA</v>
          </cell>
          <cell r="H2746" t="str">
            <v>NA</v>
          </cell>
          <cell r="I2746" t="str">
            <v>NA</v>
          </cell>
          <cell r="J2746" t="str">
            <v>NA</v>
          </cell>
          <cell r="K2746" t="str">
            <v>NA</v>
          </cell>
          <cell r="L2746" t="str">
            <v>NA</v>
          </cell>
          <cell r="M2746" t="str">
            <v>NA</v>
          </cell>
          <cell r="N2746" t="str">
            <v>NA</v>
          </cell>
          <cell r="O2746" t="str">
            <v>NA</v>
          </cell>
          <cell r="P2746" t="str">
            <v>NA</v>
          </cell>
          <cell r="Q2746" t="str">
            <v>NA</v>
          </cell>
          <cell r="R2746" t="str">
            <v>NA</v>
          </cell>
          <cell r="S2746" t="str">
            <v>NA</v>
          </cell>
          <cell r="T2746" t="str">
            <v>NA</v>
          </cell>
          <cell r="U2746" t="str">
            <v>NA</v>
          </cell>
          <cell r="V2746" t="str">
            <v>NA</v>
          </cell>
          <cell r="W2746" t="str">
            <v>NA</v>
          </cell>
          <cell r="X2746" t="str">
            <v>NA</v>
          </cell>
          <cell r="Y2746" t="str">
            <v>NA</v>
          </cell>
          <cell r="Z2746" t="str">
            <v>NA</v>
          </cell>
          <cell r="AA2746" t="str">
            <v>NA</v>
          </cell>
          <cell r="AB2746" t="str">
            <v>NA</v>
          </cell>
          <cell r="AC2746" t="str">
            <v>NA</v>
          </cell>
          <cell r="AD2746" t="str">
            <v>NA</v>
          </cell>
          <cell r="AE2746" t="str">
            <v>NA</v>
          </cell>
          <cell r="AF2746" t="str">
            <v>NA</v>
          </cell>
          <cell r="AG2746" t="str">
            <v>NA</v>
          </cell>
          <cell r="AH2746" t="str">
            <v>NA</v>
          </cell>
          <cell r="AI2746" t="str">
            <v>NA</v>
          </cell>
          <cell r="AJ2746" t="str">
            <v>NA</v>
          </cell>
          <cell r="AK2746" t="str">
            <v>NA</v>
          </cell>
          <cell r="AL2746" t="str">
            <v>NA</v>
          </cell>
          <cell r="AM2746" t="str">
            <v>NA</v>
          </cell>
          <cell r="AN2746" t="str">
            <v>NA</v>
          </cell>
          <cell r="AO2746" t="str">
            <v>NA</v>
          </cell>
          <cell r="AP2746" t="str">
            <v>NA</v>
          </cell>
          <cell r="AQ2746" t="str">
            <v>NA</v>
          </cell>
          <cell r="AS2746" t="str">
            <v>NA</v>
          </cell>
          <cell r="AT2746" t="str">
            <v>NA</v>
          </cell>
          <cell r="AU2746" t="str">
            <v>NA</v>
          </cell>
          <cell r="AV2746" t="str">
            <v>NA</v>
          </cell>
          <cell r="AW2746" t="str">
            <v>NA</v>
          </cell>
          <cell r="AX2746" t="str">
            <v>NA</v>
          </cell>
          <cell r="AY2746" t="str">
            <v>NA</v>
          </cell>
          <cell r="AZ2746" t="str">
            <v>NA</v>
          </cell>
          <cell r="BA2746" t="str">
            <v>NA</v>
          </cell>
          <cell r="BB2746" t="str">
            <v>NA</v>
          </cell>
          <cell r="BC2746" t="str">
            <v>NA</v>
          </cell>
          <cell r="BD2746" t="str">
            <v>NA</v>
          </cell>
        </row>
        <row r="2747">
          <cell r="B2747" t="str">
            <v>P247</v>
          </cell>
          <cell r="C2747" t="str">
            <v>NA</v>
          </cell>
          <cell r="D2747" t="str">
            <v>NA</v>
          </cell>
          <cell r="E2747" t="str">
            <v>NA</v>
          </cell>
          <cell r="F2747" t="str">
            <v>NA</v>
          </cell>
          <cell r="G2747" t="str">
            <v>NA</v>
          </cell>
          <cell r="H2747" t="str">
            <v>NA</v>
          </cell>
          <cell r="I2747" t="str">
            <v>NA</v>
          </cell>
          <cell r="J2747" t="str">
            <v>NA</v>
          </cell>
          <cell r="K2747" t="str">
            <v>NA</v>
          </cell>
          <cell r="L2747" t="str">
            <v>NA</v>
          </cell>
          <cell r="M2747" t="str">
            <v>NA</v>
          </cell>
          <cell r="N2747" t="str">
            <v>NA</v>
          </cell>
          <cell r="O2747" t="str">
            <v>NA</v>
          </cell>
          <cell r="P2747" t="str">
            <v>NA</v>
          </cell>
          <cell r="Q2747" t="str">
            <v>NA</v>
          </cell>
          <cell r="R2747" t="str">
            <v>NA</v>
          </cell>
          <cell r="S2747" t="str">
            <v>NA</v>
          </cell>
          <cell r="T2747" t="str">
            <v>NA</v>
          </cell>
          <cell r="U2747" t="str">
            <v>NA</v>
          </cell>
          <cell r="V2747" t="str">
            <v>NA</v>
          </cell>
          <cell r="W2747" t="str">
            <v>NA</v>
          </cell>
          <cell r="X2747" t="str">
            <v>NA</v>
          </cell>
          <cell r="Y2747" t="str">
            <v>NA</v>
          </cell>
          <cell r="Z2747" t="str">
            <v>NA</v>
          </cell>
          <cell r="AA2747" t="str">
            <v>NA</v>
          </cell>
          <cell r="AB2747" t="str">
            <v>NA</v>
          </cell>
          <cell r="AC2747" t="str">
            <v>NA</v>
          </cell>
          <cell r="AD2747" t="str">
            <v>NA</v>
          </cell>
          <cell r="AE2747" t="str">
            <v>NA</v>
          </cell>
          <cell r="AF2747" t="str">
            <v>NA</v>
          </cell>
          <cell r="AG2747" t="str">
            <v>NA</v>
          </cell>
          <cell r="AH2747" t="str">
            <v>NA</v>
          </cell>
          <cell r="AI2747" t="str">
            <v>NA</v>
          </cell>
          <cell r="AJ2747" t="str">
            <v>NA</v>
          </cell>
          <cell r="AK2747" t="str">
            <v>NA</v>
          </cell>
          <cell r="AL2747" t="str">
            <v>NA</v>
          </cell>
          <cell r="AM2747" t="str">
            <v>NA</v>
          </cell>
          <cell r="AN2747" t="str">
            <v>NA</v>
          </cell>
          <cell r="AO2747" t="str">
            <v>NA</v>
          </cell>
          <cell r="AP2747" t="str">
            <v>NA</v>
          </cell>
          <cell r="AQ2747" t="str">
            <v>NA</v>
          </cell>
          <cell r="AS2747" t="str">
            <v>NA</v>
          </cell>
          <cell r="AT2747" t="str">
            <v>NA</v>
          </cell>
          <cell r="AU2747" t="str">
            <v>NA</v>
          </cell>
          <cell r="AV2747" t="str">
            <v>NA</v>
          </cell>
          <cell r="AW2747" t="str">
            <v>NA</v>
          </cell>
          <cell r="AX2747" t="str">
            <v>NA</v>
          </cell>
          <cell r="AY2747" t="str">
            <v>NA</v>
          </cell>
          <cell r="AZ2747" t="str">
            <v>NA</v>
          </cell>
          <cell r="BA2747" t="str">
            <v>NA</v>
          </cell>
          <cell r="BB2747" t="str">
            <v>NA</v>
          </cell>
          <cell r="BC2747" t="str">
            <v>NA</v>
          </cell>
          <cell r="BD2747" t="str">
            <v>NA</v>
          </cell>
        </row>
        <row r="2748">
          <cell r="B2748" t="str">
            <v>P248</v>
          </cell>
          <cell r="C2748" t="str">
            <v>NA</v>
          </cell>
          <cell r="D2748" t="str">
            <v>NA</v>
          </cell>
          <cell r="E2748" t="str">
            <v>NA</v>
          </cell>
          <cell r="F2748" t="str">
            <v>NA</v>
          </cell>
          <cell r="G2748" t="str">
            <v>NA</v>
          </cell>
          <cell r="H2748" t="str">
            <v>NA</v>
          </cell>
          <cell r="I2748" t="str">
            <v>NA</v>
          </cell>
          <cell r="J2748" t="str">
            <v>NA</v>
          </cell>
          <cell r="K2748" t="str">
            <v>NA</v>
          </cell>
          <cell r="L2748" t="str">
            <v>NA</v>
          </cell>
          <cell r="M2748" t="str">
            <v>NA</v>
          </cell>
          <cell r="N2748" t="str">
            <v>NA</v>
          </cell>
          <cell r="O2748" t="str">
            <v>NA</v>
          </cell>
          <cell r="P2748" t="str">
            <v>NA</v>
          </cell>
          <cell r="Q2748" t="str">
            <v>NA</v>
          </cell>
          <cell r="R2748" t="str">
            <v>NA</v>
          </cell>
          <cell r="S2748" t="str">
            <v>NA</v>
          </cell>
          <cell r="T2748" t="str">
            <v>NA</v>
          </cell>
          <cell r="U2748" t="str">
            <v>NA</v>
          </cell>
          <cell r="V2748" t="str">
            <v>NA</v>
          </cell>
          <cell r="W2748" t="str">
            <v>NA</v>
          </cell>
          <cell r="X2748" t="str">
            <v>NA</v>
          </cell>
          <cell r="Y2748" t="str">
            <v>NA</v>
          </cell>
          <cell r="Z2748" t="str">
            <v>NA</v>
          </cell>
          <cell r="AA2748" t="str">
            <v>NA</v>
          </cell>
          <cell r="AB2748" t="str">
            <v>NA</v>
          </cell>
          <cell r="AC2748" t="str">
            <v>NA</v>
          </cell>
          <cell r="AD2748" t="str">
            <v>NA</v>
          </cell>
          <cell r="AE2748" t="str">
            <v>NA</v>
          </cell>
          <cell r="AF2748" t="str">
            <v>NA</v>
          </cell>
          <cell r="AG2748" t="str">
            <v>NA</v>
          </cell>
          <cell r="AH2748" t="str">
            <v>NA</v>
          </cell>
          <cell r="AI2748" t="str">
            <v>NA</v>
          </cell>
          <cell r="AJ2748" t="str">
            <v>NA</v>
          </cell>
          <cell r="AK2748" t="str">
            <v>NA</v>
          </cell>
          <cell r="AL2748" t="str">
            <v>NA</v>
          </cell>
          <cell r="AM2748" t="str">
            <v>NA</v>
          </cell>
          <cell r="AN2748" t="str">
            <v>NA</v>
          </cell>
          <cell r="AO2748" t="str">
            <v>NA</v>
          </cell>
          <cell r="AP2748" t="str">
            <v>NA</v>
          </cell>
          <cell r="AQ2748" t="str">
            <v>NA</v>
          </cell>
          <cell r="AS2748" t="str">
            <v>NA</v>
          </cell>
          <cell r="AT2748" t="str">
            <v>NA</v>
          </cell>
          <cell r="AU2748" t="str">
            <v>NA</v>
          </cell>
          <cell r="AV2748" t="str">
            <v>NA</v>
          </cell>
          <cell r="AW2748" t="str">
            <v>NA</v>
          </cell>
          <cell r="AX2748" t="str">
            <v>NA</v>
          </cell>
          <cell r="AY2748" t="str">
            <v>NA</v>
          </cell>
          <cell r="AZ2748" t="str">
            <v>NA</v>
          </cell>
          <cell r="BA2748" t="str">
            <v>NA</v>
          </cell>
          <cell r="BB2748" t="str">
            <v>NA</v>
          </cell>
          <cell r="BC2748" t="str">
            <v>NA</v>
          </cell>
          <cell r="BD2748" t="str">
            <v>NA</v>
          </cell>
        </row>
        <row r="2749">
          <cell r="B2749" t="str">
            <v>P249</v>
          </cell>
          <cell r="C2749" t="str">
            <v>NA</v>
          </cell>
          <cell r="D2749" t="str">
            <v>NA</v>
          </cell>
          <cell r="E2749" t="str">
            <v>NA</v>
          </cell>
          <cell r="F2749" t="str">
            <v>NA</v>
          </cell>
          <cell r="G2749" t="str">
            <v>NA</v>
          </cell>
          <cell r="H2749" t="str">
            <v>NA</v>
          </cell>
          <cell r="I2749" t="str">
            <v>NA</v>
          </cell>
          <cell r="J2749" t="str">
            <v>NA</v>
          </cell>
          <cell r="K2749" t="str">
            <v>NA</v>
          </cell>
          <cell r="L2749" t="str">
            <v>NA</v>
          </cell>
          <cell r="M2749" t="str">
            <v>NA</v>
          </cell>
          <cell r="N2749" t="str">
            <v>NA</v>
          </cell>
          <cell r="O2749" t="str">
            <v>NA</v>
          </cell>
          <cell r="P2749" t="str">
            <v>NA</v>
          </cell>
          <cell r="Q2749" t="str">
            <v>NA</v>
          </cell>
          <cell r="R2749" t="str">
            <v>NA</v>
          </cell>
          <cell r="S2749" t="str">
            <v>NA</v>
          </cell>
          <cell r="T2749" t="str">
            <v>NA</v>
          </cell>
          <cell r="U2749" t="str">
            <v>NA</v>
          </cell>
          <cell r="V2749" t="str">
            <v>NA</v>
          </cell>
          <cell r="W2749" t="str">
            <v>NA</v>
          </cell>
          <cell r="X2749" t="str">
            <v>NA</v>
          </cell>
          <cell r="Y2749" t="str">
            <v>NA</v>
          </cell>
          <cell r="Z2749" t="str">
            <v>NA</v>
          </cell>
          <cell r="AA2749" t="str">
            <v>NA</v>
          </cell>
          <cell r="AB2749" t="str">
            <v>NA</v>
          </cell>
          <cell r="AC2749" t="str">
            <v>NA</v>
          </cell>
          <cell r="AD2749" t="str">
            <v>NA</v>
          </cell>
          <cell r="AE2749" t="str">
            <v>NA</v>
          </cell>
          <cell r="AF2749" t="str">
            <v>NA</v>
          </cell>
          <cell r="AG2749" t="str">
            <v>NA</v>
          </cell>
          <cell r="AH2749" t="str">
            <v>NA</v>
          </cell>
          <cell r="AI2749" t="str">
            <v>NA</v>
          </cell>
          <cell r="AJ2749" t="str">
            <v>NA</v>
          </cell>
          <cell r="AK2749" t="str">
            <v>NA</v>
          </cell>
          <cell r="AL2749" t="str">
            <v>NA</v>
          </cell>
          <cell r="AM2749" t="str">
            <v>NA</v>
          </cell>
          <cell r="AN2749" t="str">
            <v>NA</v>
          </cell>
          <cell r="AO2749" t="str">
            <v>NA</v>
          </cell>
          <cell r="AP2749" t="str">
            <v>NA</v>
          </cell>
          <cell r="AQ2749" t="str">
            <v>NA</v>
          </cell>
          <cell r="AS2749" t="str">
            <v>NA</v>
          </cell>
          <cell r="AT2749" t="str">
            <v>NA</v>
          </cell>
          <cell r="AU2749" t="str">
            <v>NA</v>
          </cell>
          <cell r="AV2749" t="str">
            <v>NA</v>
          </cell>
          <cell r="AW2749" t="str">
            <v>NA</v>
          </cell>
          <cell r="AX2749" t="str">
            <v>NA</v>
          </cell>
          <cell r="AY2749" t="str">
            <v>NA</v>
          </cell>
          <cell r="AZ2749" t="str">
            <v>NA</v>
          </cell>
          <cell r="BA2749" t="str">
            <v>NA</v>
          </cell>
          <cell r="BB2749" t="str">
            <v>NA</v>
          </cell>
          <cell r="BC2749" t="str">
            <v>NA</v>
          </cell>
          <cell r="BD2749" t="str">
            <v>NA</v>
          </cell>
        </row>
        <row r="2750">
          <cell r="B2750" t="str">
            <v>P250</v>
          </cell>
          <cell r="C2750" t="str">
            <v>NA</v>
          </cell>
          <cell r="D2750" t="str">
            <v>NA</v>
          </cell>
          <cell r="E2750" t="str">
            <v>NA</v>
          </cell>
          <cell r="F2750" t="str">
            <v>NA</v>
          </cell>
          <cell r="G2750" t="str">
            <v>NA</v>
          </cell>
          <cell r="H2750" t="str">
            <v>NA</v>
          </cell>
          <cell r="I2750" t="str">
            <v>NA</v>
          </cell>
          <cell r="J2750" t="str">
            <v>NA</v>
          </cell>
          <cell r="K2750" t="str">
            <v>NA</v>
          </cell>
          <cell r="L2750" t="str">
            <v>NA</v>
          </cell>
          <cell r="M2750" t="str">
            <v>NA</v>
          </cell>
          <cell r="N2750" t="str">
            <v>NA</v>
          </cell>
          <cell r="O2750" t="str">
            <v>NA</v>
          </cell>
          <cell r="P2750" t="str">
            <v>NA</v>
          </cell>
          <cell r="Q2750" t="str">
            <v>NA</v>
          </cell>
          <cell r="R2750" t="str">
            <v>NA</v>
          </cell>
          <cell r="S2750" t="str">
            <v>NA</v>
          </cell>
          <cell r="T2750" t="str">
            <v>NA</v>
          </cell>
          <cell r="U2750" t="str">
            <v>NA</v>
          </cell>
          <cell r="V2750" t="str">
            <v>NA</v>
          </cell>
          <cell r="W2750" t="str">
            <v>NA</v>
          </cell>
          <cell r="X2750" t="str">
            <v>NA</v>
          </cell>
          <cell r="Y2750" t="str">
            <v>NA</v>
          </cell>
          <cell r="Z2750" t="str">
            <v>NA</v>
          </cell>
          <cell r="AA2750" t="str">
            <v>NA</v>
          </cell>
          <cell r="AB2750" t="str">
            <v>NA</v>
          </cell>
          <cell r="AC2750" t="str">
            <v>NA</v>
          </cell>
          <cell r="AD2750" t="str">
            <v>NA</v>
          </cell>
          <cell r="AE2750" t="str">
            <v>NA</v>
          </cell>
          <cell r="AF2750" t="str">
            <v>NA</v>
          </cell>
          <cell r="AG2750" t="str">
            <v>NA</v>
          </cell>
          <cell r="AH2750" t="str">
            <v>NA</v>
          </cell>
          <cell r="AI2750" t="str">
            <v>NA</v>
          </cell>
          <cell r="AJ2750" t="str">
            <v>NA</v>
          </cell>
          <cell r="AK2750" t="str">
            <v>NA</v>
          </cell>
          <cell r="AL2750" t="str">
            <v>NA</v>
          </cell>
          <cell r="AM2750" t="str">
            <v>NA</v>
          </cell>
          <cell r="AN2750" t="str">
            <v>NA</v>
          </cell>
          <cell r="AO2750" t="str">
            <v>NA</v>
          </cell>
          <cell r="AP2750" t="str">
            <v>NA</v>
          </cell>
          <cell r="AQ2750" t="str">
            <v>NA</v>
          </cell>
          <cell r="AS2750" t="str">
            <v>NA</v>
          </cell>
          <cell r="AT2750" t="str">
            <v>NA</v>
          </cell>
          <cell r="AU2750" t="str">
            <v>NA</v>
          </cell>
          <cell r="AV2750" t="str">
            <v>NA</v>
          </cell>
          <cell r="AW2750" t="str">
            <v>NA</v>
          </cell>
          <cell r="AX2750" t="str">
            <v>NA</v>
          </cell>
          <cell r="AY2750" t="str">
            <v>NA</v>
          </cell>
          <cell r="AZ2750" t="str">
            <v>NA</v>
          </cell>
          <cell r="BA2750" t="str">
            <v>NA</v>
          </cell>
          <cell r="BB2750" t="str">
            <v>NA</v>
          </cell>
          <cell r="BC2750" t="str">
            <v>NA</v>
          </cell>
          <cell r="BD2750" t="str">
            <v>NA</v>
          </cell>
        </row>
        <row r="2751">
          <cell r="B2751" t="str">
            <v>P251</v>
          </cell>
          <cell r="C2751" t="str">
            <v>CGGA_P251</v>
          </cell>
          <cell r="E2751" t="str">
            <v>严海彪</v>
          </cell>
          <cell r="F2751">
            <v>491012</v>
          </cell>
          <cell r="G2751">
            <v>42435</v>
          </cell>
          <cell r="H2751" t="str">
            <v>右颞枕占位病变：胶质瘤？</v>
          </cell>
          <cell r="J2751" t="str">
            <v xml:space="preserve">男 </v>
          </cell>
          <cell r="K2751">
            <v>52</v>
          </cell>
          <cell r="L2751" t="str">
            <v>缺失</v>
          </cell>
          <cell r="M2751" t="str">
            <v>420106196305034930</v>
          </cell>
          <cell r="N2751" t="str">
            <v>严秋菊（妹妹）：18907176645/苏见雄（妹夫）：13476484769/严海彪(本人):18907176645</v>
          </cell>
          <cell r="O2751" t="str">
            <v>左侧肢体抽搐2年</v>
          </cell>
          <cell r="P2751" t="str">
            <v>病人2012年因头晕在当地医院就诊发现右侧顶叶占位病变，未行特殊处理，大约2年前开始出现左手、左面部肌肉僵直、抽搐，持续数十秒后缓解，一般无意识丧失，偶有跌倒，从去年9月开始发作较前频繁，每隔数天发作2-3次，为求进一步诊治到北京天坛医院门诊就诊，查头颅MR发现：右颞枕占位病变，考虑胶质瘤可能性大，向病人及家属交代病情，其要求手术治疗，以“右颞枕占位病变：胶质瘤？”收入院，自发病以来，无抽搐及尿失禁，无发热，精神状况良好，睡眠及进食良好，大小便正常，体重无明显改变</v>
          </cell>
          <cell r="Q2751" t="str">
            <v>有高血压病史10年，自服缬沙坦、倍他乐克治疗，控制良好。否认糖尿病及心脏病史。否认代谢性疾病及血液病。否认肝炎、结核等传染病史。2002年曾行双侧白内障手术，否认外伤史。否认输血史。否认食物及药物过敏史。</v>
          </cell>
          <cell r="R2751" t="str">
            <v>生长及智力发育正常，否认吸烟史，不饮酒，已婚育1女，体健</v>
          </cell>
          <cell r="S2751" t="str">
            <v>缺失</v>
          </cell>
          <cell r="T2751">
            <v>42472</v>
          </cell>
          <cell r="V2751" t="str">
            <v>右颞顶枕开颅，肿瘤切除术</v>
          </cell>
          <cell r="W2751" t="str">
            <v>全麻气管插管后，患者取左侧卧位，导航注册，确定颅内病变头皮投影，常规消毒铺巾，取右颞顶枕马蹄形切口，依次切开头皮各层，皮瓣翻向侧方，颅骨钻孔，铣刀游离骨瓣，大小约5.0X6.0cm2。硬膜张力高，渗血较多，快速静点20%的甘露醇250ml，硬膜张力下降，四周悬吊硬膜。放射状剪开硬膜，见右颞顶枕脑组织肿胀，脑沟变浅。导航及B超辅助下切开顶上小叶皮层，皮层下即见肿瘤，肿瘤呈灰红色，质韧，无明显包膜，血供丰富，与周围脑组织分界不清，肿瘤深部有囊变，右侧大脑中动脉2粗大分支自肿瘤中穿行，小心将此2分支游离并完好保护，随后沿肿瘤周边分离后，分块全切除肿瘤。创面严密止血，可吸收止血纱布、明胶海绵压迫残面，生理盐水冲洗清亮，确认无活动性出血，护士清点棉条、纱布及手术物品无误，连续缝合硬膜后仍欠严密，以人工硬膜修补，骨瓣复位，钛片固定骨瓣。再次充分止血，分层缝合皮下组织及头皮各层，术毕。手术顺利，术中出血约500ml，头皮骨瓣自体血回输150ml。术后气管插管拔出，患者回ICU病房监护</v>
          </cell>
          <cell r="X2751" t="str">
            <v>全切除</v>
          </cell>
          <cell r="Y2751">
            <v>123489</v>
          </cell>
          <cell r="Z2751" t="str">
            <v>A</v>
          </cell>
          <cell r="AA2751" t="str">
            <v>A(WHO II)</v>
          </cell>
          <cell r="AB2751">
            <v>2</v>
          </cell>
          <cell r="AC2751" t="str">
            <v>星形细胞瘤</v>
          </cell>
          <cell r="AD2751" t="str">
            <v>全切除</v>
          </cell>
          <cell r="AE2751">
            <v>42486</v>
          </cell>
          <cell r="AF2751" t="str">
            <v>星形细胞瘤（颞顶枕，右）</v>
          </cell>
          <cell r="AH2751" t="str">
            <v>未终止</v>
          </cell>
          <cell r="AI2751">
            <v>2282</v>
          </cell>
          <cell r="AJ2751">
            <v>0</v>
          </cell>
          <cell r="AK2751">
            <v>2282</v>
          </cell>
          <cell r="AL2751">
            <v>0</v>
          </cell>
          <cell r="AM2751">
            <v>2282</v>
          </cell>
          <cell r="AN2751" t="str">
            <v>32次</v>
          </cell>
          <cell r="AO2751">
            <v>1</v>
          </cell>
          <cell r="AP2751" t="str">
            <v>无</v>
          </cell>
          <cell r="AQ2751">
            <v>0</v>
          </cell>
          <cell r="AS2751">
            <v>0</v>
          </cell>
          <cell r="AU2751" t="str">
            <v>NA</v>
          </cell>
          <cell r="AV2751" t="str">
            <v>NA</v>
          </cell>
          <cell r="AW2751" t="str">
            <v>NA</v>
          </cell>
          <cell r="AX2751" t="str">
            <v>无甲基化</v>
          </cell>
          <cell r="AY2751" t="str">
            <v>NA</v>
          </cell>
          <cell r="AZ2751" t="str">
            <v>NA</v>
          </cell>
          <cell r="BA2751" t="str">
            <v>缺失</v>
          </cell>
          <cell r="BB2751" t="str">
            <v>缺失</v>
          </cell>
          <cell r="BC2751" t="str">
            <v>缺失</v>
          </cell>
          <cell r="BD2751" t="e">
            <v>#N/A</v>
          </cell>
        </row>
        <row r="2752">
          <cell r="B2752" t="str">
            <v>P252</v>
          </cell>
          <cell r="C2752" t="str">
            <v>CGGA_P252</v>
          </cell>
          <cell r="E2752" t="str">
            <v>李党昌</v>
          </cell>
          <cell r="F2752">
            <v>491020</v>
          </cell>
          <cell r="G2752">
            <v>42444</v>
          </cell>
          <cell r="H2752" t="str">
            <v>左颞叶内侧占位：胶质瘤？</v>
          </cell>
          <cell r="J2752" t="str">
            <v>男</v>
          </cell>
          <cell r="K2752">
            <v>39</v>
          </cell>
          <cell r="L2752" t="str">
            <v>缺失</v>
          </cell>
          <cell r="M2752" t="str">
            <v>210219197606101714</v>
          </cell>
          <cell r="N2752" t="str">
            <v>李秀波(姐姐):18941352510/王金春(夫妻):13324208919/吕殿彬(姐夫):13387882669</v>
          </cell>
          <cell r="O2752" t="str">
            <v>发现颅内占位病变半年余</v>
          </cell>
          <cell r="P2752" t="str">
            <v>病人2015年9月9日突发癫痫大发作一次，在当地医院检查发现左侧颞叶占位病变，怀疑胶质瘤或者炎性病变，此后行保守观察，未再癫痫发作，但出现头痛，间断性，逐渐加重，伴有记忆力减退、情绪低落易怒。去年10月及今年1月到天坛医院门诊就诊，查头颅MR发现：左颞叶内侧占位：胶质瘤？室管膜瘤？为明确诊治，门诊完善相关检查，考虑：胶质瘤可能性大，向家属交代病情，家属要求手术治疗，以“左颞叶内侧占位：胶质瘤？”收入院，自发病以来，无抽搐及尿失禁，无发热，精神状况良好，睡眠及进食一般，大小便正常，体重无明显改变</v>
          </cell>
          <cell r="Q2752" t="str">
            <v>2012年行阑尾炎手术</v>
          </cell>
          <cell r="R2752" t="str">
            <v>生长及智力发育正常，偶尔吸烟史，不饮酒，已婚育1子1女</v>
          </cell>
          <cell r="S2752" t="str">
            <v>缺失</v>
          </cell>
          <cell r="T2752">
            <v>42473</v>
          </cell>
          <cell r="V2752" t="str">
            <v>左颞开颅，肿瘤切除术</v>
          </cell>
          <cell r="W2752" t="str">
            <v>全麻气管插管后，患者取仰卧位，头右侧，上头架，导航注册，确定颅内病变头皮投影，常规消毒铺巾，取左颞马蹄形切口，依次切开头皮各层，皮瓣翻向下方，颅骨钻孔，铣刀游离骨瓣，大小约7.0X6.0cm2。硬膜张力高，快速静点20%的甘露醇250ml，硬膜张力下降，四周悬吊硬膜。放射状剪开硬膜，见左颞后脑组织肿胀，脑回变浅。切开颞中回中部皮层，向颞上回深部探查，于皮层下1cm见肿瘤，肿瘤呈灰红色，质软韧相间，无明显包膜，血供极其丰富，与周围脑组织分界不清，肿瘤向左侧丘脑及颞叶深部生长，肿瘤内有大量异常增生的血管，切除肿瘤时出血多且止血极其困难，沿肿瘤周边分离后，分块全切肿瘤。显露同侧脑干及大脑后动脉，侧脑室颞角开放，创面严密止血，可吸收止血纱布、明胶海绵压迫残面，生理盐水冲洗清亮，确认无活动性出血，护士清点棉条、纱布及手术物品无误，瘤腔放置外引流，连续缝合硬膜后仍欠严密，人工硬膜加固，骨瓣复位，钛片固定骨瓣。再次充分止血，分层缝合皮下组织及头皮各层，术毕。手术较困难，术中出血约2000ml，头皮骨瓣自体血回输150ml；输异体红细胞2U；血浆600ml；纤维蛋白原1g。术后气管插管拔出，患者回ICU病房监护</v>
          </cell>
          <cell r="X2752" t="str">
            <v>全切除</v>
          </cell>
          <cell r="Y2752">
            <v>123523</v>
          </cell>
          <cell r="Z2752" t="str">
            <v>GBM-O</v>
          </cell>
          <cell r="AA2752" t="str">
            <v>GBM-O(WHO IV)</v>
          </cell>
          <cell r="AB2752">
            <v>4</v>
          </cell>
          <cell r="AC2752" t="str">
            <v>胶质母细胞瘤，含少枝胶质细胞瘤成分（WHOⅣ级）</v>
          </cell>
          <cell r="AD2752" t="str">
            <v>全切除</v>
          </cell>
          <cell r="AE2752">
            <v>42487</v>
          </cell>
          <cell r="AF2752" t="str">
            <v>胶质母细胞瘤（颞叶内侧，左）</v>
          </cell>
          <cell r="AG2752">
            <v>43061</v>
          </cell>
          <cell r="AH2752" t="str">
            <v>终止</v>
          </cell>
          <cell r="AI2752">
            <v>506</v>
          </cell>
          <cell r="AJ2752">
            <v>1</v>
          </cell>
          <cell r="AK2752">
            <v>372</v>
          </cell>
          <cell r="AL2752">
            <v>1</v>
          </cell>
          <cell r="AM2752">
            <v>588</v>
          </cell>
          <cell r="AN2752" t="str">
            <v>缺失</v>
          </cell>
          <cell r="AO2752">
            <v>1</v>
          </cell>
          <cell r="AP2752" t="str">
            <v>缺失</v>
          </cell>
          <cell r="AQ2752">
            <v>1</v>
          </cell>
          <cell r="AS2752" t="str">
            <v>原发</v>
          </cell>
          <cell r="AU2752" t="str">
            <v>NA</v>
          </cell>
          <cell r="AV2752" t="str">
            <v>NA</v>
          </cell>
          <cell r="AW2752" t="str">
            <v>NA</v>
          </cell>
          <cell r="AX2752" t="str">
            <v>无甲基化</v>
          </cell>
          <cell r="AY2752" t="str">
            <v>NA</v>
          </cell>
          <cell r="AZ2752" t="str">
            <v>NA</v>
          </cell>
          <cell r="BA2752" t="str">
            <v>缺失</v>
          </cell>
          <cell r="BB2752" t="str">
            <v>缺失</v>
          </cell>
          <cell r="BC2752" t="str">
            <v>缺失</v>
          </cell>
          <cell r="BD2752" t="e">
            <v>#N/A</v>
          </cell>
        </row>
        <row r="2753">
          <cell r="B2753" t="str">
            <v>P253</v>
          </cell>
          <cell r="C2753" t="str">
            <v>NA</v>
          </cell>
          <cell r="D2753" t="str">
            <v>NA</v>
          </cell>
          <cell r="E2753" t="str">
            <v>NA</v>
          </cell>
          <cell r="F2753" t="str">
            <v>NA</v>
          </cell>
          <cell r="G2753" t="str">
            <v>NA</v>
          </cell>
          <cell r="H2753" t="str">
            <v>NA</v>
          </cell>
          <cell r="I2753" t="str">
            <v>NA</v>
          </cell>
          <cell r="J2753" t="str">
            <v>NA</v>
          </cell>
          <cell r="K2753" t="str">
            <v>NA</v>
          </cell>
          <cell r="L2753" t="str">
            <v>NA</v>
          </cell>
          <cell r="M2753" t="str">
            <v>NA</v>
          </cell>
          <cell r="N2753" t="str">
            <v>NA</v>
          </cell>
          <cell r="O2753" t="str">
            <v>NA</v>
          </cell>
          <cell r="P2753" t="str">
            <v>NA</v>
          </cell>
          <cell r="Q2753" t="str">
            <v>NA</v>
          </cell>
          <cell r="R2753" t="str">
            <v>NA</v>
          </cell>
          <cell r="S2753" t="str">
            <v>NA</v>
          </cell>
          <cell r="T2753" t="str">
            <v>NA</v>
          </cell>
          <cell r="U2753" t="str">
            <v>NA</v>
          </cell>
          <cell r="V2753" t="str">
            <v>NA</v>
          </cell>
          <cell r="W2753" t="str">
            <v>NA</v>
          </cell>
          <cell r="X2753" t="str">
            <v>NA</v>
          </cell>
          <cell r="Y2753" t="str">
            <v>NA</v>
          </cell>
          <cell r="Z2753" t="str">
            <v>NA</v>
          </cell>
          <cell r="AA2753" t="str">
            <v>NA</v>
          </cell>
          <cell r="AB2753" t="str">
            <v>NA</v>
          </cell>
          <cell r="AC2753" t="str">
            <v>NA</v>
          </cell>
          <cell r="AD2753" t="str">
            <v>NA</v>
          </cell>
          <cell r="AE2753" t="str">
            <v>NA</v>
          </cell>
          <cell r="AF2753" t="str">
            <v>NA</v>
          </cell>
          <cell r="AG2753" t="str">
            <v>NA</v>
          </cell>
          <cell r="AH2753" t="str">
            <v>NA</v>
          </cell>
          <cell r="AI2753" t="str">
            <v>NA</v>
          </cell>
          <cell r="AJ2753" t="str">
            <v>NA</v>
          </cell>
          <cell r="AK2753" t="str">
            <v>NA</v>
          </cell>
          <cell r="AL2753" t="str">
            <v>NA</v>
          </cell>
          <cell r="AM2753" t="str">
            <v>NA</v>
          </cell>
          <cell r="AN2753" t="str">
            <v>NA</v>
          </cell>
          <cell r="AO2753" t="str">
            <v>NA</v>
          </cell>
          <cell r="AP2753" t="str">
            <v>NA</v>
          </cell>
          <cell r="AQ2753" t="str">
            <v>NA</v>
          </cell>
          <cell r="AS2753" t="str">
            <v>NA</v>
          </cell>
          <cell r="AT2753" t="str">
            <v>NA</v>
          </cell>
          <cell r="AU2753" t="str">
            <v>NA</v>
          </cell>
          <cell r="AV2753" t="str">
            <v>NA</v>
          </cell>
          <cell r="AW2753" t="str">
            <v>NA</v>
          </cell>
          <cell r="AX2753" t="str">
            <v>NA</v>
          </cell>
          <cell r="AY2753" t="str">
            <v>NA</v>
          </cell>
          <cell r="AZ2753" t="str">
            <v>NA</v>
          </cell>
          <cell r="BA2753" t="str">
            <v>NA</v>
          </cell>
          <cell r="BB2753" t="str">
            <v>NA</v>
          </cell>
          <cell r="BC2753" t="str">
            <v>NA</v>
          </cell>
          <cell r="BD2753" t="str">
            <v>NA</v>
          </cell>
        </row>
        <row r="2754">
          <cell r="B2754" t="str">
            <v>P254</v>
          </cell>
          <cell r="C2754" t="str">
            <v>CGGA_P254</v>
          </cell>
          <cell r="D2754" t="str">
            <v>CGGA_P254, CGGA_P425</v>
          </cell>
          <cell r="E2754" t="str">
            <v>宋旭东</v>
          </cell>
          <cell r="F2754">
            <v>491035</v>
          </cell>
          <cell r="G2754">
            <v>42459</v>
          </cell>
          <cell r="H2754" t="str">
            <v>颅内占位病变：左颞叶胶质瘤或转移瘤可能</v>
          </cell>
          <cell r="J2754" t="str">
            <v>男</v>
          </cell>
          <cell r="K2754">
            <v>51</v>
          </cell>
          <cell r="L2754" t="str">
            <v>缺失</v>
          </cell>
          <cell r="M2754" t="str">
            <v>130406196502160335</v>
          </cell>
          <cell r="N2754" t="str">
            <v>宋健（儿子）：13832032582/张云芝（配偶）：13832032582         15027971993</v>
          </cell>
          <cell r="O2754" t="str">
            <v>体健发现颅内占位1月余，间断头昏半月余</v>
          </cell>
          <cell r="P2754" t="str">
            <v>患者于1月余前无明显诱因突然出现幻听，数分钟后出现耳鸣，左侧重，自觉烦躁不安，无头痛头昏，无恶心呕吐，无发热抽搐等，半小时后自行缓解，2天后自行到邯郸市工程大学附属医院体检，行头部CT提示：左侧颞叶占位，，收住院治疗，建议手术，患者拒绝手术出院，半月余前患者开始出现睡眠差，间断头昏，仍无头痛，无恶心呕吐，无发热抽搐等，于2016-3-17到我院就诊，行头部MRI检查提示：左颞占位：考虑单发脑转移瘤？胶质母细胞瘤不除外。为求手术治疗，由门诊以“颅内占位性病变”收入我科。自发病以来，患者一般情况尚可，饮食可，睡眠差，大小便正常，体力无下降，体重无下降</v>
          </cell>
          <cell r="Q2754" t="str">
            <v>高血压病病史1年，最高血压145/95mmHg，长期口服马来酸依拉普利片，10mg，bid</v>
          </cell>
          <cell r="R2754" t="str">
            <v>生长发育及智力正常，无抽烟嗜好，常饮酒。</v>
          </cell>
          <cell r="S2754" t="str">
            <v>缺失</v>
          </cell>
          <cell r="T2754">
            <v>42479</v>
          </cell>
          <cell r="V2754" t="str">
            <v>左颞枕开颅，肿瘤切除术</v>
          </cell>
          <cell r="W2754" t="str">
            <v>全麻气管插管后，患者右侧卧位，上头架，导航注册，确定颅内病变头皮投影，常规消毒铺巾，取左颞枕马蹄形切口（切口前缘为上次切口后缘），依次切开头皮各层，皮瓣翻向颞部，颅骨钻孔，铣刀游离骨瓣，大小约5.0X6.0cm2。硬膜张力高，快速静点20%的甘露醇250ml，硬膜张力下降，四周悬吊硬膜。放射状剪开硬膜，见左颞枕脑组织肿胀、膨出，脑回变浅。导航及B超确定病变位置后，切开颞中回后部皮层，于皮层下2.5cm见病变，病变呈灰白色，质韧，血供中等，与周围脑组织分界不清，病变侵入侧脑室枕角及侧脑室体部。B超反复确定病变位置后，分块近全切除病变，切除病变后，侧脑室枕角及体部后方开放。脑组织张力下降，搏动好，创面严密止血，可吸收止血纱布、明胶海绵压迫残面，生理盐水冲洗清亮，确认无活动性出血，护士清点棉条、纱布及手术物品无误，左侧脑室枕角放置外引流，严密缝合硬膜，骨瓣复位，钛片固定骨瓣。再次充分止血，分层缝合皮下组织及头皮各层，术毕。手术较困难，术中出血约400ml，头皮、骨瓣自体血回输125ml。术后患者回ICU病房监护</v>
          </cell>
          <cell r="X2754" t="str">
            <v>部分切除</v>
          </cell>
          <cell r="Y2754" t="str">
            <v>缺失</v>
          </cell>
          <cell r="Z2754" t="str">
            <v>GBM</v>
          </cell>
          <cell r="AA2754" t="str">
            <v>GBM(WHO IV)</v>
          </cell>
          <cell r="AB2754">
            <v>4</v>
          </cell>
          <cell r="AC2754" t="str">
            <v>胶质母细胞瘤，（WHO Ⅳ级）</v>
          </cell>
          <cell r="AD2754" t="str">
            <v>部分切除</v>
          </cell>
          <cell r="AE2754">
            <v>42502</v>
          </cell>
          <cell r="AF2754" t="str">
            <v>胶质母细胞瘤（颞，左）</v>
          </cell>
          <cell r="AG2754">
            <v>43071</v>
          </cell>
          <cell r="AH2754" t="str">
            <v>终止</v>
          </cell>
          <cell r="AI2754">
            <v>561</v>
          </cell>
          <cell r="AJ2754">
            <v>1</v>
          </cell>
          <cell r="AK2754">
            <v>347</v>
          </cell>
          <cell r="AL2754">
            <v>1</v>
          </cell>
          <cell r="AM2754">
            <v>592</v>
          </cell>
          <cell r="AN2754" t="str">
            <v>缺失</v>
          </cell>
          <cell r="AO2754">
            <v>1</v>
          </cell>
          <cell r="AP2754" t="str">
            <v>缺失</v>
          </cell>
          <cell r="AQ2754">
            <v>1</v>
          </cell>
          <cell r="AS2754" t="str">
            <v>原发</v>
          </cell>
          <cell r="AU2754" t="str">
            <v>NA</v>
          </cell>
          <cell r="AV2754" t="str">
            <v>NA</v>
          </cell>
          <cell r="AW2754" t="str">
            <v>NA</v>
          </cell>
          <cell r="AX2754" t="str">
            <v>甲基化</v>
          </cell>
          <cell r="AY2754" t="str">
            <v>NA</v>
          </cell>
          <cell r="AZ2754" t="str">
            <v>NA</v>
          </cell>
          <cell r="BA2754" t="str">
            <v>缺失</v>
          </cell>
          <cell r="BB2754" t="str">
            <v>缺失</v>
          </cell>
          <cell r="BC2754" t="str">
            <v>缺失</v>
          </cell>
          <cell r="BD2754" t="e">
            <v>#N/A</v>
          </cell>
        </row>
        <row r="2755">
          <cell r="B2755" t="str">
            <v>P255</v>
          </cell>
          <cell r="C2755" t="str">
            <v>CGGA_P255</v>
          </cell>
          <cell r="E2755" t="str">
            <v>时振玉</v>
          </cell>
          <cell r="F2755">
            <v>491037</v>
          </cell>
          <cell r="G2755">
            <v>42460</v>
          </cell>
          <cell r="H2755" t="str">
            <v>左额叶占位病变：胶质瘤？</v>
          </cell>
          <cell r="J2755" t="str">
            <v>女</v>
          </cell>
          <cell r="K2755">
            <v>49</v>
          </cell>
          <cell r="L2755" t="str">
            <v>缺失</v>
          </cell>
          <cell r="M2755" t="str">
            <v>372424196604214049</v>
          </cell>
          <cell r="N2755" t="str">
            <v>赵志芳（夫妻）：13589916828/赵云雅(女儿):18653430883/时振霞(姐妹):15153482125</v>
          </cell>
          <cell r="O2755" t="str">
            <v>发现颅内占位半年</v>
          </cell>
          <cell r="P2755" t="str">
            <v>病人去年9月突感右侧面部麻木不适，遂到当地医院就诊查颅脑MR发现左额叶占位病变，予以随诊观察，今年年初感觉头晕不适，复查MR提示占位增大，为求进一步诊治到北京天坛医院门诊就诊，查头颅MR发现：左额叶占位病变，考虑星形细胞瘤可能性大，向病人及家属交代病情，其要求手术治疗，以“左额叶占位病变：胶质瘤？”收入院，自发病以来，无抽搐及尿失禁，无发热，精神状况良好，睡眠及进食良好，大小便正常，体重无明显改变</v>
          </cell>
          <cell r="Q2755" t="str">
            <v>2010年行子宫切除术</v>
          </cell>
          <cell r="R2755" t="str">
            <v>生长及智力发育正常，不吸烟，不饮酒，已婚育1女，体健</v>
          </cell>
          <cell r="S2755" t="str">
            <v>缺失</v>
          </cell>
          <cell r="T2755">
            <v>42485</v>
          </cell>
          <cell r="V2755" t="str">
            <v>半冠状前切口，左额开颅，肿瘤切除术</v>
          </cell>
          <cell r="W2755" t="str">
            <v>全麻插管成功后，患者取仰卧位，头架固定头位，导航注册，确定病变头皮投影，常规消毒铺巾，做左额半冠状切口，显露左额颅骨，颅骨钻孔，铣刀下骨瓣约5*6厘米，硬膜张力高，快速静点20%的甘露醇250ml，硬膜张力下降，骨缘四周悬吊硬膜，放射状剪开硬膜，见左额脑组织肿胀，脑沟变浅，脑回增宽，导航再次确定肿瘤位于左额上、中回的中、前部，导航辅助下切开额上回中部皮层，皮层下见肿瘤组织，肿瘤呈灰白色，质软韧相间，边界不清，无包膜，血供丰富，沿肿瘤周边分离后，分块全切除瘤组织，深部达胼胝体膝部，外侧达额中回，后方到中央前回前部，左侧大脑前动脉自肿瘤中穿过，予以完好保护，随后将受肿瘤侵袭的左额极脑组织部分切除，瘤腔仔细止血，明胶海绵、止血纱布压迫创面，生理盐水冲洗清亮，护士清点棉条、纱布及手术物品无误。严密缝合硬膜，骨瓣复位，钛链3条固定，充分止血，分层缝合肌肉，皮下组织及头皮各层。消毒切口，无菌纱布弹力绷带包扎，术毕。手术顺利。术中出血约500ml，自体血回输125毫升。患者回ICU病房监护</v>
          </cell>
          <cell r="X2755" t="str">
            <v>全切除</v>
          </cell>
          <cell r="Y2755">
            <v>123781</v>
          </cell>
          <cell r="Z2755" t="str">
            <v>OA</v>
          </cell>
          <cell r="AA2755" t="str">
            <v>OA(WHO II)</v>
          </cell>
          <cell r="AB2755">
            <v>2</v>
          </cell>
          <cell r="AC2755" t="str">
            <v>少枝星形细胞瘤（WHOⅡ级）</v>
          </cell>
          <cell r="AD2755" t="str">
            <v>全切除</v>
          </cell>
          <cell r="AE2755">
            <v>42502</v>
          </cell>
          <cell r="AF2755" t="str">
            <v>少枝星形细胞瘤（额叶，左）</v>
          </cell>
          <cell r="AH2755" t="str">
            <v>未终止</v>
          </cell>
          <cell r="AI2755">
            <v>2269</v>
          </cell>
          <cell r="AJ2755">
            <v>0</v>
          </cell>
          <cell r="AK2755">
            <v>2269</v>
          </cell>
          <cell r="AL2755">
            <v>0</v>
          </cell>
          <cell r="AM2755">
            <v>2269</v>
          </cell>
          <cell r="AN2755" t="str">
            <v>放疗31次</v>
          </cell>
          <cell r="AO2755">
            <v>1</v>
          </cell>
          <cell r="AP2755" t="str">
            <v>无</v>
          </cell>
          <cell r="AQ2755">
            <v>0</v>
          </cell>
          <cell r="AS2755">
            <v>0</v>
          </cell>
          <cell r="AU2755" t="str">
            <v>NA</v>
          </cell>
          <cell r="AV2755" t="str">
            <v>NA</v>
          </cell>
          <cell r="AW2755" t="str">
            <v>NA</v>
          </cell>
          <cell r="AX2755" t="str">
            <v>甲基化</v>
          </cell>
          <cell r="AY2755" t="str">
            <v>NA</v>
          </cell>
          <cell r="AZ2755" t="str">
            <v>NA</v>
          </cell>
          <cell r="BA2755" t="str">
            <v>缺失</v>
          </cell>
          <cell r="BB2755" t="str">
            <v>缺失</v>
          </cell>
          <cell r="BC2755" t="str">
            <v>缺失</v>
          </cell>
          <cell r="BD2755" t="e">
            <v>#N/A</v>
          </cell>
        </row>
        <row r="2756">
          <cell r="B2756" t="str">
            <v>P256</v>
          </cell>
          <cell r="C2756" t="str">
            <v>CGGA_P256</v>
          </cell>
          <cell r="E2756" t="str">
            <v>张龙</v>
          </cell>
          <cell r="F2756">
            <v>491029</v>
          </cell>
          <cell r="G2756">
            <v>42457</v>
          </cell>
          <cell r="H2756" t="str">
            <v>颅内占位性病变</v>
          </cell>
          <cell r="J2756" t="str">
            <v>男</v>
          </cell>
          <cell r="K2756">
            <v>50</v>
          </cell>
          <cell r="L2756" t="str">
            <v>缺失</v>
          </cell>
          <cell r="M2756" t="str">
            <v>622201196504011718</v>
          </cell>
          <cell r="N2756" t="str">
            <v>王梅玲（夫妻）:13993686618/张艳琼(女儿):13993686618/王梅玲(夫妻):13993686618</v>
          </cell>
          <cell r="O2756" t="str">
            <v>体检发现右额颞占位性病变5月余</v>
          </cell>
          <cell r="P2756" t="str">
            <v>患者于2015年10月上旬无明显诱因出现一过性黑矇，头晕，无头痛头昏，无恶心呕吐，无肢体活动障碍，无大小便失禁等，症状持续约数分钟后自行缓解，未作特殊处理，于10月下旬患者因血糖高到当地医院住院治疗，行头部MR检查提示：右侧额颞占位性病变，未作特殊处理，于2015-12-25到中国人民解放军总医院就诊，复查头部MRI提示：右侧额颞岛叶及基底节区占位性病变，考虑低级别胶质瘤可能，建议手术，患者拒绝，于2016-3-2患者出现一过性眼前空白，无明显意识丧失，无头痛头昏，无恶心呕吐，无发热抽搐等，持续数秒钟后自行缓解，于2016-3-9为求进一步治疗遂来我院，门诊以颅内占位性病变收入我科</v>
          </cell>
          <cell r="Q2756" t="str">
            <v>有高血糖病史6月余，为确诊为糖尿病，间断口服拜糖平 1片 3次/日，二甲双胍缓释片 1片 早晚餐中口服。</v>
          </cell>
          <cell r="R2756" t="str">
            <v>生长发育及智力正常，无抽烟嗜好，偶饮酒。24岁结婚，育有一女，体健，配偶体健。</v>
          </cell>
          <cell r="S2756" t="str">
            <v>缺失</v>
          </cell>
          <cell r="T2756">
            <v>42486</v>
          </cell>
          <cell r="V2756" t="str">
            <v>半冠状切口，右额颞开颅，额颞岛叶占位病变切除术（导航辅助</v>
          </cell>
          <cell r="W2756" t="str">
            <v>全麻气管插管后，患者取仰卧位,头架固定头位，导航注册，确定肿瘤头皮投影，常规消毒铺巾，取半冠状切口，依次切开头皮、皮下、帽状腱膜，皮瓣翻向眼眶侧。显露右额颞颅骨，钻孔，铣刀游离骨瓣，大小约7X5cm2。硬膜张力稍高，给予甘露醇250 ml静点，硬膜张力下降后，四周悬吊硬膜，放射状剪开硬脑膜。见右额脑组织稍肿胀，导航下确定肿瘤位于右额颞及岛叶；导航辅助下切开右额下回前部皮层，皮层下0.5cm见肿瘤，瘤体呈灰白色，质韧，边界不清，血供丰富，先将右侧额叶肿瘤切除，随后将受肿瘤侵袭的右侧额下回及额中回大部切除，外侧切除至显露侧裂，显露岛叶肿瘤，小心保护好大脑中动脉重要分支，见右侧大脑中动脉M2、3段分支穿行于肿瘤中，电凝深入岛叶肿瘤的大脑中动脉穿支血管，以岛回为单位分块切除肿瘤，深部达豆纹动脉及环岛沟水平。分离侧裂颞部，于皮层下0.5cm见肿瘤，保护好大脑中动脉颞部分支，分块切除颞极肿瘤，直至显露侧脑室颞角及脑干、大脑后动脉。最后导航辅助下分块全切额颞岛肿瘤，豆纹动脉及大脑中动脉分支保护完好。创面严密止血，止血纱布、明胶海绵压迫残面，生理盐水冲洗清亮，确认无活动性出血，护士清点棉条、纱布及手术物品无误，术腔放置外引流，严密缝合硬膜，骨瓣复位，3枚钛片固定骨瓣，分层缝合皮下及头皮各层。再次消毒切口，无菌纱布绷带包扎，术毕。手术较困难，术中出血约800ml，自体血回输250ml，未输异体血。术后患者回ICU病房监护。标本送病理</v>
          </cell>
          <cell r="X2756" t="str">
            <v>全切除</v>
          </cell>
          <cell r="Y2756">
            <v>123814</v>
          </cell>
          <cell r="Z2756" t="str">
            <v>OA</v>
          </cell>
          <cell r="AA2756" t="str">
            <v>OA(WHO II)</v>
          </cell>
          <cell r="AB2756">
            <v>2</v>
          </cell>
          <cell r="AC2756" t="str">
            <v>少枝星形细胞瘤（WHOII级），存在1p/19q缺失，MGMT启动子甲基化。</v>
          </cell>
          <cell r="AD2756" t="str">
            <v>全切除</v>
          </cell>
          <cell r="AE2756">
            <v>42506</v>
          </cell>
          <cell r="AF2756" t="str">
            <v>少枝星形细胞瘤(额颞岛叶，右）</v>
          </cell>
          <cell r="AH2756" t="str">
            <v>未终止</v>
          </cell>
          <cell r="AI2756">
            <v>2268</v>
          </cell>
          <cell r="AJ2756">
            <v>0</v>
          </cell>
          <cell r="AK2756">
            <v>2268</v>
          </cell>
          <cell r="AL2756">
            <v>0</v>
          </cell>
          <cell r="AM2756">
            <v>2268</v>
          </cell>
          <cell r="AN2756" t="str">
            <v>28次</v>
          </cell>
          <cell r="AO2756">
            <v>1</v>
          </cell>
          <cell r="AP2756" t="str">
            <v>无</v>
          </cell>
          <cell r="AQ2756">
            <v>0</v>
          </cell>
          <cell r="AS2756">
            <v>0</v>
          </cell>
          <cell r="AU2756" t="str">
            <v>NA</v>
          </cell>
          <cell r="AV2756" t="str">
            <v>NA</v>
          </cell>
          <cell r="AW2756" t="str">
            <v>NA</v>
          </cell>
          <cell r="AX2756" t="str">
            <v>甲基化</v>
          </cell>
          <cell r="AY2756" t="str">
            <v>NA</v>
          </cell>
          <cell r="AZ2756" t="str">
            <v>NA</v>
          </cell>
          <cell r="BA2756" t="str">
            <v>缺失</v>
          </cell>
          <cell r="BB2756" t="str">
            <v>缺失</v>
          </cell>
          <cell r="BC2756" t="str">
            <v>缺失</v>
          </cell>
          <cell r="BD2756" t="e">
            <v>#N/A</v>
          </cell>
        </row>
        <row r="2757">
          <cell r="B2757" t="str">
            <v>P257</v>
          </cell>
          <cell r="C2757" t="str">
            <v>CGGA_P257</v>
          </cell>
          <cell r="E2757" t="str">
            <v>屈云霞</v>
          </cell>
          <cell r="F2757">
            <v>491022</v>
          </cell>
          <cell r="G2757">
            <v>42445</v>
          </cell>
          <cell r="H2757" t="str">
            <v>左额岛叶胶质瘤可能</v>
          </cell>
          <cell r="J2757" t="str">
            <v>女</v>
          </cell>
          <cell r="K2757">
            <v>48</v>
          </cell>
          <cell r="L2757" t="str">
            <v>缺失</v>
          </cell>
          <cell r="M2757" t="str">
            <v xml:space="preserve">370827196712120022 </v>
          </cell>
          <cell r="N2757" t="str">
            <v>屈云奇(兄妹):13181320789/闫庆桥(配偶):13182611433（空）/屈云奇(兄妹):13181320789</v>
          </cell>
          <cell r="O2757" t="str">
            <v>体检发现左侧额叶占位4年余</v>
          </cell>
          <cell r="P2757" t="str">
            <v>患者于4年余前因劳累后出现头痛，无头昏， 无恶心呕吐，无发热抽搐，无大小便失禁等，到当地医院体检发现左侧额叶病变，未行处理到我院就诊，建议手术治疗，患者拒绝，回家自行口服中药治疗（具体不详），于12年12月因劳累后出现肢体抽搐，意识丧失，伴恶心呕吐，持续约10余分钟，到当地医院就诊，给予抗癫痫治疗及对症处理后好转出院，发病以来，每半年复查头部MRI一次，未见病变明显增大，于2015年12月再次复查头部MRI提示病变明显增大，未行处理，3天后患者再次因劳累紧张出现抽搐，意识丧失，口吐白沫，持续约半小时后自行缓解 ，再次到当地医院就诊好转后出院，为求进一步治疗，于2016-3-4到我院就诊，行头部MRI检查提示：左额岛叶放射冠占位：低级别胶质瘤？遂以:颅内占位性病变收住我科。</v>
          </cell>
          <cell r="Q2757" t="str">
            <v>1995年7月剖腹产一子</v>
          </cell>
          <cell r="R2757" t="str">
            <v>生长发育及智力正常，无抽烟饮酒嗜好。末次月经：2016-2-19 ，经期5天，周期28天，经量一般，规则。</v>
          </cell>
          <cell r="S2757" t="str">
            <v>缺失</v>
          </cell>
          <cell r="T2757">
            <v>42488</v>
          </cell>
          <cell r="V2757" t="str">
            <v>冠切左额开颅肿瘤切除术</v>
          </cell>
          <cell r="W2757" t="str">
            <v>全麻气管插管后，患者取仰卧位，上头架，导航注册，常规消毒铺巾，以肿瘤为中心、冠切取左额开颅，后至冠状缝，依次切开头皮各层，皮瓣翻向前额，显露额骨，中线颅骨钻2孔，铣刀游离左额骨瓣，大小约6.0X5.0cm2。硬膜张力略高，快速静点甘露醇250ml，硬膜张力下降后，四周悬吊硬膜，放射状剪开硬膜。分离纵裂探查，见肿瘤位于左额叶，灰白色，质软，无包膜，血供丰富，与周围脑组织边界不清。沿额中回下部，后到辅助运动区前部，前到额极游离肿瘤，次全切除肿瘤，标本送检。胼周动脉及其分支及胼胝体保护良好，创面严密止血，可吸收止血纱布、明胶海绵压迫残面，生理盐水冲洗清亮，确认无活动性出血，护士清点棉条、纱布及手术物品无误。 人工硬膜修补严密缝合硬膜，骨瓣复位，1枚钛链及2枚盖孔板6固定骨瓣。再次充分止血，分层缝合皮下组织及头皮各层，术毕。手术顺利，术中出血约600ml，输自体血125ml，未输异体血。术后气管插管拔出，患者回ICU病房监护</v>
          </cell>
          <cell r="X2757" t="str">
            <v>全切除</v>
          </cell>
          <cell r="Y2757">
            <v>123880</v>
          </cell>
          <cell r="Z2757" t="str">
            <v>O</v>
          </cell>
          <cell r="AA2757" t="str">
            <v>O(WHO II)</v>
          </cell>
          <cell r="AB2757">
            <v>2</v>
          </cell>
          <cell r="AC2757" t="str">
            <v>少枝胶质细胞瘤，（WHO Ⅱ级，肿瘤累及软膜下），1p/19q存在缺失。</v>
          </cell>
          <cell r="AD2757" t="str">
            <v>全切除</v>
          </cell>
          <cell r="AE2757">
            <v>42502</v>
          </cell>
          <cell r="AF2757" t="str">
            <v>少枝胶质细胞瘤（额岛，左）</v>
          </cell>
          <cell r="AH2757" t="str">
            <v>未终止</v>
          </cell>
          <cell r="AI2757">
            <v>2266</v>
          </cell>
          <cell r="AJ2757">
            <v>0</v>
          </cell>
          <cell r="AK2757">
            <v>2074</v>
          </cell>
          <cell r="AL2757">
            <v>1</v>
          </cell>
          <cell r="AM2757">
            <v>2266</v>
          </cell>
          <cell r="AN2757" t="str">
            <v>放</v>
          </cell>
          <cell r="AO2757">
            <v>1</v>
          </cell>
          <cell r="AP2757" t="str">
            <v>化疗同步</v>
          </cell>
          <cell r="AQ2757">
            <v>1</v>
          </cell>
          <cell r="AS2757">
            <v>0</v>
          </cell>
          <cell r="AU2757" t="str">
            <v>NA</v>
          </cell>
          <cell r="AV2757" t="str">
            <v>NA</v>
          </cell>
          <cell r="AW2757" t="str">
            <v>NA</v>
          </cell>
          <cell r="AX2757" t="str">
            <v>甲基化</v>
          </cell>
          <cell r="AY2757" t="str">
            <v>NA</v>
          </cell>
          <cell r="AZ2757" t="str">
            <v>NA</v>
          </cell>
          <cell r="BA2757" t="str">
            <v>缺失</v>
          </cell>
          <cell r="BB2757" t="str">
            <v>缺失</v>
          </cell>
          <cell r="BC2757" t="str">
            <v>缺失</v>
          </cell>
          <cell r="BD2757" t="e">
            <v>#N/A</v>
          </cell>
        </row>
        <row r="2758">
          <cell r="B2758" t="str">
            <v>P258</v>
          </cell>
          <cell r="C2758" t="str">
            <v>CGGA_P258</v>
          </cell>
          <cell r="E2758" t="str">
            <v>曹亚民</v>
          </cell>
          <cell r="F2758">
            <v>491043</v>
          </cell>
          <cell r="G2758">
            <v>42479</v>
          </cell>
          <cell r="H2758" t="str">
            <v>左额叶、扣带回占位病变：胶质瘤？</v>
          </cell>
          <cell r="J2758" t="str">
            <v>男</v>
          </cell>
          <cell r="K2758">
            <v>42</v>
          </cell>
          <cell r="L2758" t="str">
            <v>缺失</v>
          </cell>
          <cell r="M2758" t="str">
            <v>150422197305222718</v>
          </cell>
          <cell r="N2758" t="str">
            <v>刘艳东(夫妻):18232515983/曹亚芹(姐弟):13910571712/刘艳东(夫妻):18232515983</v>
          </cell>
          <cell r="O2758" t="str">
            <v>发现颅内占位2个月</v>
          </cell>
          <cell r="P2758" t="str">
            <v>病人今年2月突感左手紧握无法张开，不受自己控制，怀疑脑梗塞，遂到当地医院就诊查颅脑MR发现左额叶占位病变，当地医院未能确诊，为求进一步诊治到北京天坛医院门诊就诊，查头颅MR发现：左额叶、扣带回占位病变，考虑低级别胶质瘤，向病人及家属交代病情，其要求手术治疗，以“左额叶、扣带回占位病变：胶质瘤？”收入院，自发病以来，无抽搐及尿失禁，无发热，精神状况良好，睡眠及进食良好，大小便正常，体重无明显改变</v>
          </cell>
          <cell r="Q2758" t="str">
            <v>既往体健</v>
          </cell>
          <cell r="R2758" t="str">
            <v>生长及智力发育正常，烟酒史20余年，吸烟每日一包，饮白酒每日半斤多，已婚育1男，体健。</v>
          </cell>
          <cell r="S2758" t="str">
            <v>缺失</v>
          </cell>
          <cell r="T2758">
            <v>42496</v>
          </cell>
          <cell r="V2758" t="str">
            <v>半冠状切口，左额开颅，额叶、扣带回占位切除术</v>
          </cell>
          <cell r="W2758" t="str">
            <v>全麻气管插管后，患者取仰卧位,头架固定头位，导航注册，确定肿瘤头皮投影，常规消毒铺巾，取半冠状切口，依次切开头皮、皮下、帽状腱膜，皮瓣翻向眼眶侧。显露左额颅骨，颅骨钻孔，铣刀游离骨瓣，大小约5X5cm2。额窦开放，以筋膜、生物胶及骨腊严密封闭。硬膜张力稍高，给予甘露醇250 ml静点，硬膜张力下降后，四周悬吊硬膜，放射状剪开硬脑膜。见左额脑组织稍肿胀，脑沟变浅，导航及B超下确定肿瘤位于左额上、中回前部皮层下，深达扣带回；导航辅助下切开左额上回前部皮层，皮层下2cm见肿瘤，瘤体呈灰白色，质软韧相间，边界不清，血供丰富，沿肿瘤周边分离后，分块切除肿瘤，同侧大脑前动脉及其分支自肿瘤周边穿行，分离后予以完好保护，最后导航辅助下分块近全切除肿瘤，切除肿瘤后可见胼胝体膝部、双侧大脑前动脉，均予以完好保护。创面严密止血，止血纱布、明胶海绵压迫残面，生理盐水冲洗清亮，确认无活动性出血，护士清点棉条、纱布及手术物品无误，连续缝合硬膜后仍欠严密，以人工硬膜加固，骨瓣复位，3枚钛片固定骨瓣，分层缝合皮下及头皮各层。再次消毒切口，无菌纱布绷带包扎，术毕。手术顺利，术中出血约400ml，自体血回输100ml，未输异体血。术后患者回ICU病房监护。标本送病理。</v>
          </cell>
          <cell r="X2758" t="str">
            <v>全切除</v>
          </cell>
          <cell r="Y2758">
            <v>124001</v>
          </cell>
          <cell r="Z2758" t="str">
            <v>OA</v>
          </cell>
          <cell r="AA2758" t="str">
            <v>OA(WHO II)</v>
          </cell>
          <cell r="AB2758">
            <v>2</v>
          </cell>
          <cell r="AC2758" t="str">
            <v>少枝星形细胞瘤（WHOⅡ级）</v>
          </cell>
          <cell r="AD2758" t="str">
            <v>全切除</v>
          </cell>
          <cell r="AE2758">
            <v>42513</v>
          </cell>
          <cell r="AF2758" t="str">
            <v>少枝星形细胞瘤（左额叶，扣带回）</v>
          </cell>
          <cell r="AH2758" t="str">
            <v>未终止</v>
          </cell>
          <cell r="AI2758">
            <v>2258</v>
          </cell>
          <cell r="AJ2758">
            <v>0</v>
          </cell>
          <cell r="AK2758">
            <v>2258</v>
          </cell>
          <cell r="AL2758">
            <v>0</v>
          </cell>
          <cell r="AM2758">
            <v>2258</v>
          </cell>
          <cell r="AN2758" t="str">
            <v>无</v>
          </cell>
          <cell r="AO2758">
            <v>0</v>
          </cell>
          <cell r="AP2758" t="str">
            <v>无</v>
          </cell>
          <cell r="AQ2758">
            <v>0</v>
          </cell>
          <cell r="AS2758">
            <v>0</v>
          </cell>
          <cell r="AU2758" t="str">
            <v>NA</v>
          </cell>
          <cell r="AV2758" t="str">
            <v>NA</v>
          </cell>
          <cell r="AW2758" t="str">
            <v>NA</v>
          </cell>
          <cell r="AX2758" t="str">
            <v>甲基化</v>
          </cell>
          <cell r="AY2758" t="str">
            <v>NA</v>
          </cell>
          <cell r="AZ2758" t="str">
            <v>NA</v>
          </cell>
          <cell r="BA2758" t="str">
            <v>缺失</v>
          </cell>
          <cell r="BB2758" t="str">
            <v>缺失</v>
          </cell>
          <cell r="BC2758" t="str">
            <v>缺失</v>
          </cell>
          <cell r="BD2758" t="e">
            <v>#N/A</v>
          </cell>
        </row>
        <row r="2759">
          <cell r="B2759" t="str">
            <v>P259</v>
          </cell>
          <cell r="C2759" t="str">
            <v>NA</v>
          </cell>
          <cell r="D2759" t="str">
            <v>NA</v>
          </cell>
          <cell r="E2759" t="str">
            <v>NA</v>
          </cell>
          <cell r="F2759" t="str">
            <v>NA</v>
          </cell>
          <cell r="G2759" t="str">
            <v>NA</v>
          </cell>
          <cell r="H2759" t="str">
            <v>NA</v>
          </cell>
          <cell r="I2759" t="str">
            <v>NA</v>
          </cell>
          <cell r="J2759" t="str">
            <v>NA</v>
          </cell>
          <cell r="K2759" t="str">
            <v>NA</v>
          </cell>
          <cell r="L2759" t="str">
            <v>NA</v>
          </cell>
          <cell r="M2759" t="str">
            <v>NA</v>
          </cell>
          <cell r="N2759" t="str">
            <v>NA</v>
          </cell>
          <cell r="O2759" t="str">
            <v>NA</v>
          </cell>
          <cell r="P2759" t="str">
            <v>NA</v>
          </cell>
          <cell r="Q2759" t="str">
            <v>NA</v>
          </cell>
          <cell r="R2759" t="str">
            <v>NA</v>
          </cell>
          <cell r="S2759" t="str">
            <v>NA</v>
          </cell>
          <cell r="T2759" t="str">
            <v>NA</v>
          </cell>
          <cell r="U2759" t="str">
            <v>NA</v>
          </cell>
          <cell r="V2759" t="str">
            <v>NA</v>
          </cell>
          <cell r="W2759" t="str">
            <v>NA</v>
          </cell>
          <cell r="X2759" t="str">
            <v>NA</v>
          </cell>
          <cell r="Y2759" t="str">
            <v>NA</v>
          </cell>
          <cell r="Z2759" t="str">
            <v>NA</v>
          </cell>
          <cell r="AA2759" t="str">
            <v>NA</v>
          </cell>
          <cell r="AB2759" t="str">
            <v>NA</v>
          </cell>
          <cell r="AC2759" t="str">
            <v>NA</v>
          </cell>
          <cell r="AD2759" t="str">
            <v>NA</v>
          </cell>
          <cell r="AE2759" t="str">
            <v>NA</v>
          </cell>
          <cell r="AF2759" t="str">
            <v>NA</v>
          </cell>
          <cell r="AG2759" t="str">
            <v>NA</v>
          </cell>
          <cell r="AH2759" t="str">
            <v>NA</v>
          </cell>
          <cell r="AI2759" t="str">
            <v>NA</v>
          </cell>
          <cell r="AJ2759" t="str">
            <v>NA</v>
          </cell>
          <cell r="AK2759" t="str">
            <v>NA</v>
          </cell>
          <cell r="AL2759" t="str">
            <v>NA</v>
          </cell>
          <cell r="AM2759" t="str">
            <v>NA</v>
          </cell>
          <cell r="AN2759" t="str">
            <v>NA</v>
          </cell>
          <cell r="AO2759" t="str">
            <v>NA</v>
          </cell>
          <cell r="AP2759" t="str">
            <v>NA</v>
          </cell>
          <cell r="AQ2759" t="str">
            <v>NA</v>
          </cell>
          <cell r="AS2759" t="str">
            <v>NA</v>
          </cell>
          <cell r="AT2759" t="str">
            <v>NA</v>
          </cell>
          <cell r="AU2759" t="str">
            <v>NA</v>
          </cell>
          <cell r="AV2759" t="str">
            <v>NA</v>
          </cell>
          <cell r="AW2759" t="str">
            <v>NA</v>
          </cell>
          <cell r="AX2759" t="str">
            <v>NA</v>
          </cell>
          <cell r="AY2759" t="str">
            <v>NA</v>
          </cell>
          <cell r="AZ2759" t="str">
            <v>NA</v>
          </cell>
          <cell r="BA2759" t="str">
            <v>NA</v>
          </cell>
          <cell r="BB2759" t="str">
            <v>NA</v>
          </cell>
          <cell r="BC2759" t="str">
            <v>NA</v>
          </cell>
          <cell r="BD2759" t="str">
            <v>NA</v>
          </cell>
        </row>
        <row r="2760">
          <cell r="B2760" t="str">
            <v>P260</v>
          </cell>
          <cell r="C2760" t="str">
            <v>NA</v>
          </cell>
          <cell r="D2760" t="str">
            <v>NA</v>
          </cell>
          <cell r="E2760" t="str">
            <v>NA</v>
          </cell>
          <cell r="F2760" t="str">
            <v>NA</v>
          </cell>
          <cell r="G2760" t="str">
            <v>NA</v>
          </cell>
          <cell r="H2760" t="str">
            <v>NA</v>
          </cell>
          <cell r="I2760" t="str">
            <v>NA</v>
          </cell>
          <cell r="J2760" t="str">
            <v>NA</v>
          </cell>
          <cell r="K2760" t="str">
            <v>NA</v>
          </cell>
          <cell r="L2760" t="str">
            <v>NA</v>
          </cell>
          <cell r="M2760" t="str">
            <v>NA</v>
          </cell>
          <cell r="N2760" t="str">
            <v>NA</v>
          </cell>
          <cell r="O2760" t="str">
            <v>NA</v>
          </cell>
          <cell r="P2760" t="str">
            <v>NA</v>
          </cell>
          <cell r="Q2760" t="str">
            <v>NA</v>
          </cell>
          <cell r="R2760" t="str">
            <v>NA</v>
          </cell>
          <cell r="S2760" t="str">
            <v>NA</v>
          </cell>
          <cell r="T2760" t="str">
            <v>NA</v>
          </cell>
          <cell r="U2760" t="str">
            <v>NA</v>
          </cell>
          <cell r="V2760" t="str">
            <v>NA</v>
          </cell>
          <cell r="W2760" t="str">
            <v>NA</v>
          </cell>
          <cell r="X2760" t="str">
            <v>NA</v>
          </cell>
          <cell r="Y2760" t="str">
            <v>NA</v>
          </cell>
          <cell r="Z2760" t="str">
            <v>NA</v>
          </cell>
          <cell r="AA2760" t="str">
            <v>NA</v>
          </cell>
          <cell r="AB2760" t="str">
            <v>NA</v>
          </cell>
          <cell r="AC2760" t="str">
            <v>NA</v>
          </cell>
          <cell r="AD2760" t="str">
            <v>NA</v>
          </cell>
          <cell r="AE2760" t="str">
            <v>NA</v>
          </cell>
          <cell r="AF2760" t="str">
            <v>NA</v>
          </cell>
          <cell r="AG2760" t="str">
            <v>NA</v>
          </cell>
          <cell r="AH2760" t="str">
            <v>NA</v>
          </cell>
          <cell r="AI2760" t="str">
            <v>NA</v>
          </cell>
          <cell r="AJ2760" t="str">
            <v>NA</v>
          </cell>
          <cell r="AK2760" t="str">
            <v>NA</v>
          </cell>
          <cell r="AL2760" t="str">
            <v>NA</v>
          </cell>
          <cell r="AM2760" t="str">
            <v>NA</v>
          </cell>
          <cell r="AN2760" t="str">
            <v>NA</v>
          </cell>
          <cell r="AO2760" t="str">
            <v>NA</v>
          </cell>
          <cell r="AP2760" t="str">
            <v>NA</v>
          </cell>
          <cell r="AQ2760" t="str">
            <v>NA</v>
          </cell>
          <cell r="AS2760" t="str">
            <v>NA</v>
          </cell>
          <cell r="AT2760" t="str">
            <v>NA</v>
          </cell>
          <cell r="AU2760" t="str">
            <v>NA</v>
          </cell>
          <cell r="AV2760" t="str">
            <v>NA</v>
          </cell>
          <cell r="AW2760" t="str">
            <v>NA</v>
          </cell>
          <cell r="AX2760" t="str">
            <v>NA</v>
          </cell>
          <cell r="AY2760" t="str">
            <v>NA</v>
          </cell>
          <cell r="AZ2760" t="str">
            <v>NA</v>
          </cell>
          <cell r="BA2760" t="str">
            <v>NA</v>
          </cell>
          <cell r="BB2760" t="str">
            <v>NA</v>
          </cell>
          <cell r="BC2760" t="str">
            <v>NA</v>
          </cell>
          <cell r="BD2760" t="str">
            <v>NA</v>
          </cell>
        </row>
        <row r="2761">
          <cell r="B2761" t="str">
            <v>P261</v>
          </cell>
          <cell r="C2761" t="str">
            <v>NA</v>
          </cell>
          <cell r="D2761" t="str">
            <v>NA</v>
          </cell>
          <cell r="E2761" t="str">
            <v>NA</v>
          </cell>
          <cell r="F2761" t="str">
            <v>NA</v>
          </cell>
          <cell r="G2761" t="str">
            <v>NA</v>
          </cell>
          <cell r="H2761" t="str">
            <v>NA</v>
          </cell>
          <cell r="I2761" t="str">
            <v>NA</v>
          </cell>
          <cell r="J2761" t="str">
            <v>NA</v>
          </cell>
          <cell r="K2761" t="str">
            <v>NA</v>
          </cell>
          <cell r="L2761" t="str">
            <v>NA</v>
          </cell>
          <cell r="M2761" t="str">
            <v>NA</v>
          </cell>
          <cell r="N2761" t="str">
            <v>NA</v>
          </cell>
          <cell r="O2761" t="str">
            <v>NA</v>
          </cell>
          <cell r="P2761" t="str">
            <v>NA</v>
          </cell>
          <cell r="Q2761" t="str">
            <v>NA</v>
          </cell>
          <cell r="R2761" t="str">
            <v>NA</v>
          </cell>
          <cell r="S2761" t="str">
            <v>NA</v>
          </cell>
          <cell r="T2761" t="str">
            <v>NA</v>
          </cell>
          <cell r="U2761" t="str">
            <v>NA</v>
          </cell>
          <cell r="V2761" t="str">
            <v>NA</v>
          </cell>
          <cell r="W2761" t="str">
            <v>NA</v>
          </cell>
          <cell r="X2761" t="str">
            <v>NA</v>
          </cell>
          <cell r="Y2761" t="str">
            <v>NA</v>
          </cell>
          <cell r="Z2761" t="str">
            <v>NA</v>
          </cell>
          <cell r="AA2761" t="str">
            <v>NA</v>
          </cell>
          <cell r="AB2761" t="str">
            <v>NA</v>
          </cell>
          <cell r="AC2761" t="str">
            <v>NA</v>
          </cell>
          <cell r="AD2761" t="str">
            <v>NA</v>
          </cell>
          <cell r="AE2761" t="str">
            <v>NA</v>
          </cell>
          <cell r="AF2761" t="str">
            <v>NA</v>
          </cell>
          <cell r="AG2761" t="str">
            <v>NA</v>
          </cell>
          <cell r="AH2761" t="str">
            <v>NA</v>
          </cell>
          <cell r="AI2761" t="str">
            <v>NA</v>
          </cell>
          <cell r="AJ2761" t="str">
            <v>NA</v>
          </cell>
          <cell r="AK2761" t="str">
            <v>NA</v>
          </cell>
          <cell r="AL2761" t="str">
            <v>NA</v>
          </cell>
          <cell r="AM2761" t="str">
            <v>NA</v>
          </cell>
          <cell r="AN2761" t="str">
            <v>NA</v>
          </cell>
          <cell r="AO2761" t="str">
            <v>NA</v>
          </cell>
          <cell r="AP2761" t="str">
            <v>NA</v>
          </cell>
          <cell r="AQ2761" t="str">
            <v>NA</v>
          </cell>
          <cell r="AS2761" t="str">
            <v>NA</v>
          </cell>
          <cell r="AT2761" t="str">
            <v>NA</v>
          </cell>
          <cell r="AU2761" t="str">
            <v>NA</v>
          </cell>
          <cell r="AV2761" t="str">
            <v>NA</v>
          </cell>
          <cell r="AW2761" t="str">
            <v>NA</v>
          </cell>
          <cell r="AX2761" t="str">
            <v>NA</v>
          </cell>
          <cell r="AY2761" t="str">
            <v>NA</v>
          </cell>
          <cell r="AZ2761" t="str">
            <v>NA</v>
          </cell>
          <cell r="BA2761" t="str">
            <v>NA</v>
          </cell>
          <cell r="BB2761" t="str">
            <v>NA</v>
          </cell>
          <cell r="BC2761" t="str">
            <v>NA</v>
          </cell>
          <cell r="BD2761" t="str">
            <v>NA</v>
          </cell>
        </row>
        <row r="2762">
          <cell r="B2762" t="str">
            <v>P262</v>
          </cell>
          <cell r="C2762" t="str">
            <v>CGGA_P262</v>
          </cell>
          <cell r="E2762" t="str">
            <v>于海英</v>
          </cell>
          <cell r="F2762">
            <v>491059</v>
          </cell>
          <cell r="G2762">
            <v>42494</v>
          </cell>
          <cell r="H2762" t="str">
            <v>颅内占位病变：左额颞岛胶质瘤？</v>
          </cell>
          <cell r="J2762" t="str">
            <v>女</v>
          </cell>
          <cell r="K2762">
            <v>34</v>
          </cell>
          <cell r="L2762" t="str">
            <v>缺失</v>
          </cell>
          <cell r="M2762" t="str">
            <v>230182198108110869</v>
          </cell>
          <cell r="N2762" t="str">
            <v>国建志(配偶)18804568181/于景波(姐弟):13945714511</v>
          </cell>
          <cell r="O2762" t="str">
            <v>间断头晕3月余，加重10天</v>
          </cell>
          <cell r="P2762" t="str">
            <v>患者于2016年2月无明显诱因出现间断头晕，时间持续约数分钟，发作时感恶心，无呕吐，无头痛，无发热抽搐，无大小便失禁，无肢体活动不灵，无幻嗅及幻视等，卧床休息后症状自行缓解，反复发作约3次后于2016年4月11日第哈尔滨医科大学附属第一医院就诊，行头部MR检查提示左额岛叶病灶，不排除低级别胶质瘤。为求进一步检查治疗遂到我院，于2016年4月25日复查头部MRI 平扫+增强提示：左额颞岛叶皮层占位，考虑胶质瘤？。近10日来患者自觉头晕症状加重，持续出现，感全身乏力，仍无恶心呕吐，无发热抽搐，无大小便失禁等，为求手术治疗，由门诊以“颅内占位性病变”收入我科</v>
          </cell>
          <cell r="Q2762" t="str">
            <v>既往体健</v>
          </cell>
          <cell r="R2762" t="str">
            <v>生长发育及智力正常，无抽烟饮酒嗜好，月经正常，末次月经2016-4-19，经期4-5天，周期30天。已婚，孕1产1，剖腹产一女，体健。25岁结婚，配偶体健</v>
          </cell>
          <cell r="S2762" t="str">
            <v>缺失</v>
          </cell>
          <cell r="T2762">
            <v>42507</v>
          </cell>
          <cell r="V2762" t="str">
            <v>左额颞开颅，肿瘤切除术</v>
          </cell>
          <cell r="W2762" t="str">
            <v>全麻气管插管后，患者取仰卧位，头右侧，头架固定头位，导航注册、确定肿瘤头皮投影，常规消毒铺巾，取左额颞弧形切口，依次切开头皮各层，皮瓣翻向额颞部，颅骨钻孔，铣刀游离骨瓣，大小约6.0X5.0cm2。硬膜张力中等，四周悬吊硬膜，放射状剪开硬膜。见左额极、颞极脑组织稍肿胀，导航再次确定肿瘤位置，导航辅助下分离侧裂，侧裂下即见肿瘤组织，肿瘤呈灰白色，血供丰富，质软韧相间，与周围脑组织间分界不清；先切除左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创面严密止血，可吸收止血纱布、明胶海绵压迫残面，生理盐水冲洗清亮，确认无活动性出血，护士清点棉条、纱布及手术物品无误，术腔放置外引流，硬膜皱缩，缝合后仍欠严密，人工硬膜加固，骨瓣复位，3枚钛链固定骨瓣。再次充分止血，分层缝合皮下组织及头皮各层，术毕。手术顺利，术中出血约400ml，自体血回输100ml。术后气管插管拔出，患者回病房监护</v>
          </cell>
          <cell r="X2762" t="str">
            <v>部分切除</v>
          </cell>
          <cell r="Y2762">
            <v>124246</v>
          </cell>
          <cell r="Z2762" t="str">
            <v>OA</v>
          </cell>
          <cell r="AA2762" t="str">
            <v>OA(WHO II)</v>
          </cell>
          <cell r="AB2762">
            <v>2</v>
          </cell>
          <cell r="AC2762" t="str">
            <v>少枝星形细胞瘤（WHO Ⅱ级），MGMT启动子甲基化。</v>
          </cell>
          <cell r="AD2762" t="str">
            <v>部分切除</v>
          </cell>
          <cell r="AE2762">
            <v>42521</v>
          </cell>
          <cell r="AF2762" t="str">
            <v>少枝星形细胞瘤（额颞岛，左）</v>
          </cell>
          <cell r="AH2762" t="str">
            <v>未终止</v>
          </cell>
          <cell r="AI2762">
            <v>2247</v>
          </cell>
          <cell r="AJ2762">
            <v>0</v>
          </cell>
          <cell r="AK2762">
            <v>2247</v>
          </cell>
          <cell r="AL2762">
            <v>0</v>
          </cell>
          <cell r="AM2762">
            <v>2247</v>
          </cell>
          <cell r="AN2762" t="str">
            <v>放</v>
          </cell>
          <cell r="AO2762">
            <v>1</v>
          </cell>
          <cell r="AP2762" t="str">
            <v>化疗同步</v>
          </cell>
          <cell r="AQ2762">
            <v>1</v>
          </cell>
          <cell r="AS2762">
            <v>0</v>
          </cell>
          <cell r="AU2762" t="str">
            <v>NA</v>
          </cell>
          <cell r="AV2762" t="str">
            <v>NA</v>
          </cell>
          <cell r="AW2762" t="str">
            <v>NA</v>
          </cell>
          <cell r="AX2762" t="str">
            <v>甲基化</v>
          </cell>
          <cell r="AY2762" t="str">
            <v>NA</v>
          </cell>
          <cell r="AZ2762" t="str">
            <v>NA</v>
          </cell>
          <cell r="BA2762" t="str">
            <v>缺失</v>
          </cell>
          <cell r="BB2762" t="str">
            <v>缺失</v>
          </cell>
          <cell r="BC2762" t="str">
            <v>缺失</v>
          </cell>
          <cell r="BD2762" t="e">
            <v>#N/A</v>
          </cell>
        </row>
        <row r="2763">
          <cell r="B2763" t="str">
            <v>P263</v>
          </cell>
          <cell r="C2763" t="str">
            <v>CGGA_P263</v>
          </cell>
          <cell r="E2763" t="str">
            <v>戚举先</v>
          </cell>
          <cell r="F2763">
            <v>491057</v>
          </cell>
          <cell r="G2763">
            <v>42494</v>
          </cell>
          <cell r="H2763" t="str">
            <v>颅内占位性病变，复发胶质细胞瘤（右侧顶叶）；继发性癫痫</v>
          </cell>
          <cell r="J2763" t="str">
            <v>男</v>
          </cell>
          <cell r="K2763">
            <v>36</v>
          </cell>
          <cell r="L2763" t="str">
            <v>缺失</v>
          </cell>
          <cell r="M2763" t="str">
            <v>32091119800727491X</v>
          </cell>
          <cell r="N2763" t="str">
            <v>韩雷(夫妻):15962741003/戚举花(兄妹):18601517780/戚举星(兄弟):18361117878</v>
          </cell>
          <cell r="O2763" t="str">
            <v>发现脑胶质瘤复发11个月，左下肢无力4个月</v>
          </cell>
          <cell r="P2763" t="str">
            <v>患者于2004年6月发现颅内占位性病变，在上海华山医院行手术治疗，明确脑胶质瘤，术后间断行化疗及放疗治疗，2015年6月患者出现一过性左侧肢体异常，持续5分钟后自行缓解，行头颅核磁检查，提示脑胶质瘤复发，当地医院诊断继发性癫痫，给予德巴金口服治疗，2016年1月患者出现左下肢无力，症状逐渐加重，为求进一步治疗，来我院就诊，门诊以“颅内占位性病变”收入院。发病以来，患者无头晕头痛，无恶心呕吐，无肢体抽搐，一般情况可，神志清，精神尚可，饮食睡眠尚可。</v>
          </cell>
          <cell r="Q2763" t="str">
            <v>既往体健</v>
          </cell>
          <cell r="R2763" t="str">
            <v>生长及智力发育正常，生活规律，无烟酒嗜好。育1女，体健</v>
          </cell>
          <cell r="S2763" t="str">
            <v>缺失</v>
          </cell>
          <cell r="T2763">
            <v>42507</v>
          </cell>
          <cell r="U2763">
            <v>38139</v>
          </cell>
          <cell r="V2763" t="str">
            <v>右顶原手术切口开颅病变切除术</v>
          </cell>
          <cell r="W2763" t="str">
            <v>全麻插管后平卧位，头稍抬高，头架固定头部，用导航系统在头皮上标记处肿瘤上下前后界，常规消毒铺巾。沿原开颅切口切开头皮及皮下，翻开皮瓣，暴露右额顶叶，取掉原固定骨瓣螺丝及连接片，翻开骨瓣，将原术区修补人工硬膜沿中线侧剪开翻向外侧。见右顶叶原术后软化灶，剪开表面增生薄膜，可见右额顶叶内侧病变组织呈灰黄色，质软，胶冻状，血供丰富，边界不清，镜下仔细切除肿瘤组织，深到侧脑室旁，外侧到肿瘤外界，内侧到中线。肿瘤镜下近全切除，保护重要血管及神经。瘤腔仔细止血后，止血纱布贴敷，严密修补硬膜缝合，还纳骨瓣，连接片覆盖骨孔固定骨瓣。充分止血，逐层缝合皮瓣各层关颅，术毕。手术顺利，标本送病理。清点棉条纱布及手术物品无误。术中出血约200ml，未输血</v>
          </cell>
          <cell r="X2763" t="str">
            <v>部分切除</v>
          </cell>
          <cell r="Y2763" t="str">
            <v>缺失</v>
          </cell>
          <cell r="Z2763" t="str">
            <v>RAO</v>
          </cell>
          <cell r="AA2763" t="str">
            <v>AO(WHO III)</v>
          </cell>
          <cell r="AB2763">
            <v>3</v>
          </cell>
          <cell r="AC2763" t="str">
            <v>间变性少突胶质细胞瘤（WHO Ⅲ级）</v>
          </cell>
          <cell r="AD2763" t="str">
            <v>部分切除</v>
          </cell>
          <cell r="AE2763">
            <v>42524</v>
          </cell>
          <cell r="AF2763" t="str">
            <v>间变性少突胶质细胞瘤</v>
          </cell>
          <cell r="AH2763" t="str">
            <v>未终止</v>
          </cell>
          <cell r="AI2763">
            <v>2247</v>
          </cell>
          <cell r="AJ2763">
            <v>0</v>
          </cell>
          <cell r="AK2763">
            <v>2247</v>
          </cell>
          <cell r="AL2763">
            <v>0</v>
          </cell>
          <cell r="AM2763">
            <v>2247</v>
          </cell>
          <cell r="AN2763" t="str">
            <v>无</v>
          </cell>
          <cell r="AO2763">
            <v>0</v>
          </cell>
          <cell r="AP2763" t="str">
            <v>替莫脞胺1年</v>
          </cell>
          <cell r="AQ2763">
            <v>1</v>
          </cell>
          <cell r="AS2763">
            <v>1</v>
          </cell>
          <cell r="AT2763">
            <v>1</v>
          </cell>
          <cell r="AU2763" t="str">
            <v>NA</v>
          </cell>
          <cell r="AV2763" t="str">
            <v>NA</v>
          </cell>
          <cell r="AW2763" t="str">
            <v>NA</v>
          </cell>
          <cell r="AX2763" t="str">
            <v>甲基化</v>
          </cell>
          <cell r="AY2763" t="str">
            <v>NA</v>
          </cell>
          <cell r="AZ2763" t="str">
            <v>NA</v>
          </cell>
          <cell r="BA2763" t="str">
            <v>缺失</v>
          </cell>
          <cell r="BB2763" t="str">
            <v>缺失</v>
          </cell>
          <cell r="BC2763" t="str">
            <v>缺失</v>
          </cell>
          <cell r="BD2763" t="e">
            <v>#N/A</v>
          </cell>
        </row>
        <row r="2764">
          <cell r="B2764" t="str">
            <v>P264</v>
          </cell>
          <cell r="C2764" t="str">
            <v>CGGA_P264</v>
          </cell>
          <cell r="E2764" t="str">
            <v>袁雷</v>
          </cell>
          <cell r="F2764">
            <v>412484</v>
          </cell>
          <cell r="G2764">
            <v>42499</v>
          </cell>
          <cell r="H2764" t="str">
            <v>左额颞复发胶质瘤</v>
          </cell>
          <cell r="J2764" t="str">
            <v>男</v>
          </cell>
          <cell r="K2764">
            <v>31</v>
          </cell>
          <cell r="L2764" t="str">
            <v>缺失</v>
          </cell>
          <cell r="M2764" t="str">
            <v>511302198507231913</v>
          </cell>
          <cell r="N2764" t="str">
            <v>王志惠(母子):13990772229/袁正富(父子):13018126973/王霞(姨妈):13990770798</v>
          </cell>
          <cell r="O2764" t="str">
            <v>胶质瘤术后5年余复发</v>
          </cell>
          <cell r="P2764" t="str">
            <v>患者2011年1月因癫痫发作查出颅内占位病变，在四川大学华西医院行开颅手术治疗，术后为星形细胞瘤Ⅱ级，术后行放化疗，病情缓解。2012年3月因头痛复查发现肿瘤复发，到北京天坛医院就诊后到解放军307医院行放疗，病情缓解。2013年10月右侧肢体无力，言语不利，遂来天坛医院行靶向化疗，病情有所缓解，2015年12月患者再发癫痫一次，今年4月来天坛医院门诊就诊要求住院手术治疗，遂于今日以“复发胶质瘤”收入我科。患者病程中言语及右侧肢体活动不利，无发热，精神一般，饮食正常，睡眠可，大小便正常，近期体重无明显改变。</v>
          </cell>
          <cell r="Q2764" t="str">
            <v>有磺胺药物过敏史。现服用左乙拉西坦片抗癫痫，早0.5，晚0.75。</v>
          </cell>
          <cell r="R2764" t="str">
            <v>生长发育及智力正常；无烟酒嗜好，无异地疫区迁移及居住史。短婚未育</v>
          </cell>
          <cell r="S2764" t="str">
            <v>缺失</v>
          </cell>
          <cell r="T2764">
            <v>42513</v>
          </cell>
          <cell r="U2764">
            <v>40544</v>
          </cell>
          <cell r="V2764" t="str">
            <v>左额颞开颅颅内占位切除术</v>
          </cell>
          <cell r="W2764" t="str">
            <v>全麻气管插管后，患者取仰卧位，头偏右侧，暴露左额颞部，导航注册，确定颅内病变头皮投影，常规消毒铺巾，取原左额颞切口，依次切开头皮各层，皮瓣翻向下方，将原手术固定钛片4片，螺钉11枚取下，游离骨瓣，见硬膜张力高，快速静点20%的甘露醇250ml，硬膜张力下降，四周悬吊硬膜。放射状剪开硬膜，见硬膜与脑组织粘连，仔细分离。切开颞中回中部皮层，向颞上回深部探查，于皮层下见肿瘤，肿瘤呈灰红色，质软韧相间，无明显包膜，血供极其丰富，与周围脑组织分界不清，肿瘤向左侧丘脑及颞叶深部生长，沿肿瘤周边分离后，分块全切肿瘤。随后将侵及左侧额叶的肿瘤切除，侧脑室额角开放。小心保护好大脑中动脉重要分支，最后大部切除额颞岛叶肿瘤，创面严密止血，可吸收止血纱布、明胶海绵压迫残面，生理盐水冲洗清亮，确认无活动性出血，护士清点棉条、纱布及手术物品无误，瘤腔放置外引流，连续缝合硬膜，骨瓣复位，钛片固定骨瓣。再次充分止血，分层缝合皮下组织及头皮各层，术毕。术中出血约200ml，未输血。术后气管插管拔出，患者回ICU病房监护</v>
          </cell>
          <cell r="X2764" t="str">
            <v>全切除</v>
          </cell>
          <cell r="Y2764">
            <v>124370</v>
          </cell>
          <cell r="Z2764" t="str">
            <v>SGBM</v>
          </cell>
          <cell r="AA2764" t="str">
            <v>GBM-O(WHO IV)</v>
          </cell>
          <cell r="AB2764">
            <v>4</v>
          </cell>
          <cell r="AC2764" t="str">
            <v>胶质母细胞瘤，伴少突胶质细胞瘤成分（WHOⅣ级）</v>
          </cell>
          <cell r="AD2764" t="str">
            <v>全切除</v>
          </cell>
          <cell r="AE2764">
            <v>42538</v>
          </cell>
          <cell r="AF2764" t="str">
            <v>复发胶质母细胞瘤 (额颞，左）</v>
          </cell>
          <cell r="AG2764">
            <v>42895</v>
          </cell>
          <cell r="AH2764" t="str">
            <v>终止</v>
          </cell>
          <cell r="AI2764">
            <v>156</v>
          </cell>
          <cell r="AJ2764">
            <v>1</v>
          </cell>
          <cell r="AK2764">
            <v>156</v>
          </cell>
          <cell r="AL2764">
            <v>1</v>
          </cell>
          <cell r="AM2764">
            <v>382</v>
          </cell>
          <cell r="AN2764" t="str">
            <v>缺失</v>
          </cell>
          <cell r="AO2764" t="str">
            <v>NA</v>
          </cell>
          <cell r="AP2764" t="str">
            <v>缺失</v>
          </cell>
          <cell r="AQ2764" t="str">
            <v>NA</v>
          </cell>
          <cell r="AS2764" t="str">
            <v>复发</v>
          </cell>
          <cell r="AT2764">
            <v>2</v>
          </cell>
          <cell r="AU2764" t="str">
            <v>突变</v>
          </cell>
          <cell r="AV2764" t="str">
            <v>NA</v>
          </cell>
          <cell r="AW2764" t="str">
            <v>NA</v>
          </cell>
          <cell r="AX2764" t="str">
            <v>甲基化</v>
          </cell>
          <cell r="AY2764" t="str">
            <v>NA</v>
          </cell>
          <cell r="AZ2764" t="str">
            <v>NA</v>
          </cell>
          <cell r="BA2764" t="str">
            <v>缺失</v>
          </cell>
          <cell r="BB2764" t="str">
            <v>缺失</v>
          </cell>
          <cell r="BC2764" t="str">
            <v>缺失</v>
          </cell>
          <cell r="BD2764" t="e">
            <v>#N/A</v>
          </cell>
        </row>
        <row r="2765">
          <cell r="B2765" t="str">
            <v>P265</v>
          </cell>
          <cell r="C2765" t="str">
            <v>CGGA_P265</v>
          </cell>
          <cell r="E2765" t="str">
            <v>魏春林</v>
          </cell>
          <cell r="F2765">
            <v>491067</v>
          </cell>
          <cell r="G2765">
            <v>42499</v>
          </cell>
          <cell r="H2765" t="str">
            <v>颅内占位性病变（左侧额顶叶星形细胞瘤术后），继发性癫痫</v>
          </cell>
          <cell r="J2765" t="str">
            <v>男</v>
          </cell>
          <cell r="K2765">
            <v>36</v>
          </cell>
          <cell r="L2765" t="str">
            <v>缺失</v>
          </cell>
          <cell r="M2765" t="str">
            <v>422130198001261051</v>
          </cell>
          <cell r="N2765" t="str">
            <v>张美芳(夫妻):15779263056/魏松元(父子):13409934792/魏晓芳(兄妹):13477672012</v>
          </cell>
          <cell r="O2765" t="str">
            <v>发现右侧肢体间断抽搐2个月</v>
          </cell>
          <cell r="P2765" t="str">
            <v>患者于2个月前，间断出现右侧肢体抽搐，持续时间数秒钟，自行缓解，随后到江西九江第一人民医院住院治疗，于2016年4月以颅内占位性病变行手术治疗，术后病理为星形细胞瘤，为求进一步治疗，来我院就诊，门诊以“颅内占位性病变”收入院。发病以来，患者间断右侧肢体抽搐，无头晕头痛，无恶心呕吐，一般情况可，神志清，精神尚可，饮食睡眠尚可</v>
          </cell>
          <cell r="Q2765" t="str">
            <v>2016年4月以颅内占位性病变行手术治疗，术后病理为星形细胞瘤</v>
          </cell>
          <cell r="R2765" t="str">
            <v>生长及智力发育正常，生活规律，无烟酒嗜好。育1子1女，均体健。</v>
          </cell>
          <cell r="S2765" t="str">
            <v>缺失</v>
          </cell>
          <cell r="T2765">
            <v>42514</v>
          </cell>
          <cell r="V2765" t="str">
            <v>颅内肿瘤切除术</v>
          </cell>
          <cell r="W2765" t="str">
            <v>全麻插管后平卧位，头稍抬高，头架固定头部，用导航系统在头皮上标记处肿瘤上下前后界，常规消毒铺巾。沿原开颅扩大切口切开头皮及皮下，翻开皮瓣，暴露左额顶叶，取掉原固定骨瓣缝合线，翻开骨瓣，将原术区修补人工硬膜沿中线侧剪开翻向外侧。左额顶叶可见软化灶，剪开表面增生薄膜，可见左额顶叶内侧病变组织呈灰红色，质软，鱼肉状，血供丰富，边界不清，镜下仔细切除肿瘤组织，深到侧脑室旁，外侧到肿瘤外界，内侧到中线。肿瘤镜下近全切除，保护重要血管及神经。瘤腔仔细止血后，止血纱布贴敷，严密修补硬膜缝合，还纳骨瓣，钛链及盖孔板固定骨瓣。充分止血，逐层缝合皮瓣各层关颅，术毕。手术顺利，标本送病理。清点棉条纱布及手术物品无误。术中出血约200ml，未输血</v>
          </cell>
          <cell r="X2765" t="str">
            <v>部分切除</v>
          </cell>
          <cell r="Y2765" t="str">
            <v>缺失</v>
          </cell>
          <cell r="Z2765" t="str">
            <v>AOA</v>
          </cell>
          <cell r="AA2765" t="str">
            <v>AOA(WHO III)</v>
          </cell>
          <cell r="AB2765">
            <v>3</v>
          </cell>
          <cell r="AC2765" t="str">
            <v>间变性少突星形细胞瘤（WHO Ⅲ级）</v>
          </cell>
          <cell r="AD2765" t="str">
            <v>部分切除</v>
          </cell>
          <cell r="AE2765">
            <v>42529</v>
          </cell>
          <cell r="AF2765" t="str">
            <v>颅内占位性病变（左侧额顶叶间变性少突星形细胞瘤术后），继发性癫痫</v>
          </cell>
          <cell r="AG2765">
            <v>43451</v>
          </cell>
          <cell r="AH2765" t="str">
            <v>终止</v>
          </cell>
          <cell r="AI2765">
            <v>779</v>
          </cell>
          <cell r="AJ2765">
            <v>1</v>
          </cell>
          <cell r="AK2765">
            <v>646</v>
          </cell>
          <cell r="AL2765">
            <v>1</v>
          </cell>
          <cell r="AM2765">
            <v>937</v>
          </cell>
          <cell r="AN2765" t="str">
            <v>缺失</v>
          </cell>
          <cell r="AO2765">
            <v>1</v>
          </cell>
          <cell r="AP2765" t="str">
            <v>缺失</v>
          </cell>
          <cell r="AQ2765">
            <v>1</v>
          </cell>
          <cell r="AS2765" t="str">
            <v>原发</v>
          </cell>
          <cell r="AU2765" t="str">
            <v>无突变</v>
          </cell>
          <cell r="AV2765" t="str">
            <v>NA</v>
          </cell>
          <cell r="AW2765" t="str">
            <v>NA</v>
          </cell>
          <cell r="AX2765" t="str">
            <v>甲基化</v>
          </cell>
          <cell r="AY2765" t="str">
            <v>NA</v>
          </cell>
          <cell r="AZ2765" t="str">
            <v>NA</v>
          </cell>
          <cell r="BA2765" t="str">
            <v>缺失</v>
          </cell>
          <cell r="BB2765" t="str">
            <v>缺失</v>
          </cell>
          <cell r="BC2765" t="str">
            <v>缺失</v>
          </cell>
          <cell r="BD2765" t="e">
            <v>#N/A</v>
          </cell>
        </row>
        <row r="2766">
          <cell r="B2766" t="str">
            <v>P266</v>
          </cell>
          <cell r="C2766" t="str">
            <v>CGGA_P266</v>
          </cell>
          <cell r="E2766" t="str">
            <v>陈景芳</v>
          </cell>
          <cell r="F2766">
            <v>491076</v>
          </cell>
          <cell r="G2766">
            <v>42507</v>
          </cell>
          <cell r="H2766" t="str">
            <v>颅内占位性病变</v>
          </cell>
          <cell r="J2766" t="str">
            <v>女</v>
          </cell>
          <cell r="K2766">
            <v>28</v>
          </cell>
          <cell r="L2766" t="str">
            <v>缺失</v>
          </cell>
          <cell r="M2766" t="str">
            <v>131081198707080302</v>
          </cell>
          <cell r="N2766" t="str">
            <v>陈永(父亲):15231606593/苏艳琴(母亲):13722606573/王城(爱人):18931687609</v>
          </cell>
          <cell r="O2766" t="str">
            <v>头痛恶心呕吐8天</v>
          </cell>
          <cell r="P2766" t="str">
            <v>患者于8天前无明显诱因出现头痛，伴有恶心呕吐，不能进食，呕吐物为胃内容物无咖啡色样物及虫体，伴视物模糊，头痛呈进行性加重，于当地医院行头部MRI检查提示：左额叶及胼胝体占位：胶质瘤可能性大。在当地医院给予甘露醇对症治疗，为进一步手术治疗前来我院，门诊以“左额叶及胼胝体占位：胶质瘤可能性大”收入我科。患者发病以来，精神欠佳，饮食差，大小便正常，睡眠可，体力下降，体重无明显减轻</v>
          </cell>
          <cell r="Q2766" t="str">
            <v>既往偏头疼病史多年，剖宫产手术史2次，否认有高血压病、心脏病、糖尿病等疾病史，否认有肝炎、结核等传染病史，否认输血史。否认食物及药物过敏史。</v>
          </cell>
          <cell r="R2766" t="str">
            <v>生长发育及智力正常，无抽烟、饮酒嗜好。已婚女性，育2子女。月经史：产后2月余，未来月经，月经周期：23天左右，经期：5天，月经规律。</v>
          </cell>
          <cell r="S2766" t="str">
            <v>缺失</v>
          </cell>
          <cell r="T2766">
            <v>42514</v>
          </cell>
          <cell r="V2766" t="str">
            <v>冠切左额开颅颅内肿瘤切除术</v>
          </cell>
          <cell r="W2766" t="str">
            <v>全麻插管后平卧位，上头架，导航确定左侧肿瘤体表投影，常规消毒铺巾。依据肿瘤体表投影取冠状切口，全层切开，手摇钻在中线处钻孔2枚，铣刀游离出一约5x6cm2大小的骨瓣。骨窗压力高，给予甘露醇250ML快速静滴，悬吊硬膜，压力下降后放射状切开硬膜，显露额部脑组织，见额叶脑回增宽、脑沟变浅，额叶病变组织较周围组织稍白，沿额中回中部切开，可见肿瘤组织向深部逐步形成灰红色，质软韧，血供不丰富，边界不清，沿大脑镰向下到达胼胝体，离断局部穿支血管，保护胼周动脉及静脉，可见胼胝体体部形成灰红色，质软，血供不丰富，切除左侧额上及部分额中回病变，深达脑室，双侧额叶、胼胝体，侧脑室及下丘脑占位病变镜下近全切除， 瘤腔彻底止血后，瘤腔内放置引流管一根，另一端自骨孔处引致皮缘，另取切口自皮缘引出固定。严密修补硬膜缝合，还纳骨瓣，1套盖孔板及2套连接片钛钉9枚固定，充分止血，逐层缝合皮瓣各层关颅，术毕。手术顺利，标本送病理。清点棉条纱布及手术物品无误。术中出血约400ml，输血自体回收血125ml</v>
          </cell>
          <cell r="X2766" t="str">
            <v>部分切除</v>
          </cell>
          <cell r="Y2766">
            <v>124374</v>
          </cell>
          <cell r="Z2766" t="str">
            <v>AOA</v>
          </cell>
          <cell r="AA2766" t="str">
            <v>AOA(WHO III)</v>
          </cell>
          <cell r="AB2766">
            <v>3</v>
          </cell>
          <cell r="AC2766" t="str">
            <v>间变性少突星形细胞瘤（WHOⅢ级）</v>
          </cell>
          <cell r="AD2766" t="str">
            <v>部分切除</v>
          </cell>
          <cell r="AE2766">
            <v>42538</v>
          </cell>
          <cell r="AF2766" t="str">
            <v>间变性少突星形细胞瘤（ 双侧额叶及胼胝体）</v>
          </cell>
          <cell r="AG2766">
            <v>42895</v>
          </cell>
          <cell r="AH2766" t="str">
            <v>终止</v>
          </cell>
          <cell r="AI2766">
            <v>253</v>
          </cell>
          <cell r="AJ2766">
            <v>1</v>
          </cell>
          <cell r="AK2766">
            <v>191</v>
          </cell>
          <cell r="AL2766">
            <v>1</v>
          </cell>
          <cell r="AM2766">
            <v>381</v>
          </cell>
          <cell r="AN2766" t="str">
            <v>缺失</v>
          </cell>
          <cell r="AO2766">
            <v>1</v>
          </cell>
          <cell r="AP2766" t="str">
            <v>缺失</v>
          </cell>
          <cell r="AQ2766">
            <v>1</v>
          </cell>
          <cell r="AS2766" t="str">
            <v>原发</v>
          </cell>
          <cell r="AU2766" t="str">
            <v>无突变</v>
          </cell>
          <cell r="AV2766" t="str">
            <v>NA</v>
          </cell>
          <cell r="AW2766" t="str">
            <v>NA</v>
          </cell>
          <cell r="AX2766" t="str">
            <v>甲基化</v>
          </cell>
          <cell r="AY2766" t="str">
            <v>NA</v>
          </cell>
          <cell r="AZ2766" t="str">
            <v>NA</v>
          </cell>
          <cell r="BA2766" t="str">
            <v>缺失</v>
          </cell>
          <cell r="BB2766" t="str">
            <v>缺失</v>
          </cell>
          <cell r="BC2766" t="str">
            <v>缺失</v>
          </cell>
          <cell r="BD2766" t="e">
            <v>#N/A</v>
          </cell>
        </row>
        <row r="2767">
          <cell r="B2767" t="str">
            <v>P267</v>
          </cell>
          <cell r="C2767" t="str">
            <v>CGGA_P267</v>
          </cell>
          <cell r="D2767" t="str">
            <v>CGGA_P116, CGGA_P267</v>
          </cell>
          <cell r="E2767" t="str">
            <v>王瑞山</v>
          </cell>
          <cell r="F2767">
            <v>462477</v>
          </cell>
          <cell r="G2767">
            <v>42508</v>
          </cell>
          <cell r="H2767" t="str">
            <v>右侧额颞枕叶复发胶质母细胞瘤</v>
          </cell>
          <cell r="J2767" t="str">
            <v>男</v>
          </cell>
          <cell r="K2767">
            <v>58</v>
          </cell>
          <cell r="L2767" t="str">
            <v>O</v>
          </cell>
          <cell r="M2767" t="str">
            <v>150302195708182036</v>
          </cell>
          <cell r="N2767" t="str">
            <v>王子鹤(父子):13947178846/马雪丽(夫妻):15247302738/王子鹤(父子):13947178846</v>
          </cell>
          <cell r="O2767" t="str">
            <v>胶质母细胞瘤术后7个月复发</v>
          </cell>
          <cell r="P2767" t="str">
            <v>患者2015年10月在我院住院行开颅右额颞入路颞叶肿瘤切除术，手术顺利，术后经脱水、抗感染、抗癫痫、补液及相应对症支持治疗，患者恢复良好。病理结果回报：胶质母细胞瘤（WHOIV级），今年5月初患者癫痫大发作一次，清醒后语言不利，逐渐加重，并出现头部疼痛，以胀痛为主，行头颅MRI检查发现右侧颞枕叶、右额叶多发强化信号，考虑肿瘤复发。此次为再次手术治疗，由门诊收入我科。自发病以来，记忆力下降，反应迟钝，饮食睡眠差，大小便正常，体重无明显变化。</v>
          </cell>
          <cell r="Q2767" t="str">
            <v>高血压病3年，否认心脏病、糖尿病等疾病史，否认有肝炎、结核等传染病史。2006年行髌骨骨折手术，术后发生肺栓塞行抢救治疗。否认食物及药物过敏史。</v>
          </cell>
          <cell r="R2767" t="str">
            <v>生长发育及智力正常，经常饮酒。已婚，1子体健</v>
          </cell>
          <cell r="S2767" t="str">
            <v>缺失</v>
          </cell>
          <cell r="T2767">
            <v>42520</v>
          </cell>
          <cell r="U2767">
            <v>42287</v>
          </cell>
          <cell r="V2767" t="str">
            <v>右额颞入路额叶肿瘤切除术</v>
          </cell>
          <cell r="W2767" t="str">
            <v>全麻插管后平卧位，头仰卧，导航注册确定额部肿瘤部位，常规消毒铺巾。取右额部弧形皮切口，切开皮肤皮下及颞肌翻向眶部，暴露额颞骨，额部钻4孔，线锯去除额部骨瓣，开右额部骨窗约4*4cm大小。骨缘周围硬膜悬吊，见硬膜表面被肿瘤侵蚀，放射状切开硬膜，显露额叶组织，见病变组织呈灰红色，质软，鱼肉样，血供丰富，边界不清，导航引导下切除额叶内肿瘤组织，内界至大脑镰，上、下、外侧至肿瘤外缘，深达侧脑室额角前。肿瘤镜下全切除。瘤腔仔细止血后，用硬脑膜补片修补硬膜缝合，还纳骨瓣，三枚颅骨连接片及6枚钛钉固定骨瓣。充分止血，逐层缝合肌肉、筋膜、皮下各层关颅，术毕。手术顺利，标本送病理。清点棉条纱布及手术物品无误。术中出血约400ml，输血自体回收血125ml。拔除气管插管回ICU。</v>
          </cell>
          <cell r="X2767" t="str">
            <v>全切除</v>
          </cell>
          <cell r="Y2767">
            <v>124521</v>
          </cell>
          <cell r="Z2767" t="str">
            <v>RGBM</v>
          </cell>
          <cell r="AA2767" t="str">
            <v>GBM(WHO IV)</v>
          </cell>
          <cell r="AB2767">
            <v>4</v>
          </cell>
          <cell r="AC2767" t="str">
            <v>胶质肉瘤，大片坏死，坏死灶内可见不规则片状软骨化生（WHOIV级）</v>
          </cell>
          <cell r="AD2767" t="str">
            <v>全切除</v>
          </cell>
          <cell r="AE2767">
            <v>42541</v>
          </cell>
          <cell r="AF2767" t="str">
            <v>胶质肉瘤(额颞枕，右）</v>
          </cell>
          <cell r="AG2767">
            <v>42598</v>
          </cell>
          <cell r="AH2767" t="str">
            <v>终止</v>
          </cell>
          <cell r="AI2767">
            <v>72</v>
          </cell>
          <cell r="AJ2767">
            <v>1</v>
          </cell>
          <cell r="AK2767" t="str">
            <v>NA</v>
          </cell>
          <cell r="AL2767">
            <v>1</v>
          </cell>
          <cell r="AM2767">
            <v>78</v>
          </cell>
          <cell r="AN2767" t="str">
            <v>缺失</v>
          </cell>
          <cell r="AO2767">
            <v>0</v>
          </cell>
          <cell r="AP2767" t="str">
            <v>缺失</v>
          </cell>
          <cell r="AQ2767">
            <v>1</v>
          </cell>
          <cell r="AS2767" t="str">
            <v>复发</v>
          </cell>
          <cell r="AT2767">
            <v>1</v>
          </cell>
          <cell r="AU2767" t="str">
            <v>NA</v>
          </cell>
          <cell r="AV2767" t="str">
            <v>NA</v>
          </cell>
          <cell r="AW2767" t="str">
            <v>NA</v>
          </cell>
          <cell r="AX2767" t="str">
            <v>NA</v>
          </cell>
          <cell r="AY2767" t="str">
            <v>NA</v>
          </cell>
          <cell r="AZ2767" t="str">
            <v>NA</v>
          </cell>
          <cell r="BA2767" t="str">
            <v>缺失</v>
          </cell>
          <cell r="BB2767" t="str">
            <v>缺失</v>
          </cell>
          <cell r="BC2767" t="str">
            <v>缺失</v>
          </cell>
          <cell r="BD2767" t="e">
            <v>#N/A</v>
          </cell>
        </row>
        <row r="2768">
          <cell r="B2768" t="str">
            <v>P268</v>
          </cell>
          <cell r="C2768" t="str">
            <v>CGGA_P268</v>
          </cell>
          <cell r="E2768" t="str">
            <v>徐晓莉</v>
          </cell>
          <cell r="F2768">
            <v>491083</v>
          </cell>
          <cell r="G2768">
            <v>42508</v>
          </cell>
          <cell r="H2768" t="str">
            <v>颅内占位性病变</v>
          </cell>
          <cell r="J2768" t="str">
            <v>女</v>
          </cell>
          <cell r="K2768">
            <v>51</v>
          </cell>
          <cell r="L2768" t="str">
            <v>缺失</v>
          </cell>
          <cell r="M2768" t="str">
            <v>220211196412120083</v>
          </cell>
          <cell r="N2768" t="str">
            <v>胡宝祥(夫妻):13620768984/徐晓玲（妹妹）：13704300019/胡宝祥(夫妻):13620768984</v>
          </cell>
          <cell r="O2768" t="str">
            <v>体检发现颅内病变1月余。</v>
          </cell>
          <cell r="P2768" t="str">
            <v>患者于2016-4-15不慎被车撞伤，当即感头痛头昏，无意识障碍，无恶心呕吐，无发热抽搐，无大小便失禁等，到吉林市中心医院就诊，行头部CT提示三个及胼胝体病变，后复查MR检查提示：双额叶及胼胝体肿瘤性病变，考虑少突胶质细胞瘤可能性大，建议手术治疗，患者及家属拒绝，近半月患者感头昏不适，感困倦乏力，无头痛，无恶心呕吐，无发热抽搐等，为求进一步治疗遂来我院，门诊行头部MRI检查提示：(M593633)双侧额叶及胼胝体占位：胶质瘤可能性大，第三脑室后部环状影：松果体囊肿可能性大。为求手术治疗，由门诊收入我科。</v>
          </cell>
          <cell r="Q2768" t="str">
            <v>既往体健</v>
          </cell>
          <cell r="R2768" t="str">
            <v>生长发育及智力正常，无抽烟、饮酒嗜好。月经史：停经3-4月。育有一子，顺产，体健，配偶体健</v>
          </cell>
          <cell r="S2768" t="str">
            <v>缺失</v>
          </cell>
          <cell r="T2768">
            <v>42521</v>
          </cell>
          <cell r="V2768" t="str">
            <v>冠切左额开颅肿瘤切除术</v>
          </cell>
          <cell r="W2768" t="str">
            <v>全麻气管插管后，患者取仰卧位,头架固定头位，导航注册，确定肿瘤头皮投影，常规消毒铺巾，取半冠状切口，依次切开头皮、皮下、帽状腱膜，皮瓣翻向眼眶侧。显露左额颅骨，颅骨钻孔，铣刀游离骨瓣，大小约5X5cm2。额窦开放，以筋膜、生物胶及骨腊严密封闭。硬膜张力高，给予甘露醇250ml静点，硬膜张力下降后，四周悬吊硬膜，放射状剪开硬脑膜。见左额脑组织肿胀，脑沟变浅，导航确定肿瘤位于双额底、下丘脑、胼胝体、侧脑室（病变偏左侧生长）；导航辅助下切开左额上回前部皮层，皮层下2cm见肿瘤，瘤体呈灰红色，质软韧相间，边界不清，血供丰富，沿肿瘤周边分离后，分块切除肿瘤，双侧大脑前动脉及其分支自肿瘤中穿行，分离后予以完好保护，肿瘤自左侧胼胝体膝部、直回长入对侧，同时侵及下丘脑、双侧脑室、沿肿瘤周边分离后分块切除肿瘤，为防止严重的功能障碍未勉强全切下丘脑处肿瘤，最后导航辅助下分块近全切除肿瘤，切除肿瘤后侧脑室开放。创面严密止血，止血纱布、明胶海绵压迫残面，生理盐水冲洗清亮，确认无活动性出血，护士清点棉条、纱布及手术物品无误，术腔放置外引流，连续缝合硬膜后仍欠严密，人工硬膜加固，骨瓣复位，2枚钛片，1枚盖骨板固定骨瓣，分层缝合皮下及头皮各层。再次消毒切口，无菌纱布绷带包扎，术毕。手术较困难，术中出血约500ml，自体血回输125ml，未输异体血。术后拔除气管插管，患者回ICU病房监护。标本送病理</v>
          </cell>
          <cell r="X2768" t="str">
            <v>部分切除</v>
          </cell>
          <cell r="Y2768">
            <v>124553</v>
          </cell>
          <cell r="Z2768" t="str">
            <v>O</v>
          </cell>
          <cell r="AA2768" t="str">
            <v>O(WHO II)</v>
          </cell>
          <cell r="AB2768">
            <v>2</v>
          </cell>
          <cell r="AC2768" t="str">
            <v>少突胶质细胞瘤，1p/19q存在缺失，MGMT启动子甲基化。</v>
          </cell>
          <cell r="AD2768" t="str">
            <v>部分切除</v>
          </cell>
          <cell r="AE2768">
            <v>42536</v>
          </cell>
          <cell r="AF2768" t="str">
            <v>少突胶质细胞瘤（ 双侧额叶及胼胝体）</v>
          </cell>
          <cell r="AH2768" t="str">
            <v>终止</v>
          </cell>
          <cell r="AI2768">
            <v>1492</v>
          </cell>
          <cell r="AJ2768">
            <v>1</v>
          </cell>
          <cell r="AK2768">
            <v>976</v>
          </cell>
          <cell r="AL2768">
            <v>1</v>
          </cell>
          <cell r="AM2768">
            <v>2233</v>
          </cell>
          <cell r="AN2768" t="str">
            <v>31次</v>
          </cell>
          <cell r="AO2768">
            <v>1</v>
          </cell>
          <cell r="AP2768" t="str">
            <v>靶向治疗</v>
          </cell>
          <cell r="AQ2768">
            <v>1</v>
          </cell>
          <cell r="AS2768">
            <v>0</v>
          </cell>
          <cell r="AU2768" t="str">
            <v>NA</v>
          </cell>
          <cell r="AV2768" t="str">
            <v>NA</v>
          </cell>
          <cell r="AW2768" t="str">
            <v>NA</v>
          </cell>
          <cell r="AX2768" t="str">
            <v>甲基化</v>
          </cell>
          <cell r="AY2768" t="str">
            <v>NA</v>
          </cell>
          <cell r="AZ2768" t="str">
            <v>NA</v>
          </cell>
          <cell r="BA2768" t="str">
            <v>缺失</v>
          </cell>
          <cell r="BB2768" t="str">
            <v>缺失</v>
          </cell>
          <cell r="BC2768" t="str">
            <v>缺失</v>
          </cell>
          <cell r="BD2768" t="e">
            <v>#N/A</v>
          </cell>
        </row>
        <row r="2769">
          <cell r="B2769" t="str">
            <v>P269</v>
          </cell>
          <cell r="C2769" t="str">
            <v>CGGA_P269</v>
          </cell>
          <cell r="D2769" t="str">
            <v>CGGA_707, CGGA_P269</v>
          </cell>
          <cell r="E2769" t="str">
            <v>刘水英</v>
          </cell>
          <cell r="F2769">
            <v>304733</v>
          </cell>
          <cell r="G2769">
            <v>42509</v>
          </cell>
          <cell r="H2769" t="str">
            <v>颅内占位性病变</v>
          </cell>
          <cell r="J2769" t="str">
            <v>女</v>
          </cell>
          <cell r="K2769">
            <v>47</v>
          </cell>
          <cell r="L2769" t="str">
            <v>B</v>
          </cell>
          <cell r="M2769" t="str">
            <v>411024196901103281</v>
          </cell>
          <cell r="N2769" t="str">
            <v>耿俊涛(夫妻):15038931831/耿芳菲(母女):18839936618</v>
          </cell>
          <cell r="O2769" t="str">
            <v>左额胶质瘤术后8年，阵发性癫痫半月余。</v>
          </cell>
          <cell r="P2769" t="str">
            <v>患者于2008年10月因“左额叶占位性病变”到天坛医院住院治疗，于2008年10月20日在全麻下行冠切左额颞开颅肿瘤切除术，术后病理提示少枝星形细胞瘤 Ⅱ级，术后患者出现语言迟缓，反应减慢，无肢体活动障碍，无发热抽搐，无大小便失禁等，术后每年复查头部MRI未见明显复发，近三年开始出现复查中断。于2016-5-4患者无明显出现右侧口角抽搐，无意识丧失，约3-5分钟缓解，缓解后患者感右脚根疼痛不适，无明显肢体活动障碍，急到当地医院就诊行头部MR检查提示：左额占位术后，左额顶异常信号影，为求进一步治疗，遂再次来我院就诊，考虑术后复发。遂以：颅内占位性病变收住院</v>
          </cell>
          <cell r="Q2769" t="str">
            <v>既往体健</v>
          </cell>
          <cell r="R2769" t="str">
            <v>生长发育及智力正常，无抽烟、饮酒嗜好。孕2产2，顺产1子1女。体健，配偶体健。末次月经：2016-4底，具体日期记不清，周期30天，经期7天。</v>
          </cell>
          <cell r="S2769" t="str">
            <v>缺失</v>
          </cell>
          <cell r="T2769">
            <v>42529</v>
          </cell>
          <cell r="U2769">
            <v>39741</v>
          </cell>
          <cell r="V2769" t="str">
            <v>左额颞开颅肿瘤切除术</v>
          </cell>
          <cell r="W2769" t="str">
            <v>全麻插管成功后，患者取仰卧位，头架固定头位，导航注册、确定肿瘤头皮投影位置，常规消毒铺巾，取左额原半冠状切口，依次切开头皮各层，显露左额颅骨，取下原固定骨瓣的钛片，铣刀铣下骨瓣，大小约7*6厘米，硬膜增生与颅骨粘连紧密，骨缘四周悬吊，放射状剪开硬膜，硬膜与脑组织粘连紧密、局部脑组织呈灰黄色，导航确定肿瘤位于左额中、下回的后部，瘤体后方突入中央前回，导航引导下先电凝肿瘤周边，自前向后分块切除肿瘤，肿瘤呈灰白色，质软韧相间，边界不清，无包膜，血供丰富，左侧大脑中动脉分支自肿瘤中穿过，予以完好保护，近全切除肿瘤，为防止严重功能障碍未勉强切除长入中央前回的肿瘤，切除肿瘤后瘤腔与侧脑室相通，创面仔细止血，明胶海绵、止血纱布压迫创面，生理盐水冲洗清亮，护士清点棉条、纱布及手术物品无误。硬膜缺损，连续缝合后仍欠严密，以人工硬膜加固，骨瓣复位，以2枚原钛片及一枚新钛片固定，再次充分止血，分层缝合肌肉，皮下组织及头皮各层，术毕。手术顺利，术中出血约400ml，自体血回输100ml。术后拔除气管插管，患者回ICU病房监护</v>
          </cell>
          <cell r="X2769" t="str">
            <v>部分切除</v>
          </cell>
          <cell r="Y2769">
            <v>124758</v>
          </cell>
          <cell r="Z2769" t="str">
            <v>RAO</v>
          </cell>
          <cell r="AA2769" t="str">
            <v>AO(WHO III)</v>
          </cell>
          <cell r="AB2769">
            <v>3</v>
          </cell>
          <cell r="AC2769" t="str">
            <v>间变性少突胶质细胞瘤（WHOIII级），累及蛛网膜下腔。肿瘤周边脑组织部分可见肿瘤。存在1p缺失，19q不缺失。</v>
          </cell>
          <cell r="AD2769" t="str">
            <v>部分切除</v>
          </cell>
          <cell r="AE2769">
            <v>42551</v>
          </cell>
          <cell r="AF2769" t="str">
            <v>胶质瘤术后复发（额顶叶，左）</v>
          </cell>
          <cell r="AG2769">
            <v>43071</v>
          </cell>
          <cell r="AH2769" t="str">
            <v>终止</v>
          </cell>
          <cell r="AI2769">
            <v>511</v>
          </cell>
          <cell r="AJ2769">
            <v>1</v>
          </cell>
          <cell r="AK2769">
            <v>266</v>
          </cell>
          <cell r="AL2769">
            <v>1</v>
          </cell>
          <cell r="AM2769">
            <v>542</v>
          </cell>
          <cell r="AN2769" t="str">
            <v>缺失</v>
          </cell>
          <cell r="AO2769">
            <v>1</v>
          </cell>
          <cell r="AP2769" t="str">
            <v>缺失</v>
          </cell>
          <cell r="AQ2769">
            <v>1</v>
          </cell>
          <cell r="AS2769" t="str">
            <v>复发</v>
          </cell>
          <cell r="AT2769">
            <v>1</v>
          </cell>
          <cell r="AU2769" t="str">
            <v>无突变</v>
          </cell>
          <cell r="AV2769" t="str">
            <v>NA</v>
          </cell>
          <cell r="AW2769" t="str">
            <v>共缺失</v>
          </cell>
          <cell r="AX2769" t="str">
            <v>NA</v>
          </cell>
          <cell r="AY2769" t="str">
            <v>NA</v>
          </cell>
          <cell r="AZ2769" t="str">
            <v>NA</v>
          </cell>
          <cell r="BA2769" t="str">
            <v>缺失</v>
          </cell>
          <cell r="BB2769" t="str">
            <v>缺失</v>
          </cell>
          <cell r="BC2769" t="str">
            <v>缺失</v>
          </cell>
          <cell r="BD2769" t="e">
            <v>#N/A</v>
          </cell>
        </row>
        <row r="2770">
          <cell r="B2770" t="str">
            <v>P270</v>
          </cell>
          <cell r="C2770" t="str">
            <v>CGGA_P270</v>
          </cell>
          <cell r="E2770" t="str">
            <v>施奇燕</v>
          </cell>
          <cell r="F2770">
            <v>491096</v>
          </cell>
          <cell r="G2770">
            <v>42523</v>
          </cell>
          <cell r="H2770" t="str">
            <v>颅内占位性病变  右额颞顶胶质瘤术后复发</v>
          </cell>
          <cell r="J2770" t="str">
            <v>男</v>
          </cell>
          <cell r="K2770">
            <v>33</v>
          </cell>
          <cell r="L2770" t="str">
            <v>缺失</v>
          </cell>
          <cell r="M2770" t="str">
            <v>330281198305314919</v>
          </cell>
          <cell r="N2770" t="str">
            <v>施爱玉(姑姑):13857897055/沈瑶儿(夫妻):13736020128</v>
          </cell>
          <cell r="O2770" t="str">
            <v>右颞枕胶质瘤术后约2年，头痛3月余。</v>
          </cell>
          <cell r="P2770" t="str">
            <v>患者于2014年3月因“右颞顶胶质瘤”到华山医院行右顶开颅肿瘤活检术，术后病理提示星形细胞瘤 Ⅱ级，术后给予放化疗，具体情况不详，术后头部MRI复查未见明显肿瘤进展，术后患者平均约3月出现一次癫痫，以四肢抽搐，意识丧失为主，持续约2分钟后自行缓解，今年年初患者无明显诱因出现视物模糊，反应减慢，无头痛头昏，无恶心呕吐，无发热抽搐，未作特殊处理，于今年3月开始出现头痛，视力逐渐下降，反应明显迟钝，无恶心呕吐，无发热抽搐等，为求进一步检查治疗遂到我院，复查头部MRI检查提示:右额颞顶广泛异常信号，考虑胶质瘤进展，遂以：颅内占位性病变收住院。</v>
          </cell>
          <cell r="Q2770" t="str">
            <v>2014年3月因“右颞顶胶质瘤”到华山医院行右顶开颅肿瘤活检术，术后病理提示星形细胞瘤 Ⅱ级</v>
          </cell>
          <cell r="R2770" t="str">
            <v>生长发育及智力正常，育有一子，体健，配偶体健。有抽烟史，20支/日，无饮酒史</v>
          </cell>
          <cell r="S2770" t="str">
            <v>缺失</v>
          </cell>
          <cell r="T2770">
            <v>42534</v>
          </cell>
          <cell r="U2770">
            <v>41699</v>
          </cell>
          <cell r="V2770" t="str">
            <v>原切口扩大开颅，肿瘤切除术</v>
          </cell>
          <cell r="W2770" t="str">
            <v>全麻气管插管后，患者取左侧卧位，头架固定，导航注册，确定肿瘤头皮投影，见肿瘤主要位于右侧颞叶及侧脑室三角区。常规消毒铺巾，将原右颞顶马蹄形切口向额部弧形延长，依次切开头皮各层，皮瓣分别翻向额、颞部，显露原骨窗，取下固定骨瓣的钛片，铣刀铣下原骨瓣，并向颞极再延伸铣下一骨瓣；硬膜增生明显，张力高，快速静点20%的甘露醇250ml，硬膜张力下降后，四周悬吊硬膜，放射状剪开硬膜。见右颞顶脑组织与硬膜粘连紧密，脑组织呈灰黄色，切除颞叶部分变性脑组织即见肿瘤，肿瘤呈灰白色，血供丰富，质韧，与周围脑组织间分界不清，保护好肿瘤途经血管，沿肿瘤周边分离后分块切除肿瘤。肿瘤主要侵润右侧颞叶及右侧脑室三角区，大脑中动脉分支自肿瘤穿行，分离后予以完好保护完好，镜下近全切除颞叶及侧脑室三角区肿瘤，随后将受侵袭的右侧颞叶大部切除。切除肿瘤后可见脑干、同侧大脑后动脉、动眼神经，侧脑室三角区开放；创面严密止血，可吸收止血纱布、明胶海绵压迫残面，生理盐水冲洗清亮，确认无活动性出血，护士清点棉条、纱布及手术物品无误。术腔放置外引流，硬膜缺损，缝合后取人工硬膜修补，两骨瓣整复后复位，钛链固定骨瓣。再次充分止血，分层缝合皮下组织及头皮各层，术毕。手术较困难，术中出血约600ml，自体血回输150ml。术后气管插管拔出，患者回ICU病房监护</v>
          </cell>
          <cell r="X2770" t="str">
            <v>部分切除</v>
          </cell>
          <cell r="Y2770" t="str">
            <v>1240812</v>
          </cell>
          <cell r="Z2770" t="str">
            <v>RA</v>
          </cell>
          <cell r="AA2770" t="str">
            <v>A(WHO II)</v>
          </cell>
          <cell r="AB2770">
            <v>2</v>
          </cell>
          <cell r="AC2770" t="str">
            <v>星形细胞瘤（WHOII级），1p/19q不存在缺失，MGMT启动子无甲基化。</v>
          </cell>
          <cell r="AD2770" t="str">
            <v>部分切除</v>
          </cell>
          <cell r="AE2770">
            <v>42550</v>
          </cell>
          <cell r="AF2770" t="str">
            <v>胶质瘤术后复发</v>
          </cell>
          <cell r="AG2770">
            <v>42886</v>
          </cell>
          <cell r="AH2770" t="str">
            <v>终止</v>
          </cell>
          <cell r="AI2770" t="str">
            <v>NA</v>
          </cell>
          <cell r="AJ2770">
            <v>1</v>
          </cell>
          <cell r="AK2770" t="str">
            <v>NA</v>
          </cell>
          <cell r="AL2770" t="str">
            <v>NA</v>
          </cell>
          <cell r="AM2770">
            <v>352</v>
          </cell>
          <cell r="AN2770" t="str">
            <v>缺失</v>
          </cell>
          <cell r="AO2770">
            <v>0</v>
          </cell>
          <cell r="AP2770" t="str">
            <v>缺失</v>
          </cell>
          <cell r="AQ2770">
            <v>1</v>
          </cell>
          <cell r="AS2770" t="str">
            <v>复发</v>
          </cell>
          <cell r="AT2770">
            <v>1</v>
          </cell>
          <cell r="AU2770" t="str">
            <v>突变</v>
          </cell>
          <cell r="AV2770" t="str">
            <v>NA</v>
          </cell>
          <cell r="AW2770" t="str">
            <v>无共缺失</v>
          </cell>
          <cell r="AX2770" t="str">
            <v>无甲基化</v>
          </cell>
          <cell r="AY2770" t="str">
            <v>NA</v>
          </cell>
          <cell r="AZ2770" t="str">
            <v>NA</v>
          </cell>
          <cell r="BA2770" t="str">
            <v>缺失</v>
          </cell>
          <cell r="BB2770" t="str">
            <v>缺失</v>
          </cell>
          <cell r="BC2770" t="str">
            <v>缺失</v>
          </cell>
          <cell r="BD2770" t="e">
            <v>#N/A</v>
          </cell>
        </row>
        <row r="2771">
          <cell r="B2771" t="str">
            <v>P271</v>
          </cell>
          <cell r="C2771" t="str">
            <v>CGGA_P271</v>
          </cell>
          <cell r="E2771" t="str">
            <v>张东立</v>
          </cell>
          <cell r="F2771">
            <v>491097</v>
          </cell>
          <cell r="G2771">
            <v>42523</v>
          </cell>
          <cell r="H2771" t="str">
            <v>颅内占位性病变</v>
          </cell>
          <cell r="J2771" t="str">
            <v>男</v>
          </cell>
          <cell r="K2771">
            <v>42</v>
          </cell>
          <cell r="L2771" t="str">
            <v>缺失</v>
          </cell>
          <cell r="M2771" t="str">
            <v>152101197310132112</v>
          </cell>
          <cell r="N2771" t="str">
            <v>裴丽梅(夫妻):0470-820518/刘绍娟(母亲):18847000027</v>
          </cell>
          <cell r="O2771" t="str">
            <v>阵发性抽搐半个月入院</v>
          </cell>
          <cell r="P2771" t="str">
            <v>患者于半个月前无明显诱因出现意识不清，四肢抽搐，双眼上窜，持续时间约3分钟，被送至牙克石林业总医院就诊，查头CT：右额占位病变，后去内蒙古海拉尔市医院治疗，查头MRI示：右额占位病变，具体诊疗不详，为求进一步治疗来北京天坛医院查头MRI示：右额叶占位性病变：胶质瘤？门诊收入院，患者自发病来，无发热，无呕吐，饮食睡眠尚可，二便正常，体重无明显变化</v>
          </cell>
          <cell r="Q2771" t="str">
            <v>2013年曾因肝病住院治疗</v>
          </cell>
          <cell r="R2771" t="str">
            <v>生长发育及智力正常，吸烟25年，偶尔饮酒。已婚 育1男孩 爱人体健</v>
          </cell>
          <cell r="S2771" t="str">
            <v>缺失</v>
          </cell>
          <cell r="T2771">
            <v>42537</v>
          </cell>
          <cell r="V2771" t="str">
            <v>额开颅肿瘤切除术</v>
          </cell>
          <cell r="W2771" t="str">
            <v>全麻气管插管后，患者取仰卧位，上头架，导航注册，常规消毒铺巾，取发迹内右额齐中线切口，依次切开头皮各层，皮瓣翻向前，显露额骨，中线颅骨钻1孔，铣刀游离右额骨瓣。硬膜张力不高，骨缘四周悬吊硬膜，放射状剪开硬膜。沿纵裂探查，见右额中线脑组织肿胀，脑沟变浅、脑回消失，呈灰色，血供中等，质韧，与周围脑组织间分界不清，瘤体主要位于额上回皮层及深部,导航引导下沿肿瘤周边分离后，分块全切除肿瘤，约3*4*3厘米，保护双侧大脑前动脉及其分支、皮层静脉 、上矢状窦，胼胝体保护良好，创面严密止血，可吸收止血纱布、明胶海绵压迫残面，生理盐水冲洗清亮，确认无活动性出血，护士清点棉条、纱布及手术物品无误。缝合硬膜，骨瓣复位，2枚钛链、1枚盖孔板固定骨瓣。再次充分止血，分层缝合皮下组织及头皮各层，术毕。手术顺利，术中出血约200ml，未输血。术后气管插管拔出，患者回ICU病房监护</v>
          </cell>
          <cell r="X2771" t="str">
            <v>全切除</v>
          </cell>
          <cell r="Y2771">
            <v>124904</v>
          </cell>
          <cell r="Z2771" t="str">
            <v>A</v>
          </cell>
          <cell r="AA2771" t="str">
            <v>A(WHO II)</v>
          </cell>
          <cell r="AB2771">
            <v>2</v>
          </cell>
          <cell r="AC2771" t="str">
            <v>星形细胞瘤（WHOII级），不存在1p19q缺失。</v>
          </cell>
          <cell r="AD2771" t="str">
            <v>全切除</v>
          </cell>
          <cell r="AE2771">
            <v>42549</v>
          </cell>
          <cell r="AF2771" t="str">
            <v>星形细胞瘤(额，右）</v>
          </cell>
          <cell r="AH2771" t="str">
            <v>未终止</v>
          </cell>
          <cell r="AI2771">
            <v>2217</v>
          </cell>
          <cell r="AJ2771">
            <v>0</v>
          </cell>
          <cell r="AK2771">
            <v>2217</v>
          </cell>
          <cell r="AL2771">
            <v>0</v>
          </cell>
          <cell r="AM2771">
            <v>2217</v>
          </cell>
          <cell r="AN2771" t="str">
            <v>42次</v>
          </cell>
          <cell r="AO2771">
            <v>1</v>
          </cell>
          <cell r="AP2771" t="str">
            <v>无</v>
          </cell>
          <cell r="AQ2771">
            <v>0</v>
          </cell>
          <cell r="AS2771">
            <v>0</v>
          </cell>
          <cell r="AU2771" t="str">
            <v>突变</v>
          </cell>
          <cell r="AV2771" t="str">
            <v>NA</v>
          </cell>
          <cell r="AW2771" t="str">
            <v>NA</v>
          </cell>
          <cell r="AX2771" t="str">
            <v>甲基化</v>
          </cell>
          <cell r="AY2771" t="str">
            <v>NA</v>
          </cell>
          <cell r="AZ2771" t="str">
            <v>NA</v>
          </cell>
          <cell r="BA2771" t="str">
            <v>缺失</v>
          </cell>
          <cell r="BB2771" t="str">
            <v>缺失</v>
          </cell>
          <cell r="BC2771" t="str">
            <v>缺失</v>
          </cell>
          <cell r="BD2771" t="e">
            <v>#N/A</v>
          </cell>
        </row>
        <row r="2772">
          <cell r="B2772" t="str">
            <v>P272</v>
          </cell>
          <cell r="C2772" t="str">
            <v>CGGA_P272</v>
          </cell>
          <cell r="E2772" t="str">
            <v>王新华</v>
          </cell>
          <cell r="F2772">
            <v>491089</v>
          </cell>
          <cell r="G2772">
            <v>42514</v>
          </cell>
          <cell r="H2772" t="str">
            <v>颅内占位病变</v>
          </cell>
          <cell r="J2772" t="str">
            <v>女</v>
          </cell>
          <cell r="K2772">
            <v>45</v>
          </cell>
          <cell r="L2772" t="str">
            <v>缺失</v>
          </cell>
          <cell r="M2772" t="str">
            <v>622223197106183621</v>
          </cell>
          <cell r="N2772" t="str">
            <v>王祥(配偶):18093689536/王雅溶(母女):13263287202</v>
          </cell>
          <cell r="O2772" t="str">
            <v>间断头痛10余年，加重1月余</v>
          </cell>
          <cell r="P2772" t="str">
            <v>患者于10余年前无明显诱因出现间断左侧颞部胀痛，发作示感眼胀，无恶心呕吐，无发热抽搐，无大小便失禁，无幻嗅及幻视等，自行口服维C银翘片及川芎茶调丸后卧床休息症状自行缓解，发作间隔时间不定，今年清明因精神受刺激后持续右侧顶枕部跳痛，持续存在，无恶心呕吐，无发热抽搐，无大小便失禁，无肢体活动不灵，无幻嗅及幻视等，于2016-5-12到兰大二院体检，行头部MRI检查提示左额颞岛占位病变，为求进一步检查治疗遂到我院，于2016年5月19日复查头部MRI 平扫+增强提示：左额颞岛叶、前联合、右颞内侧异常信号影：弥漫性星形细胞瘤可能性大；鞍区异常型号影：拉克氏囊肿？，为求手术治疗，由门诊以“颅内占位性病变”收入我科。自发病以来，患者一般情况尚可，饮食睡眠情况可，大小便正常，体力稍下降，体重无明显变化</v>
          </cell>
          <cell r="Q2772" t="str">
            <v>2009年7月因鼻窦炎性手术治疗；2010年3月因阑尾炎行阑尾切除术；2013年7月出现甲亢，长期口服丙硫氧嘧啶片 50mg/早，25mg/晚。双黄连过敏史，全身起红疹。</v>
          </cell>
          <cell r="R2772" t="str">
            <v>生长发育及智力正常，无抽烟饮酒嗜好，月经正常，目前处于月经期，经期5天，周期25天。已婚，孕2产2，均顺产，体健。配偶体健</v>
          </cell>
          <cell r="S2772" t="str">
            <v>缺失</v>
          </cell>
          <cell r="T2772">
            <v>42527</v>
          </cell>
          <cell r="V2772" t="str">
            <v>左额颞开颅肿瘤切除术</v>
          </cell>
          <cell r="W2772" t="str">
            <v>全麻气管插管后，患者取仰卧位，头右侧，头架固定头位，导航注册、确定肿瘤头皮投影，常规消毒铺巾，取左额颞弧形切口，依次切开头皮各层，皮瓣翻向额颞部，颅骨钻孔，铣刀游离骨瓣，大小约5.0X5.0cm2。硬膜张力中等，四周悬吊硬膜，放射状剪开硬膜。见左颞极脑组织稍肿胀，导航再次确定肿瘤位于左侧颞叶、岛叶，导航辅助下分离侧裂，侧裂下即见肿瘤组织，肿瘤呈灰白色，血供丰富，质软韧相间，与周围脑组织间分界不清；先切除左侧颞极肿瘤，肿瘤侵及左侧钩回，切除左侧颞极及钩回、直至小脑幕下缘，显露脑干、同侧大脑后动脉、动眼神经；随后显露岛叶肿瘤，游离大脑中动脉，于M1段末端见豆纹动脉，保护好此簇血管，电凝M2段发向肿瘤的导血管，以脑回为单位，分块切除肿瘤，依次向深部切除，显露额岛沟，以豆纹动脉及环岛沟为底面，分块近全切除颞、岛叶肿瘤，大脑中动脉及其分支保护完好；创面严密止血，可吸收止血纱布、明胶海绵压迫残面，生理盐水冲洗清亮，确认无活动性出血，护士清点棉条、纱布及手术物品无误，术腔放置外引流，自体筋膜修补、缝合硬膜，骨瓣复位，3枚钛链固定骨瓣。再次充分止血，分层缝合皮下组织及头皮各层，术毕。手术顺利，术中出血约500ml，自体血回输125ml。术后气管插管拔出，患者回病房监护</v>
          </cell>
          <cell r="X2772" t="str">
            <v>部分切除</v>
          </cell>
          <cell r="Y2772" t="str">
            <v>缺失</v>
          </cell>
          <cell r="Z2772" t="str">
            <v>A</v>
          </cell>
          <cell r="AA2772" t="str">
            <v>A(WHO II)</v>
          </cell>
          <cell r="AB2772">
            <v>2</v>
          </cell>
          <cell r="AC2772" t="str">
            <v>星形细胞瘤，（WHO Ⅱ级），不存在1p/19q缺失</v>
          </cell>
          <cell r="AD2772" t="str">
            <v>部分切除</v>
          </cell>
          <cell r="AE2772">
            <v>42550</v>
          </cell>
          <cell r="AF2772" t="str">
            <v>星形细胞瘤（额颞岛，左）</v>
          </cell>
          <cell r="AG2772" t="str">
            <v>缺失</v>
          </cell>
          <cell r="AH2772" t="str">
            <v>未终止</v>
          </cell>
          <cell r="AI2772" t="str">
            <v>NA</v>
          </cell>
          <cell r="AJ2772">
            <v>0</v>
          </cell>
          <cell r="AK2772" t="str">
            <v>NA</v>
          </cell>
          <cell r="AL2772">
            <v>0</v>
          </cell>
          <cell r="AM2772" t="str">
            <v>NA</v>
          </cell>
          <cell r="AN2772" t="str">
            <v>缺失</v>
          </cell>
          <cell r="AO2772">
            <v>1</v>
          </cell>
          <cell r="AP2772" t="str">
            <v>缺失</v>
          </cell>
          <cell r="AQ2772">
            <v>1</v>
          </cell>
          <cell r="AS2772" t="str">
            <v>原发</v>
          </cell>
          <cell r="AU2772" t="str">
            <v>NA</v>
          </cell>
          <cell r="AV2772" t="str">
            <v>NA</v>
          </cell>
          <cell r="AW2772" t="str">
            <v>NA</v>
          </cell>
          <cell r="AX2772" t="str">
            <v>甲基化</v>
          </cell>
          <cell r="AY2772" t="str">
            <v>NA</v>
          </cell>
          <cell r="AZ2772" t="str">
            <v>NA</v>
          </cell>
          <cell r="BA2772" t="str">
            <v>缺失</v>
          </cell>
          <cell r="BB2772" t="str">
            <v>缺失</v>
          </cell>
          <cell r="BC2772" t="str">
            <v>缺失</v>
          </cell>
          <cell r="BD2772" t="e">
            <v>#N/A</v>
          </cell>
        </row>
        <row r="2773">
          <cell r="B2773" t="str">
            <v>P273</v>
          </cell>
          <cell r="C2773" t="str">
            <v>CGGA_P273</v>
          </cell>
          <cell r="E2773" t="str">
            <v>张晓丽</v>
          </cell>
          <cell r="F2773">
            <v>491088</v>
          </cell>
          <cell r="G2773">
            <v>42513</v>
          </cell>
          <cell r="H2773" t="str">
            <v>双额、胼胝体占位病变：胶质瘤</v>
          </cell>
          <cell r="J2773" t="str">
            <v xml:space="preserve">女 </v>
          </cell>
          <cell r="K2773">
            <v>46</v>
          </cell>
          <cell r="L2773" t="str">
            <v>缺失</v>
          </cell>
          <cell r="M2773" t="str">
            <v>211319197003050424</v>
          </cell>
          <cell r="N2773" t="str">
            <v>刘英新(夫妻):13591898598/张晓峰(大哥):13704917779</v>
          </cell>
          <cell r="O2773" t="str">
            <v>头部胀痛不适1个月</v>
          </cell>
          <cell r="P2773" t="str">
            <v>病人大约1个月前觉头部胀痛不适在当地医院检查发现颅内占位病变，考虑脑胶质瘤，发病来患者不愿说话，间断头痛，逐渐加重，遂来天坛医院门诊就诊，查头颅MR发现：双额及胼胝体占位，胶质瘤可能大，向家属交代病情，家属要求手术治疗，以“双额、胼胝体占位病变：胶质瘤？”收入院，自发病以来，无抽搐及尿失禁，无发热，精神状况良好，睡眠及进食一般，大小便正常，体重无明显改变</v>
          </cell>
          <cell r="Q2773" t="str">
            <v>有甲状腺结节甲减病史，目前每日服用四分之一片优甲乐治疗。2003年行卵巢囊肿切除术。否认高血压、糖尿病及心脏病史。否认代谢性疾病及血液病。否认肝炎、结核等传染病史。否认外伤史。否认输血史。否认食物及药物过敏史</v>
          </cell>
          <cell r="R2773" t="str">
            <v>生长及智力发育正常，不吸烟，不饮酒，已婚育1女，体健</v>
          </cell>
          <cell r="S2773" t="str">
            <v>缺失</v>
          </cell>
          <cell r="T2773">
            <v>42533</v>
          </cell>
          <cell r="V2773" t="str">
            <v>半冠状切口，左额开颅，肿瘤切除术</v>
          </cell>
          <cell r="W2773" t="str">
            <v>全麻气管插管后，患者取仰卧位,头架固定头位，导航注册，确定肿瘤头皮投影，常规消毒铺巾，取半冠状切口，依次切开头皮、皮下、帽状腱膜，皮瓣翻向眼眶侧。显露左额颅骨，颅骨钻孔，铣刀游离骨瓣，大小约5X5cm2。额窦开放，以筋膜、生物胶及骨腊严密封闭。硬膜张力高，给予甘露醇250ml静点，硬膜张力下降后，四周悬吊硬膜，放射状剪开硬脑膜。见左额脑组织肿胀，脑沟变浅，导航确定肿瘤位于双额底、下丘脑、侧脑室（病变偏左侧生长）；导航辅助下切开左额上回前部皮层，皮层下2cm见肿瘤，瘤体呈灰红色，质软韧相间，边界不清，血供丰富，沿肿瘤周边分离后，分块切除肿瘤，双侧大脑前动脉及其分支自肿瘤中穿行，分离后予以完好保护，肿瘤自左侧胼胝体膝部、直回长入对侧，同时侵及下丘脑、双侧脑室、左侧基底节，沿肿瘤周边分离后分块切除肿瘤，为防止严重的功能障碍未勉强全切下丘脑、左侧基底节肿瘤，最后导航辅助下分块近全切除肿瘤，切除肿瘤后侧脑室开放。创面严密止血，止血纱布、明胶海绵压迫残面，生理盐水冲洗清亮，确认无活动性出血，护士清点棉条、纱布及手术物品无误，术腔放置外引流，连续缝合硬膜后仍欠严密，人工硬膜加固，骨瓣复位，3枚钛片固定骨瓣，分层缝合皮下及头皮各层。再次消毒切口，无菌纱布绷带包扎，术毕。手术较困难，术中出血约600ml，自体血回输125ml，未输异体血。术后拔除气管插管，患者回ICU病房监护。标本送病理</v>
          </cell>
          <cell r="X2773" t="str">
            <v>部分切除</v>
          </cell>
          <cell r="Y2773">
            <v>124783</v>
          </cell>
          <cell r="Z2773" t="str">
            <v>GBM</v>
          </cell>
          <cell r="AA2773" t="str">
            <v>GBM(WHO IV)</v>
          </cell>
          <cell r="AB2773">
            <v>4</v>
          </cell>
          <cell r="AC2773" t="str">
            <v>胶质肉瘤（WHOⅣ级）</v>
          </cell>
          <cell r="AD2773" t="str">
            <v>部分切除</v>
          </cell>
          <cell r="AE2773">
            <v>42562</v>
          </cell>
          <cell r="AF2773" t="str">
            <v>脑胶质肉瘤（双额、胼胝体）</v>
          </cell>
          <cell r="AG2773">
            <v>42895</v>
          </cell>
          <cell r="AH2773" t="str">
            <v>终止</v>
          </cell>
          <cell r="AI2773">
            <v>111</v>
          </cell>
          <cell r="AJ2773">
            <v>1</v>
          </cell>
          <cell r="AK2773">
            <v>111</v>
          </cell>
          <cell r="AL2773">
            <v>1</v>
          </cell>
          <cell r="AM2773">
            <v>362</v>
          </cell>
          <cell r="AN2773" t="str">
            <v>缺失</v>
          </cell>
          <cell r="AO2773">
            <v>0</v>
          </cell>
          <cell r="AP2773" t="str">
            <v>缺失</v>
          </cell>
          <cell r="AQ2773">
            <v>0</v>
          </cell>
          <cell r="AS2773" t="str">
            <v>原发</v>
          </cell>
          <cell r="AU2773" t="str">
            <v>NA</v>
          </cell>
          <cell r="AV2773" t="str">
            <v>NA</v>
          </cell>
          <cell r="AW2773" t="str">
            <v>NA</v>
          </cell>
          <cell r="AX2773" t="str">
            <v>NA</v>
          </cell>
          <cell r="AY2773" t="str">
            <v>NA</v>
          </cell>
          <cell r="AZ2773" t="str">
            <v>NA</v>
          </cell>
          <cell r="BA2773" t="str">
            <v>缺失</v>
          </cell>
          <cell r="BB2773" t="str">
            <v>缺失</v>
          </cell>
          <cell r="BC2773" t="str">
            <v>缺失</v>
          </cell>
          <cell r="BD2773" t="e">
            <v>#N/A</v>
          </cell>
        </row>
        <row r="2774">
          <cell r="B2774" t="str">
            <v>P274</v>
          </cell>
          <cell r="C2774" t="str">
            <v>NA</v>
          </cell>
          <cell r="D2774" t="str">
            <v>NA</v>
          </cell>
          <cell r="E2774" t="str">
            <v>NA</v>
          </cell>
          <cell r="F2774" t="str">
            <v>NA</v>
          </cell>
          <cell r="G2774" t="str">
            <v>NA</v>
          </cell>
          <cell r="H2774" t="str">
            <v>NA</v>
          </cell>
          <cell r="I2774" t="str">
            <v>NA</v>
          </cell>
          <cell r="J2774" t="str">
            <v>NA</v>
          </cell>
          <cell r="K2774" t="str">
            <v>NA</v>
          </cell>
          <cell r="L2774" t="str">
            <v>NA</v>
          </cell>
          <cell r="M2774" t="str">
            <v>NA</v>
          </cell>
          <cell r="N2774" t="str">
            <v>NA</v>
          </cell>
          <cell r="O2774" t="str">
            <v>NA</v>
          </cell>
          <cell r="P2774" t="str">
            <v>NA</v>
          </cell>
          <cell r="Q2774" t="str">
            <v>NA</v>
          </cell>
          <cell r="R2774" t="str">
            <v>NA</v>
          </cell>
          <cell r="S2774" t="str">
            <v>NA</v>
          </cell>
          <cell r="T2774" t="str">
            <v>NA</v>
          </cell>
          <cell r="U2774" t="str">
            <v>NA</v>
          </cell>
          <cell r="V2774" t="str">
            <v>NA</v>
          </cell>
          <cell r="W2774" t="str">
            <v>NA</v>
          </cell>
          <cell r="X2774" t="str">
            <v>NA</v>
          </cell>
          <cell r="Y2774" t="str">
            <v>NA</v>
          </cell>
          <cell r="Z2774" t="str">
            <v>NA</v>
          </cell>
          <cell r="AA2774" t="str">
            <v>NA</v>
          </cell>
          <cell r="AB2774" t="str">
            <v>NA</v>
          </cell>
          <cell r="AC2774" t="str">
            <v>NA</v>
          </cell>
          <cell r="AD2774" t="str">
            <v>NA</v>
          </cell>
          <cell r="AE2774" t="str">
            <v>NA</v>
          </cell>
          <cell r="AF2774" t="str">
            <v>NA</v>
          </cell>
          <cell r="AG2774" t="str">
            <v>NA</v>
          </cell>
          <cell r="AH2774" t="str">
            <v>NA</v>
          </cell>
          <cell r="AI2774" t="str">
            <v>NA</v>
          </cell>
          <cell r="AJ2774" t="str">
            <v>NA</v>
          </cell>
          <cell r="AK2774" t="str">
            <v>NA</v>
          </cell>
          <cell r="AL2774" t="str">
            <v>NA</v>
          </cell>
          <cell r="AM2774" t="str">
            <v>NA</v>
          </cell>
          <cell r="AN2774" t="str">
            <v>NA</v>
          </cell>
          <cell r="AO2774" t="str">
            <v>NA</v>
          </cell>
          <cell r="AP2774" t="str">
            <v>NA</v>
          </cell>
          <cell r="AQ2774" t="str">
            <v>NA</v>
          </cell>
          <cell r="AS2774" t="str">
            <v>NA</v>
          </cell>
          <cell r="AT2774" t="str">
            <v>NA</v>
          </cell>
          <cell r="AU2774" t="str">
            <v>NA</v>
          </cell>
          <cell r="AV2774" t="str">
            <v>NA</v>
          </cell>
          <cell r="AW2774" t="str">
            <v>NA</v>
          </cell>
          <cell r="AX2774" t="str">
            <v>NA</v>
          </cell>
          <cell r="AY2774" t="str">
            <v>NA</v>
          </cell>
          <cell r="AZ2774" t="str">
            <v>NA</v>
          </cell>
          <cell r="BA2774" t="str">
            <v>NA</v>
          </cell>
          <cell r="BB2774" t="str">
            <v>NA</v>
          </cell>
          <cell r="BC2774" t="str">
            <v>NA</v>
          </cell>
          <cell r="BD2774" t="str">
            <v>NA</v>
          </cell>
        </row>
        <row r="2775">
          <cell r="B2775" t="str">
            <v>P275</v>
          </cell>
          <cell r="C2775" t="str">
            <v>CGGA_P275</v>
          </cell>
          <cell r="E2775" t="str">
            <v>倪晋义</v>
          </cell>
          <cell r="F2775">
            <v>491109</v>
          </cell>
          <cell r="G2775">
            <v>42535</v>
          </cell>
          <cell r="H2775" t="str">
            <v>颅内占位病变：左额胶质瘤</v>
          </cell>
          <cell r="J2775" t="str">
            <v>男</v>
          </cell>
          <cell r="K2775">
            <v>43</v>
          </cell>
          <cell r="L2775" t="str">
            <v>缺失</v>
          </cell>
          <cell r="M2775" t="str">
            <v>140112197305273215</v>
          </cell>
          <cell r="N2775" t="str">
            <v>王风兰(配偶):13403510764</v>
          </cell>
          <cell r="O2775" t="str">
            <v>阵发性右侧肢体抽搐1年余</v>
          </cell>
          <cell r="P2775" t="str">
            <v>患者于2015年4月无明显诱因下出现右侧肢体抽搐，持续约数分钟，伴有言语不利，意识丧失，口吐白沫，自行缓解，于当地医院就诊发现颅内异常信号，给予口服抗癫痫药物丙戊酸钠，间断仍有癫痫小发作，未再有意识丧失。近来发作频繁，改为奥卡西平口服，但效果不佳，复查头颅MRI显示病灶较前增大。为进一步治疗来天坛医院门诊就诊，行头颅MRI检查示“左中央沟前后占位，低级别胶质瘤？”，为求手术治疗，门诊以“颅内占位性病变”收入我科。自发病以来，患者一般情况尚可，无明显头痛、恶心呕吐，无视物模糊，无声音嘶哑及饮水呛咳，饮食睡眠情况可，大小便正常，体重无明显减轻。</v>
          </cell>
          <cell r="Q2775" t="str">
            <v>既往体健，有高血压5年，口服氨氯地平，血压控制尚可；否认心脏病、糖尿病等疾病史，否认有肝炎、结核等传染病史。25年前有右眼视网膜剥脱手术史，无输血史，否认食物及药物过敏史。</v>
          </cell>
          <cell r="R2775" t="str">
            <v>生长发育及智力正常，无抽烟饮酒嗜好。已婚，育有1子，体健</v>
          </cell>
          <cell r="S2775" t="str">
            <v>缺失</v>
          </cell>
          <cell r="T2775">
            <v>42548</v>
          </cell>
          <cell r="V2775" t="str">
            <v>左额开颅，肿瘤切除术</v>
          </cell>
          <cell r="W2775" t="str">
            <v>全麻气管插管后，患者取仰卧位，头架固定头位，导航确定病变体表投影后，常规消毒铺巾，取左额马蹄形切口，依次切开头皮各层，皮瓣翻向额部，颅骨钻孔，游离骨瓣，大小约5.0X4.0cm2。快速静点甘露醇后放射状剪开硬膜。牵开纵裂，再次导航确定肿瘤位于左额皮层深部扣带回，导航辅助下切开扣带回皮层，皮层下即见肿瘤，肿瘤呈灰白色，瘤体血供丰富，质软，与周围脑组织间分界不清，周边血管增生明显，导航辅助下沿肿瘤周边分离后分块部分切除肿瘤，创面严密止血，可吸收止血纱布、明胶海绵压迫残面，生理盐水冲洗清亮，确认无活动性出血，护士清点棉条、纱布及手术物品无误。硬膜破损，取人工硬膜修补硬膜，骨瓣复位，硬膜外放置引流管一根另戳空引出，1枚钛链、2枚盖孔板、9枚钛钉固定骨瓣。再次充分止血，分层缝合皮下组织及头皮各层，术毕。手术顺利，术中出血约600ml，自体血回输250ml。术后气管插管拔出，患者回ICU病房监护</v>
          </cell>
          <cell r="X2775" t="str">
            <v>部分切除</v>
          </cell>
          <cell r="Y2775" t="str">
            <v>缺失</v>
          </cell>
          <cell r="Z2775" t="str">
            <v>AA</v>
          </cell>
          <cell r="AA2775" t="str">
            <v>AA(WHO III)</v>
          </cell>
          <cell r="AB2775">
            <v>3</v>
          </cell>
          <cell r="AC2775" t="str">
            <v>星形细胞瘤，局部生长活跃、间变（部分WHOⅡ级，部分WHOⅢ级）</v>
          </cell>
          <cell r="AD2775" t="str">
            <v>部分切除</v>
          </cell>
          <cell r="AE2775">
            <v>42571</v>
          </cell>
          <cell r="AF2775" t="str">
            <v>左额星形细胞瘤</v>
          </cell>
          <cell r="AH2775" t="str">
            <v>未终止</v>
          </cell>
          <cell r="AI2775">
            <v>2206</v>
          </cell>
          <cell r="AJ2775">
            <v>0</v>
          </cell>
          <cell r="AK2775">
            <v>2206</v>
          </cell>
          <cell r="AL2775">
            <v>0</v>
          </cell>
          <cell r="AM2775">
            <v>2206</v>
          </cell>
          <cell r="AN2775" t="str">
            <v>放</v>
          </cell>
          <cell r="AO2775">
            <v>1</v>
          </cell>
          <cell r="AP2775" t="str">
            <v>化疗同步</v>
          </cell>
          <cell r="AQ2775">
            <v>1</v>
          </cell>
          <cell r="AS2775">
            <v>0</v>
          </cell>
          <cell r="AU2775" t="str">
            <v>NA</v>
          </cell>
          <cell r="AV2775" t="str">
            <v>NA</v>
          </cell>
          <cell r="AW2775" t="str">
            <v>NA</v>
          </cell>
          <cell r="AX2775" t="str">
            <v>甲基化</v>
          </cell>
          <cell r="AY2775" t="str">
            <v>突变</v>
          </cell>
          <cell r="AZ2775" t="str">
            <v>无突变</v>
          </cell>
          <cell r="BA2775" t="str">
            <v>缺失</v>
          </cell>
          <cell r="BB2775" t="str">
            <v>缺失</v>
          </cell>
          <cell r="BC2775" t="str">
            <v>缺失</v>
          </cell>
          <cell r="BD2775" t="e">
            <v>#N/A</v>
          </cell>
        </row>
        <row r="2776">
          <cell r="B2776" t="str">
            <v>P276</v>
          </cell>
          <cell r="C2776" t="str">
            <v>CGGA_P276</v>
          </cell>
          <cell r="E2776" t="str">
            <v>吴玉芹</v>
          </cell>
          <cell r="F2776">
            <v>369714</v>
          </cell>
          <cell r="G2776">
            <v>42550</v>
          </cell>
          <cell r="H2776" t="str">
            <v>右额颞叶占位  胶质瘤？</v>
          </cell>
          <cell r="J2776" t="str">
            <v>女</v>
          </cell>
          <cell r="K2776">
            <v>61</v>
          </cell>
          <cell r="L2776" t="str">
            <v>B</v>
          </cell>
          <cell r="M2776" t="str">
            <v>232130195412020720</v>
          </cell>
          <cell r="N2776" t="str">
            <v>金耆富(爱人):13904664440/金英钠(女儿):18604619098/金鑫(儿子):13718387654</v>
          </cell>
          <cell r="O2776" t="str">
            <v>右额叶占位开颅术后4.5年，头晕头痛半年。</v>
          </cell>
          <cell r="P2776" t="str">
            <v>患者于4.5年前因右额叶占位行开颅手术治疗，术后病情平稳出院，未行放化疗，定期复查，近半年患者间断性出现头晕头痛，休息后症状缓解，行头MRI检查示右额病变明显增大， MRI提示：右额颞叶占位：为进一步治疗前来我院，门诊以“右额颞叶占位：胶质瘤可能性大”收入我科。患者发病以来，精神状态可，饮食可，大小便正常，睡眠可，体力正常，体重无明显减轻</v>
          </cell>
          <cell r="Q2776" t="str">
            <v>既往冠心病史5年，口服阿司匹林，已停1月余，否认有高血压病、糖尿病等疾病史，否认有肝炎、结核等传染病史，4.5年前手术中输血300ml。否认食物及药物过敏史。</v>
          </cell>
          <cell r="R2776" t="str">
            <v>生长发育及智力正常，无抽烟、饮酒嗜好。已婚女性，育2子女。</v>
          </cell>
          <cell r="S2776" t="str">
            <v>缺失</v>
          </cell>
          <cell r="T2776">
            <v>42562</v>
          </cell>
          <cell r="U2776">
            <v>42005</v>
          </cell>
          <cell r="V2776" t="str">
            <v>原切口冠切右额开颅颅内肿瘤切除术</v>
          </cell>
          <cell r="W2776" t="str">
            <v>全麻插管后平卧位，上头架，导航确定右侧肿瘤体表投影，常规消毒铺巾。依据肿瘤体表投影取原切口，全层切开，取下1套盖孔板及2套连接片钛钉9枚，中线部分颅骨已愈合，铣刀游离出一约5x6cm2大小的骨瓣。悬吊硬膜，放射状切开硬膜，显露额部脑组织，见额叶脑回增宽、脑沟变浅，额叶病变组织较周围组织稍白，沿额中回中部切开，可见肿瘤组织向深部逐步形成灰白色，质软，血供丰富，边界不清，沿大脑镰向下到达胼胝体，离断局部穿支血管，保护胼周动脉及静脉，可见胼胝体体部形成灰白色，质软，血供丰富，切除右侧额上及部分额中回病变，瘤腔彻底止血后，人工硬膜腱修补硬膜，还纳骨瓣，1套盖孔板及2套连接片钛钉9枚固定，充分止血，清点器械棉片无误后，逐层缝合皮瓣各层关颅，术毕。手术顺利，标本送病理。术中出血约300ml，输血自体回收血125ml。</v>
          </cell>
          <cell r="X2776" t="str">
            <v>部分切除</v>
          </cell>
          <cell r="Y2776">
            <v>125447</v>
          </cell>
          <cell r="Z2776" t="str">
            <v>RA</v>
          </cell>
          <cell r="AA2776" t="str">
            <v>A(WHO II)</v>
          </cell>
          <cell r="AB2776">
            <v>2</v>
          </cell>
          <cell r="AC2776" t="str">
            <v>星形细胞瘤（WHOII级），1p/19q不存在缺失。MGMT启动子甲基化，TERT启动子无突变。</v>
          </cell>
          <cell r="AD2776" t="str">
            <v>部分切除</v>
          </cell>
          <cell r="AE2776">
            <v>42587</v>
          </cell>
          <cell r="AF2776" t="str">
            <v>右额叶、胼胝体星形细胞瘤</v>
          </cell>
          <cell r="AH2776" t="str">
            <v>终止</v>
          </cell>
          <cell r="AI2776">
            <v>1390</v>
          </cell>
          <cell r="AJ2776">
            <v>1</v>
          </cell>
          <cell r="AK2776">
            <v>1238</v>
          </cell>
          <cell r="AL2776">
            <v>1</v>
          </cell>
          <cell r="AM2776">
            <v>2192</v>
          </cell>
          <cell r="AN2776" t="str">
            <v>28次</v>
          </cell>
          <cell r="AO2776">
            <v>1</v>
          </cell>
          <cell r="AP2776" t="str">
            <v>替莫脞胺6疗程</v>
          </cell>
          <cell r="AQ2776">
            <v>1</v>
          </cell>
          <cell r="AS2776">
            <v>1</v>
          </cell>
          <cell r="AT2776">
            <v>1</v>
          </cell>
          <cell r="AU2776" t="str">
            <v>NA</v>
          </cell>
          <cell r="AV2776" t="str">
            <v>NA</v>
          </cell>
          <cell r="AW2776" t="str">
            <v>NA</v>
          </cell>
          <cell r="AX2776" t="str">
            <v>甲基化</v>
          </cell>
          <cell r="AY2776" t="str">
            <v>无突变</v>
          </cell>
          <cell r="AZ2776" t="str">
            <v>无突变</v>
          </cell>
          <cell r="BA2776" t="str">
            <v>缺失</v>
          </cell>
          <cell r="BB2776" t="str">
            <v>缺失</v>
          </cell>
          <cell r="BC2776" t="str">
            <v>缺失</v>
          </cell>
          <cell r="BD2776" t="e">
            <v>#N/A</v>
          </cell>
        </row>
        <row r="2777">
          <cell r="B2777" t="str">
            <v>P277</v>
          </cell>
          <cell r="C2777" t="str">
            <v>CGGA_P277</v>
          </cell>
          <cell r="E2777" t="str">
            <v>孙明珠</v>
          </cell>
          <cell r="F2777">
            <v>491133</v>
          </cell>
          <cell r="G2777">
            <v>42555</v>
          </cell>
          <cell r="H2777" t="str">
            <v>左额叶占位：胶质瘤？</v>
          </cell>
          <cell r="J2777" t="str">
            <v>女</v>
          </cell>
          <cell r="K2777">
            <v>57</v>
          </cell>
          <cell r="L2777" t="str">
            <v>A</v>
          </cell>
          <cell r="M2777" t="str">
            <v>210203195811042266</v>
          </cell>
          <cell r="N2777" t="str">
            <v>王唯一(母女):15140597170（空）</v>
          </cell>
          <cell r="O2777" t="str">
            <v>行走不稳，言语不利三周。</v>
          </cell>
          <cell r="P2777" t="str">
            <v>患者2年前CT检查发现颅内占位，未治疗。2015年底复查发现肿瘤增大，亦未行进一步治疗。近三周来，出现行走不稳伴言语不利，反应迟钝，无明显头痛、恶心呕吐及肢体抽搐等症状，家属陪同来我院就诊，行头颅MRI检查显示：左额、胼胝体占位，大脑镰下疝。家属要求手术治疗，门诊以“颅内占位性病变”收住我科。患者自发病以来，无高热及意识障碍，无头痛、恶心呕吐，无视物模糊，无肢体抽搐，间断有失语发作，饮食睡眠情况尚可，大小便正常，体重无明显减轻。</v>
          </cell>
          <cell r="Q2777" t="str">
            <v>既往体健</v>
          </cell>
          <cell r="R2777" t="str">
            <v>生长发育及智力正常，无抽烟饮酒嗜好。丧偶，育有1女，体健</v>
          </cell>
          <cell r="S2777" t="str">
            <v>缺失</v>
          </cell>
          <cell r="T2777">
            <v>42563</v>
          </cell>
          <cell r="V2777" t="str">
            <v>半冠状切口，左额开颅，肿瘤切除术</v>
          </cell>
          <cell r="W2777" t="str">
            <v>全麻插管成功后，患者取仰卧位，头架固定头位，导航注册，确定病变头皮投影，常规消毒铺巾，做左额半冠状切口，显露左额颅骨，颅骨钻孔，铣刀下骨瓣约5*6厘米，硬膜张力高，快速静点20%的甘露醇250ml，硬膜张力下降，骨缘四周悬吊硬膜，放射状剪开硬膜，见左额脑组织肿胀，脑沟变浅，脑回增宽，导航再次确定肿瘤位于左额下、中回的中、后部，肿瘤已侵袭至皮层下，呈灰红色，边界不清，无包膜，质地软韧相间，有囊变，囊液呈黄褐色，血供丰富。导航及黄荧光显微镜辅助下沿肿瘤周边分离，分块近全切除瘤组织，肿瘤向深部侵润达扣带回、基底节及侧脑室壁，左侧大脑中动脉及其分支自肿瘤中穿行，分离后予以完好保护。切除肿瘤后侧脑室额角开放，明胶海绵压迫，瘤腔仔细止血，明胶海绵、止血纱布压迫创面，生理盐水冲洗清亮，护士清点棉条、纱布及手术物品无误。连续缝合硬膜后仍欠严密，人工硬膜加固，骨瓣复位，钛链3条固定，充分止血，分层缝合肌肉，皮下组织及头皮各层。消毒切口，无菌纱布弹力绷带包扎，术毕。手术顺利。术中出血约600ml，自体血回输50ml，输异体红细胞2U，血浆400ml。患者回ICU病房监护</v>
          </cell>
          <cell r="X2777" t="str">
            <v>部分切除</v>
          </cell>
          <cell r="Y2777" t="str">
            <v>缺失</v>
          </cell>
          <cell r="Z2777" t="str">
            <v>AOA</v>
          </cell>
          <cell r="AA2777" t="str">
            <v>AOA(WHO III)</v>
          </cell>
          <cell r="AB2777">
            <v>3</v>
          </cell>
          <cell r="AC2777" t="str">
            <v>间变性少突星形细胞瘤（WHOⅢ级），1p/19q缺失。</v>
          </cell>
          <cell r="AD2777" t="str">
            <v>部分切除</v>
          </cell>
          <cell r="AE2777">
            <v>42586</v>
          </cell>
          <cell r="AF2777" t="str">
            <v>1.少枝星形细胞瘤（左额，胼胝体）2. Ⅱ型糖尿病</v>
          </cell>
          <cell r="AG2777">
            <v>42912</v>
          </cell>
          <cell r="AH2777" t="str">
            <v>未终止</v>
          </cell>
          <cell r="AI2777" t="str">
            <v>NA</v>
          </cell>
          <cell r="AJ2777" t="str">
            <v>NA</v>
          </cell>
          <cell r="AK2777" t="str">
            <v>NA</v>
          </cell>
          <cell r="AL2777" t="str">
            <v>NA</v>
          </cell>
          <cell r="AM2777">
            <v>349</v>
          </cell>
          <cell r="AN2777" t="str">
            <v>缺失</v>
          </cell>
          <cell r="AO2777" t="str">
            <v>NA</v>
          </cell>
          <cell r="AP2777" t="str">
            <v>缺失</v>
          </cell>
          <cell r="AQ2777" t="str">
            <v>NA</v>
          </cell>
          <cell r="AS2777" t="str">
            <v>原发</v>
          </cell>
          <cell r="AU2777" t="str">
            <v>NA</v>
          </cell>
          <cell r="AV2777" t="str">
            <v>NA</v>
          </cell>
          <cell r="AW2777" t="str">
            <v>NA</v>
          </cell>
          <cell r="AX2777" t="str">
            <v>甲基化</v>
          </cell>
          <cell r="AY2777" t="str">
            <v>突变</v>
          </cell>
          <cell r="AZ2777" t="str">
            <v>无突变</v>
          </cell>
          <cell r="BA2777" t="str">
            <v>缺失</v>
          </cell>
          <cell r="BB2777" t="str">
            <v>缺失</v>
          </cell>
          <cell r="BC2777" t="str">
            <v>缺失</v>
          </cell>
          <cell r="BD2777" t="e">
            <v>#N/A</v>
          </cell>
        </row>
        <row r="2778">
          <cell r="B2778" t="str">
            <v>P278</v>
          </cell>
          <cell r="C2778" t="str">
            <v>CGGA_P278</v>
          </cell>
          <cell r="E2778" t="str">
            <v>于艳花</v>
          </cell>
          <cell r="F2778">
            <v>491137</v>
          </cell>
          <cell r="G2778">
            <v>42557</v>
          </cell>
          <cell r="H2778" t="str">
            <v>颅内占位性病变（右侧额叶、颞岛叶占位：胶质瘤可能性大），继发性癫痫。</v>
          </cell>
          <cell r="J2778" t="str">
            <v>女</v>
          </cell>
          <cell r="K2778">
            <v>36</v>
          </cell>
          <cell r="L2778" t="str">
            <v>B</v>
          </cell>
          <cell r="M2778" t="str">
            <v>230183198003125024</v>
          </cell>
          <cell r="N2778" t="str">
            <v>于艳萍(姐姐):13684557523/于海波(哥哥):13091729817/刘文杰(姐夫):13763428296</v>
          </cell>
          <cell r="O2778" t="str">
            <v>发现间断肢体抽搐18天。</v>
          </cell>
          <cell r="P2778" t="str">
            <v>者于18天前，间断出现肢体抽搐，持续时间数分钟，自行缓解，随后到当地医院就诊，明确诊断颅内占位性病变，给予控制癫痫药物治疗。为求进一步治疗，来我院就诊，门诊以“颅内占位性病变”收入院。发病以来，患者间断头痛、恶心，间断左侧肢体乏力，情绪改变，无头晕呕吐，一般情况可，神志清，精神尚可，饮食睡眠尚可</v>
          </cell>
          <cell r="Q2778" t="str">
            <v>2011年因阑尾炎行手术治疗</v>
          </cell>
          <cell r="R2778" t="str">
            <v>生长及智力发育正常，生活规律，无烟酒嗜好。育1女，体健。月经规律，末次月经2016年07月02日</v>
          </cell>
          <cell r="S2778" t="str">
            <v>缺失</v>
          </cell>
          <cell r="T2778">
            <v>42575</v>
          </cell>
          <cell r="V2778" t="str">
            <v>右额颞开颅肿瘤切除术</v>
          </cell>
          <cell r="W2778" t="str">
            <v>全麻气管插管后，患者取仰卧位，头左侧，头架固定头位，导航注册，确定病变头皮投影，常规消毒铺巾，取右额颞弧形切口，依次切开头皮各层，皮瓣翻向额颞部，颅骨钻孔，铣刀游离骨瓣，大小约6.0X5.0cm2。四周悬吊硬膜，放射状剪开硬膜。见右颞极脑组织稍肿胀，切开此处皮层，皮层下即见肿瘤组织，肿瘤呈灰红色，血供丰富，质软韧相间，与周围脑组织间分界不清；先切除右侧颞叶肿瘤，肿瘤侵及钩回及海马头部，切除肿瘤后显露同侧脑干及大脑后动脉、动眼神经、小脑幕缘；侧脑室颞角开放。沿颞岛沟切除肿瘤后显露侧裂血管及岛叶，岛叶肿胀，游离大脑中动脉，于M1段末端见豆纹动脉，保护好此簇血管，电凝M2段发向肿瘤的导血管，以脑回为单位，分块切除肿瘤，依次向深部切除，显露额岛沟及顶岛沟，以豆纹动脉及环岛沟为底面，分块全切除肿瘤，大脑中动脉及其分支保护完好。创面严密止血，可吸收止血纱布、明胶海绵压迫残面，生理盐水冲洗清亮，确认无活动性出血，护士清点棉条、纱布及手术物品无误，瘤腔放置外引流，硬膜皱缩，以人工硬膜修补、缝合硬膜，骨瓣复位，钛链固定骨瓣。再次充分止血，分层缝合皮下组织及头皮各层，术毕。手术较困难，术中出血约400ml，自体血回输125ml。术后患者回ICU病房监护</v>
          </cell>
          <cell r="X2778" t="str">
            <v>全切除</v>
          </cell>
          <cell r="Y2778" t="str">
            <v>缺失</v>
          </cell>
          <cell r="Z2778" t="str">
            <v>OA</v>
          </cell>
          <cell r="AA2778" t="str">
            <v>OA(WHO II)</v>
          </cell>
          <cell r="AB2778">
            <v>2</v>
          </cell>
          <cell r="AC2778" t="str">
            <v>第一次：星形细胞瘤（WHO II级）；第二次：少突星形细胞瘤（WHO II级</v>
          </cell>
          <cell r="AD2778" t="str">
            <v>全切除</v>
          </cell>
          <cell r="AE2778">
            <v>42620</v>
          </cell>
          <cell r="AF2778" t="str">
            <v>颅内占位性病变（右侧额叶、颞岛叶占位：胶质瘤可能性大），继发性癫痫</v>
          </cell>
          <cell r="AH2778" t="str">
            <v>未终止</v>
          </cell>
          <cell r="AI2778">
            <v>2179</v>
          </cell>
          <cell r="AJ2778">
            <v>0</v>
          </cell>
          <cell r="AK2778">
            <v>2179</v>
          </cell>
          <cell r="AL2778">
            <v>0</v>
          </cell>
          <cell r="AM2778">
            <v>2179</v>
          </cell>
          <cell r="AN2778" t="str">
            <v>放</v>
          </cell>
          <cell r="AO2778">
            <v>1</v>
          </cell>
          <cell r="AP2778" t="str">
            <v>化疗同步</v>
          </cell>
          <cell r="AQ2778">
            <v>1</v>
          </cell>
          <cell r="AS2778">
            <v>0</v>
          </cell>
          <cell r="AU2778" t="str">
            <v>NA</v>
          </cell>
          <cell r="AV2778" t="str">
            <v>NA</v>
          </cell>
          <cell r="AW2778" t="str">
            <v>NA</v>
          </cell>
          <cell r="AX2778" t="str">
            <v>甲基化</v>
          </cell>
          <cell r="AY2778" t="str">
            <v>突变</v>
          </cell>
          <cell r="AZ2778" t="str">
            <v>无突变</v>
          </cell>
          <cell r="BA2778" t="str">
            <v>缺失</v>
          </cell>
          <cell r="BB2778" t="str">
            <v>缺失</v>
          </cell>
          <cell r="BC2778" t="str">
            <v>缺失</v>
          </cell>
          <cell r="BD2778" t="e">
            <v>#N/A</v>
          </cell>
        </row>
        <row r="2779">
          <cell r="B2779" t="str">
            <v>P279</v>
          </cell>
          <cell r="C2779" t="str">
            <v>CGGA_P279</v>
          </cell>
          <cell r="D2779" t="str">
            <v>CGGA_J20, CGGA_P279</v>
          </cell>
          <cell r="E2779" t="str">
            <v>姚小辉</v>
          </cell>
          <cell r="F2779">
            <v>347771</v>
          </cell>
          <cell r="G2779">
            <v>42555</v>
          </cell>
          <cell r="H2779" t="str">
            <v>颅内占位性病变，复发胶质细胞瘤（右侧顶叶）；继发性癫痫。</v>
          </cell>
          <cell r="J2779" t="str">
            <v>女</v>
          </cell>
          <cell r="K2779">
            <v>47</v>
          </cell>
          <cell r="L2779" t="str">
            <v>B</v>
          </cell>
          <cell r="M2779" t="str">
            <v>36030219690208402X</v>
          </cell>
          <cell r="N2779" t="str">
            <v>温根萍(夫妻):13979972912/姚信福(哥哥):13979923418/姚信华(哥哥):13707998705</v>
          </cell>
          <cell r="O2779" t="str">
            <v>发现脑胶质瘤复发伴左下肢行走不稳2周。</v>
          </cell>
          <cell r="P2779" t="str">
            <v>患者于2010年发现颅内占位性病变，在北京天坛医院行手术治疗，明确脑胶质瘤，术后行放疗治疗，术后间断出现肢体抽搐，给予控制癫痫药物治疗。2周患者自感左侧肢体乏力，左下肢行走不稳，行头颅检查，提示脑胶质瘤复发，为求进一步治疗，来我院就诊，门诊以“颅内占位性病变”收入院。发病以来，患者间断头晕头痛，恶心呕吐，呕吐物为胃内容物，间断肢体抽搐，一般情况可，神志清，精神尚可，饮食睡眠尚可</v>
          </cell>
          <cell r="Q2779" t="str">
            <v>2010年因颅内占位性病变，在北京天坛医院行手术治疗。</v>
          </cell>
          <cell r="R2779" t="str">
            <v>生长及智力发育正常，生活规律，无烟酒嗜好。育1子1女，均体健。月经规律，末次时间为2016年06月25日。</v>
          </cell>
          <cell r="S2779" t="str">
            <v>缺失</v>
          </cell>
          <cell r="T2779">
            <v>42579</v>
          </cell>
          <cell r="U2779">
            <v>40486</v>
          </cell>
          <cell r="V2779" t="str">
            <v>颅内肿瘤病变切除术</v>
          </cell>
          <cell r="W2779" t="str">
            <v>全麻插管后左侧卧位，导航注册， 常规消毒铺巾。沿原开颅切口切开头皮及皮下，翻开皮瓣，取掉原固定骨瓣螺丝及连接片，原骨瓣取下，十字剪开暴露右顶叶病变部分对应硬膜，见右顶叶原术后软化灶，剪开表面增生薄膜，可见右顶枕叶内侧病变组织呈灰红色，质软，鱼肉样状，血供丰富，边界不清，无包膜，荧光技术识别肿瘤、导航引导、镜下仔细分离肿瘤与周边组织大致边界，切除肿瘤组织 ，保护周围动静脉血管。瘤腔仔细止血后，止血纱布贴敷，缝合硬膜，人工硬脑膜覆盖硬膜缺损。 硬膜外放置引流管，另一端自骨孔处引致皮缘，另取切口自皮缘引出固定。还纳骨瓣，原连接片覆盖骨孔固定骨瓣。充分止血，逐层缝合皮瓣各层关颅，术毕。手术顺利，标本送病理。清点棉条纱布及手术物品无误。术中出血量400毫升，输自体血量125毫升。手术顺利，拔除气管插管回ICU病房</v>
          </cell>
          <cell r="X2779" t="str">
            <v>全切除</v>
          </cell>
          <cell r="Y2779">
            <v>125854</v>
          </cell>
          <cell r="Z2779" t="str">
            <v>RAO</v>
          </cell>
          <cell r="AA2779" t="str">
            <v>AO(WHO III)</v>
          </cell>
          <cell r="AB2779">
            <v>3</v>
          </cell>
          <cell r="AC2779" t="str">
            <v>间变性少突胶质细胞瘤（WHO Ⅲ级）。</v>
          </cell>
          <cell r="AD2779" t="str">
            <v>全切除</v>
          </cell>
          <cell r="AE2779">
            <v>42593</v>
          </cell>
          <cell r="AF2779" t="str">
            <v>间变性少突胶质细胞瘤（WHO Ⅲ级）。</v>
          </cell>
          <cell r="AG2779">
            <v>44071</v>
          </cell>
          <cell r="AH2779" t="str">
            <v>终止</v>
          </cell>
          <cell r="AI2779">
            <v>977</v>
          </cell>
          <cell r="AJ2779">
            <v>1</v>
          </cell>
          <cell r="AK2779">
            <v>977</v>
          </cell>
          <cell r="AL2779">
            <v>1</v>
          </cell>
          <cell r="AM2779">
            <v>977</v>
          </cell>
          <cell r="AN2779" t="str">
            <v>同步</v>
          </cell>
          <cell r="AO2779">
            <v>1</v>
          </cell>
          <cell r="AP2779" t="str">
            <v>替莫脞胺1个月</v>
          </cell>
          <cell r="AQ2779">
            <v>1</v>
          </cell>
          <cell r="AS2779" t="str">
            <v>复发</v>
          </cell>
          <cell r="AT2779">
            <v>1</v>
          </cell>
          <cell r="AU2779" t="str">
            <v>突变</v>
          </cell>
          <cell r="AV2779" t="str">
            <v>NA</v>
          </cell>
          <cell r="AW2779" t="str">
            <v>共缺失</v>
          </cell>
          <cell r="AX2779" t="str">
            <v>NA</v>
          </cell>
          <cell r="AY2779" t="str">
            <v>NA</v>
          </cell>
          <cell r="AZ2779" t="str">
            <v>NA</v>
          </cell>
          <cell r="BA2779" t="str">
            <v>缺失</v>
          </cell>
          <cell r="BB2779" t="str">
            <v>缺失</v>
          </cell>
          <cell r="BC2779" t="str">
            <v>缺失</v>
          </cell>
          <cell r="BD2779" t="e">
            <v>#N/A</v>
          </cell>
        </row>
        <row r="2780">
          <cell r="B2780" t="str">
            <v>P280</v>
          </cell>
          <cell r="C2780" t="str">
            <v>CGGA_P280</v>
          </cell>
          <cell r="E2780" t="str">
            <v>高宝艳</v>
          </cell>
          <cell r="F2780">
            <v>385849</v>
          </cell>
          <cell r="G2780">
            <v>42559</v>
          </cell>
          <cell r="H2780" t="str">
            <v>颅内占位性病变  左额颞顶胶质母细胞瘤术后复发</v>
          </cell>
          <cell r="J2780" t="str">
            <v>女</v>
          </cell>
          <cell r="K2780">
            <v>52</v>
          </cell>
          <cell r="L2780" t="str">
            <v>O</v>
          </cell>
          <cell r="M2780" t="str">
            <v>110222196310266024</v>
          </cell>
          <cell r="N2780" t="str">
            <v xml:space="preserve">胡玉宝(夫妻):13716572078/胡立城(母子):15010483096 </v>
          </cell>
          <cell r="O2780" t="str">
            <v>右手活动不灵1月余。</v>
          </cell>
          <cell r="P2780" t="str">
            <v>患者于2012年7月因“头痛进行性加重10余天”到当地医院就诊，行头部CT提示：左额颞顶占位，2012年7月31日遂到我院住院治疗，行头部MRI检查提示：复左侧颞顶占位：胶质瘤可能性大。于2012年8月6日在我院全麻下行有左额颞顶开颅肿瘤切除术，术后病理提示胶质母细胞瘤 Ⅳ级，手术顺利，术后伤口愈合后出院行全脑同步放化疗，后连续化疗12疗程，期间复查MRI未见肿瘤明显复发，1月余前患者无明显诱因出现右手活动不灵，记忆力明显减退，无头痛头昏，无恶心呕吐，无发热抽搐，无肢体活动受限，无大小便失禁等，到当地医院住院治疗4天后症状缓解，于2016年6月到我院再次复查头部MRI提示左颞顶胶质瘤术后，左颞顶异常强化影：复发？放射性坏死？为求进一步治疗，遂再次来我院就诊，考虑再次复发。遂以：颅内占位性病变收住院</v>
          </cell>
          <cell r="Q2780" t="str">
            <v>既往体健</v>
          </cell>
          <cell r="R2780" t="str">
            <v>生长发育及智力正常，无抽烟、饮酒嗜好。育有2子，体健。已婚，配偶体健</v>
          </cell>
          <cell r="S2780" t="str">
            <v>缺失</v>
          </cell>
          <cell r="T2780">
            <v>42572</v>
          </cell>
          <cell r="U2780">
            <v>41127</v>
          </cell>
          <cell r="V2780" t="str">
            <v>左颞顶开颅肿瘤切除术</v>
          </cell>
          <cell r="W2780" t="str">
            <v>全麻插管后取右侧卧位，用导航系统在头皮上标记处肿瘤上下前后界，常规消毒铺巾。沿原左颞顶马蹄形切口切开头皮及皮下，翻开头皮，暴露左颞顶部，取掉原固定左额骨瓣螺丝，翻开骨瓣，将原术区修补人工硬膜放射状剪开。见左颞顶叶原术后软化灶，剪开表面增生薄膜，可见颞顶病变组织呈黄色，乳酪状，质软韧，血供丰富，边界不清，镜下仔细切除肿瘤组织，肿瘤镜下次全切除。瘤腔仔细止血后，止血纱布贴敷，严密修补硬膜缝合，还纳骨瓣，原连接片固定骨瓣。充分止血，逐层缝合皮瓣各层关颅，术毕。手术顺利，标本送病理。清点棉条纱布及手术物品无误。术中出血约100ml，未输血</v>
          </cell>
          <cell r="X2780" t="str">
            <v>部分切除</v>
          </cell>
          <cell r="Y2780">
            <v>125696</v>
          </cell>
          <cell r="Z2780" t="str">
            <v>RGBM</v>
          </cell>
          <cell r="AA2780" t="str">
            <v>GBM(WHO IV)</v>
          </cell>
          <cell r="AB2780">
            <v>4</v>
          </cell>
          <cell r="AC2780" t="str">
            <v>胶质母细胞瘤，伴放射性坏死（WHOⅣ级），1p/19q杂合性缺失，MGMT启动子甲基化。</v>
          </cell>
          <cell r="AD2780" t="str">
            <v>部分切除</v>
          </cell>
          <cell r="AE2780">
            <v>42587</v>
          </cell>
          <cell r="AF2780" t="str">
            <v>胶质母细胞瘤，伴放射性坏死（WHOⅣ级）</v>
          </cell>
          <cell r="AH2780" t="str">
            <v>未终止</v>
          </cell>
          <cell r="AI2780">
            <v>2182</v>
          </cell>
          <cell r="AJ2780">
            <v>0</v>
          </cell>
          <cell r="AK2780">
            <v>2182</v>
          </cell>
          <cell r="AL2780">
            <v>0</v>
          </cell>
          <cell r="AM2780">
            <v>2182</v>
          </cell>
          <cell r="AN2780" t="str">
            <v>放疗</v>
          </cell>
          <cell r="AO2780">
            <v>1</v>
          </cell>
          <cell r="AP2780" t="str">
            <v>替莫脞胺11个月</v>
          </cell>
          <cell r="AQ2780">
            <v>1</v>
          </cell>
          <cell r="AS2780">
            <v>1</v>
          </cell>
          <cell r="AT2780">
            <v>1</v>
          </cell>
          <cell r="AU2780" t="str">
            <v>无突变</v>
          </cell>
          <cell r="AV2780" t="str">
            <v>NA</v>
          </cell>
          <cell r="AW2780" t="str">
            <v>无共缺失</v>
          </cell>
          <cell r="AX2780" t="str">
            <v>甲基化</v>
          </cell>
          <cell r="AY2780" t="str">
            <v>突变</v>
          </cell>
          <cell r="AZ2780" t="str">
            <v>无突变</v>
          </cell>
          <cell r="BA2780" t="str">
            <v>缺失</v>
          </cell>
          <cell r="BB2780" t="str">
            <v>缺失</v>
          </cell>
          <cell r="BC2780" t="str">
            <v>缺失</v>
          </cell>
          <cell r="BD2780" t="e">
            <v>#N/A</v>
          </cell>
        </row>
        <row r="2781">
          <cell r="B2781" t="str">
            <v>P281</v>
          </cell>
          <cell r="C2781" t="str">
            <v>NA</v>
          </cell>
          <cell r="D2781" t="str">
            <v>NA</v>
          </cell>
          <cell r="E2781" t="str">
            <v>NA</v>
          </cell>
          <cell r="F2781" t="str">
            <v>NA</v>
          </cell>
          <cell r="G2781" t="str">
            <v>NA</v>
          </cell>
          <cell r="H2781" t="str">
            <v>NA</v>
          </cell>
          <cell r="I2781" t="str">
            <v>NA</v>
          </cell>
          <cell r="J2781" t="str">
            <v>NA</v>
          </cell>
          <cell r="K2781" t="str">
            <v>NA</v>
          </cell>
          <cell r="L2781" t="str">
            <v>NA</v>
          </cell>
          <cell r="M2781" t="str">
            <v>NA</v>
          </cell>
          <cell r="N2781" t="str">
            <v>NA</v>
          </cell>
          <cell r="O2781" t="str">
            <v>NA</v>
          </cell>
          <cell r="P2781" t="str">
            <v>NA</v>
          </cell>
          <cell r="Q2781" t="str">
            <v>NA</v>
          </cell>
          <cell r="R2781" t="str">
            <v>NA</v>
          </cell>
          <cell r="S2781" t="str">
            <v>NA</v>
          </cell>
          <cell r="T2781" t="str">
            <v>NA</v>
          </cell>
          <cell r="U2781" t="str">
            <v>NA</v>
          </cell>
          <cell r="V2781" t="str">
            <v>NA</v>
          </cell>
          <cell r="W2781" t="str">
            <v>NA</v>
          </cell>
          <cell r="X2781" t="str">
            <v>NA</v>
          </cell>
          <cell r="Y2781" t="str">
            <v>NA</v>
          </cell>
          <cell r="Z2781" t="str">
            <v>NA</v>
          </cell>
          <cell r="AA2781" t="str">
            <v>NA</v>
          </cell>
          <cell r="AB2781" t="str">
            <v>NA</v>
          </cell>
          <cell r="AC2781" t="str">
            <v>NA</v>
          </cell>
          <cell r="AD2781" t="str">
            <v>NA</v>
          </cell>
          <cell r="AE2781" t="str">
            <v>NA</v>
          </cell>
          <cell r="AF2781" t="str">
            <v>NA</v>
          </cell>
          <cell r="AG2781" t="str">
            <v>NA</v>
          </cell>
          <cell r="AH2781" t="str">
            <v>NA</v>
          </cell>
          <cell r="AI2781" t="str">
            <v>NA</v>
          </cell>
          <cell r="AJ2781" t="str">
            <v>NA</v>
          </cell>
          <cell r="AK2781" t="str">
            <v>NA</v>
          </cell>
          <cell r="AL2781" t="str">
            <v>NA</v>
          </cell>
          <cell r="AM2781" t="str">
            <v>NA</v>
          </cell>
          <cell r="AN2781" t="str">
            <v>NA</v>
          </cell>
          <cell r="AO2781" t="str">
            <v>NA</v>
          </cell>
          <cell r="AP2781" t="str">
            <v>NA</v>
          </cell>
          <cell r="AQ2781" t="str">
            <v>NA</v>
          </cell>
          <cell r="AS2781" t="str">
            <v>NA</v>
          </cell>
          <cell r="AT2781" t="str">
            <v>NA</v>
          </cell>
          <cell r="AU2781" t="str">
            <v>NA</v>
          </cell>
          <cell r="AV2781" t="str">
            <v>NA</v>
          </cell>
          <cell r="AW2781" t="str">
            <v>NA</v>
          </cell>
          <cell r="AX2781" t="str">
            <v>NA</v>
          </cell>
          <cell r="AY2781" t="str">
            <v>NA</v>
          </cell>
          <cell r="AZ2781" t="str">
            <v>NA</v>
          </cell>
          <cell r="BA2781" t="str">
            <v>NA</v>
          </cell>
          <cell r="BB2781" t="str">
            <v>NA</v>
          </cell>
          <cell r="BC2781" t="str">
            <v>NA</v>
          </cell>
          <cell r="BD2781" t="str">
            <v>NA</v>
          </cell>
        </row>
        <row r="2782">
          <cell r="B2782" t="str">
            <v>P282</v>
          </cell>
          <cell r="C2782" t="str">
            <v>NA</v>
          </cell>
          <cell r="D2782" t="str">
            <v>NA</v>
          </cell>
          <cell r="E2782" t="str">
            <v>NA</v>
          </cell>
          <cell r="F2782" t="str">
            <v>NA</v>
          </cell>
          <cell r="G2782" t="str">
            <v>NA</v>
          </cell>
          <cell r="H2782" t="str">
            <v>NA</v>
          </cell>
          <cell r="I2782" t="str">
            <v>NA</v>
          </cell>
          <cell r="J2782" t="str">
            <v>NA</v>
          </cell>
          <cell r="K2782" t="str">
            <v>NA</v>
          </cell>
          <cell r="L2782" t="str">
            <v>NA</v>
          </cell>
          <cell r="M2782" t="str">
            <v>NA</v>
          </cell>
          <cell r="N2782" t="str">
            <v>NA</v>
          </cell>
          <cell r="O2782" t="str">
            <v>NA</v>
          </cell>
          <cell r="P2782" t="str">
            <v>NA</v>
          </cell>
          <cell r="Q2782" t="str">
            <v>NA</v>
          </cell>
          <cell r="R2782" t="str">
            <v>NA</v>
          </cell>
          <cell r="S2782" t="str">
            <v>NA</v>
          </cell>
          <cell r="T2782" t="str">
            <v>NA</v>
          </cell>
          <cell r="U2782" t="str">
            <v>NA</v>
          </cell>
          <cell r="V2782" t="str">
            <v>NA</v>
          </cell>
          <cell r="W2782" t="str">
            <v>NA</v>
          </cell>
          <cell r="X2782" t="str">
            <v>NA</v>
          </cell>
          <cell r="Y2782" t="str">
            <v>NA</v>
          </cell>
          <cell r="Z2782" t="str">
            <v>NA</v>
          </cell>
          <cell r="AA2782" t="str">
            <v>NA</v>
          </cell>
          <cell r="AB2782" t="str">
            <v>NA</v>
          </cell>
          <cell r="AC2782" t="str">
            <v>NA</v>
          </cell>
          <cell r="AD2782" t="str">
            <v>NA</v>
          </cell>
          <cell r="AE2782" t="str">
            <v>NA</v>
          </cell>
          <cell r="AF2782" t="str">
            <v>NA</v>
          </cell>
          <cell r="AG2782" t="str">
            <v>NA</v>
          </cell>
          <cell r="AH2782" t="str">
            <v>NA</v>
          </cell>
          <cell r="AI2782" t="str">
            <v>NA</v>
          </cell>
          <cell r="AJ2782" t="str">
            <v>NA</v>
          </cell>
          <cell r="AK2782" t="str">
            <v>NA</v>
          </cell>
          <cell r="AL2782" t="str">
            <v>NA</v>
          </cell>
          <cell r="AM2782" t="str">
            <v>NA</v>
          </cell>
          <cell r="AN2782" t="str">
            <v>NA</v>
          </cell>
          <cell r="AO2782" t="str">
            <v>NA</v>
          </cell>
          <cell r="AP2782" t="str">
            <v>NA</v>
          </cell>
          <cell r="AQ2782" t="str">
            <v>NA</v>
          </cell>
          <cell r="AS2782" t="str">
            <v>NA</v>
          </cell>
          <cell r="AT2782" t="str">
            <v>NA</v>
          </cell>
          <cell r="AU2782" t="str">
            <v>NA</v>
          </cell>
          <cell r="AV2782" t="str">
            <v>NA</v>
          </cell>
          <cell r="AW2782" t="str">
            <v>NA</v>
          </cell>
          <cell r="AX2782" t="str">
            <v>NA</v>
          </cell>
          <cell r="AY2782" t="str">
            <v>NA</v>
          </cell>
          <cell r="AZ2782" t="str">
            <v>NA</v>
          </cell>
          <cell r="BA2782" t="str">
            <v>NA</v>
          </cell>
          <cell r="BB2782" t="str">
            <v>NA</v>
          </cell>
          <cell r="BC2782" t="str">
            <v>NA</v>
          </cell>
          <cell r="BD2782" t="str">
            <v>NA</v>
          </cell>
        </row>
        <row r="2783">
          <cell r="B2783" t="str">
            <v>P283</v>
          </cell>
          <cell r="C2783" t="str">
            <v>CGGA_P283</v>
          </cell>
          <cell r="E2783" t="str">
            <v>范修海</v>
          </cell>
          <cell r="F2783">
            <v>491144</v>
          </cell>
          <cell r="G2783">
            <v>42564</v>
          </cell>
          <cell r="H2783" t="str">
            <v>颅内占位病变：左额胶质瘤术后复发</v>
          </cell>
          <cell r="J2783" t="str">
            <v>男</v>
          </cell>
          <cell r="K2783">
            <v>38</v>
          </cell>
          <cell r="L2783" t="str">
            <v>B</v>
          </cell>
          <cell r="M2783" t="str">
            <v>34242719780318221X</v>
          </cell>
          <cell r="N2783" t="str">
            <v>范修群(兄妹):15856473073/万光玉(夫妻):15215510444</v>
          </cell>
          <cell r="O2783" t="str">
            <v>颅内肿瘤切除术后1月。</v>
          </cell>
          <cell r="P2783" t="str">
            <v>患者2016年5月底无明显诱因下出现头晕、嗜睡，呕吐两次，非喷射性，无明显头痛及肢体抽搐，于当地医院就诊，诊断为颅内占位。6.20日行手术治疗，术后恢复情况良好，病理证实为“胶质瘤”。出院后为求进一步治疗来我院就诊，查头颅MRI显示左额叶占位病变术后改变：术区积血。建议再次手术治疗，家属同意手术后门诊以“颅内占位性病变”收入我科。自发病以来，患者一般情况尚可，无明显头痛、偏瘫失语及肢体抽搐，无性格改变，饮食睡眠情况可，大小便正常，体重无明显减轻。</v>
          </cell>
          <cell r="Q2783" t="str">
            <v>患者2016年5月底无明显诱因下出现头晕、嗜睡，呕吐两次，非喷射性，无明显头痛及肢体抽搐，于当地医院就诊，诊断为颅内占位。6.20日行手术治疗，术后恢复情况良好，病理证实为“胶质瘤”</v>
          </cell>
          <cell r="R2783" t="str">
            <v>生长发育及智力正常，无抽烟饮酒嗜好。已婚，育有1子，体健</v>
          </cell>
          <cell r="S2783" t="str">
            <v>缺失</v>
          </cell>
          <cell r="T2783">
            <v>42583</v>
          </cell>
          <cell r="U2783">
            <v>42541</v>
          </cell>
          <cell r="V2783" t="str">
            <v>左额原切口入路颅内肿瘤切除术</v>
          </cell>
          <cell r="W2783" t="str">
            <v>全麻插管成功后，患者取仰卧位，头架固定头位，导航注册、确定肿瘤头皮投影位置，常规消毒铺巾，取左额原半冠状切口，依次切开头皮各层，显露左额颅骨，取下原固定骨瓣的钛片，铣刀游离骨瓣，大小约7*6厘米，硬膜增生与颅骨粘连紧密，骨缘四周悬吊，放射状剪开硬膜，硬膜反应性增厚，与脑组织粘连紧密、局部脑组织呈灰红色，左额叶结构不清，肿瘤局部囊性变，含铁血红素沉积，导航确定肿瘤位于左额中、下回的后部，中线部至扣带回，瘤体后方突入中央前回，导航引导下先电凝肿瘤周边，自前向后分块切除肿瘤，肿瘤呈灰红色，质软韧相间，边界不清，无包膜，血供丰富，予以完好保护大脑前动脉血管，近全切除肿瘤，为防止严重功能障碍未勉强切除长入中央前回的肿瘤，创面仔细止血，明胶海绵、止血纱布压迫创面，生理盐水冲洗清亮，护士清点棉条、纱布及手术物品无误。瘤腔放置外引流管一根，硬膜缺损，连续缝合后仍欠严密，以人工硬膜加固，硬膜外放置引流管一跟，骨瓣复位，以原钛片及三枚新钛钉固定，再次充分止血，分层缝合肌肉，皮下组织及头皮各层，术毕。手术顺利，术中出血约600ml，自体血回输125ml，异体血浆400ml。术后拔除气管插管，患者回ICU病房监护</v>
          </cell>
          <cell r="X2783" t="str">
            <v>部分切除</v>
          </cell>
          <cell r="Y2783" t="str">
            <v>缺失</v>
          </cell>
          <cell r="Z2783" t="str">
            <v>RGBM?</v>
          </cell>
          <cell r="AA2783" t="str">
            <v>GBM(WHO IV)</v>
          </cell>
          <cell r="AB2783">
            <v>4</v>
          </cell>
          <cell r="AC2783" t="str">
            <v>胶质母细胞瘤，可见上皮样细胞，局灶可见横纹肌样细胞（WHOⅣ级）。</v>
          </cell>
          <cell r="AD2783" t="str">
            <v>部分切除</v>
          </cell>
          <cell r="AE2783">
            <v>42600</v>
          </cell>
          <cell r="AF2783" t="str">
            <v>左额胶质母细胞瘤术后复发</v>
          </cell>
          <cell r="AH2783" t="str">
            <v>未终止</v>
          </cell>
          <cell r="AI2783">
            <v>1488</v>
          </cell>
          <cell r="AJ2783">
            <v>0</v>
          </cell>
          <cell r="AK2783">
            <v>1488</v>
          </cell>
          <cell r="AL2783">
            <v>0</v>
          </cell>
          <cell r="AM2783">
            <v>1488</v>
          </cell>
          <cell r="AN2783" t="str">
            <v>放化疗</v>
          </cell>
          <cell r="AO2783">
            <v>1</v>
          </cell>
          <cell r="AP2783" t="str">
            <v>同步帝清21疗程</v>
          </cell>
          <cell r="AQ2783">
            <v>1</v>
          </cell>
          <cell r="AS2783">
            <v>1</v>
          </cell>
          <cell r="AT2783">
            <v>1</v>
          </cell>
          <cell r="AU2783" t="str">
            <v>无突变</v>
          </cell>
          <cell r="AV2783" t="str">
            <v>NA</v>
          </cell>
          <cell r="AW2783" t="str">
            <v>无共缺失</v>
          </cell>
          <cell r="AX2783" t="str">
            <v>甲基化</v>
          </cell>
          <cell r="AY2783" t="str">
            <v>无突变</v>
          </cell>
          <cell r="AZ2783" t="str">
            <v>无突变</v>
          </cell>
          <cell r="BA2783" t="str">
            <v>缺失</v>
          </cell>
          <cell r="BB2783" t="str">
            <v>缺失</v>
          </cell>
          <cell r="BC2783" t="str">
            <v>缺失</v>
          </cell>
          <cell r="BD2783" t="e">
            <v>#N/A</v>
          </cell>
        </row>
        <row r="2784">
          <cell r="B2784" t="str">
            <v>P284</v>
          </cell>
          <cell r="C2784" t="str">
            <v>CGGA_P284</v>
          </cell>
          <cell r="E2784" t="str">
            <v>郭俊翠</v>
          </cell>
          <cell r="F2784">
            <v>491143</v>
          </cell>
          <cell r="G2784">
            <v>42564</v>
          </cell>
          <cell r="H2784" t="str">
            <v>右额岛占位：胶质瘤可能性大</v>
          </cell>
          <cell r="J2784" t="str">
            <v>女</v>
          </cell>
          <cell r="K2784">
            <v>38</v>
          </cell>
          <cell r="L2784" t="str">
            <v>A</v>
          </cell>
          <cell r="M2784" t="str">
            <v>372901197803151244</v>
          </cell>
          <cell r="N2784" t="str">
            <v>王保锁(夫妻):13953096282（停机）/郭信卫(兄妹):13615301068/郭信成(兄妹):13002718086</v>
          </cell>
          <cell r="O2784" t="str">
            <v>头晕2个月。</v>
          </cell>
          <cell r="P2784" t="str">
            <v>患者2个月前觉头晕在当地医院检查发现颅内占位病变，考虑脑胶质瘤，发病来患者出现间断情绪激动后头痛，无恶心呕吐，无肢体抽搐。为进一步治疗，来天坛医院门诊就诊，查头颅MR发现：右侧额岛叶占位，脑胶质瘤可能性大；枕大池囊肿。向家属交代病情，家属要求手术治疗，以“颅内占位性病变”收入院，自发病以来，患者无发热，精神状况尚可，睡眠及进食一般，大小便正常。</v>
          </cell>
          <cell r="Q2784" t="str">
            <v>对磺胺类药物过敏。否认高血压、糖尿病及心脏病史。否认代谢性疾病及血液病。否认肝炎、结核等传染病史。否认外伤史。否认输血史。否认食物过敏史。因剖腹产于17年前行手术。</v>
          </cell>
          <cell r="R2784" t="str">
            <v>生长及智力发育正常，不吸烟，不饮酒，已婚育1子，体健</v>
          </cell>
          <cell r="S2784" t="str">
            <v>缺失</v>
          </cell>
          <cell r="T2784">
            <v>42584</v>
          </cell>
          <cell r="V2784" t="str">
            <v>右额颞开颅，肿瘤切除术</v>
          </cell>
          <cell r="W2784" t="str">
            <v>全麻气管插管后，患者取仰卧位，头左侧，头架固定头位，导航确定肿瘤头皮投影，常规消毒铺巾，取右额颞弧形切口，依次切开头皮各层，皮瓣翻向额颞部，颅骨钻孔，铣刀游离骨瓣，大小约6.0X5.0cm2。硬膜张力中等，四周悬吊硬膜，放射状剪开硬膜。见右额极脑组织稍肿胀，导航再次确定肿瘤位置，导航及黄荧光辅助下分离外侧裂额侧，于皮层下1cm即见肿瘤组织，肿瘤呈灰白色，血供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及顶岛沟，以豆纹动脉及环岛沟为底面，分块近全切除额叶及岛叶肿瘤，大脑中动脉及其分支保护完好；创面止血困难，反复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较困难，术中出血约700ml，自体血回输125ml，输异体血浆400ml。术后患者拔除气管插管，回ICU病房监护</v>
          </cell>
          <cell r="X2784" t="str">
            <v>部分切除</v>
          </cell>
          <cell r="Y2784">
            <v>125944</v>
          </cell>
          <cell r="Z2784" t="str">
            <v>AA</v>
          </cell>
          <cell r="AA2784" t="str">
            <v>AA(WHO III)</v>
          </cell>
          <cell r="AB2784">
            <v>3</v>
          </cell>
          <cell r="AC2784" t="str">
            <v>间变性星形细胞瘤（WHO Ⅲ级）。</v>
          </cell>
          <cell r="AD2784" t="str">
            <v>部分切除</v>
          </cell>
          <cell r="AE2784">
            <v>42599</v>
          </cell>
          <cell r="AF2784" t="str">
            <v>间变性星形细胞瘤（额岛叶，右）</v>
          </cell>
          <cell r="AH2784" t="str">
            <v>未终止</v>
          </cell>
          <cell r="AI2784">
            <v>2170</v>
          </cell>
          <cell r="AJ2784">
            <v>0</v>
          </cell>
          <cell r="AK2784">
            <v>2170</v>
          </cell>
          <cell r="AL2784">
            <v>0</v>
          </cell>
          <cell r="AM2784">
            <v>2170</v>
          </cell>
          <cell r="AN2784" t="str">
            <v>放化疗</v>
          </cell>
          <cell r="AO2784">
            <v>1</v>
          </cell>
          <cell r="AP2784" t="str">
            <v>同步帝清</v>
          </cell>
          <cell r="AQ2784">
            <v>1</v>
          </cell>
          <cell r="AS2784">
            <v>0</v>
          </cell>
          <cell r="AU2784" t="str">
            <v>NA</v>
          </cell>
          <cell r="AV2784" t="str">
            <v>NA</v>
          </cell>
          <cell r="AW2784" t="str">
            <v>NA</v>
          </cell>
          <cell r="AX2784" t="str">
            <v>无甲基化</v>
          </cell>
          <cell r="AY2784" t="str">
            <v>无突变</v>
          </cell>
          <cell r="AZ2784" t="str">
            <v>无突变</v>
          </cell>
          <cell r="BA2784" t="str">
            <v>缺失</v>
          </cell>
          <cell r="BB2784" t="str">
            <v>缺失</v>
          </cell>
          <cell r="BC2784" t="str">
            <v>缺失</v>
          </cell>
          <cell r="BD2784" t="e">
            <v>#N/A</v>
          </cell>
        </row>
        <row r="2785">
          <cell r="B2785" t="str">
            <v>P285</v>
          </cell>
          <cell r="C2785" t="str">
            <v>CGGA_P285</v>
          </cell>
          <cell r="E2785" t="str">
            <v>陈锐烁</v>
          </cell>
          <cell r="F2785">
            <v>379571</v>
          </cell>
          <cell r="G2785">
            <v>42569</v>
          </cell>
          <cell r="H2785" t="str">
            <v>右额颞复发胶质母细胞瘤</v>
          </cell>
          <cell r="J2785" t="str">
            <v>男</v>
          </cell>
          <cell r="K2785">
            <v>31</v>
          </cell>
          <cell r="L2785" t="str">
            <v>B</v>
          </cell>
          <cell r="M2785" t="str">
            <v>440583198412044533</v>
          </cell>
          <cell r="N2785" t="str">
            <v xml:space="preserve">陈卫纲(父子):13729269663/王少燕(母子):15322554480 </v>
          </cell>
          <cell r="O2785" t="str">
            <v>2016年6月复查发现肿瘤复发，7月1日癫痫发作1次</v>
          </cell>
          <cell r="P2785" t="str">
            <v>患者2009年因癫痫发作查出颅内占位病变，9月在广东省人民医院行右额开颅手术治疗，术后病理诊断为节细胞胶质瘤。2012年6月再发癫痫，复查发现肿瘤复发，到北京天坛医院就诊后6月12日再次手术治疗，术后病理为胶质母细胞瘤4级，术后同步放化疗加10个疗程替莫唑胺，病情平稳。2016年6月复查发现肿瘤复发，7月1日癫痫发作1次，再来天坛医院门诊就诊要求住院手术治疗，遂于今日以“复发胶质瘤”收入我科。患者病程中言语及右侧肢体活动不利，无发热，精神一般，饮食正常，睡眠可，大小便正常，近期体重无明显改变</v>
          </cell>
          <cell r="Q2785" t="str">
            <v>2009年因癫痫发作查出颅内占位病变，9月在广东省人民医院行右额开颅手术治疗，术后病理诊断为节细胞胶质瘤。2012年6月再发癫痫，复查发现肿瘤复发，到北京天坛医院就诊后6月12日再次手术治疗，术后病理为胶质母细胞瘤4级，术后同步放化疗加10个疗程替莫唑胺，病情平稳。</v>
          </cell>
          <cell r="R2785" t="str">
            <v>生长发育及智力正常；无烟酒嗜好，无异地疫区迁移及居住史。未婚未育</v>
          </cell>
          <cell r="S2785" t="str">
            <v>缺失</v>
          </cell>
          <cell r="T2785">
            <v>42586</v>
          </cell>
          <cell r="U2785">
            <v>39965</v>
          </cell>
          <cell r="V2785" t="str">
            <v>右额颞开颅，肿瘤切除术</v>
          </cell>
          <cell r="W2785" t="str">
            <v>全麻气管插管后，患者取仰卧位，头偏左侧，暴露右额颞部，导航注册，确定颅内病变头皮投影，常规消毒铺巾，取原左额颞切口，依次切开头皮各层，皮瓣翻向下方，将原手术固定钛片3片，螺钉6枚取下，游离骨瓣，见硬膜张不高。放射状剪开硬膜，见侧脑室额角与原肿瘤腔穿通，蛛网膜外组织增生，剪开增生组织，向额颞深部探查，见肿瘤组织，肿瘤呈灰红色，质软韧相间，无明显包膜，血供极其丰富，与周围脑组织分界不清，肿瘤向右侧内囊膝部方向生长，沿肿瘤周边分离后，分块全切肿瘤。右侧脑室额角开放。创面严密止血，可吸收止血纱布、明胶海绵压迫残面，生理盐水冲洗清亮，确认无活动性出血，护士清点棉条、纱布及手术物品无误，瘤腔放置外引流，连续缝合硬膜，骨瓣复位，原钛片固定骨瓣。再次充分止血，分层缝合皮下组织及头皮各层，术毕。术中出血约300ml，未输血。术后气管插管拔出，患者回ICU病房监护。</v>
          </cell>
          <cell r="X2785" t="str">
            <v>全切除</v>
          </cell>
          <cell r="Y2785" t="str">
            <v>缺失</v>
          </cell>
          <cell r="Z2785" t="str">
            <v>SGBM</v>
          </cell>
          <cell r="AA2785" t="str">
            <v>GBM(WHO IV)</v>
          </cell>
          <cell r="AB2785">
            <v>4</v>
          </cell>
          <cell r="AC2785" t="str">
            <v>缺失</v>
          </cell>
          <cell r="AD2785" t="str">
            <v>全切除</v>
          </cell>
          <cell r="AE2785" t="str">
            <v>缺失</v>
          </cell>
          <cell r="AF2785" t="str">
            <v>缺失</v>
          </cell>
          <cell r="AG2785">
            <v>43071</v>
          </cell>
          <cell r="AH2785" t="str">
            <v>终止</v>
          </cell>
          <cell r="AI2785">
            <v>362</v>
          </cell>
          <cell r="AJ2785">
            <v>1</v>
          </cell>
          <cell r="AK2785">
            <v>270</v>
          </cell>
          <cell r="AL2785">
            <v>1</v>
          </cell>
          <cell r="AM2785">
            <v>485</v>
          </cell>
          <cell r="AN2785" t="str">
            <v>缺失</v>
          </cell>
          <cell r="AO2785">
            <v>0</v>
          </cell>
          <cell r="AP2785" t="str">
            <v>缺失</v>
          </cell>
          <cell r="AQ2785">
            <v>1</v>
          </cell>
          <cell r="AS2785" t="str">
            <v>复发</v>
          </cell>
          <cell r="AT2785">
            <v>2</v>
          </cell>
          <cell r="AU2785" t="str">
            <v>突变</v>
          </cell>
          <cell r="AV2785" t="str">
            <v>NA</v>
          </cell>
          <cell r="AW2785" t="str">
            <v>无共缺失</v>
          </cell>
          <cell r="AX2785" t="str">
            <v>甲基化</v>
          </cell>
          <cell r="AY2785" t="str">
            <v>无突变</v>
          </cell>
          <cell r="AZ2785" t="str">
            <v>无突变</v>
          </cell>
          <cell r="BA2785" t="str">
            <v>缺失</v>
          </cell>
          <cell r="BB2785" t="str">
            <v>缺失</v>
          </cell>
          <cell r="BC2785" t="str">
            <v>缺失</v>
          </cell>
          <cell r="BD2785" t="e">
            <v>#N/A</v>
          </cell>
        </row>
        <row r="2786">
          <cell r="B2786" t="str">
            <v>P286</v>
          </cell>
          <cell r="C2786" t="str">
            <v>CGGA_P286</v>
          </cell>
          <cell r="D2786" t="str">
            <v>CGGA_J67, CGGA_P286</v>
          </cell>
          <cell r="E2786" t="str">
            <v>崔银花</v>
          </cell>
          <cell r="F2786">
            <v>491153</v>
          </cell>
          <cell r="G2786">
            <v>42576</v>
          </cell>
          <cell r="H2786" t="str">
            <v>颅内占位性病变，复发胶质细胞瘤（右侧额叶）；继发性癫痫。</v>
          </cell>
          <cell r="J2786" t="str">
            <v>女</v>
          </cell>
          <cell r="K2786">
            <v>57</v>
          </cell>
          <cell r="L2786" t="str">
            <v>B</v>
          </cell>
          <cell r="M2786" t="str">
            <v>222403195906141122</v>
          </cell>
          <cell r="N2786" t="str">
            <v>黄成一(夫妻):15542629067/黄文哲(儿子):18640805984/崔银淑(妹妹):15567660726</v>
          </cell>
          <cell r="O2786" t="str">
            <v>发现脑胶质瘤复发伴左侧肢体乏力半月余。</v>
          </cell>
          <cell r="P2786" t="str">
            <v>患者于2011年4月发现颅内占位性病变，在北京天坛医院行手术治疗，明确脑胶质瘤，病程中间断出现左侧肢体抽搐，给予控制癫痫药物治疗。半月余患者自感左侧肢体乏力及左侧肢体抽搐症状加重，行头颅检查，提示脑胶质瘤复发，为求进一步治疗，来我院就诊，门诊以“颅内占位性病变”收入院。发病以来，患者间断头晕，间断恶心呕吐，呕吐物为胃内容物，间断肢体抽搐，无头痛，无发热，一般情况可，神志清，精神尚可，饮食睡眠尚可</v>
          </cell>
          <cell r="Q2786" t="str">
            <v>2011年4月发现颅内占位性病变，在北京天坛医院行手术治疗，明确脑胶质瘤，病程中间断出现左侧肢体抽搐，给予控制癫痫药物治疗。40年前因阑尾炎疾病，行手术治疗。</v>
          </cell>
          <cell r="R2786" t="str">
            <v>生长及智力发育正常，生活规律，无烟酒嗜好。育1子，体健</v>
          </cell>
          <cell r="S2786" t="str">
            <v>缺失</v>
          </cell>
          <cell r="T2786">
            <v>42590</v>
          </cell>
          <cell r="U2786">
            <v>40634</v>
          </cell>
          <cell r="V2786" t="str">
            <v>原手术切口开颅病变切除术</v>
          </cell>
          <cell r="W2786" t="str">
            <v>全麻插管后平卧位，头稍抬高，头架固定头部，用导航系统在头皮上标记处肿瘤上下前后界，常规消毒铺巾。沿原开颅切口切开头皮及皮下，翻开皮瓣，暴露右额顶叶，取掉原固定骨瓣螺丝及连接片，翻开骨瓣，将原术区修补人工硬膜沿中线侧剪开翻向外侧。见右顶叶原术后软化灶，剪开表面增生薄膜，可见右额顶叶内侧病变组织呈灰黄色，质软，胶冻状，血供丰富，边界不清，镜下仔细切除肿瘤组织，深到侧脑室旁，外侧到肿瘤外界，内侧到中线。肿瘤镜下及荧光下切除，保护重要血管及神经。瘤腔仔细止血后，止血纱布贴敷，严密修补硬膜缝合，还纳骨瓣，连接片覆盖骨孔固定骨瓣。充分止血，逐层缝合皮瓣各层关颅，术毕。手术顺利，标本送病理。清点棉条纱布及手术物品无误。术中出血约400ml，输自体血100毫升</v>
          </cell>
          <cell r="X2786" t="str">
            <v>全切除</v>
          </cell>
          <cell r="Y2786" t="str">
            <v>缺失</v>
          </cell>
          <cell r="Z2786" t="str">
            <v>RO</v>
          </cell>
          <cell r="AA2786" t="str">
            <v>O(WHO II)</v>
          </cell>
          <cell r="AB2786">
            <v>2</v>
          </cell>
          <cell r="AC2786" t="str">
            <v>少突星形胶质细胞瘤（WHOII-III级）。</v>
          </cell>
          <cell r="AD2786" t="str">
            <v>全切除</v>
          </cell>
          <cell r="AE2786">
            <v>42611</v>
          </cell>
          <cell r="AF2786" t="str">
            <v>少突星形胶质细胞瘤（WHOII-III级）。</v>
          </cell>
          <cell r="AG2786">
            <v>43248</v>
          </cell>
          <cell r="AH2786" t="str">
            <v>未终止</v>
          </cell>
          <cell r="AI2786">
            <v>658</v>
          </cell>
          <cell r="AJ2786">
            <v>0</v>
          </cell>
          <cell r="AK2786">
            <v>658</v>
          </cell>
          <cell r="AL2786">
            <v>0</v>
          </cell>
          <cell r="AM2786">
            <v>658</v>
          </cell>
          <cell r="AN2786" t="str">
            <v>缺失</v>
          </cell>
          <cell r="AO2786" t="str">
            <v>NA</v>
          </cell>
          <cell r="AP2786" t="str">
            <v>缺失</v>
          </cell>
          <cell r="AQ2786">
            <v>0</v>
          </cell>
          <cell r="AS2786" t="str">
            <v>复发</v>
          </cell>
          <cell r="AT2786">
            <v>1</v>
          </cell>
          <cell r="AU2786" t="str">
            <v>突变</v>
          </cell>
          <cell r="AV2786" t="str">
            <v>NA</v>
          </cell>
          <cell r="AW2786" t="str">
            <v>共缺失</v>
          </cell>
          <cell r="AX2786" t="str">
            <v>甲基化</v>
          </cell>
          <cell r="AY2786" t="str">
            <v>突变</v>
          </cell>
          <cell r="AZ2786" t="str">
            <v>无突变</v>
          </cell>
          <cell r="BA2786" t="str">
            <v>缺失</v>
          </cell>
          <cell r="BB2786" t="str">
            <v>缺失</v>
          </cell>
          <cell r="BC2786" t="str">
            <v>缺失</v>
          </cell>
          <cell r="BD2786" t="e">
            <v>#N/A</v>
          </cell>
        </row>
        <row r="2787">
          <cell r="B2787" t="str">
            <v>P287</v>
          </cell>
          <cell r="C2787" t="str">
            <v>CGGA_P287</v>
          </cell>
          <cell r="D2787" t="str">
            <v>CGGA_P287, CGGA_P444</v>
          </cell>
          <cell r="E2787" t="str">
            <v>韩大</v>
          </cell>
          <cell r="F2787">
            <v>491152</v>
          </cell>
          <cell r="G2787">
            <v>42573</v>
          </cell>
          <cell r="H2787" t="str">
            <v>左额颞岛占位：胶质瘤复发</v>
          </cell>
          <cell r="J2787" t="str">
            <v>男</v>
          </cell>
          <cell r="K2787">
            <v>34</v>
          </cell>
          <cell r="L2787" t="str">
            <v>A</v>
          </cell>
          <cell r="M2787" t="str">
            <v>370181198203134433</v>
          </cell>
          <cell r="N2787" t="str">
            <v>贾玮(夫妻):13791068971/徐春芳(姐姐):13869158712</v>
          </cell>
          <cell r="O2787" t="str">
            <v>间断出现肢体抽搐1个月。</v>
          </cell>
          <cell r="P2787" t="str">
            <v>患者于2013年08月明确颅内占位性病变，在当地医院行手术治疗，术后病理诊断脑胶质瘤，术后行放疗治疗，病程中存在肢体抽搐，给予德巴金口服治疗。近1个月，间断出现肢体抽搐，为求进一步治疗，来我院就诊，门诊以“大脑恶性肿瘤”收入院。发病以来，患者间断头晕，无头痛，无恶心呕吐，一般情况可，神志清，精神尚可，饮食睡眠尚可。</v>
          </cell>
          <cell r="Q2787" t="str">
            <v>2013年08月明确颅内占位性病变，在当地医院行手术治疗，术后病理诊断脑胶质瘤，术后行放疗治疗，病程中存在肢体抽搐，给予德巴金口服治疗。</v>
          </cell>
          <cell r="R2787" t="str">
            <v>生长及智力发育正常，生活规律，无烟酒嗜好。育1女，体健</v>
          </cell>
          <cell r="S2787" t="str">
            <v>缺失</v>
          </cell>
          <cell r="T2787">
            <v>42591</v>
          </cell>
          <cell r="U2787">
            <v>41487</v>
          </cell>
          <cell r="V2787" t="str">
            <v>左额颞原切口开颅，肿瘤切除术</v>
          </cell>
          <cell r="W2787" t="str">
            <v>全麻气管插管后，患者取仰卧位，头右侧，头架固定头位，导航注册，确定病变头皮投影，常规消毒铺巾，取原左额颞切口，依次切开头皮各层，皮瓣翻向额颞部，显露颅骨，取下原固定颅骨的钛片，铣刀游离原骨瓣，大小约6.0X5.0cm2。见硬膜张力高且增生明显，快速静点甘露醇250ml，硬膜张力下降后。四周悬吊硬膜。放射状剪开硬膜，硬膜与脑组织粘连紧密，左额颞脑组织稍肿胀呈灰红色，表面有大量异常增生的血管，分离侧裂，于侧裂深部、岛叶见肿瘤组织，肿瘤呈灰红色，质韧，血供丰富，与周围脑组织间分界不清，与大脑中动脉及其分支粘连紧密。导航辅助下先切除额盖部肿瘤直至显露额岛沟，并将受肿瘤侵袭的额下回前部脑组织部分切除，随后切除岛阈处肿瘤，直至显露豆纹动脉，以豆纹动脉及环岛沟为底面，逐一电凝大脑中动脉向肿瘤的穿支血管、以岛回为单位分块切除额、颞、岛叶肿瘤，肿瘤质地坚韧呈皮革样且出血多，止血困难，为防止出现严重并发症，未勉强全切除肿瘤，近全切除肿瘤，创面严密止血，可吸收止血纱布、明胶海绵压迫残面，生理盐水冲洗清亮，确认无活动性出血，护士清点棉条、纱布及手术物品无误。术腔放置外引流，硬膜破损，以人工硬膜减张修补、缝合硬膜，骨瓣复位，钛片固定。再次充分止血，分层缝合皮下组织及头皮各层，术毕。手术较困难，术中出血约600ml，自体血回输125ml。术后患者气管插管拔除，患者回ICU病房监护</v>
          </cell>
          <cell r="X2787" t="str">
            <v>部分切除</v>
          </cell>
          <cell r="Y2787">
            <v>126108</v>
          </cell>
          <cell r="Z2787" t="str">
            <v>RAA</v>
          </cell>
          <cell r="AA2787" t="str">
            <v>AA(WHO III)</v>
          </cell>
          <cell r="AB2787">
            <v>3</v>
          </cell>
          <cell r="AC2787" t="str">
            <v>星形细胞瘤（WHOⅡ级），局灶间变（WHOⅢ级），伴放射性坏死。</v>
          </cell>
          <cell r="AD2787" t="str">
            <v>部分切除</v>
          </cell>
          <cell r="AE2787">
            <v>42599</v>
          </cell>
          <cell r="AF2787" t="str">
            <v>星形细胞瘤（WHOⅡ级），局灶间变（WHOⅢ级）</v>
          </cell>
          <cell r="AG2787">
            <v>43248</v>
          </cell>
          <cell r="AH2787" t="str">
            <v>未终止</v>
          </cell>
          <cell r="AI2787">
            <v>657</v>
          </cell>
          <cell r="AJ2787">
            <v>0</v>
          </cell>
          <cell r="AK2787">
            <v>657</v>
          </cell>
          <cell r="AL2787">
            <v>0</v>
          </cell>
          <cell r="AM2787">
            <v>657</v>
          </cell>
          <cell r="AN2787" t="str">
            <v>缺失</v>
          </cell>
          <cell r="AO2787" t="str">
            <v>NA</v>
          </cell>
          <cell r="AP2787" t="str">
            <v>缺失</v>
          </cell>
          <cell r="AQ2787" t="str">
            <v>NA</v>
          </cell>
          <cell r="AS2787" t="str">
            <v>复发</v>
          </cell>
          <cell r="AT2787">
            <v>1</v>
          </cell>
          <cell r="AU2787" t="str">
            <v>NA</v>
          </cell>
          <cell r="AV2787" t="str">
            <v>NA</v>
          </cell>
          <cell r="AW2787" t="str">
            <v>NA</v>
          </cell>
          <cell r="AX2787" t="str">
            <v>甲基化</v>
          </cell>
          <cell r="AY2787" t="str">
            <v>无突变</v>
          </cell>
          <cell r="AZ2787" t="str">
            <v>无突变</v>
          </cell>
          <cell r="BA2787" t="str">
            <v>缺失</v>
          </cell>
          <cell r="BB2787" t="str">
            <v>缺失</v>
          </cell>
          <cell r="BC2787" t="str">
            <v>缺失</v>
          </cell>
          <cell r="BD2787" t="e">
            <v>#N/A</v>
          </cell>
        </row>
        <row r="2788">
          <cell r="B2788" t="str">
            <v>P288</v>
          </cell>
          <cell r="C2788" t="str">
            <v>CGGA_P288</v>
          </cell>
          <cell r="E2788" t="str">
            <v>贺从波</v>
          </cell>
          <cell r="F2788">
            <v>491154</v>
          </cell>
          <cell r="G2788">
            <v>42577</v>
          </cell>
          <cell r="H2788" t="str">
            <v>颅内占位病变：右额胶质瘤？</v>
          </cell>
          <cell r="J2788" t="str">
            <v>男</v>
          </cell>
          <cell r="K2788">
            <v>56</v>
          </cell>
          <cell r="L2788" t="str">
            <v>O</v>
          </cell>
          <cell r="M2788" t="str">
            <v xml:space="preserve">152125196004100514 </v>
          </cell>
          <cell r="N2788" t="str">
            <v>贺龙华(父子):18360501917/陈世华(夫妻):13522329161</v>
          </cell>
          <cell r="O2788" t="str">
            <v>右下肢无力伴麻木2月余。</v>
          </cell>
          <cell r="P2788" t="str">
            <v>患者2月前因右下肢无力伴麻木去当地医院检查，发现左侧多发脑梗塞，右额部占位。患者无明显头痛、恶心呕吐，无偏瘫失语及肢体抽搐等症状，来我院进一步检查，门诊行头颅MRI显示：右额异常信号病灶，胶质瘤？。患者及家属要求手术治疗，门诊以“颅内占位性病变”收入我科。患者自发病以来，一般情况尚可，无意识障碍，无头痛、恶心呕吐，无视物模糊，无癫痫发作，饮食睡眠情况可，大小便正常，体重无明显减轻</v>
          </cell>
          <cell r="Q2788" t="str">
            <v>有高血压病史6年，最高180/100mmHg，未规律服药，平素血压160/100mmHg。入院前开始口服氨氯地平及阿托伐他汀钙，血压控制尚可。</v>
          </cell>
          <cell r="R2788" t="str">
            <v>生长发育及智力正常，吸烟30余年，戒烟半年，无嗜酒史。已婚，育有1子1女，均体健</v>
          </cell>
          <cell r="S2788" t="str">
            <v>缺失</v>
          </cell>
          <cell r="T2788">
            <v>42597</v>
          </cell>
          <cell r="V2788" t="str">
            <v>右额开颅，肿瘤切除术</v>
          </cell>
          <cell r="W2788" t="str">
            <v>全麻插管成功后，患者取仰卧位，导航注册，确定病变头皮投影，常规消毒铺巾，做右额近中线弧形切口，显露右额颅骨，颅骨钻孔4孔， 铣刀游离骨瓣，大小约4*6厘米，骨瓣后缘到冠状缝后2厘米。硬膜张力不高，骨缘四周悬吊硬膜，放射状剪开硬膜，见右额上回脑组织肿胀，脑沟变浅，脑回增宽，肿瘤位于右额上回、部分额中回皮层下，肿瘤向后已侵袭中央前回及辅助运动区。瘤体呈灰红色，边界不清，无包膜，质地软韧相间，血供中等。导航引导，黄荧光显微镜辅助下沿肿瘤周边分离，分块近全切除额叶瘤组织，中央前回有部分肿瘤残留，瘤腔仔细止血，明胶海绵、止血纱布压迫创面，生理盐水冲洗清亮，护士清点棉条、纱布及手术物品无误。连续缝合硬膜后仍欠严密，人工硬膜加固，骨瓣复位，1枚钛链，2枚盖孔板、8枚钛钉固定，充分止血，分层皮下组织及头皮各层。消毒切口，无菌纱布弹力绷带包扎，术毕。手术顺利，术中出血约500ml，自体血回输125ml。患者回ICU病房监护</v>
          </cell>
          <cell r="X2788" t="str">
            <v>部分切除</v>
          </cell>
          <cell r="Y2788" t="str">
            <v>缺失</v>
          </cell>
          <cell r="Z2788" t="str">
            <v>OA</v>
          </cell>
          <cell r="AA2788" t="str">
            <v>OA(WHO II)</v>
          </cell>
          <cell r="AB2788">
            <v>2</v>
          </cell>
          <cell r="AC2788" t="str">
            <v>少突星形细胞瘤（WHOⅡ级）。</v>
          </cell>
          <cell r="AD2788" t="str">
            <v>部分切除</v>
          </cell>
          <cell r="AE2788">
            <v>42611</v>
          </cell>
          <cell r="AF2788" t="str">
            <v>少突星形细胞瘤（WHOⅡ级）</v>
          </cell>
          <cell r="AG2788" t="str">
            <v>缺失</v>
          </cell>
          <cell r="AH2788" t="str">
            <v>未终止</v>
          </cell>
          <cell r="AI2788" t="str">
            <v>NA</v>
          </cell>
          <cell r="AJ2788" t="str">
            <v>NA</v>
          </cell>
          <cell r="AK2788" t="str">
            <v>NA</v>
          </cell>
          <cell r="AL2788" t="str">
            <v>NA</v>
          </cell>
          <cell r="AM2788" t="str">
            <v>NA</v>
          </cell>
          <cell r="AN2788" t="str">
            <v>缺失</v>
          </cell>
          <cell r="AO2788" t="str">
            <v>NA</v>
          </cell>
          <cell r="AP2788" t="str">
            <v>缺失</v>
          </cell>
          <cell r="AQ2788" t="str">
            <v>NA</v>
          </cell>
          <cell r="AS2788" t="str">
            <v>原发</v>
          </cell>
          <cell r="AU2788" t="str">
            <v>NA</v>
          </cell>
          <cell r="AV2788" t="str">
            <v>NA</v>
          </cell>
          <cell r="AW2788" t="str">
            <v>NA</v>
          </cell>
          <cell r="AX2788" t="str">
            <v>甲基化</v>
          </cell>
          <cell r="AY2788" t="str">
            <v>无突变</v>
          </cell>
          <cell r="AZ2788" t="str">
            <v>突变</v>
          </cell>
          <cell r="BA2788" t="str">
            <v>缺失</v>
          </cell>
          <cell r="BB2788" t="str">
            <v>缺失</v>
          </cell>
          <cell r="BC2788" t="str">
            <v>缺失</v>
          </cell>
          <cell r="BD2788" t="e">
            <v>#N/A</v>
          </cell>
        </row>
        <row r="2789">
          <cell r="B2789" t="str">
            <v>P289</v>
          </cell>
          <cell r="C2789" t="str">
            <v>CGGA_P289</v>
          </cell>
          <cell r="E2789" t="str">
            <v>孙秀银</v>
          </cell>
          <cell r="F2789">
            <v>491170</v>
          </cell>
          <cell r="G2789">
            <v>42587</v>
          </cell>
          <cell r="H2789" t="str">
            <v>颅内占位病变：右额、颞叶胶质瘤？</v>
          </cell>
          <cell r="J2789" t="str">
            <v>女</v>
          </cell>
          <cell r="K2789">
            <v>57</v>
          </cell>
          <cell r="L2789" t="str">
            <v>A</v>
          </cell>
          <cell r="M2789" t="str">
            <v>130226195810070024</v>
          </cell>
          <cell r="N2789" t="str">
            <v>王大名(母子):13466693782/王涤凡(夫妻):13473569566</v>
          </cell>
          <cell r="O2789" t="str">
            <v>左口角流涎2月，反应迟钝10天</v>
          </cell>
          <cell r="P2789" t="str">
            <v>患者2月前无明显诱因下出现左口角流涎，未检查及治疗。10天前出现反应迟钝及咳嗽后头痛症状，无明显恶心呕吐及肢体抽搐，无偏瘫失语，去当地医院检查发现颅内占位，为求进一步治疗来我院。行头颅MRI检查显示：右侧颞叶及部分额叶占位：胶质瘤可能性大。家属要求手术治疗，门诊以“颅内占位性病变”收住我科。患者自发病以来，无高热及意识障碍，无喷射性呕吐，无视物模糊，无肢体抽搐，间断有头痛发作，饮食睡眠情况尚可，大小便正常，体重无明显减轻</v>
          </cell>
          <cell r="Q2789" t="str">
            <v>半年前有结肠镜下肠息肉切除手术史</v>
          </cell>
          <cell r="R2789" t="str">
            <v>生长发育及智力正常，无抽烟饮酒嗜好。已婚，育有2子，均体健</v>
          </cell>
          <cell r="S2789" t="str">
            <v>缺失</v>
          </cell>
          <cell r="T2789">
            <v>42600</v>
          </cell>
          <cell r="V2789" t="str">
            <v>右额颞开颅，肿瘤切除术</v>
          </cell>
          <cell r="W2789" t="str">
            <v>全麻气管插管后，患者取仰卧位，头稍偏向左侧，导航注册，确定颅内病变头皮投影，常规消毒铺巾，取右额颞弧形切口，筋膜间入路，依次切开头皮各层，皮瓣翻向眶外侧，颅骨钻孔2枚，铣刀游离骨瓣，大小约7.0X5.0cm2。硬膜张力高，快速静点20%的甘露醇250ml，硬膜张力下降，四周悬吊硬膜。放射状剪开硬膜，见右颞叶脑组织肿胀，脑回变浅。切开颞上回中部皮层，皮层下即见肿瘤，肿瘤呈囊实性，色灰红色，质软韧相间，无明显包膜，血供丰富，与周围脑组织分界不清，肿瘤向侧裂深部及颞中回后部生长，部分侵及右侧颞叶钩回，沿肿瘤周边分离后，分块全切肿瘤，切除范围颞极及部分颞叶钩回，侧裂及分支血管保护良好。创面严密止血，可吸收止血纱布、明胶海绵压迫残面，生理盐水冲洗清亮，确认无活动性出血，护士清点棉条、纱布及手术物品无误，严密缝合硬膜，缺损处覆盖人工硬膜，骨瓣复位，3个连接片和6个钛钉固定骨瓣。再次充分止血，分层缝合皮下组织及头皮各层，术毕。手术顺利，术中出血约600ml，头皮骨瓣自体血回输125ml。术后气管插管拔出，患者回ICU病房监护</v>
          </cell>
          <cell r="X2789" t="str">
            <v>部分切除</v>
          </cell>
          <cell r="Y2789" t="str">
            <v>缺失</v>
          </cell>
          <cell r="Z2789" t="str">
            <v>GBM</v>
          </cell>
          <cell r="AA2789" t="str">
            <v>GBM(WHO IV)</v>
          </cell>
          <cell r="AB2789">
            <v>4</v>
          </cell>
          <cell r="AC2789" t="str">
            <v>胶质母细胞瘤（WHO IV级）。</v>
          </cell>
          <cell r="AD2789" t="str">
            <v>部分切除</v>
          </cell>
          <cell r="AE2789">
            <v>42621</v>
          </cell>
          <cell r="AF2789" t="str">
            <v xml:space="preserve">右侧额颞叶胶质母细胞瘤  </v>
          </cell>
          <cell r="AH2789" t="str">
            <v>未终止</v>
          </cell>
          <cell r="AI2789">
            <v>2154</v>
          </cell>
          <cell r="AJ2789">
            <v>0</v>
          </cell>
          <cell r="AK2789">
            <v>621</v>
          </cell>
          <cell r="AL2789">
            <v>1</v>
          </cell>
          <cell r="AM2789">
            <v>2154</v>
          </cell>
          <cell r="AN2789" t="str">
            <v>放疗</v>
          </cell>
          <cell r="AO2789">
            <v>1</v>
          </cell>
          <cell r="AP2789" t="str">
            <v>替莫脞胺+甲氨蝶呤</v>
          </cell>
          <cell r="AQ2789">
            <v>1</v>
          </cell>
          <cell r="AS2789">
            <v>0</v>
          </cell>
          <cell r="AU2789" t="str">
            <v>NA</v>
          </cell>
          <cell r="AV2789" t="str">
            <v>NA</v>
          </cell>
          <cell r="AW2789" t="str">
            <v>NA</v>
          </cell>
          <cell r="AX2789" t="str">
            <v>甲基化</v>
          </cell>
          <cell r="AY2789" t="str">
            <v>无突变</v>
          </cell>
          <cell r="AZ2789" t="str">
            <v>无突变</v>
          </cell>
          <cell r="BA2789" t="str">
            <v>缺失</v>
          </cell>
          <cell r="BB2789" t="str">
            <v>缺失</v>
          </cell>
          <cell r="BC2789" t="str">
            <v>缺失</v>
          </cell>
          <cell r="BD2789" t="e">
            <v>#N/A</v>
          </cell>
        </row>
        <row r="2790">
          <cell r="B2790" t="str">
            <v>P290</v>
          </cell>
          <cell r="C2790" t="str">
            <v>CGGA_P290</v>
          </cell>
          <cell r="E2790" t="str">
            <v>张晓红</v>
          </cell>
          <cell r="F2790">
            <v>491167</v>
          </cell>
          <cell r="G2790">
            <v>42586</v>
          </cell>
          <cell r="H2790" t="str">
            <v xml:space="preserve">颅内占位病变：右颞岛叶、海马、底节胶质瘤？ </v>
          </cell>
          <cell r="J2790" t="str">
            <v>女</v>
          </cell>
          <cell r="K2790">
            <v>36</v>
          </cell>
          <cell r="L2790" t="str">
            <v>O</v>
          </cell>
          <cell r="M2790" t="str">
            <v>222406198006151221</v>
          </cell>
          <cell r="N2790" t="str">
            <v>刘秀凤(母女):13596589397/李克明(夫妻):15981376789</v>
          </cell>
          <cell r="O2790" t="str">
            <v>幻嗅伴一过性意识丧失1月余。</v>
          </cell>
          <cell r="P2790" t="str">
            <v>患者1月前无明显诱因下突发幻嗅伴有意识丧失，持续约2秒钟左右缓解，无明显头痛、恶心及呕吐，无肢体抽搐，当地医院就诊，诊断为癫痫，给予拉莫三嗪口服，症状减轻。近来患者幻嗅症状频繁，但无意识丧失，偶有头痛，无呕吐及肢体抽搐，为求进一步治疗来我院。行头颅MRI检查显示：右颞岛叶、海马、底节胶质瘤。家属要求手术治疗，门诊以“颅内占位性病变”收住我科。患者自发病以来，无高热及昏迷，无喷射性呕吐，无视物模糊，无肢体抽搐，偶有头痛发作，饮食睡眠情况尚可，大小便正常，体重无明显减轻</v>
          </cell>
          <cell r="Q2790" t="str">
            <v>既往体健</v>
          </cell>
          <cell r="R2790" t="str">
            <v>生长发育及智力正常，无抽烟饮酒嗜好。已婚，育有1子1女，均体健</v>
          </cell>
          <cell r="S2790" t="str">
            <v>缺失</v>
          </cell>
          <cell r="T2790">
            <v>42605</v>
          </cell>
          <cell r="V2790" t="str">
            <v>右额颞开颅肿瘤切除术</v>
          </cell>
          <cell r="W2790" t="str">
            <v>全麻气管插管后，患者取仰卧位，头略左侧，上头架，导航注册，确定病变头皮投影，常规消毒铺巾，取右额颞弧形切口，依次切开头皮各层，皮瓣翻向前，肌肉翻向颧弓，显露额颞骨，颅骨钻孔，铣刀游离骨瓣，大小约6.0X5.0cm2。骨缘骨蜡封闭，四周悬吊硬膜，放射状剪开硬膜。见右颞脑组织肿胀，脑沟变浅、脑回消失，皮层下0.5cm可见肿瘤，肿瘤呈灰红色，血供丰富，质软韧相间，与周围脑组织间分界不清，瘤体主要位于颞深部、无包膜，中心有坏死。导航辅助下分离侧裂，显微镜下离断肿瘤供血动脉，沿肿瘤周边分离后，分块全切除肿瘤，肿瘤侵及岛叶、右侧钩回、海马，受侵的钩回组织疝到小脑幕下，切除肿瘤后侧脑室颞角开放，同时可见同侧大脑后动脉、动眼神经、脑干、同侧大脑中动脉及侧裂静脉，以上结构均保护完好，创面严密止血，可吸收止血纱布、明胶海绵压迫残面，生理盐水冲洗清亮，确认无活动性出血，护士清点棉条、纱布及手术物品无误。瘤腔放置外引流，硬膜缺损，连续缝合后仍欠严密，人工硬膜加固，骨瓣复位，3枚钛链固定骨瓣。再次充分止血，分层缝合肌肉、筋膜、皮下组织及头皮各层，术毕。手术顺利，术中出血约500ml，自体血回输125ml。术后气管插管拔出，患者回ICU病房监护</v>
          </cell>
          <cell r="X2790" t="str">
            <v>全切除</v>
          </cell>
          <cell r="Y2790" t="str">
            <v>缺失</v>
          </cell>
          <cell r="Z2790" t="str">
            <v>GBM-O</v>
          </cell>
          <cell r="AA2790" t="str">
            <v>GBM-O(WHO IV)</v>
          </cell>
          <cell r="AB2790">
            <v>4</v>
          </cell>
          <cell r="AC2790" t="str">
            <v>胶质母细胞瘤，伴有少突胶质细胞瘤成分（WHO IV级）。</v>
          </cell>
          <cell r="AD2790" t="str">
            <v>全切除</v>
          </cell>
          <cell r="AE2790">
            <v>42620</v>
          </cell>
          <cell r="AF2790" t="str">
            <v>右侧颞岛叶胶质母细胞瘤</v>
          </cell>
          <cell r="AG2790">
            <v>42898</v>
          </cell>
          <cell r="AH2790" t="str">
            <v>终止</v>
          </cell>
          <cell r="AI2790">
            <v>240</v>
          </cell>
          <cell r="AJ2790">
            <v>1</v>
          </cell>
          <cell r="AK2790">
            <v>226</v>
          </cell>
          <cell r="AL2790">
            <v>1</v>
          </cell>
          <cell r="AM2790">
            <v>293</v>
          </cell>
          <cell r="AN2790" t="str">
            <v>缺失</v>
          </cell>
          <cell r="AO2790">
            <v>0</v>
          </cell>
          <cell r="AP2790" t="str">
            <v>缺失</v>
          </cell>
          <cell r="AQ2790">
            <v>0</v>
          </cell>
          <cell r="AS2790" t="str">
            <v>原发</v>
          </cell>
          <cell r="AU2790" t="str">
            <v>无突变</v>
          </cell>
          <cell r="AV2790" t="str">
            <v>无突变</v>
          </cell>
          <cell r="AW2790" t="str">
            <v>NA</v>
          </cell>
          <cell r="AX2790" t="str">
            <v>甲基化</v>
          </cell>
          <cell r="AY2790" t="str">
            <v>无突变</v>
          </cell>
          <cell r="AZ2790" t="str">
            <v>无突变</v>
          </cell>
          <cell r="BA2790" t="str">
            <v>缺失</v>
          </cell>
          <cell r="BB2790" t="str">
            <v>缺失</v>
          </cell>
          <cell r="BC2790" t="str">
            <v>缺失</v>
          </cell>
          <cell r="BD2790" t="e">
            <v>#N/A</v>
          </cell>
        </row>
        <row r="2791">
          <cell r="B2791" t="str">
            <v>P291</v>
          </cell>
          <cell r="C2791" t="str">
            <v>CGGA_P291</v>
          </cell>
          <cell r="E2791" t="str">
            <v>任凤强</v>
          </cell>
          <cell r="F2791">
            <v>491171</v>
          </cell>
          <cell r="G2791">
            <v>42590</v>
          </cell>
          <cell r="H2791" t="str">
            <v>颅内占位病变(胶质瘤,颞，右)</v>
          </cell>
          <cell r="J2791" t="str">
            <v>男</v>
          </cell>
          <cell r="K2791">
            <v>53</v>
          </cell>
          <cell r="L2791" t="str">
            <v>A</v>
          </cell>
          <cell r="M2791" t="str">
            <v>210302196304161555</v>
          </cell>
          <cell r="N2791" t="str">
            <v>任晨铭(父子):13804061183/范志凤(夫妻):13704227433</v>
          </cell>
          <cell r="O2791" t="str">
            <v>患者10余天前无明显诱因下突发头晕，同时伴有左侧肢体麻木，轻度恶心，呕吐，无明显头痛及肢体抽搐</v>
          </cell>
          <cell r="P2791" t="str">
            <v>患者10余天前无明显诱因下突发头晕，同时伴有左侧肢体麻木，轻度恶心，呕吐，无明显头痛及肢体抽搐，当地医院就诊，发现颅内占位，为求进一步治疗来我院。行头颅MRI检查显示：右侧颞叶及局部岛叶异常信号。家属要求手术治疗，门诊以“颅内占位性病变”收住我科。患者自发病以来，无高热及意识障碍，无喷射性呕吐，无视物模糊，无肢体抽搐，无明显头痛，饮食睡眠情况尚可，大小便正常，体重无明显减轻。</v>
          </cell>
          <cell r="Q2791" t="str">
            <v>有高血压病史2年，左旋氨氯地平2.5mg，Qd口服，血压控制尚可</v>
          </cell>
          <cell r="R2791" t="str">
            <v>生长发育及智力正常，无抽烟饮酒嗜好。已婚，育有1子，体健。</v>
          </cell>
          <cell r="S2791" t="str">
            <v>缺失</v>
          </cell>
          <cell r="T2791">
            <v>42606</v>
          </cell>
          <cell r="V2791" t="str">
            <v>右额颞开颅，肿瘤切除术</v>
          </cell>
          <cell r="W2791" t="str">
            <v>全麻气管插管后，患者取仰卧位，头左侧，导航注册，确定颅内病变头皮投影，常规消毒铺巾，取右额颞弧形切口，依次切开头皮各层，筋膜下入路，皮瓣翻向前方，颅骨钻孔，铣刀游离骨瓣，骨窗大小约5.0X5.0cm2。颅骨及硬膜出血、渗血较多，硬膜张力高，快速静点20%的甘露醇250ml，硬膜张力下降，四周悬吊硬膜，放射状剪开硬膜，导航辅助下切开颞上回前部皮层，皮层下0.5cm即见肿瘤，肿瘤呈灰红色，质软韧相间，与周围脑组织边界不清，血供极其丰富。肿瘤包裹右侧大脑中动脉主干及M2段分支，与血管粘连极其紧密，大脑中动脉粥样硬化明显，搏动尚可，小心将血管自肿瘤中分离，电凝M2段发向肿瘤的穿支血管，完好保护大脑中动脉及其分支，随后沿肿瘤周边分离后，分块全切除肿瘤，创面严密止血，止血纱布、明胶海绵压迫，生理盐水冲洗清亮，确认无活动性出血，护士清点棉条、纱布及手术物品无误，硬膜缺损，取人工硬膜修补、缝合硬膜，骨瓣复位，3枚钛链固定骨瓣。再次充分止血，分层缝合皮下组织及头皮各层，术毕。手术较困难，术中出血约1000ml，自体血回输150ml。术后拔除气管插管，患者回ICU病房监护</v>
          </cell>
          <cell r="X2791" t="str">
            <v>全切除</v>
          </cell>
          <cell r="Y2791" t="str">
            <v>缺失</v>
          </cell>
          <cell r="Z2791" t="str">
            <v>GBM</v>
          </cell>
          <cell r="AA2791" t="str">
            <v>GBM(WHO IV)</v>
          </cell>
          <cell r="AB2791">
            <v>4</v>
          </cell>
          <cell r="AC2791" t="str">
            <v>胶质母细胞瘤，（WHOIV级）。</v>
          </cell>
          <cell r="AD2791" t="str">
            <v>全切除</v>
          </cell>
          <cell r="AE2791">
            <v>42626</v>
          </cell>
          <cell r="AF2791" t="str">
            <v xml:space="preserve">胶质母细胞瘤（WHOIV级。颞，右） </v>
          </cell>
          <cell r="AG2791">
            <v>43071</v>
          </cell>
          <cell r="AH2791" t="str">
            <v>终止</v>
          </cell>
          <cell r="AI2791">
            <v>403</v>
          </cell>
          <cell r="AJ2791">
            <v>1</v>
          </cell>
          <cell r="AK2791">
            <v>250</v>
          </cell>
          <cell r="AL2791">
            <v>1</v>
          </cell>
          <cell r="AM2791">
            <v>465</v>
          </cell>
          <cell r="AN2791" t="str">
            <v>缺失</v>
          </cell>
          <cell r="AO2791">
            <v>1</v>
          </cell>
          <cell r="AP2791" t="str">
            <v>缺失</v>
          </cell>
          <cell r="AQ2791">
            <v>1</v>
          </cell>
          <cell r="AS2791" t="str">
            <v>原发</v>
          </cell>
          <cell r="AU2791" t="str">
            <v>无突变</v>
          </cell>
          <cell r="AV2791" t="str">
            <v>无突变</v>
          </cell>
          <cell r="AW2791" t="str">
            <v>NA</v>
          </cell>
          <cell r="AX2791" t="str">
            <v>甲基化</v>
          </cell>
          <cell r="AY2791" t="str">
            <v>突变</v>
          </cell>
          <cell r="AZ2791" t="str">
            <v>无突变</v>
          </cell>
          <cell r="BA2791" t="str">
            <v>缺失</v>
          </cell>
          <cell r="BB2791" t="str">
            <v>缺失</v>
          </cell>
          <cell r="BC2791" t="str">
            <v>缺失</v>
          </cell>
          <cell r="BD2791" t="e">
            <v>#N/A</v>
          </cell>
        </row>
        <row r="2792">
          <cell r="B2792" t="str">
            <v>P292</v>
          </cell>
          <cell r="C2792" t="str">
            <v>NA</v>
          </cell>
          <cell r="D2792" t="str">
            <v>NA</v>
          </cell>
          <cell r="E2792" t="str">
            <v>NA</v>
          </cell>
          <cell r="F2792" t="str">
            <v>NA</v>
          </cell>
          <cell r="G2792" t="str">
            <v>NA</v>
          </cell>
          <cell r="H2792" t="str">
            <v>NA</v>
          </cell>
          <cell r="I2792" t="str">
            <v>NA</v>
          </cell>
          <cell r="J2792" t="str">
            <v>NA</v>
          </cell>
          <cell r="K2792" t="str">
            <v>NA</v>
          </cell>
          <cell r="L2792" t="str">
            <v>NA</v>
          </cell>
          <cell r="M2792" t="str">
            <v>NA</v>
          </cell>
          <cell r="N2792" t="str">
            <v>NA</v>
          </cell>
          <cell r="O2792" t="str">
            <v>NA</v>
          </cell>
          <cell r="P2792" t="str">
            <v>NA</v>
          </cell>
          <cell r="Q2792" t="str">
            <v>NA</v>
          </cell>
          <cell r="R2792" t="str">
            <v>NA</v>
          </cell>
          <cell r="S2792" t="str">
            <v>NA</v>
          </cell>
          <cell r="T2792" t="str">
            <v>NA</v>
          </cell>
          <cell r="U2792" t="str">
            <v>NA</v>
          </cell>
          <cell r="V2792" t="str">
            <v>NA</v>
          </cell>
          <cell r="W2792" t="str">
            <v>NA</v>
          </cell>
          <cell r="X2792" t="str">
            <v>NA</v>
          </cell>
          <cell r="Y2792" t="str">
            <v>NA</v>
          </cell>
          <cell r="Z2792" t="str">
            <v>NA</v>
          </cell>
          <cell r="AA2792" t="str">
            <v>NA</v>
          </cell>
          <cell r="AB2792" t="str">
            <v>NA</v>
          </cell>
          <cell r="AC2792" t="str">
            <v>NA</v>
          </cell>
          <cell r="AD2792" t="str">
            <v>NA</v>
          </cell>
          <cell r="AE2792" t="str">
            <v>NA</v>
          </cell>
          <cell r="AF2792" t="str">
            <v>NA</v>
          </cell>
          <cell r="AG2792" t="str">
            <v>NA</v>
          </cell>
          <cell r="AH2792" t="str">
            <v>NA</v>
          </cell>
          <cell r="AI2792" t="str">
            <v>NA</v>
          </cell>
          <cell r="AJ2792" t="str">
            <v>NA</v>
          </cell>
          <cell r="AK2792" t="str">
            <v>NA</v>
          </cell>
          <cell r="AL2792" t="str">
            <v>NA</v>
          </cell>
          <cell r="AM2792" t="str">
            <v>NA</v>
          </cell>
          <cell r="AN2792" t="str">
            <v>NA</v>
          </cell>
          <cell r="AO2792" t="str">
            <v>NA</v>
          </cell>
          <cell r="AP2792" t="str">
            <v>NA</v>
          </cell>
          <cell r="AQ2792" t="str">
            <v>NA</v>
          </cell>
          <cell r="AS2792" t="str">
            <v>NA</v>
          </cell>
          <cell r="AT2792" t="str">
            <v>NA</v>
          </cell>
          <cell r="AU2792" t="str">
            <v>NA</v>
          </cell>
          <cell r="AV2792" t="str">
            <v>NA</v>
          </cell>
          <cell r="AW2792" t="str">
            <v>NA</v>
          </cell>
          <cell r="AX2792" t="str">
            <v>NA</v>
          </cell>
          <cell r="AY2792" t="str">
            <v>NA</v>
          </cell>
          <cell r="AZ2792" t="str">
            <v>NA</v>
          </cell>
          <cell r="BA2792" t="str">
            <v>NA</v>
          </cell>
          <cell r="BB2792" t="str">
            <v>NA</v>
          </cell>
          <cell r="BC2792" t="str">
            <v>NA</v>
          </cell>
          <cell r="BD2792" t="str">
            <v>NA</v>
          </cell>
        </row>
        <row r="2793">
          <cell r="B2793" t="str">
            <v>P293</v>
          </cell>
          <cell r="C2793" t="str">
            <v>CGGA_P293</v>
          </cell>
          <cell r="D2793" t="str">
            <v>CGGA_P293, CGGA_P440</v>
          </cell>
          <cell r="E2793" t="str">
            <v>李子奎</v>
          </cell>
          <cell r="F2793">
            <v>491173</v>
          </cell>
          <cell r="G2793">
            <v>42591</v>
          </cell>
          <cell r="H2793" t="str">
            <v>颅内占位性病变（左额叶占位性病变，胶质瘤可能性大），继发性癫痫。</v>
          </cell>
          <cell r="J2793" t="str">
            <v>男</v>
          </cell>
          <cell r="K2793">
            <v>40</v>
          </cell>
          <cell r="L2793" t="str">
            <v>B</v>
          </cell>
          <cell r="M2793" t="str">
            <v>370983197604044916</v>
          </cell>
          <cell r="N2793" t="str">
            <v>张敬华(夫妻):15163847472</v>
          </cell>
          <cell r="O2793" t="str">
            <v>发现一过性语言障碍，伴肢体抽搐3个月。</v>
          </cell>
          <cell r="P2793" t="str">
            <v>患者于3个月前，无明显诱因下，出现一过性语言障碍，随后到当地医院就诊，明确颅内占位性病变，当地医院给予丙戊酸钠缓释片口服控制癫痫治疗。为求进一步治疗，来我院就诊，门诊以“颅内占位性病变”收入院。发病以来，患者右手写字不适，右侧肢体不适，间断头晕头痛，无恶心呕吐，一般情况可，神志清，精神尚可，饮食睡眠尚可</v>
          </cell>
          <cell r="Q2793" t="str">
            <v>既往体健</v>
          </cell>
          <cell r="R2793" t="str">
            <v>生长及智力发育正常，生活规律，无烟酒嗜好。育1女，体健</v>
          </cell>
          <cell r="S2793" t="str">
            <v>缺失</v>
          </cell>
          <cell r="T2793">
            <v>42611</v>
          </cell>
          <cell r="V2793" t="str">
            <v>左额顶颅内肿瘤近全切除术</v>
          </cell>
          <cell r="W2793" t="str">
            <v>全麻插管后平卧位，头稍抬高，头架固定头部，用导航系统在头皮上标记处肿瘤上下前后界，常规消毒铺巾。取左额马蹄形切口，依次切开头皮、皮下、帽状腱膜，皮瓣翻向下方。颅骨钻孔，铣刀游离骨瓣，骨窗大小约5cm×6cm。硬膜张力稍高，20%甘露醇快速静点，周边悬吊硬膜，十字形剪开硬脑膜。脑组织稍膨出，于左额顶叶可见软化灶，剪开表面增生薄膜，可见左额顶叶内侧病变组织呈灰红色，质软，鱼肉状，血供丰富，边界不清，镜下仔细切除肿瘤组织，深到侧脑室旁，外侧到肿瘤外界，内侧到中线。肿瘤镜下近全切除，保护重要血管及神经。瘤腔仔细止血后，止血纱布贴敷，严密修补硬膜缝合，还纳骨瓣，钛链及盖孔板固定骨瓣。充分止血，逐层缝合皮瓣各层关颅，术毕。手术顺利，标本送病理。清点棉条纱布及手术物品无误。术中出血约200ml，未输血</v>
          </cell>
          <cell r="X2793" t="str">
            <v>部分切除</v>
          </cell>
          <cell r="Y2793" t="str">
            <v>缺失</v>
          </cell>
          <cell r="Z2793" t="str">
            <v>A</v>
          </cell>
          <cell r="AA2793" t="str">
            <v>A(WHO II)</v>
          </cell>
          <cell r="AB2793">
            <v>2</v>
          </cell>
          <cell r="AC2793" t="str">
            <v>星形细胞瘤，部分见血管增生</v>
          </cell>
          <cell r="AD2793" t="str">
            <v>部分切除</v>
          </cell>
          <cell r="AE2793">
            <v>42626</v>
          </cell>
          <cell r="AF2793" t="str">
            <v>颅内占位性病变（星形细胞瘤，部分见血管增生），继发性癫痫。</v>
          </cell>
          <cell r="AH2793" t="str">
            <v>未终止</v>
          </cell>
          <cell r="AI2793">
            <v>2143</v>
          </cell>
          <cell r="AJ2793">
            <v>0</v>
          </cell>
          <cell r="AK2793">
            <v>276</v>
          </cell>
          <cell r="AL2793">
            <v>1</v>
          </cell>
          <cell r="AM2793">
            <v>2143</v>
          </cell>
          <cell r="AN2793" t="str">
            <v>无</v>
          </cell>
          <cell r="AO2793">
            <v>0</v>
          </cell>
          <cell r="AP2793" t="str">
            <v>替莫脞胺+顺铂</v>
          </cell>
          <cell r="AQ2793">
            <v>1</v>
          </cell>
          <cell r="AS2793">
            <v>0</v>
          </cell>
          <cell r="AU2793" t="str">
            <v>突变</v>
          </cell>
          <cell r="AV2793" t="str">
            <v>无突变</v>
          </cell>
          <cell r="AW2793" t="str">
            <v>NA</v>
          </cell>
          <cell r="AX2793" t="str">
            <v>甲基化</v>
          </cell>
          <cell r="AY2793" t="str">
            <v>无突变</v>
          </cell>
          <cell r="AZ2793" t="str">
            <v>无突变</v>
          </cell>
          <cell r="BA2793" t="str">
            <v>缺失</v>
          </cell>
          <cell r="BB2793" t="str">
            <v>缺失</v>
          </cell>
          <cell r="BC2793" t="str">
            <v>缺失</v>
          </cell>
          <cell r="BD2793" t="e">
            <v>#N/A</v>
          </cell>
        </row>
        <row r="2794">
          <cell r="B2794" t="str">
            <v>P294</v>
          </cell>
          <cell r="C2794" t="str">
            <v>CGGA_P294</v>
          </cell>
          <cell r="D2794" t="str">
            <v>CGGA_1943, CGGA_P294</v>
          </cell>
          <cell r="E2794" t="str">
            <v>陈修来</v>
          </cell>
          <cell r="F2794">
            <v>491178</v>
          </cell>
          <cell r="G2794">
            <v>42594</v>
          </cell>
          <cell r="H2794" t="str">
            <v>颅内占位性病变  右颞顶胶质瘤术后复发</v>
          </cell>
          <cell r="J2794" t="str">
            <v>男</v>
          </cell>
          <cell r="K2794">
            <v>46</v>
          </cell>
          <cell r="L2794" t="str">
            <v>A</v>
          </cell>
          <cell r="M2794" t="str">
            <v>372522196912121410</v>
          </cell>
          <cell r="N2794" t="str">
            <v>陈春杰(夫妻):15163548836/李军(兄妹):15954578090</v>
          </cell>
          <cell r="O2794" t="str">
            <v>近半月前，患者头痛头晕加重并出现癫痫发作</v>
          </cell>
          <cell r="P2794" t="str">
            <v>患者2014年因颅内占位在山东省立医院行手术治疗，手术经过顺利，恢复良好，术后病理证实星形细胞瘤，术后同步放化疗一次，三个月后复查发现肿瘤复发，口服8个月替莫唑胺化疗。定期复查，2月前因为间断头痛，于三博脑科医院再次手术，术后病理证为胶质母细胞瘤。患者间断有头痛头晕症状，无肢体抽搐，无明显恶心呕吐及偏瘫失语。术后应用替莫唑胺2个月。近半月前，患者头痛头晕加重并出现癫痫发作，无恶心呕吐及偏瘫失语，来我院就诊，行头颅MRI检查提示颅内肿瘤复发。为求进一步手术治疗，门诊以“颅内占位病变”收住我科。患者自发病以来，精神、饮食可，无明显高热及意识障碍，无明显颅内高压症状，有视野障碍缺损，大小便正常，体重无明显减轻。</v>
          </cell>
          <cell r="Q2794" t="str">
            <v>患者2014年因颅内占位在山东省立医院行手术治疗，手术经过顺利，恢复良好，术后病理证实星形细胞瘤，术后同步放化疗一次，三个月后复查发现肿瘤复发，口服8个月替莫唑胺化疗。定期复查，2月前因为间断头痛，于三博脑科医院再次手术，术后病理证为胶质母细胞瘤。患者间断有头痛头晕症状，无肢体抽搐，无明显恶心呕吐及偏瘫失语。术后应用替莫唑胺2个月。</v>
          </cell>
          <cell r="R2794" t="str">
            <v>生长发育及智力正常，无烟酒嗜好。育有一子一女，体健，配偶体健</v>
          </cell>
          <cell r="S2794" t="str">
            <v>缺失</v>
          </cell>
          <cell r="T2794">
            <v>42611</v>
          </cell>
          <cell r="U2794">
            <v>41640</v>
          </cell>
          <cell r="V2794" t="str">
            <v>原切口入路，右颞顶枕开颅肿瘤切除术</v>
          </cell>
          <cell r="W2794" t="str">
            <v>全麻插管后左侧卧位，用导航系统在头皮上标记处肿瘤上下前后界，常规消毒铺巾。沿原右颞顶枕弧形切口切开头皮及皮下，暴露右颞顶枕部，取掉原固定右颞顶骨瓣螺丝，翻开骨瓣，将原术区修补人工硬膜放射状剪开。见右颞顶叶原术后软化灶，剪开表面增生薄膜，可见肿瘤位于右侧颞顶枕交界处，肿瘤呈灰红色，大小约2cm×3cm，边界不清，质软，血供丰富，高倍显微镜下仔细切除肿瘤组织，肿瘤镜下大部分切除，见肿瘤周边脑组织黄染，水肿，考虑放射性脑改变。瘤腔仔细止血后，止血纱布贴敷，严密修补硬膜缝合，还纳骨瓣，原3个连接片，6枚钛钉固定骨瓣。充分止血，逐层缝合皮瓣各层关颅，术毕。手术顺利，标本送病理。清点棉条纱布及手术物品无误。术中出血约200ml，自体血回输50ml</v>
          </cell>
          <cell r="X2794" t="str">
            <v>部分切除</v>
          </cell>
          <cell r="Y2794">
            <v>126564</v>
          </cell>
          <cell r="Z2794" t="str">
            <v>SGBM</v>
          </cell>
          <cell r="AA2794" t="str">
            <v>GBM(WHO IV)</v>
          </cell>
          <cell r="AB2794">
            <v>4</v>
          </cell>
          <cell r="AC2794" t="str">
            <v>胶质母细胞瘤（WHOIV级），伴放射性坏死。</v>
          </cell>
          <cell r="AD2794" t="str">
            <v>部分切除</v>
          </cell>
          <cell r="AE2794">
            <v>42633</v>
          </cell>
          <cell r="AF2794" t="str">
            <v xml:space="preserve">胶质母细胞瘤（WHOIV，颞顶，右） </v>
          </cell>
          <cell r="AG2794">
            <v>43061</v>
          </cell>
          <cell r="AH2794" t="str">
            <v>终止</v>
          </cell>
          <cell r="AI2794">
            <v>184</v>
          </cell>
          <cell r="AJ2794">
            <v>1</v>
          </cell>
          <cell r="AK2794">
            <v>184</v>
          </cell>
          <cell r="AL2794">
            <v>1</v>
          </cell>
          <cell r="AM2794">
            <v>450</v>
          </cell>
          <cell r="AN2794" t="str">
            <v>缺失</v>
          </cell>
          <cell r="AO2794">
            <v>0</v>
          </cell>
          <cell r="AP2794" t="str">
            <v>缺失</v>
          </cell>
          <cell r="AQ2794">
            <v>1</v>
          </cell>
          <cell r="AS2794" t="str">
            <v>复发</v>
          </cell>
          <cell r="AT2794">
            <v>2</v>
          </cell>
          <cell r="AU2794" t="str">
            <v>突变</v>
          </cell>
          <cell r="AV2794" t="str">
            <v>无突变</v>
          </cell>
          <cell r="AW2794" t="str">
            <v>无共缺失</v>
          </cell>
          <cell r="AX2794" t="str">
            <v>甲基化</v>
          </cell>
          <cell r="AY2794" t="str">
            <v>无突变</v>
          </cell>
          <cell r="AZ2794" t="str">
            <v>突变</v>
          </cell>
          <cell r="BA2794" t="str">
            <v>缺失</v>
          </cell>
          <cell r="BB2794" t="str">
            <v>缺失</v>
          </cell>
          <cell r="BC2794" t="str">
            <v>缺失</v>
          </cell>
          <cell r="BD2794" t="e">
            <v>#N/A</v>
          </cell>
        </row>
        <row r="2795">
          <cell r="B2795" t="str">
            <v>P295</v>
          </cell>
          <cell r="C2795" t="str">
            <v>CGGA_P295</v>
          </cell>
          <cell r="E2795" t="str">
            <v>邓华山</v>
          </cell>
          <cell r="F2795">
            <v>491180</v>
          </cell>
          <cell r="G2795">
            <v>42598</v>
          </cell>
          <cell r="H2795" t="str">
            <v>颅内占位性病变术后（额颞、左）。</v>
          </cell>
          <cell r="J2795" t="str">
            <v>男</v>
          </cell>
          <cell r="K2795">
            <v>46</v>
          </cell>
          <cell r="L2795" t="str">
            <v>O</v>
          </cell>
          <cell r="M2795" t="str">
            <v>420922196910094257</v>
          </cell>
          <cell r="N2795" t="str">
            <v>刘双梅(夫妻):13871270672/邓峰(父子):18627081867</v>
          </cell>
          <cell r="O2795" t="str">
            <v>患者10天前，间断头痛头晕</v>
          </cell>
          <cell r="P2795" t="str">
            <v>患者于2015年06月明确颅内占位性病变，在当地医院行手术治疗，术后病理诊断脑胶质瘤，术后行放、化疗治疗。患者10天前，间断头痛头晕，为求进一步治疗，来我院就诊，门诊以“颅内占位性病变”收入院。发病以来，患者间断头痛头晕，无恶心呕吐，无肢体抽搐，无发热，无咳嗽咳痰。一般情况可，神志清，精神尚可，饮食睡眠尚可</v>
          </cell>
          <cell r="Q2795" t="str">
            <v>2015年06月明确颅内占位性病变，在当地医院行手术治疗，术后病理诊断脑胶质瘤，术后行放、化疗治疗。</v>
          </cell>
          <cell r="R2795" t="str">
            <v>生长及智力发育正常，生活规律，无烟酒嗜好。育1子，体健</v>
          </cell>
          <cell r="S2795" t="str">
            <v>缺失</v>
          </cell>
          <cell r="T2795">
            <v>42612</v>
          </cell>
          <cell r="U2795">
            <v>42156</v>
          </cell>
          <cell r="V2795" t="str">
            <v>原切口开颅，颅内肿瘤近全切除术</v>
          </cell>
          <cell r="W2795" t="str">
            <v>缺失</v>
          </cell>
          <cell r="X2795" t="str">
            <v>部分切除</v>
          </cell>
          <cell r="Y2795">
            <v>126597</v>
          </cell>
          <cell r="Z2795" t="str">
            <v>RGBM?</v>
          </cell>
          <cell r="AA2795" t="str">
            <v>GBM(WHO IV)</v>
          </cell>
          <cell r="AB2795">
            <v>4</v>
          </cell>
          <cell r="AC2795" t="str">
            <v>胶质母细胞瘤（WHOＩＶ级），伴坏死。</v>
          </cell>
          <cell r="AD2795" t="str">
            <v>部分切除</v>
          </cell>
          <cell r="AE2795">
            <v>42626</v>
          </cell>
          <cell r="AF2795" t="str">
            <v>胶质母细胞瘤（WHOIV级，额颞、左）。</v>
          </cell>
          <cell r="AG2795">
            <v>42898</v>
          </cell>
          <cell r="AH2795" t="str">
            <v>终止</v>
          </cell>
          <cell r="AI2795">
            <v>273</v>
          </cell>
          <cell r="AJ2795">
            <v>1</v>
          </cell>
          <cell r="AK2795">
            <v>214</v>
          </cell>
          <cell r="AL2795">
            <v>1</v>
          </cell>
          <cell r="AM2795">
            <v>286</v>
          </cell>
          <cell r="AN2795" t="str">
            <v>缺失</v>
          </cell>
          <cell r="AO2795">
            <v>0</v>
          </cell>
          <cell r="AP2795" t="str">
            <v>缺失</v>
          </cell>
          <cell r="AQ2795">
            <v>1</v>
          </cell>
          <cell r="AS2795" t="str">
            <v>复发</v>
          </cell>
          <cell r="AT2795">
            <v>1</v>
          </cell>
          <cell r="AU2795" t="str">
            <v>突变</v>
          </cell>
          <cell r="AV2795" t="str">
            <v>无突变</v>
          </cell>
          <cell r="AW2795" t="str">
            <v>无共缺失</v>
          </cell>
          <cell r="AX2795" t="str">
            <v>无甲基化</v>
          </cell>
          <cell r="AY2795" t="str">
            <v>无突变</v>
          </cell>
          <cell r="AZ2795" t="str">
            <v>突变</v>
          </cell>
          <cell r="BA2795" t="str">
            <v>缺失</v>
          </cell>
          <cell r="BB2795" t="str">
            <v>缺失</v>
          </cell>
          <cell r="BC2795" t="str">
            <v>缺失</v>
          </cell>
          <cell r="BD2795" t="e">
            <v>#N/A</v>
          </cell>
        </row>
        <row r="2796">
          <cell r="B2796" t="str">
            <v>P296</v>
          </cell>
          <cell r="C2796" t="str">
            <v>CGGA_P296</v>
          </cell>
          <cell r="E2796" t="str">
            <v>穆迎辉</v>
          </cell>
          <cell r="F2796">
            <v>491174</v>
          </cell>
          <cell r="G2796">
            <v>42592</v>
          </cell>
          <cell r="H2796" t="str">
            <v>左额颞岛占位：胶质瘤可能性大</v>
          </cell>
          <cell r="J2796" t="str">
            <v>女</v>
          </cell>
          <cell r="K2796">
            <v>41</v>
          </cell>
          <cell r="L2796" t="str">
            <v>A</v>
          </cell>
          <cell r="M2796" t="str">
            <v>110221197409143622</v>
          </cell>
          <cell r="N2796" t="str">
            <v>李淑清(母亲):61793893/张邦昌(爱人):18611273882</v>
          </cell>
          <cell r="O2796" t="str">
            <v>间歇性右侧肢体乏力不能行走半年。</v>
          </cell>
          <cell r="P2796" t="str">
            <v>患者于半年前无诱因出现右侧肢体乏力，不能行走，以下肢乏力为重，伴有流口水，话语不利落，持续约1-2分钟，症状自行缓解，近半年来发作3-4次，2个月前于我院门诊行头MRI检查示左额颞岛叶病变，为进一步治疗，门诊以“左额颞岛叶占位：胶质瘤可能性大”收入我科。患者发病以来，精神状态可，饮食可，大小便正常，睡眠可，体力正常，体重无明显减轻。</v>
          </cell>
          <cell r="Q2796" t="str">
            <v>既往体健</v>
          </cell>
          <cell r="R2796" t="str">
            <v>生长发育及智力正常，无抽烟、饮酒嗜好。已婚女性，育1子，健康。月经史：初潮14岁，6-7天/25-28天，末次月经2016-07-18</v>
          </cell>
          <cell r="S2796" t="str">
            <v>缺失</v>
          </cell>
          <cell r="T2796">
            <v>42612</v>
          </cell>
          <cell r="V2796" t="str">
            <v>左额颞开颅，肿瘤切除术</v>
          </cell>
          <cell r="W2796" t="str">
            <v>全麻气管插管后，患者取仰卧位，头右侧，头架固定头位，导航注册、确定肿瘤头皮投影，常规消毒铺巾，取左额颞弧形切口，依次切开头皮各层，皮瓣翻向额颞部，颅骨钻孔，铣刀游离骨瓣，大小约6.0X5.0cm2。硬膜张力高，快速静点20%的甘露醇250ml，硬膜张力下降，四周悬吊硬膜，放射状剪开硬膜。见左额极、颞极脑组织稍肿胀，导航再次确定肿瘤位置，导航辅助下分离侧裂，侧裂下即见肿瘤组织，肿瘤呈灰白色，血供丰富，质软韧相间，与周围脑组织间分界不清；先切除左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创面严密止血，可吸收止血纱布、明胶海绵压迫残面，生理盐水冲洗清亮，确认无活动性出血，护士清点棉条、纱布及手术物品无误，术腔放置外引流，硬膜皱缩，缝合后仍欠严密，人工硬膜加固，骨瓣复位，3枚钛链固定骨瓣。再次充分止血，分层缝合皮下组织及头皮各层，术毕。手术顺利，术中出血约500ml，自体血回输125ml。术后气管插管拔出，患者回ICU病房监护</v>
          </cell>
          <cell r="X2796" t="str">
            <v>部分切除</v>
          </cell>
          <cell r="Y2796">
            <v>126598</v>
          </cell>
          <cell r="Z2796" t="str">
            <v>A</v>
          </cell>
          <cell r="AA2796" t="str">
            <v>A(WHO II)</v>
          </cell>
          <cell r="AB2796">
            <v>2</v>
          </cell>
          <cell r="AC2796" t="str">
            <v>星形细胞瘤（WHOII级）</v>
          </cell>
          <cell r="AD2796" t="str">
            <v>部分切除</v>
          </cell>
          <cell r="AE2796">
            <v>42626</v>
          </cell>
          <cell r="AF2796" t="str">
            <v>星形细胞瘤（WHO II）</v>
          </cell>
          <cell r="AH2796" t="str">
            <v>终止</v>
          </cell>
          <cell r="AI2796">
            <v>1919</v>
          </cell>
          <cell r="AJ2796">
            <v>1</v>
          </cell>
          <cell r="AK2796">
            <v>1919</v>
          </cell>
          <cell r="AL2796">
            <v>1</v>
          </cell>
          <cell r="AM2796">
            <v>2030</v>
          </cell>
          <cell r="AN2796" t="str">
            <v>30次</v>
          </cell>
          <cell r="AO2796">
            <v>1</v>
          </cell>
          <cell r="AP2796" t="str">
            <v>无</v>
          </cell>
          <cell r="AQ2796">
            <v>0</v>
          </cell>
          <cell r="AS2796">
            <v>0</v>
          </cell>
          <cell r="AU2796" t="str">
            <v>突变</v>
          </cell>
          <cell r="AV2796" t="str">
            <v>无突变</v>
          </cell>
          <cell r="AW2796" t="str">
            <v>NA</v>
          </cell>
          <cell r="AX2796" t="str">
            <v>甲基化</v>
          </cell>
          <cell r="AY2796" t="str">
            <v>无突变</v>
          </cell>
          <cell r="AZ2796" t="str">
            <v>无突变</v>
          </cell>
          <cell r="BA2796" t="str">
            <v>缺失</v>
          </cell>
          <cell r="BB2796" t="str">
            <v>缺失</v>
          </cell>
          <cell r="BC2796" t="str">
            <v>缺失</v>
          </cell>
          <cell r="BD2796" t="e">
            <v>#N/A</v>
          </cell>
        </row>
        <row r="2797">
          <cell r="B2797" t="str">
            <v>P297</v>
          </cell>
          <cell r="C2797" t="str">
            <v>NA</v>
          </cell>
          <cell r="D2797" t="str">
            <v>NA</v>
          </cell>
          <cell r="E2797" t="str">
            <v>NA</v>
          </cell>
          <cell r="F2797" t="str">
            <v>NA</v>
          </cell>
          <cell r="G2797" t="str">
            <v>NA</v>
          </cell>
          <cell r="H2797" t="str">
            <v>NA</v>
          </cell>
          <cell r="I2797" t="str">
            <v>NA</v>
          </cell>
          <cell r="J2797" t="str">
            <v>NA</v>
          </cell>
          <cell r="K2797" t="str">
            <v>NA</v>
          </cell>
          <cell r="L2797" t="str">
            <v>NA</v>
          </cell>
          <cell r="M2797" t="str">
            <v>NA</v>
          </cell>
          <cell r="N2797" t="str">
            <v>NA</v>
          </cell>
          <cell r="O2797" t="str">
            <v>NA</v>
          </cell>
          <cell r="P2797" t="str">
            <v>NA</v>
          </cell>
          <cell r="Q2797" t="str">
            <v>NA</v>
          </cell>
          <cell r="R2797" t="str">
            <v>NA</v>
          </cell>
          <cell r="S2797" t="str">
            <v>NA</v>
          </cell>
          <cell r="T2797" t="str">
            <v>NA</v>
          </cell>
          <cell r="U2797" t="str">
            <v>NA</v>
          </cell>
          <cell r="V2797" t="str">
            <v>NA</v>
          </cell>
          <cell r="W2797" t="str">
            <v>NA</v>
          </cell>
          <cell r="X2797" t="str">
            <v>NA</v>
          </cell>
          <cell r="Y2797" t="str">
            <v>NA</v>
          </cell>
          <cell r="Z2797" t="str">
            <v>NA</v>
          </cell>
          <cell r="AA2797" t="str">
            <v>NA</v>
          </cell>
          <cell r="AB2797" t="str">
            <v>NA</v>
          </cell>
          <cell r="AC2797" t="str">
            <v>NA</v>
          </cell>
          <cell r="AD2797" t="str">
            <v>NA</v>
          </cell>
          <cell r="AE2797" t="str">
            <v>NA</v>
          </cell>
          <cell r="AF2797" t="str">
            <v>NA</v>
          </cell>
          <cell r="AG2797" t="str">
            <v>NA</v>
          </cell>
          <cell r="AH2797" t="str">
            <v>NA</v>
          </cell>
          <cell r="AI2797" t="str">
            <v>NA</v>
          </cell>
          <cell r="AJ2797" t="str">
            <v>NA</v>
          </cell>
          <cell r="AK2797" t="str">
            <v>NA</v>
          </cell>
          <cell r="AL2797" t="str">
            <v>NA</v>
          </cell>
          <cell r="AM2797" t="str">
            <v>NA</v>
          </cell>
          <cell r="AN2797" t="str">
            <v>NA</v>
          </cell>
          <cell r="AO2797" t="str">
            <v>NA</v>
          </cell>
          <cell r="AP2797" t="str">
            <v>NA</v>
          </cell>
          <cell r="AQ2797" t="str">
            <v>NA</v>
          </cell>
          <cell r="AS2797" t="str">
            <v>NA</v>
          </cell>
          <cell r="AT2797" t="str">
            <v>NA</v>
          </cell>
          <cell r="AU2797" t="str">
            <v>NA</v>
          </cell>
          <cell r="AV2797" t="str">
            <v>NA</v>
          </cell>
          <cell r="AW2797" t="str">
            <v>NA</v>
          </cell>
          <cell r="AX2797" t="str">
            <v>NA</v>
          </cell>
          <cell r="AY2797" t="str">
            <v>NA</v>
          </cell>
          <cell r="AZ2797" t="str">
            <v>NA</v>
          </cell>
          <cell r="BA2797" t="str">
            <v>NA</v>
          </cell>
          <cell r="BB2797" t="str">
            <v>NA</v>
          </cell>
          <cell r="BC2797" t="str">
            <v>NA</v>
          </cell>
          <cell r="BD2797" t="str">
            <v>NA</v>
          </cell>
        </row>
        <row r="2798">
          <cell r="B2798" t="str">
            <v>P298</v>
          </cell>
          <cell r="C2798" t="str">
            <v>CGGA_P298</v>
          </cell>
          <cell r="D2798" t="str">
            <v>CGGA_192, CGGA_P298</v>
          </cell>
          <cell r="E2798" t="str">
            <v>魏永慧</v>
          </cell>
          <cell r="F2798">
            <v>484495</v>
          </cell>
          <cell r="G2798">
            <v>42607</v>
          </cell>
          <cell r="H2798" t="str">
            <v>颅内占位病变：左额胶质瘤术后复发</v>
          </cell>
          <cell r="J2798" t="str">
            <v>女</v>
          </cell>
          <cell r="K2798">
            <v>50</v>
          </cell>
          <cell r="L2798" t="str">
            <v>B</v>
          </cell>
          <cell r="M2798" t="str">
            <v>132525196603116524</v>
          </cell>
          <cell r="N2798" t="str">
            <v>王成全(夫妻):15030539570/王鹏(母子):15030539570/王东(母子):15030539570</v>
          </cell>
          <cell r="O2798" t="str">
            <v>20余天前患者出现右侧肢体无力，口角歪斜</v>
          </cell>
          <cell r="P2798" t="str">
            <v>患者2006年因颅内占位在北京市电力医院行手术治疗，手术经过顺利，恢复良好，术后病理证实为胶质瘤，具体类型不详，术后同步放疗一次，患者康复出院。2015年6月患者无诱因出现癫痫大发作，持续约三分钟后自行缓解，外院就诊，予以“丙戊酸钠缓释片”对症治疗，2015年11月再次出现癫痫发作，加用“奥卡西平片”，癫痫控制较好，20余天前患者出现右侧肢体无力，口角歪斜，当地医院行头颅CT提示脑梗塞，并同时发现左额低密度影，患者为求进一步治疗，来我院门诊就诊，行头颅MRI检查提示左额胶质瘤复发。为求进一步手术治疗，门诊以“颅内占位病变”收住我科。患者自发病以来，精神、饮食可，无明显高热及意识障碍，无明显颅内高压症状，无视野障碍缺损，大小便正常，体重无明显减轻。</v>
          </cell>
          <cell r="Q2798" t="str">
            <v>2006年因颅内占位在北京市电力医院行手术治疗，手术经过顺利，恢复良好，术后病理证实为胶质瘤，具体类型不详，术后同步放疗一次，患者康复出院。2015年6月患者无诱因出现癫痫大发作，持续约三分钟后自行缓解，外院就诊，予以“丙戊酸钠缓释片”对症治疗，2015年11月再次出现癫痫发作，加用“奥卡西平片”，癫痫控制较好</v>
          </cell>
          <cell r="R2798" t="str">
            <v>生长发育及智力正常，无烟酒嗜好。育有二子，体健，配偶体健</v>
          </cell>
          <cell r="S2798" t="str">
            <v>缺失</v>
          </cell>
          <cell r="T2798">
            <v>42614</v>
          </cell>
          <cell r="U2798">
            <v>39028</v>
          </cell>
          <cell r="V2798" t="str">
            <v>导航辅助下原切口入路，颅内肿瘤切除术</v>
          </cell>
          <cell r="W2798" t="str">
            <v>全麻插管成功后，患者取仰卧位，导航注册，确定病变头皮投影，常规消毒铺巾，按原切口冠切，依次切开头皮各层，皮瓣翻向额部，显露左额颅骨，取下原固定颅骨的塑料颅骨锁，铣刀游离原骨瓣，形成一约约6.0X7.0cm2大小的骨窗，硬膜张力中等，硬膜与颅骨粘连紧密，局部骨缘悬吊硬膜，放射状剪开硬膜，硬膜下局部形成纤维化粘连，切除纤维化组织，可见原有残腔显露与侧脑室相通，放出脑脊液压力下降后，可见肿瘤组织位于额下回的中、后部，肿瘤呈灰红色，质韧，边界不清，无包膜，血供丰富，沿肿瘤周边分离后分块近全切除。可见瘤周局部呈淡黄色，质软，瘤腔彻底止血，明胶海绵、止血纱布压迫创面，生理盐水冲洗清亮，护士清点棉条、纱布及手术物品无误。硬膜缝合后欠严密，5x4cm2免缝人工硬膜贴附，骨瓣复位，钛链3套固定，分层缝合肌肉，皮下组织及头皮各层。术毕。手术顺利，术中出血约500ml，自体血回输125ml。术后拔除气管插管，回ICU病房监护</v>
          </cell>
          <cell r="X2798" t="str">
            <v>部分切除</v>
          </cell>
          <cell r="Y2798">
            <v>126674</v>
          </cell>
          <cell r="Z2798" t="str">
            <v>RAO</v>
          </cell>
          <cell r="AA2798" t="str">
            <v>AO(WHO III)</v>
          </cell>
          <cell r="AB2798">
            <v>3</v>
          </cell>
          <cell r="AC2798" t="str">
            <v>间变少突胶质细胞瘤（WHOIII级）。</v>
          </cell>
          <cell r="AD2798" t="str">
            <v>部分切除</v>
          </cell>
          <cell r="AE2798">
            <v>42626</v>
          </cell>
          <cell r="AF2798" t="str">
            <v>间变少突胶质细胞瘤（WHOIII级，额，左）</v>
          </cell>
          <cell r="AG2798" t="str">
            <v>缺失</v>
          </cell>
          <cell r="AH2798" t="str">
            <v>未终止</v>
          </cell>
          <cell r="AI2798" t="str">
            <v>NA</v>
          </cell>
          <cell r="AJ2798">
            <v>0</v>
          </cell>
          <cell r="AK2798" t="str">
            <v>NA</v>
          </cell>
          <cell r="AL2798">
            <v>0</v>
          </cell>
          <cell r="AM2798" t="str">
            <v>NA</v>
          </cell>
          <cell r="AN2798" t="str">
            <v>缺失</v>
          </cell>
          <cell r="AO2798">
            <v>0</v>
          </cell>
          <cell r="AP2798" t="str">
            <v>缺失</v>
          </cell>
          <cell r="AQ2798">
            <v>0</v>
          </cell>
          <cell r="AS2798" t="str">
            <v>复发</v>
          </cell>
          <cell r="AT2798">
            <v>1</v>
          </cell>
          <cell r="AU2798" t="str">
            <v>突变</v>
          </cell>
          <cell r="AV2798" t="str">
            <v>无突变</v>
          </cell>
          <cell r="AW2798" t="str">
            <v>共缺失</v>
          </cell>
          <cell r="AX2798" t="str">
            <v>甲基化</v>
          </cell>
          <cell r="AY2798" t="str">
            <v>突变</v>
          </cell>
          <cell r="AZ2798" t="str">
            <v>无突变</v>
          </cell>
          <cell r="BA2798" t="str">
            <v>缺失</v>
          </cell>
          <cell r="BB2798" t="str">
            <v>缺失</v>
          </cell>
          <cell r="BC2798" t="str">
            <v>缺失</v>
          </cell>
          <cell r="BD2798" t="e">
            <v>#N/A</v>
          </cell>
        </row>
        <row r="2799">
          <cell r="B2799" t="str">
            <v>P299</v>
          </cell>
          <cell r="C2799" t="str">
            <v>NA</v>
          </cell>
          <cell r="D2799" t="str">
            <v>NA</v>
          </cell>
          <cell r="E2799" t="str">
            <v>NA</v>
          </cell>
          <cell r="F2799" t="str">
            <v>NA</v>
          </cell>
          <cell r="G2799" t="str">
            <v>NA</v>
          </cell>
          <cell r="H2799" t="str">
            <v>NA</v>
          </cell>
          <cell r="I2799" t="str">
            <v>NA</v>
          </cell>
          <cell r="J2799" t="str">
            <v>NA</v>
          </cell>
          <cell r="K2799" t="str">
            <v>NA</v>
          </cell>
          <cell r="L2799" t="str">
            <v>NA</v>
          </cell>
          <cell r="M2799" t="str">
            <v>NA</v>
          </cell>
          <cell r="N2799" t="str">
            <v>NA</v>
          </cell>
          <cell r="O2799" t="str">
            <v>NA</v>
          </cell>
          <cell r="P2799" t="str">
            <v>NA</v>
          </cell>
          <cell r="Q2799" t="str">
            <v>NA</v>
          </cell>
          <cell r="R2799" t="str">
            <v>NA</v>
          </cell>
          <cell r="S2799" t="str">
            <v>NA</v>
          </cell>
          <cell r="T2799" t="str">
            <v>NA</v>
          </cell>
          <cell r="U2799" t="str">
            <v>NA</v>
          </cell>
          <cell r="V2799" t="str">
            <v>NA</v>
          </cell>
          <cell r="W2799" t="str">
            <v>NA</v>
          </cell>
          <cell r="X2799" t="str">
            <v>NA</v>
          </cell>
          <cell r="Y2799" t="str">
            <v>NA</v>
          </cell>
          <cell r="Z2799" t="str">
            <v>NA</v>
          </cell>
          <cell r="AA2799" t="str">
            <v>NA</v>
          </cell>
          <cell r="AB2799" t="str">
            <v>NA</v>
          </cell>
          <cell r="AC2799" t="str">
            <v>NA</v>
          </cell>
          <cell r="AD2799" t="str">
            <v>NA</v>
          </cell>
          <cell r="AE2799" t="str">
            <v>NA</v>
          </cell>
          <cell r="AF2799" t="str">
            <v>NA</v>
          </cell>
          <cell r="AG2799" t="str">
            <v>NA</v>
          </cell>
          <cell r="AH2799" t="str">
            <v>NA</v>
          </cell>
          <cell r="AI2799" t="str">
            <v>NA</v>
          </cell>
          <cell r="AJ2799" t="str">
            <v>NA</v>
          </cell>
          <cell r="AK2799" t="str">
            <v>NA</v>
          </cell>
          <cell r="AL2799" t="str">
            <v>NA</v>
          </cell>
          <cell r="AM2799" t="str">
            <v>NA</v>
          </cell>
          <cell r="AN2799" t="str">
            <v>NA</v>
          </cell>
          <cell r="AO2799" t="str">
            <v>NA</v>
          </cell>
          <cell r="AP2799" t="str">
            <v>NA</v>
          </cell>
          <cell r="AQ2799" t="str">
            <v>NA</v>
          </cell>
          <cell r="AS2799" t="str">
            <v>NA</v>
          </cell>
          <cell r="AT2799" t="str">
            <v>NA</v>
          </cell>
          <cell r="AU2799" t="str">
            <v>NA</v>
          </cell>
          <cell r="AV2799" t="str">
            <v>NA</v>
          </cell>
          <cell r="AW2799" t="str">
            <v>NA</v>
          </cell>
          <cell r="AX2799" t="str">
            <v>NA</v>
          </cell>
          <cell r="AY2799" t="str">
            <v>NA</v>
          </cell>
          <cell r="AZ2799" t="str">
            <v>NA</v>
          </cell>
          <cell r="BA2799" t="str">
            <v>NA</v>
          </cell>
          <cell r="BB2799" t="str">
            <v>NA</v>
          </cell>
          <cell r="BC2799" t="str">
            <v>NA</v>
          </cell>
          <cell r="BD2799" t="str">
            <v>NA</v>
          </cell>
        </row>
        <row r="2800">
          <cell r="B2800" t="str">
            <v>P300</v>
          </cell>
          <cell r="C2800" t="str">
            <v>NA</v>
          </cell>
          <cell r="D2800" t="str">
            <v>NA</v>
          </cell>
          <cell r="E2800" t="str">
            <v>NA</v>
          </cell>
          <cell r="F2800" t="str">
            <v>NA</v>
          </cell>
          <cell r="G2800" t="str">
            <v>NA</v>
          </cell>
          <cell r="H2800" t="str">
            <v>NA</v>
          </cell>
          <cell r="I2800" t="str">
            <v>NA</v>
          </cell>
          <cell r="J2800" t="str">
            <v>NA</v>
          </cell>
          <cell r="K2800" t="str">
            <v>NA</v>
          </cell>
          <cell r="L2800" t="str">
            <v>NA</v>
          </cell>
          <cell r="M2800" t="str">
            <v>NA</v>
          </cell>
          <cell r="N2800" t="str">
            <v>NA</v>
          </cell>
          <cell r="O2800" t="str">
            <v>NA</v>
          </cell>
          <cell r="P2800" t="str">
            <v>NA</v>
          </cell>
          <cell r="Q2800" t="str">
            <v>NA</v>
          </cell>
          <cell r="R2800" t="str">
            <v>NA</v>
          </cell>
          <cell r="S2800" t="str">
            <v>NA</v>
          </cell>
          <cell r="T2800" t="str">
            <v>NA</v>
          </cell>
          <cell r="U2800" t="str">
            <v>NA</v>
          </cell>
          <cell r="V2800" t="str">
            <v>NA</v>
          </cell>
          <cell r="W2800" t="str">
            <v>NA</v>
          </cell>
          <cell r="X2800" t="str">
            <v>NA</v>
          </cell>
          <cell r="Y2800" t="str">
            <v>NA</v>
          </cell>
          <cell r="Z2800" t="str">
            <v>NA</v>
          </cell>
          <cell r="AA2800" t="str">
            <v>NA</v>
          </cell>
          <cell r="AB2800" t="str">
            <v>NA</v>
          </cell>
          <cell r="AC2800" t="str">
            <v>NA</v>
          </cell>
          <cell r="AD2800" t="str">
            <v>NA</v>
          </cell>
          <cell r="AE2800" t="str">
            <v>NA</v>
          </cell>
          <cell r="AF2800" t="str">
            <v>NA</v>
          </cell>
          <cell r="AG2800" t="str">
            <v>NA</v>
          </cell>
          <cell r="AH2800" t="str">
            <v>NA</v>
          </cell>
          <cell r="AI2800" t="str">
            <v>NA</v>
          </cell>
          <cell r="AJ2800" t="str">
            <v>NA</v>
          </cell>
          <cell r="AK2800" t="str">
            <v>NA</v>
          </cell>
          <cell r="AL2800" t="str">
            <v>NA</v>
          </cell>
          <cell r="AM2800" t="str">
            <v>NA</v>
          </cell>
          <cell r="AN2800" t="str">
            <v>NA</v>
          </cell>
          <cell r="AO2800" t="str">
            <v>NA</v>
          </cell>
          <cell r="AP2800" t="str">
            <v>NA</v>
          </cell>
          <cell r="AQ2800" t="str">
            <v>NA</v>
          </cell>
          <cell r="AS2800" t="str">
            <v>NA</v>
          </cell>
          <cell r="AT2800" t="str">
            <v>NA</v>
          </cell>
          <cell r="AU2800" t="str">
            <v>NA</v>
          </cell>
          <cell r="AV2800" t="str">
            <v>NA</v>
          </cell>
          <cell r="AW2800" t="str">
            <v>NA</v>
          </cell>
          <cell r="AX2800" t="str">
            <v>NA</v>
          </cell>
          <cell r="AY2800" t="str">
            <v>NA</v>
          </cell>
          <cell r="AZ2800" t="str">
            <v>NA</v>
          </cell>
          <cell r="BA2800" t="str">
            <v>NA</v>
          </cell>
          <cell r="BB2800" t="str">
            <v>NA</v>
          </cell>
          <cell r="BC2800" t="str">
            <v>NA</v>
          </cell>
          <cell r="BD2800" t="str">
            <v>NA</v>
          </cell>
        </row>
        <row r="2801">
          <cell r="B2801" t="str">
            <v>P301</v>
          </cell>
          <cell r="C2801" t="str">
            <v>CGGA_P301</v>
          </cell>
          <cell r="E2801" t="str">
            <v>王文秀</v>
          </cell>
          <cell r="F2801">
            <v>491197</v>
          </cell>
          <cell r="G2801">
            <v>42615</v>
          </cell>
          <cell r="H2801" t="str">
            <v>颅内占位性病变（额叶，左）：胶质瘤可能性大</v>
          </cell>
          <cell r="J2801" t="str">
            <v>男</v>
          </cell>
          <cell r="K2801">
            <v>46</v>
          </cell>
          <cell r="L2801" t="str">
            <v>O</v>
          </cell>
          <cell r="M2801" t="str">
            <v>142401197011031455</v>
          </cell>
          <cell r="N2801" t="str">
            <v>王丽琴(夫妻):13603548509/王晨煜(父子):15835453069/王海秀(兄弟):15935119195</v>
          </cell>
          <cell r="O2801" t="str">
            <v>发现颅内占位性病变半月余。</v>
          </cell>
          <cell r="P2801" t="str">
            <v>患者半月余前，无明显诱因出现头晕不适，站立时明显，卧床休息后好转，不伴有恶心呕吐，至当地医院行头颅MRI检查提示颅内占位病变，考虑胶质瘤可能性大，发病来患者自感头部昏沉，记忆力减退，无头痛，无恶心呕吐。为进一步治疗，来天坛医院门诊就诊，查头颅MR发现：左侧额叶占位性病变，高级别胶质瘤可能性大。向患者及家属交代病情，要求手术治疗，以“颅内占位性病变”收入院，自发病以来，无发热，精神状况尚可，大小便正常，体重无明显改变。</v>
          </cell>
          <cell r="Q2801" t="str">
            <v>既往体健</v>
          </cell>
          <cell r="R2801" t="str">
            <v>生长及智力发育正常，不吸烟，不饮酒。已婚。</v>
          </cell>
          <cell r="S2801" t="str">
            <v>缺失</v>
          </cell>
          <cell r="T2801">
            <v>42626</v>
          </cell>
          <cell r="V2801" t="str">
            <v>冠状切口，左额开颅，颅内病变切除术</v>
          </cell>
          <cell r="W2801" t="str">
            <v>全麻插管成功后，患者取仰卧位，头架固定头位，导航注册、确定病变头皮投影，常规消毒铺巾，做左额过中线弧形切口，显露左额颅骨，颅骨钻孔，铣刀游离骨瓣，大小约5*6厘米，硬膜张力高，快速静点20%的甘露醇250ml，硬膜张力下降，骨缘四周悬吊硬膜，放射状剪开硬膜，见左额脑组织肿胀，脑沟变浅，脑回增宽，导航确定肿瘤位于左额下回深部、基底节及侧脑室额角外侧，导航辅助下切开额上回前部皮层，皮层下0.5cm见肿瘤组织，肿瘤呈灰红色，质软，边界不清，无包膜，血供极其丰富，先切除部分病变组织送快速病理，结果回报为：恶性肿瘤，胶质母细胞瘤可能性大。随后沿肿瘤周边分离，分块切除瘤组织，深部达左侧基底节，肿瘤侵犯基底节，最后全切肿瘤。侧脑室额角开放，瘤腔仔细止血，明胶海绵、止血纱布压迫创面，生理盐水冲洗清亮，护士清点棉条、纱布及手术物品无误。术腔放置外引流，严密缝合硬膜，骨瓣复位，钛链3条固定，充分止血，分层缝合肌肉，皮下组织及头皮各层。消毒伤口，无菌纱布弹力绷带包扎，术毕。手术较困难，止血困难。术中出血约600ml，自体血回输150ml。术后患者回ICU病房监护</v>
          </cell>
          <cell r="X2801" t="str">
            <v>全切除</v>
          </cell>
          <cell r="Y2801">
            <v>126910</v>
          </cell>
          <cell r="Z2801" t="str">
            <v>GBM</v>
          </cell>
          <cell r="AA2801" t="str">
            <v>GBM(WHO IV)</v>
          </cell>
          <cell r="AB2801">
            <v>4</v>
          </cell>
          <cell r="AC2801" t="str">
            <v>胶质母细胞瘤（WHOIV级）</v>
          </cell>
          <cell r="AD2801" t="str">
            <v>全切除</v>
          </cell>
          <cell r="AE2801">
            <v>42655</v>
          </cell>
          <cell r="AF2801" t="str">
            <v>胶质母细胞瘤（WHOIV，额叶，左）</v>
          </cell>
          <cell r="AH2801" t="str">
            <v>终止</v>
          </cell>
          <cell r="AI2801">
            <v>1540</v>
          </cell>
          <cell r="AJ2801">
            <v>1</v>
          </cell>
          <cell r="AK2801">
            <v>1540</v>
          </cell>
          <cell r="AL2801">
            <v>1</v>
          </cell>
          <cell r="AM2801">
            <v>2128</v>
          </cell>
          <cell r="AN2801" t="str">
            <v>同步45次</v>
          </cell>
          <cell r="AO2801">
            <v>1</v>
          </cell>
          <cell r="AP2801" t="str">
            <v>替莫脞胺6疗程</v>
          </cell>
          <cell r="AQ2801">
            <v>1</v>
          </cell>
          <cell r="AS2801">
            <v>0</v>
          </cell>
          <cell r="AU2801" t="str">
            <v>无突变</v>
          </cell>
          <cell r="AV2801" t="str">
            <v>NA</v>
          </cell>
          <cell r="AW2801" t="str">
            <v>NA</v>
          </cell>
          <cell r="AX2801" t="str">
            <v>无甲基化</v>
          </cell>
          <cell r="AY2801" t="str">
            <v>无突变</v>
          </cell>
          <cell r="AZ2801" t="str">
            <v>无突变</v>
          </cell>
          <cell r="BA2801" t="str">
            <v>缺失</v>
          </cell>
          <cell r="BB2801" t="str">
            <v>缺失</v>
          </cell>
          <cell r="BC2801" t="str">
            <v>缺失</v>
          </cell>
          <cell r="BD2801" t="e">
            <v>#N/A</v>
          </cell>
        </row>
        <row r="2802">
          <cell r="B2802" t="str">
            <v>P302</v>
          </cell>
          <cell r="C2802" t="str">
            <v>CGGA_P302</v>
          </cell>
          <cell r="E2802" t="str">
            <v>赵志</v>
          </cell>
          <cell r="F2802">
            <v>481650</v>
          </cell>
          <cell r="G2802">
            <v>42621</v>
          </cell>
          <cell r="H2802" t="str">
            <v xml:space="preserve">胶质瘤？（额，左）；
左侧额部血管畸形术后
</v>
          </cell>
          <cell r="J2802" t="str">
            <v>男</v>
          </cell>
          <cell r="K2802">
            <v>33</v>
          </cell>
          <cell r="L2802" t="str">
            <v>B</v>
          </cell>
          <cell r="M2802" t="str">
            <v>130705198307110059</v>
          </cell>
          <cell r="N2802" t="str">
            <v xml:space="preserve">于淑霞(夫妻):13373139538 </v>
          </cell>
          <cell r="O2802" t="str">
            <v>血管畸形术后1年余，继发癫痫7月余</v>
          </cell>
          <cell r="P2802" t="str">
            <v>患者1年前因左侧额部血管畸形行切除术，手术恢复可。半年前无诱因出现间断抽搐，口角向右偏，持续时间5分钟左右，自行缓解，服用德巴金控制。为进一步诊治，来我院门诊治疗，行头颅MRI（M554059）检查提示“左侧额部血管畸形术后改变，左侧额窦黏膜肥厚，左侧小脑幕旁脂肪滴”。门诊以颅内占位收住我科。患者自起病以来无头痛、恶心呕吐，无肢体活动受限，饮食睡眠可，大小便正常。</v>
          </cell>
          <cell r="Q2802" t="str">
            <v>1年前因左侧额部血管畸形行切除术</v>
          </cell>
          <cell r="R2802" t="str">
            <v>生长发育及智力正常 ，间断吸烟史10余年,无饮酒史。已婚，育有一子体健。预防接种史不详</v>
          </cell>
          <cell r="S2802" t="str">
            <v>缺失</v>
          </cell>
          <cell r="T2802">
            <v>42631</v>
          </cell>
          <cell r="V2802" t="str">
            <v>左额入路，肿瘤切除术</v>
          </cell>
          <cell r="W2802" t="str">
            <v>全麻插管成功后，患者取仰卧位，头架固定头位，导航注册，确定病变头皮投影，常规消毒铺巾，做左额半冠状切口，显露左额颅骨，颅骨钻孔，铣刀下骨瓣约5*6厘米，硬膜张力高，快速静点20%的甘露醇250ml，硬膜张力下降，骨缘四周悬吊硬膜，放射状剪开硬膜，见左额脑组织肿胀，脑沟变浅，脑回增宽，导航再次确定肿瘤位于左额上、中回的中、前部，导航辅助下切开额上回中部皮层，皮层下见肿瘤组织，肿瘤呈灰白色，质软韧相间，边界不清，无包膜，血供丰富，沿肿瘤周边分离后，分块全切除瘤组织，深部达胼胝体膝部，外侧达额中回，后方到中央前回前部，左侧大脑前动脉自肿瘤中穿过，予以完好保护，随后将受肿瘤侵袭的左额极脑组织部分切除，瘤腔仔细止血，明胶海绵、止血纱布压迫创面，生理盐水冲洗清亮，护士清点棉条、纱布及手术物品无误。严密缝合硬膜，骨瓣复位，钛链3条固定，充分止血，分层缝合肌肉，皮下组织及头皮各层。消毒切口，无菌纱布弹力绷带包扎，术毕。手术顺利。术中出血约500ml，自体血回输125毫升。患者回ICU病房监护</v>
          </cell>
          <cell r="X2802" t="str">
            <v>全切除</v>
          </cell>
          <cell r="Y2802">
            <v>126968</v>
          </cell>
          <cell r="Z2802" t="str">
            <v>O</v>
          </cell>
          <cell r="AA2802" t="str">
            <v>O(WHO II)</v>
          </cell>
          <cell r="AB2802">
            <v>2</v>
          </cell>
          <cell r="AC2802" t="str">
            <v>少枝胶质细胞瘤（WHOII级）</v>
          </cell>
          <cell r="AD2802" t="str">
            <v>全切除</v>
          </cell>
          <cell r="AE2802">
            <v>42643</v>
          </cell>
          <cell r="AF2802" t="str">
            <v xml:space="preserve">少枝胶质细胞瘤（额，左）；
左侧额部血管畸形术后
</v>
          </cell>
          <cell r="AH2802" t="str">
            <v>未终止</v>
          </cell>
          <cell r="AI2802">
            <v>2123</v>
          </cell>
          <cell r="AJ2802">
            <v>0</v>
          </cell>
          <cell r="AK2802">
            <v>2123</v>
          </cell>
          <cell r="AL2802">
            <v>0</v>
          </cell>
          <cell r="AM2802">
            <v>2123</v>
          </cell>
          <cell r="AN2802" t="str">
            <v>无</v>
          </cell>
          <cell r="AO2802">
            <v>0</v>
          </cell>
          <cell r="AP2802" t="str">
            <v>替莫脞胺</v>
          </cell>
          <cell r="AQ2802">
            <v>1</v>
          </cell>
          <cell r="AS2802">
            <v>0</v>
          </cell>
          <cell r="AU2802" t="str">
            <v>突变</v>
          </cell>
          <cell r="AV2802" t="str">
            <v>NA</v>
          </cell>
          <cell r="AW2802" t="str">
            <v>NA</v>
          </cell>
          <cell r="AX2802" t="str">
            <v>甲基化</v>
          </cell>
          <cell r="AY2802" t="str">
            <v>突变</v>
          </cell>
          <cell r="AZ2802" t="str">
            <v>无突变</v>
          </cell>
          <cell r="BA2802" t="str">
            <v>缺失</v>
          </cell>
          <cell r="BB2802" t="str">
            <v>缺失</v>
          </cell>
          <cell r="BC2802" t="str">
            <v>缺失</v>
          </cell>
          <cell r="BD2802" t="e">
            <v>#N/A</v>
          </cell>
        </row>
        <row r="2803">
          <cell r="B2803" t="str">
            <v>P303</v>
          </cell>
          <cell r="C2803" t="str">
            <v>NA</v>
          </cell>
          <cell r="D2803" t="str">
            <v>NA</v>
          </cell>
          <cell r="E2803" t="str">
            <v>NA</v>
          </cell>
          <cell r="F2803" t="str">
            <v>NA</v>
          </cell>
          <cell r="G2803" t="str">
            <v>NA</v>
          </cell>
          <cell r="H2803" t="str">
            <v>NA</v>
          </cell>
          <cell r="I2803" t="str">
            <v>NA</v>
          </cell>
          <cell r="J2803" t="str">
            <v>NA</v>
          </cell>
          <cell r="K2803" t="str">
            <v>NA</v>
          </cell>
          <cell r="L2803" t="str">
            <v>NA</v>
          </cell>
          <cell r="M2803" t="str">
            <v>NA</v>
          </cell>
          <cell r="N2803" t="str">
            <v>NA</v>
          </cell>
          <cell r="O2803" t="str">
            <v>NA</v>
          </cell>
          <cell r="P2803" t="str">
            <v>NA</v>
          </cell>
          <cell r="Q2803" t="str">
            <v>NA</v>
          </cell>
          <cell r="R2803" t="str">
            <v>NA</v>
          </cell>
          <cell r="S2803" t="str">
            <v>NA</v>
          </cell>
          <cell r="T2803" t="str">
            <v>NA</v>
          </cell>
          <cell r="U2803" t="str">
            <v>NA</v>
          </cell>
          <cell r="V2803" t="str">
            <v>NA</v>
          </cell>
          <cell r="W2803" t="str">
            <v>NA</v>
          </cell>
          <cell r="X2803" t="str">
            <v>NA</v>
          </cell>
          <cell r="Y2803" t="str">
            <v>NA</v>
          </cell>
          <cell r="Z2803" t="str">
            <v>NA</v>
          </cell>
          <cell r="AA2803" t="str">
            <v>NA</v>
          </cell>
          <cell r="AB2803" t="str">
            <v>NA</v>
          </cell>
          <cell r="AC2803" t="str">
            <v>NA</v>
          </cell>
          <cell r="AD2803" t="str">
            <v>NA</v>
          </cell>
          <cell r="AE2803" t="str">
            <v>NA</v>
          </cell>
          <cell r="AF2803" t="str">
            <v>NA</v>
          </cell>
          <cell r="AG2803" t="str">
            <v>NA</v>
          </cell>
          <cell r="AH2803" t="str">
            <v>NA</v>
          </cell>
          <cell r="AI2803" t="str">
            <v>NA</v>
          </cell>
          <cell r="AJ2803" t="str">
            <v>NA</v>
          </cell>
          <cell r="AK2803" t="str">
            <v>NA</v>
          </cell>
          <cell r="AL2803" t="str">
            <v>NA</v>
          </cell>
          <cell r="AM2803" t="str">
            <v>NA</v>
          </cell>
          <cell r="AN2803" t="str">
            <v>NA</v>
          </cell>
          <cell r="AO2803" t="str">
            <v>NA</v>
          </cell>
          <cell r="AP2803" t="str">
            <v>NA</v>
          </cell>
          <cell r="AQ2803" t="str">
            <v>NA</v>
          </cell>
          <cell r="AS2803" t="str">
            <v>NA</v>
          </cell>
          <cell r="AT2803" t="str">
            <v>NA</v>
          </cell>
          <cell r="AU2803" t="str">
            <v>NA</v>
          </cell>
          <cell r="AV2803" t="str">
            <v>NA</v>
          </cell>
          <cell r="AW2803" t="str">
            <v>NA</v>
          </cell>
          <cell r="AX2803" t="str">
            <v>NA</v>
          </cell>
          <cell r="AY2803" t="str">
            <v>NA</v>
          </cell>
          <cell r="AZ2803" t="str">
            <v>NA</v>
          </cell>
          <cell r="BA2803" t="str">
            <v>NA</v>
          </cell>
          <cell r="BB2803" t="str">
            <v>NA</v>
          </cell>
          <cell r="BC2803" t="str">
            <v>NA</v>
          </cell>
          <cell r="BD2803" t="str">
            <v>NA</v>
          </cell>
        </row>
        <row r="2804">
          <cell r="B2804" t="str">
            <v>P304</v>
          </cell>
          <cell r="C2804" t="str">
            <v>CGGA_P304</v>
          </cell>
          <cell r="E2804" t="str">
            <v>刘雅玲</v>
          </cell>
          <cell r="F2804">
            <v>491607</v>
          </cell>
          <cell r="G2804">
            <v>42626</v>
          </cell>
          <cell r="H2804" t="str">
            <v>右侧额叶、颞、岛叶占位：胶质瘤</v>
          </cell>
          <cell r="J2804" t="str">
            <v>女</v>
          </cell>
          <cell r="K2804">
            <v>41</v>
          </cell>
          <cell r="L2804" t="str">
            <v>O</v>
          </cell>
          <cell r="M2804" t="str">
            <v>152127197409290325</v>
          </cell>
          <cell r="N2804" t="str">
            <v>刘建伟(夫妻):18747089298/刘承辉(兄妹):13848093058</v>
          </cell>
          <cell r="O2804" t="str">
            <v>右侧头麻头痛伴抽搐一月余。</v>
          </cell>
          <cell r="P2804" t="str">
            <v>患者于一月前，无明显诱因出现右侧头麻头痛，随即出现肢体抽搐，持续时间数分钟，自行缓解，随后到当地医院就诊，CT示颅内出血灶，后复查MRI明确诊断颅内占位性病变，不伴恶心呕吐。为求进一步治疗，来我院就诊，天坛医院MRI（M615616）:右侧颞额叶及岛叶占位病变，胶质瘤可能性大，门诊以“颅内占位性病变”收入院。发病以来，患者一般情况可，神志清，精神尚可，饮食睡眠尚可，大小便正常，体重无明显变化。</v>
          </cell>
          <cell r="Q2804" t="str">
            <v>既往体健</v>
          </cell>
          <cell r="R2804" t="str">
            <v>生长及智力发育正常，生活规律，无烟酒嗜好。已婚，育1女，体健。月经规律</v>
          </cell>
          <cell r="S2804" t="str">
            <v>缺失</v>
          </cell>
          <cell r="T2804">
            <v>42633</v>
          </cell>
          <cell r="V2804" t="str">
            <v>右侧额颞扩大翼点开颅肿瘤切除术</v>
          </cell>
          <cell r="W2804" t="str">
            <v>全麻气管插管后，患者取仰卧位，头左侧，头架固定头位，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极、颞极脑组织稍肿胀，导航再次确定肿瘤位置，导航辅助下分离侧裂，侧裂下即见肿瘤组织，肿瘤呈灰红色、鱼肉状，血供极其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肿瘤侵入右侧基底节，为防止严重功能障碍未勉强切除此部位肿瘤。随后切除右侧颞叶肿瘤，直至显露脑干、动眼神经及同侧大脑后动脉。创面严密止血，可吸收止血纱布、明胶海绵压迫残面，生理盐水冲洗清亮，确认无活动性出血，护士清点棉条、纱布及手术物品无误，术腔放置外引流，硬膜缝合后欠严密，人工硬膜加固，骨瓣复位，钛链固定骨瓣。再次充分止血，分层缝合皮下组织及头皮各层，术毕。手术较困难，术中出血约1000ml，自体血回输125ml，输异体红细胞2U，血浆400ml。术后患者回ICU病房监护</v>
          </cell>
          <cell r="X2804" t="str">
            <v>部分切除</v>
          </cell>
          <cell r="Y2804">
            <v>127038</v>
          </cell>
          <cell r="Z2804" t="str">
            <v>GBM-O</v>
          </cell>
          <cell r="AA2804" t="str">
            <v>GBM-O(WHO IV)</v>
          </cell>
          <cell r="AB2804">
            <v>4</v>
          </cell>
          <cell r="AC2804" t="str">
            <v>胶质母细胞瘤，伴少枝胶质细胞瘤成分（WHO IV级）。</v>
          </cell>
          <cell r="AD2804" t="str">
            <v>部分切除</v>
          </cell>
          <cell r="AE2804">
            <v>42657</v>
          </cell>
          <cell r="AF2804" t="str">
            <v>胶质母细胞瘤（WHOIV级，额、颞、岛叶，右），继发性癫痫</v>
          </cell>
          <cell r="AG2804">
            <v>43248</v>
          </cell>
          <cell r="AH2804" t="str">
            <v>终止</v>
          </cell>
          <cell r="AI2804">
            <v>499</v>
          </cell>
          <cell r="AJ2804">
            <v>1</v>
          </cell>
          <cell r="AK2804">
            <v>407</v>
          </cell>
          <cell r="AL2804">
            <v>1</v>
          </cell>
          <cell r="AM2804">
            <v>615</v>
          </cell>
          <cell r="AN2804" t="str">
            <v>缺失</v>
          </cell>
          <cell r="AO2804" t="str">
            <v>NA</v>
          </cell>
          <cell r="AP2804" t="str">
            <v>缺失</v>
          </cell>
          <cell r="AQ2804" t="str">
            <v>NA</v>
          </cell>
          <cell r="AS2804" t="str">
            <v>原发</v>
          </cell>
          <cell r="AU2804" t="str">
            <v>突变</v>
          </cell>
          <cell r="AV2804" t="str">
            <v>NA</v>
          </cell>
          <cell r="AW2804" t="str">
            <v>NA</v>
          </cell>
          <cell r="AX2804" t="str">
            <v>甲基化</v>
          </cell>
          <cell r="AY2804" t="str">
            <v>突变</v>
          </cell>
          <cell r="AZ2804" t="str">
            <v>无突变</v>
          </cell>
          <cell r="BA2804" t="str">
            <v>缺失</v>
          </cell>
          <cell r="BB2804" t="str">
            <v>缺失</v>
          </cell>
          <cell r="BC2804" t="str">
            <v>缺失</v>
          </cell>
          <cell r="BD2804" t="e">
            <v>#N/A</v>
          </cell>
        </row>
        <row r="2805">
          <cell r="B2805" t="str">
            <v>P305</v>
          </cell>
          <cell r="C2805" t="str">
            <v>NA</v>
          </cell>
          <cell r="D2805" t="str">
            <v>NA</v>
          </cell>
          <cell r="E2805" t="str">
            <v>NA</v>
          </cell>
          <cell r="F2805" t="str">
            <v>NA</v>
          </cell>
          <cell r="G2805" t="str">
            <v>NA</v>
          </cell>
          <cell r="H2805" t="str">
            <v>NA</v>
          </cell>
          <cell r="I2805" t="str">
            <v>NA</v>
          </cell>
          <cell r="J2805" t="str">
            <v>NA</v>
          </cell>
          <cell r="K2805" t="str">
            <v>NA</v>
          </cell>
          <cell r="L2805" t="str">
            <v>NA</v>
          </cell>
          <cell r="M2805" t="str">
            <v>NA</v>
          </cell>
          <cell r="N2805" t="str">
            <v>NA</v>
          </cell>
          <cell r="O2805" t="str">
            <v>NA</v>
          </cell>
          <cell r="P2805" t="str">
            <v>NA</v>
          </cell>
          <cell r="Q2805" t="str">
            <v>NA</v>
          </cell>
          <cell r="R2805" t="str">
            <v>NA</v>
          </cell>
          <cell r="S2805" t="str">
            <v>NA</v>
          </cell>
          <cell r="T2805" t="str">
            <v>NA</v>
          </cell>
          <cell r="U2805" t="str">
            <v>NA</v>
          </cell>
          <cell r="V2805" t="str">
            <v>NA</v>
          </cell>
          <cell r="W2805" t="str">
            <v>NA</v>
          </cell>
          <cell r="X2805" t="str">
            <v>NA</v>
          </cell>
          <cell r="Y2805" t="str">
            <v>NA</v>
          </cell>
          <cell r="Z2805" t="str">
            <v>NA</v>
          </cell>
          <cell r="AA2805" t="str">
            <v>NA</v>
          </cell>
          <cell r="AB2805" t="str">
            <v>NA</v>
          </cell>
          <cell r="AC2805" t="str">
            <v>NA</v>
          </cell>
          <cell r="AD2805" t="str">
            <v>NA</v>
          </cell>
          <cell r="AE2805" t="str">
            <v>NA</v>
          </cell>
          <cell r="AF2805" t="str">
            <v>NA</v>
          </cell>
          <cell r="AG2805" t="str">
            <v>NA</v>
          </cell>
          <cell r="AH2805" t="str">
            <v>NA</v>
          </cell>
          <cell r="AI2805" t="str">
            <v>NA</v>
          </cell>
          <cell r="AJ2805" t="str">
            <v>NA</v>
          </cell>
          <cell r="AK2805" t="str">
            <v>NA</v>
          </cell>
          <cell r="AL2805" t="str">
            <v>NA</v>
          </cell>
          <cell r="AM2805" t="str">
            <v>NA</v>
          </cell>
          <cell r="AN2805" t="str">
            <v>NA</v>
          </cell>
          <cell r="AO2805" t="str">
            <v>NA</v>
          </cell>
          <cell r="AP2805" t="str">
            <v>NA</v>
          </cell>
          <cell r="AQ2805" t="str">
            <v>NA</v>
          </cell>
          <cell r="AS2805" t="str">
            <v>NA</v>
          </cell>
          <cell r="AT2805" t="str">
            <v>NA</v>
          </cell>
          <cell r="AU2805" t="str">
            <v>NA</v>
          </cell>
          <cell r="AV2805" t="str">
            <v>NA</v>
          </cell>
          <cell r="AW2805" t="str">
            <v>NA</v>
          </cell>
          <cell r="AX2805" t="str">
            <v>NA</v>
          </cell>
          <cell r="AY2805" t="str">
            <v>NA</v>
          </cell>
          <cell r="AZ2805" t="str">
            <v>NA</v>
          </cell>
          <cell r="BA2805" t="str">
            <v>NA</v>
          </cell>
          <cell r="BB2805" t="str">
            <v>NA</v>
          </cell>
          <cell r="BC2805" t="str">
            <v>NA</v>
          </cell>
          <cell r="BD2805" t="str">
            <v>NA</v>
          </cell>
        </row>
        <row r="2806">
          <cell r="B2806" t="str">
            <v>P306</v>
          </cell>
          <cell r="C2806" t="str">
            <v>CGGA_P306</v>
          </cell>
          <cell r="E2806" t="str">
            <v>韩存义</v>
          </cell>
          <cell r="F2806">
            <v>284674</v>
          </cell>
          <cell r="G2806">
            <v>42653</v>
          </cell>
          <cell r="H2806" t="str">
            <v>颅内占位性病变（额岛叶，左）：胶质瘤复发可能性大</v>
          </cell>
          <cell r="J2806" t="str">
            <v>男</v>
          </cell>
          <cell r="K2806">
            <v>49</v>
          </cell>
          <cell r="L2806" t="str">
            <v>O</v>
          </cell>
          <cell r="M2806" t="str">
            <v>152701196802284516</v>
          </cell>
          <cell r="N2806" t="str">
            <v>郝桂兰(夫妻):13304779125/韩元(父子):13848796998/韩秀珍(兄妹):18247701608</v>
          </cell>
          <cell r="O2806" t="str">
            <v>间断抽搐半年余，头痛半年余。</v>
          </cell>
          <cell r="P2806" t="str">
            <v>患者9年前，无明显诱因出现局部抽搐，遂就诊于鄂尔多斯中心医院，MRI示颅内占位病变，为求进一步治疗来我院行左额开颅肿瘤切除术，术后行放疗治疗后恢复可。十年间规律复查MRI，未发现肿瘤复发，由于一直间断局部抽搐，平均一月一次，规律服用多种抗癫痫药，但控制欠佳。半年前癫痫症状加重，一天2次局部发作，持续时间约2分钟后自行缓解，发作时意识不清，1月前遂到当地医院行头颅MRI示：颅内占位病变，考虑胶质瘤复发可能性大。患者偶有头痛，偶有恶心，无呕吐。为进一步治疗，来天坛医院门诊就诊，查头颅MR发现：左侧额颞胶质瘤术后改变，脑内多发异常信号：多发胶质瘤可能，双侧上颌窦多发囊肿。向患者及家属交代病情，要求手术治疗，以“颅内占位性病变”收入院，自发病以来，无发热，精神状况尚可，大小便正常，体重无明显改变。</v>
          </cell>
          <cell r="Q2806" t="str">
            <v>患者9年前，无明显诱因出现局部抽搐，遂就诊于鄂尔多斯中心医院，MRI示颅内占位病变，为求进一步治疗来我院行左额开颅肿瘤切除术，术后行放疗治疗后恢复可。十年间规律复查MRI，未发现肿瘤复发，由于一直间断局部抽搐，平均一月一次，规律服用多种抗癫痫药，但控制欠佳。</v>
          </cell>
          <cell r="R2806" t="str">
            <v>生长及智力发育正常，吸烟20余年，饮酒10余年。已婚，育有1子，均体健。</v>
          </cell>
          <cell r="S2806" t="str">
            <v>缺失</v>
          </cell>
          <cell r="T2806">
            <v>42656</v>
          </cell>
          <cell r="U2806">
            <v>39083</v>
          </cell>
          <cell r="V2806" t="str">
            <v>冠切左额开颅肿瘤切除术</v>
          </cell>
          <cell r="W2806" t="str">
            <v>全麻插管后平卧位，头稍抬高，导航注册，用导航系统在头皮上标记肿瘤上下前后界，常规消毒铺巾。沿原左侧部分切口，过中线延长至右侧，形成额部冠状切口，依次切开头皮各层，沿帽状腱膜下剥离皮瓣，牵向前颅底，切开左额骨膜及部分颞肌，推开后，显露左侧额骨及部分颞骨，前方暴露额骨角突，可见原手术骨缝，于中线上钻孔二枚，角突处钻孔一枚，铣刀形成骨瓣，额部硬膜因粘连较紧，少许破损，磨钻于周边骨窗打孔，小针细线悬吊硬膜，术野冲洗干净后，显微镜下放射状剪开硬脑膜，见脑组织整体色灰白，先经中线处牵开额上回，沿大脑镰切断肿瘤血供，显露大脑前动脉A3段及胼胝体，于冠状缝前切开额叶中前部，向外侧达侧裂，向下达岛叶，前方达颅底，可见额叶深部肿瘤组织呈灰白色，质软，鱼肉状，血供中等，边界不清，镜下仔细切除肿瘤组织，直至侧脑室额角，肿瘤镜下大部切除，保护重要血管及神经。瘤腔仔细止血后，止血纱布贴敷，护士清点棉条纱布及手术物品无误。额部硬膜破损处，予以骨膜严密修补硬膜缝合，还纳骨瓣，三套钛链固定骨瓣。充分止血，逐层缝合皮瓣各层关颅，术毕。手术顺利，标本送病理。术中出血约400ml，自体血回输125ml。患者回ICU病房监护</v>
          </cell>
          <cell r="X2806" t="str">
            <v>部分切除</v>
          </cell>
          <cell r="Y2806">
            <v>127498</v>
          </cell>
          <cell r="Z2806" t="str">
            <v>RO</v>
          </cell>
          <cell r="AA2806" t="str">
            <v>O(WHO II)</v>
          </cell>
          <cell r="AB2806">
            <v>2</v>
          </cell>
          <cell r="AC2806" t="str">
            <v>少枝胶质细胞瘤（WHOⅡ级）。</v>
          </cell>
          <cell r="AD2806" t="str">
            <v>部分切除</v>
          </cell>
          <cell r="AE2806">
            <v>42676</v>
          </cell>
          <cell r="AF2806" t="str">
            <v>左侧额岛叶少枝胶质细胞瘤</v>
          </cell>
          <cell r="AG2806">
            <v>43697</v>
          </cell>
          <cell r="AH2806" t="str">
            <v>终止</v>
          </cell>
          <cell r="AI2806">
            <v>922</v>
          </cell>
          <cell r="AJ2806">
            <v>1</v>
          </cell>
          <cell r="AK2806">
            <v>535</v>
          </cell>
          <cell r="AL2806">
            <v>1</v>
          </cell>
          <cell r="AM2806">
            <v>1041</v>
          </cell>
          <cell r="AN2806" t="str">
            <v>无</v>
          </cell>
          <cell r="AO2806">
            <v>0</v>
          </cell>
          <cell r="AP2806" t="str">
            <v>替莫脞胺+顺铂</v>
          </cell>
          <cell r="AQ2806" t="str">
            <v>TMZ与其他联用</v>
          </cell>
          <cell r="AS2806" t="str">
            <v>复发</v>
          </cell>
          <cell r="AT2806">
            <v>1</v>
          </cell>
          <cell r="AU2806" t="str">
            <v>突变</v>
          </cell>
          <cell r="AV2806" t="str">
            <v>NA</v>
          </cell>
          <cell r="AW2806" t="str">
            <v>共缺失</v>
          </cell>
          <cell r="AX2806" t="str">
            <v>甲基化</v>
          </cell>
          <cell r="AY2806" t="str">
            <v>无突变</v>
          </cell>
          <cell r="AZ2806" t="str">
            <v>无突变</v>
          </cell>
          <cell r="BA2806" t="str">
            <v>缺失</v>
          </cell>
          <cell r="BB2806" t="str">
            <v>缺失</v>
          </cell>
          <cell r="BC2806" t="str">
            <v>缺失</v>
          </cell>
          <cell r="BD2806" t="e">
            <v>#N/A</v>
          </cell>
        </row>
        <row r="2807">
          <cell r="B2807" t="str">
            <v>P307</v>
          </cell>
          <cell r="C2807" t="str">
            <v>CGGA_P307</v>
          </cell>
          <cell r="E2807" t="str">
            <v>杨福生</v>
          </cell>
          <cell r="F2807">
            <v>491621</v>
          </cell>
          <cell r="G2807">
            <v>42651</v>
          </cell>
          <cell r="H2807" t="str">
            <v>颅内占位性病变（额叶，左）：胶质瘤可能性大</v>
          </cell>
          <cell r="J2807" t="str">
            <v>男</v>
          </cell>
          <cell r="K2807">
            <v>44</v>
          </cell>
          <cell r="L2807" t="str">
            <v>B</v>
          </cell>
          <cell r="M2807" t="str">
            <v>210222197207161419</v>
          </cell>
          <cell r="N2807" t="str">
            <v>陶灵巧(夫妻):15842669392/陶士周(兄弟):13504115678</v>
          </cell>
          <cell r="O2807" t="str">
            <v>患者1月前，无明显诱因出现四肢抽搐，口吐白沫，持续时间约30分钟，发作时意识不清</v>
          </cell>
          <cell r="P2807" t="str">
            <v>患者1月前，无明显诱因出现四肢抽搐，口吐白沫，持续时间约30分钟，发作时意识不清，遂到当地医院行头颅MRI示：颅内占位病变，考虑胶质瘤可能性大，给予开浦兰治疗癫痫。患者不伴有恶心呕吐，偶有头痛，无恶心呕吐。为进一步治疗，来天坛医院门诊就诊，查头颅MR发现：左侧额叶占位性病变，高级别胶质瘤可能性大。向患者及家属交代病情，要求手术治疗，以“颅内占位性病变”收入院，自发病以来，无发热，精神状况尚可，大小便正常，体重无明显改变</v>
          </cell>
          <cell r="Q2807" t="str">
            <v>2009喉部良性肿瘤切除术。否认高血压、糖尿病及心脏病史。否认代谢性疾病及血液病。乙肝小山羊，否认结核等传染病史。否认输血史，否认食物及药物过敏史。</v>
          </cell>
          <cell r="R2807" t="str">
            <v>生长及智力发育正常，吸烟20余年，否认饮酒。已婚，育有1子，均体健</v>
          </cell>
          <cell r="S2807" t="str">
            <v>缺失</v>
          </cell>
          <cell r="T2807">
            <v>42660</v>
          </cell>
          <cell r="V2807" t="str">
            <v>导航辅助下半冠状切口，左额开颅，肿瘤切除术</v>
          </cell>
          <cell r="W2807" t="str">
            <v>全麻气管插管后，患者取仰卧位,头偏右，导航注册，确定肿瘤头皮投影，常规消毒铺巾，取半冠状切口，依次切开头皮、皮下、帽状腱膜，皮瓣翻向前侧。显露左额颅骨，颅骨钻3孔，铣刀游离骨瓣，大小约5X4cm2。硬膜张力高，给予甘露醇250ml静点，硬膜张力下降后，悬吊硬膜，放射状剪开硬脑膜。见左额脑组织肿胀，脑沟变浅，导航确定肿瘤位于左额深部及直眶回，分离纵裂见大脑前动脉，切开额叶见肿瘤瘤体呈灰白色，质韧，边界不清，血供一般，沿肿瘤周边分离后，分块切除肿瘤，左侧大脑前动脉及其分支自肿瘤中穿行，分离后予以完好保护，沿肿瘤周边分离后分块近全切除肿瘤。创面严密止血，止血纱布、明胶海绵压迫残面，生理盐水冲洗清亮，确认无活动性出血，护士清点棉条、纱布及手术物品无误，人工硬膜严密缝合，骨瓣复位，钛链及盖孔板固定骨瓣，分层缝合皮下及头皮各层。再次消毒切口，无菌纱布绷带包扎，术毕。手术较困难，术中出血约300ml，自体血回输70ml，未输异体血。术后拔除气管插管，患者回ICU病房监护。标本送病理</v>
          </cell>
          <cell r="X2807" t="str">
            <v>部分切除</v>
          </cell>
          <cell r="Y2807">
            <v>160452</v>
          </cell>
          <cell r="Z2807" t="str">
            <v>OA</v>
          </cell>
          <cell r="AA2807" t="str">
            <v>OA(WHO II)</v>
          </cell>
          <cell r="AB2807">
            <v>2</v>
          </cell>
          <cell r="AC2807" t="str">
            <v>少突星形细胞瘤，肿瘤累及蛛网膜下腔（WHO II级）。免疫组化结果：P53(-),ATRX(++)，不存在1P、19q缺失。焦磷酸测序：MGMT启动子甲基化，TERT启动子C228T无突变，C250T突变，IDH1基因R132突变。</v>
          </cell>
          <cell r="AD2807" t="str">
            <v>部分切除</v>
          </cell>
          <cell r="AE2807">
            <v>42682</v>
          </cell>
          <cell r="AF2807" t="str">
            <v>颅内占位性病变（额叶，左）：少突星形细胞瘤</v>
          </cell>
          <cell r="AH2807" t="str">
            <v>未终止</v>
          </cell>
          <cell r="AI2807">
            <v>2094</v>
          </cell>
          <cell r="AJ2807">
            <v>0</v>
          </cell>
          <cell r="AK2807">
            <v>2094</v>
          </cell>
          <cell r="AL2807">
            <v>0</v>
          </cell>
          <cell r="AM2807">
            <v>2094</v>
          </cell>
          <cell r="AN2807" t="str">
            <v>28次</v>
          </cell>
          <cell r="AO2807">
            <v>1</v>
          </cell>
          <cell r="AP2807" t="str">
            <v>无</v>
          </cell>
          <cell r="AQ2807">
            <v>0</v>
          </cell>
          <cell r="AS2807">
            <v>0</v>
          </cell>
          <cell r="AU2807" t="str">
            <v>NA</v>
          </cell>
          <cell r="AV2807" t="str">
            <v>NA</v>
          </cell>
          <cell r="AW2807" t="str">
            <v>NA</v>
          </cell>
          <cell r="AX2807" t="str">
            <v>NA</v>
          </cell>
          <cell r="AY2807" t="str">
            <v>NA</v>
          </cell>
          <cell r="AZ2807" t="str">
            <v>NA</v>
          </cell>
          <cell r="BA2807" t="str">
            <v>缺失</v>
          </cell>
          <cell r="BB2807" t="str">
            <v>缺失</v>
          </cell>
          <cell r="BC2807" t="str">
            <v>缺失</v>
          </cell>
          <cell r="BD2807" t="e">
            <v>#N/A</v>
          </cell>
        </row>
        <row r="2808">
          <cell r="B2808" t="str">
            <v>P308</v>
          </cell>
          <cell r="C2808" t="str">
            <v>CGGA_P308</v>
          </cell>
          <cell r="E2808" t="str">
            <v>韩立军</v>
          </cell>
          <cell r="F2808">
            <v>491625</v>
          </cell>
          <cell r="G2808">
            <v>42652</v>
          </cell>
          <cell r="H2808" t="str">
            <v>颅内占位性病变（左颞占位，胶质瘤复发？）</v>
          </cell>
          <cell r="J2808" t="str">
            <v>男</v>
          </cell>
          <cell r="K2808">
            <v>38</v>
          </cell>
          <cell r="L2808" t="str">
            <v>A</v>
          </cell>
          <cell r="M2808" t="str">
            <v>620302197803040636</v>
          </cell>
          <cell r="N2808" t="str">
            <v>段生娇(夫妻):15109451985/范浩亮(兄弟):17793533996</v>
          </cell>
          <cell r="O2808" t="str">
            <v>头痛2月余。</v>
          </cell>
          <cell r="P2808" t="str">
            <v>患者3年前无明显诱因出现肢体抽搐（具体不详），于甘肃兰大二院检查，发现左顶部占位，怀疑胶质瘤可能，行手术治疗，术后遗留右侧肢体活动障碍，病理（天坛医院会诊）提示间变少枝胶质细胞瘤。后于北京武警总院行放射治疗、兰大二院行替莫唑胺化疗及康复治疗。规律复查头颅MRI未见肿瘤复发。患者2月前，无诱因突发左顶部疼痛，呈钝痛，程度中等，持续不缓解，未伴有恶心呕吐，引起患者家属重视，于外院行头颅MRI检查提示胶质瘤术后复发可能，患者为求进一步治疗，来我院神经外科门诊就诊，行MR检查，提示左顶枕术后改变，左颞异常强化影，考虑放射性坏死可能，不排除肿瘤复发。建议手术治疗，遂门诊拟“颅内占位性病变”收入院。患者自发病以来，饮食睡眠尚可，神清，无发热、恶心、呕吐，大小便正常，体重无明显变化。</v>
          </cell>
          <cell r="Q2808" t="str">
            <v>患者3年前无明显诱因出现肢体抽搐（具体不详），于甘肃兰大二院检查，发现左顶部占位，怀疑胶质瘤可能，行手术治疗，术后遗留右侧肢体活动障碍，病理（天坛医院会诊）提示间变少枝胶质细胞瘤。后于北京武警总院行放射治疗、兰大二院行替莫唑胺化疗及康复治疗。</v>
          </cell>
          <cell r="R2808" t="str">
            <v>生长及智力发育正常，生活规律，既往吸烟十余年，1包/天，饮酒十余年，1周1次，约半斤/次，已戒烟酒3年。育1子，体健</v>
          </cell>
          <cell r="S2808" t="str">
            <v>缺失</v>
          </cell>
          <cell r="T2808">
            <v>42661</v>
          </cell>
          <cell r="U2808">
            <v>41275</v>
          </cell>
          <cell r="V2808" t="str">
            <v>颅内病变切除术</v>
          </cell>
          <cell r="W2808" t="str">
            <v>缺失</v>
          </cell>
          <cell r="X2808" t="str">
            <v>部分切除</v>
          </cell>
          <cell r="Y2808">
            <v>127591</v>
          </cell>
          <cell r="Z2808" t="str">
            <v>RAA</v>
          </cell>
          <cell r="AA2808" t="str">
            <v>AA(WHO III)</v>
          </cell>
          <cell r="AB2808">
            <v>3</v>
          </cell>
          <cell r="AC2808" t="str">
            <v>送检标本为脑组织，散在肿瘤细胞，伴有血管增生，大片坏死，考虑间变性星形细胞瘤（WHO III级）。无免疫组化及焦磷酸测序结果。Z-M融合基因阳性。</v>
          </cell>
          <cell r="AD2808" t="str">
            <v>部分切除</v>
          </cell>
          <cell r="AE2808">
            <v>42677</v>
          </cell>
          <cell r="AF2808" t="str">
            <v>左颞叶胶质瘤复发：间变星形细胞瘤</v>
          </cell>
          <cell r="AG2808">
            <v>43248</v>
          </cell>
          <cell r="AH2808" t="str">
            <v>终止</v>
          </cell>
          <cell r="AI2808">
            <v>563</v>
          </cell>
          <cell r="AJ2808">
            <v>1</v>
          </cell>
          <cell r="AK2808">
            <v>134</v>
          </cell>
          <cell r="AL2808">
            <v>1</v>
          </cell>
          <cell r="AM2808">
            <v>587</v>
          </cell>
          <cell r="AN2808" t="str">
            <v>缺失</v>
          </cell>
          <cell r="AO2808">
            <v>0</v>
          </cell>
          <cell r="AP2808" t="str">
            <v>缺失</v>
          </cell>
          <cell r="AQ2808">
            <v>1</v>
          </cell>
          <cell r="AS2808" t="str">
            <v>复发</v>
          </cell>
          <cell r="AT2808">
            <v>1</v>
          </cell>
          <cell r="AU2808" t="str">
            <v>突变</v>
          </cell>
          <cell r="AV2808" t="str">
            <v>NA</v>
          </cell>
          <cell r="AW2808" t="str">
            <v>无共缺失</v>
          </cell>
          <cell r="AX2808" t="str">
            <v>甲基化</v>
          </cell>
          <cell r="AY2808" t="str">
            <v>无突变</v>
          </cell>
          <cell r="AZ2808" t="str">
            <v>无突变</v>
          </cell>
          <cell r="BA2808" t="str">
            <v>缺失</v>
          </cell>
          <cell r="BB2808" t="str">
            <v>缺失</v>
          </cell>
          <cell r="BC2808" t="str">
            <v>缺失</v>
          </cell>
          <cell r="BD2808" t="e">
            <v>#N/A</v>
          </cell>
        </row>
        <row r="2809">
          <cell r="B2809" t="str">
            <v>P309</v>
          </cell>
          <cell r="C2809" t="str">
            <v>CGGA_P309</v>
          </cell>
          <cell r="E2809" t="str">
            <v>高文慧</v>
          </cell>
          <cell r="F2809">
            <v>491627</v>
          </cell>
          <cell r="G2809">
            <v>42652</v>
          </cell>
          <cell r="H2809" t="str">
            <v>颅内占位性病变（额叶，左）：胶质瘤可能性大</v>
          </cell>
          <cell r="J2809" t="str">
            <v>男</v>
          </cell>
          <cell r="K2809">
            <v>35</v>
          </cell>
          <cell r="L2809" t="str">
            <v>O</v>
          </cell>
          <cell r="M2809" t="str">
            <v>140222198009293556</v>
          </cell>
          <cell r="N2809" t="str">
            <v>赵晓静(夫妻):13546072434/高丽霞(姐弟):13503525594</v>
          </cell>
          <cell r="O2809" t="str">
            <v>患者1月前，无明显诱因出现四肢抽搐，口吐白沫，持续时间约2分钟，发作时意识不清</v>
          </cell>
          <cell r="P2809" t="str">
            <v>患者1月前，无明显诱因出现四肢抽搐，口吐白沫，持续时间约2分钟，发作时意识不清，遂到大同铁路医院行头颅MRI示：颅内占位病变，考虑胶质瘤可能性大，未予相应治疗。患者不伴有恶心呕吐，偶有头痛，无恶心呕吐。为进一步治疗，来天坛医院门诊就诊，查头颅MR发现：左侧额叶占位性病变，高级别胶质瘤可能性大。向患者及家属交代病情，要求手术治疗，以“颅内占位性病变”收入院，自发病以来，无发热，精神状况尚可，大小便正常，体重无明显改变</v>
          </cell>
          <cell r="Q2809" t="str">
            <v>既往体健</v>
          </cell>
          <cell r="R2809" t="str">
            <v>生长及智力发育正常，吸烟15余年，否认饮酒。已婚，育有1子，均体健</v>
          </cell>
          <cell r="S2809" t="str">
            <v>缺失</v>
          </cell>
          <cell r="T2809">
            <v>42664</v>
          </cell>
          <cell r="V2809" t="str">
            <v>半冠状切口，左额开颅，颅内病变切除术</v>
          </cell>
          <cell r="W2809" t="str">
            <v>全麻插管成功后，患者取仰卧位，导航注册、确定病变头皮投影，常规消毒铺巾，做左额过中线弧形切口，显露左额颅骨，颅骨钻孔，铣刀游离骨瓣，大小约5*6厘米，硬膜张力高，快速静点20%的甘露醇250ml，硬膜张力下降，骨缘四周悬吊硬膜，放射状剪开硬膜，见左额硬膜下见肿瘤，肿瘤自脑组织内突出至脑表面，肿瘤呈灰红色，质软韧相间，边界不清，无包膜，血供极其丰富，先切除部分病变组织送快速病理，结果回报为：间变少枝胶质细胞瘤可能性大。导航辅助下沿肿瘤周边分离，分块切除瘤组织，深部达胼胝体，外侧达外侧裂，双侧大脑前动脉自肿瘤中穿行，分离后予以完好保护，最后全切肿瘤。瘤腔仔细止血，明胶海绵、止血纱布压迫创面，生理盐水冲洗清亮，护士清点棉条、纱布及手术物品无误。肿瘤侵袭硬膜，渗血严重，术腔放置外引流，硬膜皱缩，自体筋膜及人工硬膜严密缝合硬膜，骨瓣复位，钛链3条固定，充分止血，分层缝合肌肉，皮下组织及头皮各层。消毒伤口，无菌纱布弹力绷带包扎，术毕。手术较困难，肿瘤切除过程中出血多，止血困难，术中出血约1800ml，自体血回输125ml；异体红细胞2U，血浆400ml。术后患者回ICU病房监护</v>
          </cell>
          <cell r="X2809" t="str">
            <v>全切除</v>
          </cell>
          <cell r="Y2809">
            <v>127668</v>
          </cell>
          <cell r="Z2809" t="str">
            <v>AO</v>
          </cell>
          <cell r="AA2809" t="str">
            <v>AO(WHO III)</v>
          </cell>
          <cell r="AB2809">
            <v>3</v>
          </cell>
          <cell r="AC2809" t="str">
            <v>间变性少突胶质细胞瘤（WHOIII级）。免疫组化结果：P53(土),ATRX(+++)，存在1P缺失，不存在19q缺失。焦磷酸测序：MGMT启动子甲基化，TERT启动子C228T突变，C250T无突变，IDH1基因R132突变。</v>
          </cell>
          <cell r="AD2809" t="str">
            <v>全切除</v>
          </cell>
          <cell r="AE2809">
            <v>42681</v>
          </cell>
          <cell r="AF2809" t="str">
            <v>左额间变性少突胶质细胞瘤</v>
          </cell>
          <cell r="AH2809" t="str">
            <v>未终止</v>
          </cell>
          <cell r="AI2809">
            <v>2090</v>
          </cell>
          <cell r="AJ2809">
            <v>0</v>
          </cell>
          <cell r="AK2809">
            <v>2090</v>
          </cell>
          <cell r="AL2809">
            <v>0</v>
          </cell>
          <cell r="AM2809">
            <v>2090</v>
          </cell>
          <cell r="AN2809" t="str">
            <v>同步</v>
          </cell>
          <cell r="AO2809">
            <v>1</v>
          </cell>
          <cell r="AP2809" t="str">
            <v>帝清12疗程</v>
          </cell>
          <cell r="AQ2809">
            <v>1</v>
          </cell>
          <cell r="AS2809">
            <v>0</v>
          </cell>
          <cell r="AU2809" t="str">
            <v>突变</v>
          </cell>
          <cell r="AV2809" t="str">
            <v>NA</v>
          </cell>
          <cell r="AW2809" t="str">
            <v>NA</v>
          </cell>
          <cell r="AX2809" t="str">
            <v>甲基化</v>
          </cell>
          <cell r="AY2809" t="str">
            <v>突变</v>
          </cell>
          <cell r="AZ2809" t="str">
            <v>无突变</v>
          </cell>
          <cell r="BA2809" t="str">
            <v>缺失</v>
          </cell>
          <cell r="BB2809" t="str">
            <v>缺失</v>
          </cell>
          <cell r="BC2809" t="str">
            <v>缺失</v>
          </cell>
          <cell r="BD2809" t="e">
            <v>#N/A</v>
          </cell>
        </row>
        <row r="2810">
          <cell r="B2810" t="str">
            <v>P310</v>
          </cell>
          <cell r="C2810" t="str">
            <v>CGGA_P310</v>
          </cell>
          <cell r="E2810" t="str">
            <v>安佰玲</v>
          </cell>
          <cell r="F2810">
            <v>223011</v>
          </cell>
          <cell r="G2810">
            <v>42652</v>
          </cell>
          <cell r="H2810" t="str">
            <v>.颅内占位性病变（左额、颞、岛叶占位，胶质瘤复发？）2.继发性癫痫 3.颅内多发出血灶</v>
          </cell>
          <cell r="J2810" t="str">
            <v>女</v>
          </cell>
          <cell r="K2810">
            <v>47</v>
          </cell>
          <cell r="L2810" t="str">
            <v>O</v>
          </cell>
          <cell r="M2810" t="str">
            <v>22242419690116222X</v>
          </cell>
          <cell r="N2810" t="str">
            <v>代军(夫妻):18343384621/代安岑(母女):17806243308/安佰民(姐弟):13520034929</v>
          </cell>
          <cell r="O2810" t="str">
            <v>胶质瘤术后13年，右侧肢体无力一月余</v>
          </cell>
          <cell r="P2810" t="str">
            <v>患者13年前因肢体抽搐发现颅内占位，于本院行手术治疗，术后病理示星形细胞瘤（WHO II级），患者康复出院。口服“苯妥英钠”抗癫痫治疗，出院后二月于北京医院行进一步放疗，未化疗，患者恢复可。出院后自行口服中药及抗癫痫药物治疗（具体不详），癫痫控制尚可，每月发作约一次，持续时间约一分钟，能自行缓解，后改为“丙戊酸钠缓释片”对症治疗，效果一般。患者每年复查头颅MRI，于2012年发现肿瘤复发，再次来我院门诊就诊，建议手术，患者家属考虑后，决定放弃手术治疗，自行口服“替莫唑胺”化疗，规律服用约三年余。一月余前患者出现右侧肢体无力，表现为右手持物费力，行走欠稳，引起患者家属重视，至吉林延边医院行头颅MRI检查，提示肿瘤较前明显增大，为求进一步治疗，来我院门诊就诊，复查头颅MRI提示胶质瘤术后复发，门诊以“颅内占位性病变”收入院。发病以来，患者记忆力减退，反应稍迟钝，偶有恶心，无呕吐，无发热，神志清，饮食睡眠尚可，大小便正常，体重无明显变化。</v>
          </cell>
          <cell r="Q2810" t="str">
            <v>13年前因肢体抽搐发现颅内占位，于本院行手术治疗，术后病理示星形细胞瘤（WHO II级），</v>
          </cell>
          <cell r="R2810" t="str">
            <v>生长及智力发育正常，生活规律，无烟酒嗜好。月经史：13岁（4-5天/30天）2016-10-1，育1女，体健</v>
          </cell>
          <cell r="S2810" t="str">
            <v>缺失</v>
          </cell>
          <cell r="T2810">
            <v>42663</v>
          </cell>
          <cell r="U2810">
            <v>37622</v>
          </cell>
          <cell r="V2810" t="str">
            <v>颅内占位性切除术</v>
          </cell>
          <cell r="W2810" t="str">
            <v>全麻插管后平卧位，头稍抬高，头架固定头部，用导航系统在头皮上标记处肿瘤上下前后界，常规消毒铺巾。部分原切口开颅向左额部扩大切口，切开头皮及皮下，翻开皮瓣，去除部分原骨瓣并向额部扩大骨瓣，剪开硬膜，暴露左额颞叶，可见左额颞叶病变组织呈灰红色，质软，鱼肉状，血供丰富，边界不清，镜下仔细切除肿瘤组织。肿瘤镜下近全切除，保护重要血管及神经。瘤腔仔细止血后，止血纱布贴敷，人工硬膜严密修补硬膜缝合，还纳骨瓣，钛链及盖孔板固定骨瓣。充分止血，逐层缝合皮瓣各层关颅，术毕。手术顺利，标本送病理。清点棉条纱布及手术物品无误。术中出血约500ml，输悬浮红细胞4u，自体回收血125ml。术后气管插管拔除，患者回ICU病房监护</v>
          </cell>
          <cell r="X2810" t="str">
            <v>部分切除</v>
          </cell>
          <cell r="Y2810">
            <v>127667</v>
          </cell>
          <cell r="Z2810" t="str">
            <v>RAO</v>
          </cell>
          <cell r="AA2810" t="str">
            <v>AO(WHO III)</v>
          </cell>
          <cell r="AB2810">
            <v>3</v>
          </cell>
          <cell r="AC2810" t="str">
            <v>星形细胞瘤（WHO II级），部分间变（WHO III级）。免疫组化结果：P53(+++),ATRX(土)，不存在1P、19q缺失。焦磷酸测序：MGMT启动子甲基化，TERT启动子C228T无突变，C250T无突变，IDH1基因R132突变。</v>
          </cell>
          <cell r="AD2810" t="str">
            <v>部分切除</v>
          </cell>
          <cell r="AE2810">
            <v>42696</v>
          </cell>
          <cell r="AF2810" t="str">
            <v>星形细胞瘤（WHO II级），部分间变（WHO III级）。</v>
          </cell>
          <cell r="AG2810">
            <v>43049</v>
          </cell>
          <cell r="AH2810" t="str">
            <v>终止</v>
          </cell>
          <cell r="AI2810">
            <v>224</v>
          </cell>
          <cell r="AJ2810">
            <v>1</v>
          </cell>
          <cell r="AK2810" t="str">
            <v>NA</v>
          </cell>
          <cell r="AL2810">
            <v>1</v>
          </cell>
          <cell r="AM2810">
            <v>386</v>
          </cell>
          <cell r="AN2810" t="str">
            <v>缺失</v>
          </cell>
          <cell r="AO2810">
            <v>0</v>
          </cell>
          <cell r="AP2810" t="str">
            <v>缺失</v>
          </cell>
          <cell r="AQ2810">
            <v>1</v>
          </cell>
          <cell r="AS2810" t="str">
            <v>复发</v>
          </cell>
          <cell r="AT2810">
            <v>2</v>
          </cell>
          <cell r="AU2810" t="str">
            <v>突变</v>
          </cell>
          <cell r="AV2810" t="str">
            <v>NA</v>
          </cell>
          <cell r="AW2810" t="str">
            <v>共缺失</v>
          </cell>
          <cell r="AX2810" t="str">
            <v>甲基化</v>
          </cell>
          <cell r="AY2810" t="str">
            <v>无突变</v>
          </cell>
          <cell r="AZ2810" t="str">
            <v>无突变</v>
          </cell>
          <cell r="BA2810" t="str">
            <v>缺失</v>
          </cell>
          <cell r="BB2810" t="str">
            <v>缺失</v>
          </cell>
          <cell r="BC2810" t="str">
            <v>缺失</v>
          </cell>
          <cell r="BD2810" t="e">
            <v>#N/A</v>
          </cell>
        </row>
        <row r="2811">
          <cell r="B2811" t="str">
            <v>P311</v>
          </cell>
          <cell r="C2811" t="str">
            <v>CGGA_P311</v>
          </cell>
          <cell r="E2811" t="str">
            <v>李云龙</v>
          </cell>
          <cell r="F2811">
            <v>491630</v>
          </cell>
          <cell r="G2811">
            <v>42653</v>
          </cell>
          <cell r="H2811" t="str">
            <v>颅内占位性病变（左额颞顶岛叶占位，胶质瘤复发？）</v>
          </cell>
          <cell r="J2811" t="str">
            <v>男</v>
          </cell>
          <cell r="K2811">
            <v>36</v>
          </cell>
          <cell r="L2811" t="str">
            <v>O</v>
          </cell>
          <cell r="M2811" t="str">
            <v xml:space="preserve">232101198210260875 </v>
          </cell>
          <cell r="N2811" t="str">
            <v>张亮(夫妻):18348518688/李长春(父亲):15145188924</v>
          </cell>
          <cell r="O2811" t="str">
            <v>患者3月前无诱因出现右侧肢体无力，行走不稳</v>
          </cell>
          <cell r="P2811" t="str">
            <v>患者4年前劳累后突发肢体抽搐，四肢强直、双眼上翻、口吐白沫，患者意识不清，持续约5分钟，自行缓解后于哈医大一院就诊，行头颅核磁检查，提示左额叶占位，进一步行手术治疗，术后病理提示左额胶质细胞增生。患者术后恢复良好，间断发作癫痫，每月约3次，口服“拉莫三嗪”、“丙戊酸钠”对症治疗，癫痫逐渐转为每月1次。患者3月前无诱因出现右侧肢体无力，行走不稳，于我院就诊，行MR检查，提示左额颞顶岛基底节区占位，考虑肿瘤复发，建议手术治疗，遂门诊拟“颅内占位性病变”收入院。患者自发病以来，饮食尚可，睡眠差，神清，无发热、恶心、呕吐，大小便正常，体重无明显变化</v>
          </cell>
          <cell r="Q2811" t="str">
            <v>患者4年前劳累后突发肢体抽搐，四肢强直、双眼上翻、口吐白沫，患者意识不清，持续约5分钟，自行缓解后于哈医大一院就诊，行头颅核磁检查，提示左额叶占位，进一步行手术治疗，术后病理提示左额胶质细胞增生。患者术后恢复良好，间断发作癫痫，每月约3次，口服“拉莫三嗪”、“丙戊酸钠”对症治疗，癫痫逐渐转为每月1次。</v>
          </cell>
          <cell r="R2811" t="str">
            <v>生长及智力发育正常，生活规律，既往吸烟20余年，1包/天。育1女，体健。</v>
          </cell>
          <cell r="S2811" t="str">
            <v>缺失</v>
          </cell>
          <cell r="T2811">
            <v>42667</v>
          </cell>
          <cell r="U2811">
            <v>40909</v>
          </cell>
          <cell r="V2811" t="str">
            <v>颅内肿瘤切除术</v>
          </cell>
          <cell r="W2811" t="str">
            <v>全麻插管后平卧位，头稍抬高，偏右侧，用导航系统在头皮上标记处肿瘤上下前后界，常规消毒铺巾。沿原额部部分开颅切口，再垂直向后作一直切口，切开头皮及皮下，翻开皮瓣，暴露左额，见原手术骨缝（二枚颅骨锁固定），于冠状缝后4cm、侧方4cm钻一孔，铣刀形成骨瓣，翻开骨瓣，见硬膜完整，原术区可见修补的人工硬膜，冲洗后周边悬吊硬膜，放射状剪开硬膜，显微镜下经左额上回后部皮层造瘘，见三个独立的囊腔，经最后囊腔进入，见囊腔外后侧病变组织呈灰红色，质软，鱼肉状，血供中等，边界不清，镜下仔细切除肿瘤组织，肿瘤镜下近全切除，保护重要血管及神经。瘤腔仔细止血后，止血纱布贴敷，4*6cm2人工硬膜严密修补硬膜，还纳骨瓣，3枚钛链固定骨瓣。充分止血，逐层缝合皮瓣各层关颅，术毕。手术顺利，标本送病理。清点棉条纱布及手术物品无误。术中出血约500ml，自体血回输125ml。术毕患者安返ICU病房，予以抗炎等对症治疗</v>
          </cell>
          <cell r="X2811" t="str">
            <v>部分切除</v>
          </cell>
          <cell r="Y2811">
            <v>127718</v>
          </cell>
          <cell r="Z2811" t="str">
            <v>RA</v>
          </cell>
          <cell r="AA2811" t="str">
            <v>A(WHO II)</v>
          </cell>
          <cell r="AB2811">
            <v>2</v>
          </cell>
          <cell r="AC2811" t="str">
            <v>肥胖细胞型星形细胞瘤（WHO II级）。免疫组化结果：P53(++),ATRX(-)，不存在1P、19q缺失。焦磷酸测序：MGMT启动子甲基化，TERT启动子C228T无突变，C250T无突变，IDH1基因R132突变。</v>
          </cell>
          <cell r="AD2811" t="str">
            <v>部分切除</v>
          </cell>
          <cell r="AE2811">
            <v>42684</v>
          </cell>
          <cell r="AF2811" t="str">
            <v>颅内占位性病变：左额颞顶岛叶胶质瘤复发：肥胖细胞型星形细胞瘤</v>
          </cell>
          <cell r="AH2811" t="str">
            <v>终止</v>
          </cell>
          <cell r="AI2811">
            <v>1438</v>
          </cell>
          <cell r="AJ2811">
            <v>1</v>
          </cell>
          <cell r="AK2811">
            <v>1285</v>
          </cell>
          <cell r="AL2811">
            <v>1</v>
          </cell>
          <cell r="AM2811">
            <v>1823</v>
          </cell>
          <cell r="AN2811" t="str">
            <v>无</v>
          </cell>
          <cell r="AO2811">
            <v>0</v>
          </cell>
          <cell r="AP2811" t="str">
            <v>帝清</v>
          </cell>
          <cell r="AQ2811">
            <v>1</v>
          </cell>
          <cell r="AS2811">
            <v>1</v>
          </cell>
          <cell r="AT2811">
            <v>1</v>
          </cell>
          <cell r="AU2811" t="str">
            <v>突变</v>
          </cell>
          <cell r="AV2811" t="str">
            <v>NA</v>
          </cell>
          <cell r="AW2811" t="str">
            <v>无共缺失</v>
          </cell>
          <cell r="AX2811" t="str">
            <v>甲基化</v>
          </cell>
          <cell r="AY2811" t="str">
            <v>无突变</v>
          </cell>
          <cell r="AZ2811" t="str">
            <v>无突变</v>
          </cell>
          <cell r="BA2811" t="str">
            <v>缺失</v>
          </cell>
          <cell r="BB2811" t="str">
            <v>缺失</v>
          </cell>
          <cell r="BC2811" t="str">
            <v>缺失</v>
          </cell>
          <cell r="BD2811" t="e">
            <v>#N/A</v>
          </cell>
        </row>
        <row r="2812">
          <cell r="B2812" t="str">
            <v>P312</v>
          </cell>
          <cell r="C2812" t="str">
            <v>CGGA_P312</v>
          </cell>
          <cell r="E2812" t="str">
            <v>任真</v>
          </cell>
          <cell r="F2812">
            <v>491640</v>
          </cell>
          <cell r="G2812">
            <v>42656</v>
          </cell>
          <cell r="H2812" t="str">
            <v>颅内占位性病变（额叶，右）：胶质瘤可能性大</v>
          </cell>
          <cell r="J2812" t="str">
            <v>女</v>
          </cell>
          <cell r="K2812">
            <v>47</v>
          </cell>
          <cell r="L2812" t="str">
            <v>A</v>
          </cell>
          <cell r="M2812" t="str">
            <v>410802196906190024</v>
          </cell>
          <cell r="N2812" t="str">
            <v>朱向东(夫妻):13714326797/朱雯倩(母女):15768618005</v>
          </cell>
          <cell r="O2812" t="str">
            <v>间断痴笑半年余</v>
          </cell>
          <cell r="P2812" t="str">
            <v>患者半年前无明显诱因发笑，持续时间约几秒后自行缓解，不伴面部及四肢抽搐、呕吐、意识丧失，当时患者自己未察觉，后症状反复发作（2-3次/月），频次较前有所增加，引起患者及家属重视，遂到当地医院行头颅MRI示：颅内占位病变，未予治疗。为求进一步治疗来天坛医院门诊就诊，查头颅MRI提示：右侧额叶占位：低级别胶质瘤？并给予“左乙拉西坦”对症治疗（用法：0.5g/次，一天2次）。向患者及家属交代病情，建议手术治疗，以“颅内占位性病变”收入院，自发病以来，无发热，精神状况尚可，大小便正常，体重无明显改变</v>
          </cell>
          <cell r="Q2812" t="str">
            <v>1996年行甲状腺囊肿切除术。2012年至今，多次行肠镜下结肠息肉切除术。否认高血压、糖尿病及心脏病史。否认代谢性疾病及血液病。否认乙肝、结核等传染病史。否认输血史，否认食物及药物过敏史。</v>
          </cell>
          <cell r="R2812" t="str">
            <v>生长及智力发育正常，否认吸烟史，否认饮酒。已婚，育有1女，配偶及子女均体健。月经史：13岁（3-5天/28天）2016-10-2</v>
          </cell>
          <cell r="S2812" t="str">
            <v>缺失</v>
          </cell>
          <cell r="T2812">
            <v>42668</v>
          </cell>
          <cell r="V2812" t="str">
            <v>右额颞开颅，颅内病变切除术</v>
          </cell>
          <cell r="W2812" t="str">
            <v>全麻插管成功后，患者取仰卧位，头左侧，导航注册、确定病变头皮投影，常规消毒铺巾，做右额颞弧形切口，显露右额颅骨，颅骨钻孔，铣刀游离骨瓣，大小约5*6厘米，硬膜张力中等，蛛网膜粒发达，出血严重，电凝及明胶海绵压迫，开颅出血较多。骨缘四周悬吊硬膜，放射状剪开硬膜，肿瘤位于右额中、下回的前部，肿瘤自脑组织内突出至脑表面，肿瘤呈灰白色，质软韧相间，边界不清，无包膜，血供丰富。导航辅助下沿肿瘤周边分离，分块切除瘤组织，右侧大脑中动脉分支自肿瘤中穿行，分离后予以完好保护，最后全切肿瘤。瘤腔仔细止血，明胶海绵、止血纱布压迫创面，生理盐水冲洗清亮，护士清点棉条、纱布及手术物品无误。硬膜皱缩，连续缝合后硬膜欠严密，人工硬膜加固，骨瓣复位，钛链3条固定，充分止血，分层缝合肌肉，皮下组织及头皮各层。消毒伤口，无菌纱布弹力绷带包扎，术毕。手术顺利，术中出血约1300ml，自体血回输500ml；异体红细胞2U，血浆400ml。术后患者回ICU病房监护</v>
          </cell>
          <cell r="X2812" t="str">
            <v>全切除</v>
          </cell>
          <cell r="Y2812">
            <v>127752</v>
          </cell>
          <cell r="Z2812" t="str">
            <v>OA</v>
          </cell>
          <cell r="AA2812" t="str">
            <v>OA(WHO II)</v>
          </cell>
          <cell r="AB2812">
            <v>2</v>
          </cell>
          <cell r="AC2812" t="str">
            <v>少突星形细胞瘤（WHO II级）。免疫组化结果：P53(-),ATRX(+++)，存在1P缺失，存在19q缺失。焦磷酸测序：MGMT启动子甲基化，TERT启动子C228T突变，C250T无突变，IDH1基因R132突变。</v>
          </cell>
          <cell r="AD2812" t="str">
            <v>全切除</v>
          </cell>
          <cell r="AE2812">
            <v>42685</v>
          </cell>
          <cell r="AF2812" t="str">
            <v>右额少突星形细胞瘤</v>
          </cell>
          <cell r="AH2812" t="str">
            <v>未终止</v>
          </cell>
          <cell r="AI2812">
            <v>2086</v>
          </cell>
          <cell r="AJ2812">
            <v>0</v>
          </cell>
          <cell r="AK2812">
            <v>2086</v>
          </cell>
          <cell r="AL2812">
            <v>0</v>
          </cell>
          <cell r="AM2812">
            <v>2086</v>
          </cell>
          <cell r="AN2812" t="str">
            <v>28次</v>
          </cell>
          <cell r="AO2812">
            <v>1</v>
          </cell>
          <cell r="AP2812" t="str">
            <v>无</v>
          </cell>
          <cell r="AQ2812">
            <v>0</v>
          </cell>
          <cell r="AS2812">
            <v>0</v>
          </cell>
          <cell r="AU2812" t="str">
            <v>突变</v>
          </cell>
          <cell r="AV2812" t="str">
            <v>NA</v>
          </cell>
          <cell r="AW2812" t="str">
            <v>NA</v>
          </cell>
          <cell r="AX2812" t="str">
            <v>甲基化</v>
          </cell>
          <cell r="AY2812" t="str">
            <v>突变</v>
          </cell>
          <cell r="AZ2812" t="str">
            <v>无突变</v>
          </cell>
          <cell r="BA2812" t="str">
            <v>缺失</v>
          </cell>
          <cell r="BB2812" t="str">
            <v>缺失</v>
          </cell>
          <cell r="BC2812" t="str">
            <v>缺失</v>
          </cell>
          <cell r="BD2812" t="e">
            <v>#N/A</v>
          </cell>
        </row>
        <row r="2813">
          <cell r="B2813" t="str">
            <v>P313</v>
          </cell>
          <cell r="C2813" t="str">
            <v>NA</v>
          </cell>
          <cell r="D2813" t="str">
            <v>NA</v>
          </cell>
          <cell r="E2813" t="str">
            <v>NA</v>
          </cell>
          <cell r="F2813" t="str">
            <v>NA</v>
          </cell>
          <cell r="G2813" t="str">
            <v>NA</v>
          </cell>
          <cell r="H2813" t="str">
            <v>NA</v>
          </cell>
          <cell r="I2813" t="str">
            <v>NA</v>
          </cell>
          <cell r="J2813" t="str">
            <v>NA</v>
          </cell>
          <cell r="K2813" t="str">
            <v>NA</v>
          </cell>
          <cell r="L2813" t="str">
            <v>NA</v>
          </cell>
          <cell r="M2813" t="str">
            <v>NA</v>
          </cell>
          <cell r="N2813" t="str">
            <v>NA</v>
          </cell>
          <cell r="O2813" t="str">
            <v>NA</v>
          </cell>
          <cell r="P2813" t="str">
            <v>NA</v>
          </cell>
          <cell r="Q2813" t="str">
            <v>NA</v>
          </cell>
          <cell r="R2813" t="str">
            <v>NA</v>
          </cell>
          <cell r="S2813" t="str">
            <v>NA</v>
          </cell>
          <cell r="T2813" t="str">
            <v>NA</v>
          </cell>
          <cell r="U2813" t="str">
            <v>NA</v>
          </cell>
          <cell r="V2813" t="str">
            <v>NA</v>
          </cell>
          <cell r="W2813" t="str">
            <v>NA</v>
          </cell>
          <cell r="X2813" t="str">
            <v>NA</v>
          </cell>
          <cell r="Y2813" t="str">
            <v>NA</v>
          </cell>
          <cell r="Z2813" t="str">
            <v>NA</v>
          </cell>
          <cell r="AA2813" t="str">
            <v>NA</v>
          </cell>
          <cell r="AB2813" t="str">
            <v>NA</v>
          </cell>
          <cell r="AC2813" t="str">
            <v>NA</v>
          </cell>
          <cell r="AD2813" t="str">
            <v>NA</v>
          </cell>
          <cell r="AE2813" t="str">
            <v>NA</v>
          </cell>
          <cell r="AF2813" t="str">
            <v>NA</v>
          </cell>
          <cell r="AG2813" t="str">
            <v>NA</v>
          </cell>
          <cell r="AH2813" t="str">
            <v>NA</v>
          </cell>
          <cell r="AI2813" t="str">
            <v>NA</v>
          </cell>
          <cell r="AJ2813" t="str">
            <v>NA</v>
          </cell>
          <cell r="AK2813" t="str">
            <v>NA</v>
          </cell>
          <cell r="AL2813" t="str">
            <v>NA</v>
          </cell>
          <cell r="AM2813" t="str">
            <v>NA</v>
          </cell>
          <cell r="AN2813" t="str">
            <v>NA</v>
          </cell>
          <cell r="AO2813" t="str">
            <v>NA</v>
          </cell>
          <cell r="AP2813" t="str">
            <v>NA</v>
          </cell>
          <cell r="AQ2813" t="str">
            <v>NA</v>
          </cell>
          <cell r="AS2813" t="str">
            <v>NA</v>
          </cell>
          <cell r="AT2813" t="str">
            <v>NA</v>
          </cell>
          <cell r="AU2813" t="str">
            <v>NA</v>
          </cell>
          <cell r="AV2813" t="str">
            <v>NA</v>
          </cell>
          <cell r="AW2813" t="str">
            <v>NA</v>
          </cell>
          <cell r="AX2813" t="str">
            <v>NA</v>
          </cell>
          <cell r="AY2813" t="str">
            <v>NA</v>
          </cell>
          <cell r="AZ2813" t="str">
            <v>NA</v>
          </cell>
          <cell r="BA2813" t="str">
            <v>NA</v>
          </cell>
          <cell r="BB2813" t="str">
            <v>NA</v>
          </cell>
          <cell r="BC2813" t="str">
            <v>NA</v>
          </cell>
          <cell r="BD2813" t="str">
            <v>NA</v>
          </cell>
        </row>
        <row r="2814">
          <cell r="B2814" t="str">
            <v>P314</v>
          </cell>
          <cell r="C2814" t="str">
            <v>CGGA_P314</v>
          </cell>
          <cell r="E2814" t="str">
            <v>吴俊苓</v>
          </cell>
          <cell r="F2814">
            <v>293240</v>
          </cell>
          <cell r="G2814">
            <v>42669</v>
          </cell>
          <cell r="H2814" t="str">
            <v>颅内占位性病变（额叶，左）：胶质瘤复发可能性大</v>
          </cell>
          <cell r="J2814" t="str">
            <v>女</v>
          </cell>
          <cell r="K2814">
            <v>34</v>
          </cell>
          <cell r="L2814" t="str">
            <v>B</v>
          </cell>
          <cell r="M2814" t="str">
            <v>130224198301313025</v>
          </cell>
          <cell r="N2814" t="str">
            <v>赵景辉(夫妻):18640215430/吴树功(父女):13930521784/徐爱君(母女):15333153736</v>
          </cell>
          <cell r="O2814" t="str">
            <v>四肢抽搐1月余，视力模糊3月余。</v>
          </cell>
          <cell r="P2814" t="str">
            <v>患者8年前因四肢抽搐到当地医院检查MRI示左额胶质瘤，遂到天坛医院行肿瘤切除术，术后恢复可。患者3月前，自觉视物模糊，未予重视。1月前，无明显诱因摔倒，伴四肢抽搐，口吐白沫，持续时间约10多分钟，发作时意识不清。不伴有恶心、头痛。遂到当地医院行头颅MRI示：颅内占位病变，考虑胶质瘤复发可能性大，给予口服奥卡西平治疗。患者为求进一步治疗，来天坛医院门诊就诊，复查头颅MR发现：左侧额叶、胼胝体占位性病变，胶质瘤复发可能性大，伴囊变。向患者及家属交代病情，要求手术治疗，以“颅内占位性病变”收入院，自发病以来，无发热，精神状况尚可，夜眠食纳可，大小便正常，体重无明显改变。</v>
          </cell>
          <cell r="Q2814" t="str">
            <v>2008年行肿瘤切除术。否认高血压、糖尿病及心脏病史。否认代谢性疾病及血液病。否认乙肝结核等传染病史。否认输血史，否认食物及药物过敏史。</v>
          </cell>
          <cell r="R2814" t="str">
            <v>生长及智力发育正常，否认吸烟、饮酒。已婚，育有1女，配偶及女均体健</v>
          </cell>
          <cell r="S2814" t="str">
            <v>缺失</v>
          </cell>
          <cell r="T2814">
            <v>42676</v>
          </cell>
          <cell r="U2814">
            <v>39448</v>
          </cell>
          <cell r="V2814" t="str">
            <v>左额原切口开颅，肿瘤切除术（导航辅助）</v>
          </cell>
          <cell r="W2814" t="str">
            <v>全麻插管成功后，患者取仰卧位，头架固定头位，导航确定肿瘤头皮投影位置，常规消毒铺巾，取左额原马蹄形切口，依次切开头皮各层，显露左额颅骨，取下原固定骨瓣的钛铗，铣刀铣下骨瓣，大小约7*6厘米，硬膜增生与颅骨粘连紧密，取下骨瓣时硬膜多处破损并渗血，明胶海绵压迫，骨缘四周悬吊，放射状剪开硬膜，硬膜与脑组织粘连紧密、局部脑组织呈灰黄色，导航确定肿瘤及中央沟位置，明确肿瘤位于左额深部，侧脑室额角上外侧，导航引导下先电凝肿瘤周边，自前向后分块切除肿瘤，肿瘤呈灰红色，质软韧相间，边界不清，无包膜，血供丰富，近全切除肿瘤，侧脑室额角开放，瘤腔仔细止血，明胶海绵、止血纱布压迫创面，生理盐水冲洗清亮，护士清点棉条、纱布及手术物品无误。硬膜缝合后缺损，以人工硬膜修补，骨瓣复位，钛链固定，充分止血，分层缝合肌肉，皮下组织及头皮各层，术毕。手术顺利，术中出血约400ml，自体血回输100ml。术后拔除气管插管，患者回ICU病房监护。</v>
          </cell>
          <cell r="X2814" t="str">
            <v>部分切除</v>
          </cell>
          <cell r="Y2814">
            <v>127945</v>
          </cell>
          <cell r="Z2814" t="str">
            <v>RAO</v>
          </cell>
          <cell r="AA2814" t="str">
            <v>AO(WHO III)</v>
          </cell>
          <cell r="AB2814">
            <v>3</v>
          </cell>
          <cell r="AC2814" t="str">
            <v>间变性少突胶质细胞瘤（WHOIII）。免疫组化结果：P53(——),ATRX(++)，存在1P、19q缺失。焦磷酸测序：MGMT启动子甲基化，TERT启动子C228T突变，C250T无突变，IDH1基因R132突变。</v>
          </cell>
          <cell r="AD2814" t="str">
            <v>部分切除</v>
          </cell>
          <cell r="AE2814">
            <v>42692</v>
          </cell>
          <cell r="AF2814" t="str">
            <v>间变性少突胶质细胞瘤（WHOIII，额，左）</v>
          </cell>
          <cell r="AH2814" t="str">
            <v>未终止</v>
          </cell>
          <cell r="AI2814">
            <v>2078</v>
          </cell>
          <cell r="AJ2814">
            <v>0</v>
          </cell>
          <cell r="AK2814">
            <v>2078</v>
          </cell>
          <cell r="AL2814">
            <v>0</v>
          </cell>
          <cell r="AM2814">
            <v>2078</v>
          </cell>
          <cell r="AN2814" t="str">
            <v>放</v>
          </cell>
          <cell r="AO2814">
            <v>1</v>
          </cell>
          <cell r="AP2814" t="str">
            <v>化疗同步</v>
          </cell>
          <cell r="AQ2814">
            <v>1</v>
          </cell>
          <cell r="AS2814">
            <v>1</v>
          </cell>
          <cell r="AT2814">
            <v>1</v>
          </cell>
          <cell r="AU2814" t="str">
            <v>无突变</v>
          </cell>
          <cell r="AV2814" t="str">
            <v>NA</v>
          </cell>
          <cell r="AW2814" t="str">
            <v>共缺失</v>
          </cell>
          <cell r="AX2814" t="str">
            <v>NA</v>
          </cell>
          <cell r="AY2814" t="str">
            <v>NA</v>
          </cell>
          <cell r="AZ2814" t="str">
            <v>NA</v>
          </cell>
          <cell r="BA2814" t="str">
            <v>缺失</v>
          </cell>
          <cell r="BB2814" t="str">
            <v>缺失</v>
          </cell>
          <cell r="BC2814" t="str">
            <v>缺失</v>
          </cell>
          <cell r="BD2814" t="e">
            <v>#N/A</v>
          </cell>
        </row>
        <row r="2815">
          <cell r="B2815" t="str">
            <v>P315</v>
          </cell>
          <cell r="C2815" t="str">
            <v>CGGA_P315</v>
          </cell>
          <cell r="E2815" t="str">
            <v>郑会平</v>
          </cell>
          <cell r="F2815">
            <v>334041</v>
          </cell>
          <cell r="G2815">
            <v>42669</v>
          </cell>
          <cell r="H2815" t="str">
            <v xml:space="preserve">颅内占位性病变（左侧额颞顶叶、基底节区、胼胝体多发病灶，胶质瘤复发？） </v>
          </cell>
          <cell r="J2815" t="str">
            <v>女</v>
          </cell>
          <cell r="K2815">
            <v>47</v>
          </cell>
          <cell r="L2815" t="str">
            <v>O</v>
          </cell>
          <cell r="M2815" t="str">
            <v>110225196901305022</v>
          </cell>
          <cell r="N2815" t="str">
            <v>赵荣明(夫妻):13718270263/赵玉乔(母女):15010941829</v>
          </cell>
          <cell r="O2815" t="str">
            <v>胶质瘤术后6年，右侧肢体无力伴口齿不清半年余</v>
          </cell>
          <cell r="P2815" t="str">
            <v>患者6年前发现颅内占位，于本院行手术治疗，术后病理示少枝星形细胞瘤（WHO II级），患者康复出院，无遗留并发症。出院后三月于我院行进一步放疗，未化疗，患者恢复可。出院后患者未定期复查头颅MRI。半年余前患者无明显诱因出现右侧肢体无力，首先表现为右上肢无力，持物不稳，后逐渐向下肢发展，出现行走不稳至无法行走，同时伴有口齿不清，语言表达障碍，不伴有恶心呕吐，无肢体抽搐，当时未引起患者家属重视，带患者至当地医院，当地医生建议予“丙戊酸钠缓释片、卡马西平片”对症治疗，但未规律服药，后患者症状逐渐加重，引起患者家属重视，再次至当地医院就诊，行头颅MRI检查后，提示肿瘤复发可能，为求进一步治疗，来我院门诊就诊，复查头颅MRI提示胶质瘤术后复发，门诊以“颅内占位性病变”收入院。发病以来，患者记忆力减退，反应稍迟钝，无恶心，无呕吐，无发热，神志清，饮食睡眠尚可，大小便正常，体重无明显变化。</v>
          </cell>
          <cell r="Q2815" t="str">
            <v>6年前发现颅内占位，于本院行手术治疗，术后病理示少枝星形细胞瘤（WHO II级），患者康复出院，无遗留并发症。出院后三月于我院行进一步放疗，未化疗，患者恢复可。出院后患者未定期复查头颅MRI。</v>
          </cell>
          <cell r="R2815" t="str">
            <v>生长及智力发育正常，生活规律，无烟酒嗜好。月经史：13岁（4-5天/30天）2016-9-25，育2女，体健</v>
          </cell>
          <cell r="S2815" t="str">
            <v>缺失</v>
          </cell>
          <cell r="T2815">
            <v>42681</v>
          </cell>
          <cell r="U2815">
            <v>36526</v>
          </cell>
          <cell r="V2815" t="str">
            <v>左额颞原切口入路颞叶内侧复发肿瘤切除</v>
          </cell>
          <cell r="W2815" t="str">
            <v>全麻插管后平卧位，头右偏， 导航系统在头皮上标记处肿瘤上下前后界，常规消毒铺巾。 原额颞切口开颅，切开头皮及皮下肌肉，翻开皮瓣向眶外侧，去除原钛夹，取下骨瓣，剪开硬膜，分离粘连，暴露左颞叶及侧裂， 切除颞极，见颞叶内侧病变组织呈灰色，质软，鱼肉状，血供中等，边界不清，镜下仔细切除肿瘤组织 ，大部切除肿瘤及受侵蚀的钩回，动眼神经、颈内动脉与大脑中动脉及分支、侧裂静脉保护良好。瘤腔仔细止血后，止血纱布贴敷，人工硬膜严密修补硬膜缝合，硬膜外放置引流管，自骨孔处引致皮缘，领取切口引出固定。还纳骨瓣，钛链3条钛钉6枚固定骨瓣，硬膜中心与骨瓣悬吊。充分止血，逐层缝合肌肉、皮下及皮肤关颅，术毕。手术顺利，标本送病理。清点棉条纱布及手术物品无误。术中自体回收血110    ml。术后气管插管拔除，患者回ICU病房监护</v>
          </cell>
          <cell r="X2815" t="str">
            <v>部分切除</v>
          </cell>
          <cell r="Y2815">
            <v>128038</v>
          </cell>
          <cell r="Z2815" t="str">
            <v>RA</v>
          </cell>
          <cell r="AA2815" t="str">
            <v>A(WHO II)</v>
          </cell>
          <cell r="AB2815">
            <v>2</v>
          </cell>
          <cell r="AC2815" t="str">
            <v>少突星形细胞瘤，生长活跃。</v>
          </cell>
          <cell r="AD2815" t="str">
            <v>部分切除</v>
          </cell>
          <cell r="AE2815">
            <v>42696</v>
          </cell>
          <cell r="AF2815" t="str">
            <v>颅内占位性病变（左侧额颞顶叶、基底节区、胼胝体多发病灶）：少突星形细胞瘤</v>
          </cell>
          <cell r="AG2815">
            <v>43248</v>
          </cell>
          <cell r="AH2815" t="str">
            <v>终止</v>
          </cell>
          <cell r="AI2815">
            <v>451</v>
          </cell>
          <cell r="AJ2815">
            <v>1</v>
          </cell>
          <cell r="AK2815">
            <v>328</v>
          </cell>
          <cell r="AL2815">
            <v>1</v>
          </cell>
          <cell r="AM2815">
            <v>567</v>
          </cell>
          <cell r="AN2815" t="str">
            <v>缺失</v>
          </cell>
          <cell r="AO2815" t="str">
            <v>NA</v>
          </cell>
          <cell r="AP2815" t="str">
            <v>缺失</v>
          </cell>
          <cell r="AQ2815" t="str">
            <v>NA</v>
          </cell>
          <cell r="AS2815" t="str">
            <v>复发</v>
          </cell>
          <cell r="AT2815">
            <v>1</v>
          </cell>
          <cell r="AU2815" t="str">
            <v>突变</v>
          </cell>
          <cell r="AV2815" t="str">
            <v>NA</v>
          </cell>
          <cell r="AW2815" t="str">
            <v>无共缺失</v>
          </cell>
          <cell r="AX2815" t="str">
            <v>NA</v>
          </cell>
          <cell r="AY2815" t="str">
            <v>NA</v>
          </cell>
          <cell r="AZ2815" t="str">
            <v>NA</v>
          </cell>
          <cell r="BA2815" t="str">
            <v>缺失</v>
          </cell>
          <cell r="BB2815" t="str">
            <v>缺失</v>
          </cell>
          <cell r="BC2815" t="str">
            <v>缺失</v>
          </cell>
          <cell r="BD2815" t="e">
            <v>#N/A</v>
          </cell>
        </row>
        <row r="2816">
          <cell r="B2816" t="str">
            <v>P316</v>
          </cell>
          <cell r="C2816" t="str">
            <v>CGGA_P316</v>
          </cell>
          <cell r="D2816" t="str">
            <v>CGGA_P316, CGGA_P459</v>
          </cell>
          <cell r="E2816" t="str">
            <v>常富春</v>
          </cell>
          <cell r="F2816" t="str">
            <v>491658</v>
          </cell>
          <cell r="G2816">
            <v>42674</v>
          </cell>
          <cell r="H2816" t="str">
            <v>颅内占位性病变（右额叶，胶质瘤复发？）</v>
          </cell>
          <cell r="J2816" t="str">
            <v>男</v>
          </cell>
          <cell r="K2816">
            <v>44</v>
          </cell>
          <cell r="L2816" t="str">
            <v>O</v>
          </cell>
          <cell r="M2816" t="str">
            <v>130421197201042413</v>
          </cell>
          <cell r="N2816" t="str">
            <v>宋翠霞(夫妻):13722486757/常敏(父女):15831023932</v>
          </cell>
          <cell r="O2816" t="str">
            <v>左侧肢体抽搐一月余。</v>
          </cell>
          <cell r="P2816" t="str">
            <v>者三年前因肢体抽搐发作，发现颅内占位，于河北省二院行手术治疗，术后病理示星形细胞瘤（WHO II级），患者康复出院。后继续于当地医院行进一步放化疗，患者恢复可，但遗留有癫痫，予以口服丙戊酸钠（0.4g，BID）及卡马西平（0.2g，BID）对症治疗，效果不佳，每月仍发作2-3次，每次持续约2-5分钟，发作时以左上肢抽搐为主，间断有意识丧失，患者至我院门诊就诊，建议停用抗癫痫药物，遂逐渐停药，患者癫痫症状明显好转。一月余前患者再次出现癫痫发作，症状和既往相似，引起患者重视，至当地医院行头颅MRI检查后，提示肿瘤复发可能，为求进一步治疗，来我院门诊就诊，复查头颅MRI提示胶质瘤术后复发，门诊以“颅内占位性病变”收入院。发病以来，患者记忆力减退，反应稍迟钝，无恶心，无呕吐，无发热，神志清，饮食睡眠尚可，大小便正常，体重无明显变化。</v>
          </cell>
          <cell r="Q2816" t="str">
            <v>三年前因肢体抽搐发作，发现颅内占位，于河北省二院行手术治疗，术后病理示星形细胞瘤（WHO II级），患者康复出院。后继续于当地医院行进一步放化疗，患者恢复可，但遗留有癫痫，予以口服丙戊酸钠（0.4g，BID）及卡马西平（0.2g，BID）对症治疗，效果不佳，每月仍发作2-3次，每次持续约2-5分钟，发作时以左上肢抽搐为主，间断有意识丧失，患者至我院门诊就诊，建议停用抗癫痫药物，遂逐渐停药，患者癫痫症状明显好转。</v>
          </cell>
          <cell r="R2816" t="str">
            <v>生长及智力发育正常，生活规律，无烟酒嗜好</v>
          </cell>
          <cell r="S2816" t="str">
            <v>缺失</v>
          </cell>
          <cell r="T2816">
            <v>42681</v>
          </cell>
          <cell r="U2816">
            <v>41585</v>
          </cell>
          <cell r="V2816" t="str">
            <v>颅内占位性切除术</v>
          </cell>
          <cell r="W2816" t="str">
            <v>全麻插管后平卧位，头稍抬高，用导航系统在头皮上标记出肿瘤前后内外界，常规消毒铺巾。部分原切口开颅向右额颞部扩大切口，切开头皮及皮下，沿骨膜推开皮瓣，牵向前颅底，暴露并去除原骨瓣，大棉片周边保护，剪开硬膜，暴露右额上、中回后部，可见右额叶病变组织呈灰白色，质软，鱼肉状，血供一般，边界不清，显微镜下仔细切除肿瘤组织，肿瘤近全切除，保护重要血管及神经。瘤腔仔细止血后，止血纱布贴敷，查无活动性出血，硬膜张力较大，难以严密缝合，遂间断缝合后，免缝人工硬膜修补，还纳骨瓣，三套钛链固定骨瓣。充分止血，与器械护士清点棉条纱布及手术物品无误，逐层缝合皮瓣各层关颅，术毕。手术顺利，标本送病理。术中出血约200ml，自体回收血50ml。术后气管插管拔除，患者回ICU病房监护</v>
          </cell>
          <cell r="X2816" t="str">
            <v>部分切除</v>
          </cell>
          <cell r="Y2816">
            <v>128039</v>
          </cell>
          <cell r="Z2816" t="str">
            <v>RA?</v>
          </cell>
          <cell r="AA2816" t="str">
            <v>低级别胶质瘤(级别未知)</v>
          </cell>
          <cell r="AB2816" t="str">
            <v>NA</v>
          </cell>
          <cell r="AC2816" t="str">
            <v>送检标本镜下见皮层及白质，皮层神经元固缩。无免疫组化及焦磷酸测序结果。</v>
          </cell>
          <cell r="AD2816" t="str">
            <v>部分切除</v>
          </cell>
          <cell r="AE2816">
            <v>42692</v>
          </cell>
          <cell r="AF2816" t="str">
            <v>右额叶软化灶</v>
          </cell>
          <cell r="AG2816">
            <v>43248</v>
          </cell>
          <cell r="AH2816" t="str">
            <v>未终止</v>
          </cell>
          <cell r="AI2816">
            <v>567</v>
          </cell>
          <cell r="AJ2816">
            <v>0</v>
          </cell>
          <cell r="AK2816">
            <v>567</v>
          </cell>
          <cell r="AL2816">
            <v>0</v>
          </cell>
          <cell r="AM2816">
            <v>567</v>
          </cell>
          <cell r="AN2816" t="str">
            <v>缺失</v>
          </cell>
          <cell r="AO2816" t="str">
            <v>NA</v>
          </cell>
          <cell r="AP2816" t="str">
            <v>缺失</v>
          </cell>
          <cell r="AQ2816" t="str">
            <v>NA</v>
          </cell>
          <cell r="AS2816" t="str">
            <v>复发</v>
          </cell>
          <cell r="AT2816">
            <v>1</v>
          </cell>
          <cell r="AU2816" t="str">
            <v>NA</v>
          </cell>
          <cell r="AV2816" t="str">
            <v>NA</v>
          </cell>
          <cell r="AW2816" t="str">
            <v>无共缺失</v>
          </cell>
          <cell r="AX2816" t="str">
            <v>NA</v>
          </cell>
          <cell r="AY2816" t="str">
            <v>NA</v>
          </cell>
          <cell r="AZ2816" t="str">
            <v>NA</v>
          </cell>
          <cell r="BA2816" t="str">
            <v>缺失</v>
          </cell>
          <cell r="BB2816" t="str">
            <v>缺失</v>
          </cell>
          <cell r="BC2816" t="str">
            <v>缺失</v>
          </cell>
          <cell r="BD2816" t="e">
            <v>#N/A</v>
          </cell>
        </row>
        <row r="2817">
          <cell r="B2817" t="str">
            <v>P317</v>
          </cell>
          <cell r="C2817" t="str">
            <v>NA</v>
          </cell>
          <cell r="D2817" t="str">
            <v>NA</v>
          </cell>
          <cell r="E2817" t="str">
            <v>NA</v>
          </cell>
          <cell r="F2817" t="str">
            <v>NA</v>
          </cell>
          <cell r="G2817" t="str">
            <v>NA</v>
          </cell>
          <cell r="H2817" t="str">
            <v>NA</v>
          </cell>
          <cell r="I2817" t="str">
            <v>NA</v>
          </cell>
          <cell r="J2817" t="str">
            <v>NA</v>
          </cell>
          <cell r="K2817" t="str">
            <v>NA</v>
          </cell>
          <cell r="L2817" t="str">
            <v>NA</v>
          </cell>
          <cell r="M2817" t="str">
            <v>NA</v>
          </cell>
          <cell r="N2817" t="str">
            <v>NA</v>
          </cell>
          <cell r="O2817" t="str">
            <v>NA</v>
          </cell>
          <cell r="P2817" t="str">
            <v>NA</v>
          </cell>
          <cell r="Q2817" t="str">
            <v>NA</v>
          </cell>
          <cell r="R2817" t="str">
            <v>NA</v>
          </cell>
          <cell r="S2817" t="str">
            <v>NA</v>
          </cell>
          <cell r="T2817" t="str">
            <v>NA</v>
          </cell>
          <cell r="U2817" t="str">
            <v>NA</v>
          </cell>
          <cell r="V2817" t="str">
            <v>NA</v>
          </cell>
          <cell r="W2817" t="str">
            <v>NA</v>
          </cell>
          <cell r="X2817" t="str">
            <v>NA</v>
          </cell>
          <cell r="Y2817" t="str">
            <v>NA</v>
          </cell>
          <cell r="Z2817" t="str">
            <v>NA</v>
          </cell>
          <cell r="AA2817" t="str">
            <v>NA</v>
          </cell>
          <cell r="AB2817" t="str">
            <v>NA</v>
          </cell>
          <cell r="AC2817" t="str">
            <v>NA</v>
          </cell>
          <cell r="AD2817" t="str">
            <v>NA</v>
          </cell>
          <cell r="AE2817" t="str">
            <v>NA</v>
          </cell>
          <cell r="AF2817" t="str">
            <v>NA</v>
          </cell>
          <cell r="AG2817" t="str">
            <v>NA</v>
          </cell>
          <cell r="AH2817" t="str">
            <v>NA</v>
          </cell>
          <cell r="AI2817" t="str">
            <v>NA</v>
          </cell>
          <cell r="AJ2817" t="str">
            <v>NA</v>
          </cell>
          <cell r="AK2817" t="str">
            <v>NA</v>
          </cell>
          <cell r="AL2817" t="str">
            <v>NA</v>
          </cell>
          <cell r="AM2817" t="str">
            <v>NA</v>
          </cell>
          <cell r="AN2817" t="str">
            <v>NA</v>
          </cell>
          <cell r="AO2817" t="str">
            <v>NA</v>
          </cell>
          <cell r="AP2817" t="str">
            <v>NA</v>
          </cell>
          <cell r="AQ2817" t="str">
            <v>NA</v>
          </cell>
          <cell r="AS2817" t="str">
            <v>NA</v>
          </cell>
          <cell r="AT2817" t="str">
            <v>NA</v>
          </cell>
          <cell r="AU2817" t="str">
            <v>NA</v>
          </cell>
          <cell r="AV2817" t="str">
            <v>NA</v>
          </cell>
          <cell r="AW2817" t="str">
            <v>NA</v>
          </cell>
          <cell r="AX2817" t="str">
            <v>NA</v>
          </cell>
          <cell r="AY2817" t="str">
            <v>NA</v>
          </cell>
          <cell r="AZ2817" t="str">
            <v>NA</v>
          </cell>
          <cell r="BA2817" t="str">
            <v>NA</v>
          </cell>
          <cell r="BB2817" t="str">
            <v>NA</v>
          </cell>
          <cell r="BC2817" t="str">
            <v>NA</v>
          </cell>
          <cell r="BD2817" t="str">
            <v>NA</v>
          </cell>
        </row>
        <row r="2818">
          <cell r="B2818" t="str">
            <v>P318</v>
          </cell>
          <cell r="C2818" t="str">
            <v>CGGA_P318</v>
          </cell>
          <cell r="E2818" t="str">
            <v>侯俊荣</v>
          </cell>
          <cell r="F2818">
            <v>491661</v>
          </cell>
          <cell r="G2818">
            <v>42676</v>
          </cell>
          <cell r="H2818" t="str">
            <v xml:space="preserve">颅内占位病变：右颞丘脑胶质瘤？ </v>
          </cell>
          <cell r="J2818" t="str">
            <v>女</v>
          </cell>
          <cell r="K2818">
            <v>51</v>
          </cell>
          <cell r="L2818" t="str">
            <v>O</v>
          </cell>
          <cell r="M2818" t="str">
            <v>120103196503066482</v>
          </cell>
          <cell r="N2818" t="str">
            <v>楚向起(夫妻):13821759981/ 楚博(母女):15522799202</v>
          </cell>
          <cell r="O2818" t="str">
            <v>右侧头胀，伴恶心呕吐1月余。</v>
          </cell>
          <cell r="P2818" t="str">
            <v>患者1月前无明显诱因下出现右侧头胀，偶有恶心呕吐，无肢体抽搐，遂到环湖医院就诊，考虑颅内占位病变。为求进一步治疗来我院行头颅MRI检查显示：右侧颞叶、丘脑占位：胶质瘤可能性大。家属要求手术治疗，门诊以“颅内占位性病变”收住我科。患者自发病以来，无高热及昏迷，无喷射性呕吐，无视物模糊，无肢体抽搐，偶有头痛发作，饮食睡眠情况尚可，大小便正常，体重无明显减轻。</v>
          </cell>
          <cell r="Q2818" t="str">
            <v>既往体健</v>
          </cell>
          <cell r="R2818" t="str">
            <v>生长发育及智力正常，无抽烟饮酒嗜好。已婚，育有1女，均体健</v>
          </cell>
          <cell r="S2818" t="str">
            <v>缺失</v>
          </cell>
          <cell r="T2818">
            <v>42682</v>
          </cell>
          <cell r="V2818" t="str">
            <v>右额颞开颅，肿瘤切除术</v>
          </cell>
          <cell r="W2818" t="str">
            <v>全麻气管插管后，患者取仰卧位，头左侧，头架固定头位，导航确定颅内肿瘤头皮投影，常规消毒铺巾，取右额颞弧形切口，依次切开头皮各层，皮瓣翻向额颞部，颅骨钻孔，铣刀游离骨瓣，大小约6.0X5.0cm2。硬膜张力高，快速静点甘露醇125ml，硬膜张力下降后。四周悬吊硬膜，放射状剪开硬膜。见右颞脑组织稍肿胀，脑沟变浅，脑回增宽，导航辅助下切开颞极皮层，皮层下2cm见肿瘤组织，肿瘤呈灰白色，血供丰富，质软韧相间，与周围脑组织间分界不清；分块切除肿瘤及被肿瘤侵袭的右侧颞极，深部达侧脑室颞角，随即将受肿瘤侵袭的钩回及海马头部切除，显露右侧动眼神经、大脑后动脉，脑干，以上结构予以完好保护，侧脑室颞角开放。为防止严重功能障碍，未勉强切除侵入丘脑的肿瘤。创面仔细止血，明胶海绵、止血纱布压迫，生理盐水冲洗清亮，确认无活动性出血，护士清点棉条、纱布及手术物品无误，硬膜缝合后欠严密，人工硬膜加固，骨瓣复位，盖骨板及钛链固定骨瓣。再次充分止血，分层缝合皮下组织及头皮各层，术毕。手术顺利，术中出血约500ml，自体血回输150ml。术后患者回ICU病房监护</v>
          </cell>
          <cell r="X2818" t="str">
            <v>部分切除</v>
          </cell>
          <cell r="Y2818" t="str">
            <v>缺失</v>
          </cell>
          <cell r="Z2818" t="str">
            <v>A</v>
          </cell>
          <cell r="AA2818" t="str">
            <v>A(WHO II)</v>
          </cell>
          <cell r="AB2818">
            <v>2</v>
          </cell>
          <cell r="AC2818" t="str">
            <v>星形细胞瘤（WHOII级）。</v>
          </cell>
          <cell r="AD2818" t="str">
            <v>部分切除</v>
          </cell>
          <cell r="AE2818">
            <v>42706</v>
          </cell>
          <cell r="AF2818" t="str">
            <v>星形细胞瘤（WHOII级，颞、丘脑,右）</v>
          </cell>
          <cell r="AH2818" t="str">
            <v>终止</v>
          </cell>
          <cell r="AI2818">
            <v>1515</v>
          </cell>
          <cell r="AJ2818">
            <v>1</v>
          </cell>
          <cell r="AK2818">
            <v>1393</v>
          </cell>
          <cell r="AL2818">
            <v>1</v>
          </cell>
          <cell r="AM2818">
            <v>1808</v>
          </cell>
          <cell r="AN2818" t="str">
            <v>同步</v>
          </cell>
          <cell r="AO2818">
            <v>1</v>
          </cell>
          <cell r="AP2818" t="str">
            <v>泰道6疗程</v>
          </cell>
          <cell r="AQ2818">
            <v>1</v>
          </cell>
          <cell r="AS2818">
            <v>0</v>
          </cell>
          <cell r="AU2818" t="str">
            <v>无突变</v>
          </cell>
          <cell r="AV2818" t="str">
            <v>NA</v>
          </cell>
          <cell r="AW2818" t="str">
            <v>NA</v>
          </cell>
          <cell r="AX2818" t="str">
            <v>无甲基化</v>
          </cell>
          <cell r="AY2818" t="str">
            <v>无突变</v>
          </cell>
          <cell r="AZ2818" t="str">
            <v>无突变</v>
          </cell>
          <cell r="BA2818" t="str">
            <v>缺失</v>
          </cell>
          <cell r="BB2818" t="str">
            <v>缺失</v>
          </cell>
          <cell r="BC2818" t="str">
            <v>缺失</v>
          </cell>
          <cell r="BD2818" t="e">
            <v>#N/A</v>
          </cell>
        </row>
        <row r="2819">
          <cell r="B2819" t="str">
            <v>P319</v>
          </cell>
          <cell r="C2819" t="str">
            <v>CGGA_P319</v>
          </cell>
          <cell r="E2819" t="str">
            <v>陈安华</v>
          </cell>
          <cell r="F2819">
            <v>317004</v>
          </cell>
          <cell r="G2819">
            <v>42675</v>
          </cell>
          <cell r="H2819" t="str">
            <v>颅内占位性病变（额颞，左）</v>
          </cell>
          <cell r="J2819" t="str">
            <v>男</v>
          </cell>
          <cell r="K2819">
            <v>37</v>
          </cell>
          <cell r="L2819" t="str">
            <v>B</v>
          </cell>
          <cell r="M2819" t="str">
            <v xml:space="preserve">37082719790121281X </v>
          </cell>
          <cell r="N2819" t="str">
            <v>张敏(夫妻):13718332625/ 陈银伟(兄弟):13863709036</v>
          </cell>
          <cell r="O2819" t="str">
            <v>头面抽搐1月余，反应迟钝3月余。</v>
          </cell>
          <cell r="P2819" t="str">
            <v>患者于7年前四肢抽搐到安贞医院发现胶质瘤，明确颅内占位性病变，在天坛医院行肿瘤切除术，病理诊断少枝星形细胞瘤，术后恢复可，行常规放疗后症状控制可。3月前发现记忆力减退，反应迟钝，未予重视。近日症状明显伴头面部再次抽搐，到天坛医院来我院就诊，门诊以“颅内占位性病变”收入院。发病以来，患者无头晕头痛，无发热，无恶心呕吐，一般情况可，神志清，精神尚可，饮食睡眠尚可。</v>
          </cell>
          <cell r="Q2819" t="str">
            <v>7年前四肢抽搐到安贞医院发现胶质瘤，明确颅内占位性病变，在天坛医院行肿瘤切除术，病理诊断少枝星形细胞瘤，术后恢复可，行常规放疗后症状控制可。</v>
          </cell>
          <cell r="R2819" t="str">
            <v>生长及智力发育正常，生活规律，有吸烟史20余年，1包/天。间断饮酒史10余年。育1子，体健</v>
          </cell>
          <cell r="S2819" t="str">
            <v>缺失</v>
          </cell>
          <cell r="T2819">
            <v>42683</v>
          </cell>
          <cell r="U2819">
            <v>39814</v>
          </cell>
          <cell r="V2819" t="str">
            <v>左额颞原切口扩大开颅，肿瘤切除术</v>
          </cell>
          <cell r="W2819" t="str">
            <v>全麻气管插管后，患者取仰卧位，头右侧。头架固定头位，导航注册，常规消毒铺巾，取原左额颞弧形切口，依次切开头皮各层，皮瓣翻向下方。取下固定颅骨的钛片，将原骨瓣游离，硬膜增生明显。瘤体位于原骨窗的后方，遂将骨瓣向枕部扩大，硬膜张力高，快速静点20%的甘露醇250ml，硬膜张力下降，周边悬吊硬膜，放射状剪开硬脑膜。导航确定肿瘤位于左颞枕深部，自皮层下1.5cm长入侧脑室三角区，导航辅助下沿脑沟分开顶下小叶皮层，皮层下1.5cm见肿瘤，肿瘤呈灰红色，鱼肉样，与周围脑组织分界不清，有囊变，囊液呈褐色，无包膜，瘤体血供丰富，电凝肿瘤供血血管，沿肿瘤周边分离后，分块近全切除肿瘤。大脑中动脉分支自肿瘤穿过，分离后予以完好保护，瘤体深部长入侧脑室三角区，切除肿瘤后侧脑室枕角开放。创面严密止血，止血纱布、明胶海绵压迫残面，生理盐水冲洗清亮，确认无活动性出血，护士清点棉条、棉片及手术物品无误，硬膜缺损，缝合后欠严密，人工硬膜修补，骨瓣整复后复位，盖骨板及钛片固定。分层缝合皮下及头皮各层，再次消毒切口，无菌纱布绷带包扎，术毕。手术顺利，术中出血约500ml，自体血回输150ml。患者术后拔除气管插管，回ICU病房监护。标本送病理</v>
          </cell>
          <cell r="X2819" t="str">
            <v>部分切除</v>
          </cell>
          <cell r="Y2819" t="str">
            <v>缺失</v>
          </cell>
          <cell r="Z2819" t="str">
            <v>RAA</v>
          </cell>
          <cell r="AA2819" t="str">
            <v>AA(WHO III)</v>
          </cell>
          <cell r="AB2819">
            <v>3</v>
          </cell>
          <cell r="AC2819" t="str">
            <v>间变少突星形细胞瘤（WHOIII，额颞，左）</v>
          </cell>
          <cell r="AD2819" t="str">
            <v>部分切除</v>
          </cell>
          <cell r="AE2819">
            <v>42705</v>
          </cell>
          <cell r="AF2819" t="str">
            <v>间变少突星形细胞瘤（WHOIII，额颞，左）</v>
          </cell>
          <cell r="AG2819">
            <v>43697</v>
          </cell>
          <cell r="AH2819" t="str">
            <v>终止</v>
          </cell>
          <cell r="AI2819">
            <v>508</v>
          </cell>
          <cell r="AJ2819">
            <v>1</v>
          </cell>
          <cell r="AK2819" t="str">
            <v>NA</v>
          </cell>
          <cell r="AL2819">
            <v>1</v>
          </cell>
          <cell r="AM2819">
            <v>1014</v>
          </cell>
          <cell r="AN2819" t="str">
            <v>缺失</v>
          </cell>
          <cell r="AO2819">
            <v>1</v>
          </cell>
          <cell r="AP2819" t="str">
            <v>缺失</v>
          </cell>
          <cell r="AQ2819">
            <v>0</v>
          </cell>
          <cell r="AS2819" t="str">
            <v>复发</v>
          </cell>
          <cell r="AT2819">
            <v>1</v>
          </cell>
          <cell r="AU2819" t="str">
            <v>突变</v>
          </cell>
          <cell r="AV2819" t="str">
            <v>NA</v>
          </cell>
          <cell r="AW2819" t="str">
            <v>无共缺失</v>
          </cell>
          <cell r="AX2819" t="str">
            <v>甲基化</v>
          </cell>
          <cell r="AY2819" t="str">
            <v>无突变</v>
          </cell>
          <cell r="AZ2819" t="str">
            <v>无突变</v>
          </cell>
          <cell r="BA2819" t="str">
            <v>缺失</v>
          </cell>
          <cell r="BB2819" t="str">
            <v>缺失</v>
          </cell>
          <cell r="BC2819" t="str">
            <v>缺失</v>
          </cell>
          <cell r="BD2819" t="e">
            <v>#N/A</v>
          </cell>
        </row>
        <row r="2820">
          <cell r="B2820" t="str">
            <v>P320</v>
          </cell>
          <cell r="C2820" t="str">
            <v>CGGA_P320</v>
          </cell>
          <cell r="E2820" t="str">
            <v>相慧</v>
          </cell>
          <cell r="F2820">
            <v>492663</v>
          </cell>
          <cell r="G2820">
            <v>42677</v>
          </cell>
          <cell r="H2820" t="str">
            <v>颅内占位性病变（额叶，左）：胶质瘤可能性大</v>
          </cell>
          <cell r="J2820" t="str">
            <v>女</v>
          </cell>
          <cell r="K2820">
            <v>36</v>
          </cell>
          <cell r="L2820" t="str">
            <v>A</v>
          </cell>
          <cell r="M2820" t="str">
            <v>452702198006034360</v>
          </cell>
          <cell r="N2820" t="str">
            <v>付强(夫妻):13877862188/相觉明(父女):13237783101</v>
          </cell>
          <cell r="O2820" t="str">
            <v>四肢、口角抽搐发作二月余，伴有意识丧失。</v>
          </cell>
          <cell r="P2820" t="str">
            <v>患者二月余前晚间哺乳时突发四肢、口角抽搐发作，表现为牙关紧咬，口吐白沫，伴有意识丧失，约一分钟后抽搐症状自行缓解，五分钟后逐渐清醒，觉头痛头晕不适，轻度恶心感，伴有呕吐，至河池市人民医院行头颅MRI、CT检查提示颅内占位病变，考虑脑胶质瘤可能，建议上级医院进一步诊治，患者遂至广西医科大学附属医院住院治疗，当地医生建议保守治疗，予以口服抗癫痫药物治疗（丙戊酸钠缓释片，0.5g，BID），患者及家属为求进一步治疗，来我院就诊，查头颅MR发现：左侧额叶占位性病变，胶质瘤可能性大。向患者及家属交代病情，家属要求手术治疗，以“颅内占位性病变”收入院。自发病以来，无发热，精神状况尚可，大小便正常，体重无明显改变</v>
          </cell>
          <cell r="Q2820" t="str">
            <v>今年4月14日外院行剖宫产手术</v>
          </cell>
          <cell r="R2820" t="str">
            <v>生长及智力发育正常，不吸烟，不饮酒。已婚。月经史：13岁（3-5/28-30天） 2016-09-29。生育史：1-0-0-1</v>
          </cell>
          <cell r="S2820" t="str">
            <v>缺失</v>
          </cell>
          <cell r="T2820">
            <v>42688</v>
          </cell>
          <cell r="V2820" t="str">
            <v>导航辅助下左额开颅，肿瘤切除术</v>
          </cell>
          <cell r="W2820" t="str">
            <v>全麻气管插管后，患者取平卧位头偏右，头架固定头部，导航注册并定位肿瘤，根据导航定位结果，设计皮瓣切口为左半冠切口。常规消毒铺巾，依次切开头皮各层，皮瓣连同骨膜一起翻向额底，显露额骨，于中线处颅骨钻2孔，铣刀游离骨瓣，硬膜张力不高，四周悬吊硬膜，矢状窦处少许渗血，明胶海绵压迫止血，放射状剪开硬膜，见额部脑沟变浅，脑回变宽，导航确定肿瘤部位及边界，在导航辅助下见肿瘤位于左侧额上、中回前部，冠状缝前方，显微镜下先经中线处大脑镰向下暴露分离，显露胼周动脉及胼缘动脉，妥善保护好动脉后，切断肿瘤供血动脉，再沿着肿瘤后界切除，沿肿瘤周边分离，见肿瘤灰白色，质地软韧，血供一般，肿瘤近全切，标本送检，创面严密止血，可吸收止血纱布、明胶海绵压迫残面，生理盐水冲洗清亮，确认无活动性出血，护士清点棉条、纱布及手术物品无误。紧密缝合硬膜，骨瓣复位，2枚钛链，1枚盖孔板，7枚钛钉固定颅骨。再次充分止血，分层缝合皮下组织及头皮各层，术毕。手术顺利，麻醉满意，术中自体血回输125ml。术后气管插管拔除，查见双瞳孔等大等圆，回ICU病房监护</v>
          </cell>
          <cell r="X2820" t="str">
            <v>全切除</v>
          </cell>
          <cell r="Y2820">
            <v>128210</v>
          </cell>
          <cell r="Z2820" t="str">
            <v>OA</v>
          </cell>
          <cell r="AA2820" t="str">
            <v>OA(WHO II)</v>
          </cell>
          <cell r="AB2820">
            <v>2</v>
          </cell>
          <cell r="AC2820" t="str">
            <v>少突星形细胞瘤（WHO II级）。</v>
          </cell>
          <cell r="AD2820" t="str">
            <v>全切除</v>
          </cell>
          <cell r="AE2820">
            <v>42705</v>
          </cell>
          <cell r="AF2820" t="str">
            <v>左额叶少突星形细胞瘤</v>
          </cell>
          <cell r="AH2820" t="str">
            <v>未终止</v>
          </cell>
          <cell r="AI2820">
            <v>2066</v>
          </cell>
          <cell r="AJ2820">
            <v>0</v>
          </cell>
          <cell r="AK2820">
            <v>2066</v>
          </cell>
          <cell r="AL2820">
            <v>0</v>
          </cell>
          <cell r="AM2820">
            <v>2066</v>
          </cell>
          <cell r="AN2820" t="str">
            <v>放疗</v>
          </cell>
          <cell r="AO2820">
            <v>1</v>
          </cell>
          <cell r="AP2820" t="str">
            <v>替莫脞胺</v>
          </cell>
          <cell r="AQ2820">
            <v>1</v>
          </cell>
          <cell r="AS2820">
            <v>0</v>
          </cell>
          <cell r="AU2820" t="str">
            <v>NA</v>
          </cell>
          <cell r="AV2820" t="str">
            <v>NA</v>
          </cell>
          <cell r="AW2820" t="str">
            <v>NA</v>
          </cell>
          <cell r="AX2820" t="str">
            <v>NA</v>
          </cell>
          <cell r="AY2820" t="str">
            <v>NA</v>
          </cell>
          <cell r="AZ2820" t="str">
            <v>NA</v>
          </cell>
          <cell r="BA2820" t="str">
            <v>缺失</v>
          </cell>
          <cell r="BB2820" t="str">
            <v>缺失</v>
          </cell>
          <cell r="BC2820" t="str">
            <v>缺失</v>
          </cell>
          <cell r="BD2820" t="e">
            <v>#N/A</v>
          </cell>
        </row>
        <row r="2821">
          <cell r="B2821" t="str">
            <v>P321</v>
          </cell>
          <cell r="C2821" t="str">
            <v>NA</v>
          </cell>
          <cell r="D2821" t="str">
            <v>NA</v>
          </cell>
          <cell r="E2821" t="str">
            <v>NA</v>
          </cell>
          <cell r="F2821" t="str">
            <v>NA</v>
          </cell>
          <cell r="G2821" t="str">
            <v>NA</v>
          </cell>
          <cell r="H2821" t="str">
            <v>NA</v>
          </cell>
          <cell r="I2821" t="str">
            <v>NA</v>
          </cell>
          <cell r="J2821" t="str">
            <v>NA</v>
          </cell>
          <cell r="K2821" t="str">
            <v>NA</v>
          </cell>
          <cell r="L2821" t="str">
            <v>NA</v>
          </cell>
          <cell r="M2821" t="str">
            <v>NA</v>
          </cell>
          <cell r="N2821" t="str">
            <v>NA</v>
          </cell>
          <cell r="O2821" t="str">
            <v>NA</v>
          </cell>
          <cell r="P2821" t="str">
            <v>NA</v>
          </cell>
          <cell r="Q2821" t="str">
            <v>NA</v>
          </cell>
          <cell r="R2821" t="str">
            <v>NA</v>
          </cell>
          <cell r="S2821" t="str">
            <v>NA</v>
          </cell>
          <cell r="T2821" t="str">
            <v>NA</v>
          </cell>
          <cell r="U2821" t="str">
            <v>NA</v>
          </cell>
          <cell r="V2821" t="str">
            <v>NA</v>
          </cell>
          <cell r="W2821" t="str">
            <v>NA</v>
          </cell>
          <cell r="X2821" t="str">
            <v>NA</v>
          </cell>
          <cell r="Y2821" t="str">
            <v>NA</v>
          </cell>
          <cell r="Z2821" t="str">
            <v>NA</v>
          </cell>
          <cell r="AA2821" t="str">
            <v>NA</v>
          </cell>
          <cell r="AB2821" t="str">
            <v>NA</v>
          </cell>
          <cell r="AC2821" t="str">
            <v>NA</v>
          </cell>
          <cell r="AD2821" t="str">
            <v>NA</v>
          </cell>
          <cell r="AE2821" t="str">
            <v>NA</v>
          </cell>
          <cell r="AF2821" t="str">
            <v>NA</v>
          </cell>
          <cell r="AG2821" t="str">
            <v>NA</v>
          </cell>
          <cell r="AH2821" t="str">
            <v>NA</v>
          </cell>
          <cell r="AI2821" t="str">
            <v>NA</v>
          </cell>
          <cell r="AJ2821" t="str">
            <v>NA</v>
          </cell>
          <cell r="AK2821" t="str">
            <v>NA</v>
          </cell>
          <cell r="AL2821" t="str">
            <v>NA</v>
          </cell>
          <cell r="AM2821" t="str">
            <v>NA</v>
          </cell>
          <cell r="AN2821" t="str">
            <v>NA</v>
          </cell>
          <cell r="AO2821" t="str">
            <v>NA</v>
          </cell>
          <cell r="AP2821" t="str">
            <v>NA</v>
          </cell>
          <cell r="AQ2821" t="str">
            <v>NA</v>
          </cell>
          <cell r="AS2821" t="str">
            <v>NA</v>
          </cell>
          <cell r="AT2821" t="str">
            <v>NA</v>
          </cell>
          <cell r="AU2821" t="str">
            <v>NA</v>
          </cell>
          <cell r="AV2821" t="str">
            <v>NA</v>
          </cell>
          <cell r="AW2821" t="str">
            <v>NA</v>
          </cell>
          <cell r="AX2821" t="str">
            <v>NA</v>
          </cell>
          <cell r="AY2821" t="str">
            <v>NA</v>
          </cell>
          <cell r="AZ2821" t="str">
            <v>NA</v>
          </cell>
          <cell r="BA2821" t="str">
            <v>NA</v>
          </cell>
          <cell r="BB2821" t="str">
            <v>NA</v>
          </cell>
          <cell r="BC2821" t="str">
            <v>NA</v>
          </cell>
          <cell r="BD2821" t="str">
            <v>NA</v>
          </cell>
        </row>
        <row r="2822">
          <cell r="B2822" t="str">
            <v>P322</v>
          </cell>
          <cell r="C2822" t="str">
            <v>CGGA_P322</v>
          </cell>
          <cell r="E2822" t="str">
            <v>李丽然</v>
          </cell>
          <cell r="F2822">
            <v>491659</v>
          </cell>
          <cell r="G2822">
            <v>42676</v>
          </cell>
          <cell r="H2822" t="str">
            <v>颅内占位性病变（额叶，右）：胶质瘤可能性大</v>
          </cell>
          <cell r="J2822" t="str">
            <v>女</v>
          </cell>
          <cell r="K2822">
            <v>31</v>
          </cell>
          <cell r="L2822" t="str">
            <v>A</v>
          </cell>
          <cell r="M2822" t="str">
            <v xml:space="preserve">230623198506270080 </v>
          </cell>
          <cell r="N2822" t="str">
            <v>王秀文(夫妻):18346039876/李潇(姐妹):18004525877</v>
          </cell>
          <cell r="O2822" t="str">
            <v>四肢、口角抽搐发作五天，伴有意识丧失。</v>
          </cell>
          <cell r="P2822" t="str">
            <v>患者五天前夜间睡眠时，突发四肢、口角抽搐发作，表现为牙关紧咬，口吐白沫，伴有意识丧失，约一分钟后抽搐症状自行缓解，五分钟后逐渐清醒，觉头痛头晕不适，轻度恶心感，未伴有呕吐，至哈尔滨医科大学附属第一医院行头颅MRI、CT检查提示颅内占位病变，考虑脑胶质瘤可能，予以口服抗癫痫药物治疗（具体不详），患者及家属为求进一步治疗，来我院就诊，查头颅MR发现：右侧额叶占位性病变，胶质瘤可能性大。向患者及家属交代病情，家属要求手术治疗，以“颅内占位性病变”收入院。自发病以来，无发热，精神状况尚可，大小便正常，体重无明显改变</v>
          </cell>
          <cell r="Q2822" t="str">
            <v>既往体健</v>
          </cell>
          <cell r="R2822" t="str">
            <v>生长及智力发育正常，不吸烟，不饮酒。已婚。月经史：13岁（3-5/28天） 2016-10-22。生育史：1-0-0-1</v>
          </cell>
          <cell r="S2822" t="str">
            <v>缺失</v>
          </cell>
          <cell r="T2822">
            <v>42689</v>
          </cell>
          <cell r="V2822" t="str">
            <v>右额顶开颅，肿瘤切除术（唤醒麻醉，导航辅助，电生理监测</v>
          </cell>
          <cell r="W2822" t="str">
            <v>静脉麻醉置入喉罩后，患者取左侧卧位，头皮局麻阻滞，头架固定头位，导航确定肿瘤头皮投影位置，常规消毒铺巾，局麻后以肿瘤为中心做右额顶弧形切口，显露右额顶颅骨，颅骨钻孔，铣刀游离骨瓣，大小约5*6厘米，利多卡因棉条覆盖硬膜，硬膜张力高，快速静点20%的甘露醇250ml，硬膜张力下降，骨缘四周悬吊硬膜，放射状剪开硬膜，见右额顶脑组织肿胀，脑沟变浅，脑回增宽，电生理监测确定中央前回位置，随后导航确定肿瘤位置，肿瘤位于右侧中央前回面部皮层支配区，瘤体已突出至皮层表面，其周边有粗大引流静脉，肿瘤呈灰白色，质软韧相间，边界不清，无包膜，血供丰富。此时患者喉罩已拔除，可进行言语交流，肢体活动及语言均正常，但患者脑组织张力渐增高，术野脑组织饱满，再次静点甘露醇125ml，脑组织张力未见明显下降，为防止唤醒麻醉中皮层电刺激导致脑肿胀、脑膨出，遂决定改为全麻，再次加深麻醉并置入喉罩。导航再次确定病变位置后，导航辅助下自前向后分块近全切除瘤组织，途径肿瘤的动脉及引流静脉保护完好。为防止功能严重功能障碍未勉强扩大切除肿瘤。瘤腔仔细止血，明胶海绵、止血纱布压迫创面，生理盐水反复冲洗清亮，护士清点棉条、纱布及手术物品无误。硬膜皱缩，以人工硬膜减张修补、缝合硬膜，硬膜外放置外引流，骨瓣复位，3枚钛片固定，充分止血，分层缝合肌肉，皮下组织及头皮各层。消毒伤口，无菌纱布弹力绷带包扎，术毕。手术顺利。术中出血约900ml，自体血回输375ml，未输异体血。术后患者回ICU病房监护</v>
          </cell>
          <cell r="X2822" t="str">
            <v>部分切除</v>
          </cell>
          <cell r="Y2822">
            <v>128246</v>
          </cell>
          <cell r="Z2822" t="str">
            <v>OA</v>
          </cell>
          <cell r="AA2822" t="str">
            <v>OA(WHO II)</v>
          </cell>
          <cell r="AB2822">
            <v>2</v>
          </cell>
          <cell r="AC2822" t="str">
            <v>少突星形细胞瘤（WHO II级）。免疫组化结果：Ki67(5-10%土),ATRX(+)，存在1P36缺失，存在19q13缺失。焦磷酸测序：MGMT启动子甲基化，TERT启动子C228T突变，C250T无突变，IDH1基因R132突变。</v>
          </cell>
          <cell r="AD2822" t="str">
            <v>部分切除</v>
          </cell>
          <cell r="AE2822">
            <v>42710</v>
          </cell>
          <cell r="AF2822" t="str">
            <v>右额叶少突星形细胞瘤 2.右额叶梗塞伴出血</v>
          </cell>
          <cell r="AH2822" t="str">
            <v>未终止</v>
          </cell>
          <cell r="AI2822">
            <v>2065</v>
          </cell>
          <cell r="AJ2822">
            <v>0</v>
          </cell>
          <cell r="AK2822">
            <v>2065</v>
          </cell>
          <cell r="AL2822">
            <v>0</v>
          </cell>
          <cell r="AM2822">
            <v>2065</v>
          </cell>
          <cell r="AN2822" t="str">
            <v>同步</v>
          </cell>
          <cell r="AO2822">
            <v>1</v>
          </cell>
          <cell r="AP2822" t="str">
            <v>泰道6疗程</v>
          </cell>
          <cell r="AQ2822">
            <v>1</v>
          </cell>
          <cell r="AS2822">
            <v>0</v>
          </cell>
          <cell r="AU2822" t="str">
            <v>突变</v>
          </cell>
          <cell r="AV2822" t="str">
            <v>NA</v>
          </cell>
          <cell r="AW2822" t="str">
            <v>NA</v>
          </cell>
          <cell r="AX2822" t="str">
            <v>甲基化</v>
          </cell>
          <cell r="AY2822" t="str">
            <v>突变</v>
          </cell>
          <cell r="AZ2822" t="str">
            <v>无突变</v>
          </cell>
          <cell r="BA2822" t="str">
            <v>缺失</v>
          </cell>
          <cell r="BB2822" t="str">
            <v>缺失</v>
          </cell>
          <cell r="BC2822" t="str">
            <v>缺失</v>
          </cell>
          <cell r="BD2822" t="e">
            <v>#N/A</v>
          </cell>
        </row>
        <row r="2823">
          <cell r="B2823" t="str">
            <v>P323</v>
          </cell>
          <cell r="C2823" t="str">
            <v>CGGA_P323</v>
          </cell>
          <cell r="E2823" t="str">
            <v>邓彪</v>
          </cell>
          <cell r="F2823">
            <v>491678</v>
          </cell>
          <cell r="G2823">
            <v>42685</v>
          </cell>
          <cell r="H2823" t="str">
            <v>颅内占位性病变（额，右）：胶质瘤可能性大</v>
          </cell>
          <cell r="J2823" t="str">
            <v>男</v>
          </cell>
          <cell r="K2823">
            <v>14</v>
          </cell>
          <cell r="L2823" t="str">
            <v>A</v>
          </cell>
          <cell r="M2823" t="str">
            <v>342623200112182739</v>
          </cell>
          <cell r="N2823" t="str">
            <v xml:space="preserve"> 邓俊生(父子):15001224765/邓腾腾(姐弟):15011584819</v>
          </cell>
          <cell r="O2823" t="str">
            <v>头晕半月余。</v>
          </cell>
          <cell r="P2823" t="str">
            <v>患者半月前因头晕摔倒，无摔伤，后到当地医院检查头MRI示颅内占位病变，伴头晕，无恶心呕吐。患者为求进一步治疗遂到天坛医院门诊就诊，复查头颅MR发现：右额叶盖部占位性病变：低级别星形细胞瘤？向患者及家属交代病情，要求手术治疗，以“颅内占位性病变”收入院，自发病以来，无发热，精神状况尚可，夜眠食纳可，大小便正常，体重无明显改变</v>
          </cell>
          <cell r="Q2823" t="str">
            <v>既往体健</v>
          </cell>
          <cell r="R2823" t="str">
            <v>生长及智力发育正常，否认吸烟、饮酒。未婚，体健</v>
          </cell>
          <cell r="S2823" t="str">
            <v>缺失</v>
          </cell>
          <cell r="T2823">
            <v>42691</v>
          </cell>
          <cell r="V2823" t="str">
            <v>右额颞开颅，肿瘤切除术</v>
          </cell>
          <cell r="W2823" t="str">
            <v>全麻气管插管后，患者取仰卧位，头左侧，头架固定头位，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极脑组织稍肿胀，导航再次确定肿瘤位置，导航辅助下分离侧裂，侧裂下即见肿瘤组织，肿瘤呈灰红色，血供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顶岛沟，以豆纹动脉及环岛沟为底面，分块近全切除额、岛叶肿瘤，大脑中动脉及其分支保护完好；创面严密止血，可吸收止血纱布、明胶海绵压迫残面，生理盐水冲洗清亮，确认无活动性出血，护士清点棉条、纱布及手术物品无误，术腔放置外引流，硬膜缝合后欠严密，人工硬膜加固，骨瓣复位，钛链固定骨瓣。再次充分止血，分层缝合皮下组织及头皮各层，术毕。手术顺利，术中出血约300ml，自体血回输125ml，术后患者回ICU病房监护</v>
          </cell>
          <cell r="X2823" t="str">
            <v>部分切除</v>
          </cell>
          <cell r="Y2823">
            <v>125286</v>
          </cell>
          <cell r="Z2823" t="str">
            <v>OA</v>
          </cell>
          <cell r="AA2823" t="str">
            <v>OA(WHO II)</v>
          </cell>
          <cell r="AB2823">
            <v>2</v>
          </cell>
          <cell r="AC2823" t="str">
            <v>少突星形细胞瘤（WHOⅡ级）。</v>
          </cell>
          <cell r="AD2823" t="str">
            <v>部分切除</v>
          </cell>
          <cell r="AE2823">
            <v>42705</v>
          </cell>
          <cell r="AF2823" t="str">
            <v>少突星形细胞瘤（额，右）</v>
          </cell>
          <cell r="AH2823" t="str">
            <v>未终止</v>
          </cell>
          <cell r="AI2823">
            <v>2063</v>
          </cell>
          <cell r="AJ2823">
            <v>0</v>
          </cell>
          <cell r="AK2823">
            <v>2063</v>
          </cell>
          <cell r="AL2823">
            <v>0</v>
          </cell>
          <cell r="AM2823">
            <v>2063</v>
          </cell>
          <cell r="AN2823" t="str">
            <v>42天</v>
          </cell>
          <cell r="AO2823">
            <v>1</v>
          </cell>
          <cell r="AP2823" t="str">
            <v>无</v>
          </cell>
          <cell r="AQ2823">
            <v>0</v>
          </cell>
          <cell r="AS2823">
            <v>0</v>
          </cell>
          <cell r="AU2823" t="str">
            <v>突变</v>
          </cell>
          <cell r="AV2823" t="str">
            <v>NA</v>
          </cell>
          <cell r="AW2823" t="str">
            <v>NA</v>
          </cell>
          <cell r="AX2823" t="str">
            <v>甲基化</v>
          </cell>
          <cell r="AY2823" t="str">
            <v>无突变</v>
          </cell>
          <cell r="AZ2823" t="str">
            <v>无突变</v>
          </cell>
          <cell r="BA2823" t="str">
            <v>缺失</v>
          </cell>
          <cell r="BB2823" t="str">
            <v>缺失</v>
          </cell>
          <cell r="BC2823" t="str">
            <v>缺失</v>
          </cell>
          <cell r="BD2823" t="e">
            <v>#N/A</v>
          </cell>
        </row>
        <row r="2824">
          <cell r="B2824" t="str">
            <v>P324</v>
          </cell>
          <cell r="C2824" t="str">
            <v>CGGA_P324</v>
          </cell>
          <cell r="E2824" t="str">
            <v>任禅禅</v>
          </cell>
          <cell r="F2824">
            <v>491668</v>
          </cell>
          <cell r="G2824">
            <v>42681</v>
          </cell>
          <cell r="H2824" t="str">
            <v>颅内占位性病变（顶叶，右）：胶质瘤可能性大</v>
          </cell>
          <cell r="J2824" t="str">
            <v>女</v>
          </cell>
          <cell r="K2824">
            <v>28</v>
          </cell>
          <cell r="L2824" t="str">
            <v>O</v>
          </cell>
          <cell r="M2824" t="str">
            <v>37088319880214444X</v>
          </cell>
          <cell r="N2824" t="str">
            <v xml:space="preserve"> 田磊磊(夫妻):13963738176/任翠翠(姐妹):15866063890 </v>
          </cell>
          <cell r="O2824" t="str">
            <v>左上肢、头面部抽搐1年余。</v>
          </cell>
          <cell r="P2824" t="str">
            <v>患者3年半前因头晕、视力下降，于山东省立医院行MR检查，提示颅内占位，考虑胶质瘤可能，行全麻下右顶叶占位切除术，术后病理“星形细胞瘤，I级”。术后未行放化疗，恢复良好。患者1年前突发左侧上肢肢体抽搐、麻木，约1分钟后自行缓解，无其他不适，之后肢体抽搐发作约5次/月，未诊治。4月前，患者肢体抽搐频率增加，伴有左头面部抽搐。近一月患者自述视力下降。于我院门诊就诊，给予左乙拉西坦0.5g bid口服后未再抽搐，行MR检查，考虑肿瘤复发。为求进一步诊治，门诊以“颅内占位性病变”，收入院。自发病以来，无发热，精神状况尚可，大小便正常，体重无明显改变</v>
          </cell>
          <cell r="Q2824" t="str">
            <v>3年半前因头晕、视力下降，于山东省立医院行MR检查，提示颅内占位，考虑胶质瘤可能，行全麻下右顶叶占位切除术，术后病理“星形细胞瘤，I级”。术后未行放化疗，恢复良好。</v>
          </cell>
          <cell r="R2824" t="str">
            <v>生长及智力发育正常，不吸烟，不饮酒。已婚，育有1子，体健。月经史：13岁（5-7天/30天）2016-10-04。</v>
          </cell>
          <cell r="S2824" t="str">
            <v>缺失</v>
          </cell>
          <cell r="T2824">
            <v>42695</v>
          </cell>
          <cell r="U2824">
            <v>41395</v>
          </cell>
          <cell r="V2824" t="str">
            <v>导航辅助下右顶枕开颅，肿瘤切除术</v>
          </cell>
          <cell r="W2824" t="str">
            <v>全麻气管插管后，患者取左侧卧位，导航注册并定位肿瘤，根据导航定位结果，设计皮瓣切口为右顶枕切口。常规消毒铺巾，依次切开头皮各层，皮瓣连同骨膜一起翻向额底，显露额骨，于中线处颅骨钻2孔，铣刀游离骨瓣，硬膜张力不高，四周悬吊硬膜，矢状窦处少许渗血，明胶海绵压迫止血，放射状剪开硬膜，导航确定肿瘤部位及边界，在导航辅助下见肿瘤位于右侧顶上小叶，中央后回附近，显微镜下沿着肿瘤后界切除，沿肿瘤周边分离，见肿瘤灰白色，质地软韧，血供一般，边界不清，肿瘤近全切，标本送检，创面严密止血，可吸收止血纱布、明胶海绵压迫残面，生理盐水冲洗清亮，确认无活动性出血，护士清点棉条、纱布及手术物品无误。紧密缝合硬膜，骨瓣复位，2枚盖孔板1枚钛链8枚钛钉固定颅骨。再次充分止血，分层缝合皮下组织及头皮各层，术毕。手术顺利，麻醉满意，术中自体血回输250ml。术后气管插管拔除，查见双瞳孔等大等圆，回ICU病房监护</v>
          </cell>
          <cell r="X2824" t="str">
            <v>部分切除</v>
          </cell>
          <cell r="Y2824">
            <v>128384</v>
          </cell>
          <cell r="Z2824" t="str">
            <v>ROA</v>
          </cell>
          <cell r="AA2824" t="str">
            <v>OA(WHO II)</v>
          </cell>
          <cell r="AB2824">
            <v>2</v>
          </cell>
          <cell r="AC2824" t="str">
            <v>少突星形细胞瘤（WHO II级）。</v>
          </cell>
          <cell r="AD2824" t="str">
            <v>部分切除</v>
          </cell>
          <cell r="AE2824">
            <v>42709</v>
          </cell>
          <cell r="AF2824" t="str">
            <v>右顶叶少突星形细胞瘤</v>
          </cell>
          <cell r="AH2824" t="str">
            <v>未终止</v>
          </cell>
          <cell r="AI2824">
            <v>2059</v>
          </cell>
          <cell r="AJ2824">
            <v>0</v>
          </cell>
          <cell r="AK2824">
            <v>2059</v>
          </cell>
          <cell r="AL2824">
            <v>0</v>
          </cell>
          <cell r="AM2824">
            <v>2059</v>
          </cell>
          <cell r="AN2824" t="str">
            <v>同步</v>
          </cell>
          <cell r="AO2824">
            <v>1</v>
          </cell>
          <cell r="AP2824" t="str">
            <v>替莫唑胺6疗程</v>
          </cell>
          <cell r="AQ2824">
            <v>1</v>
          </cell>
          <cell r="AS2824">
            <v>1</v>
          </cell>
          <cell r="AT2824">
            <v>1</v>
          </cell>
          <cell r="AU2824" t="str">
            <v>突变</v>
          </cell>
          <cell r="AV2824" t="str">
            <v>NA</v>
          </cell>
          <cell r="AW2824" t="str">
            <v>NA</v>
          </cell>
          <cell r="AX2824" t="str">
            <v>甲基化</v>
          </cell>
          <cell r="AY2824" t="str">
            <v>无突变</v>
          </cell>
          <cell r="AZ2824" t="str">
            <v>无突变</v>
          </cell>
          <cell r="BA2824" t="str">
            <v>缺失</v>
          </cell>
          <cell r="BB2824" t="str">
            <v>缺失</v>
          </cell>
          <cell r="BC2824" t="str">
            <v>缺失</v>
          </cell>
          <cell r="BD2824" t="e">
            <v>#N/A</v>
          </cell>
        </row>
        <row r="2825">
          <cell r="B2825" t="str">
            <v>P325</v>
          </cell>
          <cell r="C2825" t="str">
            <v>CGGA_P325</v>
          </cell>
          <cell r="E2825" t="str">
            <v>冯晓菊</v>
          </cell>
          <cell r="F2825">
            <v>491672</v>
          </cell>
          <cell r="G2825">
            <v>42684</v>
          </cell>
          <cell r="H2825" t="str">
            <v>颅内占位性病变（额叶，左）：胶质瘤可能性大</v>
          </cell>
          <cell r="J2825" t="str">
            <v>女</v>
          </cell>
          <cell r="K2825">
            <v>34</v>
          </cell>
          <cell r="L2825" t="str">
            <v>A</v>
          </cell>
          <cell r="M2825" t="str">
            <v>130322198210030225</v>
          </cell>
          <cell r="N2825" t="str">
            <v>高宏阳 (夫妻):13733351579/曾凡萍(姐妹):18932576586/高宏宇(兄弟):18513018370</v>
          </cell>
          <cell r="O2825" t="str">
            <v>间断四肢抽搐，伴头胀、意识丧失2月余。</v>
          </cell>
          <cell r="P2825" t="str">
            <v>患者2月前工作后出现四肢抽搐，无恶心呕吐，意识丧失，持续时间5分钟后自行缓解，在当地医院行MRI检查示：颅内占位病变。给予卡马西平（2次/天，200mg/次）口服控制，后癫痫症状反复发作，患者为求进一步患者来我院门诊就诊，MRI提示：左额占位病变，考虑脑胶质瘤？淋巴瘤？发病来患者自感头胀，情绪容易激动，无头晕，无恶心呕吐。向患者及家属交代病情，要求手术治疗，以“颅内占位性病变”收入院，自发病以来，无发热，精神状况尚可，大小便正常，体重无明显改变。</v>
          </cell>
          <cell r="Q2825" t="str">
            <v>既往体健</v>
          </cell>
          <cell r="R2825" t="str">
            <v>生长及智力发育正常，否认吸烟及饮酒史。已婚，育有1女，均体健</v>
          </cell>
          <cell r="S2825" t="str">
            <v>缺失</v>
          </cell>
          <cell r="T2825">
            <v>42696</v>
          </cell>
          <cell r="V2825" t="str">
            <v>左额顶开颅，肿瘤全切除术（唤醒麻醉，导航辅助，电生理监测）</v>
          </cell>
          <cell r="W2825" t="str">
            <v>静脉麻醉置入喉罩后，患者取右侧卧位，头皮局麻阻滞，头架固定头位，导航注册，确定肿瘤头皮投影位置，常规消毒铺巾，局麻后以肿瘤为中心做左额顶马蹄形切口，显露左额顶颅骨，颅骨钻孔，铣刀游离骨瓣，大小约5*6厘米，利多卡因棉条覆盖硬膜，硬膜张力高，快速静点20%的甘露醇250ml，硬膜张力下降，骨缘四周悬吊硬膜，放射状剪开硬膜，见左额下回后部及中央前回前部脑组织肿胀，脑沟变浅，脑回增宽，肿瘤已突破左额下回后部皮层。行皮层脑电监测，未发现明显棘波，电生理监测确定中央前回位置，随后导航确定肿瘤位置，肿瘤位于中央前回面部支配区前部及额下回后部，瘤体已突出至皮层表面，肿瘤呈灰红色，质软韧相间，边界不清，无包膜，血供丰富。此时停用麻醉药物，拔除喉罩、唤醒病人，电刺激进一步确定中央前回与肿瘤的关系，确定面部及手区的皮层定位。导航辅助及唤醒状态下自前向后分块全切除肿瘤。切除肿瘤后患者再次置入喉罩及静脉全麻，瘤腔仔细止血，明胶海绵、止血纱布压迫创面，生理盐水反复冲洗清亮，护士清点棉条、纱布及手术物品无误。减张缝合硬膜后欠严密，人工硬膜加固，骨瓣复位，枚盖骨板及钛片固定，充分止血，分层缝合肌肉，皮下组织及头皮各层。消毒伤口，无菌纱布弹力绷带包扎，术毕。手术顺利。术中出血约500ml，自体血回输100ml，未输异体血。术后拔除喉罩，患者ICU病房监护</v>
          </cell>
          <cell r="X2825" t="str">
            <v>部分切除</v>
          </cell>
          <cell r="Y2825">
            <v>128418</v>
          </cell>
          <cell r="Z2825" t="str">
            <v>GBM-O</v>
          </cell>
          <cell r="AA2825" t="str">
            <v>GBM-O(WHO IV)</v>
          </cell>
          <cell r="AB2825">
            <v>4</v>
          </cell>
          <cell r="AC2825" t="str">
            <v>胶质母细胞瘤，含少突胶质细胞瘤成分（WHO IV级）。</v>
          </cell>
          <cell r="AD2825" t="str">
            <v>部分切除</v>
          </cell>
          <cell r="AE2825">
            <v>42713</v>
          </cell>
          <cell r="AF2825" t="str">
            <v>左额叶胶质母细胞瘤</v>
          </cell>
          <cell r="AH2825" t="str">
            <v>终止</v>
          </cell>
          <cell r="AI2825">
            <v>1226</v>
          </cell>
          <cell r="AJ2825">
            <v>1</v>
          </cell>
          <cell r="AK2825">
            <v>1104</v>
          </cell>
          <cell r="AL2825">
            <v>1</v>
          </cell>
          <cell r="AM2825">
            <v>1794</v>
          </cell>
          <cell r="AN2825" t="str">
            <v>同步</v>
          </cell>
          <cell r="AO2825">
            <v>1</v>
          </cell>
          <cell r="AP2825" t="str">
            <v>泰道</v>
          </cell>
          <cell r="AQ2825">
            <v>1</v>
          </cell>
          <cell r="AS2825">
            <v>0</v>
          </cell>
          <cell r="AU2825" t="str">
            <v>无突变</v>
          </cell>
          <cell r="AV2825" t="str">
            <v>NA</v>
          </cell>
          <cell r="AW2825" t="str">
            <v>NA</v>
          </cell>
          <cell r="AX2825" t="str">
            <v>甲基化</v>
          </cell>
          <cell r="AY2825" t="str">
            <v>无突变</v>
          </cell>
          <cell r="AZ2825" t="str">
            <v>无突变</v>
          </cell>
          <cell r="BA2825" t="str">
            <v>缺失</v>
          </cell>
          <cell r="BB2825" t="str">
            <v>缺失</v>
          </cell>
          <cell r="BC2825" t="str">
            <v>缺失</v>
          </cell>
          <cell r="BD2825" t="e">
            <v>#N/A</v>
          </cell>
        </row>
        <row r="2826">
          <cell r="B2826" t="str">
            <v>P326</v>
          </cell>
          <cell r="C2826" t="str">
            <v>CGGA_P326</v>
          </cell>
          <cell r="E2826" t="str">
            <v>李红梅</v>
          </cell>
          <cell r="F2826">
            <v>491677</v>
          </cell>
          <cell r="G2826">
            <v>42685</v>
          </cell>
          <cell r="H2826" t="str">
            <v xml:space="preserve">左额胶质瘤复发 </v>
          </cell>
          <cell r="J2826" t="str">
            <v>女</v>
          </cell>
          <cell r="K2826">
            <v>48</v>
          </cell>
          <cell r="L2826" t="str">
            <v>A</v>
          </cell>
          <cell r="M2826" t="str">
            <v>412925196810253424</v>
          </cell>
          <cell r="N2826" t="str">
            <v xml:space="preserve"> 赵子平(夫妻):13513777277/李瑾(母女):15083337141/赵智浩(母子):15713777515</v>
          </cell>
          <cell r="O2826" t="str">
            <v>突发右侧肢体抽搐伴意识丧失10日余</v>
          </cell>
          <cell r="P2826" t="str">
            <v>患者16年前因头痛，右侧肢体抽搐0.5小时于当地医院检查CT示左额胶质瘤，后于德国行左额胶质瘤切除术，术后恢复可，未行放化疗治疗。后患者间断头痛，于10天前无明显诱因突发意识障碍，牙关紧闭，右侧肢体抽搐，无呕吐，持续3-5分钟缓解。后于天坛医院就诊，天坛医院MRI示：左额叶术后改变，左叶异常信号，星形细胞瘤？；空蝶鞍。门诊以“左额胶质瘤复发”收入院，自发病以来，无发热，精神状况尚可，夜眠食纳可，大小便正常，体重无明显改变。</v>
          </cell>
          <cell r="Q2826" t="str">
            <v>16年前因头痛，右侧肢体抽搐0.5小时于当地医院检查CT示左额胶质瘤，后于德国行左额胶质瘤切除术，术后恢复可，未行放化疗治疗。</v>
          </cell>
          <cell r="R2826" t="str">
            <v>生长及智力发育正常，否认吸烟、饮酒。已婚，育有1子1女，配偶及女均体健</v>
          </cell>
          <cell r="S2826" t="str">
            <v>缺失</v>
          </cell>
          <cell r="T2826">
            <v>42697</v>
          </cell>
          <cell r="U2826">
            <v>36526</v>
          </cell>
          <cell r="V2826" t="str">
            <v>导航辅助下冠状切口，左额开颅，肿瘤切除术</v>
          </cell>
          <cell r="W2826" t="str">
            <v>全麻气管插管后，患者取仰卧位，导航注册，确定肿瘤头皮投影，取原冠状切口向两侧延伸，常规消毒铺巾，依次切开头皮、皮下、帽状腱膜，皮瓣翻向前侧。显露左额颅骨，颅骨钻孔，铣刀扩大游离原骨瓣，硬膜张力不高，骨窗周围悬吊硬膜，放射状剪开硬脑膜，见硬膜与脑组织粘连，翻开硬脑膜后可见左额肿瘤灰白色，质软，边界不清，血供不丰富，肿瘤后界位于中央前回，沿肿瘤周边胶质增生带分块切除肿瘤，胼缘及胼周动脉保护完好，术腔严密止血，生理盐水冲洗清亮，确认无活动性出血，护士清点棉条、纱布及手术物品无误，人工硬膜严密缝合，骨瓣复位，钛链及盖孔板固定，依次缝合皮下及头皮各层。再次消毒切口，无菌纱布绷带包扎，术毕。术中出血约800ml，自体血回输250ml，未输异体血。术后拔除气管插管，患者回ICU病房监护。</v>
          </cell>
          <cell r="X2826" t="str">
            <v>部分切除</v>
          </cell>
          <cell r="Y2826">
            <v>128451</v>
          </cell>
          <cell r="Z2826" t="str">
            <v>RAA</v>
          </cell>
          <cell r="AA2826" t="str">
            <v>AA(WHO III)</v>
          </cell>
          <cell r="AB2826">
            <v>3</v>
          </cell>
          <cell r="AC2826" t="str">
            <v>间变性星形细胞瘤（WHO III级）。</v>
          </cell>
          <cell r="AD2826" t="str">
            <v>部分切除</v>
          </cell>
          <cell r="AE2826">
            <v>42716</v>
          </cell>
          <cell r="AF2826" t="str">
            <v>间变性星形细胞瘤（额，左）</v>
          </cell>
          <cell r="AH2826" t="str">
            <v>未终止</v>
          </cell>
          <cell r="AI2826">
            <v>2057</v>
          </cell>
          <cell r="AJ2826">
            <v>0</v>
          </cell>
          <cell r="AK2826">
            <v>2057</v>
          </cell>
          <cell r="AL2826">
            <v>0</v>
          </cell>
          <cell r="AM2826">
            <v>2057</v>
          </cell>
          <cell r="AN2826" t="str">
            <v>放疗</v>
          </cell>
          <cell r="AO2826">
            <v>1</v>
          </cell>
          <cell r="AP2826" t="str">
            <v>替莫脞胺5疗程</v>
          </cell>
          <cell r="AQ2826">
            <v>1</v>
          </cell>
          <cell r="AS2826">
            <v>1</v>
          </cell>
          <cell r="AT2826">
            <v>1</v>
          </cell>
          <cell r="AU2826" t="str">
            <v>突变</v>
          </cell>
          <cell r="AV2826" t="str">
            <v>NA</v>
          </cell>
          <cell r="AW2826" t="str">
            <v>无共缺失</v>
          </cell>
          <cell r="AX2826" t="str">
            <v>甲基化</v>
          </cell>
          <cell r="AY2826" t="str">
            <v>无突变</v>
          </cell>
          <cell r="AZ2826" t="str">
            <v>无突变</v>
          </cell>
          <cell r="BA2826" t="str">
            <v>缺失</v>
          </cell>
          <cell r="BB2826" t="str">
            <v>缺失</v>
          </cell>
          <cell r="BC2826" t="str">
            <v>缺失</v>
          </cell>
          <cell r="BD2826" t="e">
            <v>#N/A</v>
          </cell>
        </row>
        <row r="2827">
          <cell r="B2827" t="str">
            <v>P327</v>
          </cell>
          <cell r="C2827" t="str">
            <v>CGGA_P327</v>
          </cell>
          <cell r="E2827" t="str">
            <v>杨景华</v>
          </cell>
          <cell r="F2827">
            <v>491684</v>
          </cell>
          <cell r="G2827">
            <v>42692</v>
          </cell>
          <cell r="H2827" t="str">
            <v>颅内占位病变：左颞叶胶质瘤？</v>
          </cell>
          <cell r="J2827" t="str">
            <v>男</v>
          </cell>
          <cell r="K2827">
            <v>62</v>
          </cell>
          <cell r="L2827" t="str">
            <v>A</v>
          </cell>
          <cell r="M2827" t="str">
            <v>220323195408276014</v>
          </cell>
          <cell r="N2827" t="str">
            <v>陈景范(夫妻):13694321093/杨鹏(儿子):13383239229/杨帆(女儿):13689873052</v>
          </cell>
          <cell r="O2827" t="str">
            <v>间断失神发作3月</v>
          </cell>
          <cell r="P2827" t="str">
            <v>患者于3月前无明显诱因下出现间断失神发作，一过性意识不清，伴触电感，持续约1-2分钟，同天晚上类似症状发作3次，无肢体抽搐，无牙关紧闭，无肢体无力，就诊于当地医院，诊断为“脑梗死”，具体治疗不详，症状无好转，1月前间断发作大汗，持续数秒至数分钟，口服“卡马西平片”，较前好转，于当地查脑MR、行腰椎穿刺术诊断不明确，为求进一步治疗来天坛医院，查脑MR：左颞部占位，胶质瘤可能性大，门诊以“颅内占位性病变”收住我科。患者自发病以来，无肢体抽搐，饮食睡眠情况尚可，大小便正常，体重无明显减轻</v>
          </cell>
          <cell r="Q2827" t="str">
            <v>既往体健</v>
          </cell>
          <cell r="R2827" t="str">
            <v>生长发育及智力正常，偶尔吸烟、饮酒。已婚，育有1子1女，均体健</v>
          </cell>
          <cell r="S2827" t="str">
            <v>缺失</v>
          </cell>
          <cell r="T2827">
            <v>42698</v>
          </cell>
          <cell r="V2827" t="str">
            <v>左额颞开颅，肿瘤切除术</v>
          </cell>
          <cell r="W2827" t="str">
            <v>全麻气管插管后，患者取仰卧位，头偏向右侧，头架固定，导航注册，确定颅内病变头皮投影，取左额颞弧形切口，常规消毒铺巾，依次切开头皮各层，皮瓣翻向下，颅骨钻孔，铣刀游离骨瓣，咬除部分蝶骨嵴，硬膜张力不高，四周悬吊硬膜。弧形剪开硬脑膜，沿侧裂静脉颞侧切开脑皮层，于颞部内侧海马、钩回处可见肿瘤，肿瘤呈实性，色灰红，质软韧相间，无明显包膜，血供不丰富，与周围脑组织无明显界限，沿颞中回切除部分颞极，分块全切肿瘤，切除范围颞极及部分颞叶钩回，侧裂及分支血管保护良好。创面严密止血，可吸收止血纱布、明胶海绵压迫残面，生理盐水冲洗清亮，确认无活动性出血，护士清点棉条、纱布及手术物品无误，严密缝合硬膜，骨瓣复位，连接片、钛钉固定。依次缝合肌肉、皮下组织及头皮各层，术毕。手术顺利，术中出血约400ml，头皮骨瓣自体血回输125ml。术后气管插管拔除，返回ICU病房监护</v>
          </cell>
          <cell r="X2827" t="str">
            <v>全切除</v>
          </cell>
          <cell r="Y2827" t="str">
            <v>缺失</v>
          </cell>
          <cell r="Z2827" t="str">
            <v>A</v>
          </cell>
          <cell r="AA2827" t="str">
            <v>A(WHO II)</v>
          </cell>
          <cell r="AB2827">
            <v>2</v>
          </cell>
          <cell r="AC2827" t="str">
            <v>星形细胞瘤（WHO Ⅱ级），肿瘤累及蛛网膜下腔，P53(偶见阳性),ATRX(-)，IDH1（-）。焦磷酸测序：MGMT启动子甲基化，TERT启动子C228T无突变，C250T无突变，IDH1基因R132突变。</v>
          </cell>
          <cell r="AD2827" t="str">
            <v>全切除</v>
          </cell>
          <cell r="AE2827">
            <v>42719</v>
          </cell>
          <cell r="AF2827" t="str">
            <v>左颞叶星形细胞瘤（WHO Ⅱ级）</v>
          </cell>
          <cell r="AG2827">
            <v>43551</v>
          </cell>
          <cell r="AH2827" t="str">
            <v>未终止</v>
          </cell>
          <cell r="AI2827">
            <v>853</v>
          </cell>
          <cell r="AJ2827">
            <v>0</v>
          </cell>
          <cell r="AK2827">
            <v>853</v>
          </cell>
          <cell r="AL2827">
            <v>0</v>
          </cell>
          <cell r="AM2827">
            <v>853</v>
          </cell>
          <cell r="AN2827" t="str">
            <v>缺失</v>
          </cell>
          <cell r="AO2827" t="str">
            <v>NA</v>
          </cell>
          <cell r="AP2827" t="str">
            <v>泰道</v>
          </cell>
          <cell r="AQ2827">
            <v>1</v>
          </cell>
          <cell r="AS2827" t="str">
            <v>原发</v>
          </cell>
          <cell r="AU2827" t="str">
            <v>突变</v>
          </cell>
          <cell r="AV2827" t="str">
            <v>NA</v>
          </cell>
          <cell r="AW2827" t="str">
            <v>NA</v>
          </cell>
          <cell r="AX2827" t="str">
            <v>甲基化</v>
          </cell>
          <cell r="AY2827" t="str">
            <v>无突变</v>
          </cell>
          <cell r="AZ2827" t="str">
            <v>无突变</v>
          </cell>
          <cell r="BA2827" t="str">
            <v>缺失</v>
          </cell>
          <cell r="BB2827" t="str">
            <v>缺失</v>
          </cell>
          <cell r="BC2827" t="str">
            <v>缺失</v>
          </cell>
          <cell r="BD2827" t="e">
            <v>#N/A</v>
          </cell>
        </row>
        <row r="2828">
          <cell r="B2828" t="str">
            <v>P328</v>
          </cell>
          <cell r="C2828" t="str">
            <v>CGGA_P328</v>
          </cell>
          <cell r="E2828" t="str">
            <v>徐保芬</v>
          </cell>
          <cell r="F2828">
            <v>491691</v>
          </cell>
          <cell r="G2828">
            <v>42696</v>
          </cell>
          <cell r="H2828" t="str">
            <v>颅内占位性病变（额叶、胼胝体膝部，右）：胶质瘤可能性大</v>
          </cell>
          <cell r="J2828" t="str">
            <v>女</v>
          </cell>
          <cell r="K2828">
            <v>54</v>
          </cell>
          <cell r="L2828" t="str">
            <v>B</v>
          </cell>
          <cell r="M2828" t="str">
            <v xml:space="preserve">130504196210060642 </v>
          </cell>
          <cell r="N2828" t="str">
            <v>刘晶(母女):18903197433/赵正强(夫妻):13931905133/赵晓波(母子):17731915551</v>
          </cell>
          <cell r="O2828" t="str">
            <v>2月前无明显诱因出现右额部轻度头痛，头晕，伴恶心，无呕吐。</v>
          </cell>
          <cell r="P2828" t="str">
            <v>患者5年前因抽搐后到邢台人民医院行MRI发现颅内占位，遂行肿瘤切除术，诊断右额胶质瘤（WHOII，星形细胞瘤），术后行放疗后恢复可，规律服用抗癫痫药（苯妥英钠0.1口服，3次/日）后癫痫未发作。术后每年规律复查CT无复发。2月前无明显诱因出现右额部轻度头痛，头晕，伴恶心，无呕吐。未引起重视，半月前在当地医院常规复查发现右额颅内占位病变，患者为求进一步治疗 遂到天坛医院门诊就诊，复查头颅MR发现：右额及胼胝体膝部占位：胶质母细胞瘤？向患者及家属交代病情，要求手术治疗，以“颅内占位性病变”收入院，自发病以来，无发热，精神状况尚可，夜眠食纳可，大小便正常，体重无明显改变</v>
          </cell>
          <cell r="Q2828" t="str">
            <v>5年前因抽搐后到邢台人民医院行MRI发现颅内占位，遂行肿瘤切除术，诊断右额胶质瘤（WHOII，星形细胞瘤），术后行放疗后恢复可，规律服用抗癫痫药（苯妥英钠0.1口服，3次/日）后癫痫未发作。</v>
          </cell>
          <cell r="R2828" t="str">
            <v>生长及智力发育正常，否认吸烟、饮酒。已婚，育有1子1女，均体健</v>
          </cell>
          <cell r="S2828" t="str">
            <v>缺失</v>
          </cell>
          <cell r="T2828">
            <v>42702</v>
          </cell>
          <cell r="U2828">
            <v>40544</v>
          </cell>
          <cell r="V2828" t="str">
            <v>右额原切口开颅，肿瘤切除术（导航辅助）</v>
          </cell>
          <cell r="W2828" t="str">
            <v>全麻气管插管后，患者取仰卧位,头偏左，导航注册，确定肿瘤头皮投影，常规消毒铺巾，取半冠状原切口，依次切开头皮、皮下、帽状腱膜，皮瓣翻向前侧。显露右额颅骨，颅骨钻1孔，给予甘露醇250ml静点，铣刀游离骨瓣，大小约6X5cm2。硬膜与颅骨粘连紧密，去除骨瓣后，悬吊硬膜后剪开硬脑膜。见右额呈黄色瘢痕组织，脑沟脑回不明显，导航确定肿瘤位于右额后深部，分离纵裂见胼周动脉，切开额叶见肿瘤瘤体呈灰红色，质软韧，边界不清，血供一般，沿肿瘤周边分离后，分块切除肿瘤，右胼周动脉及其分支自肿瘤中穿行，分离后予以完好保护，沿肿瘤周边分离后分块近全切除肿瘤。创面严密止血，止血纱布、明胶海绵压迫残面，生理盐水冲洗清亮，确认无活动性出血，护士清点棉条、纱布及手术物品无误，人工硬膜缝合，骨瓣复位，钛链固定骨瓣，分层缝合皮下及头皮各层。再次消毒切口，无菌纱布绷带包扎，术毕。术中出血约500ml，自体血回输125ml，未输异体血。术后拔除气管插管，患者回ICU病房监护。标本送病理</v>
          </cell>
          <cell r="X2828" t="str">
            <v>部分切除</v>
          </cell>
          <cell r="Y2828">
            <v>128547</v>
          </cell>
          <cell r="Z2828" t="str">
            <v>RAA</v>
          </cell>
          <cell r="AA2828" t="str">
            <v>AA(WHO III)</v>
          </cell>
          <cell r="AB2828">
            <v>3</v>
          </cell>
          <cell r="AC2828" t="str">
            <v>间变性星形细胞瘤（WHOⅢ级）。无分子病理结果。</v>
          </cell>
          <cell r="AD2828" t="str">
            <v>部分切除</v>
          </cell>
          <cell r="AE2828">
            <v>42727</v>
          </cell>
          <cell r="AF2828" t="str">
            <v>间变性星形细胞瘤（额叶、胼胝体膝部，右）</v>
          </cell>
          <cell r="AG2828">
            <v>43451</v>
          </cell>
          <cell r="AH2828" t="str">
            <v>终止</v>
          </cell>
          <cell r="AI2828">
            <v>580</v>
          </cell>
          <cell r="AJ2828">
            <v>1</v>
          </cell>
          <cell r="AK2828">
            <v>519</v>
          </cell>
          <cell r="AL2828">
            <v>1</v>
          </cell>
          <cell r="AM2828">
            <v>749</v>
          </cell>
          <cell r="AN2828" t="str">
            <v>无</v>
          </cell>
          <cell r="AO2828">
            <v>0</v>
          </cell>
          <cell r="AP2828" t="str">
            <v>替莫脞胺6疗程</v>
          </cell>
          <cell r="AQ2828">
            <v>1</v>
          </cell>
          <cell r="AS2828" t="str">
            <v>复发</v>
          </cell>
          <cell r="AT2828">
            <v>1</v>
          </cell>
          <cell r="AU2828" t="str">
            <v>突变</v>
          </cell>
          <cell r="AV2828" t="str">
            <v>NA</v>
          </cell>
          <cell r="AW2828" t="str">
            <v>无共缺失</v>
          </cell>
          <cell r="AX2828" t="str">
            <v>NA</v>
          </cell>
          <cell r="AY2828" t="str">
            <v>NA</v>
          </cell>
          <cell r="AZ2828" t="str">
            <v>NA</v>
          </cell>
          <cell r="BA2828" t="str">
            <v>缺失</v>
          </cell>
          <cell r="BB2828" t="str">
            <v>缺失</v>
          </cell>
          <cell r="BC2828" t="str">
            <v>缺失</v>
          </cell>
          <cell r="BD2828" t="e">
            <v>#N/A</v>
          </cell>
        </row>
        <row r="2829">
          <cell r="B2829" t="str">
            <v>P329</v>
          </cell>
          <cell r="C2829" t="str">
            <v>NA</v>
          </cell>
          <cell r="D2829" t="str">
            <v>NA</v>
          </cell>
          <cell r="E2829" t="str">
            <v>NA</v>
          </cell>
          <cell r="F2829" t="str">
            <v>NA</v>
          </cell>
          <cell r="G2829" t="str">
            <v>NA</v>
          </cell>
          <cell r="H2829" t="str">
            <v>NA</v>
          </cell>
          <cell r="I2829" t="str">
            <v>NA</v>
          </cell>
          <cell r="J2829" t="str">
            <v>NA</v>
          </cell>
          <cell r="K2829" t="str">
            <v>NA</v>
          </cell>
          <cell r="L2829" t="str">
            <v>NA</v>
          </cell>
          <cell r="M2829" t="str">
            <v>NA</v>
          </cell>
          <cell r="N2829" t="str">
            <v>NA</v>
          </cell>
          <cell r="O2829" t="str">
            <v>NA</v>
          </cell>
          <cell r="P2829" t="str">
            <v>NA</v>
          </cell>
          <cell r="Q2829" t="str">
            <v>NA</v>
          </cell>
          <cell r="R2829" t="str">
            <v>NA</v>
          </cell>
          <cell r="S2829" t="str">
            <v>NA</v>
          </cell>
          <cell r="T2829" t="str">
            <v>NA</v>
          </cell>
          <cell r="U2829" t="str">
            <v>NA</v>
          </cell>
          <cell r="V2829" t="str">
            <v>NA</v>
          </cell>
          <cell r="W2829" t="str">
            <v>NA</v>
          </cell>
          <cell r="X2829" t="str">
            <v>NA</v>
          </cell>
          <cell r="Y2829" t="str">
            <v>NA</v>
          </cell>
          <cell r="Z2829" t="str">
            <v>NA</v>
          </cell>
          <cell r="AA2829" t="str">
            <v>NA</v>
          </cell>
          <cell r="AB2829" t="str">
            <v>NA</v>
          </cell>
          <cell r="AC2829" t="str">
            <v>NA</v>
          </cell>
          <cell r="AD2829" t="str">
            <v>NA</v>
          </cell>
          <cell r="AE2829" t="str">
            <v>NA</v>
          </cell>
          <cell r="AF2829" t="str">
            <v>NA</v>
          </cell>
          <cell r="AG2829" t="str">
            <v>NA</v>
          </cell>
          <cell r="AH2829" t="str">
            <v>NA</v>
          </cell>
          <cell r="AI2829" t="str">
            <v>NA</v>
          </cell>
          <cell r="AJ2829" t="str">
            <v>NA</v>
          </cell>
          <cell r="AK2829" t="str">
            <v>NA</v>
          </cell>
          <cell r="AL2829" t="str">
            <v>NA</v>
          </cell>
          <cell r="AM2829" t="str">
            <v>NA</v>
          </cell>
          <cell r="AN2829" t="str">
            <v>NA</v>
          </cell>
          <cell r="AO2829" t="str">
            <v>NA</v>
          </cell>
          <cell r="AP2829" t="str">
            <v>NA</v>
          </cell>
          <cell r="AQ2829" t="str">
            <v>NA</v>
          </cell>
          <cell r="AS2829" t="str">
            <v>NA</v>
          </cell>
          <cell r="AT2829" t="str">
            <v>NA</v>
          </cell>
          <cell r="AU2829" t="str">
            <v>NA</v>
          </cell>
          <cell r="AV2829" t="str">
            <v>NA</v>
          </cell>
          <cell r="AW2829" t="str">
            <v>NA</v>
          </cell>
          <cell r="AX2829" t="str">
            <v>NA</v>
          </cell>
          <cell r="AY2829" t="str">
            <v>NA</v>
          </cell>
          <cell r="AZ2829" t="str">
            <v>NA</v>
          </cell>
          <cell r="BA2829" t="str">
            <v>NA</v>
          </cell>
          <cell r="BB2829" t="str">
            <v>NA</v>
          </cell>
          <cell r="BC2829" t="str">
            <v>NA</v>
          </cell>
          <cell r="BD2829" t="str">
            <v>NA</v>
          </cell>
        </row>
        <row r="2830">
          <cell r="B2830" t="str">
            <v>P330</v>
          </cell>
          <cell r="C2830" t="str">
            <v>CGGA_P330</v>
          </cell>
          <cell r="E2830" t="str">
            <v>丁凯旋</v>
          </cell>
          <cell r="F2830">
            <v>491695</v>
          </cell>
          <cell r="G2830">
            <v>42698</v>
          </cell>
          <cell r="H2830" t="str">
            <v>颅内占位性病变（右侧额叶、岛叶占位：胶质瘤？）</v>
          </cell>
          <cell r="J2830" t="str">
            <v>男</v>
          </cell>
          <cell r="K2830">
            <v>27</v>
          </cell>
          <cell r="L2830" t="str">
            <v>O</v>
          </cell>
          <cell r="M2830" t="str">
            <v xml:space="preserve">340621198911026658 </v>
          </cell>
          <cell r="N2830" t="str">
            <v>周松梅(夫妻):15055094807/丁倩影(姐弟):15856163459</v>
          </cell>
          <cell r="O2830" t="str">
            <v>外伤后发现颅内占位近一年。</v>
          </cell>
          <cell r="P2830" t="str">
            <v>患者于入院近1年前因头部外伤，查头颅CT意外发现颅内占位，无意识不清，无肢体麻木、无力，无口角歪斜，无流涎，于6月前就诊于“北医三院”，具体治疗不详，症状无好转，无头痛、呕吐，无肢体抽搐发作，为求进一步治疗，来我院就诊，查脑MRI右侧额颞叶、脑岛异常信号：低级别胶质瘤？部分空蝶鞍。门诊以“颅内占位性病变”收入院。发病以来，患者一般情况可，神志清，精神尚可，饮食睡眠尚可，大小便正常，体重无明显变化。</v>
          </cell>
          <cell r="Q2830" t="str">
            <v>既往体健</v>
          </cell>
          <cell r="R2830" t="str">
            <v>生长及智力发育正常，生活规律，吸烟10余年，6-7支/天，偶尔饮酒，已戒，已婚，育1女，体健。</v>
          </cell>
          <cell r="S2830" t="str">
            <v>缺失</v>
          </cell>
          <cell r="T2830">
            <v>42704</v>
          </cell>
          <cell r="V2830" t="str">
            <v>半冠状切口，右额颞开颅，颅内占位切除术（导航辅助）</v>
          </cell>
          <cell r="W2830" t="str">
            <v>全麻气管插管后，患者取仰卧位,头架固定头位，导航注册，确定肿瘤头皮投影，常规消毒铺巾，取半冠状切口，依次切开头皮、皮下、帽状腱膜，皮瓣翻向眼眶侧。显露右额颞颅骨，钻孔，铣刀游离骨瓣，大小约7X5cm2。硬膜张力稍高，给予甘露醇250 ml静点，硬膜张力下降后，四周悬吊硬膜，放射状剪开硬脑膜。见右额脑组织肿胀，脑沟变浅，导航下确定肿瘤位于右额、颞叶及岛叶；导航辅助下切开右额下回前部皮层，皮层下见肿瘤，瘤体呈灰红色，质韧，边界不清，血供丰富，先将右侧额叶肿瘤切除，随后将受肿瘤侵袭的右侧额极部分切除，外侧切除至显露侧裂，显露岛叶肿瘤，小心保护好大脑中动脉重要分支，见右侧大脑中动脉M2、3段分支穿行于肿瘤中，电凝深入岛叶肿瘤的大脑中动脉穿支血管，以岛回为单位分块切除肿瘤，深部达豆纹动脉及环岛沟水平，最后导航辅助下分块近全切除额颞岛叶肿瘤，豆纹动脉及大脑中动脉分支保护完好。创面严密止血，止血纱布、明胶海绵压迫残面，生理盐水冲洗清亮，确认无活动性出血，护士清点棉条、纱布及手术物品无误，术腔放置外引流，硬膜缝合后欠严密，人工硬膜加固，骨瓣复位，钛片及盖孔板固定骨瓣，分层缝合皮下及头皮各层。再次消毒切口，无菌纱布绷带包扎，术毕。手术顺利，术中出血约600ml，自体血回输250ml，未输异体血。术后患者回ICU病房监护。标本送病理。</v>
          </cell>
          <cell r="X2830" t="str">
            <v>部分切除</v>
          </cell>
          <cell r="Y2830">
            <v>128619</v>
          </cell>
          <cell r="Z2830" t="str">
            <v>OA</v>
          </cell>
          <cell r="AA2830" t="str">
            <v>OA(WHO II)</v>
          </cell>
          <cell r="AB2830">
            <v>2</v>
          </cell>
          <cell r="AC2830" t="str">
            <v>少突星形细胞瘤（WHO Ⅱ级）。</v>
          </cell>
          <cell r="AD2830" t="str">
            <v>部分切除</v>
          </cell>
          <cell r="AE2830">
            <v>42720</v>
          </cell>
          <cell r="AF2830" t="str">
            <v>右侧额叶、岛叶少突星形细胞瘤（WHO Ⅱ级）</v>
          </cell>
          <cell r="AG2830" t="str">
            <v>缺失</v>
          </cell>
          <cell r="AH2830" t="str">
            <v>未终止</v>
          </cell>
          <cell r="AI2830" t="str">
            <v>NA</v>
          </cell>
          <cell r="AJ2830">
            <v>0</v>
          </cell>
          <cell r="AK2830" t="str">
            <v>NA</v>
          </cell>
          <cell r="AL2830">
            <v>0</v>
          </cell>
          <cell r="AM2830" t="str">
            <v>NA</v>
          </cell>
          <cell r="AN2830" t="str">
            <v>缺失</v>
          </cell>
          <cell r="AO2830" t="str">
            <v>NA</v>
          </cell>
          <cell r="AP2830" t="str">
            <v>缺失</v>
          </cell>
          <cell r="AQ2830" t="str">
            <v>NA</v>
          </cell>
          <cell r="AS2830" t="str">
            <v>原发</v>
          </cell>
          <cell r="AU2830" t="str">
            <v>无突变</v>
          </cell>
          <cell r="AV2830" t="str">
            <v>NA</v>
          </cell>
          <cell r="AW2830" t="str">
            <v>NA</v>
          </cell>
          <cell r="AX2830" t="str">
            <v>甲基化</v>
          </cell>
          <cell r="AY2830" t="str">
            <v>突变</v>
          </cell>
          <cell r="AZ2830" t="str">
            <v>无突变</v>
          </cell>
          <cell r="BA2830" t="str">
            <v>缺失</v>
          </cell>
          <cell r="BB2830" t="str">
            <v>缺失</v>
          </cell>
          <cell r="BC2830" t="str">
            <v>缺失</v>
          </cell>
          <cell r="BD2830" t="e">
            <v>#N/A</v>
          </cell>
        </row>
        <row r="2831">
          <cell r="B2831" t="str">
            <v>P331</v>
          </cell>
          <cell r="C2831" t="str">
            <v>CGGA_P331</v>
          </cell>
          <cell r="E2831" t="str">
            <v>周芹</v>
          </cell>
          <cell r="F2831">
            <v>491694</v>
          </cell>
          <cell r="G2831">
            <v>42697</v>
          </cell>
          <cell r="H2831" t="str">
            <v>颅内占位（额，左）：胶质瘤？</v>
          </cell>
          <cell r="J2831" t="str">
            <v>女</v>
          </cell>
          <cell r="K2831">
            <v>34</v>
          </cell>
          <cell r="L2831" t="str">
            <v>O</v>
          </cell>
          <cell r="M2831" t="str">
            <v>420621198112098663</v>
          </cell>
          <cell r="N2831" t="str">
            <v xml:space="preserve">谢永立(夫妻):13592723753/周之焕(父女):13886233953 </v>
          </cell>
          <cell r="O2831" t="str">
            <v>患者于入院前1月，睡前头痛，睡眠时突然出现四肢抽搐，双眼上视固定，四肢僵直抽搐，持续时间约5分钟，发作时意识不清</v>
          </cell>
          <cell r="P2831" t="str">
            <v>患者于入院前1月，睡前头痛，睡眠时突然出现四肢抽搐，双眼上视固定，四肢僵直抽搐，持续时间约5分钟，发作时意识不清，无恶心呕吐及大小便失禁，当地医院行头颅MRI示：颅内占位病变，未予相应治疗。为进一步治疗，来天坛医院门诊就诊，查头颅MR发现：左额叶占位病变，胶质瘤可能性大。予以口服左乙拉西坦片 0.5  1/日，抗癫痫治疗。向患者及家属交代病情，要求手术治疗，门诊以“颅内占位性病变”收入院。</v>
          </cell>
          <cell r="Q2831" t="str">
            <v>剖宫产手术史；三年前胃部不适，当地予以口服中药治疗，现无返酸不适</v>
          </cell>
          <cell r="R2831" t="str">
            <v>生长及智力发育正常，无吸烟、饮酒嗜好。已婚，育有1子1女，均体健。</v>
          </cell>
          <cell r="S2831" t="str">
            <v>缺失</v>
          </cell>
          <cell r="T2831">
            <v>42704</v>
          </cell>
          <cell r="V2831" t="str">
            <v>冠状切口，左额开颅，肿瘤切除术</v>
          </cell>
          <cell r="W2831" t="str">
            <v>全麻气管插管后，患者取仰卧位,头架固定头位，导航注册，确定肿瘤头皮投影，常规消毒铺巾，取冠状切口，依次切开头皮、皮下、帽状腱膜，皮瓣翻向眼眶侧。显露左额颅骨，给予甘露醇250ml静点降颅压，颅骨钻孔，铣刀游离骨瓣，大小约5X4cm2。硬膜张力中等，悬吊硬膜，放射状剪开硬脑膜。见显微镜下见肿瘤瘤体呈灰白色，质软韧相间，边界不清，血供不丰富，取标本病理送检，沿肿瘤周边分离后分块全切除肿瘤，肿瘤呈灰黄色，质地软，无包膜，血供丰富，和周围组织有大致界限，内部部分钙化，沿肿瘤周边分离后分块近全切除肿瘤。脑室左侧额角开放，见清亮脑脊液流出，明胶海绵妥善保护额角瘘口。创面严密止血，止血纱布、明胶海绵压迫残面，生理盐水冲洗清亮，确认无活动性出血，护士清点棉条、纱布及手术物品无误，严密缝合硬膜，骨瓣复位，钛链、钛片及盖孔板固定骨瓣，分层缝合皮下及头皮各层。再次消毒切口，无菌纱布绷带包扎，术毕。术中出血约200ml，未输异体血。术后拔除气管插管，患者回ICU病房监护。标本送病理</v>
          </cell>
          <cell r="X2831" t="str">
            <v>部分切除</v>
          </cell>
          <cell r="Y2831">
            <v>128618</v>
          </cell>
          <cell r="Z2831" t="str">
            <v>OA</v>
          </cell>
          <cell r="AA2831" t="str">
            <v>OA(WHO II)</v>
          </cell>
          <cell r="AB2831">
            <v>2</v>
          </cell>
          <cell r="AC2831" t="str">
            <v>少突星形细胞瘤（WHO II级），以少突胶质细胞瘤成分为主。免疫组化结果：MMP-9(偶见阳性)，EGFR(+++),P53(±),Ki67(±- +),ATRX(+++)，存在1P36杂合性缺失，不存在19q13杂合性缺失。焦磷酸测序：MGMT启动子甲基化，TERT启动子C228T无突变，C250T无突变，IDH1基因R132突变。</v>
          </cell>
          <cell r="AD2831" t="str">
            <v>部分切除</v>
          </cell>
          <cell r="AE2831">
            <v>42730</v>
          </cell>
          <cell r="AF2831" t="str">
            <v>少突星形细胞瘤（额，左）</v>
          </cell>
          <cell r="AG2831" t="str">
            <v>缺失</v>
          </cell>
          <cell r="AH2831" t="str">
            <v>未终止</v>
          </cell>
          <cell r="AI2831" t="str">
            <v>NA</v>
          </cell>
          <cell r="AJ2831" t="str">
            <v>NA</v>
          </cell>
          <cell r="AK2831" t="str">
            <v>NA</v>
          </cell>
          <cell r="AL2831" t="str">
            <v>NA</v>
          </cell>
          <cell r="AM2831" t="str">
            <v>NA</v>
          </cell>
          <cell r="AN2831" t="str">
            <v>缺失</v>
          </cell>
          <cell r="AO2831" t="str">
            <v>NA</v>
          </cell>
          <cell r="AP2831" t="str">
            <v>缺失</v>
          </cell>
          <cell r="AQ2831" t="str">
            <v>NA</v>
          </cell>
          <cell r="AS2831" t="str">
            <v>原发</v>
          </cell>
          <cell r="AU2831" t="str">
            <v>突变</v>
          </cell>
          <cell r="AV2831" t="str">
            <v>NA</v>
          </cell>
          <cell r="AW2831" t="str">
            <v>NA</v>
          </cell>
          <cell r="AX2831" t="str">
            <v>甲基化</v>
          </cell>
          <cell r="AY2831" t="str">
            <v>无突变</v>
          </cell>
          <cell r="AZ2831" t="str">
            <v>无突变</v>
          </cell>
          <cell r="BA2831" t="str">
            <v>缺失</v>
          </cell>
          <cell r="BB2831" t="str">
            <v>缺失</v>
          </cell>
          <cell r="BC2831" t="str">
            <v>缺失</v>
          </cell>
          <cell r="BD2831" t="e">
            <v>#N/A</v>
          </cell>
        </row>
        <row r="2832">
          <cell r="B2832" t="str">
            <v>P332</v>
          </cell>
          <cell r="C2832" t="str">
            <v>CGGA_P332</v>
          </cell>
          <cell r="E2832" t="str">
            <v>商承国</v>
          </cell>
          <cell r="F2832">
            <v>491697</v>
          </cell>
          <cell r="G2832">
            <v>42699</v>
          </cell>
          <cell r="H2832" t="str">
            <v>左额胶质瘤复发</v>
          </cell>
          <cell r="J2832" t="str">
            <v>男</v>
          </cell>
          <cell r="K2832">
            <v>55</v>
          </cell>
          <cell r="L2832" t="str">
            <v>O</v>
          </cell>
          <cell r="M2832" t="str">
            <v>372928196108272015</v>
          </cell>
          <cell r="N2832" t="str">
            <v>商红净(父女):13693299577/商永娟(父女):15169787004</v>
          </cell>
          <cell r="O2832" t="str">
            <v>患者于1个月前复查MRI提示左额占位。</v>
          </cell>
          <cell r="P2832" t="str">
            <v>患者于5年前无明显诱因出现左侧肢体活动不利，左面部麻木伴口角流涎，记忆力减退，偶有头痛、恶心呕吐，无肢体抽搐，于当地医院就诊，行MRI检查示：左额叶实性占位性病变，行“左额开颅额叶胶质瘤次全切除术”，病理回报：星型细胞瘤（WHO II级），术后恢复良好，后于当地医院行放疗治疗。患者于1个月前复查MRI提示左额占位。为求进一步治疗，遂于我院门诊就诊。天坛医院MRI（M631211）示：左额开路术后改变，胶质瘤复发？。门诊以“左额胶质瘤复发”收入院。</v>
          </cell>
          <cell r="Q2832" t="str">
            <v>5年前无明显诱因出现左侧肢体活动不利，左面部麻木伴口角流涎，记忆力减退，偶有头痛、恶心呕吐，无肢体抽搐，于当地医院就诊，行MRI检查示：左额叶实性占位性病变，行“左额开颅额叶胶质瘤次全切除术”，病理回报：星型细胞瘤（WHO II级），术后恢复良好，后于当地医院行放疗治疗。</v>
          </cell>
          <cell r="R2832" t="str">
            <v>生长及智力发育正常，否认吸烟、饮酒。已婚，育有1子3女，配偶及女均体健</v>
          </cell>
          <cell r="S2832" t="str">
            <v>缺失</v>
          </cell>
          <cell r="T2832">
            <v>42705</v>
          </cell>
          <cell r="U2832">
            <v>40909</v>
          </cell>
          <cell r="V2832" t="str">
            <v>导航辅助下冠状切口，左额开颅，肿瘤切除术</v>
          </cell>
          <cell r="W2832" t="str">
            <v>全麻气管插管后，患者取仰卧位，导航注册，确定肿瘤头皮投影，取原冠状切口向右额侧延伸，常规消毒铺巾，依次切开头皮、皮下、帽状腱膜，皮瓣翻向前侧，切开部分颞肌，显露左额颅骨，去除原固定颅骨的钛链钛钉，翘起骨瓣，见硬膜完整，明显增厚，张力不高，放射状剪开硬脑膜，见硬膜与脑组织粘连，翻开硬脑膜后可见原手术腔，显微镜下沿大脑镰向下分离，分离胼缘及胼周动脉，暴露胼胝体，明胶海绵、棉片予以保护，严格冠状缝前分块切除肿瘤，见肿瘤瘤体呈灰白色，质软韧相间，边界不清，血供不丰富，取标本病理送检，沿肿瘤周边分离后分块全切除肿瘤，脑室额角开放，见清亮脑脊液流出，明胶海绵妥善保护额角瘘口。创面严密止血，止血纱布、明胶海绵压迫残面，生理盐水冲洗清亮，确认无活动性出血，护士清点棉条、纱布及手术物品无误，因硬膜增厚机化，弹性差，无法严密缝合，遂减张缝合后，人工硬膜修补，骨瓣复位，原钛链钛钉固定，依次缝合肌肉、皮下及头皮各层，再次消毒切口，无菌纱布绷带包扎，术毕。术中出血约300ml，自体血回输50ml，未输异体血。术后拔除气管插管，患者回ICU病房监护</v>
          </cell>
          <cell r="X2832" t="str">
            <v>部分切除</v>
          </cell>
          <cell r="Y2832">
            <v>128657</v>
          </cell>
          <cell r="Z2832" t="str">
            <v>SGBM</v>
          </cell>
          <cell r="AA2832" t="str">
            <v>GBM-O(WHO IV)</v>
          </cell>
          <cell r="AB2832">
            <v>4</v>
          </cell>
          <cell r="AC2832" t="str">
            <v xml:space="preserve">胶质母细胞瘤，伴少突胶质细胞瘤成分（WHO IV级） 
</v>
          </cell>
          <cell r="AD2832" t="str">
            <v>部分切除</v>
          </cell>
          <cell r="AE2832">
            <v>42732</v>
          </cell>
          <cell r="AF2832" t="str">
            <v>胶质母细胞瘤（额叶，左）</v>
          </cell>
          <cell r="AG2832">
            <v>43451</v>
          </cell>
          <cell r="AH2832" t="str">
            <v>终止</v>
          </cell>
          <cell r="AI2832">
            <v>396</v>
          </cell>
          <cell r="AJ2832">
            <v>1</v>
          </cell>
          <cell r="AK2832">
            <v>243</v>
          </cell>
          <cell r="AL2832">
            <v>1</v>
          </cell>
          <cell r="AM2832">
            <v>746</v>
          </cell>
          <cell r="AN2832" t="str">
            <v>放疗</v>
          </cell>
          <cell r="AO2832">
            <v>1</v>
          </cell>
          <cell r="AP2832" t="str">
            <v>化疗药记不清</v>
          </cell>
          <cell r="AQ2832">
            <v>1</v>
          </cell>
          <cell r="AS2832" t="str">
            <v>复发</v>
          </cell>
          <cell r="AT2832">
            <v>1</v>
          </cell>
          <cell r="AU2832" t="str">
            <v>突变</v>
          </cell>
          <cell r="AV2832" t="str">
            <v>NA</v>
          </cell>
          <cell r="AW2832" t="str">
            <v>共缺失</v>
          </cell>
          <cell r="AX2832" t="str">
            <v>甲基化</v>
          </cell>
          <cell r="AY2832" t="str">
            <v>突变</v>
          </cell>
          <cell r="AZ2832" t="str">
            <v>无突变</v>
          </cell>
          <cell r="BA2832" t="str">
            <v>缺失</v>
          </cell>
          <cell r="BB2832" t="str">
            <v>缺失</v>
          </cell>
          <cell r="BC2832" t="str">
            <v>缺失</v>
          </cell>
          <cell r="BD2832" t="e">
            <v>#N/A</v>
          </cell>
        </row>
        <row r="2833">
          <cell r="B2833" t="str">
            <v>P333</v>
          </cell>
          <cell r="C2833" t="str">
            <v>NA</v>
          </cell>
          <cell r="D2833" t="str">
            <v>NA</v>
          </cell>
          <cell r="E2833" t="str">
            <v>NA</v>
          </cell>
          <cell r="F2833" t="str">
            <v>NA</v>
          </cell>
          <cell r="G2833" t="str">
            <v>NA</v>
          </cell>
          <cell r="H2833" t="str">
            <v>NA</v>
          </cell>
          <cell r="I2833" t="str">
            <v>NA</v>
          </cell>
          <cell r="J2833" t="str">
            <v>NA</v>
          </cell>
          <cell r="K2833" t="str">
            <v>NA</v>
          </cell>
          <cell r="L2833" t="str">
            <v>NA</v>
          </cell>
          <cell r="M2833" t="str">
            <v>NA</v>
          </cell>
          <cell r="N2833" t="str">
            <v>NA</v>
          </cell>
          <cell r="O2833" t="str">
            <v>NA</v>
          </cell>
          <cell r="P2833" t="str">
            <v>NA</v>
          </cell>
          <cell r="Q2833" t="str">
            <v>NA</v>
          </cell>
          <cell r="R2833" t="str">
            <v>NA</v>
          </cell>
          <cell r="S2833" t="str">
            <v>NA</v>
          </cell>
          <cell r="T2833" t="str">
            <v>NA</v>
          </cell>
          <cell r="U2833" t="str">
            <v>NA</v>
          </cell>
          <cell r="V2833" t="str">
            <v>NA</v>
          </cell>
          <cell r="W2833" t="str">
            <v>NA</v>
          </cell>
          <cell r="X2833" t="str">
            <v>NA</v>
          </cell>
          <cell r="Y2833" t="str">
            <v>NA</v>
          </cell>
          <cell r="Z2833" t="str">
            <v>NA</v>
          </cell>
          <cell r="AA2833" t="str">
            <v>NA</v>
          </cell>
          <cell r="AB2833" t="str">
            <v>NA</v>
          </cell>
          <cell r="AC2833" t="str">
            <v>NA</v>
          </cell>
          <cell r="AD2833" t="str">
            <v>NA</v>
          </cell>
          <cell r="AE2833" t="str">
            <v>NA</v>
          </cell>
          <cell r="AF2833" t="str">
            <v>NA</v>
          </cell>
          <cell r="AG2833" t="str">
            <v>NA</v>
          </cell>
          <cell r="AH2833" t="str">
            <v>NA</v>
          </cell>
          <cell r="AI2833" t="str">
            <v>NA</v>
          </cell>
          <cell r="AJ2833" t="str">
            <v>NA</v>
          </cell>
          <cell r="AK2833" t="str">
            <v>NA</v>
          </cell>
          <cell r="AL2833" t="str">
            <v>NA</v>
          </cell>
          <cell r="AM2833" t="str">
            <v>NA</v>
          </cell>
          <cell r="AN2833" t="str">
            <v>NA</v>
          </cell>
          <cell r="AO2833" t="str">
            <v>NA</v>
          </cell>
          <cell r="AP2833" t="str">
            <v>NA</v>
          </cell>
          <cell r="AQ2833" t="str">
            <v>NA</v>
          </cell>
          <cell r="AS2833" t="str">
            <v>NA</v>
          </cell>
          <cell r="AT2833" t="str">
            <v>NA</v>
          </cell>
          <cell r="AU2833" t="str">
            <v>NA</v>
          </cell>
          <cell r="AV2833" t="str">
            <v>NA</v>
          </cell>
          <cell r="AW2833" t="str">
            <v>NA</v>
          </cell>
          <cell r="AX2833" t="str">
            <v>NA</v>
          </cell>
          <cell r="AY2833" t="str">
            <v>NA</v>
          </cell>
          <cell r="AZ2833" t="str">
            <v>NA</v>
          </cell>
          <cell r="BA2833" t="str">
            <v>NA</v>
          </cell>
          <cell r="BB2833" t="str">
            <v>NA</v>
          </cell>
          <cell r="BC2833" t="str">
            <v>NA</v>
          </cell>
          <cell r="BD2833" t="str">
            <v>NA</v>
          </cell>
        </row>
        <row r="2834">
          <cell r="B2834" t="str">
            <v>P334</v>
          </cell>
          <cell r="C2834" t="str">
            <v>NA</v>
          </cell>
          <cell r="D2834" t="str">
            <v>NA</v>
          </cell>
          <cell r="E2834" t="str">
            <v>NA</v>
          </cell>
          <cell r="F2834" t="str">
            <v>NA</v>
          </cell>
          <cell r="G2834" t="str">
            <v>NA</v>
          </cell>
          <cell r="H2834" t="str">
            <v>NA</v>
          </cell>
          <cell r="I2834" t="str">
            <v>NA</v>
          </cell>
          <cell r="J2834" t="str">
            <v>NA</v>
          </cell>
          <cell r="K2834" t="str">
            <v>NA</v>
          </cell>
          <cell r="L2834" t="str">
            <v>NA</v>
          </cell>
          <cell r="M2834" t="str">
            <v>NA</v>
          </cell>
          <cell r="N2834" t="str">
            <v>NA</v>
          </cell>
          <cell r="O2834" t="str">
            <v>NA</v>
          </cell>
          <cell r="P2834" t="str">
            <v>NA</v>
          </cell>
          <cell r="Q2834" t="str">
            <v>NA</v>
          </cell>
          <cell r="R2834" t="str">
            <v>NA</v>
          </cell>
          <cell r="S2834" t="str">
            <v>NA</v>
          </cell>
          <cell r="T2834" t="str">
            <v>NA</v>
          </cell>
          <cell r="U2834" t="str">
            <v>NA</v>
          </cell>
          <cell r="V2834" t="str">
            <v>NA</v>
          </cell>
          <cell r="W2834" t="str">
            <v>NA</v>
          </cell>
          <cell r="X2834" t="str">
            <v>NA</v>
          </cell>
          <cell r="Y2834" t="str">
            <v>NA</v>
          </cell>
          <cell r="Z2834" t="str">
            <v>NA</v>
          </cell>
          <cell r="AA2834" t="str">
            <v>NA</v>
          </cell>
          <cell r="AB2834" t="str">
            <v>NA</v>
          </cell>
          <cell r="AC2834" t="str">
            <v>NA</v>
          </cell>
          <cell r="AD2834" t="str">
            <v>NA</v>
          </cell>
          <cell r="AE2834" t="str">
            <v>NA</v>
          </cell>
          <cell r="AF2834" t="str">
            <v>NA</v>
          </cell>
          <cell r="AG2834" t="str">
            <v>NA</v>
          </cell>
          <cell r="AH2834" t="str">
            <v>NA</v>
          </cell>
          <cell r="AI2834" t="str">
            <v>NA</v>
          </cell>
          <cell r="AJ2834" t="str">
            <v>NA</v>
          </cell>
          <cell r="AK2834" t="str">
            <v>NA</v>
          </cell>
          <cell r="AL2834" t="str">
            <v>NA</v>
          </cell>
          <cell r="AM2834" t="str">
            <v>NA</v>
          </cell>
          <cell r="AN2834" t="str">
            <v>NA</v>
          </cell>
          <cell r="AO2834" t="str">
            <v>NA</v>
          </cell>
          <cell r="AP2834" t="str">
            <v>NA</v>
          </cell>
          <cell r="AQ2834" t="str">
            <v>NA</v>
          </cell>
          <cell r="AS2834" t="str">
            <v>NA</v>
          </cell>
          <cell r="AT2834" t="str">
            <v>NA</v>
          </cell>
          <cell r="AU2834" t="str">
            <v>NA</v>
          </cell>
          <cell r="AV2834" t="str">
            <v>NA</v>
          </cell>
          <cell r="AW2834" t="str">
            <v>NA</v>
          </cell>
          <cell r="AX2834" t="str">
            <v>NA</v>
          </cell>
          <cell r="AY2834" t="str">
            <v>NA</v>
          </cell>
          <cell r="AZ2834" t="str">
            <v>NA</v>
          </cell>
          <cell r="BA2834" t="str">
            <v>NA</v>
          </cell>
          <cell r="BB2834" t="str">
            <v>NA</v>
          </cell>
          <cell r="BC2834" t="str">
            <v>NA</v>
          </cell>
          <cell r="BD2834" t="str">
            <v>NA</v>
          </cell>
        </row>
        <row r="2835">
          <cell r="B2835" t="str">
            <v>P335</v>
          </cell>
          <cell r="C2835" t="str">
            <v>CGGA_P335</v>
          </cell>
          <cell r="D2835" t="str">
            <v>CGGA_P335, CGGA_P824</v>
          </cell>
          <cell r="E2835" t="str">
            <v>王俊义</v>
          </cell>
          <cell r="F2835">
            <v>598184</v>
          </cell>
          <cell r="G2835">
            <v>42703</v>
          </cell>
          <cell r="H2835" t="str">
            <v>颅内占位性病变（左侧额顶部：胶质瘤复发？）</v>
          </cell>
          <cell r="J2835" t="str">
            <v>男</v>
          </cell>
          <cell r="K2835">
            <v>42</v>
          </cell>
          <cell r="L2835" t="str">
            <v>O</v>
          </cell>
          <cell r="M2835" t="str">
            <v>14272519740818641X</v>
          </cell>
          <cell r="N2835" t="str">
            <v>原秀娟(夫妻):13466906746/王云鹏(儿子): 18535959394</v>
          </cell>
          <cell r="O2835" t="str">
            <v>发现脑胶质瘤10年，术后6年。</v>
          </cell>
          <cell r="P2835" t="str">
            <v>患者于入院10年前无明显诱因突发意识不清，伴喊叫，持续数分钟自行好转，就诊于当地医院，发现“颅内占位”，未予治疗，定期观察，期间类似症状未发作，于入院6年前发现颅内占位进行性增长，就诊于天坛医院，行“脑胶质瘤切除术”，术后1年始间断自觉右侧肢体不灵活，随即出现右侧肢体抽搐，伴或不伴意识丧失，持续数分钟后自行好转，于入院1年前于“山西省人民医院”行“术区血肿清除”，术后癫痫较前好转，近期右侧肢体活动不利，持物不稳，写字不能，行走不利，于当地医院复查发现颅内占位复发，本次为求进一步治疗住院，门诊以“颅内占位性病变”收入院。发病以来，患者一般情况可，神志清，精神尚可，饮食睡眠尚可，大小便正常，体重无明显变化</v>
          </cell>
          <cell r="Q2835" t="str">
            <v>患者于入院10年前无明显诱因突发意识不清，伴喊叫，持续数分钟自行好转，就诊于当地医院，发现“颅内占位”，未予治疗，定期观察，期间类似症状未发作，于入院6年前发现颅内占位进行性增长，就诊于天坛医院，行“脑胶质瘤切除术”，术后1年始间断自觉右侧肢体不灵活，随即出现右侧肢体抽搐，伴或不伴意识丧失，持续数分钟后自行好转，于入院1年前于“山西省人民医院”行“术区血肿清除”，术后癫痫较前好转</v>
          </cell>
          <cell r="R2835" t="str">
            <v>生长及智力发育正常，生活规律，无烟酒等不良嗜好，已婚，育1子1女，体健。</v>
          </cell>
          <cell r="S2835" t="str">
            <v>缺失</v>
          </cell>
          <cell r="T2835">
            <v>42711</v>
          </cell>
          <cell r="U2835">
            <v>36526</v>
          </cell>
          <cell r="V2835" t="str">
            <v>颅内肿瘤切除术</v>
          </cell>
          <cell r="W2835" t="str">
            <v>全麻插管后侧卧位，头稍抬高，头架固定，导航注册，确定肿瘤头皮投影位置，常规消毒铺巾。取左颞顶部原马蹄形切口，依次切开头皮、皮下，皮瓣向翻向下，取下原骨瓣，弧形剪开增生变厚硬脑膜，见左顶叶灰黄色软化灶，深部可见囊性病变，内有淡黄色清亮囊液，囊壁组织呈灰红色，质软，鱼肉状，血供较丰富，与周围脑组织边界不清，镜下分块切除肿瘤组织，后界侧脑室三角部部分开放，前界至中央前回下部。肿瘤镜下近全切除，留取标本送检。瘤腔仔细止血后，止血纱布贴敷，严密修补硬膜缝合，还纳骨瓣，钛钉、连接片固定骨瓣。充分止血，逐层缝合皮下、皮肤各层，术毕。术中出血约100ml，未输血。手术顺利，麻醉满意，术后查见双瞳孔左：右=1.5：1.5mm,拔管后安返ICU监护</v>
          </cell>
          <cell r="X2835" t="str">
            <v>部分切除</v>
          </cell>
          <cell r="Y2835">
            <v>128794</v>
          </cell>
          <cell r="Z2835" t="str">
            <v>RGBM?</v>
          </cell>
          <cell r="AA2835" t="str">
            <v>GBM-O(WHO IV)</v>
          </cell>
          <cell r="AB2835">
            <v>4</v>
          </cell>
          <cell r="AC2835" t="str">
            <v>间变性少突星形细胞瘤（WHO Ⅲ级），局灶坏死，胶母变（WHO IV级）。；</v>
          </cell>
          <cell r="AD2835" t="str">
            <v>部分切除</v>
          </cell>
          <cell r="AE2835">
            <v>42726</v>
          </cell>
          <cell r="AF2835" t="str">
            <v xml:space="preserve">左额顶胶质母细胞瘤（复发）  </v>
          </cell>
          <cell r="AH2835" t="str">
            <v>未终止</v>
          </cell>
          <cell r="AI2835">
            <v>2043</v>
          </cell>
          <cell r="AJ2835">
            <v>0</v>
          </cell>
          <cell r="AK2835">
            <v>724</v>
          </cell>
          <cell r="AL2835">
            <v>1</v>
          </cell>
          <cell r="AM2835">
            <v>2043</v>
          </cell>
          <cell r="AN2835" t="str">
            <v>放疗</v>
          </cell>
          <cell r="AO2835">
            <v>1</v>
          </cell>
          <cell r="AP2835" t="str">
            <v>替莫脞胺</v>
          </cell>
          <cell r="AQ2835">
            <v>1</v>
          </cell>
          <cell r="AS2835">
            <v>1</v>
          </cell>
          <cell r="AT2835">
            <v>1</v>
          </cell>
          <cell r="AU2835" t="str">
            <v>突变</v>
          </cell>
          <cell r="AV2835" t="str">
            <v>NA</v>
          </cell>
          <cell r="AW2835" t="str">
            <v>共缺失</v>
          </cell>
          <cell r="AX2835" t="str">
            <v>甲基化</v>
          </cell>
          <cell r="AY2835" t="str">
            <v>无突变</v>
          </cell>
          <cell r="AZ2835" t="str">
            <v>突变</v>
          </cell>
          <cell r="BA2835" t="str">
            <v>缺失</v>
          </cell>
          <cell r="BB2835" t="str">
            <v>缺失</v>
          </cell>
          <cell r="BC2835" t="str">
            <v>缺失</v>
          </cell>
          <cell r="BD2835" t="e">
            <v>#N/A</v>
          </cell>
        </row>
        <row r="2836">
          <cell r="B2836" t="str">
            <v>P336</v>
          </cell>
          <cell r="C2836" t="str">
            <v>CGGA_P336</v>
          </cell>
          <cell r="E2836" t="str">
            <v>史丽娜</v>
          </cell>
          <cell r="F2836">
            <v>491705</v>
          </cell>
          <cell r="G2836">
            <v>42705</v>
          </cell>
          <cell r="H2836" t="str">
            <v>颅内占位性病变（额颞岛叶，右）：胶质瘤可能性大</v>
          </cell>
          <cell r="J2836" t="str">
            <v>女</v>
          </cell>
          <cell r="K2836">
            <v>38</v>
          </cell>
          <cell r="L2836" t="str">
            <v>B</v>
          </cell>
          <cell r="M2836" t="str">
            <v>130705197804270921</v>
          </cell>
          <cell r="N2836" t="str">
            <v>和抗美(母女):15531398861/史庆智(父女);15631353355</v>
          </cell>
          <cell r="O2836" t="str">
            <v>头晕一月余。</v>
          </cell>
          <cell r="P2836" t="str">
            <v>患者一月余前无明显诱因出现头晕不适，眼前发黄，无天旋地转感，不伴恶心呕吐，无肢体活动不灵，无意识障碍，无大小便障碍，休息后好转，当时未引起患者重视，后头晕症状持续出现，患者至当地中医诊所治疗，建议行头颅CT检查排除颅内占位，遂至当地医院行头颅CT检查，提示颅内占位，进一步行头颅MRI检查提示右侧额颞岛叶占位，未予特殊处理，患者及家属为求进一步治疗，来我院门诊就诊，复查头颅MRI检查提示右侧额颞岛叶占位，考虑胶质瘤可能性大，向患者及家属交代病情，家属要求手术治疗，以“颅内占位性病变”收入院。自发病以来，无发热，精神状况尚可，大小便正常，体重无明显改变</v>
          </cell>
          <cell r="Q2836" t="str">
            <v>既往体健</v>
          </cell>
          <cell r="R2836" t="str">
            <v>生长及智力发育正常，不吸烟，不饮酒。离异。月经史：14岁（5-7/28天） 2016-10-25。近期月经不规则，生育史：1-0-0-1</v>
          </cell>
          <cell r="S2836" t="str">
            <v>缺失</v>
          </cell>
          <cell r="T2836">
            <v>42711</v>
          </cell>
          <cell r="V2836" t="str">
            <v>右额颞开颅，肿瘤切除术</v>
          </cell>
          <cell r="W2836" t="str">
            <v>全麻气管插管后，患者取仰卧位，头左侧，头架固定头位，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极、颞极脑组织稍肿胀，导航再次确定肿瘤位置，导航辅助下分离侧裂，侧裂下即见肿瘤组织，肿瘤呈灰白色、血供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创面严密止血，可吸收止血纱布、明胶海绵压迫残面，生理盐水冲洗清亮，确认无活动性出血，护士清点棉条、纱布及手术物品无误，术腔放置外引流，硬膜缝合后欠严密，人工硬膜加固，骨瓣复位，钛链固定骨瓣。再次充分止血，分层缝合皮下组织及头皮各层，术毕。手术较困难，术中出血约500ml，自体血回输125ml。术后患者回ICU病房监护</v>
          </cell>
          <cell r="X2836" t="str">
            <v>部分切除</v>
          </cell>
          <cell r="Y2836">
            <v>128795</v>
          </cell>
          <cell r="Z2836" t="str">
            <v>A</v>
          </cell>
          <cell r="AA2836" t="str">
            <v>A(WHO II)</v>
          </cell>
          <cell r="AB2836">
            <v>2</v>
          </cell>
          <cell r="AC2836" t="str">
            <v>星形细胞瘤（WHO II级）。</v>
          </cell>
          <cell r="AD2836" t="str">
            <v>部分切除</v>
          </cell>
          <cell r="AE2836">
            <v>42727</v>
          </cell>
          <cell r="AF2836" t="str">
            <v>星形细胞瘤（额颞岛叶，右）</v>
          </cell>
          <cell r="AH2836" t="str">
            <v>未终止</v>
          </cell>
          <cell r="AI2836">
            <v>2043</v>
          </cell>
          <cell r="AJ2836">
            <v>0</v>
          </cell>
          <cell r="AK2836">
            <v>2043</v>
          </cell>
          <cell r="AL2836">
            <v>0</v>
          </cell>
          <cell r="AM2836">
            <v>2043</v>
          </cell>
          <cell r="AN2836" t="str">
            <v>45次</v>
          </cell>
          <cell r="AO2836">
            <v>1</v>
          </cell>
          <cell r="AP2836" t="str">
            <v>无</v>
          </cell>
          <cell r="AQ2836">
            <v>0</v>
          </cell>
          <cell r="AS2836">
            <v>0</v>
          </cell>
          <cell r="AU2836" t="str">
            <v>突变</v>
          </cell>
          <cell r="AV2836" t="str">
            <v>NA</v>
          </cell>
          <cell r="AW2836" t="str">
            <v>NA</v>
          </cell>
          <cell r="AX2836" t="str">
            <v>甲基化</v>
          </cell>
          <cell r="AY2836" t="str">
            <v>无突变</v>
          </cell>
          <cell r="AZ2836" t="str">
            <v>无突变</v>
          </cell>
          <cell r="BA2836" t="str">
            <v>缺失</v>
          </cell>
          <cell r="BB2836" t="str">
            <v>缺失</v>
          </cell>
          <cell r="BC2836" t="str">
            <v>缺失</v>
          </cell>
          <cell r="BD2836" t="e">
            <v>#N/A</v>
          </cell>
        </row>
        <row r="2837">
          <cell r="B2837" t="str">
            <v>P337</v>
          </cell>
          <cell r="C2837" t="str">
            <v>CGGA_P337</v>
          </cell>
          <cell r="D2837" t="str">
            <v>CGGA_J52, CGGA_P337</v>
          </cell>
          <cell r="E2837" t="str">
            <v>张惠丽</v>
          </cell>
          <cell r="F2837">
            <v>352483</v>
          </cell>
          <cell r="G2837">
            <v>42702</v>
          </cell>
          <cell r="H2837" t="str">
            <v>颅内占位性病变（双侧额叶占位：胶质瘤复发？）</v>
          </cell>
          <cell r="J2837" t="str">
            <v>女</v>
          </cell>
          <cell r="K2837">
            <v>61</v>
          </cell>
          <cell r="L2837" t="str">
            <v>B</v>
          </cell>
          <cell r="M2837" t="str">
            <v>210219195501244349</v>
          </cell>
          <cell r="N2837" t="str">
            <v>冯玉升(夫妻):13500740841/ 冯志轩(儿子):15641679355</v>
          </cell>
          <cell r="O2837" t="str">
            <v>脑胶质瘤术后5年半。</v>
          </cell>
          <cell r="P2837" t="str">
            <v>患者于入院近5年半前因间断突发意识丧失，摔倒在地，嗅觉下降，就诊于“天坛医院”，行“颅内占位病变切除术”，术后病理示：“脑胶质瘤”，具体不详，2015年复查未见明显肿瘤复发，近期易困倦，无意识不清，无肢体麻木、无力，无口角歪斜，无流涎，无头痛、呕吐，无肢体抽搐发作，复查脑MR，发现颅内占位复发，本次为求进一步治疗住院，门诊以“颅内占位性病变”收入院。发病以来，患者一般情况可，神志清，精神尚可，饮食睡眠尚可，大小便正常，体重无明显变化</v>
          </cell>
          <cell r="Q2837" t="str">
            <v>5年半前因间断突发意识丧失，摔倒在地，嗅觉下降，就诊于“天坛医院”，行“颅内占位病变切除术”，术后病理示：“脑胶质瘤”，具体不详。既往“高血压”2年，口服“拜新同”</v>
          </cell>
          <cell r="R2837" t="str">
            <v>生长及智力发育正常，生活规律，无烟酒等不良嗜好，已婚，育1子，体健，已闭经</v>
          </cell>
          <cell r="S2837" t="str">
            <v>缺失</v>
          </cell>
          <cell r="T2837">
            <v>42716</v>
          </cell>
          <cell r="U2837" t="str">
            <v>缺失</v>
          </cell>
          <cell r="V2837" t="str">
            <v>颅内肿瘤切除术</v>
          </cell>
          <cell r="W2837" t="str">
            <v>全麻插管后仰卧位，头稍抬高，头架固定，导航注册标记肿瘤范围，取原冠状右额切口，常规消毒铺巾。切开头皮及皮下，皮瓣翻转向下，钻骨孔，铣刀游离骨瓣，沿骨窗四周悬吊硬膜，见硬膜张力较高，放射状剪开硬脑膜，导航再次确认肿瘤位置，可见右额软化灶，脑组织变黄质硬韧，沿前纵裂探查可见灰红色肿瘤，质韧，中心部位坏死，与周围组织界限不清，血运极丰富，包裹双侧胼周及胼缘动脉，显微镜下先分块切除左额肿瘤，左侧脑室额角开放。然后切开大脑镰 ，切除对侧额叶深部肿瘤，留取标本病理送检，腁周及腁缘动脉保护完好。止血异常困难，严密止血，生理盐水反复冲洗至清亮，术腔置引流管1枚另戳孔引出，清点棉条纱布及手术物品无误，取人工硬脑膜修补硬膜，还纳骨瓣，钛链及盖孔板固定。依次缝合皮下、皮肤各层，术毕。手术顺利，麻醉满意，术后拔除气管插管返回ICU病房。术中出血约1000ml</v>
          </cell>
          <cell r="X2837" t="str">
            <v>部分切除</v>
          </cell>
          <cell r="Y2837">
            <v>128889</v>
          </cell>
          <cell r="Z2837" t="str">
            <v>RAO</v>
          </cell>
          <cell r="AA2837" t="str">
            <v>AO(WHO III)</v>
          </cell>
          <cell r="AB2837">
            <v>3</v>
          </cell>
          <cell r="AC2837" t="str">
            <v>间变性少突胶质细胞瘤（WHO Ⅲ级），</v>
          </cell>
          <cell r="AD2837" t="str">
            <v>部分切除</v>
          </cell>
          <cell r="AE2837">
            <v>42744</v>
          </cell>
          <cell r="AF2837" t="str">
            <v>间变性少突胶质细胞瘤（WHOⅢ级，双额）。</v>
          </cell>
          <cell r="AG2837">
            <v>43451</v>
          </cell>
          <cell r="AH2837" t="str">
            <v>终止</v>
          </cell>
          <cell r="AI2837">
            <v>689</v>
          </cell>
          <cell r="AJ2837">
            <v>1</v>
          </cell>
          <cell r="AK2837" t="str">
            <v>NA</v>
          </cell>
          <cell r="AL2837">
            <v>1</v>
          </cell>
          <cell r="AM2837">
            <v>735</v>
          </cell>
          <cell r="AN2837" t="str">
            <v>放疗1次</v>
          </cell>
          <cell r="AO2837">
            <v>0</v>
          </cell>
          <cell r="AP2837" t="str">
            <v>替莫脞胺8疗程</v>
          </cell>
          <cell r="AQ2837">
            <v>1</v>
          </cell>
          <cell r="AS2837" t="str">
            <v>复发</v>
          </cell>
          <cell r="AT2837">
            <v>2</v>
          </cell>
          <cell r="AU2837" t="str">
            <v>突变</v>
          </cell>
          <cell r="AV2837" t="str">
            <v>NA</v>
          </cell>
          <cell r="AW2837" t="str">
            <v>共缺失</v>
          </cell>
          <cell r="AX2837" t="str">
            <v>NA</v>
          </cell>
          <cell r="AY2837" t="str">
            <v>NA</v>
          </cell>
          <cell r="AZ2837" t="str">
            <v>NA</v>
          </cell>
          <cell r="BA2837" t="str">
            <v>缺失</v>
          </cell>
          <cell r="BB2837" t="str">
            <v>缺失</v>
          </cell>
          <cell r="BC2837" t="str">
            <v>缺失</v>
          </cell>
          <cell r="BD2837" t="e">
            <v>#N/A</v>
          </cell>
        </row>
        <row r="2838">
          <cell r="B2838" t="str">
            <v>P338</v>
          </cell>
          <cell r="C2838" t="str">
            <v>CGGA_P338</v>
          </cell>
          <cell r="E2838" t="str">
            <v>王晓东</v>
          </cell>
          <cell r="F2838">
            <v>293508</v>
          </cell>
          <cell r="G2838">
            <v>42713</v>
          </cell>
          <cell r="H2838" t="str">
            <v>右额占位性病变 胶质瘤复发？</v>
          </cell>
          <cell r="J2838" t="str">
            <v>男</v>
          </cell>
          <cell r="K2838">
            <v>51</v>
          </cell>
          <cell r="L2838" t="str">
            <v>A</v>
          </cell>
          <cell r="M2838" t="str">
            <v>130322196510173018</v>
          </cell>
          <cell r="N2838" t="str">
            <v xml:space="preserve">王娜(女儿):13780336105/高晓飞(夫妻):13283460058   </v>
          </cell>
          <cell r="O2838" t="str">
            <v>2周前患者无明显诱因出现癫痫发作，伴有意识丧失</v>
          </cell>
          <cell r="P2838" t="str">
            <v>患者入院前8年因抽搐诊断颅内占位性病变，在天坛医院行颅内肿瘤切除术，术后病理提示星形细胞瘤II级，术后一般情况好，无明显后遗症。曾在本地医院行放射治疗。术后每年规律复查，无特殊改变。2周前患者无明显诱因出现癫痫发作，伴有意识丧失，持续约10余分钟，自行缓解，给予口服丙戊酸钠缓释片治疗，诉头部不适，偶有恶心、呕吐，无肢体活动障碍，在天坛医院行头颅MRI检查提示：右额大片状长T1长T2信号影，边界不清，信号不均，中线结构居中，增强扫描右额局部可见不规则强化。为求进一步治疗，入住我科。患者自发病以来进食尚可，睡眠差</v>
          </cell>
          <cell r="Q2838" t="str">
            <v>8年因抽搐诊断颅内占位性病变，在天坛医院行颅内肿瘤切除术，术后病理提示星形细胞瘤II级，术后一般情况好，无明显后遗症。曾在本地医院行放射治疗。</v>
          </cell>
          <cell r="R2838" t="str">
            <v>生长发育及智力正常。适龄结婚，育有2女，配偶体健。无吸烟、酗酒等嗜好</v>
          </cell>
          <cell r="S2838" t="str">
            <v>缺失</v>
          </cell>
          <cell r="T2838">
            <v>42716</v>
          </cell>
          <cell r="U2838">
            <v>39448</v>
          </cell>
          <cell r="V2838" t="str">
            <v>左额开颅肿瘤切除术</v>
          </cell>
          <cell r="W2838" t="str">
            <v>全麻气管插管后，患者取平卧位， 导航注册后，确定颅内病变头皮投影，常规消毒铺巾，以肿瘤为中心取扩大原右额U形切口，依次切开头皮各层，皮瓣翻向前， 取原额部骨窗前1/2向额底方向扩，铣刀游离骨瓣，大小约6cmX5cm。硬膜张力略高，快速静点20%的甘露醇250ml，硬膜张力下降后，四周悬吊硬膜，放射状剪开硬膜。见右额脑组织异常，色灰黄，鱼肉样，血供中等，无包膜，边界不清。沿肿瘤于脑组织大致边界分离，分块全切除肿瘤，脑组织周围血管及矢状窦保护良好，创面严密止血，可吸收止血纱布、明胶海绵压迫残面，生理盐水冲洗清亮，确认无活动性出血，护士清点棉条、纱布及手术物品无误，应用人工硬膜修补减张缝合硬膜，骨瓣复位，加用钛链1条，钛钉4枚及原3枚钛链,6枚钛钉固定骨瓣。 分层缝合皮下组织及头皮各层，术毕。手术顺利，术中出血约400ml，自体血回输125ml。术后气管插管拔出，患者回ICU病房监护</v>
          </cell>
          <cell r="X2838" t="str">
            <v>全切除</v>
          </cell>
          <cell r="Y2838">
            <v>128888</v>
          </cell>
          <cell r="Z2838" t="str">
            <v>RA</v>
          </cell>
          <cell r="AA2838" t="str">
            <v>O(WHO II)</v>
          </cell>
          <cell r="AB2838">
            <v>2</v>
          </cell>
          <cell r="AC2838" t="str">
            <v>少突胶质细胞瘤（WHOII级）。</v>
          </cell>
          <cell r="AD2838" t="str">
            <v>全切除</v>
          </cell>
          <cell r="AE2838">
            <v>42727</v>
          </cell>
          <cell r="AF2838" t="str">
            <v>右额少突胶质细胞瘤</v>
          </cell>
          <cell r="AH2838" t="str">
            <v>未终止</v>
          </cell>
          <cell r="AI2838">
            <v>2038</v>
          </cell>
          <cell r="AJ2838">
            <v>0</v>
          </cell>
          <cell r="AK2838">
            <v>2038</v>
          </cell>
          <cell r="AL2838">
            <v>0</v>
          </cell>
          <cell r="AM2838">
            <v>2038</v>
          </cell>
          <cell r="AN2838" t="str">
            <v>无</v>
          </cell>
          <cell r="AO2838">
            <v>0</v>
          </cell>
          <cell r="AP2838" t="str">
            <v>泰道</v>
          </cell>
          <cell r="AQ2838">
            <v>1</v>
          </cell>
          <cell r="AS2838">
            <v>1</v>
          </cell>
          <cell r="AT2838">
            <v>1</v>
          </cell>
          <cell r="AU2838" t="str">
            <v>突变</v>
          </cell>
          <cell r="AV2838" t="str">
            <v>NA</v>
          </cell>
          <cell r="AW2838" t="str">
            <v>无共缺失</v>
          </cell>
          <cell r="AX2838" t="str">
            <v>甲基化</v>
          </cell>
          <cell r="AY2838" t="str">
            <v>无突变</v>
          </cell>
          <cell r="AZ2838" t="str">
            <v>突变</v>
          </cell>
          <cell r="BA2838" t="str">
            <v>缺失</v>
          </cell>
          <cell r="BB2838" t="str">
            <v>缺失</v>
          </cell>
          <cell r="BC2838" t="str">
            <v>缺失</v>
          </cell>
          <cell r="BD2838" t="e">
            <v>#N/A</v>
          </cell>
        </row>
        <row r="2839">
          <cell r="B2839" t="str">
            <v>P339</v>
          </cell>
          <cell r="C2839" t="str">
            <v>CGGA_P339</v>
          </cell>
          <cell r="E2839" t="str">
            <v>郝春林</v>
          </cell>
          <cell r="F2839">
            <v>491715</v>
          </cell>
          <cell r="G2839">
            <v>42712</v>
          </cell>
          <cell r="H2839" t="str">
            <v xml:space="preserve"> 颅内占位性病变（额叶，左）：胶质瘤可能性大</v>
          </cell>
          <cell r="J2839" t="str">
            <v>男</v>
          </cell>
          <cell r="K2839">
            <v>34</v>
          </cell>
          <cell r="L2839" t="str">
            <v>A</v>
          </cell>
          <cell r="M2839" t="str">
            <v>142431198210305415</v>
          </cell>
          <cell r="N2839" t="str">
            <v>崔兰田(母子): 13835422059/郝培信(父子):13835422059</v>
          </cell>
          <cell r="O2839" t="str">
            <v>间断右侧口角及肢体抽搐1年余</v>
          </cell>
          <cell r="P2839" t="str">
            <v>患者于入院前3年左右，无明显诱因出现舌体僵硬，言语不能，持续时间约1分钟后自行缓解，在当地行头颅核磁检查提示：颅内占位性病变 左额胶质瘤，建议住院进一步治疗。患者于当地予以口服丙戊酸钠缓释片0.25  2/日及中药治疗。患者于入院前3月左右，出现右上肢及右侧口角抽搐，持续时间延长，约3分钟后缓解，发作时意识清楚，无大小便失禁，当地住院治疗。近3月以来，患者癫痫发作次数明显增多，每日发作4-5次以上，持续时间1-2分钟左右，发作时意识清楚，右上肢及右侧口角麻木，无明显抽搐，于一月前来我院进一步诊治。门诊行头颅核磁检查示：颅内占位病变。向患者及家属交代病情，要求手术治疗，以“颅内占位性病变”收入院</v>
          </cell>
          <cell r="Q2839" t="str">
            <v>既往体健</v>
          </cell>
          <cell r="R2839" t="str">
            <v>生长及智力发育正常，否认饮酒史，吸烟史14年，已忌烟。已婚，育有1子1女，均体健</v>
          </cell>
          <cell r="S2839" t="str">
            <v>缺失</v>
          </cell>
          <cell r="T2839">
            <v>42717</v>
          </cell>
          <cell r="V2839" t="str">
            <v>左额顶开颅肿瘤切除术</v>
          </cell>
          <cell r="W2839" t="str">
            <v>静脉麻醉置入喉罩后，患者取右侧卧位，头皮局麻阻滞，头架固定头位，导航注册，确定肿瘤头皮投影位置，常规消毒铺巾，局麻后以肿瘤为中心做左额顶弧形切口，显露左额顶颅骨，颅骨钻孔，铣刀游离骨瓣，大小约6*7厘米，利多卡因棉条覆盖硬膜，硬膜张力稍高，快速静点20%的甘露醇250ml，硬膜张力下降，骨缘四周悬吊硬膜，此时停用麻醉药物，拔除喉罩、唤醒病人，放射状剪开硬膜，行皮层脑电监测，发现左额中下回后部明显棘波，电生理监测确定中央前回位置，随后导航确定肿瘤位置，确定运动及语言功能皮层。设定手术范围，肿瘤呈灰褐色，质软韧相间，边界不清，无包膜，血供中等。显微镜下分块全切除肿瘤。切除肿瘤后患者再次置入喉罩及静脉全麻，瘤腔仔细止血，明胶海绵、止血纱布压迫创面，生理盐水反复冲洗清亮，护士清点棉条、纱布及手术物品无误。人工硬膜扩大修补硬膜，骨瓣复位，2枚钛片、1枚钛链固定，充分止血，分层缝合肌肉，皮下组织及头皮各层。消毒伤口，无菌纱布弹力绷带包扎，术毕。手术顺利。术中出血约700ml，自体血回输125ml，未输异体血。术后拔除喉罩，患者ICU病房监护</v>
          </cell>
          <cell r="X2839" t="str">
            <v>全切除</v>
          </cell>
          <cell r="Y2839">
            <v>128926</v>
          </cell>
          <cell r="Z2839" t="str">
            <v>OA</v>
          </cell>
          <cell r="AA2839" t="str">
            <v>OA(WHO II)</v>
          </cell>
          <cell r="AB2839">
            <v>2</v>
          </cell>
          <cell r="AC2839" t="str">
            <v xml:space="preserve">星形细胞瘤，混有少许少突胶质细胞瘤成分（WHO II级）。 </v>
          </cell>
          <cell r="AD2839" t="str">
            <v>全切除</v>
          </cell>
          <cell r="AE2839">
            <v>42733</v>
          </cell>
          <cell r="AF2839" t="str">
            <v xml:space="preserve">1.星形细胞瘤（额，左） 2.症状性癫痫
</v>
          </cell>
          <cell r="AH2839" t="str">
            <v>未终止</v>
          </cell>
          <cell r="AI2839">
            <v>2037</v>
          </cell>
          <cell r="AJ2839">
            <v>0</v>
          </cell>
          <cell r="AK2839">
            <v>2037</v>
          </cell>
          <cell r="AL2839">
            <v>0</v>
          </cell>
          <cell r="AM2839">
            <v>2037</v>
          </cell>
          <cell r="AN2839" t="str">
            <v>无</v>
          </cell>
          <cell r="AO2839">
            <v>0</v>
          </cell>
          <cell r="AP2839" t="str">
            <v>无</v>
          </cell>
          <cell r="AQ2839">
            <v>0</v>
          </cell>
          <cell r="AS2839">
            <v>0</v>
          </cell>
          <cell r="AU2839" t="str">
            <v>突变</v>
          </cell>
          <cell r="AV2839" t="str">
            <v>NA</v>
          </cell>
          <cell r="AW2839" t="str">
            <v>NA</v>
          </cell>
          <cell r="AX2839" t="str">
            <v>甲基化</v>
          </cell>
          <cell r="AY2839" t="str">
            <v>无突变</v>
          </cell>
          <cell r="AZ2839" t="str">
            <v>无突变</v>
          </cell>
          <cell r="BA2839" t="str">
            <v>缺失</v>
          </cell>
          <cell r="BB2839" t="str">
            <v>缺失</v>
          </cell>
          <cell r="BC2839" t="str">
            <v>缺失</v>
          </cell>
          <cell r="BD2839" t="e">
            <v>#N/A</v>
          </cell>
        </row>
        <row r="2840">
          <cell r="B2840" t="str">
            <v>P340</v>
          </cell>
          <cell r="C2840" t="str">
            <v>CGGA_P340</v>
          </cell>
          <cell r="E2840" t="str">
            <v>项群</v>
          </cell>
          <cell r="F2840">
            <v>491719</v>
          </cell>
          <cell r="G2840">
            <v>42714</v>
          </cell>
          <cell r="H2840" t="str">
            <v>颅内占位性病变（双侧额叶占位：胶质瘤？）。</v>
          </cell>
          <cell r="J2840" t="str">
            <v>男</v>
          </cell>
          <cell r="K2840">
            <v>44</v>
          </cell>
          <cell r="L2840" t="str">
            <v>O</v>
          </cell>
          <cell r="M2840" t="str">
            <v>342923197108140052</v>
          </cell>
          <cell r="N2840" t="str">
            <v>谢祖英(夫妻):13615047696</v>
          </cell>
          <cell r="O2840" t="str">
            <v>头痛3周</v>
          </cell>
          <cell r="P2840" t="str">
            <v>患者于入院3周前无明显诱因出现头痛，呈间断性胀痛，进行性加重，无恶心，不伴呕吐，言语偶尔混乱，词不搭意，偶尔小便失禁，无意识丧失，不伴肢体抽搐，无肢体麻木、无力，不伴幻嗅，无明显性格改变，就诊于当地医院，查脑MR示：双侧额叶多发异常信号影，考虑胶质母细胞瘤可能性大，具体治疗不详，症状无明显好转，为求进一步治疗来天坛医院，急诊以“颅内占位性病变”收入院。发病以来，患者一般情况可，神志清，精神尚可，饮食睡眠尚可，偶尔小便失禁，大便正常，体重无明显变化</v>
          </cell>
          <cell r="Q2840" t="str">
            <v>既往“高血压”病史，口服“科素亚”，“络活喜”，控制可，否认心脏病及糖尿病病史，否认肝炎、结核、伤寒等传染病史，头部外伤史，否认食物、药物过敏史</v>
          </cell>
          <cell r="R2840" t="str">
            <v>生长及智力发育正常，生活规律，饮酒多年，不吸烟，已婚，育1女，体健</v>
          </cell>
          <cell r="S2840" t="str">
            <v>缺失</v>
          </cell>
          <cell r="T2840">
            <v>42719</v>
          </cell>
          <cell r="V2840" t="str">
            <v>颅内肿瘤切除术</v>
          </cell>
          <cell r="W2840" t="str">
            <v>全麻插管后仰卧位，头架固定，导航注册标记肿瘤边界，取冠状左额切口（快速静点20%甘露醇250ml），常规消毒铺巾。切开头皮及皮下，皮瓣翻转向下，钻骨孔，铣刀游离骨瓣，沿骨窗四周悬吊硬膜，见硬膜张力较高，放射状剪开硬脑膜，可见左额叶脑回增宽，脑沟变浅，沿纵裂探查可见灰红色肿瘤，大部肿瘤质韧，中心部位坏死，与周围组织界限不清，血运极丰富，包裹双侧胼周及胼缘动脉，显微镜下先分块切除左额肿瘤，左侧脑室额角部分开放。然后切开大脑镰，切除对侧额叶深部肿瘤，留取标本病理送检，腁周及腁缘动脉保护完好。止血异常困难，严密止血，生理盐水反复冲洗至清亮，术腔置引流管1枚另戳孔引出，清点棉条纱布及手术物品无误，取人工硬脑膜修补硬膜，还纳骨瓣，钛链及盖孔板固定。依次缝合皮下、皮肤各层，术毕。手术顺利，麻醉满意，术后拔除气管插管返回ICU病房。术中出血约1000ml</v>
          </cell>
          <cell r="X2840" t="str">
            <v>部分切除</v>
          </cell>
          <cell r="Y2840">
            <v>128999</v>
          </cell>
          <cell r="Z2840" t="str">
            <v>GBM-O</v>
          </cell>
          <cell r="AA2840" t="str">
            <v>GBM-O(WHO IV)</v>
          </cell>
          <cell r="AB2840">
            <v>4</v>
          </cell>
          <cell r="AC2840" t="str">
            <v>胶质母细胞瘤，伴少枝胶质细胞瘤成分（WHO IV级）。</v>
          </cell>
          <cell r="AD2840" t="str">
            <v>部分切除</v>
          </cell>
          <cell r="AE2840">
            <v>42733</v>
          </cell>
          <cell r="AF2840" t="str">
            <v>胶质母细胞瘤（WHOIV级，双额）</v>
          </cell>
          <cell r="AG2840">
            <v>43452</v>
          </cell>
          <cell r="AH2840" t="str">
            <v>终止</v>
          </cell>
          <cell r="AI2840">
            <v>351</v>
          </cell>
          <cell r="AJ2840">
            <v>1</v>
          </cell>
          <cell r="AK2840">
            <v>198</v>
          </cell>
          <cell r="AL2840">
            <v>1</v>
          </cell>
          <cell r="AM2840">
            <v>733</v>
          </cell>
          <cell r="AN2840" t="str">
            <v>放</v>
          </cell>
          <cell r="AO2840">
            <v>1</v>
          </cell>
          <cell r="AP2840" t="str">
            <v>化疗同步</v>
          </cell>
          <cell r="AQ2840">
            <v>1</v>
          </cell>
          <cell r="AS2840" t="str">
            <v>原发</v>
          </cell>
          <cell r="AU2840" t="str">
            <v>无突变</v>
          </cell>
          <cell r="AV2840" t="str">
            <v>NA</v>
          </cell>
          <cell r="AW2840" t="str">
            <v>NA</v>
          </cell>
          <cell r="AX2840" t="str">
            <v>甲基化</v>
          </cell>
          <cell r="AY2840" t="str">
            <v>无突变</v>
          </cell>
          <cell r="AZ2840" t="str">
            <v>突变</v>
          </cell>
          <cell r="BA2840" t="str">
            <v>缺失</v>
          </cell>
          <cell r="BB2840" t="str">
            <v>缺失</v>
          </cell>
          <cell r="BC2840" t="str">
            <v>缺失</v>
          </cell>
          <cell r="BD2840" t="e">
            <v>#N/A</v>
          </cell>
        </row>
        <row r="2841">
          <cell r="B2841" t="str">
            <v>P341</v>
          </cell>
          <cell r="C2841" t="str">
            <v>NA</v>
          </cell>
          <cell r="D2841" t="str">
            <v>NA</v>
          </cell>
          <cell r="E2841" t="str">
            <v>NA</v>
          </cell>
          <cell r="F2841" t="str">
            <v>NA</v>
          </cell>
          <cell r="G2841" t="str">
            <v>NA</v>
          </cell>
          <cell r="H2841" t="str">
            <v>NA</v>
          </cell>
          <cell r="I2841" t="str">
            <v>NA</v>
          </cell>
          <cell r="J2841" t="str">
            <v>NA</v>
          </cell>
          <cell r="K2841" t="str">
            <v>NA</v>
          </cell>
          <cell r="L2841" t="str">
            <v>NA</v>
          </cell>
          <cell r="M2841" t="str">
            <v>NA</v>
          </cell>
          <cell r="N2841" t="str">
            <v>NA</v>
          </cell>
          <cell r="O2841" t="str">
            <v>NA</v>
          </cell>
          <cell r="P2841" t="str">
            <v>NA</v>
          </cell>
          <cell r="Q2841" t="str">
            <v>NA</v>
          </cell>
          <cell r="R2841" t="str">
            <v>NA</v>
          </cell>
          <cell r="S2841" t="str">
            <v>NA</v>
          </cell>
          <cell r="T2841" t="str">
            <v>NA</v>
          </cell>
          <cell r="U2841" t="str">
            <v>NA</v>
          </cell>
          <cell r="V2841" t="str">
            <v>NA</v>
          </cell>
          <cell r="W2841" t="str">
            <v>NA</v>
          </cell>
          <cell r="X2841" t="str">
            <v>NA</v>
          </cell>
          <cell r="Y2841" t="str">
            <v>NA</v>
          </cell>
          <cell r="Z2841" t="str">
            <v>NA</v>
          </cell>
          <cell r="AA2841" t="str">
            <v>NA</v>
          </cell>
          <cell r="AB2841" t="str">
            <v>NA</v>
          </cell>
          <cell r="AC2841" t="str">
            <v>NA</v>
          </cell>
          <cell r="AD2841" t="str">
            <v>NA</v>
          </cell>
          <cell r="AE2841" t="str">
            <v>NA</v>
          </cell>
          <cell r="AF2841" t="str">
            <v>NA</v>
          </cell>
          <cell r="AG2841" t="str">
            <v>NA</v>
          </cell>
          <cell r="AH2841" t="str">
            <v>NA</v>
          </cell>
          <cell r="AI2841" t="str">
            <v>NA</v>
          </cell>
          <cell r="AJ2841" t="str">
            <v>NA</v>
          </cell>
          <cell r="AK2841" t="str">
            <v>NA</v>
          </cell>
          <cell r="AL2841" t="str">
            <v>NA</v>
          </cell>
          <cell r="AM2841" t="str">
            <v>NA</v>
          </cell>
          <cell r="AN2841" t="str">
            <v>NA</v>
          </cell>
          <cell r="AO2841" t="str">
            <v>NA</v>
          </cell>
          <cell r="AP2841" t="str">
            <v>NA</v>
          </cell>
          <cell r="AQ2841" t="str">
            <v>NA</v>
          </cell>
          <cell r="AS2841" t="str">
            <v>NA</v>
          </cell>
          <cell r="AT2841" t="str">
            <v>NA</v>
          </cell>
          <cell r="AU2841" t="str">
            <v>NA</v>
          </cell>
          <cell r="AV2841" t="str">
            <v>NA</v>
          </cell>
          <cell r="AW2841" t="str">
            <v>NA</v>
          </cell>
          <cell r="AX2841" t="str">
            <v>NA</v>
          </cell>
          <cell r="AY2841" t="str">
            <v>NA</v>
          </cell>
          <cell r="AZ2841" t="str">
            <v>NA</v>
          </cell>
          <cell r="BA2841" t="str">
            <v>NA</v>
          </cell>
          <cell r="BB2841" t="str">
            <v>NA</v>
          </cell>
          <cell r="BC2841" t="str">
            <v>NA</v>
          </cell>
          <cell r="BD2841" t="str">
            <v>NA</v>
          </cell>
        </row>
        <row r="2842">
          <cell r="B2842" t="str">
            <v>P342</v>
          </cell>
          <cell r="C2842" t="str">
            <v>NA</v>
          </cell>
          <cell r="D2842" t="str">
            <v>NA</v>
          </cell>
          <cell r="E2842" t="str">
            <v>NA</v>
          </cell>
          <cell r="F2842" t="str">
            <v>NA</v>
          </cell>
          <cell r="G2842" t="str">
            <v>NA</v>
          </cell>
          <cell r="H2842" t="str">
            <v>NA</v>
          </cell>
          <cell r="I2842" t="str">
            <v>NA</v>
          </cell>
          <cell r="J2842" t="str">
            <v>NA</v>
          </cell>
          <cell r="K2842" t="str">
            <v>NA</v>
          </cell>
          <cell r="L2842" t="str">
            <v>NA</v>
          </cell>
          <cell r="M2842" t="str">
            <v>NA</v>
          </cell>
          <cell r="N2842" t="str">
            <v>NA</v>
          </cell>
          <cell r="O2842" t="str">
            <v>NA</v>
          </cell>
          <cell r="P2842" t="str">
            <v>NA</v>
          </cell>
          <cell r="Q2842" t="str">
            <v>NA</v>
          </cell>
          <cell r="R2842" t="str">
            <v>NA</v>
          </cell>
          <cell r="S2842" t="str">
            <v>NA</v>
          </cell>
          <cell r="T2842" t="str">
            <v>NA</v>
          </cell>
          <cell r="U2842" t="str">
            <v>NA</v>
          </cell>
          <cell r="V2842" t="str">
            <v>NA</v>
          </cell>
          <cell r="W2842" t="str">
            <v>NA</v>
          </cell>
          <cell r="X2842" t="str">
            <v>NA</v>
          </cell>
          <cell r="Y2842" t="str">
            <v>NA</v>
          </cell>
          <cell r="Z2842" t="str">
            <v>NA</v>
          </cell>
          <cell r="AA2842" t="str">
            <v>NA</v>
          </cell>
          <cell r="AB2842" t="str">
            <v>NA</v>
          </cell>
          <cell r="AC2842" t="str">
            <v>NA</v>
          </cell>
          <cell r="AD2842" t="str">
            <v>NA</v>
          </cell>
          <cell r="AE2842" t="str">
            <v>NA</v>
          </cell>
          <cell r="AF2842" t="str">
            <v>NA</v>
          </cell>
          <cell r="AG2842" t="str">
            <v>NA</v>
          </cell>
          <cell r="AH2842" t="str">
            <v>NA</v>
          </cell>
          <cell r="AI2842" t="str">
            <v>NA</v>
          </cell>
          <cell r="AJ2842" t="str">
            <v>NA</v>
          </cell>
          <cell r="AK2842" t="str">
            <v>NA</v>
          </cell>
          <cell r="AL2842" t="str">
            <v>NA</v>
          </cell>
          <cell r="AM2842" t="str">
            <v>NA</v>
          </cell>
          <cell r="AN2842" t="str">
            <v>NA</v>
          </cell>
          <cell r="AO2842" t="str">
            <v>NA</v>
          </cell>
          <cell r="AP2842" t="str">
            <v>NA</v>
          </cell>
          <cell r="AQ2842" t="str">
            <v>NA</v>
          </cell>
          <cell r="AS2842" t="str">
            <v>NA</v>
          </cell>
          <cell r="AT2842" t="str">
            <v>NA</v>
          </cell>
          <cell r="AU2842" t="str">
            <v>NA</v>
          </cell>
          <cell r="AV2842" t="str">
            <v>NA</v>
          </cell>
          <cell r="AW2842" t="str">
            <v>NA</v>
          </cell>
          <cell r="AX2842" t="str">
            <v>NA</v>
          </cell>
          <cell r="AY2842" t="str">
            <v>NA</v>
          </cell>
          <cell r="AZ2842" t="str">
            <v>NA</v>
          </cell>
          <cell r="BA2842" t="str">
            <v>NA</v>
          </cell>
          <cell r="BB2842" t="str">
            <v>NA</v>
          </cell>
          <cell r="BC2842" t="str">
            <v>NA</v>
          </cell>
          <cell r="BD2842" t="str">
            <v>NA</v>
          </cell>
        </row>
        <row r="2843">
          <cell r="B2843" t="str">
            <v>P343</v>
          </cell>
          <cell r="C2843" t="str">
            <v>CGGA_P343</v>
          </cell>
          <cell r="E2843" t="str">
            <v>徐高昂</v>
          </cell>
          <cell r="F2843">
            <v>491725</v>
          </cell>
          <cell r="G2843">
            <v>42718</v>
          </cell>
          <cell r="H2843" t="str">
            <v>颅内占位（额，右）：胶质瘤？</v>
          </cell>
          <cell r="J2843" t="str">
            <v>女</v>
          </cell>
          <cell r="K2843">
            <v>30</v>
          </cell>
          <cell r="L2843" t="str">
            <v>A</v>
          </cell>
          <cell r="M2843" t="str">
            <v>411122198605046640</v>
          </cell>
          <cell r="N2843" t="str">
            <v>徐建民(父亲):1883952789/王宁(夫妻):18889556315</v>
          </cell>
          <cell r="O2843" t="str">
            <v>间断抽搐发作半年余</v>
          </cell>
          <cell r="P2843" t="str">
            <v>患者半年前于睡眠中发作肢体抽搐，口吐白沫，未特殊处理。二个月后，再次发作，在当地医院检查发现颅内占位病变，口服左乙拉西坦，未再发作。为进一步治疗，来天坛医院门诊就诊，查头颅MR发现：右侧额叶囊性病灶。向患者及家属交代病情，要求手术治疗，以“颅内占位性病变”收入院，自发病以来，无发热，精神状况尚可，大小便正常，体重无明显改变</v>
          </cell>
          <cell r="Q2843" t="str">
            <v>既往体健</v>
          </cell>
          <cell r="R2843" t="str">
            <v>生长及智力发育正常，不吸烟，不饮酒。已婚。怀孕2次，产1子</v>
          </cell>
          <cell r="S2843" t="str">
            <v>缺失</v>
          </cell>
          <cell r="T2843">
            <v>42718</v>
          </cell>
          <cell r="V2843" t="str">
            <v>右额开颅肿瘤切除术</v>
          </cell>
          <cell r="W2843" t="str">
            <v>患者全麻，气管插管后仰卧位，头左偏，术野常规消毒铺单，右额颞马蹄状切口，依次切开皮肤、皮下组织，肌肉，皮瓣翻向眶部，电钻钻孔锯骨瓣成形，游离骨瓣，骨窗约3*3厘米。悬吊骨缘硬膜后十字切开硬膜，见额下回脑组织颜色正常，脑回略变粗，脑沟变浅，切开皮层见皮层下占位，边界欠清晰，无包膜，色略黄，质略韧，血运少，无包膜， 沿肿瘤与脑组织大致边界分离切除肿瘤约2*2*2厘米，标本留送病理。瘤腔仔细止血，查无活动出血后止血纱布、明胶海绵压迫残面，盐水冲洗清亮，无出血。缝合硬膜，人工硬膜贴敷硬膜，骨瓣复位，盖孔板1个，2枚钛链及8枚钛钉固定。充分止血，缝合肌肉及皮下组织、头皮；消毒伤口，无菌纱布包扎。术中出血300毫升，自体血回输50毫升。手术顺利</v>
          </cell>
          <cell r="X2843" t="str">
            <v>全切除</v>
          </cell>
          <cell r="Y2843">
            <v>125286</v>
          </cell>
          <cell r="Z2843" t="str">
            <v>A</v>
          </cell>
          <cell r="AA2843" t="str">
            <v>A(WHO II)</v>
          </cell>
          <cell r="AB2843">
            <v>2</v>
          </cell>
          <cell r="AC2843" t="str">
            <v>星形细胞瘤（WHOⅡ级），局灶细胞密度增高。</v>
          </cell>
          <cell r="AD2843" t="str">
            <v>全切除</v>
          </cell>
          <cell r="AE2843">
            <v>42733</v>
          </cell>
          <cell r="AF2843" t="str">
            <v>星形细胞瘤（额，右）</v>
          </cell>
          <cell r="AH2843" t="str">
            <v>未终止</v>
          </cell>
          <cell r="AI2843">
            <v>2036</v>
          </cell>
          <cell r="AJ2843">
            <v>0</v>
          </cell>
          <cell r="AK2843">
            <v>2036</v>
          </cell>
          <cell r="AL2843">
            <v>0</v>
          </cell>
          <cell r="AM2843">
            <v>2036</v>
          </cell>
          <cell r="AN2843" t="str">
            <v>无</v>
          </cell>
          <cell r="AO2843">
            <v>0</v>
          </cell>
          <cell r="AP2843" t="str">
            <v>无</v>
          </cell>
          <cell r="AQ2843">
            <v>0</v>
          </cell>
          <cell r="AS2843">
            <v>0</v>
          </cell>
          <cell r="AU2843" t="str">
            <v>突变</v>
          </cell>
          <cell r="AV2843" t="str">
            <v>NA</v>
          </cell>
          <cell r="AW2843" t="str">
            <v>NA</v>
          </cell>
          <cell r="AX2843" t="str">
            <v>甲基化</v>
          </cell>
          <cell r="AY2843" t="str">
            <v>无突变</v>
          </cell>
          <cell r="AZ2843" t="str">
            <v>无突变</v>
          </cell>
          <cell r="BA2843" t="str">
            <v>缺失</v>
          </cell>
          <cell r="BB2843" t="str">
            <v>缺失</v>
          </cell>
          <cell r="BC2843" t="str">
            <v>缺失</v>
          </cell>
          <cell r="BD2843" t="e">
            <v>#N/A</v>
          </cell>
        </row>
        <row r="2844">
          <cell r="B2844" t="str">
            <v>P344</v>
          </cell>
          <cell r="C2844" t="str">
            <v>NA</v>
          </cell>
          <cell r="D2844" t="str">
            <v>NA</v>
          </cell>
          <cell r="E2844" t="str">
            <v>NA</v>
          </cell>
          <cell r="F2844" t="str">
            <v>NA</v>
          </cell>
          <cell r="G2844" t="str">
            <v>NA</v>
          </cell>
          <cell r="H2844" t="str">
            <v>NA</v>
          </cell>
          <cell r="I2844" t="str">
            <v>NA</v>
          </cell>
          <cell r="J2844" t="str">
            <v>NA</v>
          </cell>
          <cell r="K2844" t="str">
            <v>NA</v>
          </cell>
          <cell r="L2844" t="str">
            <v>NA</v>
          </cell>
          <cell r="M2844" t="str">
            <v>NA</v>
          </cell>
          <cell r="N2844" t="str">
            <v>NA</v>
          </cell>
          <cell r="O2844" t="str">
            <v>NA</v>
          </cell>
          <cell r="P2844" t="str">
            <v>NA</v>
          </cell>
          <cell r="Q2844" t="str">
            <v>NA</v>
          </cell>
          <cell r="R2844" t="str">
            <v>NA</v>
          </cell>
          <cell r="S2844" t="str">
            <v>NA</v>
          </cell>
          <cell r="T2844" t="str">
            <v>NA</v>
          </cell>
          <cell r="U2844" t="str">
            <v>NA</v>
          </cell>
          <cell r="V2844" t="str">
            <v>NA</v>
          </cell>
          <cell r="W2844" t="str">
            <v>NA</v>
          </cell>
          <cell r="X2844" t="str">
            <v>NA</v>
          </cell>
          <cell r="Y2844" t="str">
            <v>NA</v>
          </cell>
          <cell r="Z2844" t="str">
            <v>NA</v>
          </cell>
          <cell r="AA2844" t="str">
            <v>NA</v>
          </cell>
          <cell r="AB2844" t="str">
            <v>NA</v>
          </cell>
          <cell r="AC2844" t="str">
            <v>NA</v>
          </cell>
          <cell r="AD2844" t="str">
            <v>NA</v>
          </cell>
          <cell r="AE2844" t="str">
            <v>NA</v>
          </cell>
          <cell r="AF2844" t="str">
            <v>NA</v>
          </cell>
          <cell r="AG2844" t="str">
            <v>NA</v>
          </cell>
          <cell r="AH2844" t="str">
            <v>NA</v>
          </cell>
          <cell r="AI2844" t="str">
            <v>NA</v>
          </cell>
          <cell r="AJ2844" t="str">
            <v>NA</v>
          </cell>
          <cell r="AK2844" t="str">
            <v>NA</v>
          </cell>
          <cell r="AL2844" t="str">
            <v>NA</v>
          </cell>
          <cell r="AM2844" t="str">
            <v>NA</v>
          </cell>
          <cell r="AN2844" t="str">
            <v>NA</v>
          </cell>
          <cell r="AO2844" t="str">
            <v>NA</v>
          </cell>
          <cell r="AP2844" t="str">
            <v>NA</v>
          </cell>
          <cell r="AQ2844" t="str">
            <v>NA</v>
          </cell>
          <cell r="AS2844" t="str">
            <v>NA</v>
          </cell>
          <cell r="AT2844" t="str">
            <v>NA</v>
          </cell>
          <cell r="AU2844" t="str">
            <v>NA</v>
          </cell>
          <cell r="AV2844" t="str">
            <v>NA</v>
          </cell>
          <cell r="AW2844" t="str">
            <v>NA</v>
          </cell>
          <cell r="AX2844" t="str">
            <v>NA</v>
          </cell>
          <cell r="AY2844" t="str">
            <v>NA</v>
          </cell>
          <cell r="AZ2844" t="str">
            <v>NA</v>
          </cell>
          <cell r="BA2844" t="str">
            <v>NA</v>
          </cell>
          <cell r="BB2844" t="str">
            <v>NA</v>
          </cell>
          <cell r="BC2844" t="str">
            <v>NA</v>
          </cell>
          <cell r="BD2844" t="str">
            <v>NA</v>
          </cell>
        </row>
        <row r="2845">
          <cell r="B2845" t="str">
            <v>P345</v>
          </cell>
          <cell r="C2845" t="str">
            <v>CGGA_P345</v>
          </cell>
          <cell r="E2845" t="str">
            <v>王萃霞</v>
          </cell>
          <cell r="F2845">
            <v>491717</v>
          </cell>
          <cell r="G2845">
            <v>42713</v>
          </cell>
          <cell r="H2845" t="str">
            <v>颅内占位性病变（顶枕叶，右）：室管膜瘤？</v>
          </cell>
          <cell r="J2845" t="str">
            <v>女</v>
          </cell>
          <cell r="K2845">
            <v>18</v>
          </cell>
          <cell r="L2845" t="str">
            <v>B</v>
          </cell>
          <cell r="M2845" t="str">
            <v>410581199809099061</v>
          </cell>
          <cell r="N2845" t="str">
            <v>郭瑞芳(母女):15290498086/王嘉璐(姐姐):13683729693</v>
          </cell>
          <cell r="O2845" t="str">
            <v>头痛伴发作性意识丧失一年余，加重二月。</v>
          </cell>
          <cell r="P2845" t="str">
            <v>患者一年余前无明显诱因出现头痛不适，以右顶枕部为主，性质不能描述，程度中等，随后出现短暂意识丧失，持续约1分钟后自行醒来，伴有恶心感，未呕吐，无肢体活动不灵，无大小便障碍，当时发作频率约三月一次，未引起患者重视。近二月来，患者短暂意识丧失频率较前有所加重，每日发作约5次左右，引起患者家属重视，至当地医院就诊，行头颅MRI检查提示颅内占位，未予特殊处理，患者及家属为求进一步治疗，来我院门诊就诊，脑电图检查提示异常青年脑电图，查头颅MR示：右侧顶枕叶占位：室管膜瘤可能性大。向患者及家属交代病情，家属要求手术治疗，以“颅内占位性病变”收入院。自发病以来，无发热，精神状况尚可，大小便正常，体重无明显改变</v>
          </cell>
          <cell r="Q2845" t="str">
            <v>既往体健</v>
          </cell>
          <cell r="R2845" t="str">
            <v>生长及智力发育正常，不吸烟，不饮酒。未婚。月经史：14岁（3-5/30天） 2016-11-16。生育史：0-0-0-0</v>
          </cell>
          <cell r="S2845" t="str">
            <v>缺失</v>
          </cell>
          <cell r="T2845">
            <v>42725</v>
          </cell>
          <cell r="V2845" t="str">
            <v>导航辅助下右顶枕开颅肿瘤切除术</v>
          </cell>
          <cell r="W2845" t="str">
            <v>全麻气管插管后，患者取左侧卧位，头架固定头部，导航注册并定位肿瘤，根据导航定位结果，设计皮瓣切口为右顶枕马蹄形切口。常规消毒铺巾，依次切开头皮各层，皮瓣连同骨膜一起翻向枕部，显露顶枕颅骨，颅骨钻孔，铣刀游离骨瓣，硬膜张力稍高，四周悬吊硬膜，放射状剪开硬膜，导航确定肿瘤位于右顶枕，于近中线处皮层可见肿瘤，大部分肿瘤位于皮层下，囊实性，内有清亮囊液，实性肿瘤呈灰红色，大部质软，血供丰富，大脑后动脉分支参与供血，边界欠清，部分肿瘤累及侧脑室壁，显微镜下分块全切肿瘤，大小约6*5*5cm3，标本送检，部分侧脑室开放，创面严密止血，生理盐水冲洗清亮，确认无活动性出血，护士清点棉条、纱布及手术物品无误。术腔放置引流管一根另戳孔引出，人工硬脑膜修补缝合硬膜，骨瓣复位，3枚钛链6枚钛钉固定颅骨。分层缝合皮下组织及头皮各层，术毕。手术顺利，麻醉满意，术中自体血回输125ml。术后气管插管拔除，查见双瞳孔等大等圆，回ICU病房监护</v>
          </cell>
          <cell r="X2845" t="str">
            <v>全切除</v>
          </cell>
          <cell r="Y2845">
            <v>129138</v>
          </cell>
          <cell r="Z2845" t="str">
            <v>A</v>
          </cell>
          <cell r="AA2845" t="str">
            <v>A(WHO II)</v>
          </cell>
          <cell r="AB2845">
            <v>2</v>
          </cell>
          <cell r="AC2845" t="str">
            <v>星形细胞瘤，部分呈毛细胞型星形细胞瘤形态伴蛛网膜下腔浸润（WHO II级）。</v>
          </cell>
          <cell r="AD2845" t="str">
            <v>全切除</v>
          </cell>
          <cell r="AE2845">
            <v>42751</v>
          </cell>
          <cell r="AF2845" t="str">
            <v>1.星形细胞瘤（顶枕叶，右）2.继发性癫痫</v>
          </cell>
          <cell r="AH2845" t="str">
            <v>未终止</v>
          </cell>
          <cell r="AI2845">
            <v>2029</v>
          </cell>
          <cell r="AJ2845">
            <v>0</v>
          </cell>
          <cell r="AK2845">
            <v>2029</v>
          </cell>
          <cell r="AL2845">
            <v>0</v>
          </cell>
          <cell r="AM2845">
            <v>2029</v>
          </cell>
          <cell r="AN2845" t="str">
            <v>30次</v>
          </cell>
          <cell r="AO2845">
            <v>1</v>
          </cell>
          <cell r="AP2845" t="str">
            <v>无</v>
          </cell>
          <cell r="AQ2845">
            <v>0</v>
          </cell>
          <cell r="AS2845">
            <v>0</v>
          </cell>
          <cell r="AU2845" t="str">
            <v>突变</v>
          </cell>
          <cell r="AV2845" t="str">
            <v>NA</v>
          </cell>
          <cell r="AW2845" t="str">
            <v>NA</v>
          </cell>
          <cell r="AX2845" t="str">
            <v>甲基化</v>
          </cell>
          <cell r="AY2845" t="str">
            <v>无突变</v>
          </cell>
          <cell r="AZ2845" t="str">
            <v>无突变</v>
          </cell>
          <cell r="BA2845" t="str">
            <v>缺失</v>
          </cell>
          <cell r="BB2845" t="str">
            <v>缺失</v>
          </cell>
          <cell r="BC2845" t="str">
            <v>缺失</v>
          </cell>
          <cell r="BD2845" t="e">
            <v>#N/A</v>
          </cell>
        </row>
        <row r="2846">
          <cell r="B2846" t="str">
            <v>P346</v>
          </cell>
          <cell r="C2846" t="str">
            <v>CGGA_P346</v>
          </cell>
          <cell r="E2846" t="str">
            <v>薛伟</v>
          </cell>
          <cell r="F2846">
            <v>412670</v>
          </cell>
          <cell r="G2846">
            <v>42719</v>
          </cell>
          <cell r="H2846" t="str">
            <v>右额颞叶占位性病变</v>
          </cell>
          <cell r="J2846" t="str">
            <v>男</v>
          </cell>
          <cell r="K2846">
            <v>42</v>
          </cell>
          <cell r="L2846" t="str">
            <v>A</v>
          </cell>
          <cell r="M2846" t="str">
            <v>410311197303010016</v>
          </cell>
          <cell r="N2846" t="str">
            <v>薛风华(哥弟):13803881221/徐小梅(夫妻):18613798585</v>
          </cell>
          <cell r="O2846" t="str">
            <v>突发意识丧失15年，加重伴嗅觉异常2月余。</v>
          </cell>
          <cell r="P2846" t="str">
            <v>患者于入院3年前，因“阵发性意识丧失伴幻嗅”入住我院，经科室讨论后患者于2013-11-25在全麻下行“右额颞叶开颅占位切除术”。手术过程顺利，术后给予，抗炎及脱水对症治疗。患者术后恢复良好，神清语利，自动体位。双瞳等大正圆，直径3.0mm，对光反射灵敏，颈软，心肺腹查未见明显异常。肢体肌力肌张力检查正常。术后病理回报：星形细胞瘤，含少枝胶质细胞瘤成分（WHOⅡ级）。患者于入院前10日，无明显诱因出现头痛不适，呈头部胀痛，以右额部为著，当地行头颅核磁检查提示：右额占位，为进一步治疗来我院就诊，门诊以头颅核磁检查后以“颅内占位性病变”收住院。患者自本次发病以来，无意识丧失及癫痫发作病史，精神尚可，性格无明显改变，一周前右眼视物逐渐模糊不清，2日前行走不稳，饮食睡眠欠佳，大小便正常</v>
          </cell>
          <cell r="Q2846" t="str">
            <v>2013-11-25在全麻下行“右额颞叶开颅占位切除术”，术后病理回报：星形细胞瘤，含少枝胶质细胞瘤成分（WHOⅡ级）。</v>
          </cell>
          <cell r="R2846" t="str">
            <v>生于原籍，生长及智力发育良好，无烟酒嗜好。已婚，爱人体健，无传染病接触史</v>
          </cell>
          <cell r="S2846" t="str">
            <v>缺失</v>
          </cell>
          <cell r="T2846">
            <v>42726</v>
          </cell>
          <cell r="U2846">
            <v>41603</v>
          </cell>
          <cell r="V2846" t="str">
            <v>右额颞开颅肿瘤切除术</v>
          </cell>
          <cell r="W2846" t="str">
            <v>全麻气管插管后，患者取仰卧位，头架固定头颅。导航注册，确定肿瘤位置，术野常规消毒铺巾，取冠切额部弧形切口，依次切开头皮、皮下、肌肉层及帽状腱膜，腱膜下游离皮瓣，翻向额底部。剥离骨膜，去除部分原固定钛链，铣刀骨瓣，开骨窗约6.0X8.0cm2。游离骨瓣，硬膜张力较高，20%甘露醇250ml快速静点，四周悬吊硬膜，放射状剪开硬膜。显微镜下先经中线处大脑镰向下暴露分离，显露胼周动脉及胼缘动脉，妥善保护好动脉后，切断肿瘤供血动脉，再沿着肿瘤后界切除，沿肿瘤周边分离，见肿瘤灰白色，质韧，边界不清，血供丰富，显微镜下肿瘤近全切除，分别于瘤周、瘤中心区、原肿瘤区留取标本送检，术中患者右侧脑室额角开放，创面严密止血，可吸收止血纱布、明胶海绵压迫残面，生理盐水冲洗清亮，确认无活动性出血，护士清点棉条、纱布及手术物品无误。紧密缝合硬膜，骨瓣复位，3枚钛链、1枚盖孔板及10枚钛钉固定骨瓣。充分止血，分层缝合皮下组织及头皮全层，再次消毒切口，无菌纱布绷带包扎，术毕。手术顺利，关颅前清点棉条纱布及手术物品无误。术中出血约400ml，自体血回输125ml。</v>
          </cell>
          <cell r="X2846" t="str">
            <v>全切除</v>
          </cell>
          <cell r="Y2846">
            <v>104823</v>
          </cell>
          <cell r="Z2846" t="str">
            <v>RA</v>
          </cell>
          <cell r="AA2846" t="str">
            <v>A(WHO II)</v>
          </cell>
          <cell r="AB2846">
            <v>2</v>
          </cell>
          <cell r="AC2846" t="str">
            <v>星形细胞瘤，含少枝胶质细胞瘤成分（WHOⅡ级）</v>
          </cell>
          <cell r="AD2846" t="str">
            <v>全切除</v>
          </cell>
          <cell r="AE2846">
            <v>42751</v>
          </cell>
          <cell r="AF2846" t="str">
            <v>1.右额颞星形细胞瘤，含少枝胶质细胞瘤成分（WHOⅡ级）2.继发性癫痫。</v>
          </cell>
          <cell r="AG2846">
            <v>43248</v>
          </cell>
          <cell r="AH2846" t="str">
            <v>未终止</v>
          </cell>
          <cell r="AI2846">
            <v>522</v>
          </cell>
          <cell r="AJ2846">
            <v>0</v>
          </cell>
          <cell r="AK2846" t="str">
            <v>NA</v>
          </cell>
          <cell r="AL2846">
            <v>1</v>
          </cell>
          <cell r="AM2846">
            <v>522</v>
          </cell>
          <cell r="AN2846" t="str">
            <v>缺失</v>
          </cell>
          <cell r="AO2846" t="str">
            <v>NA</v>
          </cell>
          <cell r="AP2846" t="str">
            <v>缺失</v>
          </cell>
          <cell r="AQ2846">
            <v>0</v>
          </cell>
          <cell r="AS2846" t="str">
            <v>复发</v>
          </cell>
          <cell r="AT2846">
            <v>1</v>
          </cell>
          <cell r="AU2846" t="str">
            <v>突变</v>
          </cell>
          <cell r="AV2846" t="str">
            <v>NA</v>
          </cell>
          <cell r="AW2846" t="str">
            <v>无共缺失</v>
          </cell>
          <cell r="AX2846" t="str">
            <v>NA</v>
          </cell>
          <cell r="AY2846" t="str">
            <v>NA</v>
          </cell>
          <cell r="AZ2846" t="str">
            <v>NA</v>
          </cell>
          <cell r="BA2846" t="str">
            <v>缺失</v>
          </cell>
          <cell r="BB2846" t="str">
            <v>缺失</v>
          </cell>
          <cell r="BC2846" t="str">
            <v>缺失</v>
          </cell>
          <cell r="BD2846" t="e">
            <v>#N/A</v>
          </cell>
        </row>
        <row r="2847">
          <cell r="B2847" t="str">
            <v>P347</v>
          </cell>
          <cell r="C2847" t="str">
            <v>CGGA_P347</v>
          </cell>
          <cell r="E2847" t="str">
            <v>刘俊荣</v>
          </cell>
          <cell r="F2847">
            <v>515947</v>
          </cell>
          <cell r="G2847">
            <v>42726</v>
          </cell>
          <cell r="H2847" t="str">
            <v>颅内占位性病变（额叶，左）：胶质细胞瘤</v>
          </cell>
          <cell r="J2847" t="str">
            <v>女</v>
          </cell>
          <cell r="K2847">
            <v>66</v>
          </cell>
          <cell r="L2847" t="str">
            <v>A</v>
          </cell>
          <cell r="M2847" t="str">
            <v>130925195004085223</v>
          </cell>
          <cell r="N2847" t="str">
            <v>郭小霞(母女):13911296526/孙永波(母子):13910814988</v>
          </cell>
          <cell r="O2847" t="str">
            <v>口齿不清一月余</v>
          </cell>
          <cell r="P2847" t="str">
            <v>患者一月余前无明显诱因出现口齿不清，表现为理解力正常，说话时间断出现错字，当时因症状较轻，未引起患者及家属重视，后患者口齿不清逐渐加重，表达力下降，不伴有头痛恶心等，引起患者家属重视，至西元医院就诊，考虑“脑血栓”可能，予以对症口服药物治疗（具体不详），效果不佳。患者家属为求进一步治疗，至我院就诊，行头颅CT提示颅内占位，进一步行头颅MRI检查提示左额叶占位，胶质瘤可能性大。向患者及家属交代病情，家属要求手术治疗，以“颅内占位性病变”收入院。自发病以来，无发热，精神状况一般，大小便正常，体重无明显改变</v>
          </cell>
          <cell r="Q2847" t="str">
            <v>否认高血压、糖尿病史。2010年查出“心肌缺血”，外院对症治疗后好转，后长期口服“阿司匹林、单硝酸异山梨酯、阿托伐他汀、美托洛尔”，目前已停用“阿司匹林”四周，2003年因子宫肌瘤外院行“子宫切除术”。否认代谢性疾病及血液病。否认肝炎、结核等传染病史。否认外伤史。否认输血史。无药物食物过敏史</v>
          </cell>
          <cell r="R2847" t="str">
            <v>生长及智力发育正常，不吸烟，不饮酒。丧偶。月经史：14岁（3-5/30天）49岁。生育史：2-0-0-2</v>
          </cell>
          <cell r="S2847" t="str">
            <v>缺失</v>
          </cell>
          <cell r="T2847">
            <v>42730</v>
          </cell>
          <cell r="V2847" t="str">
            <v>导航辅助下左额颞开颅，肿瘤切除术</v>
          </cell>
          <cell r="W2847" t="str">
            <v>全麻气管插管后，患者取平卧位，头架固定头部，导航注册并定位肿瘤，根据导航定位结果，设计皮瓣切口为左额颞部弧形切口，过中线后止于右侧额部。常规消毒铺巾，依次切开头皮各层，切开颞肌，将皮肌瓣连同骨膜一起翻向额底，显露左侧额颞骨，颅骨钻2孔，铣刀游离骨瓣，硬膜张力不高，四周悬吊硬膜，近中线处蛛网膜颗粒渗血，明胶海绵压迫止血，导航定位肿瘤及取材各点，剪开硬膜，大棉片保护，脑表面正常，导航再次确定肿瘤部位及边界，在导航辅助下见肿瘤位于左侧额中回及额下回中前部，显微镜下先经侧裂处分离，显露大脑中动脉，辨别肿瘤供血动脉后，切断肿瘤供血动脉，根据导航，多点取材后，再沿肿瘤周边分离暴露，见肿瘤灰红色，质地软，血供丰富，显微镜下肿瘤全切，标本送检，创面严密止血，可吸收止血纱布、明胶海绵压迫残面，生理盐水冲洗清亮，确认无活动性出血，护士清点棉条、纱布及手术物品无误。紧密缝合硬膜，骨瓣复位，3枚钛链6枚钛钉固定颅骨。再次充分止血，分层缝合肌肉、皮下组织及头皮各层，术毕。手术顺利，麻醉满意，术中自体血回输250ml，红细胞2u，血浆200ml。术后气管插管拔除，查见双瞳孔等大等圆，回ICU病房监护</v>
          </cell>
          <cell r="X2847" t="str">
            <v>全切除</v>
          </cell>
          <cell r="Y2847">
            <v>129230</v>
          </cell>
          <cell r="Z2847" t="str">
            <v>GBM</v>
          </cell>
          <cell r="AA2847" t="str">
            <v>GBM(WHO IV)</v>
          </cell>
          <cell r="AB2847">
            <v>4</v>
          </cell>
          <cell r="AC2847" t="str">
            <v>间变星形细胞瘤，部分胶母变（WHO III-IV级）。</v>
          </cell>
          <cell r="AD2847" t="str">
            <v>全切除</v>
          </cell>
          <cell r="AE2847">
            <v>42751</v>
          </cell>
          <cell r="AF2847" t="str">
            <v>胶质母细胞瘤</v>
          </cell>
          <cell r="AG2847">
            <v>43046</v>
          </cell>
          <cell r="AH2847" t="str">
            <v>终止</v>
          </cell>
          <cell r="AI2847">
            <v>279</v>
          </cell>
          <cell r="AJ2847">
            <v>1</v>
          </cell>
          <cell r="AK2847" t="str">
            <v>NA</v>
          </cell>
          <cell r="AL2847">
            <v>1</v>
          </cell>
          <cell r="AM2847">
            <v>316</v>
          </cell>
          <cell r="AN2847" t="str">
            <v>缺失</v>
          </cell>
          <cell r="AO2847" t="str">
            <v>NA</v>
          </cell>
          <cell r="AP2847" t="str">
            <v>缺失</v>
          </cell>
          <cell r="AQ2847" t="str">
            <v>NA</v>
          </cell>
          <cell r="AS2847" t="str">
            <v>原发</v>
          </cell>
          <cell r="AU2847" t="str">
            <v>无突变</v>
          </cell>
          <cell r="AV2847" t="str">
            <v>NA</v>
          </cell>
          <cell r="AW2847" t="str">
            <v>NA</v>
          </cell>
          <cell r="AX2847" t="str">
            <v>无甲基化</v>
          </cell>
          <cell r="AY2847" t="str">
            <v>无突变</v>
          </cell>
          <cell r="AZ2847" t="str">
            <v>无突变</v>
          </cell>
          <cell r="BA2847" t="str">
            <v>缺失</v>
          </cell>
          <cell r="BB2847" t="str">
            <v>缺失</v>
          </cell>
          <cell r="BC2847" t="str">
            <v>缺失</v>
          </cell>
          <cell r="BD2847" t="e">
            <v>#N/A</v>
          </cell>
        </row>
        <row r="2848">
          <cell r="B2848" t="str">
            <v>P348</v>
          </cell>
          <cell r="C2848" t="str">
            <v>CGGA_P348</v>
          </cell>
          <cell r="E2848" t="str">
            <v>郑桂芬</v>
          </cell>
          <cell r="F2848">
            <v>491722</v>
          </cell>
          <cell r="G2848">
            <v>42717</v>
          </cell>
          <cell r="H2848" t="str">
            <v>左额颞岛胶质瘤  右侧脑室角旁白质病变 高血压病 子宫切除术后</v>
          </cell>
          <cell r="J2848" t="str">
            <v>女</v>
          </cell>
          <cell r="K2848">
            <v>47</v>
          </cell>
          <cell r="L2848" t="str">
            <v>O</v>
          </cell>
          <cell r="M2848" t="str">
            <v>220122196904231824</v>
          </cell>
          <cell r="N2848" t="str">
            <v>李云波(夫妻):18186805887/李欣茹(母女):18543136373</v>
          </cell>
          <cell r="O2848" t="str">
            <v>头晕、头胀伴视物模糊5年余，四肢乏力1年余</v>
          </cell>
          <cell r="P2848" t="str">
            <v>患者于5年前无明显诱因出现头胀、头晕，伴视物模糊，无恶心呕吐，无发热抽搐，未予诊治。于1年前晨起突发头晕加重，无意识丧失，无肢体抽搐，持续3-5分钟后缓解。后于当地医院心内科就诊，建议行头颅CT检查，发现颅内占位。为求进一步治疗，于我院门诊就诊，天坛医院MRI（M626753）示：左额颞岛叶占位，弥漫性低级别星形细胞瘤？枕大孔区结构拥挤；右侧脑室角旁白质点状高信号。门诊以“左额颞岛胶质瘤”收入我院。发病以来，患者夜眠食纳可，体重无明显变化，大小便无异常</v>
          </cell>
          <cell r="Q2848" t="str">
            <v>2012年因子宫内膜增厚，于长春市郊区医院行子宫切除术。既往高血压病病史，未规律服药。否认糖尿病病史，否认肝炎、结核、伤寒等传染病史，否认外伤史和输血史。否认药物及食物过敏史</v>
          </cell>
          <cell r="R2848" t="str">
            <v>生长及智力发育正常，生活规律，无烟酒嗜好。育2女，均体健</v>
          </cell>
          <cell r="S2848" t="str">
            <v>缺失</v>
          </cell>
          <cell r="T2848">
            <v>42733</v>
          </cell>
          <cell r="V2848" t="str">
            <v>颅内肿瘤切除术</v>
          </cell>
          <cell r="W2848" t="str">
            <v>全麻气管插管后，患者取仰卧位,头偏向右侧，头架固定，导航注册，确定肿瘤头皮投影，常规消毒铺巾，取左额颞弧形切口，依次切开头皮、皮下、帽状腱膜，沿筋膜间切开，皮瓣翻转向下，电刀切开肌肉，显露左额颞颅骨，给予甘露醇250 ml静点，钻骨孔，铣刀游离骨瓣，大小约7X5cm2。硬膜张力稍高，沿骨窗四周悬吊硬膜，弧形剪开硬脑膜，导航下确定肿瘤位于左额、岛叶；导航辅助下沿外侧裂额侧切开左额后部皮层，深入约2cm见肿瘤，瘤体呈灰红色，质韧，边界不清，血供一般，显微镜下分块切除右侧额叶肿瘤至直回，向后切除至岛叶肿瘤，小心保护好大脑前、中动脉重要分支，见大脑前、中动脉、颈内动脉、视神经、视交叉保护良好，最后导航辅助下分块近全切除额、岛叶肿瘤。创面严密止血，止血纱布、明胶海绵压迫残面，生理盐水冲洗清亮，确认无活动性出血，护士清点棉条、纱布及手术物品无误，术腔放置外引流，硬膜严密缝合，骨瓣复位，钛片、钛钉固定，依次缝合肌肉、皮下及头皮各层。再次消毒切口，无菌纱布绷带包扎，术毕。手术顺利，术中出血约400ml，自体血回输125ml，未输异体血。术后患者回ICU病房监护。标本送病理</v>
          </cell>
          <cell r="X2848" t="str">
            <v>部分切除</v>
          </cell>
          <cell r="Y2848">
            <v>129349</v>
          </cell>
          <cell r="Z2848" t="str">
            <v>OA</v>
          </cell>
          <cell r="AA2848" t="str">
            <v>OA(WHO II)</v>
          </cell>
          <cell r="AB2848">
            <v>2</v>
          </cell>
          <cell r="AC2848" t="str">
            <v>少突胶质细胞瘤，局灶星形细胞瘤形态（WHO II级），部分细胞密度增高。</v>
          </cell>
          <cell r="AD2848" t="str">
            <v>部分切除</v>
          </cell>
          <cell r="AE2848">
            <v>42747</v>
          </cell>
          <cell r="AF2848" t="str">
            <v>少突星形胶质细胞瘤（额、颞、岛叶，左） 右侧脑室角旁白质病变 高血压病 子宫切除术后</v>
          </cell>
          <cell r="AH2848" t="str">
            <v>未终止</v>
          </cell>
          <cell r="AI2848">
            <v>2021</v>
          </cell>
          <cell r="AJ2848">
            <v>0</v>
          </cell>
          <cell r="AK2848">
            <v>2021</v>
          </cell>
          <cell r="AL2848">
            <v>0</v>
          </cell>
          <cell r="AM2848">
            <v>2021</v>
          </cell>
          <cell r="AN2848" t="str">
            <v>45次</v>
          </cell>
          <cell r="AO2848">
            <v>1</v>
          </cell>
          <cell r="AP2848" t="str">
            <v>无</v>
          </cell>
          <cell r="AQ2848">
            <v>0</v>
          </cell>
          <cell r="AS2848">
            <v>0</v>
          </cell>
          <cell r="AU2848" t="str">
            <v>突变</v>
          </cell>
          <cell r="AV2848" t="str">
            <v>NA</v>
          </cell>
          <cell r="AW2848" t="str">
            <v>NA</v>
          </cell>
          <cell r="AX2848" t="str">
            <v>甲基化</v>
          </cell>
          <cell r="AY2848" t="str">
            <v>突变</v>
          </cell>
          <cell r="AZ2848" t="str">
            <v>无突变</v>
          </cell>
          <cell r="BA2848" t="str">
            <v>缺失</v>
          </cell>
          <cell r="BB2848" t="str">
            <v>缺失</v>
          </cell>
          <cell r="BC2848" t="str">
            <v>缺失</v>
          </cell>
          <cell r="BD2848" t="e">
            <v>#N/A</v>
          </cell>
        </row>
        <row r="2849">
          <cell r="B2849" t="str">
            <v>P349</v>
          </cell>
          <cell r="C2849" t="str">
            <v>CGGA_P349</v>
          </cell>
          <cell r="E2849" t="str">
            <v>王虹</v>
          </cell>
          <cell r="F2849">
            <v>491734</v>
          </cell>
          <cell r="G2849">
            <v>42724</v>
          </cell>
          <cell r="H2849" t="str">
            <v>1.右额占位：胶质瘤2.子宫肌瘤术后.3.左上颌粘膜囊肿4.甲状腺结节</v>
          </cell>
          <cell r="J2849" t="str">
            <v>女</v>
          </cell>
          <cell r="K2849">
            <v>65</v>
          </cell>
          <cell r="L2849" t="str">
            <v>O</v>
          </cell>
          <cell r="M2849" t="str">
            <v>230103195106191627</v>
          </cell>
          <cell r="N2849" t="str">
            <v>年华(母子):13520257942/年连祝(夫妻):13664614697</v>
          </cell>
          <cell r="O2849" t="str">
            <v>头痛1月，加重伴记忆力减退10天余。</v>
          </cell>
          <cell r="P2849" t="str">
            <v>患者于1个月前无明显诱因出现头痛，无头晕，无恶心呕吐，无肢体抽搐，逐渐加重并出现记忆力减退，神志不清，大小便失禁，于中日友好医院行MRI检查示颅内占位，为求进一步诊治于我院门诊就诊，天坛医院MRI（M636835）示：右额底占位：胶质瘤？幕上脑室扩大；左侧鼻窦粘膜略增厚，左侧上颌窦内异常信号，考虑粘膜囊肿可能。门诊以“颅内占位性病变”收住入院。患者自本次发病以来，无意识丧失及癫痫发作病史，精神尚可，情绪较差，饮食睡眠欠佳，大小便失禁</v>
          </cell>
          <cell r="Q2849" t="str">
            <v>10年前因子宫肌瘤于黑龙江中医大学附属医院行子宫切除术。发现甲状腺结节1年。否认高血压、心脏病、血液系统疾病史，否认肝炎、结核等传染病史，无药物、食物过敏史。</v>
          </cell>
          <cell r="R2849" t="str">
            <v>生于原籍，生长及智力发育良好，无烟酒嗜好。已婚，育有1子，体健</v>
          </cell>
          <cell r="S2849" t="str">
            <v>缺失</v>
          </cell>
          <cell r="T2849">
            <v>42733</v>
          </cell>
          <cell r="V2849" t="str">
            <v>冠切右额开颅肿瘤切除术</v>
          </cell>
          <cell r="W2849" t="str">
            <v>全麻气管插管后，患者取仰卧位,头架固定，导航注册，确定肿瘤头皮投影，常规消毒铺巾，取冠状切口，依次切开头皮、皮下、帽状腱膜，皮瓣翻向前侧。显露右额颅骨，颅骨钻孔，铣刀游离骨瓣，硬膜张力高，给予甘露醇250ml静点，硬膜张力下降后，悬吊硬膜，放射状剪开硬脑膜，见右额脑组织肿胀，脑沟变浅，脑组织颜色灰白。导航确定肿瘤位于右额叶，大部瘤体呈灰红色，鱼肉状，质软，与周边脑组织边界不清，血供极丰富，分块近全切除肿瘤。创面严密止血，生理盐水冲洗清亮，确认无活动性出血，护士清点棉条、纱布及手术物品无误，术腔放置引流管一根另戳孔引出。人工硬膜严密缝合修补硬膜，骨瓣复位，钛链及盖孔板固定骨瓣，分层缝合皮下及头皮各层。再次消毒切口，无菌纱布绷带包扎，术毕。手术顺利，麻醉满意，术中出血约800ml，自体血回输125ml，术中输注红细胞2单位，血浆400ml。术后查见双瞳孔左：右=1：1mm，保留气管插管回ICU病房监护。标本送病理</v>
          </cell>
          <cell r="X2849" t="str">
            <v>部分切除</v>
          </cell>
          <cell r="Y2849">
            <v>129351</v>
          </cell>
          <cell r="Z2849" t="str">
            <v>GBM</v>
          </cell>
          <cell r="AA2849" t="str">
            <v>GBM(WHO IV)</v>
          </cell>
          <cell r="AB2849">
            <v>4</v>
          </cell>
          <cell r="AC2849" t="str">
            <v>胶质肉瘤（WHO IV级）。</v>
          </cell>
          <cell r="AD2849" t="str">
            <v>部分切除</v>
          </cell>
          <cell r="AE2849">
            <v>42770</v>
          </cell>
          <cell r="AF2849" t="str">
            <v xml:space="preserve">1.胶质肉瘤（额，右）2.高血压病3.
糖尿病4.窦性心动过速 5.电解质紊乱6.贫血
7.左上颌粘膜囊肿8.甲状腺结节9.子宫肌瘤术
后
</v>
          </cell>
          <cell r="AG2849">
            <v>43046</v>
          </cell>
          <cell r="AH2849" t="str">
            <v>终止</v>
          </cell>
          <cell r="AI2849">
            <v>93</v>
          </cell>
          <cell r="AJ2849">
            <v>1</v>
          </cell>
          <cell r="AK2849">
            <v>93</v>
          </cell>
          <cell r="AL2849">
            <v>1</v>
          </cell>
          <cell r="AM2849">
            <v>313</v>
          </cell>
          <cell r="AN2849" t="str">
            <v>缺失</v>
          </cell>
          <cell r="AO2849" t="str">
            <v>NA</v>
          </cell>
          <cell r="AP2849" t="str">
            <v>缺失</v>
          </cell>
          <cell r="AQ2849" t="str">
            <v>NA</v>
          </cell>
          <cell r="AS2849" t="str">
            <v>原发</v>
          </cell>
          <cell r="AU2849" t="str">
            <v>NA</v>
          </cell>
          <cell r="AV2849" t="str">
            <v>NA</v>
          </cell>
          <cell r="AW2849" t="str">
            <v>NA</v>
          </cell>
          <cell r="AX2849" t="str">
            <v>NA</v>
          </cell>
          <cell r="AY2849" t="str">
            <v>NA</v>
          </cell>
          <cell r="AZ2849" t="str">
            <v>NA</v>
          </cell>
          <cell r="BA2849" t="str">
            <v>缺失</v>
          </cell>
          <cell r="BB2849" t="str">
            <v>缺失</v>
          </cell>
          <cell r="BC2849" t="str">
            <v>缺失</v>
          </cell>
          <cell r="BD2849" t="e">
            <v>#N/A</v>
          </cell>
        </row>
        <row r="2850">
          <cell r="B2850" t="str">
            <v>P350</v>
          </cell>
          <cell r="C2850" t="str">
            <v>CGGA_P350</v>
          </cell>
          <cell r="E2850" t="str">
            <v>石晓晓</v>
          </cell>
          <cell r="F2850">
            <v>491736</v>
          </cell>
          <cell r="G2850">
            <v>42725</v>
          </cell>
          <cell r="H2850" t="str">
            <v>颅内占位性病变（额颞岛叶，右）：胶质瘤可能性大</v>
          </cell>
          <cell r="J2850" t="str">
            <v>女</v>
          </cell>
          <cell r="K2850">
            <v>53</v>
          </cell>
          <cell r="L2850" t="str">
            <v>O</v>
          </cell>
          <cell r="M2850" t="str">
            <v>220104196310133829</v>
          </cell>
          <cell r="N2850" t="str">
            <v>温馨（母女）18610873630/温克强（夫妻）13681346395</v>
          </cell>
          <cell r="O2850" t="str">
            <v>外伤后发现颅内占位1年。</v>
          </cell>
          <cell r="P2850" t="str">
            <v>患者一年前头面部外伤后行头颅CT检查，提示颅内占位性病变，后行头颅MR检查，提示“右侧岛叶异常信号”，考虑胶质瘤可能性大。患者无明显不适，未治疗。后间断行MR复查，占位体积逐渐增大。为求进一步诊治，患者于我院门诊就诊，行MR检查，提示“右侧额颞岛叶异常信号：低级别脑胶质瘤可能性大”，门诊以“颅内占位性病变”收入院。患者自发病以来，精神、饮食、睡眠可，大小便正常，体重无明显改变。</v>
          </cell>
          <cell r="Q2850" t="str">
            <v>2015年12月头面部外伤（左眼眶骨折），未治疗，自述已痊愈，否认其他外伤史及手术史。否认输血史。无药物食物过敏史。20年前发现左下肢“淋巴水肿”，曾服中药治疗，未治愈。</v>
          </cell>
          <cell r="R2850" t="str">
            <v>生长及智力发育正常，吸烟15年，三天一盒，不饮酒。月经初潮14岁，已绝经4年。已婚，育有1女，体健</v>
          </cell>
          <cell r="S2850" t="str">
            <v>缺失</v>
          </cell>
          <cell r="T2850">
            <v>42738</v>
          </cell>
          <cell r="V2850" t="str">
            <v>右额颞开颅肿瘤切除术</v>
          </cell>
          <cell r="W2850" t="str">
            <v>全麻气管插管后，患者取仰卧位，头左侧，头架固定头位，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极、颞极脑组织稍肿胀，导航再次确定肿瘤位置，导航辅助下分离侧裂，侧裂下即见肿瘤组织，肿瘤呈灰红色，血供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创面严密止血，可吸收止血纱布、明胶海绵压迫残面，生理盐水冲洗清亮，确认无活动性出血，护士清点棉条、纱布及手术物品无误，术腔放置外引流，硬膜缝合后欠严密，人工硬膜加固，骨瓣复位，钛链固定骨瓣。再次充分止血，分层缝合皮下组织及头皮各层，术毕。手术较困难，术中出血约500ml，自体血回输125ml。术后患者回ICU病房监护</v>
          </cell>
          <cell r="X2850" t="str">
            <v>部分切除</v>
          </cell>
          <cell r="Y2850">
            <v>129408</v>
          </cell>
          <cell r="Z2850" t="str">
            <v>O</v>
          </cell>
          <cell r="AA2850" t="str">
            <v>O(WHO II)</v>
          </cell>
          <cell r="AB2850">
            <v>2</v>
          </cell>
          <cell r="AC2850" t="str">
            <v>少突胶质细胞瘤（WHO II级）。</v>
          </cell>
          <cell r="AD2850" t="str">
            <v>部分切除</v>
          </cell>
          <cell r="AE2850">
            <v>42755</v>
          </cell>
          <cell r="AF2850" t="str">
            <v>少突胶质细胞瘤（额颞岛，右）</v>
          </cell>
          <cell r="AH2850" t="str">
            <v>未终止</v>
          </cell>
          <cell r="AI2850">
            <v>2016</v>
          </cell>
          <cell r="AJ2850">
            <v>0</v>
          </cell>
          <cell r="AK2850">
            <v>2016</v>
          </cell>
          <cell r="AL2850">
            <v>0</v>
          </cell>
          <cell r="AM2850">
            <v>2016</v>
          </cell>
          <cell r="AN2850" t="str">
            <v>放疗</v>
          </cell>
          <cell r="AO2850">
            <v>1</v>
          </cell>
          <cell r="AP2850" t="str">
            <v>无</v>
          </cell>
          <cell r="AQ2850">
            <v>0</v>
          </cell>
          <cell r="AS2850">
            <v>0</v>
          </cell>
          <cell r="AU2850" t="str">
            <v>突变</v>
          </cell>
          <cell r="AV2850" t="str">
            <v>NA</v>
          </cell>
          <cell r="AW2850" t="str">
            <v>NA</v>
          </cell>
          <cell r="AX2850" t="str">
            <v>甲基化</v>
          </cell>
          <cell r="AY2850" t="str">
            <v>突变</v>
          </cell>
          <cell r="AZ2850" t="str">
            <v>无突变</v>
          </cell>
          <cell r="BA2850" t="str">
            <v>缺失</v>
          </cell>
          <cell r="BB2850" t="str">
            <v>缺失</v>
          </cell>
          <cell r="BC2850" t="str">
            <v>缺失</v>
          </cell>
          <cell r="BD2850" t="e">
            <v>#N/A</v>
          </cell>
        </row>
        <row r="2851">
          <cell r="B2851" t="str">
            <v>P351</v>
          </cell>
          <cell r="C2851" t="str">
            <v>CGGA_P351</v>
          </cell>
          <cell r="D2851" t="str">
            <v>CGGA_P351, CGGA_P619</v>
          </cell>
          <cell r="E2851" t="str">
            <v>张志英</v>
          </cell>
          <cell r="F2851">
            <v>491741</v>
          </cell>
          <cell r="G2851">
            <v>42731</v>
          </cell>
          <cell r="H2851" t="str">
            <v>颅内占位性病变（顶叶，左）：胶质瘤可能性大</v>
          </cell>
          <cell r="J2851" t="str">
            <v>女</v>
          </cell>
          <cell r="K2851">
            <v>64</v>
          </cell>
          <cell r="L2851" t="str">
            <v>B</v>
          </cell>
          <cell r="M2851" t="str">
            <v xml:space="preserve">520102195206091220 </v>
          </cell>
          <cell r="N2851" t="str">
            <v xml:space="preserve">杨帆（母女）13984216518/杨志全（夫妻）18798889865  </v>
          </cell>
          <cell r="O2851" t="str">
            <v>右侧肢体活动障碍伴头晕、头痛20天</v>
          </cell>
          <cell r="P2851" t="str">
            <v>患者20天前无明显诱因，突发头晕、头痛，无明显周围放散，不伴恶心呕吐，持续约30分钟，频率约1次/天，平卧休息后好转。于贵州省人民医院就诊，行头颅MR检查，提示颅内占位，建议手术治疗。患者为求进一步诊治，于我院门诊就诊，行头颅MR检查，提示“左侧顶叶占位性病变”，考虑胶质瘤可能行大。门诊以“颅内占位性病变”收入院。患者自发病以来，精神、饮食、睡眠可，大小便正常，体重无明显改变。</v>
          </cell>
          <cell r="Q2851" t="str">
            <v>2008年因急性胆囊炎行腹腔镜胆囊切除术，术后恢复良好。否认输血史。无药物食物过敏史。糖尿病示2-3年，间断服用降糖药，具体情况不详。</v>
          </cell>
          <cell r="R2851" t="str">
            <v>生长及智力发育正常，否认吸烟、饮酒史。月经初潮14岁，已绝经9年。已婚，育有1女，体健</v>
          </cell>
          <cell r="S2851" t="str">
            <v>缺失</v>
          </cell>
          <cell r="T2851">
            <v>42739</v>
          </cell>
          <cell r="V2851" t="str">
            <v>左顶开颅肿瘤切除术</v>
          </cell>
          <cell r="W2851" t="str">
            <v>全麻气管插管后，患者取右侧卧位，头架固定头位，导航注册，确定颅内病变头皮投影，常规消毒铺巾，取左顶马蹄形切口，依次切开头皮各层，皮瓣翻向侧方，颅骨钻孔，铣刀游离骨瓣，大小约5.0X6.0cm2。硬膜张力高，快速静点20%的甘露醇250ml，硬膜张力下降，四周悬吊硬膜。放射状剪开硬膜，见左顶脑组织肿胀，脑沟变浅。导航确定病变主体位于左侧中央后回及顶上小叶，导航辅助下切开顶上小叶皮层，皮层下即见肿瘤，肿瘤呈灰红色，质软韧相间，无明显包膜，血供丰富，与周围脑组织分界不清，沿肿瘤周边分离后，自后向前分块切除肿瘤，肿瘤深部达侧脑室枕角，分块近全切除肿瘤。创面严密止血，可吸收止血纱布、明胶海绵压迫残面，生理盐水冲洗清亮，确认无活动性出血，护士清点棉条、纱布及手术物品无误，连续缝合硬膜后仍欠严密，人工硬膜修补，骨瓣复位，钛片固定骨瓣。再次充分止血，分层缝合皮下组织及头皮各层，术毕。手术顺利，术中出血约200ml，自体血回输50ml。术后患者回ICU病房监护</v>
          </cell>
          <cell r="X2851" t="str">
            <v>全切除</v>
          </cell>
          <cell r="Y2851">
            <v>129442</v>
          </cell>
          <cell r="Z2851" t="str">
            <v>GBM</v>
          </cell>
          <cell r="AA2851" t="str">
            <v>GBM(WHO IV)</v>
          </cell>
          <cell r="AB2851">
            <v>4</v>
          </cell>
          <cell r="AC2851" t="str">
            <v>胶质母细胞瘤（WHO IV级），</v>
          </cell>
          <cell r="AD2851" t="str">
            <v>全切除</v>
          </cell>
          <cell r="AE2851">
            <v>42787</v>
          </cell>
          <cell r="AF2851" t="str">
            <v>胶质母细胞瘤（顶叶，左）</v>
          </cell>
          <cell r="AG2851">
            <v>43698</v>
          </cell>
          <cell r="AH2851" t="str">
            <v>终止</v>
          </cell>
          <cell r="AI2851">
            <v>696</v>
          </cell>
          <cell r="AJ2851">
            <v>1</v>
          </cell>
          <cell r="AK2851">
            <v>513</v>
          </cell>
          <cell r="AL2851">
            <v>1</v>
          </cell>
          <cell r="AM2851">
            <v>959</v>
          </cell>
          <cell r="AN2851" t="str">
            <v>放疗</v>
          </cell>
          <cell r="AO2851">
            <v>1</v>
          </cell>
          <cell r="AP2851" t="str">
            <v>替莫脞胺6疗程</v>
          </cell>
          <cell r="AQ2851">
            <v>1</v>
          </cell>
          <cell r="AS2851" t="str">
            <v>原发</v>
          </cell>
          <cell r="AU2851" t="str">
            <v>无突变</v>
          </cell>
          <cell r="AV2851" t="str">
            <v>NA</v>
          </cell>
          <cell r="AW2851" t="str">
            <v>NA</v>
          </cell>
          <cell r="AX2851" t="str">
            <v>无甲基化</v>
          </cell>
          <cell r="AY2851" t="str">
            <v>突变</v>
          </cell>
          <cell r="AZ2851" t="str">
            <v>无突变</v>
          </cell>
          <cell r="BA2851" t="str">
            <v>缺失</v>
          </cell>
          <cell r="BB2851" t="str">
            <v>缺失</v>
          </cell>
          <cell r="BC2851" t="str">
            <v>缺失</v>
          </cell>
          <cell r="BD2851" t="e">
            <v>#N/A</v>
          </cell>
        </row>
        <row r="2852">
          <cell r="B2852" t="str">
            <v>P352</v>
          </cell>
          <cell r="C2852" t="str">
            <v>CGGA_P352</v>
          </cell>
          <cell r="E2852" t="str">
            <v>徐海霞</v>
          </cell>
          <cell r="F2852">
            <v>491739</v>
          </cell>
          <cell r="G2852">
            <v>42730</v>
          </cell>
          <cell r="H2852" t="str">
            <v>右颞叶病变，星形细胞瘤？</v>
          </cell>
          <cell r="J2852" t="str">
            <v>女</v>
          </cell>
          <cell r="K2852">
            <v>42</v>
          </cell>
          <cell r="L2852" t="str">
            <v>O</v>
          </cell>
          <cell r="M2852" t="str">
            <v>410221197410278066</v>
          </cell>
          <cell r="N2852" t="str">
            <v xml:space="preserve">王志强（夫妻）13718661905       </v>
          </cell>
          <cell r="O2852" t="str">
            <v>间断头痛伴双手麻木6月余，伽马刀术后2月余</v>
          </cell>
          <cell r="P2852" t="str">
            <v>患者于6个月前无明显诱因出现间断头痛，伴有双手麻木，持续3-5分钟自行缓解，无头晕，无意识丧失，无肢体抽搐，无视物模糊，无恶心呕吐，无发热抽搐，未予诊治。2月前于郑州市医院行MRI检查示颅内占位性病变，行伽马刀治疗，具体不详。后患者偶发双手麻木，为求进一步治疗，于我院门诊就诊。天坛医院MRI（M629222）示：右颞异常信号病变，星形细胞瘤？肿块样脱髓鞘或缺血不除外；垂体强化欠均匀；鼻窦炎性改变，双侧上颌窦粘膜下囊肿。门诊以“颅内占位性病变”收入我院。</v>
          </cell>
          <cell r="Q2852" t="str">
            <v>2002年、2011年行剖腹产手术。</v>
          </cell>
          <cell r="R2852" t="str">
            <v>生长及智力发育正常，生活规律，无烟酒嗜好。育2子，均体健。</v>
          </cell>
          <cell r="S2852" t="str">
            <v>缺失</v>
          </cell>
          <cell r="T2852">
            <v>42739</v>
          </cell>
          <cell r="V2852" t="str">
            <v>右颞枕开颅颅内肿瘤切除术</v>
          </cell>
          <cell r="W2852" t="str">
            <v>全麻插管后平卧位，头稍抬高，头架固定头部，用导航系统标记肿瘤部位，常规消毒铺巾。取右颞枕马蹄形切口，依次切开头皮、皮下、部分颞肌，皮肌瓣翻向下方，铣刀铣开颞枕骨瓣，可见硬脑膜张力高，给以20%甘露醇注射液250ml快速静点，四周悬吊，放射状剪开硬脑膜，切除部分颞中回及下回脑组织，可见颞叶内侧及后部肿瘤，灰白色，质硬韧，血供丰富，边界不清，大脑后动脉多个分支穿行肿瘤内部，切除困难，大部切除肿瘤，侧脑室颞角部分开放，术腔严密止血，冲洗清亮，人工硬脑膜修补硬膜，还纳骨瓣，钛链及盖孔板固定。逐层缝合皮瓣各层关颅，术毕。手术顺利，麻醉满意，标本送病理。清点棉条纱布及手术物品无误。术毕查见双侧瞳孔左：右=1.5：1.5mm，保留气管插管后安返ICU，术中出血约300ml</v>
          </cell>
          <cell r="X2852" t="str">
            <v>部分切除</v>
          </cell>
          <cell r="Y2852">
            <v>129444</v>
          </cell>
          <cell r="Z2852" t="str">
            <v>OA</v>
          </cell>
          <cell r="AA2852" t="str">
            <v>OA(WHO II)</v>
          </cell>
          <cell r="AB2852">
            <v>2</v>
          </cell>
          <cell r="AC2852" t="str">
            <v>少突星形细胞瘤形态。</v>
          </cell>
          <cell r="AD2852" t="str">
            <v>部分切除</v>
          </cell>
          <cell r="AE2852">
            <v>42758</v>
          </cell>
          <cell r="AF2852" t="str">
            <v>少突星形细胞瘤（颞，右）</v>
          </cell>
          <cell r="AH2852" t="str">
            <v>未终止</v>
          </cell>
          <cell r="AI2852">
            <v>1175</v>
          </cell>
          <cell r="AJ2852">
            <v>0</v>
          </cell>
          <cell r="AK2852">
            <v>1175</v>
          </cell>
          <cell r="AL2852">
            <v>0</v>
          </cell>
          <cell r="AM2852">
            <v>1175</v>
          </cell>
          <cell r="AN2852" t="str">
            <v>无</v>
          </cell>
          <cell r="AO2852">
            <v>0</v>
          </cell>
          <cell r="AP2852" t="str">
            <v>化疗</v>
          </cell>
          <cell r="AQ2852">
            <v>1</v>
          </cell>
          <cell r="AS2852">
            <v>0</v>
          </cell>
          <cell r="AU2852" t="str">
            <v>NA</v>
          </cell>
          <cell r="AV2852" t="str">
            <v>NA</v>
          </cell>
          <cell r="AW2852" t="str">
            <v>NA</v>
          </cell>
          <cell r="AX2852" t="str">
            <v>NA</v>
          </cell>
          <cell r="AY2852" t="str">
            <v>NA</v>
          </cell>
          <cell r="AZ2852" t="str">
            <v>NA</v>
          </cell>
          <cell r="BA2852" t="str">
            <v>缺失</v>
          </cell>
          <cell r="BB2852" t="str">
            <v>缺失</v>
          </cell>
          <cell r="BC2852" t="str">
            <v>缺失</v>
          </cell>
          <cell r="BD2852" t="e">
            <v>#N/A</v>
          </cell>
        </row>
        <row r="2853">
          <cell r="B2853" t="str">
            <v>P353</v>
          </cell>
          <cell r="C2853" t="str">
            <v>CGGA_P353</v>
          </cell>
          <cell r="E2853" t="str">
            <v>王自斌</v>
          </cell>
          <cell r="F2853">
            <v>491742</v>
          </cell>
          <cell r="G2853">
            <v>42732</v>
          </cell>
          <cell r="H2853" t="str">
            <v>颅内占位病变：左颞叶胶质瘤</v>
          </cell>
          <cell r="J2853" t="str">
            <v>男</v>
          </cell>
          <cell r="K2853">
            <v>51</v>
          </cell>
          <cell r="L2853" t="str">
            <v>AB</v>
          </cell>
          <cell r="M2853" t="str">
            <v>412922196506073438</v>
          </cell>
          <cell r="N2853" t="str">
            <v>张峰（夫妻）13838734266/王晓宇（儿子）15638235692/王自东（弟弟）15893348158</v>
          </cell>
          <cell r="O2853" t="str">
            <v>间断头昏2月</v>
          </cell>
          <cell r="P2853" t="str">
            <v>患者于2月前无明显诱因间断出现头昏，无肢体麻木、无力，无意识不清，无口角歪斜，无流涎，无视物模糊，视物旋转，就诊于当地医院，查脑MR示左颞叶占位性病变，未予治疗，于10多天前间断出现头晕、头痛，为求进一步治疗来我院，门诊以“颅内占位性病变”收入院，患者自发病以来，无肢体抽搐，饮食睡眠情况尚可，大小便正常，体重无明显减轻。</v>
          </cell>
          <cell r="Q2853" t="str">
            <v>既往体健</v>
          </cell>
          <cell r="R2853" t="str">
            <v>生长发育及智力正常，吸烟30年，20支/天，偶尔饮酒，已婚，育1子1女。</v>
          </cell>
          <cell r="S2853" t="str">
            <v>缺失</v>
          </cell>
          <cell r="T2853">
            <v>42740</v>
          </cell>
          <cell r="V2853" t="str">
            <v>左额颞开颅肿瘤切除术</v>
          </cell>
          <cell r="W2853" t="str">
            <v>全麻气管插管后，患者取仰卧位，头偏向右侧，头架固定，导航注册，确定颅内病变头皮投影，取左额颞弧形切口，常规消毒铺巾，依次切开头皮各层，皮瓣翻向下，颅骨钻孔，铣刀游离骨瓣，咬除部分蝶骨嵴，硬膜张力不高，四周悬吊硬膜。弧形剪开硬脑膜，沿外侧裂颞侧分离中断大脑中动脉分支供血动脉，于皮层下可见实性肿瘤，色灰红，鱼肉状，质软，与周围脑组织界限不清，血运丰富，显微镜下分块全切肿瘤，留取标本送检，术腔严密止血，生理盐水冲洗清亮，确认无活动性出血，护士清点棉条、纱布及手术物品无误，严密缝合硬膜，骨瓣复位，盖孔板、连接片、钛钉固定。依次缝合肌肉、皮下组织及头皮各层，术毕。手术顺利，麻醉满意，术中出血约400ml，头皮骨瓣自体血回输125ml。术后气管插管拔除，查见双瞳孔左：右=1.0：1.0mm，返回ICU病房监护</v>
          </cell>
          <cell r="X2853" t="str">
            <v>全切除</v>
          </cell>
          <cell r="Y2853">
            <v>129471</v>
          </cell>
          <cell r="Z2853" t="str">
            <v>GBM-O</v>
          </cell>
          <cell r="AA2853" t="str">
            <v>GBM-O(WHO IV)</v>
          </cell>
          <cell r="AB2853">
            <v>4</v>
          </cell>
          <cell r="AC2853" t="str">
            <v>胶质母细胞瘤，伴少突胶质细胞瘤成分（WHO IV级）。</v>
          </cell>
          <cell r="AD2853" t="str">
            <v>全切除</v>
          </cell>
          <cell r="AE2853">
            <v>42753</v>
          </cell>
          <cell r="AF2853" t="str">
            <v>胶质母细胞瘤（颞，左）</v>
          </cell>
          <cell r="AG2853" t="str">
            <v>缺失</v>
          </cell>
          <cell r="AH2853" t="str">
            <v>未终止</v>
          </cell>
          <cell r="AI2853" t="str">
            <v>NA</v>
          </cell>
          <cell r="AJ2853" t="str">
            <v>NA</v>
          </cell>
          <cell r="AK2853" t="str">
            <v>NA</v>
          </cell>
          <cell r="AL2853" t="str">
            <v>NA</v>
          </cell>
          <cell r="AM2853" t="str">
            <v>NA</v>
          </cell>
          <cell r="AN2853" t="str">
            <v>缺失</v>
          </cell>
          <cell r="AO2853" t="str">
            <v>NA</v>
          </cell>
          <cell r="AP2853" t="str">
            <v>缺失</v>
          </cell>
          <cell r="AQ2853" t="str">
            <v>NA</v>
          </cell>
          <cell r="AS2853" t="str">
            <v>原发</v>
          </cell>
          <cell r="AU2853" t="str">
            <v>无突变</v>
          </cell>
          <cell r="AV2853" t="str">
            <v>NA</v>
          </cell>
          <cell r="AW2853" t="str">
            <v>NA</v>
          </cell>
          <cell r="AX2853" t="str">
            <v>甲基化</v>
          </cell>
          <cell r="AY2853" t="str">
            <v>突变</v>
          </cell>
          <cell r="AZ2853" t="str">
            <v>无突变</v>
          </cell>
          <cell r="BA2853" t="str">
            <v>缺失</v>
          </cell>
          <cell r="BB2853" t="str">
            <v>缺失</v>
          </cell>
          <cell r="BC2853" t="str">
            <v>缺失</v>
          </cell>
          <cell r="BD2853" t="e">
            <v>#N/A</v>
          </cell>
        </row>
        <row r="2854">
          <cell r="B2854" t="str">
            <v>P354</v>
          </cell>
          <cell r="C2854" t="str">
            <v>CGGA_P354</v>
          </cell>
          <cell r="E2854" t="str">
            <v>蒋雕全</v>
          </cell>
          <cell r="F2854">
            <v>350498</v>
          </cell>
          <cell r="G2854">
            <v>42730</v>
          </cell>
          <cell r="H2854" t="str">
            <v>颅内占位性病变（扣带回、胼胝体体部，右）：胶质瘤复发？</v>
          </cell>
          <cell r="J2854" t="str">
            <v>男</v>
          </cell>
          <cell r="K2854">
            <v>52</v>
          </cell>
          <cell r="L2854" t="str">
            <v>B</v>
          </cell>
          <cell r="M2854" t="str">
            <v>510921196408032216</v>
          </cell>
          <cell r="N2854" t="str">
            <v>蒋霞    父女    18583275567/蒋健  父子 18583285888</v>
          </cell>
          <cell r="O2854" t="str">
            <v>胶质瘤术后6年，行走困难1个月</v>
          </cell>
          <cell r="P2854" t="str">
            <v>患者6年前夜间大量饮酒后突发意识丧失、四肢抽搐、口吐白沫，持续约2分钟，后自行缓解，无二便失禁，不伴有头痛、头晕、恶心、呕吐。于四川华西医院就诊，行MR检查，提示颅内占位，行“右额顶叶占位病变切除术”，术后病理提示“胶质细胞增生”。术后左侧肢体完全性瘫痪，常规口服德巴金抗癫痫治疗，控制不满意，肢体抽搐约1-2次/天，每次约30秒-2分钟。术后肢体运动逐渐好转，可自行行走。半年后，当地医院复查时行MR检查，提示颅内占位复发，遂于我院就诊，行“右额原切口开颅肿瘤切除术”，术后病理“间变少枝-星形细胞瘤，胶母变”，术后患者肢体运动同术前，于我院放化疗中心行同步放化疗。患者治疗后肢体运动运动改善。后患者规律复查。患者1月前，自觉行走困难，于当地医院行CT检查，提示肿瘤复发，遂于我院就诊，行MR检查，提示“右侧扣带回、胼胝体体部异常信号影，肿瘤复发伴脑膜播散不除外”。门诊以“颅内占位性病变”收入院。患者自发病以来，精神、饮食、睡眠可，二便正常，体重无明显变化</v>
          </cell>
          <cell r="Q2854" t="str">
            <v>2010年6月、2010年12月分别行颅内占位切除术</v>
          </cell>
          <cell r="R2854" t="str">
            <v>生长及智力发育正常，饮酒二十余年，约1次/周，每次约200g/次，已戒酒6年。已婚，育有1子1女，体健</v>
          </cell>
          <cell r="S2854" t="str">
            <v>缺失</v>
          </cell>
          <cell r="T2854">
            <v>42740</v>
          </cell>
          <cell r="U2854">
            <v>40330</v>
          </cell>
          <cell r="V2854" t="str">
            <v>右额顶原切口开颅肿瘤切除术</v>
          </cell>
          <cell r="W2854" t="str">
            <v>全麻气管插管后，患者取仰卧位,头架固定头位，导航注册，确定肿瘤头皮投影，常规消毒铺巾，取原右额马蹄形切口，依次切开头皮各层，头皮菲薄，皮瓣翻向额部。显露右额颅骨，取下固定颅骨的钛片，铣刀游离骨瓣，大小约5X5cm2。硬膜张力高，给予20%的甘露醇250 ml静点，硬膜张力下降后，四周悬吊硬膜，放射状剪开硬脑膜。见右额脑组织肿胀，脑沟变浅，导航确定肿瘤位于右侧中央前回前方及扣带回；导航辅助下切开右额上回中部皮层，皮层下2cm见肿瘤，瘤体呈灰红色，质软，边界不清，血供丰富，沿肿瘤周边分离后，自前向后分块切除肿瘤，同侧大脑前动脉及其分支自肿瘤周边穿行，分离后予以完好保护， 导航辅助下分块近全切除肿瘤，双侧大脑前动脉，均予以完好保护。创面严密止血，止血纱布、明胶海绵压迫残面，生理盐水冲洗清亮，确认无活动性出血，护士清点棉条、纱布及手术物品无误，连续缝合硬膜后仍欠严密，以人工硬膜加固，骨瓣复位，钛片固定骨瓣，分层缝合皮下及头皮各层。再次消毒切口，无菌纱布绷带包扎，术毕。手术顺利，术中出血约300ml，自体血回输125ml，未输异体血。术后患者回ICU病房监护。标本送病理</v>
          </cell>
          <cell r="X2854" t="str">
            <v>部分切除</v>
          </cell>
          <cell r="Y2854" t="str">
            <v>缺失</v>
          </cell>
          <cell r="Z2854" t="str">
            <v>SGBM?</v>
          </cell>
          <cell r="AA2854" t="str">
            <v>GBM-O(WHO IV)</v>
          </cell>
          <cell r="AB2854">
            <v>4</v>
          </cell>
          <cell r="AC2854" t="str">
            <v>胶质母细胞瘤，伴少突胶质细胞瘤成分（WHO IV级）。</v>
          </cell>
          <cell r="AD2854" t="str">
            <v>部分切除</v>
          </cell>
          <cell r="AE2854">
            <v>42757</v>
          </cell>
          <cell r="AF2854" t="str">
            <v>胶质母细胞瘤（扣带回、胼胝体体部，右）</v>
          </cell>
          <cell r="AG2854">
            <v>43453</v>
          </cell>
          <cell r="AH2854" t="str">
            <v>终止</v>
          </cell>
          <cell r="AI2854">
            <v>702</v>
          </cell>
          <cell r="AJ2854">
            <v>1</v>
          </cell>
          <cell r="AK2854" t="str">
            <v>NA</v>
          </cell>
          <cell r="AL2854">
            <v>1</v>
          </cell>
          <cell r="AM2854">
            <v>713</v>
          </cell>
          <cell r="AN2854" t="str">
            <v>放疗</v>
          </cell>
          <cell r="AO2854">
            <v>1</v>
          </cell>
          <cell r="AP2854" t="str">
            <v>替莫脞胺1年多</v>
          </cell>
          <cell r="AQ2854">
            <v>1</v>
          </cell>
          <cell r="AS2854" t="str">
            <v>复发</v>
          </cell>
          <cell r="AT2854">
            <v>2</v>
          </cell>
          <cell r="AU2854" t="str">
            <v>突变</v>
          </cell>
          <cell r="AV2854" t="str">
            <v>NA</v>
          </cell>
          <cell r="AW2854" t="str">
            <v>NA</v>
          </cell>
          <cell r="AX2854" t="str">
            <v>甲基化</v>
          </cell>
          <cell r="AY2854" t="str">
            <v>突变</v>
          </cell>
          <cell r="AZ2854" t="str">
            <v>无突变</v>
          </cell>
          <cell r="BA2854" t="str">
            <v>缺失</v>
          </cell>
          <cell r="BB2854" t="str">
            <v>缺失</v>
          </cell>
          <cell r="BC2854" t="str">
            <v>缺失</v>
          </cell>
          <cell r="BD2854" t="e">
            <v>#N/A</v>
          </cell>
        </row>
        <row r="2855">
          <cell r="B2855" t="str">
            <v>P355</v>
          </cell>
          <cell r="C2855" t="str">
            <v>CGGA_P355</v>
          </cell>
          <cell r="E2855" t="str">
            <v>李玲华</v>
          </cell>
          <cell r="F2855">
            <v>491744</v>
          </cell>
          <cell r="G2855">
            <v>42733</v>
          </cell>
          <cell r="H2855" t="str">
            <v>右额顶胶质瘤</v>
          </cell>
          <cell r="J2855" t="str">
            <v>女</v>
          </cell>
          <cell r="K2855">
            <v>29</v>
          </cell>
          <cell r="L2855" t="str">
            <v>B</v>
          </cell>
          <cell r="M2855" t="str">
            <v>130205198704280628</v>
          </cell>
          <cell r="N2855" t="str">
            <v>王伟   夫妻   13323257555/李艳华  姐妹   13582877666</v>
          </cell>
          <cell r="O2855" t="str">
            <v>突发肢体抽搐伴意识丧失1月余</v>
          </cell>
          <cell r="P2855" t="str">
            <v>患者于1个月前无明显诱因出现左上肢抖动，后出现全身抽搐，伴双眼上视，意识丧失，无口吐白沫，持续时间约2分钟后自行缓解。于4天前再次出现全身抽搐，症状同前，持续时间约3-5分钟，遂于唐山市人民医院就诊，行MRI检查示胶质瘤，给予口服德巴金治疗0.5g/2次。为求进一步诊治，于我院门诊就诊，天坛医院MRI（M639186）示：右额顶占位，胶质瘤可能性大；副鼻窦粘膜增厚。门诊以“颅内占位性病变”收入院。</v>
          </cell>
          <cell r="Q2855" t="str">
            <v>既往体健</v>
          </cell>
          <cell r="R2855" t="str">
            <v>生长及智力发育正常，否认吸烟、饮酒。已婚，育有1女，配偶及女均体健</v>
          </cell>
          <cell r="S2855" t="str">
            <v>缺失</v>
          </cell>
          <cell r="T2855">
            <v>42744</v>
          </cell>
          <cell r="V2855" t="str">
            <v>导航辅助下右额开颅，肿瘤切除术</v>
          </cell>
          <cell r="W2855" t="str">
            <v>全麻气管插管后，患者取仰卧位，导航注册，确定肿瘤头皮投影，取右额马蹄形切口，常规消毒铺巾，依次切开头皮、皮下、帽状腱膜，皮瓣翻向前侧，显露右额颅骨，颅骨钻孔，铣刀游离骨瓣，硬膜张力不高，骨窗周围悬吊硬膜，放射状剪开硬脑膜，见额上回后部皮层脑组织颜色变灰白，显微镜下先经纵裂缓慢放出脑脊液，脑压下降明显，沿纵裂向下分离至胼胝体，电凝离断来自腁缘和胼周动脉的供血动脉再沿肿瘤边界分离，见肿瘤主体位于右侧额上回后部及扣带回，中央前回前方，质软硬不均，色灰白，血供一般，边界不清，沿肿瘤周边胶质增生带分块全切除肿瘤，胼缘及胼周动脉保护完好，术腔严密止血，生理盐水冲洗清亮，确认无活动性出血，护士清点棉条、纱布及手术物品无误，人工硬膜修补缝合硬脑膜，骨瓣复位，依次缝合皮下及头皮各层。再次消毒切口，无菌纱布绷带包扎，术毕。手术顺利，麻醉满意，术中出血约350ml，自体血回输125ml，未输异体血。术后拔除气管插管返回ICU病房监护</v>
          </cell>
          <cell r="X2855" t="str">
            <v>全切除</v>
          </cell>
          <cell r="Y2855">
            <v>129535</v>
          </cell>
          <cell r="Z2855" t="str">
            <v>A</v>
          </cell>
          <cell r="AA2855" t="str">
            <v>A(WHO II)</v>
          </cell>
          <cell r="AB2855">
            <v>2</v>
          </cell>
          <cell r="AC2855" t="str">
            <v>星形细胞瘤（WHO II级）。</v>
          </cell>
          <cell r="AD2855" t="str">
            <v>全切除</v>
          </cell>
          <cell r="AE2855">
            <v>42755</v>
          </cell>
          <cell r="AF2855" t="str">
            <v>星形细胞瘤（额顶，右）</v>
          </cell>
          <cell r="AH2855" t="str">
            <v>未终止</v>
          </cell>
          <cell r="AI2855">
            <v>2010</v>
          </cell>
          <cell r="AJ2855">
            <v>0</v>
          </cell>
          <cell r="AK2855">
            <v>2010</v>
          </cell>
          <cell r="AL2855">
            <v>0</v>
          </cell>
          <cell r="AM2855">
            <v>2010</v>
          </cell>
          <cell r="AN2855" t="str">
            <v>放疗</v>
          </cell>
          <cell r="AO2855">
            <v>1</v>
          </cell>
          <cell r="AP2855" t="str">
            <v>无</v>
          </cell>
          <cell r="AQ2855">
            <v>0</v>
          </cell>
          <cell r="AS2855">
            <v>0</v>
          </cell>
          <cell r="AU2855" t="str">
            <v>突变</v>
          </cell>
          <cell r="AV2855" t="str">
            <v>NA</v>
          </cell>
          <cell r="AW2855" t="str">
            <v>NA</v>
          </cell>
          <cell r="AX2855" t="str">
            <v>甲基化</v>
          </cell>
          <cell r="AY2855" t="str">
            <v>无突变</v>
          </cell>
          <cell r="AZ2855" t="str">
            <v>无突变</v>
          </cell>
          <cell r="BA2855" t="str">
            <v>缺失</v>
          </cell>
          <cell r="BB2855" t="str">
            <v>缺失</v>
          </cell>
          <cell r="BC2855" t="str">
            <v>缺失</v>
          </cell>
          <cell r="BD2855" t="e">
            <v>#N/A</v>
          </cell>
        </row>
        <row r="2856">
          <cell r="B2856" t="str">
            <v>P356</v>
          </cell>
          <cell r="C2856" t="str">
            <v>CGGA_P356</v>
          </cell>
          <cell r="D2856" t="str">
            <v>CGGA_P356, CGGA_P568</v>
          </cell>
          <cell r="E2856" t="str">
            <v>姜元鑫</v>
          </cell>
          <cell r="F2856">
            <v>433717</v>
          </cell>
          <cell r="G2856">
            <v>41823</v>
          </cell>
          <cell r="H2856" t="str">
            <v>颅内占位性病变</v>
          </cell>
          <cell r="J2856" t="str">
            <v>女</v>
          </cell>
          <cell r="K2856">
            <v>22</v>
          </cell>
          <cell r="L2856" t="str">
            <v>AB</v>
          </cell>
          <cell r="M2856" t="str">
            <v>23040419940519014X</v>
          </cell>
          <cell r="N2856" t="str">
            <v>姜国贵 父女 15945835944/陈亚滨 母女 13613685920</v>
          </cell>
          <cell r="O2856" t="str">
            <v>胶质瘤术后6年。现患者自诉左侧肢体麻木，有过3次癫痫大发作，发作时患者无意识，站立，双手握拳，四肢抽搐；每日偶有左侧肢体麻木。</v>
          </cell>
          <cell r="P2856" t="str">
            <v>患者6年前因癫痫大发作一次，于当地医院检查发现右颞占位，行手术治疗，术后病理示“星形细胞瘤（WHOII级）”，术后曾行放疗，疗程27天，术后有过数次癫痫发作，发作时意识不清，尿便失禁，术后每隔半年复查，3年前发现肿瘤复发，2014年7月于我院行“右额颞开颅占位切除术”，术后病理为“少枝星形细胞瘤（WHOII级）”。现患者自诉左侧肢体麻木，有过3次癫痫大发作，发作时患者无意识，站立，双手握拳，四肢抽搐；每日偶有左侧肢体麻木。</v>
          </cell>
          <cell r="Q2856" t="str">
            <v>既往2011年、2014年“右额颞开颅占位切除术”，对青霉素过敏</v>
          </cell>
          <cell r="R2856" t="str">
            <v>生长发育及智力正常；无异地疫区迁移及居住史；平素月经规律，经期3-6天。未婚</v>
          </cell>
          <cell r="S2856" t="str">
            <v>缺失</v>
          </cell>
          <cell r="T2856">
            <v>42744</v>
          </cell>
          <cell r="U2856">
            <v>40544</v>
          </cell>
          <cell r="V2856" t="str">
            <v>右额颞开颅占位切除术</v>
          </cell>
          <cell r="W2856" t="str">
            <v>患者全麻插管后平卧位，头左偏，上头架，常规消毒铺巾。取右额颞原切口皮瓣开颅，分层切开头皮及颞肌，原骨瓣取下，止血。硬膜张力不高，弧形剪开硬膜，可见颞叶中下回颞极缺损，深部探查见岛叶病变组织，灰白色，质软，血供中等，无包膜，边界不清，沿侧裂下分离切除岛叶，标本留送病理。瘤腔仔细止血后，凝胶海绵、止血纱布创面贴敷，生理盐水冲洗清亮，无活动出血。瘤腔留置外引流管，缝合硬膜，硬膜缺损处用脑膜腱修补，原有钛链3枚钛钉6枚固定颅骨，缝合颞肌，皮下组织，缝合头皮全层，消毒伤口，无菌纱布包扎，术毕。手术顺利，清点棉条纱布及手术物品无误。术后患者麻醉状态，气管插管已拔除，瞳孔双侧等大等圆，无光反射。返回ICU重症病房，监测生命体征意识瞳孔，予抗炎、脱水、抗癫痫、激素及补液治疗，注意患者病情变化，术后向家属交代手术经过，术后诊断，及可能出现的术后并发症</v>
          </cell>
          <cell r="X2856" t="str">
            <v>全切除</v>
          </cell>
          <cell r="Y2856" t="str">
            <v>缺失</v>
          </cell>
          <cell r="Z2856" t="str">
            <v>RA</v>
          </cell>
          <cell r="AA2856" t="str">
            <v>A(WHO II)</v>
          </cell>
          <cell r="AB2856">
            <v>2</v>
          </cell>
          <cell r="AC2856" t="str">
            <v>少枝-星形细胞瘤（WHOⅡ级）。</v>
          </cell>
          <cell r="AD2856" t="str">
            <v>全切除</v>
          </cell>
          <cell r="AE2856">
            <v>41848</v>
          </cell>
          <cell r="AF2856" t="str">
            <v>少枝-星形细胞瘤（WHOⅡ级）</v>
          </cell>
          <cell r="AG2856">
            <v>43453</v>
          </cell>
          <cell r="AH2856" t="str">
            <v>终止</v>
          </cell>
          <cell r="AI2856">
            <v>569</v>
          </cell>
          <cell r="AJ2856">
            <v>1</v>
          </cell>
          <cell r="AK2856">
            <v>416</v>
          </cell>
          <cell r="AL2856">
            <v>1</v>
          </cell>
          <cell r="AM2856">
            <v>709</v>
          </cell>
          <cell r="AN2856" t="str">
            <v>放疗</v>
          </cell>
          <cell r="AO2856">
            <v>1</v>
          </cell>
          <cell r="AP2856" t="str">
            <v>替莫脞胺</v>
          </cell>
          <cell r="AQ2856">
            <v>1</v>
          </cell>
          <cell r="AS2856" t="str">
            <v>复发</v>
          </cell>
          <cell r="AT2856">
            <v>2</v>
          </cell>
          <cell r="AU2856" t="str">
            <v>突变</v>
          </cell>
          <cell r="AV2856" t="str">
            <v>NA</v>
          </cell>
          <cell r="AW2856" t="str">
            <v>无共缺失</v>
          </cell>
          <cell r="AX2856" t="str">
            <v>甲基化</v>
          </cell>
          <cell r="AY2856" t="str">
            <v>无突变</v>
          </cell>
          <cell r="AZ2856" t="str">
            <v>无突变</v>
          </cell>
          <cell r="BA2856" t="str">
            <v>缺失</v>
          </cell>
          <cell r="BB2856" t="str">
            <v>缺失</v>
          </cell>
          <cell r="BC2856" t="str">
            <v>缺失</v>
          </cell>
          <cell r="BD2856" t="e">
            <v>#N/A</v>
          </cell>
        </row>
        <row r="2857">
          <cell r="B2857" t="str">
            <v>P357</v>
          </cell>
          <cell r="C2857" t="str">
            <v>CGGA_P357</v>
          </cell>
          <cell r="E2857" t="str">
            <v>高凤芹</v>
          </cell>
          <cell r="F2857">
            <v>491733</v>
          </cell>
          <cell r="G2857">
            <v>42724</v>
          </cell>
          <cell r="H2857" t="str">
            <v>颅内占位病变：右额叶转移瘤？胶质瘤？</v>
          </cell>
          <cell r="J2857" t="str">
            <v>女</v>
          </cell>
          <cell r="K2857">
            <v>49</v>
          </cell>
          <cell r="L2857" t="str">
            <v>O</v>
          </cell>
          <cell r="M2857" t="str">
            <v>22088119670301002X</v>
          </cell>
          <cell r="N2857" t="str">
            <v>陈乃义 丈夫   13843670896/陈俏熹  女儿   13488667467/孟宪铁 女婿    15810412007</v>
          </cell>
          <cell r="O2857" t="str">
            <v>间断头痛、头晕3月</v>
          </cell>
          <cell r="P2857" t="str">
            <v>患者于3月前无明显诱因间断出现头痛，头晕，无肢体麻木、无力，无意识不清，无口角歪斜，无流涎，无视物模糊，视物旋转，就诊于当地医院，查脑MR示：右颞顶部占位，行全身PET检查未见明显病灶，为求进一步治疗来我院，门诊以“颅内占位性病变”收入院，患者自发病以来，无肢体抽搐，饮食睡眠情况尚可，大小便正常，体重无明显减轻</v>
          </cell>
          <cell r="Q2857" t="str">
            <v xml:space="preserve"> 既往“高血压病”2-3年，平素口服“尼群地平片”、“硝苯地平片”，血压控制尚可，“子宫肌瘤”多年，未特殊治疗</v>
          </cell>
          <cell r="R2857" t="str">
            <v>生长发育及智力正常，无烟酒等不良嗜好，已婚，育1女，月经：15，7-8/30天左右，末次月经：2016-11-25</v>
          </cell>
          <cell r="S2857" t="str">
            <v>缺失</v>
          </cell>
          <cell r="T2857">
            <v>42745</v>
          </cell>
          <cell r="V2857" t="str">
            <v>右额顶开颅，肿瘤切除术</v>
          </cell>
          <cell r="W2857" t="str">
            <v>全麻喉罩插管后，患者取左侧卧位，导航注册，确定颅内病变头皮投影，取右额顶马蹄形切口，常规消毒铺巾，依次切开头皮、肌肉各层，皮瓣翻向前下，快速静点20%的甘露醇250ml，颅骨钻孔，铣刀游离骨瓣，硬膜张力不高，利多卡因棉条覆盖硬膜，沿骨窗四周悬吊硬膜。停用麻醉药物，拔除喉罩、唤醒病人，放射状剪开硬膜，导航确定肿瘤位置，肿瘤位于中央后回下部，距离侧裂约2cm，电刺激进一步确定中央前、后回与肿瘤的关系，确定面部及手区的皮层定位。插入气管插管，全麻满意后，术中B超和导航再次确定肿瘤位置后，经中央后回后方皮层向前方潜行造瘘，约1cm可见囊实性肿瘤，色灰红，质软，与周围脑组织界限不清，无明显包膜，血运丰富，显微镜下分块全切肿瘤，直径约1.5cm,留取标本送检，术腔严密止血，生理盐水冲洗清亮，确认无活动性出血，护士清点棉条、纱布及手术物品无误，人工硬脑膜减张修补缝合硬膜，硬脑膜外放置引流管一根另戳孔引出， 骨瓣复位，连接片、钛钉固定。依次缝合肌肉、皮下组织及头皮各层，术毕。手术顺利，麻醉满意，术中出血约400ml，自体血回输125ml。术后查见双侧瞳孔左：右=1.5：1.5mm，气管插管拔除后返回ICU病房监护</v>
          </cell>
          <cell r="X2857" t="str">
            <v>全切除</v>
          </cell>
          <cell r="Y2857">
            <v>129573</v>
          </cell>
          <cell r="Z2857" t="str">
            <v>GBM</v>
          </cell>
          <cell r="AA2857" t="str">
            <v>GBM(WHO IV)</v>
          </cell>
          <cell r="AB2857">
            <v>4</v>
          </cell>
          <cell r="AC2857" t="str">
            <v>胶质母细胞瘤（WHO IV级）。</v>
          </cell>
          <cell r="AD2857" t="str">
            <v>全切除</v>
          </cell>
          <cell r="AE2857">
            <v>42758</v>
          </cell>
          <cell r="AF2857" t="str">
            <v>胶质母细胞瘤（额，右）</v>
          </cell>
          <cell r="AG2857">
            <v>43049</v>
          </cell>
          <cell r="AH2857" t="str">
            <v>终止</v>
          </cell>
          <cell r="AI2857">
            <v>172</v>
          </cell>
          <cell r="AJ2857">
            <v>1</v>
          </cell>
          <cell r="AK2857">
            <v>50</v>
          </cell>
          <cell r="AL2857">
            <v>1</v>
          </cell>
          <cell r="AM2857">
            <v>304</v>
          </cell>
          <cell r="AN2857" t="str">
            <v>缺失</v>
          </cell>
          <cell r="AO2857" t="str">
            <v>NA</v>
          </cell>
          <cell r="AP2857" t="str">
            <v>缺失</v>
          </cell>
          <cell r="AQ2857" t="str">
            <v>NA</v>
          </cell>
          <cell r="AS2857" t="str">
            <v>原发</v>
          </cell>
          <cell r="AU2857" t="str">
            <v>无突变</v>
          </cell>
          <cell r="AV2857" t="str">
            <v>NA</v>
          </cell>
          <cell r="AW2857" t="str">
            <v>NA</v>
          </cell>
          <cell r="AX2857" t="str">
            <v>无甲基化</v>
          </cell>
          <cell r="AY2857" t="str">
            <v>无突变</v>
          </cell>
          <cell r="AZ2857" t="str">
            <v>无突变</v>
          </cell>
          <cell r="BA2857" t="str">
            <v>缺失</v>
          </cell>
          <cell r="BB2857" t="str">
            <v>缺失</v>
          </cell>
          <cell r="BC2857" t="str">
            <v>缺失</v>
          </cell>
          <cell r="BD2857" t="e">
            <v>#N/A</v>
          </cell>
        </row>
        <row r="2858">
          <cell r="B2858" t="str">
            <v>P358</v>
          </cell>
          <cell r="C2858" t="str">
            <v>CGGA_P358</v>
          </cell>
          <cell r="E2858" t="str">
            <v>于立</v>
          </cell>
          <cell r="F2858">
            <v>263256</v>
          </cell>
          <cell r="G2858">
            <v>42740</v>
          </cell>
          <cell r="H2858" t="str">
            <v>颅内占位（额，左）胶质瘤复发可能性大</v>
          </cell>
          <cell r="J2858" t="str">
            <v>男</v>
          </cell>
          <cell r="K2858">
            <v>44</v>
          </cell>
          <cell r="L2858" t="str">
            <v>A</v>
          </cell>
          <cell r="M2858" t="str">
            <v>130502197305160330</v>
          </cell>
          <cell r="N2858" t="str">
            <v>于辉  兄妹   18103394567/ 郭姗姗 夫妻     13910814988</v>
          </cell>
          <cell r="O2858" t="str">
            <v>胶质瘤术后10年，近一个月来癫痫反复发作</v>
          </cell>
          <cell r="P2858" t="str">
            <v>患者10年前突发癫痫，于北京天坛医院就诊，行MR检查，提示颅内占位，行“左额顶叶占位病变切除术”，术后病理提示“少枝细胞瘤”。术后化疗一个疗程，常规口服德巴金抗癫痫治疗，控制较满意，一年发作1-2次。患者1月来，癫痫大发作三次，自觉右侧肢体不利，于我院就诊，行MR检查，提示“左侧胶质瘤术后状态，左额异常信号影，肿瘤复发可能性大，左侧侧脑室串通畸形囊肿，空蝶鞍，右侧眼眶内侧壁骨质内陷”。门诊以“颅内占位性病变”收入院。患者自发病以来，精神、饮食、睡眠可，二便正常，体重无明显变化</v>
          </cell>
          <cell r="Q2858" t="str">
            <v>2007年行颅内占位切除术</v>
          </cell>
          <cell r="R2858" t="str">
            <v>生长及智力发育正常，不吸烟，不饮酒。育有一子</v>
          </cell>
          <cell r="S2858" t="str">
            <v>缺失</v>
          </cell>
          <cell r="T2858">
            <v>42746</v>
          </cell>
          <cell r="U2858">
            <v>39083</v>
          </cell>
          <cell r="V2858" t="str">
            <v>导航辅助下左额颞开颅肿瘤切除术</v>
          </cell>
          <cell r="W2858" t="str">
            <v>全麻气管插管后，患者取平卧位，头架固定头部，导航注册并定位肿瘤，根据导航定位结果，设计皮瓣切口为左额颞部弧形切口，过中线后止于右侧额部。常规消毒铺巾，依次切开头皮各层，切开颞肌，将皮肌瓣连同骨膜一起翻向额底，显露左侧额颞骨，颅骨钻孔，铣刀游离骨瓣，硬膜张力不高，四周悬吊硬膜，近中线处蛛网膜颗粒渗血，明胶海绵压迫止血，导航定位肿瘤及取材各点，剪开硬膜，大棉片保护，脑表面正常，导航再次确定肿瘤部位及边界，在导航辅助下见肿瘤位于左额顶，术中神经监测示肿瘤位于中央前回及中央前回前，保留运动区，切除中央前回前肿瘤，肿瘤边界不清，无包膜，灰黄色，质地韧，血供一般，与周围脑组织粘连紧密，显微镜下辨别肿瘤供血动脉后，切断肿瘤供血动脉，见肿瘤灰红色，质地软，显微镜下肿瘤部分切除，标本送检，创面严密止血，可吸收止血纱布、明胶海绵压迫残面，生理盐水冲洗清亮，确认无活动性出血，护士清点棉条、纱布及手术物品无误。紧密缝合硬膜，骨瓣复位，钛链钛钉固定颅骨。再次充分止血，分层缝合肌肉、皮下组织及头皮各层，术毕。手术顺利，麻醉满意，术中自体血回输150ml。术后气管插管拔除，查见双瞳孔等大等圆，回ICU病房监护</v>
          </cell>
          <cell r="X2858" t="str">
            <v>部分切除</v>
          </cell>
          <cell r="Y2858">
            <v>129610</v>
          </cell>
          <cell r="Z2858" t="str">
            <v>RA</v>
          </cell>
          <cell r="AA2858" t="str">
            <v>OA(WHO II)</v>
          </cell>
          <cell r="AB2858">
            <v>2</v>
          </cell>
          <cell r="AC2858" t="str">
            <v>少突星形细胞瘤（WHO II级），散在瘤巨细胞，浸润软膜及蛛网膜下腔。（再次手术）</v>
          </cell>
          <cell r="AD2858" t="str">
            <v>部分切除</v>
          </cell>
          <cell r="AE2858">
            <v>42760</v>
          </cell>
          <cell r="AF2858" t="str">
            <v>少突星形细胞瘤复发（额，左）</v>
          </cell>
          <cell r="AH2858" t="str">
            <v>未终止</v>
          </cell>
          <cell r="AI2858">
            <v>2008</v>
          </cell>
          <cell r="AJ2858">
            <v>0</v>
          </cell>
          <cell r="AK2858">
            <v>2008</v>
          </cell>
          <cell r="AL2858">
            <v>0</v>
          </cell>
          <cell r="AM2858">
            <v>2008</v>
          </cell>
          <cell r="AN2858" t="str">
            <v>放疗</v>
          </cell>
          <cell r="AO2858">
            <v>1</v>
          </cell>
          <cell r="AP2858" t="str">
            <v>无</v>
          </cell>
          <cell r="AQ2858">
            <v>0</v>
          </cell>
          <cell r="AS2858">
            <v>1</v>
          </cell>
          <cell r="AT2858">
            <v>1</v>
          </cell>
          <cell r="AU2858" t="str">
            <v>突变</v>
          </cell>
          <cell r="AV2858" t="str">
            <v>NA</v>
          </cell>
          <cell r="AW2858" t="str">
            <v>无共缺失</v>
          </cell>
          <cell r="AX2858" t="str">
            <v>无甲基化</v>
          </cell>
          <cell r="AY2858" t="str">
            <v>突变</v>
          </cell>
          <cell r="AZ2858" t="str">
            <v>无突变</v>
          </cell>
          <cell r="BA2858" t="str">
            <v>缺失</v>
          </cell>
          <cell r="BB2858" t="str">
            <v>缺失</v>
          </cell>
          <cell r="BC2858" t="str">
            <v>缺失</v>
          </cell>
          <cell r="BD2858" t="e">
            <v>#N/A</v>
          </cell>
        </row>
        <row r="2859">
          <cell r="B2859" t="str">
            <v>P359</v>
          </cell>
          <cell r="C2859" t="str">
            <v>CGGA_P359</v>
          </cell>
          <cell r="E2859" t="str">
            <v>战名翠</v>
          </cell>
          <cell r="F2859">
            <v>491745</v>
          </cell>
          <cell r="G2859">
            <v>42734</v>
          </cell>
          <cell r="H2859" t="str">
            <v>颅内占位性病变（额叶，右）：胶质瘤？</v>
          </cell>
          <cell r="J2859" t="str">
            <v>女</v>
          </cell>
          <cell r="K2859">
            <v>55</v>
          </cell>
          <cell r="L2859" t="str">
            <v>B</v>
          </cell>
          <cell r="M2859" t="str">
            <v>232626196109070829</v>
          </cell>
          <cell r="N2859" t="str">
            <v xml:space="preserve">李永丽  女儿 15104559022/李艳 女儿 15561893899  </v>
          </cell>
          <cell r="O2859" t="str">
            <v>“头晕、头痛30年，加重伴恶心、呕吐1周”</v>
          </cell>
          <cell r="P2859" t="str">
            <v>患者30年前劳累后出现额部胀痛、头晕，不伴有恶心呕吐，无周围放散，疼痛时间不规律，未诊治。患者5月前，患者头晕加重，于哈医大一院就诊，行MR检查，提示颅内占位，为求进一步诊治，于上海华山医院就诊，建议手术治疗，患者未治疗。患者1周前，无明显诱因，出现头痛加重，为持续性疼痛，枕部为著。一周来，患者恶心、呕吐三次，为胃内容物。遂于我院门诊就诊，行MR检查，提示“右侧额叶多发占位”，考虑多中心胶质瘤。急诊遂以“颅内占位性病变”收入院。发病以来，患者一般情况可，神志清，精神尚可，饮食睡眠较差，二便正常，体重无明显变化。</v>
          </cell>
          <cell r="Q2859" t="str">
            <v>既往高血压病史7年，血压最高160/110mmHg，口服氨氯地平 1片/次，Qd治疗，控制尚可。冠心病史5年，目前未规律服药。丙肝病史1年半，已治疗半年，自述7月份上海瑞金医院丙肝核酸阴性，入院anti-HCV阳性。银屑病病史25年，经规律治疗后好转。</v>
          </cell>
          <cell r="R2859" t="str">
            <v>生长及智力发育正常，生活规律，否认吸烟、饮酒史。月经初潮14岁，已绝经3年。已婚，育3女，体健</v>
          </cell>
          <cell r="S2859" t="str">
            <v>缺失</v>
          </cell>
          <cell r="T2859">
            <v>42747</v>
          </cell>
          <cell r="V2859" t="str">
            <v>右额颞开颅肿瘤切除术</v>
          </cell>
          <cell r="W2859" t="str">
            <v>全麻插管后仰卧位，头架固定，导航注册标记肿瘤边界，取右额颞切口（快速静点20%甘露醇250ml），常规消毒铺巾。切开头皮及皮下，皮瓣翻向前，颅骨钻孔，铣刀游离骨瓣，沿骨窗四周悬吊硬膜，见硬膜张力较高，放射状剪开硬脑膜，可见右额叶脑回增宽，脑沟变浅，肿瘤呈灰红色，大部肿瘤质韧，中心部位坏死，界限不清，血运丰富，显微镜下分块近全切除肿瘤，侧脑室额角部分开放，留取标本病理送检，术腔严密止血，生理盐水反复冲洗清亮，术腔置引流管1枚另戳孔引出，清点棉条纱布及手术物品无误，取人工硬脑膜修补硬膜，还纳骨瓣，钛链及盖孔板固定。依次缝合皮下、皮肤各层，术毕。手术顺利，麻醉满意，术后拔除气管插管返回ICU病房。术中出血约300ml</v>
          </cell>
          <cell r="X2859" t="str">
            <v>部分切除</v>
          </cell>
          <cell r="Y2859">
            <v>129653</v>
          </cell>
          <cell r="Z2859" t="str">
            <v>GBM</v>
          </cell>
          <cell r="AA2859" t="str">
            <v>GBM(WHO IV)</v>
          </cell>
          <cell r="AB2859">
            <v>4</v>
          </cell>
          <cell r="AC2859" t="str">
            <v>胶质母细胞瘤（WHO IV级）。</v>
          </cell>
          <cell r="AD2859" t="str">
            <v>部分切除</v>
          </cell>
          <cell r="AE2859">
            <v>42773</v>
          </cell>
          <cell r="AF2859" t="str">
            <v>胶质母细胞瘤（额叶，右）</v>
          </cell>
          <cell r="AG2859">
            <v>44072</v>
          </cell>
          <cell r="AH2859" t="str">
            <v>终止</v>
          </cell>
          <cell r="AI2859">
            <v>627</v>
          </cell>
          <cell r="AJ2859">
            <v>1</v>
          </cell>
          <cell r="AK2859">
            <v>627</v>
          </cell>
          <cell r="AL2859">
            <v>1</v>
          </cell>
          <cell r="AM2859">
            <v>627</v>
          </cell>
          <cell r="AN2859" t="str">
            <v>同步</v>
          </cell>
          <cell r="AO2859">
            <v>1</v>
          </cell>
          <cell r="AP2859" t="str">
            <v>替莫脞胺6疗程</v>
          </cell>
          <cell r="AQ2859">
            <v>1</v>
          </cell>
          <cell r="AS2859" t="str">
            <v>原发</v>
          </cell>
          <cell r="AU2859" t="str">
            <v>突变</v>
          </cell>
          <cell r="AV2859" t="str">
            <v>NA</v>
          </cell>
          <cell r="AW2859" t="str">
            <v>NA</v>
          </cell>
          <cell r="AX2859" t="str">
            <v>甲基化</v>
          </cell>
          <cell r="AY2859" t="str">
            <v>无突变</v>
          </cell>
          <cell r="AZ2859" t="str">
            <v>无突变</v>
          </cell>
          <cell r="BA2859" t="str">
            <v>缺失</v>
          </cell>
          <cell r="BB2859" t="str">
            <v>缺失</v>
          </cell>
          <cell r="BC2859" t="str">
            <v>缺失</v>
          </cell>
          <cell r="BD2859" t="e">
            <v>#N/A</v>
          </cell>
        </row>
        <row r="2860">
          <cell r="B2860" t="str">
            <v>P360</v>
          </cell>
          <cell r="C2860" t="str">
            <v>CGGA_P360</v>
          </cell>
          <cell r="E2860" t="str">
            <v>李平</v>
          </cell>
          <cell r="F2860">
            <v>491757</v>
          </cell>
          <cell r="G2860">
            <v>42745</v>
          </cell>
          <cell r="H2860" t="str">
            <v>颅内占位性病变（双侧额叶占位：胶质瘤？）。</v>
          </cell>
          <cell r="J2860" t="str">
            <v>女</v>
          </cell>
          <cell r="K2860">
            <v>53</v>
          </cell>
          <cell r="L2860" t="str">
            <v>O</v>
          </cell>
          <cell r="M2860" t="str">
            <v>211222196309250240</v>
          </cell>
          <cell r="N2860" t="str">
            <v>李军  弟弟   13470157658/王佳   女儿    15241057818/苏红伟  弟媳     18641029921</v>
          </cell>
          <cell r="O2860" t="str">
            <v>记忆力下降半年。</v>
          </cell>
          <cell r="P2860" t="str">
            <v>患者于入院半年前无明显诱因出现记忆力进行性下降，呈加重趋势，间断头痛，头昏，无意识不清，无恶心，不伴呕吐，无肢体麻木、无力，不伴肢体抽搐，不伴幻嗅，易烦躁，就诊于当地医院，查头MR示：双侧额叶占位，考虑胶质瘤可能性大，未用药，症状无好转，为求进一步治疗来天坛医院，门诊以“颅内占位性病变”收入院。发病以来，患者一般情况可，神志清，精神尚可，饮食睡眠尚可，小便正常，便秘，体重无明显变化。</v>
          </cell>
          <cell r="Q2860" t="str">
            <v>既往体健</v>
          </cell>
          <cell r="R2860" t="str">
            <v>生长及智力发育正常，生活规律，无烟酒等不良嗜好，已婚离异，育1女，体健，月经史：15 3-4/30天，51岁，已绝经。</v>
          </cell>
          <cell r="S2860" t="str">
            <v>缺失</v>
          </cell>
          <cell r="T2860">
            <v>42751</v>
          </cell>
          <cell r="V2860" t="str">
            <v>左额开颅肿瘤切除术</v>
          </cell>
          <cell r="W2860" t="str">
            <v>麻插管后仰卧位，头架固定，导航注册标记肿瘤边界，取左额颞切口（快速静点20%甘露醇250ml），常规消毒铺巾。切开头皮及皮下，皮瓣翻转向下，颅骨钻孔，铣刀游离骨瓣，沿骨窗四周悬吊硬膜，见硬膜张力一般，放射状剪开硬脑膜，可见左额上回增宽，脑沟变浅，沿纵裂探查可见灰白色肿瘤，大部肿瘤质软，与周围组织界限不清，血运一般，肿瘤位于左额上回、双侧扣带回及胼胝体，包裹双侧胼周及胼缘动脉，显微镜下先分块切除左额肿瘤，左侧脑室额角部分开放。然后切开大脑镰，切除对侧扣带回肿瘤，右侧额角部分开放，留取标本病理送检，双侧腁周及腁缘动脉保护完好。术腔严密止血，生理盐水反复冲洗至清亮，清点棉条纱布及手术物品无误，取人工硬脑膜修补硬膜，还纳骨瓣，钛链及盖孔板固定。依次缝合皮下、皮肤各层，术毕。术中出血约600ml。手术顺利，麻醉满意，术后拔除气管插管返回ICU病房</v>
          </cell>
          <cell r="X2860" t="str">
            <v>部分切除</v>
          </cell>
          <cell r="Y2860">
            <v>129712</v>
          </cell>
          <cell r="Z2860" t="str">
            <v>O</v>
          </cell>
          <cell r="AA2860" t="str">
            <v>O(WHO II)</v>
          </cell>
          <cell r="AB2860">
            <v>2</v>
          </cell>
          <cell r="AC2860" t="str">
            <v>少突胶质细胞瘤，（WHO II级）。</v>
          </cell>
          <cell r="AD2860" t="str">
            <v>部分切除</v>
          </cell>
          <cell r="AE2860">
            <v>42773</v>
          </cell>
          <cell r="AF2860" t="str">
            <v>少突胶质细胞瘤（WHOII级，双额）</v>
          </cell>
          <cell r="AH2860" t="str">
            <v>未终止</v>
          </cell>
          <cell r="AI2860">
            <v>2003</v>
          </cell>
          <cell r="AJ2860">
            <v>0</v>
          </cell>
          <cell r="AK2860">
            <v>2003</v>
          </cell>
          <cell r="AL2860">
            <v>0</v>
          </cell>
          <cell r="AM2860">
            <v>2003</v>
          </cell>
          <cell r="AN2860" t="str">
            <v>无</v>
          </cell>
          <cell r="AO2860">
            <v>0</v>
          </cell>
          <cell r="AP2860" t="str">
            <v>无</v>
          </cell>
          <cell r="AQ2860">
            <v>0</v>
          </cell>
          <cell r="AS2860">
            <v>0</v>
          </cell>
          <cell r="AU2860" t="str">
            <v>突变</v>
          </cell>
          <cell r="AV2860" t="str">
            <v>NA</v>
          </cell>
          <cell r="AW2860" t="str">
            <v>NA</v>
          </cell>
          <cell r="AX2860" t="str">
            <v>甲基化</v>
          </cell>
          <cell r="AY2860" t="str">
            <v>无突变</v>
          </cell>
          <cell r="AZ2860" t="str">
            <v>突变</v>
          </cell>
          <cell r="BA2860" t="str">
            <v>缺失</v>
          </cell>
          <cell r="BB2860" t="str">
            <v>缺失</v>
          </cell>
          <cell r="BC2860" t="str">
            <v>缺失</v>
          </cell>
          <cell r="BD2860" t="e">
            <v>#N/A</v>
          </cell>
        </row>
        <row r="2861">
          <cell r="B2861" t="str">
            <v>P361</v>
          </cell>
          <cell r="C2861" t="str">
            <v>CGGA_P361</v>
          </cell>
          <cell r="E2861" t="str">
            <v>臧秋花</v>
          </cell>
          <cell r="F2861">
            <v>491751</v>
          </cell>
          <cell r="G2861">
            <v>42739</v>
          </cell>
          <cell r="H2861" t="str">
            <v>右额胶质瘤</v>
          </cell>
          <cell r="J2861" t="str">
            <v>女</v>
          </cell>
          <cell r="K2861">
            <v>48</v>
          </cell>
          <cell r="L2861" t="str">
            <v>A</v>
          </cell>
          <cell r="M2861" t="str">
            <v>130622196803011828</v>
          </cell>
          <cell r="N2861" t="str">
            <v>贾立柱     夫妻        13483225128/臧苏林   兄妹        13383620286</v>
          </cell>
          <cell r="O2861" t="str">
            <v>头晕头胀1年，加重2月余</v>
          </cell>
          <cell r="P2861" t="str">
            <v>患者于1年前无明显诱因出现头晕，头胀，偶有头痛，伴视物模糊，无恶心呕吐，无肢体抽搐，未予以诊治。2个月前自觉头晕加重，半月前于保定市第一中心医院行MRI检查，示颅内占位，为求进一步诊治，于我院门诊就诊，天坛医院MRI（M632078）示：右额后占位：胶质瘤？。门诊以“颅内占位性病变”收住入院。</v>
          </cell>
          <cell r="Q2861" t="str">
            <v>20年前行输卵管结扎术</v>
          </cell>
          <cell r="R2861" t="str">
            <v>生长及智力发育正常，否认吸烟、饮酒。已婚，育有1子1女，配偶及女均体健</v>
          </cell>
          <cell r="S2861" t="str">
            <v>缺失</v>
          </cell>
          <cell r="T2861">
            <v>42752</v>
          </cell>
          <cell r="V2861" t="str">
            <v>导航辅助下右额顶开颅肿瘤切除术</v>
          </cell>
          <cell r="W2861" t="str">
            <v>患者全麻喉罩插管后，气道压过高，给以全麻插管麻醉。患者取仰卧头左偏，导航注册，确定颅内病变头皮投影，取右额顶马蹄形切口，常规消毒铺巾，依次切开头皮、肌肉各层，皮瓣翻向前，快速静点20%的甘露醇250ml，颅骨钻孔，铣刀游离骨瓣，硬膜张力不高，沿骨窗四周悬吊硬膜。放射状剪开硬膜，导航确定肿瘤位于额中回后部，术中皮层电刺激和术中体感诱发电位确定中央前回手区位于肿瘤后部，在导航辅助下切开皮层，约0.5CM可见灰白色肿瘤，质软，与周围脑组织界限不清，血运一般，显微镜下术中皮层下电刺激分块近全切皮层下肿瘤，直径约2cm,留取标本送检，术腔严密止血，生理盐水冲洗清亮，确认无活动性出血，护士清点棉条、纱布及手术物品无误，人工硬膜修补缝合硬膜，骨瓣复位，连接片、钛钉固定。依次缝合肌肉、皮下组织及头皮各层，术毕。手术顺利，麻醉满意，术中出血约400ml，头皮骨瓣自体血回输125ml。术后气管插管拔除，返回ICU病房监护。</v>
          </cell>
          <cell r="X2861" t="str">
            <v>部分切除</v>
          </cell>
          <cell r="Y2861">
            <v>129748</v>
          </cell>
          <cell r="Z2861" t="str">
            <v>OA</v>
          </cell>
          <cell r="AA2861" t="str">
            <v>OA(WHO II)</v>
          </cell>
          <cell r="AB2861">
            <v>2</v>
          </cell>
          <cell r="AC2861" t="str">
            <v>少枝-星形细胞瘤（WHO II级）。</v>
          </cell>
          <cell r="AD2861" t="str">
            <v>部分切除</v>
          </cell>
          <cell r="AE2861">
            <v>42761</v>
          </cell>
          <cell r="AF2861" t="str">
            <v>少枝星形细胞瘤（额，右）</v>
          </cell>
          <cell r="AH2861" t="str">
            <v>未终止</v>
          </cell>
          <cell r="AI2861">
            <v>2002</v>
          </cell>
          <cell r="AJ2861">
            <v>0</v>
          </cell>
          <cell r="AK2861">
            <v>2002</v>
          </cell>
          <cell r="AL2861">
            <v>0</v>
          </cell>
          <cell r="AM2861">
            <v>2002</v>
          </cell>
          <cell r="AN2861" t="str">
            <v>放疗</v>
          </cell>
          <cell r="AO2861">
            <v>1</v>
          </cell>
          <cell r="AP2861" t="str">
            <v>化疗</v>
          </cell>
          <cell r="AQ2861">
            <v>1</v>
          </cell>
          <cell r="AS2861">
            <v>0</v>
          </cell>
          <cell r="AU2861" t="str">
            <v>突变</v>
          </cell>
          <cell r="AV2861" t="str">
            <v>NA</v>
          </cell>
          <cell r="AW2861" t="str">
            <v>NA</v>
          </cell>
          <cell r="AX2861" t="str">
            <v>甲基化</v>
          </cell>
          <cell r="AY2861" t="str">
            <v>突变</v>
          </cell>
          <cell r="AZ2861" t="str">
            <v>无突变</v>
          </cell>
          <cell r="BA2861" t="str">
            <v>缺失</v>
          </cell>
          <cell r="BB2861" t="str">
            <v>缺失</v>
          </cell>
          <cell r="BC2861" t="str">
            <v>缺失</v>
          </cell>
          <cell r="BD2861" t="e">
            <v>#N/A</v>
          </cell>
        </row>
        <row r="2862">
          <cell r="B2862" t="str">
            <v>P362</v>
          </cell>
          <cell r="C2862" t="str">
            <v>CGGA_P362</v>
          </cell>
          <cell r="E2862" t="str">
            <v>张青</v>
          </cell>
          <cell r="F2862">
            <v>491755</v>
          </cell>
          <cell r="G2862">
            <v>42744</v>
          </cell>
          <cell r="H2862" t="str">
            <v>颅内占位性病变（额，右）：胶质瘤可能性大</v>
          </cell>
          <cell r="J2862" t="str">
            <v>男</v>
          </cell>
          <cell r="K2862">
            <v>51</v>
          </cell>
          <cell r="L2862" t="str">
            <v>B</v>
          </cell>
          <cell r="M2862" t="str">
            <v>132828196510088611</v>
          </cell>
          <cell r="N2862" t="str">
            <v>张辈辈 父女   15200019305/王和梅  夫妻   15369410590</v>
          </cell>
          <cell r="O2862" t="str">
            <v>头痛半年</v>
          </cell>
          <cell r="P2862" t="str">
            <v>患者半年前无明显诱因出现头部针刺样疼痛，以右额部未著，不伴恶心、呕吐，未重视。后疼痛偶有出现，每次持续约5分钟，可自行好转，未治疗。3月前，患者于当地医院就诊，行头颅MR检查，提示颅内占位。为求进一步诊治，患者于我院门诊就诊，行头颅MR检查，提示“右侧额叶占位：胶质瘤可能性大”，门诊遂以“颅内占位性病变”收入院。患者自发病以来，精神、饮食、睡眠可，大小便正常，体重无明显变化</v>
          </cell>
          <cell r="Q2862" t="str">
            <v>既往体建</v>
          </cell>
          <cell r="R2862" t="str">
            <v>生长及智力发育正常，不吸烟，不饮酒。已婚，育有2女，体健</v>
          </cell>
          <cell r="S2862" t="str">
            <v>缺失</v>
          </cell>
          <cell r="T2862">
            <v>42753</v>
          </cell>
          <cell r="V2862" t="str">
            <v>右额开颅肿瘤切除术</v>
          </cell>
          <cell r="W2862" t="str">
            <v>全麻气管插管后，患者取仰卧位，头部抬高，头架固定，导航注册，确定肿瘤头皮投影，常规消毒铺巾，以肿瘤为中心、取右额马蹄形切口，依次切开头皮、皮下及帽状腱膜，皮瓣翻向额部，显露额骨，颅骨钻孔，铣刀游离右额骨瓣，大小约6.0X5.0cm2。硬膜张力略高，快速静点甘露醇250ml，硬膜张力下降后，四周悬吊硬膜，放射状剪开硬膜。见右额脑组织肿胀，脑沟变浅，肿瘤位于右额上、中回的中后部，自皮层下长至扣带回，瘤体色灰红色，质软韧相间，无包膜，血供丰富，与周围脑组织边界不清，镜下沿肿瘤周边分离后，分块全切肿瘤，肿瘤包裹双侧大脑前动脉，仔细将动脉自肿瘤中分离，大脑前动脉及其分支保护完好。创面严密止血，可吸收止血纱布、明胶海绵压迫残面，生理盐水冲洗清亮，确认无活动性出血，护士清点棉条、纱布及手术物品无误。严密缝合硬膜，骨瓣复位，盖骨板及钛链固定骨瓣。再次充分止血，分层缝合皮下组织及头皮各层，术毕。手术顺利，术中出血约200ml，自体血回输50ml。术后气管插管拔出，患者回ICU病房监护</v>
          </cell>
          <cell r="X2862" t="str">
            <v>全切除</v>
          </cell>
          <cell r="Y2862">
            <v>129784</v>
          </cell>
          <cell r="Z2862" t="str">
            <v>OA</v>
          </cell>
          <cell r="AA2862" t="str">
            <v>OA(WHO II)</v>
          </cell>
          <cell r="AB2862">
            <v>2</v>
          </cell>
          <cell r="AC2862" t="str">
            <v>少突星形细胞瘤（WHO II级）。</v>
          </cell>
          <cell r="AD2862" t="str">
            <v>全切除</v>
          </cell>
          <cell r="AE2862">
            <v>42761</v>
          </cell>
          <cell r="AF2862" t="str">
            <v>少突星形细胞瘤（额，右）</v>
          </cell>
          <cell r="AH2862" t="str">
            <v>未终止</v>
          </cell>
          <cell r="AI2862">
            <v>1319</v>
          </cell>
          <cell r="AJ2862">
            <v>0</v>
          </cell>
          <cell r="AK2862">
            <v>1319</v>
          </cell>
          <cell r="AL2862">
            <v>0</v>
          </cell>
          <cell r="AM2862">
            <v>1319</v>
          </cell>
          <cell r="AN2862" t="str">
            <v>无</v>
          </cell>
          <cell r="AO2862">
            <v>0</v>
          </cell>
          <cell r="AP2862" t="str">
            <v>无</v>
          </cell>
          <cell r="AQ2862">
            <v>0</v>
          </cell>
          <cell r="AS2862">
            <v>0</v>
          </cell>
          <cell r="AU2862" t="str">
            <v>突变</v>
          </cell>
          <cell r="AV2862" t="str">
            <v>NA</v>
          </cell>
          <cell r="AW2862" t="str">
            <v>NA</v>
          </cell>
          <cell r="AX2862" t="str">
            <v>甲基化</v>
          </cell>
          <cell r="AY2862" t="str">
            <v>突变</v>
          </cell>
          <cell r="AZ2862" t="str">
            <v>无突变</v>
          </cell>
          <cell r="BA2862" t="str">
            <v>缺失</v>
          </cell>
          <cell r="BB2862" t="str">
            <v>缺失</v>
          </cell>
          <cell r="BC2862" t="str">
            <v>缺失</v>
          </cell>
          <cell r="BD2862" t="e">
            <v>#N/A</v>
          </cell>
        </row>
        <row r="2863">
          <cell r="B2863" t="str">
            <v>P363</v>
          </cell>
          <cell r="C2863" t="str">
            <v>CGGA_P363</v>
          </cell>
          <cell r="E2863" t="str">
            <v>白亮</v>
          </cell>
          <cell r="F2863">
            <v>491644</v>
          </cell>
          <cell r="G2863">
            <v>42744</v>
          </cell>
          <cell r="H2863" t="str">
            <v>左额颞岛占位性病变：星形细胞瘤</v>
          </cell>
          <cell r="J2863" t="str">
            <v>男</v>
          </cell>
          <cell r="K2863">
            <v>33</v>
          </cell>
          <cell r="L2863" t="str">
            <v>A</v>
          </cell>
          <cell r="M2863" t="str">
            <v>1310021198407293415</v>
          </cell>
          <cell r="N2863" t="str">
            <v>白宝树  父子 13001838565/ 白雪    兄弟 15832662774/成亚珍 夫妻  15100642946</v>
          </cell>
          <cell r="O2863" t="str">
            <v>间断右侧肢体麻木不适5个月，加重3月余</v>
          </cell>
          <cell r="P2863" t="str">
            <v>患者于入院5个月前劳动时出现右侧肢体麻木不适，持续时间约半分钟后自行缓解，未予以诊治。后间断出现右侧肢体麻木，伴言语不利，持续约半分钟自行缓解，发作渐频繁，发作时无意识丧失，无肢体抽搐。在当地行头平扫CT示：颅内占位性病变，予以左乙拉西坦 1片 早晚口服；服药后患者2-3天间断出现头晕、头胀，右侧肢体麻木，为求进一步诊治，于我院门诊就诊。天坛医院MRI示（M636228 2016-12-08）：左侧额颞岛叶占位：弥漫性星型细胞瘤可能性大；右侧放射冠斑点状血管周围间隙。门诊以“颅内占位性病变”收入院。</v>
          </cell>
          <cell r="Q2863" t="str">
            <v>继往体健</v>
          </cell>
          <cell r="R2863" t="str">
            <v>生长及智力发育正常，生活规律，吸烟史5年左右，每日吸烟6-8支；偶有饮酒。已婚，1子1女</v>
          </cell>
          <cell r="S2863" t="str">
            <v>缺失</v>
          </cell>
          <cell r="T2863">
            <v>42753</v>
          </cell>
          <cell r="V2863" t="str">
            <v>左额颞开颅肿瘤切除术</v>
          </cell>
          <cell r="W2863" t="str">
            <v>全麻气管插管后，患者取仰卧位,头偏向右侧，头架固定，导航注册，确定肿瘤头皮投影，常规消毒铺巾，取左额颞弧形切口，依次切开头皮、皮下、帽状腱膜，沿筋膜间切开，皮瓣翻转向下，电刀切开肌肉，显露左额颞颅骨，给予甘露醇250 ml静点，钻骨孔，铣刀游离骨瓣，硬膜张力稍高，沿骨窗四周悬吊硬膜，弧形剪开硬脑膜，导航下确定肿瘤位于左颞、岛叶；导航辅助下沿外侧裂颞侧切处左颞肿瘤，然后额部造瘘切除岛叶肿瘤，可见灰白色，大部肿瘤质韧，血供丰富，边界不清，导航辅助下分块近全切除肿瘤，颞角部分开放。大脑中动脉保护完好，术腔严密止血，生理盐水冲洗清亮，确认无活动性出血，护士清点棉条、纱布及手术物品无误，术腔放置引流另戳孔引出，硬膜严密缝合，骨瓣复位，钛片、钛钉固定，依次缝合肌肉、皮下及头皮各层。再次消毒切口，无菌纱布绷带包扎，术毕。手术顺利，麻醉满意，术中出血约400ml，自体血回输125ml，未输异体血。术后患者保留气管插管安返ICU病房监护</v>
          </cell>
          <cell r="X2863" t="str">
            <v>部分切除</v>
          </cell>
          <cell r="Y2863">
            <v>129786</v>
          </cell>
          <cell r="Z2863" t="str">
            <v>OA</v>
          </cell>
          <cell r="AA2863" t="str">
            <v>OA(WHO II)</v>
          </cell>
          <cell r="AB2863">
            <v>2</v>
          </cell>
          <cell r="AC2863" t="str">
            <v>少突星形细胞瘤（WHOII级）</v>
          </cell>
          <cell r="AD2863" t="str">
            <v>部分切除</v>
          </cell>
          <cell r="AE2863">
            <v>42761</v>
          </cell>
          <cell r="AF2863" t="str">
            <v xml:space="preserve">左额颞岛少突星形细胞瘤 </v>
          </cell>
          <cell r="AH2863" t="str">
            <v>终止</v>
          </cell>
          <cell r="AI2863">
            <v>1929</v>
          </cell>
          <cell r="AJ2863">
            <v>1</v>
          </cell>
          <cell r="AK2863">
            <v>1929</v>
          </cell>
          <cell r="AL2863">
            <v>1</v>
          </cell>
          <cell r="AM2863">
            <v>2001</v>
          </cell>
          <cell r="AN2863" t="str">
            <v>30次</v>
          </cell>
          <cell r="AO2863">
            <v>1</v>
          </cell>
          <cell r="AP2863" t="str">
            <v>帝清</v>
          </cell>
          <cell r="AQ2863">
            <v>1</v>
          </cell>
          <cell r="AS2863">
            <v>0</v>
          </cell>
          <cell r="AU2863" t="str">
            <v>突变</v>
          </cell>
          <cell r="AV2863" t="str">
            <v>NA</v>
          </cell>
          <cell r="AW2863" t="str">
            <v>NA</v>
          </cell>
          <cell r="AX2863" t="str">
            <v>无甲基化</v>
          </cell>
          <cell r="AY2863" t="str">
            <v>无突变</v>
          </cell>
          <cell r="AZ2863" t="str">
            <v>无突变</v>
          </cell>
          <cell r="BA2863" t="str">
            <v>缺失</v>
          </cell>
          <cell r="BB2863" t="str">
            <v>缺失</v>
          </cell>
          <cell r="BC2863" t="str">
            <v>缺失</v>
          </cell>
          <cell r="BD2863" t="e">
            <v>#N/A</v>
          </cell>
        </row>
        <row r="2864">
          <cell r="B2864" t="str">
            <v>P364</v>
          </cell>
          <cell r="C2864" t="str">
            <v>CGGA_P364</v>
          </cell>
          <cell r="D2864" t="str">
            <v>CGGA_P364, CGGA_P541</v>
          </cell>
          <cell r="E2864" t="str">
            <v>武秋连</v>
          </cell>
          <cell r="F2864">
            <v>491766</v>
          </cell>
          <cell r="G2864">
            <v>42755</v>
          </cell>
          <cell r="H2864" t="str">
            <v>左额复发胶质瘤</v>
          </cell>
          <cell r="J2864" t="str">
            <v>女</v>
          </cell>
          <cell r="K2864">
            <v>41</v>
          </cell>
          <cell r="L2864" t="str">
            <v>B</v>
          </cell>
          <cell r="M2864" t="str">
            <v>370922197510031425</v>
          </cell>
          <cell r="N2864" t="str">
            <v>王玉廷    夫妻    15376212066/武宝勇    兄妹       13391826917</v>
          </cell>
          <cell r="O2864" t="str">
            <v>左额胶质瘤术后7年，头痛伴言语不利20日余。</v>
          </cell>
          <cell r="P2864" t="str">
            <v>患者于7年前无明显诱因出现四肢抽搐，牙关紧闭，双眼上视，口吐白沫，伴意识丧失，无头晕头痛，无恶心呕吐，持续约3-5分钟后自行缓解，后于山东省立医院就诊，MRI检查示颅内占位，行左额占位切除术，病理回报星形细胞瘤，术后恢复顺利，后于世纪坛医院行放疗治疗。术后定期复查，于20天前突发头痛，伴言语不利，四肢无力，走路不稳，无恶心呕吐，无肢体抽搐，遂于我院门诊就诊，天坛医院MRI（M640136）示：左额开颅胶质瘤术后改变；左颞岛占位病变：胶质瘤？筛窦炎。门诊以“颅内占位性病变”收入院。</v>
          </cell>
          <cell r="Q2864" t="str">
            <v>2010年于山东省立医院行左额开颅肿瘤切除术。青霉素过敏史。否认高血压、糖尿病史。否认代谢性疾病及血液病。否认乙肝、结核等传染病史。否认输血史，否认食物过敏史。</v>
          </cell>
          <cell r="R2864" t="str">
            <v>生长及智力发育正常，否认吸烟、饮酒。已婚，育有1女，配偶及女均体健</v>
          </cell>
          <cell r="S2864" t="str">
            <v>缺失</v>
          </cell>
          <cell r="T2864">
            <v>42757</v>
          </cell>
          <cell r="U2864">
            <v>40179</v>
          </cell>
          <cell r="V2864" t="str">
            <v>导航辅助下左额颞原切口开颅，肿瘤切除术</v>
          </cell>
          <cell r="W2864" t="str">
            <v>全麻气管插管后，患者取仰卧位，上头架，头略右偏，导航注册，确定肿瘤头皮投影，取原左额颞切口常规消毒铺巾，依次切开头皮、皮下、帽状腱膜，切开部分颞肌，皮肌瓣翻向眶外侧，显露左额颞骨窗，去除原固定颅骨的钛链钛钉，取下骨瓣，悬吊骨缘硬膜，见硬膜完整，明显增厚，张力略高，静脉输入甘露醇250毫升张力正常后放射状剪开硬脑膜， 保留侧裂及额下回前部，硬膜与脑组织轻度粘连，翻开硬脑膜后，显微镜下沿侧裂分离额下回前部，导航辅助下自额下回肿瘤后极处造瘘，分离，暴露肿瘤，色黄，质软，血供中等，边界不清，无包膜，沿肿瘤大致边界分离肿瘤后极，下极，内侧边界，分块近全切除肿瘤，及部分额极，脑室额角少许开放，见清亮脑脊液流出，明胶海绵妥善保护额角瘘口。创面严密止血，止血纱布、明胶海绵压迫残面，生理盐水冲洗清亮，确认无活动性出血，护士清点棉条、纱布及手术物品无误，人工硬膜修补完整缝合硬膜后，骨瓣复位，原钛链钛4条，钛钉8枚固定，依次缝合肌肉、筋膜，皮下及头皮各层，再次消毒切口，无菌纱布绷带包扎，术毕。术中出血约 300  ml，自体血回输 50  ml，未输异体血。术后拔除气管插管，患者回ICU病房监护</v>
          </cell>
          <cell r="X2864" t="str">
            <v>部分切除</v>
          </cell>
          <cell r="Y2864" t="str">
            <v>缺失</v>
          </cell>
          <cell r="Z2864" t="str">
            <v>RAA</v>
          </cell>
          <cell r="AA2864" t="str">
            <v>AA(WHO III)</v>
          </cell>
          <cell r="AB2864">
            <v>3</v>
          </cell>
          <cell r="AC2864" t="str">
            <v>间变星形细胞瘤（WHO III级）</v>
          </cell>
          <cell r="AD2864" t="str">
            <v>部分切除</v>
          </cell>
          <cell r="AE2864">
            <v>42773</v>
          </cell>
          <cell r="AF2864" t="str">
            <v>复发间变星形细胞瘤（额，左）</v>
          </cell>
          <cell r="AG2864">
            <v>43250</v>
          </cell>
          <cell r="AH2864" t="str">
            <v>终止</v>
          </cell>
          <cell r="AI2864">
            <v>495</v>
          </cell>
          <cell r="AJ2864">
            <v>1</v>
          </cell>
          <cell r="AK2864">
            <v>305</v>
          </cell>
          <cell r="AL2864">
            <v>1</v>
          </cell>
          <cell r="AM2864">
            <v>495</v>
          </cell>
          <cell r="AN2864" t="str">
            <v>缺失</v>
          </cell>
          <cell r="AO2864">
            <v>1</v>
          </cell>
          <cell r="AP2864" t="str">
            <v>缺失</v>
          </cell>
          <cell r="AQ2864">
            <v>0</v>
          </cell>
          <cell r="AS2864" t="str">
            <v>复发</v>
          </cell>
          <cell r="AT2864">
            <v>1</v>
          </cell>
          <cell r="AU2864" t="str">
            <v>突变</v>
          </cell>
          <cell r="AV2864" t="str">
            <v>NA</v>
          </cell>
          <cell r="AW2864" t="str">
            <v>无共缺失</v>
          </cell>
          <cell r="AX2864" t="str">
            <v>甲基化</v>
          </cell>
          <cell r="AY2864" t="str">
            <v>无突变</v>
          </cell>
          <cell r="AZ2864" t="str">
            <v>无突变</v>
          </cell>
          <cell r="BA2864" t="str">
            <v>缺失</v>
          </cell>
          <cell r="BB2864" t="str">
            <v>缺失</v>
          </cell>
          <cell r="BC2864" t="str">
            <v>缺失</v>
          </cell>
          <cell r="BD2864" t="e">
            <v>#N/A</v>
          </cell>
        </row>
        <row r="2865">
          <cell r="B2865" t="str">
            <v>P365</v>
          </cell>
          <cell r="C2865" t="str">
            <v>CGGA_P365</v>
          </cell>
          <cell r="E2865" t="str">
            <v>王丽丽</v>
          </cell>
          <cell r="F2865">
            <v>491765</v>
          </cell>
          <cell r="G2865">
            <v>42753</v>
          </cell>
          <cell r="H2865" t="str">
            <v>右额顶胶质瘤</v>
          </cell>
          <cell r="J2865" t="str">
            <v>女</v>
          </cell>
          <cell r="K2865">
            <v>32</v>
          </cell>
          <cell r="L2865" t="str">
            <v>O</v>
          </cell>
          <cell r="M2865" t="str">
            <v>142625198411023629</v>
          </cell>
          <cell r="N2865" t="str">
            <v>任鸿斌    夫妻     18636989561</v>
          </cell>
          <cell r="O2865" t="str">
            <v>左上肢麻木4月，左侧肢体无力2月，加重伴头痛3天</v>
          </cell>
          <cell r="P2865" t="str">
            <v>4个月前无明显诱因出现左手尺侧两手指麻木，无肢体抽搐，无恶心呕吐，未予以重视。2个月前左上肢麻木加重，左上肢无力，远端为著，后逐渐进展为左侧肢体无力，走路不稳，于当地医院就诊，行MRI检查示颅内占位，未予以特殊治疗。患者于3天前突发头晕头痛，伴恶心，无呕吐，为求进一步诊治，于我院门诊就诊，天坛医院MRI（M641898）示：右额顶叶占位伴瘤内卒中，胶质瘤？垂体局部强化不均匀，Rathke囊肿不除外。门诊以“颅内占位性病变”收住入院。</v>
          </cell>
          <cell r="Q2865" t="str">
            <v>1年前行宫腔粘连松解术。</v>
          </cell>
          <cell r="R2865" t="str">
            <v>生长及智力发育正常，否认吸烟、饮酒。已婚，未育</v>
          </cell>
          <cell r="S2865" t="str">
            <v>缺失</v>
          </cell>
          <cell r="T2865">
            <v>42757</v>
          </cell>
          <cell r="V2865" t="str">
            <v>导航辅助下右额顶开颅肿瘤切除术</v>
          </cell>
          <cell r="W2865" t="str">
            <v>全麻插管后，患者取左侧卧位，导航注册，确定颅内病变头皮投影，取右额颞顶马切口，常规消毒铺巾，依次切开头皮、肌肉各层，皮瓣翻向前放，快速静点20%的甘露醇250ml，颅骨钻孔，铣刀游离骨瓣，硬膜张力不高，沿骨窗四周悬吊硬膜。放射状剪开硬膜，导航确定肿瘤位置，电刺激确定中央前回手区。可见肿瘤位于额中回后部及中央前回，肿瘤表面多根引流静脉，于皮层刺激阴性区多点造瘘，深约0.5cm可见灰红色肿瘤，内有少量暗黑色囊液，质软，与周围脑组织界限不清，无明显包膜，血运丰富，显微镜下分块近全切肿瘤，留取标本送检，中央前回皮层及引流静脉保护完好。术腔严密止血，生理盐水冲洗清亮，确认无活动性出血，护士清点棉条、纱布及手术物品无误，减张修补缝合硬膜，硬脑膜放置引流管另戳孔引出，骨瓣复位，连接片、钛钉固定。依次缝合肌肉、皮下组织及头皮各层，术毕。手术顺利，麻醉满意，术中出血约400ml，头皮骨瓣自体血回输125ml。术后气管插管拔除，返回ICU病房监护</v>
          </cell>
          <cell r="X2865" t="str">
            <v>部分切除</v>
          </cell>
          <cell r="Y2865">
            <v>129881</v>
          </cell>
          <cell r="Z2865" t="str">
            <v>GBM-O</v>
          </cell>
          <cell r="AA2865" t="str">
            <v>GBM-O(WHO IV)</v>
          </cell>
          <cell r="AB2865">
            <v>4</v>
          </cell>
          <cell r="AC2865" t="str">
            <v>胶质母细胞瘤，伴少许少突胶质细胞瘤成分（WHO IV级）。</v>
          </cell>
          <cell r="AD2865" t="str">
            <v>部分切除</v>
          </cell>
          <cell r="AE2865">
            <v>42770</v>
          </cell>
          <cell r="AF2865" t="str">
            <v>胶质母细胞瘤（额顶，右）</v>
          </cell>
          <cell r="AH2865" t="str">
            <v>终止</v>
          </cell>
          <cell r="AI2865">
            <v>1955</v>
          </cell>
          <cell r="AJ2865">
            <v>1</v>
          </cell>
          <cell r="AK2865">
            <v>1499</v>
          </cell>
          <cell r="AL2865">
            <v>1</v>
          </cell>
          <cell r="AM2865">
            <v>1997</v>
          </cell>
          <cell r="AN2865" t="str">
            <v>同步</v>
          </cell>
          <cell r="AO2865">
            <v>1</v>
          </cell>
          <cell r="AP2865" t="str">
            <v>泰道6疗程</v>
          </cell>
          <cell r="AQ2865">
            <v>1</v>
          </cell>
          <cell r="AS2865">
            <v>0</v>
          </cell>
          <cell r="AU2865" t="str">
            <v>突变</v>
          </cell>
          <cell r="AV2865" t="str">
            <v>NA</v>
          </cell>
          <cell r="AW2865" t="str">
            <v>NA</v>
          </cell>
          <cell r="AX2865" t="str">
            <v>甲基化</v>
          </cell>
          <cell r="AY2865" t="str">
            <v>无突变</v>
          </cell>
          <cell r="AZ2865" t="str">
            <v>无突变</v>
          </cell>
          <cell r="BA2865" t="str">
            <v>缺失</v>
          </cell>
          <cell r="BB2865" t="str">
            <v>缺失</v>
          </cell>
          <cell r="BC2865" t="str">
            <v>缺失</v>
          </cell>
          <cell r="BD2865" t="e">
            <v>#N/A</v>
          </cell>
        </row>
        <row r="2866">
          <cell r="B2866" t="str">
            <v>P366</v>
          </cell>
          <cell r="C2866" t="str">
            <v>CGGA_P366</v>
          </cell>
          <cell r="E2866" t="str">
            <v>郑晓玲</v>
          </cell>
          <cell r="F2866">
            <v>491756</v>
          </cell>
          <cell r="G2866">
            <v>42745</v>
          </cell>
          <cell r="H2866" t="str">
            <v>颅内占位性病变（颞，右）：胶质瘤可能性大</v>
          </cell>
          <cell r="J2866" t="str">
            <v>女</v>
          </cell>
          <cell r="K2866">
            <v>41</v>
          </cell>
          <cell r="L2866" t="str">
            <v>B</v>
          </cell>
          <cell r="M2866" t="str">
            <v>142124197511248624</v>
          </cell>
          <cell r="N2866" t="str">
            <v>刘 东   夫妻   18235265345 /刘培芳  父女  13935279388 /蔺新春  兄妹     18603527181</v>
          </cell>
          <cell r="O2866" t="str">
            <v>体检发现颅内占位3月</v>
          </cell>
          <cell r="P2866" t="str">
            <v>患者3月前单位体检时，行CT检查，提示颅内占位。患者无头晕、头痛、恶心、呕吐，无视力视野及听力障碍，无躯体感觉与运动障碍。为求进一步诊治，患者于本院门诊就诊，行头颅MR检查，提示“右侧颞叶占位：胶质瘤可能性大”，门诊遂以“颅内占位性病变”收入院。患者自发病以来，精神、饮食、睡眠可，大小便正常，体重无明显变化。</v>
          </cell>
          <cell r="Q2866" t="str">
            <v>既往体健</v>
          </cell>
          <cell r="R2866" t="str">
            <v>生长及智力发育正常，不吸烟，不饮酒。已婚，育有1子，体健</v>
          </cell>
          <cell r="S2866" t="str">
            <v>缺失</v>
          </cell>
          <cell r="T2866">
            <v>42758</v>
          </cell>
          <cell r="V2866" t="str">
            <v>右颞开颅肿瘤切除术</v>
          </cell>
          <cell r="W2866" t="str">
            <v>全麻插管后左侧卧位，用导航系统标记肿瘤部位，常规消毒铺巾。取右颞枕马蹄形切口，依次切开头皮、皮下、部分颞肌，皮肌瓣翻向下方，铣刀铣开颞枕骨瓣，可见硬脑膜张力高，给以20%甘露醇注射液250ml快速静点，四周悬吊，放射状剪开硬脑膜，可见颞中回后部脑回增宽，脑沟变浅，肿瘤灰白色，质软，血供一般，边界不清，显微镜下沿肿瘤周边分块全切肿瘤，直径约3cm，肿瘤周围静脉及过路动脉均保护完好。术腔严密止血，冲洗清亮，人工硬脑膜减张修补硬膜，还纳骨瓣，钛链及盖孔板固定。逐层缝合皮瓣各层关颅，术毕。手术顺利，麻醉满意，标本送病理。清点棉条纱布及手术物品无误。术毕查见双侧瞳孔左：右=1.5：1.5mm，保留气管插管后安返ICU，术中出血约300ml</v>
          </cell>
          <cell r="X2866" t="str">
            <v>全切除</v>
          </cell>
          <cell r="Y2866">
            <v>129912</v>
          </cell>
          <cell r="Z2866" t="str">
            <v>A</v>
          </cell>
          <cell r="AA2866" t="str">
            <v>A(WHO II)</v>
          </cell>
          <cell r="AB2866">
            <v>2</v>
          </cell>
          <cell r="AC2866" t="str">
            <v>星形细胞瘤（WHO II级）</v>
          </cell>
          <cell r="AD2866" t="str">
            <v>全切除</v>
          </cell>
          <cell r="AE2866">
            <v>42773</v>
          </cell>
          <cell r="AF2866" t="str">
            <v>星形细胞瘤（颞叶，右）</v>
          </cell>
          <cell r="AH2866" t="str">
            <v>未终止</v>
          </cell>
          <cell r="AI2866">
            <v>1996</v>
          </cell>
          <cell r="AJ2866">
            <v>0</v>
          </cell>
          <cell r="AK2866">
            <v>1996</v>
          </cell>
          <cell r="AL2866">
            <v>0</v>
          </cell>
          <cell r="AM2866">
            <v>1996</v>
          </cell>
          <cell r="AN2866" t="str">
            <v>放疗</v>
          </cell>
          <cell r="AO2866">
            <v>1</v>
          </cell>
          <cell r="AP2866" t="str">
            <v>无</v>
          </cell>
          <cell r="AQ2866">
            <v>0</v>
          </cell>
          <cell r="AS2866">
            <v>0</v>
          </cell>
          <cell r="AU2866" t="str">
            <v>突变</v>
          </cell>
          <cell r="AV2866" t="str">
            <v>NA</v>
          </cell>
          <cell r="AW2866" t="str">
            <v>NA</v>
          </cell>
          <cell r="AX2866" t="str">
            <v>甲基化</v>
          </cell>
          <cell r="AY2866" t="str">
            <v>无突变</v>
          </cell>
          <cell r="AZ2866" t="str">
            <v>无突变</v>
          </cell>
          <cell r="BA2866" t="str">
            <v>缺失</v>
          </cell>
          <cell r="BB2866" t="str">
            <v>缺失</v>
          </cell>
          <cell r="BC2866" t="str">
            <v>缺失</v>
          </cell>
          <cell r="BD2866" t="e">
            <v>#N/A</v>
          </cell>
        </row>
        <row r="2867">
          <cell r="B2867" t="str">
            <v>P367</v>
          </cell>
          <cell r="C2867" t="str">
            <v>CGGA_P367</v>
          </cell>
          <cell r="E2867" t="str">
            <v>刘世奎</v>
          </cell>
          <cell r="F2867">
            <v>491762</v>
          </cell>
          <cell r="G2867">
            <v>42751</v>
          </cell>
          <cell r="H2867" t="str">
            <v>颅内占位性病变（颞，右）：胶质瘤可能性大</v>
          </cell>
          <cell r="J2867" t="str">
            <v>男</v>
          </cell>
          <cell r="K2867">
            <v>59</v>
          </cell>
          <cell r="L2867" t="str">
            <v>B</v>
          </cell>
          <cell r="M2867" t="str">
            <v xml:space="preserve">410928195709165756 </v>
          </cell>
          <cell r="N2867" t="str">
            <v xml:space="preserve">刘晓金  父女    18623938860/刘晓芳  父女       13791359900 </v>
          </cell>
          <cell r="O2867" t="str">
            <v>发作性头晕2月</v>
          </cell>
          <cell r="P2867" t="str">
            <v>患者2月前无明显诱因突发头晕，伴有心慌，无头疼、恶心、呕吐，无意识丧失，持续时间约3秒，1天内发作4次，性质类似。遂于当地医院就诊，行CT检查，提示颅内占位，口服尼麦角林治疗，未再发作。为求进一步诊治，患者于我院门诊就诊，行头颅MR检查，提示左颞异常信号影，考虑星形细胞瘤可能，门诊遂以“颅内占位性病变”收入院。患者自发病以来，精神、饮食、睡眠可，大小便正常，体重无明显变化</v>
          </cell>
          <cell r="Q2867" t="str">
            <v>1978年行面部皮肤肿物切除术，1987年行右季肋部皮肤肿物切除术，术后恢复良好。</v>
          </cell>
          <cell r="R2867" t="str">
            <v>生长及智力发育正常，吸烟35年，1包/天，饮酒30年，约75g/天。已婚，育有2女，体健</v>
          </cell>
          <cell r="S2867" t="str">
            <v>缺失</v>
          </cell>
          <cell r="T2867">
            <v>42758</v>
          </cell>
          <cell r="V2867" t="str">
            <v>右额颞开颅肿瘤切除术</v>
          </cell>
          <cell r="W2867" t="str">
            <v>全麻气管插管后，患者取平卧位，头架固定头部，导航注册并定位肿瘤， 右额颞弧形切口。常规消毒铺巾，筋膜间入路依次切开头皮各层，皮瓣翻向眶外侧，颞肌翻向颧弓，显露额颞骨，于外侧颅骨钻1孔，以翼点为中心铣刀游离骨瓣，4*5厘米，硬膜张力不高，四周悬吊硬膜， 弧形剪开硬膜，见脑表面正常，导航确定肿瘤部位及边界，在导航辅助下见肿瘤位于右颞极前内，显微镜下先暴露分离侧裂， 妥善侧裂动静脉自颞极分离，保护好回流静脉、中动脉及分支。导航辅助下自肿瘤后界水平离断颞叶（颞极后4厘米），切除肿瘤及颞极。 肿瘤灰色，质地软，无包膜，边界不清，血供中等，大小约3*2*2cm3，标本送检，创面严密止血，可吸收止血纱布、明胶海绵压迫残面，生理盐水冲洗清亮，确认无活动性出血，护士清点棉条、纱布及手术物品无误。人工硬膜修补完整缝合硬膜，骨瓣复位，3枚钛链6枚钛钉固定颅骨。再次充分止血，分层缝合肌肉、筋膜、皮下组织及头皮各层，术毕。手术顺利， 术中出血   ml,自体血回输    ml。术后气管插管拔除， 回ICU病房监护</v>
          </cell>
          <cell r="X2867" t="str">
            <v>全切除</v>
          </cell>
          <cell r="Y2867">
            <v>129913</v>
          </cell>
          <cell r="Z2867" t="str">
            <v>GBM</v>
          </cell>
          <cell r="AA2867" t="str">
            <v>GBM(WHO IV)</v>
          </cell>
          <cell r="AB2867">
            <v>4</v>
          </cell>
          <cell r="AC2867" t="str">
            <v>胶质母细胞瘤（WHO IV级）。</v>
          </cell>
          <cell r="AD2867" t="str">
            <v>全切除</v>
          </cell>
          <cell r="AE2867">
            <v>42773</v>
          </cell>
          <cell r="AF2867" t="str">
            <v>胶质母细胞瘤（颞，右）</v>
          </cell>
          <cell r="AG2867">
            <v>44072</v>
          </cell>
          <cell r="AH2867" t="str">
            <v>终止</v>
          </cell>
          <cell r="AI2867">
            <v>798</v>
          </cell>
          <cell r="AJ2867">
            <v>1</v>
          </cell>
          <cell r="AK2867">
            <v>798</v>
          </cell>
          <cell r="AL2867">
            <v>1</v>
          </cell>
          <cell r="AM2867">
            <v>798</v>
          </cell>
          <cell r="AN2867" t="str">
            <v>放化同步</v>
          </cell>
          <cell r="AO2867">
            <v>1</v>
          </cell>
          <cell r="AP2867" t="str">
            <v>泰道15个疗程</v>
          </cell>
          <cell r="AQ2867">
            <v>1</v>
          </cell>
          <cell r="AS2867" t="str">
            <v>原发</v>
          </cell>
          <cell r="AU2867" t="str">
            <v>突变</v>
          </cell>
          <cell r="AV2867" t="str">
            <v>NA</v>
          </cell>
          <cell r="AW2867" t="str">
            <v>NA</v>
          </cell>
          <cell r="AX2867" t="str">
            <v>无甲基化</v>
          </cell>
          <cell r="AY2867" t="str">
            <v>无突变</v>
          </cell>
          <cell r="AZ2867" t="str">
            <v>突变</v>
          </cell>
          <cell r="BA2867" t="str">
            <v>缺失</v>
          </cell>
          <cell r="BB2867" t="str">
            <v>缺失</v>
          </cell>
          <cell r="BC2867" t="str">
            <v>缺失</v>
          </cell>
          <cell r="BD2867" t="e">
            <v>#N/A</v>
          </cell>
        </row>
        <row r="2868">
          <cell r="B2868" t="str">
            <v>P368</v>
          </cell>
          <cell r="C2868" t="str">
            <v>CGGA_P368</v>
          </cell>
          <cell r="E2868" t="str">
            <v>张满仓</v>
          </cell>
          <cell r="F2868">
            <v>491769</v>
          </cell>
          <cell r="G2868">
            <v>42769</v>
          </cell>
          <cell r="H2868" t="str">
            <v>颅内占位性病变（额颞，左）：胶质瘤可能性大</v>
          </cell>
          <cell r="J2868" t="str">
            <v>男</v>
          </cell>
          <cell r="K2868">
            <v>48</v>
          </cell>
          <cell r="L2868" t="str">
            <v>A</v>
          </cell>
          <cell r="M2868" t="str">
            <v>411224196805060710</v>
          </cell>
          <cell r="N2868" t="str">
            <v>张冰涛 父子    13419840764/张冰花 父女     18339783482</v>
          </cell>
          <cell r="O2868" t="str">
            <v>头晕10年，发作性右面部抽搐3年</v>
          </cell>
          <cell r="P2868" t="str">
            <v>患者10年前无明显诱因出现头晕，不伴头痛，无恶心、呕吐。于当地医院就诊，行MR检查，考虑脑梗死，给予对症治疗后未改善。后间断给予对症治疗，患者头晕症状无加重或减轻。患者3年前无明显诱因突发右侧面部抽搐，持续约1分钟后自行缓解，于当地医院就诊，仍考虑脑梗死，给予对症治疗后，抽搐症状未改善，抽搐频率十天一次至一天两次。半年前，患者于洛阳市第三人民医院就诊，给予左乙拉西坦、丙戊酸钠抗癫痫治疗。为求进一步诊治，患者于我院门诊就诊，行头颅MR检查，考虑左额颞占位，胶质瘤可能性大，门诊遂以“颅内占位性病变”收入院。患者自发病以来，精神、饮食、睡眠可，大小便正常，体重无明显变化</v>
          </cell>
          <cell r="Q2868" t="str">
            <v>2015年7月因股骨头坏死行双侧股骨头置换术，术后输血治疗，量不详</v>
          </cell>
          <cell r="R2868" t="str">
            <v>生长及智力发育正常，吸烟25年，半包/天，饮酒25年，约125g/次，约3次/周。已婚，育有1子1女，体健</v>
          </cell>
          <cell r="S2868" t="str">
            <v>缺失</v>
          </cell>
          <cell r="T2868">
            <v>42772</v>
          </cell>
          <cell r="V2868" t="str">
            <v>左额颞顶开颅肿瘤切除术</v>
          </cell>
          <cell r="W2868" t="str">
            <v>全麻气管插管后，患者取仰卧头右偏位，头架固定，导航注册并定位肿瘤，根据导航定位结果，设计皮瓣切口为左额颞切口。常规消毒铺巾，依次切开头皮各层，颞极，皮瓣翻向前，显露颅骨，钻2孔，铣刀游离骨瓣，硬膜张力高，四周悬吊硬膜，放射状剪开硬膜，左额顶皮层可见肿瘤灰白色，质地软韧相间，大脑中动脉分支参与供血，血供一般，与周围脑组织边界欠清，肿瘤下界毗邻外侧裂，前界位于中央前回（术中皮层电刺激确定），显微镜下沿肿瘤周边分块全切肿瘤，直径大小约6cm，标本送检，术腔严密止血，生理盐水冲洗清亮，确认无活动性出血，护士清点棉条、纱布及手术物品无误。人工硬脑膜修补缝合硬膜，骨瓣复位，3枚钛链6枚钛钉固定颅骨。再次充分止血，分层缝合皮下组织及头皮各层，术毕。手术顺利，麻醉满意，术中自体血回输125ml。术后气管插管拔除，查见双瞳孔等大等圆，回ICU病房监护</v>
          </cell>
          <cell r="X2868" t="str">
            <v>全切除</v>
          </cell>
          <cell r="Y2868">
            <v>130033</v>
          </cell>
          <cell r="Z2868" t="str">
            <v>A</v>
          </cell>
          <cell r="AA2868" t="str">
            <v>A(WHO II)</v>
          </cell>
          <cell r="AB2868">
            <v>2</v>
          </cell>
          <cell r="AC2868" t="str">
            <v>星形细胞瘤（WHO II级），</v>
          </cell>
          <cell r="AD2868" t="str">
            <v>全切除</v>
          </cell>
          <cell r="AE2868">
            <v>42796</v>
          </cell>
          <cell r="AF2868" t="str">
            <v>星形细胞瘤（额颞，左）</v>
          </cell>
          <cell r="AH2868" t="str">
            <v>未终止</v>
          </cell>
          <cell r="AI2868">
            <v>1982</v>
          </cell>
          <cell r="AJ2868">
            <v>0</v>
          </cell>
          <cell r="AK2868">
            <v>1982</v>
          </cell>
          <cell r="AL2868">
            <v>0</v>
          </cell>
          <cell r="AM2868">
            <v>1982</v>
          </cell>
          <cell r="AN2868" t="str">
            <v>42天</v>
          </cell>
          <cell r="AO2868">
            <v>1</v>
          </cell>
          <cell r="AP2868" t="str">
            <v>替莫脞胺</v>
          </cell>
          <cell r="AQ2868">
            <v>1</v>
          </cell>
          <cell r="AS2868">
            <v>0</v>
          </cell>
          <cell r="AU2868" t="str">
            <v>突变</v>
          </cell>
          <cell r="AV2868" t="str">
            <v>NA</v>
          </cell>
          <cell r="AW2868" t="str">
            <v>NA</v>
          </cell>
          <cell r="AX2868" t="str">
            <v>甲基化</v>
          </cell>
          <cell r="AY2868" t="str">
            <v>无突变</v>
          </cell>
          <cell r="AZ2868" t="str">
            <v>无突变</v>
          </cell>
          <cell r="BA2868" t="str">
            <v>缺失</v>
          </cell>
          <cell r="BB2868" t="str">
            <v>缺失</v>
          </cell>
          <cell r="BC2868" t="str">
            <v>缺失</v>
          </cell>
          <cell r="BD2868" t="e">
            <v>#N/A</v>
          </cell>
        </row>
        <row r="2869">
          <cell r="B2869" t="str">
            <v>P369</v>
          </cell>
          <cell r="C2869" t="str">
            <v>CGGA_P369</v>
          </cell>
          <cell r="E2869" t="str">
            <v>郝福寿</v>
          </cell>
          <cell r="F2869">
            <v>491768</v>
          </cell>
          <cell r="G2869">
            <v>42757</v>
          </cell>
          <cell r="H2869" t="str">
            <v>颅内占位性病变（额，右）：胶质瘤可能性大</v>
          </cell>
          <cell r="J2869" t="str">
            <v>男</v>
          </cell>
          <cell r="K2869">
            <v>54</v>
          </cell>
          <cell r="L2869" t="str">
            <v>A</v>
          </cell>
          <cell r="M2869" t="str">
            <v>630121196201303617</v>
          </cell>
          <cell r="N2869" t="str">
            <v xml:space="preserve">郝亮    父子  18645907691/ 尹生香  夫妻   18997002728 </v>
          </cell>
          <cell r="O2869" t="str">
            <v>头痛、恶心、呕吐1月</v>
          </cell>
          <cell r="P2869" t="str">
            <v>者1月前感冒后出现头部剧烈疼痛，不能入睡，2天后出现恶心及喷射性呕吐，呕吐物为胃内容物，不伴鲜血，遂于当地医院就诊，行CT检查，提示颅内占位。为求进一步诊治，患者于我院门诊就诊，行头颅MR检查，提示“右额占位：胶质母细胞瘤？转移瘤？，门诊遂以“颅内占位性病变”收入院。患者自发病以来，精神、饮食、睡眠差，大小便正常，体重无明显变化。</v>
          </cell>
          <cell r="Q2869" t="str">
            <v>既往体健</v>
          </cell>
          <cell r="R2869" t="str">
            <v>生长及智力发育正常，不吸烟，不饮酒。已婚，育有1子，体健</v>
          </cell>
          <cell r="S2869" t="str">
            <v>缺失</v>
          </cell>
          <cell r="T2869">
            <v>42772</v>
          </cell>
          <cell r="V2869" t="str">
            <v>右额开颅，肿瘤切除术</v>
          </cell>
          <cell r="W2869" t="str">
            <v>全麻气管插管后，患者取平卧位，头架固定头部，导航注册并定位肿瘤，根据导航定位结果，设计皮瓣切口为右部马蹄形切口。常规消毒铺巾，依次切开头皮各层，皮瓣连同骨膜一起翻向额底，显露额骨，于中线冠状缝处颅骨钻1孔，铣刀游离骨瓣5*6厘米，内侧至中线，硬膜张力不高，四周悬吊硬膜，矢状窦处少许渗血，明胶海绵压迫止血，弧形剪开硬膜，翻向中线侧，见脑表面正常，导航确定肿瘤部位及边界，在导航辅助下见肿瘤位于右侧扣带回中部，显微镜下先经中线处大脑镰向下暴露分离，显露胼周动脉及胼缘动脉，妥善保护好动脉后，确认胼胝体及扣带回，扣带回造瘘后皮层下0.5厘米见肿瘤灰红色，质地软，血供丰富，无包膜，边界不清，显微镜下沿肿瘤与脑组织大致边界分离，分块近全切除肿瘤，大小约4*4*5cm3，脑室额角少许开放，标本送检，创面严密止血，可吸收止血纱布、明胶海绵压迫残面，生理盐水冲洗清亮，确认无活动性出血，护士清点棉条、纱布及手术物品无误。紧密缝合硬膜，骨瓣复位，3枚钛链6枚钛钉固定颅骨。再次充分止血，分层缝合皮下组织及头皮各层，术毕。手术顺利，麻醉满意，术中出血约500ml，自体血回输125ml。术后气管插管拔除，查见双瞳孔等大等圆，回ICU病房监护</v>
          </cell>
          <cell r="X2869" t="str">
            <v>部分切除</v>
          </cell>
          <cell r="Y2869">
            <v>130032</v>
          </cell>
          <cell r="Z2869" t="str">
            <v>GBM</v>
          </cell>
          <cell r="AA2869" t="str">
            <v>GBM(WHO IV)</v>
          </cell>
          <cell r="AB2869">
            <v>4</v>
          </cell>
          <cell r="AC2869" t="str">
            <v>胶质母细胞瘤（WHO IV级）。</v>
          </cell>
          <cell r="AD2869" t="str">
            <v>部分切除</v>
          </cell>
          <cell r="AE2869">
            <v>42794</v>
          </cell>
          <cell r="AF2869" t="str">
            <v>胶质母细胞瘤（额，右）</v>
          </cell>
          <cell r="AG2869">
            <v>43434</v>
          </cell>
          <cell r="AH2869" t="str">
            <v>终止</v>
          </cell>
          <cell r="AI2869">
            <v>199</v>
          </cell>
          <cell r="AJ2869">
            <v>1</v>
          </cell>
          <cell r="AK2869">
            <v>199</v>
          </cell>
          <cell r="AL2869">
            <v>1</v>
          </cell>
          <cell r="AM2869">
            <v>662</v>
          </cell>
          <cell r="AN2869" t="str">
            <v>缺失</v>
          </cell>
          <cell r="AO2869" t="str">
            <v>NA</v>
          </cell>
          <cell r="AP2869" t="str">
            <v>缺失</v>
          </cell>
          <cell r="AQ2869" t="str">
            <v>NA</v>
          </cell>
          <cell r="AS2869" t="str">
            <v>原发</v>
          </cell>
          <cell r="AU2869" t="str">
            <v>无突变</v>
          </cell>
          <cell r="AV2869" t="str">
            <v>NA</v>
          </cell>
          <cell r="AW2869" t="str">
            <v>NA</v>
          </cell>
          <cell r="AX2869" t="str">
            <v>无甲基化</v>
          </cell>
          <cell r="AY2869" t="str">
            <v>突变</v>
          </cell>
          <cell r="AZ2869" t="str">
            <v>无突变</v>
          </cell>
          <cell r="BA2869" t="str">
            <v>缺失</v>
          </cell>
          <cell r="BB2869" t="str">
            <v>缺失</v>
          </cell>
          <cell r="BC2869" t="str">
            <v>缺失</v>
          </cell>
          <cell r="BD2869" t="e">
            <v>#N/A</v>
          </cell>
        </row>
        <row r="2870">
          <cell r="B2870" t="str">
            <v>P370</v>
          </cell>
          <cell r="C2870" t="str">
            <v>CGGA_P370</v>
          </cell>
          <cell r="E2870" t="str">
            <v>赖斌</v>
          </cell>
          <cell r="F2870">
            <v>491773</v>
          </cell>
          <cell r="G2870">
            <v>42772</v>
          </cell>
          <cell r="H2870" t="str">
            <v>颅内占位性病变（额，左）：胶质瘤可能性大</v>
          </cell>
          <cell r="J2870" t="str">
            <v>男</v>
          </cell>
          <cell r="K2870">
            <v>48</v>
          </cell>
          <cell r="L2870" t="str">
            <v>A</v>
          </cell>
          <cell r="M2870" t="str">
            <v>622101196808070316</v>
          </cell>
          <cell r="N2870" t="str">
            <v>毛月娥   夫妻 13239733645/赖赟   兄弟     18909362806</v>
          </cell>
          <cell r="O2870" t="str">
            <v>发作性意识丧失9月，头痛、恶心、呕吐4月</v>
          </cell>
          <cell r="P2870" t="str">
            <v>患者9月前无明显诱因突发意识丧失，四肢强直，牙关紧闭，小便失禁，持续约3分钟后自行缓解。于当地医院就诊，考虑癫痫发作，未治疗。后两月时间癫痫发作4次，再次就诊，给予卡马西平治疗，后癫痫未在发作。患者4月前，无明显诱因突发头痛、恶心，未呕吐。与当地医院就诊，行头颅CT检查，考虑颅内出血，给予降颅压、对症支持治疗。患者症状缓解。1月前，患者再发头痛、恶心，未呕吐，再次行头颅CT检查，仍考虑颅内出血，给予降颅压、对症支持治疗，患者症状未好转，自觉头痛症状加重。为求进一步诊治，与我院急诊就诊，行头颅MR检查，提示“左侧额叶占位”，考虑胶质瘤可能性大，急诊遂以“颅内占位性病变”收入院。患者自发病以来，精神、饮食、睡眠差，大小便正常，体重无明显变化</v>
          </cell>
          <cell r="Q2870" t="str">
            <v>冠心病史10年，自服速效救心丸治疗。高血压病史7年，自服硝苯地平等治疗，控制尚可。</v>
          </cell>
          <cell r="R2870" t="str">
            <v>生长及智力发育正常，不抽烟，不饮酒。已婚，育有1女，体健</v>
          </cell>
          <cell r="S2870" t="str">
            <v>缺失</v>
          </cell>
          <cell r="T2870">
            <v>42773</v>
          </cell>
          <cell r="V2870" t="str">
            <v>左额开颅，肿瘤切除术</v>
          </cell>
          <cell r="W2870" t="str">
            <v>全麻气管插管后，患者取仰卧位，导航注册、确定病变头皮投影，常规消毒铺巾，做半冠状切口，皮瓣翻向额部，左额颅骨钻孔，铣刀游离骨瓣，大小约6.0X5.0cm2。硬膜张力高，快速静点甘露醇250ml，硬膜张力下降后，四周悬吊硬膜，放射状剪开硬膜。硬膜下即见肿瘤，肿瘤位于左额脑表面近中线处，与硬脑膜及左侧矢状窦粘连紧密，导航辅助下先电凝离断肿瘤与硬脑膜及矢状窦的粘连，肿瘤有不完整包膜，与周围脑组织间无明显蛛网膜界面，与周围脑组织粘连紧密。肿瘤呈灰红色，血供极其丰富，质韧，瘤内有出血、卒中，左侧大脑前动分支包裹并穿入肿瘤，小心予以分离。电凝、离断供血动脉，肿瘤向深部侵犯胼胝体并侵入左侧脑室额角，沿肿瘤周边分离后，分块全切除肿瘤（肿瘤后界自前向后从瘤内切除），切除肿瘤后左侧脑室额角开放。随后将肿瘤附着的硬脑膜予以切除。切除肿瘤后观察脑组织搏动好，创面止血困难，严密止血，可吸收止血纱布、明胶海绵压迫残面，生理盐水冲洗清亮，确认无出血、渗血。护士清点棉条、纱布及手术物品无误，硬膜缺损，人工硬膜修补，骨瓣复位，钛链及盖骨板固定骨瓣。再次充分止血，分层缝合皮下组织及头皮各层，术毕。手术困难，术中出血约800ml，自体血回输125ml，输红细胞2U；血浆600ml。患者术后带气管插管回ICU病房监护</v>
          </cell>
          <cell r="X2870" t="str">
            <v>全切除</v>
          </cell>
          <cell r="Y2870">
            <v>130062</v>
          </cell>
          <cell r="Z2870" t="str">
            <v>GBM</v>
          </cell>
          <cell r="AA2870" t="str">
            <v>GBM(WHO IV)</v>
          </cell>
          <cell r="AB2870">
            <v>4</v>
          </cell>
          <cell r="AC2870" t="str">
            <v>肿瘤细胞圆形，核仁明显，可见瘤巨细胞，弥漫或血管周分布，为恶性肿瘤，考虑上皮样胶质母细胞瘤（WHO IV级）。</v>
          </cell>
          <cell r="AD2870" t="str">
            <v>全切除</v>
          </cell>
          <cell r="AE2870">
            <v>42793</v>
          </cell>
          <cell r="AF2870" t="str">
            <v>上皮样胶质母细胞瘤（额，左）</v>
          </cell>
          <cell r="AG2870">
            <v>43052</v>
          </cell>
          <cell r="AH2870" t="str">
            <v>终止</v>
          </cell>
          <cell r="AI2870">
            <v>22</v>
          </cell>
          <cell r="AJ2870">
            <v>1</v>
          </cell>
          <cell r="AK2870" t="str">
            <v>NA</v>
          </cell>
          <cell r="AL2870">
            <v>1</v>
          </cell>
          <cell r="AM2870">
            <v>279</v>
          </cell>
          <cell r="AN2870" t="str">
            <v>缺失</v>
          </cell>
          <cell r="AO2870" t="str">
            <v>NA</v>
          </cell>
          <cell r="AP2870" t="str">
            <v>缺失</v>
          </cell>
          <cell r="AQ2870" t="str">
            <v>NA</v>
          </cell>
          <cell r="AS2870" t="str">
            <v>原发</v>
          </cell>
          <cell r="AU2870" t="str">
            <v>突变</v>
          </cell>
          <cell r="AV2870" t="str">
            <v>NA</v>
          </cell>
          <cell r="AW2870" t="str">
            <v>NA</v>
          </cell>
          <cell r="AX2870" t="str">
            <v>无甲基化</v>
          </cell>
          <cell r="AY2870" t="str">
            <v>无突变</v>
          </cell>
          <cell r="AZ2870" t="str">
            <v>无突变</v>
          </cell>
          <cell r="BA2870" t="str">
            <v>缺失</v>
          </cell>
          <cell r="BB2870" t="str">
            <v>缺失</v>
          </cell>
          <cell r="BC2870" t="str">
            <v>缺失</v>
          </cell>
          <cell r="BD2870" t="e">
            <v>#N/A</v>
          </cell>
        </row>
        <row r="2871">
          <cell r="B2871" t="str">
            <v>P371</v>
          </cell>
          <cell r="C2871" t="str">
            <v>CGGA_P371</v>
          </cell>
          <cell r="E2871" t="str">
            <v>骆俊然</v>
          </cell>
          <cell r="F2871">
            <v>491772</v>
          </cell>
          <cell r="G2871">
            <v>42786</v>
          </cell>
          <cell r="H2871" t="str">
            <v>颅内占位性病变</v>
          </cell>
          <cell r="J2871" t="str">
            <v>女</v>
          </cell>
          <cell r="K2871">
            <v>41</v>
          </cell>
          <cell r="L2871" t="str">
            <v>A</v>
          </cell>
          <cell r="M2871" t="str">
            <v>130102197503012169</v>
          </cell>
          <cell r="N2871" t="str">
            <v xml:space="preserve">吴志刚  夫妻     18730880962/骆书奎  姐弟      13730537120 </v>
          </cell>
          <cell r="O2871" t="str">
            <v>头晕10年，发作性右面部抽搐3年</v>
          </cell>
          <cell r="P2871" t="str">
            <v>者1月前无明显诱因突发意识丧失，牙关紧闭，四肢抽搐，口吐白沫，双眼上翻，小便失禁，持续约30分钟后自行缓解。当晚再发作两次，症状同前，于当地医院就诊，行头颅CT及MR检查，考虑颅内占位。给予卡马西平1片，tid，德巴金1片，bid治疗，后未在发作。为求进一步诊治，就诊于我院门诊，行头颅MR检查，提示“左侧额叶胶质瘤”，门诊遂以“颅内占位性病变”收入院。患者自发病以来，精神、饮食、睡眠可，大小便正常，体重无明显变化。</v>
          </cell>
          <cell r="Q2871" t="str">
            <v>乙肝病史19年，否认结核等其他传染病史。2014年行子宫肌瘤切除术，术后恢复良好。否认其他手术及外伤史。否认输血史。无药物食物过敏史。</v>
          </cell>
          <cell r="R2871" t="str">
            <v>生长及智力发育正常，不抽烟，不饮酒。月经史：14岁（6天/25天）2017年01月15日。已婚，育有1子，体健</v>
          </cell>
          <cell r="S2871" t="str">
            <v>缺失</v>
          </cell>
          <cell r="T2871">
            <v>42774</v>
          </cell>
          <cell r="V2871" t="str">
            <v>左额颞顶开颅肿瘤切除术</v>
          </cell>
          <cell r="W2871" t="str">
            <v>全麻气管插管后，患者取仰卧位，头架固定头部，导航注册并定位肿瘤，根据导航定位结果，设计皮瓣切口为左部马蹄形切口。常规消毒铺巾，依次切开头皮各层，皮瓣连同骨膜一起翻向前，显露颅骨，钻2孔，铣刀游离骨瓣，内侧到中线，头皮及硬脑膜渗血明显，硬膜张力不高，四周悬吊硬膜，放射状剪开硬膜，见左额上回后部可见肿瘤，导航确定肿瘤部位及边界，显微镜下经纵裂池暴露分离，显露胼周动脉及胼缘动脉，电凝切断供血动脉，可见肿瘤灰白色，质地软韧相间，血供一般，显微镜下分块近全切肿瘤，胼胝体、胼周动脉及胼缘动脉保护完好，标本送检。术腔严密止血，生理盐水冲洗清亮，确认无活动性出血，护士清点棉条、纱布及手术物品无误。人工硬脑膜严密修补缝合硬膜，骨瓣复位，1枚盖孔板及2枚钛链固定颅骨。再次充分止血，分层缝合皮下组织及头皮各层，术毕。手术顺利，麻醉满意。术后气管插管拔除，查见双瞳孔等大等圆，回ICU病房监护</v>
          </cell>
          <cell r="X2871" t="str">
            <v>全切除</v>
          </cell>
          <cell r="Y2871">
            <v>130033</v>
          </cell>
          <cell r="Z2871" t="str">
            <v>A</v>
          </cell>
          <cell r="AA2871" t="str">
            <v>A(WHO II)</v>
          </cell>
          <cell r="AB2871">
            <v>2</v>
          </cell>
          <cell r="AC2871" t="str">
            <v>星形细胞瘤（WHO II级）。EGFR（++），Ki-67（4%），ATRX（-），P53（++），MMP-9（-），IDH1(+)。1p36 和19q13杂合性缺失 MGMT启动子甲基化，IDH1突变，TERT启动子无突变。</v>
          </cell>
          <cell r="AD2871" t="str">
            <v>全切除</v>
          </cell>
          <cell r="AE2871">
            <v>42807</v>
          </cell>
          <cell r="AF2871" t="str">
            <v>星形细胞瘤（额颞，左）</v>
          </cell>
          <cell r="AG2871" t="str">
            <v>缺失</v>
          </cell>
          <cell r="AH2871" t="str">
            <v>未终止</v>
          </cell>
          <cell r="AI2871" t="str">
            <v>NA</v>
          </cell>
          <cell r="AJ2871" t="str">
            <v>NA</v>
          </cell>
          <cell r="AK2871" t="str">
            <v>NA</v>
          </cell>
          <cell r="AL2871" t="str">
            <v>NA</v>
          </cell>
          <cell r="AM2871" t="str">
            <v>NA</v>
          </cell>
          <cell r="AN2871" t="str">
            <v>缺失</v>
          </cell>
          <cell r="AO2871" t="str">
            <v>NA</v>
          </cell>
          <cell r="AP2871" t="str">
            <v>缺失</v>
          </cell>
          <cell r="AQ2871" t="str">
            <v>NA</v>
          </cell>
          <cell r="AS2871" t="str">
            <v>原发</v>
          </cell>
          <cell r="AU2871" t="str">
            <v>突变</v>
          </cell>
          <cell r="AV2871" t="str">
            <v>NA</v>
          </cell>
          <cell r="AW2871" t="str">
            <v>NA</v>
          </cell>
          <cell r="AX2871" t="str">
            <v>甲基化</v>
          </cell>
          <cell r="AY2871" t="str">
            <v>无突变</v>
          </cell>
          <cell r="AZ2871" t="str">
            <v>突变</v>
          </cell>
          <cell r="BA2871" t="str">
            <v>缺失</v>
          </cell>
          <cell r="BB2871" t="str">
            <v>缺失</v>
          </cell>
          <cell r="BC2871" t="str">
            <v>缺失</v>
          </cell>
          <cell r="BD2871" t="e">
            <v>#N/A</v>
          </cell>
        </row>
        <row r="2872">
          <cell r="B2872" t="str">
            <v>P372</v>
          </cell>
          <cell r="C2872" t="str">
            <v>CGGA_P372</v>
          </cell>
          <cell r="E2872" t="str">
            <v>王志祥</v>
          </cell>
          <cell r="F2872">
            <v>491784</v>
          </cell>
          <cell r="G2872">
            <v>42775</v>
          </cell>
          <cell r="H2872" t="str">
            <v>左中央前回胶质瘤</v>
          </cell>
          <cell r="J2872" t="str">
            <v>男</v>
          </cell>
          <cell r="K2872">
            <v>62</v>
          </cell>
          <cell r="L2872" t="str">
            <v>O</v>
          </cell>
          <cell r="M2872" t="str">
            <v>21132419540316131X</v>
          </cell>
          <cell r="N2872" t="str">
            <v xml:space="preserve">王海宝 父子    15810267305/王海华     13470271718 </v>
          </cell>
          <cell r="O2872" t="str">
            <v>右足间断性抽搐伴无力3年，加重10月余</v>
          </cell>
          <cell r="P2872" t="str">
            <v>3年前无明显诱因出现右下肢过电感，从足向上发展到大脑，之后右足抽搐，站立不稳摔倒，持续数秒后自行缓解，无头痛、呕吐、意识障碍、大小便失禁等情况，未诊治。之后上述症状间断出现。10月前发作频繁伴足部无力，走路不稳，2月前在中国医科大学第一附属医院检查发现颅内占位，为求进一步治疗，来我院就诊，天坛医院核磁（M636865）：左顶叶异常信号：低级别胶质瘤？炎性病变？部分空蝶鞍。门诊以“颅内占位性病变”收入院。发病以来，饮食睡眠尚可，大小便正常，体重无明显变化。</v>
          </cell>
          <cell r="Q2872" t="str">
            <v>2000年在当地医院行阑尾切除术</v>
          </cell>
          <cell r="R2872" t="str">
            <v>生长及智力发育正常，吸烟史30年，1包/天。少量饮酒史。育1子1女，体健。</v>
          </cell>
          <cell r="S2872" t="str">
            <v>缺失</v>
          </cell>
          <cell r="T2872">
            <v>42780</v>
          </cell>
          <cell r="V2872" t="str">
            <v>左额顶开颅肿瘤切除术</v>
          </cell>
          <cell r="W2872" t="str">
            <v>全麻插管后仰卧位，头部抬高，头架固定头部，用导航系统在头皮上标记处肿瘤边界，常规消毒铺巾。沿左额顶马蹄型切口，依次切开头皮及皮下，皮瓣翻向前，暴露左额顶颅骨，颅骨钻两孔，铣刀铣开游离骨瓣，放射状剪开硬脑膜，术中超声确定肿瘤部位，体感诱发电位确定中央沟位置，可见肿瘤位于中央前回下肢区皮层及皮层下，内侧到中线，局部脑回增宽，脑沟变浅，大部质软呈灰白色，部分质韧呈灰黄色，血供一般，边界不清，镜下沿周边胶质增生带近全切除肿瘤，术腔严密止血，生理盐水冲洗清亮，确认无活动性出血，护士清点棉条、纱布及手术物品无误。人工硬脑膜修补硬膜，骨瓣复位，盖孔板及钛链固定。再次充分止血，分层缝合皮下组织及头皮各层，术毕。手术顺利，麻醉满意，术中自体血回输125 ml。术后气管插管拔除，查见双瞳孔等大等圆，回ICU病房监护</v>
          </cell>
          <cell r="X2872" t="str">
            <v>部分切除</v>
          </cell>
          <cell r="Y2872">
            <v>130238</v>
          </cell>
          <cell r="Z2872" t="str">
            <v>AOA</v>
          </cell>
          <cell r="AA2872" t="str">
            <v>AOA(WHO III)</v>
          </cell>
          <cell r="AB2872">
            <v>3</v>
          </cell>
          <cell r="AC2872" t="str">
            <v>间变少突星形细胞瘤（WHOIII级）。</v>
          </cell>
          <cell r="AD2872" t="str">
            <v>部分切除</v>
          </cell>
          <cell r="AE2872">
            <v>42796</v>
          </cell>
          <cell r="AF2872" t="str">
            <v>左中央前回间变少突星形细胞瘤</v>
          </cell>
          <cell r="AH2872" t="str">
            <v>未终止</v>
          </cell>
          <cell r="AI2872">
            <v>1974</v>
          </cell>
          <cell r="AJ2872">
            <v>0</v>
          </cell>
          <cell r="AK2872">
            <v>1974</v>
          </cell>
          <cell r="AL2872">
            <v>0</v>
          </cell>
          <cell r="AM2872">
            <v>1974</v>
          </cell>
          <cell r="AN2872" t="str">
            <v>放疗</v>
          </cell>
          <cell r="AO2872">
            <v>1</v>
          </cell>
          <cell r="AP2872" t="str">
            <v>无</v>
          </cell>
          <cell r="AQ2872">
            <v>0</v>
          </cell>
          <cell r="AS2872">
            <v>0</v>
          </cell>
          <cell r="AU2872" t="str">
            <v>突变</v>
          </cell>
          <cell r="AV2872" t="str">
            <v>NA</v>
          </cell>
          <cell r="AW2872" t="str">
            <v>NA</v>
          </cell>
          <cell r="AX2872" t="str">
            <v>甲基化</v>
          </cell>
          <cell r="AY2872" t="str">
            <v>无突变</v>
          </cell>
          <cell r="AZ2872" t="str">
            <v>无突变</v>
          </cell>
          <cell r="BA2872" t="str">
            <v>缺失</v>
          </cell>
          <cell r="BB2872" t="str">
            <v>缺失</v>
          </cell>
          <cell r="BC2872" t="str">
            <v>缺失</v>
          </cell>
          <cell r="BD2872" t="e">
            <v>#N/A</v>
          </cell>
        </row>
        <row r="2873">
          <cell r="B2873" t="str">
            <v>P373</v>
          </cell>
          <cell r="C2873" t="str">
            <v>CGGA_P373</v>
          </cell>
          <cell r="E2873" t="str">
            <v>殷霞</v>
          </cell>
          <cell r="F2873">
            <v>491764</v>
          </cell>
          <cell r="G2873">
            <v>42773</v>
          </cell>
          <cell r="H2873" t="str">
            <v>颅内占位性病变（额顶叶，左）：胶质瘤可能性大</v>
          </cell>
          <cell r="J2873" t="str">
            <v>女</v>
          </cell>
          <cell r="K2873">
            <v>29</v>
          </cell>
          <cell r="L2873" t="str">
            <v>O</v>
          </cell>
          <cell r="M2873" t="str">
            <v>371002198708277827</v>
          </cell>
          <cell r="N2873" t="str">
            <v xml:space="preserve"> 刘增军  夫妻      15166118165/姜金丽  母亲         13296316382</v>
          </cell>
          <cell r="O2873" t="str">
            <v>发作性意识丧失20天</v>
          </cell>
          <cell r="P2873" t="str">
            <v>患者40天前无明显诱因突发意识丧失，牙关紧闭，四肢抽搐，口吐白沫，双眼上翻，持续约10分钟后自行缓解。后未再发作，偶有头晕，无头痛、恶心、呕吐。于当地医院就诊，行头颅CT检查，提示颅内占位。为求进一步诊治，就诊于我院门诊，行头颅MR检查，提示“左额顶交界区异常信号”，考虑星形细胞瘤可能，门诊遂以“颅内占位性病变”收入院。患者自发病以来，精神、饮食、睡眠可，大小便正常，体重无明显变化。</v>
          </cell>
          <cell r="Q2873" t="str">
            <v>既往体健</v>
          </cell>
          <cell r="R2873" t="str">
            <v>生长及智力发育正常，不抽烟，不饮酒。月经史：14岁（7天/30天）2016年01月20日。已婚，育有1子，体健</v>
          </cell>
          <cell r="S2873" t="str">
            <v>缺失</v>
          </cell>
          <cell r="T2873">
            <v>42780</v>
          </cell>
          <cell r="V2873" t="str">
            <v>左顶开颅肿瘤切除术</v>
          </cell>
          <cell r="W2873" t="str">
            <v>静脉麻醉置入喉罩后，患者取右侧卧位，头皮局麻阻滞，头架固定头位，导航注册，确定肿瘤头皮投影位置，常规消毒铺巾，局麻后以肿瘤为中心做左顶马蹄形切口，显露左顶颅骨，颅骨钻孔，铣刀游离骨瓣，大小约5*6厘米，利多卡因棉条覆盖硬膜，硬膜张力高，快速静点20%的甘露醇250ml，硬膜张力下降，骨缘四周悬吊硬膜，放射状剪开硬膜，见左顶下小叶及中央后回脑组织肿胀，脑沟变浅，脑回增宽。此时停用麻醉药物，拔除喉罩、唤醒病人，行皮层翻转电极监测，确定中央前回位置，随后导航确定肿瘤位置，肿瘤主体位于顶下小叶、部分侵及中央后回及缘上回、角回，行皮层电刺激确定面部及手区的皮层定位。导航辅助及唤醒状态下自后向前分块全切除肿瘤，肿瘤呈灰红色，质韧，血供丰富，与周围脑组织分界不清，大脑中动脉顶后分支自肿瘤中穿行，小心游离后予以完好保护。切除肿瘤过程中患者语言、运动均未见明显异常。切除肿瘤后患者再次置入喉罩及静脉全麻，瘤腔仔细止血，明胶海绵、止血纱布压迫创面，生理盐水反复冲洗清亮，护士清点棉条、纱布及手术物品无误。硬膜皱缩，人工硬膜减张修补、缝合硬膜，硬膜渗血较多，止血困难，硬膜外放置外引流。骨瓣复位，钛片固定，充分止血，分层缝合肌肉，皮下组织及头皮各层。消毒伤口，无菌纱布弹力绷带包扎，术毕。手术顺利。术中出血约500ml，自体血回输150ml，未输异体血。术后拔除喉罩，患者ICU病房监护</v>
          </cell>
          <cell r="X2873" t="str">
            <v>全切除</v>
          </cell>
          <cell r="Y2873">
            <v>130239</v>
          </cell>
          <cell r="Z2873" t="str">
            <v>OA</v>
          </cell>
          <cell r="AA2873" t="str">
            <v>OA(WHO II)</v>
          </cell>
          <cell r="AB2873">
            <v>2</v>
          </cell>
          <cell r="AC2873" t="str">
            <v>少突星形细胞瘤（WHO II级）。</v>
          </cell>
          <cell r="AD2873" t="str">
            <v>全切除</v>
          </cell>
          <cell r="AE2873">
            <v>42811</v>
          </cell>
          <cell r="AF2873" t="str">
            <v>少突星形细胞瘤（顶叶，左）</v>
          </cell>
          <cell r="AH2873" t="str">
            <v>未终止</v>
          </cell>
          <cell r="AI2873">
            <v>1974</v>
          </cell>
          <cell r="AJ2873">
            <v>0</v>
          </cell>
          <cell r="AK2873">
            <v>1974</v>
          </cell>
          <cell r="AL2873">
            <v>0</v>
          </cell>
          <cell r="AM2873">
            <v>1974</v>
          </cell>
          <cell r="AN2873" t="str">
            <v>放疗</v>
          </cell>
          <cell r="AO2873">
            <v>1</v>
          </cell>
          <cell r="AP2873" t="str">
            <v>无</v>
          </cell>
          <cell r="AQ2873">
            <v>0</v>
          </cell>
          <cell r="AS2873">
            <v>0</v>
          </cell>
          <cell r="AU2873" t="str">
            <v>突变</v>
          </cell>
          <cell r="AV2873" t="str">
            <v>NA</v>
          </cell>
          <cell r="AW2873" t="str">
            <v>NA</v>
          </cell>
          <cell r="AX2873" t="str">
            <v>无甲基化</v>
          </cell>
          <cell r="AY2873" t="str">
            <v>突变</v>
          </cell>
          <cell r="AZ2873" t="str">
            <v>无突变</v>
          </cell>
          <cell r="BA2873" t="str">
            <v>缺失</v>
          </cell>
          <cell r="BB2873" t="str">
            <v>缺失</v>
          </cell>
          <cell r="BC2873" t="str">
            <v>缺失</v>
          </cell>
          <cell r="BD2873" t="e">
            <v>#N/A</v>
          </cell>
        </row>
        <row r="2874">
          <cell r="B2874" t="str">
            <v>P374</v>
          </cell>
          <cell r="C2874" t="str">
            <v>NA</v>
          </cell>
          <cell r="D2874" t="str">
            <v>NA</v>
          </cell>
          <cell r="E2874" t="str">
            <v>NA</v>
          </cell>
          <cell r="F2874" t="str">
            <v>NA</v>
          </cell>
          <cell r="G2874" t="str">
            <v>NA</v>
          </cell>
          <cell r="H2874" t="str">
            <v>NA</v>
          </cell>
          <cell r="I2874" t="str">
            <v>NA</v>
          </cell>
          <cell r="J2874" t="str">
            <v>NA</v>
          </cell>
          <cell r="K2874" t="str">
            <v>NA</v>
          </cell>
          <cell r="L2874" t="str">
            <v>NA</v>
          </cell>
          <cell r="M2874" t="str">
            <v>NA</v>
          </cell>
          <cell r="N2874" t="str">
            <v>NA</v>
          </cell>
          <cell r="O2874" t="str">
            <v>NA</v>
          </cell>
          <cell r="P2874" t="str">
            <v>NA</v>
          </cell>
          <cell r="Q2874" t="str">
            <v>NA</v>
          </cell>
          <cell r="R2874" t="str">
            <v>NA</v>
          </cell>
          <cell r="S2874" t="str">
            <v>NA</v>
          </cell>
          <cell r="T2874" t="str">
            <v>NA</v>
          </cell>
          <cell r="U2874" t="str">
            <v>NA</v>
          </cell>
          <cell r="V2874" t="str">
            <v>NA</v>
          </cell>
          <cell r="W2874" t="str">
            <v>NA</v>
          </cell>
          <cell r="X2874" t="str">
            <v>NA</v>
          </cell>
          <cell r="Y2874" t="str">
            <v>NA</v>
          </cell>
          <cell r="Z2874" t="str">
            <v>NA</v>
          </cell>
          <cell r="AA2874" t="str">
            <v>NA</v>
          </cell>
          <cell r="AB2874" t="str">
            <v>NA</v>
          </cell>
          <cell r="AC2874" t="str">
            <v>NA</v>
          </cell>
          <cell r="AD2874" t="str">
            <v>NA</v>
          </cell>
          <cell r="AE2874" t="str">
            <v>NA</v>
          </cell>
          <cell r="AF2874" t="str">
            <v>NA</v>
          </cell>
          <cell r="AG2874" t="str">
            <v>NA</v>
          </cell>
          <cell r="AH2874" t="str">
            <v>NA</v>
          </cell>
          <cell r="AI2874" t="str">
            <v>NA</v>
          </cell>
          <cell r="AJ2874" t="str">
            <v>NA</v>
          </cell>
          <cell r="AK2874" t="str">
            <v>NA</v>
          </cell>
          <cell r="AL2874" t="str">
            <v>NA</v>
          </cell>
          <cell r="AM2874" t="str">
            <v>NA</v>
          </cell>
          <cell r="AN2874" t="str">
            <v>NA</v>
          </cell>
          <cell r="AO2874" t="str">
            <v>NA</v>
          </cell>
          <cell r="AP2874" t="str">
            <v>NA</v>
          </cell>
          <cell r="AQ2874" t="str">
            <v>NA</v>
          </cell>
          <cell r="AS2874" t="str">
            <v>NA</v>
          </cell>
          <cell r="AT2874" t="str">
            <v>NA</v>
          </cell>
          <cell r="AU2874" t="str">
            <v>NA</v>
          </cell>
          <cell r="AV2874" t="str">
            <v>NA</v>
          </cell>
          <cell r="AW2874" t="str">
            <v>NA</v>
          </cell>
          <cell r="AX2874" t="str">
            <v>NA</v>
          </cell>
          <cell r="AY2874" t="str">
            <v>NA</v>
          </cell>
          <cell r="AZ2874" t="str">
            <v>NA</v>
          </cell>
          <cell r="BA2874" t="str">
            <v>NA</v>
          </cell>
          <cell r="BB2874" t="str">
            <v>NA</v>
          </cell>
          <cell r="BC2874" t="str">
            <v>NA</v>
          </cell>
          <cell r="BD2874" t="str">
            <v>NA</v>
          </cell>
        </row>
        <row r="2875">
          <cell r="B2875" t="str">
            <v>P375</v>
          </cell>
          <cell r="C2875" t="str">
            <v>CGGA_P375</v>
          </cell>
          <cell r="D2875" t="str">
            <v>CGGA_685, CGGA_P375</v>
          </cell>
          <cell r="E2875" t="str">
            <v>彭一璞</v>
          </cell>
          <cell r="F2875">
            <v>304701</v>
          </cell>
          <cell r="G2875">
            <v>42779</v>
          </cell>
          <cell r="H2875" t="str">
            <v>颅内占位性病变（基底节、背侧丘脑、颞叶，左）：胶质瘤复发可能性大</v>
          </cell>
          <cell r="J2875" t="str">
            <v>女</v>
          </cell>
          <cell r="K2875">
            <v>29</v>
          </cell>
          <cell r="L2875" t="str">
            <v>B</v>
          </cell>
          <cell r="M2875" t="str">
            <v>412826198710030346</v>
          </cell>
          <cell r="N2875" t="str">
            <v>彭金良  父女     13884496217/唐汝平  母女    13989366766</v>
          </cell>
          <cell r="O2875" t="str">
            <v>胶质瘤术后8年余，右侧肢体运动障碍、头痛、呕吐20天</v>
          </cell>
          <cell r="P2875" t="str">
            <v>患者8年前无明显诱因出现右手麻木，无肢体抽搐，不伴头痛、呕吐。于我院就诊，行“左额颞开颅肿瘤切除术”，术后病理回报“星形细胞瘤，WHO II级”，术后于我院行放疗25次，及口服德巴金抗癫痫治疗，定期行MR复查。2016年3月，患者偶发言语不利，于三博脑科医院行活检，考虑胶质瘤复发，于我院行放疗25次，替莫唑胺化疗6月，患者症状未见明显好转。患者20天前，出现右侧肢体运动障碍、头痛、呕吐，呕吐物为胃内容物，不伴鲜血。3天前，患者突发双眼上翻，意识丧失，无肢体抽搐，无大小便失禁，持续时间约1分钟。2天前，患者再发癫痫，症状同前，持续约半分钟。为求进一步诊治，就诊于我院门诊，行头颅MR检查，考虑胶质瘤复发，门诊遂以“颅内占位性病变”收入院。患者自发病以来，精神、饮食、睡眠差，大小便差，体重无明显变化</v>
          </cell>
          <cell r="Q2875" t="str">
            <v>2008年行开颅肿瘤切除术，2016年行颅内肿瘤活检术，否认其他手术及外伤史。2008年手术中有输血史。无药物食物过敏史。</v>
          </cell>
          <cell r="R2875" t="str">
            <v>生长及智力发育正常，不抽烟，不饮酒。月经史：11岁（4天/28天）末次月经不详。已婚，育有1子，体健</v>
          </cell>
          <cell r="S2875" t="str">
            <v>缺失</v>
          </cell>
          <cell r="T2875">
            <v>42782</v>
          </cell>
          <cell r="U2875">
            <v>39709</v>
          </cell>
          <cell r="V2875" t="str">
            <v>左额颞原切口开颅肿瘤切除术</v>
          </cell>
          <cell r="W2875" t="str">
            <v>全麻气管插管后，患者取仰卧位，头右侧。头架固定头位，导航注册，常规消毒铺巾，取原左额颞弧形切口，依次切开头皮各层，皮瓣翻向下方。铣刀游离骨瓣（较原骨瓣稍小），硬膜增生明显，渗血较多。硬膜张力高，快速静点20%的甘露醇250ml，硬膜张力下降，周边悬吊硬膜，放射状剪开硬脑膜。导航确定肿瘤位于左颞、基底节、侧脑室三角区及背侧丘脑，导航辅助下沿原术腔切开，见左颞原术腔周围脑组织呈灰黄色，肿瘤已长至硬膜下，肿瘤呈灰红色，鱼肉样，与周围脑组织分界不清，有囊变，囊液呈褐色，无包膜，瘤体血供丰富，电凝肿瘤供血血管，沿肿瘤周边分离后，分块近全切除肿瘤。大脑中动脉分支自肿瘤穿过，分离后予以完好保护，瘤体深部长入侧脑室三角区，切除肿瘤后侧脑室枕角开放。为防止严重功能障碍，未勉强全切背侧丘脑处肿瘤。创面严密止血，止血纱布、明胶海绵压迫残面，生理盐水冲洗清亮，确认无活动性出血，护士清点棉条、棉片及手术物品无误，术腔放置外引流，硬膜缺损，人工硬膜严密修补、缝合，骨瓣复位，钛片固定骨瓣。分层缝合皮下及头皮各层，再次消毒切口，无菌纱布绷带包扎，术毕。手术顺利，术中出血约500ml，未输血。患者术后带气管插管，回ICU病房监护。标本送病理</v>
          </cell>
          <cell r="X2875" t="str">
            <v>部分切除</v>
          </cell>
          <cell r="Y2875">
            <v>130312</v>
          </cell>
          <cell r="Z2875" t="str">
            <v>SGBM</v>
          </cell>
          <cell r="AA2875" t="str">
            <v>GBM(WHO IV)</v>
          </cell>
          <cell r="AB2875">
            <v>4</v>
          </cell>
          <cell r="AC2875" t="str">
            <v>胶质母细胞瘤（WHO IV级）。IDH R132位点突变。</v>
          </cell>
          <cell r="AD2875" t="str">
            <v>部分切除</v>
          </cell>
          <cell r="AE2875">
            <v>42801</v>
          </cell>
          <cell r="AF2875" t="str">
            <v>胶质母细胞瘤（基底节、背侧丘脑、颞叶，左）</v>
          </cell>
          <cell r="AG2875">
            <v>43052</v>
          </cell>
          <cell r="AH2875" t="str">
            <v>终止</v>
          </cell>
          <cell r="AI2875">
            <v>166</v>
          </cell>
          <cell r="AJ2875">
            <v>1</v>
          </cell>
          <cell r="AK2875">
            <v>44</v>
          </cell>
          <cell r="AL2875">
            <v>1</v>
          </cell>
          <cell r="AM2875">
            <v>270</v>
          </cell>
          <cell r="AN2875" t="str">
            <v>缺失</v>
          </cell>
          <cell r="AO2875">
            <v>0</v>
          </cell>
          <cell r="AP2875" t="str">
            <v>缺失</v>
          </cell>
          <cell r="AQ2875">
            <v>0</v>
          </cell>
          <cell r="AS2875" t="str">
            <v>复发</v>
          </cell>
          <cell r="AT2875">
            <v>2</v>
          </cell>
          <cell r="AU2875" t="str">
            <v>突变</v>
          </cell>
          <cell r="AV2875" t="str">
            <v>NA</v>
          </cell>
          <cell r="AW2875" t="str">
            <v>无共缺失</v>
          </cell>
          <cell r="AX2875" t="str">
            <v>NA</v>
          </cell>
          <cell r="AY2875" t="str">
            <v>NA</v>
          </cell>
          <cell r="AZ2875" t="str">
            <v>NA</v>
          </cell>
          <cell r="BA2875" t="str">
            <v>缺失</v>
          </cell>
          <cell r="BB2875" t="str">
            <v>缺失</v>
          </cell>
          <cell r="BC2875" t="str">
            <v>缺失</v>
          </cell>
          <cell r="BD2875" t="e">
            <v>#N/A</v>
          </cell>
        </row>
        <row r="2876">
          <cell r="B2876" t="str">
            <v>P376</v>
          </cell>
          <cell r="C2876" t="str">
            <v>CGGA_P376</v>
          </cell>
          <cell r="E2876" t="str">
            <v>邱庆涛</v>
          </cell>
          <cell r="F2876">
            <v>491781</v>
          </cell>
          <cell r="G2876">
            <v>42774</v>
          </cell>
          <cell r="H2876" t="str">
            <v>颅内占位（额，左）：胶质瘤？</v>
          </cell>
          <cell r="J2876" t="str">
            <v>男</v>
          </cell>
          <cell r="K2876" t="str">
            <v>35</v>
          </cell>
          <cell r="L2876" t="str">
            <v>B</v>
          </cell>
          <cell r="M2876" t="str">
            <v xml:space="preserve">420984198202202016 </v>
          </cell>
          <cell r="N2876" t="str">
            <v>邱社艮  父子      13264869580  /刘蔚   夫妻        18511435760</v>
          </cell>
          <cell r="O2876" t="str">
            <v>间断肢体抽搐3月余。</v>
          </cell>
          <cell r="P2876" t="str">
            <v>患者于入院前3月左右，无明显诱因出现意识丧失，持续时间约30分钟后自行缓解，在当地行头颅CT检查提示：左额阴影。建议进一步检查治疗。患者于306医院行头颅核磁检查示：左额占位，建议手术治疗。患者于入院前2月左右，患者再次出现意识突然丧失，约半小时后患者双下肢抽搐，口吐白沫，持续时间半小时后逐渐缓解，当地医院予以对症治疗。发作时无大小便失禁。予以丙戊酸钠缓释片0.5 2/日口服，近2月以来，患者无再次抽搐发作。患者为进一步诊治，于一月前来我院就诊。门诊行头颅核磁检查示：颅内占位病变。向患者及家属交代病情，要求手术治疗，以“颅内占位性病变”收入院</v>
          </cell>
          <cell r="Q2876" t="str">
            <v>既往体健</v>
          </cell>
          <cell r="R2876" t="str">
            <v>生长及智力发育正常，有饮酒史、吸烟史，已忌烟酒。已婚，育有1子，均体健</v>
          </cell>
          <cell r="S2876" t="str">
            <v>缺失</v>
          </cell>
          <cell r="T2876">
            <v>42782</v>
          </cell>
          <cell r="V2876" t="str">
            <v>左额顶开颅肿瘤切除术</v>
          </cell>
          <cell r="W2876" t="str">
            <v>患者仰卧于手术台，麻醉成功，头皮局麻阻滞，头架固定头位，导航注册，确定肿瘤头皮投影位置，常规消毒铺巾，局麻后以肿瘤为中心做左额顶弧形切口，显露左额顶颅骨，快速静点20%的甘露醇250ml后梯度降压，颅骨钻孔，铣刀游离骨瓣，大小约6*7厘米，硬膜张力中等，骨缘四周悬吊硬膜，放射状剪开硬膜，见肿瘤无明显边界，无包膜，质软韧，灰白色，血供一般，B超定位，确定肿瘤边界，显微镜下全切肿瘤，瘤腔仔细止血，明胶海绵、止血纱布压迫创面，生理盐水反复冲洗清亮，护士清点棉条、纱布及手术物品无误。人工硬膜扩大修补硬膜，骨瓣复位，2枚钛片、1枚钛链固定，8枚钛钉，充分止血，分层缝合肌肉，皮下组织及头皮各层。消毒伤口，无菌纱布弹力绷带包扎，术毕。手术顺利。术中出血约500ml，自体血回输200ml，未输异体血。术后患者清醒拔除喉管，患者ICU病房监护，术后监测生命体征，意识，瞳孔及出入量等，予预防感染，尼莫地平解痉，抗癫痫及对症治疗</v>
          </cell>
          <cell r="X2876" t="str">
            <v>全切除</v>
          </cell>
          <cell r="Y2876">
            <v>130311</v>
          </cell>
          <cell r="Z2876" t="str">
            <v>OA</v>
          </cell>
          <cell r="AA2876" t="str">
            <v>OA(WHO II)</v>
          </cell>
          <cell r="AB2876">
            <v>2</v>
          </cell>
          <cell r="AC2876" t="str">
            <v>少突星形细胞瘤（WHO II级）。</v>
          </cell>
          <cell r="AD2876" t="str">
            <v>全切除</v>
          </cell>
          <cell r="AE2876">
            <v>42795</v>
          </cell>
          <cell r="AF2876" t="str">
            <v>少突星形细胞瘤（额，左）</v>
          </cell>
          <cell r="AH2876" t="str">
            <v>未终止</v>
          </cell>
          <cell r="AI2876">
            <v>1972</v>
          </cell>
          <cell r="AJ2876">
            <v>0</v>
          </cell>
          <cell r="AK2876">
            <v>1972</v>
          </cell>
          <cell r="AL2876">
            <v>0</v>
          </cell>
          <cell r="AM2876">
            <v>1972</v>
          </cell>
          <cell r="AN2876" t="str">
            <v>30次</v>
          </cell>
          <cell r="AO2876">
            <v>1</v>
          </cell>
          <cell r="AP2876" t="str">
            <v>无</v>
          </cell>
          <cell r="AQ2876">
            <v>0</v>
          </cell>
          <cell r="AS2876">
            <v>0</v>
          </cell>
          <cell r="AU2876" t="str">
            <v>突变</v>
          </cell>
          <cell r="AV2876" t="str">
            <v>NA</v>
          </cell>
          <cell r="AW2876" t="str">
            <v>NA</v>
          </cell>
          <cell r="AX2876" t="str">
            <v>甲基化</v>
          </cell>
          <cell r="AY2876" t="str">
            <v>无突变</v>
          </cell>
          <cell r="AZ2876" t="str">
            <v>突变</v>
          </cell>
          <cell r="BA2876" t="str">
            <v>缺失</v>
          </cell>
          <cell r="BB2876" t="str">
            <v>缺失</v>
          </cell>
          <cell r="BC2876" t="str">
            <v>缺失</v>
          </cell>
          <cell r="BD2876" t="e">
            <v>#N/A</v>
          </cell>
        </row>
        <row r="2877">
          <cell r="B2877" t="str">
            <v>P377</v>
          </cell>
          <cell r="C2877" t="str">
            <v>CGGA_P377</v>
          </cell>
          <cell r="E2877" t="str">
            <v>高艳生</v>
          </cell>
          <cell r="F2877">
            <v>491794</v>
          </cell>
          <cell r="G2877">
            <v>42780</v>
          </cell>
          <cell r="H2877" t="str">
            <v>右颞叶占位：胶质瘤？</v>
          </cell>
          <cell r="J2877" t="str">
            <v>男</v>
          </cell>
          <cell r="K2877">
            <v>42</v>
          </cell>
          <cell r="L2877" t="str">
            <v>缺失</v>
          </cell>
          <cell r="M2877" t="str">
            <v>142326197405030318</v>
          </cell>
          <cell r="N2877" t="str">
            <v xml:space="preserve">贺艳平  夫妻   18847312973/高猴平 兄长        15049303787  </v>
          </cell>
          <cell r="O2877" t="str">
            <v>间断四肢抽搐1月</v>
          </cell>
          <cell r="P2877" t="str">
            <v xml:space="preserve">患者于入院前1月，驾驶汽车时突然出现意识丧失，具体持续时间不详，于当地医院对症治疗；4小时后患者再次出现意识丧失，伴口角及四肢痉挛性抽搐，持续时间4-5分钟，张口，无口角流涎及尿便失禁。间隔4小时左右，患者再次出现再次出现意识丧失，伴口角及四肢痉挛性抽搐，持续时间30分钟，张口，无口角流涎及尿便失禁。当地医院予以口服丙戊酸钠缓释片对症治疗后病情缓解；行头颅CT及核磁检查后诊断：颅内占位  癫痫，为求进一步治疗来天坛医院，查脑MR：右颞部占位，胶质瘤可能性大，家属要求手术治疗，门诊以“颅内占位性病变”收住我科。
患者自发病以来，无明显头痛头晕，无心慌气短，饮食睡眠情况尚可，大小便正常，体重无明显减轻。
</v>
          </cell>
          <cell r="Q2877" t="str">
            <v xml:space="preserve"> 既往体健，否认有高血压病、心脏病、糖尿病等慢性疾病史。否认有肝炎、结核等传染病史。否认外伤史、手术史，无输血史，否认食物及药物过敏史。</v>
          </cell>
          <cell r="R2877" t="str">
            <v xml:space="preserve">生长发育及智力正常，吸烟史20余年，每日6-8支；饮酒史20余年。
已婚，育有1子1女，均体健。
</v>
          </cell>
          <cell r="S2877" t="str">
            <v>缺失</v>
          </cell>
          <cell r="T2877">
            <v>42786</v>
          </cell>
          <cell r="V2877" t="str">
            <v>右侧翼点入路颅内肿瘤切除术</v>
          </cell>
          <cell r="W2877" t="str">
            <v xml:space="preserve">全麻气管插管后，患者取仰卧位，头偏向左侧，头架固定，导航注册，确定颅内病变头皮投影，常规消毒铺巾，取右额颞弧形切口，长约10cm，筋膜间入路，依次切开头皮各层，皮瓣翻向下，颅骨钻孔，铣刀游离骨瓣，咬除部分蝶骨嵴，硬膜张力不高，四周悬吊硬膜。弧形剪开硬脑膜，见肿瘤位于颞极部，色黄白，质软，血供不丰富，与周围脑组织无明显界限，显微镜下分块切除肿瘤，外侧裂及分支血管保护良好。术腔严密止血，生理盐水冲洗清亮，确认无活动性出血，护士清点棉条、纱布及手术物品无误，严密缝合硬膜，骨瓣复位，连接片、钛钉固定。依次缝合肌肉、皮下组织及头皮各层，术毕。
手术顺利，麻醉满意，术中出血约400ml，自体血回输125ml。术后气管插管拔除，返回ICU病房监护。
</v>
          </cell>
          <cell r="X2877" t="str">
            <v>全切除</v>
          </cell>
          <cell r="Y2877">
            <v>130377</v>
          </cell>
          <cell r="Z2877" t="str">
            <v>OA</v>
          </cell>
          <cell r="AA2877" t="str">
            <v>OA(WHO II)</v>
          </cell>
          <cell r="AB2877">
            <v>2</v>
          </cell>
          <cell r="AC2877" t="str">
            <v>少突星形细胞瘤。（WHO II级）</v>
          </cell>
          <cell r="AD2877" t="str">
            <v>全切除</v>
          </cell>
          <cell r="AE2877">
            <v>42796</v>
          </cell>
          <cell r="AF2877" t="str">
            <v>少突星形细胞瘤（颞，右）</v>
          </cell>
          <cell r="AH2877" t="str">
            <v>未终止</v>
          </cell>
          <cell r="AI2877">
            <v>1968</v>
          </cell>
          <cell r="AJ2877">
            <v>0</v>
          </cell>
          <cell r="AK2877">
            <v>1968</v>
          </cell>
          <cell r="AL2877">
            <v>0</v>
          </cell>
          <cell r="AM2877">
            <v>1968</v>
          </cell>
          <cell r="AN2877" t="str">
            <v>无</v>
          </cell>
          <cell r="AO2877">
            <v>0</v>
          </cell>
          <cell r="AP2877" t="str">
            <v>无</v>
          </cell>
          <cell r="AQ2877">
            <v>0</v>
          </cell>
          <cell r="AS2877">
            <v>0</v>
          </cell>
          <cell r="AU2877" t="str">
            <v>突变</v>
          </cell>
          <cell r="AV2877" t="str">
            <v>NA</v>
          </cell>
          <cell r="AW2877" t="str">
            <v>NA</v>
          </cell>
          <cell r="AX2877" t="str">
            <v>甲基化</v>
          </cell>
          <cell r="AY2877" t="str">
            <v>无突变</v>
          </cell>
          <cell r="AZ2877" t="str">
            <v>无突变</v>
          </cell>
          <cell r="BA2877" t="str">
            <v>缺失</v>
          </cell>
          <cell r="BB2877" t="str">
            <v>缺失</v>
          </cell>
          <cell r="BC2877" t="str">
            <v>缺失</v>
          </cell>
          <cell r="BD2877" t="e">
            <v>#N/A</v>
          </cell>
        </row>
        <row r="2878">
          <cell r="B2878" t="str">
            <v>P378</v>
          </cell>
          <cell r="C2878" t="str">
            <v>CGGA_P378</v>
          </cell>
          <cell r="E2878" t="str">
            <v>戴晓明</v>
          </cell>
          <cell r="F2878">
            <v>491795</v>
          </cell>
          <cell r="G2878">
            <v>42780</v>
          </cell>
          <cell r="H2878" t="str">
            <v>颅内占位性病变（额顶，左）：胶质瘤？转移瘤？</v>
          </cell>
          <cell r="J2878" t="str">
            <v>男</v>
          </cell>
          <cell r="K2878">
            <v>52</v>
          </cell>
          <cell r="L2878" t="str">
            <v>缺失</v>
          </cell>
          <cell r="M2878" t="str">
            <v>430523196410240031</v>
          </cell>
          <cell r="N2878" t="str">
            <v>杨小云 夫妻            13973584285 /蒋初明 朋友        13501235116</v>
          </cell>
          <cell r="O2878" t="str">
            <v>间断左手麻木2月余</v>
          </cell>
          <cell r="P2878" t="str">
            <v>2月前（2016.11下旬）无明诱因出现.左手麻木，无剧烈头痛、恶心、呕吐、肢体抽搐、肢体无力等症状，在邵阳市中心医院查头颅MRI发现颅内占位，来我院进一步诊治，门诊以“颅内占位性病变”收入院。自发病以来，饮食、睡眠可，大小便正常，体重无明显变化。</v>
          </cell>
          <cell r="Q2878" t="str">
            <v>2016.11在邵阳市中心医院确诊胃溃疡，药物治疗（具体不详）。青霉素过敏。否认高血压、糖尿病、心脏病史。否认代谢性疾病及血液病。否认肝炎、结核等传染病史。否认其他手术及外伤史。无其他药物食物过敏史。</v>
          </cell>
          <cell r="R2878" t="str">
            <v>生长及智力发育正常，吸烟30年，1包/天。已婚，育有1女，体健。</v>
          </cell>
          <cell r="S2878" t="str">
            <v>缺失</v>
          </cell>
          <cell r="T2878">
            <v>42788</v>
          </cell>
          <cell r="V2878" t="str">
            <v>唤醒麻醉下行左额颞顶开颅肿瘤切除术</v>
          </cell>
          <cell r="W2878" t="str">
            <v>静脉麻醉置入喉罩后，患者取左侧卧位，头皮局麻阻滞，头架固定头位，导航注册，确定肿瘤头皮投影位置（快速静点20%的甘露醇250ml），常规消毒铺巾，局麻后以肿瘤为中心做右额顶马蹄形切口，显露右额顶颅骨，颅骨钻孔，铣刀游离骨瓣，可见硬脑膜张力不高，利多卡因棉条覆盖硬膜，硬膜张力下降，骨缘四周悬吊硬膜，放射状剪开硬膜，见右中央后回脑组织肿胀，脑沟变浅，脑回增宽。皮层呈灰红色，此时停用麻醉药物，拔除喉罩、唤醒病人，导航确定肿瘤位置，行皮层电刺激确定面部、手区运动区和面部感觉区，可见肿瘤位于中央后回，导航辅助、唤醒状态下自后向前分块全切除肿瘤，术中皮层下电刺激确定锥体束和下肢感觉区分别位于肿瘤前下界和上界，下部肿瘤位于皮层下1cm呈鱼肉样，内有酱油样液，边界不清，周围脑组织黄染，上部肿瘤位于皮层，灰红色，质软，与周围脑回有完整软膜层完整，血供中等，大脑中动脉顶后分支供血。切除肿瘤过程中患者语言、运动均未见明显异常。切除肿瘤后未再置入喉罩，术腔严密止血，生理盐水冲洗清亮，确认无活动性出血，护士清点棉条、纱布及手术物品无误。人工硬脑膜修补缝合硬膜，骨瓣复位，硬脑膜外放置引流管另戳孔引出，3枚钛链6枚钛钉固定颅骨。再次充分止血，分层缝合皮下组织及头皮各层，术毕。手术顺利，麻醉满意，术中自体血回输   ml。术后患者神清语利，查见双瞳孔等大等圆，四肢肌力同术前，回ICU病房监护。</v>
          </cell>
          <cell r="X2878" t="str">
            <v>全切除</v>
          </cell>
          <cell r="Y2878">
            <v>130452</v>
          </cell>
          <cell r="Z2878" t="str">
            <v>GBM-O</v>
          </cell>
          <cell r="AA2878" t="str">
            <v>GBM-O(WHO IV)</v>
          </cell>
          <cell r="AB2878">
            <v>4</v>
          </cell>
          <cell r="AC2878" t="str">
            <v>间变少突星形细胞瘤,部分胶母变（WHO III-IV级）。免疫组化结果：EGFR（++），Ki-67（+），ATRX（-），P53（±），MMP-9（-）。1p36 和19q13杂合性缺失（不存在）MGMT启动子无甲基化，IDH1突变，TERT启动子突变。</v>
          </cell>
          <cell r="AD2878" t="str">
            <v>全切除</v>
          </cell>
          <cell r="AE2878">
            <v>42801</v>
          </cell>
          <cell r="AF2878" t="str">
            <v>间变少突星形细胞瘤，胶母变（额顶，左）</v>
          </cell>
          <cell r="AG2878">
            <v>43453</v>
          </cell>
          <cell r="AH2878" t="str">
            <v>终止</v>
          </cell>
          <cell r="AI2878">
            <v>556</v>
          </cell>
          <cell r="AJ2878">
            <v>1</v>
          </cell>
          <cell r="AK2878">
            <v>282</v>
          </cell>
          <cell r="AL2878">
            <v>1</v>
          </cell>
          <cell r="AM2878">
            <v>665</v>
          </cell>
          <cell r="AN2878" t="str">
            <v>放疗</v>
          </cell>
          <cell r="AO2878">
            <v>1</v>
          </cell>
          <cell r="AP2878" t="str">
            <v>替莫脞胺</v>
          </cell>
          <cell r="AQ2878">
            <v>1</v>
          </cell>
          <cell r="AS2878" t="str">
            <v>原发</v>
          </cell>
          <cell r="AU2878" t="str">
            <v>突变</v>
          </cell>
          <cell r="AV2878" t="str">
            <v>NA</v>
          </cell>
          <cell r="AW2878" t="str">
            <v>NA</v>
          </cell>
          <cell r="AX2878" t="str">
            <v>无甲基化</v>
          </cell>
          <cell r="AY2878" t="str">
            <v>突变</v>
          </cell>
          <cell r="AZ2878" t="str">
            <v>无突变</v>
          </cell>
          <cell r="BA2878" t="str">
            <v>缺失</v>
          </cell>
          <cell r="BB2878" t="str">
            <v>缺失</v>
          </cell>
          <cell r="BC2878" t="str">
            <v>缺失</v>
          </cell>
          <cell r="BD2878" t="e">
            <v>#N/A</v>
          </cell>
        </row>
        <row r="2879">
          <cell r="B2879" t="str">
            <v>P379</v>
          </cell>
          <cell r="C2879" t="str">
            <v>CGGA_P379</v>
          </cell>
          <cell r="D2879" t="str">
            <v>CGGA_P379, CGGA_P1310</v>
          </cell>
          <cell r="E2879" t="str">
            <v>张野</v>
          </cell>
          <cell r="F2879">
            <v>491792</v>
          </cell>
          <cell r="G2879">
            <v>42780</v>
          </cell>
          <cell r="H2879" t="str">
            <v>颅内占位性病变（额，左）：胶质瘤可能性大</v>
          </cell>
          <cell r="J2879" t="str">
            <v>男</v>
          </cell>
          <cell r="K2879">
            <v>32</v>
          </cell>
          <cell r="L2879" t="str">
            <v>O</v>
          </cell>
          <cell r="M2879" t="str">
            <v>230125198410290517</v>
          </cell>
          <cell r="N2879" t="str">
            <v>李红   夫妻    15104510840/张博   姐弟    13234964942</v>
          </cell>
          <cell r="O2879" t="str">
            <v>头痛1月余，右侧面部抽搐20天</v>
          </cell>
          <cell r="P2879" t="str">
            <v>患者1月前无明显诱因下出现头痛，疼痛以额颞部为主，疼痛为间断性胀痛，休息后可缓解，当时未予以特殊处理，20天前患者出现右侧面部抽搐，抽搐时无意识丧失，牙关紧闭，四肢抽搐，口吐白沫，双眼上翻，小便失禁等症状，持续约10-15秒左右，抽搐可自行缓解，后于当地医院就诊，行头颅MR检查，考虑颅内占位，后患者仍有反复发作面部抽搐。病后患者发作6次，每次发作10-15秒，现为求进一步诊治，就诊于我院门诊，行头颅MR检查，提示“左额占位”，门诊遂以“颅内占位性病变”收入院。患者自发病以来，精神、饮食、睡眠可，大小便正常，体重无明显变化。</v>
          </cell>
          <cell r="Q2879" t="str">
            <v>既往体健，否认高血压、糖尿病、心脏病史。否认代谢性疾病及血液病。否认肝炎、结核等传染病史。否认其他外伤史。无药物食物过敏史。</v>
          </cell>
          <cell r="R2879" t="str">
            <v>生长及智力发育正常，患者有10年吸烟史，目前已戒烟，偶饮酒。已婚，未育，妻子体健。</v>
          </cell>
          <cell r="S2879" t="str">
            <v>缺失</v>
          </cell>
          <cell r="T2879">
            <v>42788</v>
          </cell>
          <cell r="V2879" t="str">
            <v>左额开颅肿瘤切除术</v>
          </cell>
          <cell r="W2879" t="str">
            <v>于2017年02月22日在全麻下行“左额开颅肿瘤切除术”，术中电生理监测发现肿瘤位于中央区，为防止严重功能障碍，行肿瘤部分切除，术程顺利。</v>
          </cell>
          <cell r="X2879" t="str">
            <v>部分切除</v>
          </cell>
          <cell r="Y2879">
            <v>130453</v>
          </cell>
          <cell r="Z2879" t="str">
            <v>A</v>
          </cell>
          <cell r="AA2879" t="str">
            <v>A(WHO II)</v>
          </cell>
          <cell r="AB2879">
            <v>2</v>
          </cell>
          <cell r="AC2879" t="str">
            <v>星形细胞瘤（WHOⅡ级）。免疫组化：Ki-67(+)，ATRX（-）P53(++),EGFR(++)MMP-9(-)。MGMT启动子甲基化，TERT C228位点无突变，C250T无突变，IDH R132位点突变。</v>
          </cell>
          <cell r="AD2879" t="str">
            <v>部分切除</v>
          </cell>
          <cell r="AE2879">
            <v>42801</v>
          </cell>
          <cell r="AF2879" t="str">
            <v>星形细胞瘤（额叶，左）</v>
          </cell>
          <cell r="AH2879" t="str">
            <v>未终止</v>
          </cell>
          <cell r="AI2879">
            <v>1966</v>
          </cell>
          <cell r="AJ2879">
            <v>0</v>
          </cell>
          <cell r="AK2879">
            <v>1966</v>
          </cell>
          <cell r="AL2879">
            <v>0</v>
          </cell>
          <cell r="AM2879">
            <v>1966</v>
          </cell>
          <cell r="AN2879" t="str">
            <v>放疗</v>
          </cell>
          <cell r="AO2879">
            <v>1</v>
          </cell>
          <cell r="AP2879" t="str">
            <v>无</v>
          </cell>
          <cell r="AQ2879">
            <v>0</v>
          </cell>
          <cell r="AS2879">
            <v>0</v>
          </cell>
          <cell r="AU2879" t="str">
            <v>突变</v>
          </cell>
          <cell r="AV2879" t="str">
            <v>NA</v>
          </cell>
          <cell r="AW2879" t="str">
            <v>NA</v>
          </cell>
          <cell r="AX2879" t="str">
            <v>甲基化</v>
          </cell>
          <cell r="AY2879" t="str">
            <v>无突变</v>
          </cell>
          <cell r="AZ2879" t="str">
            <v>无突变</v>
          </cell>
          <cell r="BA2879" t="str">
            <v>缺失</v>
          </cell>
          <cell r="BB2879" t="str">
            <v>缺失</v>
          </cell>
          <cell r="BC2879" t="str">
            <v>缺失</v>
          </cell>
          <cell r="BD2879" t="e">
            <v>#N/A</v>
          </cell>
        </row>
        <row r="2880">
          <cell r="B2880" t="str">
            <v>P380</v>
          </cell>
          <cell r="C2880" t="str">
            <v>CGGA_P380</v>
          </cell>
          <cell r="E2880" t="str">
            <v>周志杰</v>
          </cell>
          <cell r="F2880">
            <v>491797</v>
          </cell>
          <cell r="G2880">
            <v>42781</v>
          </cell>
          <cell r="H2880" t="str">
            <v>右额颞胶质瘤术后复发，继发性癫痫</v>
          </cell>
          <cell r="J2880" t="str">
            <v>男</v>
          </cell>
          <cell r="K2880">
            <v>34</v>
          </cell>
          <cell r="L2880" t="str">
            <v>缺失</v>
          </cell>
          <cell r="M2880" t="str">
            <v xml:space="preserve">410928198211186318  </v>
          </cell>
          <cell r="N2880" t="str">
            <v>程少磊  夫妻  18039366512</v>
          </cell>
          <cell r="O2880" t="str">
            <v>右额颞胶质瘤术后5年， 间断左口角抽搐2月</v>
          </cell>
          <cell r="P2880" t="str">
            <v xml:space="preserve">5年前因“四肢抽搐伴意识丧失1次”在北京仁和医院行右额颞开颅，胶质瘤手术治疗，手术顺利，术后病理结果星形细胞瘤，在海军总医院行放疗（具体不详）。之后每年复查MRI未见肿瘤复发。2016.11左口角抽搐，持续2-3分钟，自行缓解。服用卡马西平每日两次，在河南省肿瘤医院行MRI发现肿瘤复发。患者术后恢复良好，神清语利，四肢活动自如，肢体僵直症状消失。1月前就餐时突然出现左侧面部肌肉抽搐，意识模糊，闭眼，牙关紧闭，持续1-2分钟后逐渐苏醒，对发作过程能完整描述，无特殊不适，当地行头颅核磁检查提示：右额占位，予以丙戊酸钠缓释片1片 2/日，抗癫痫对症治疗，为进一步治疗来我院就诊，门诊以头颅核磁检查后以“颅内占位性病变  右额复发胶质瘤”收住院。
患者自本次发病以来，无明显头痛头晕，无恶心呕吐，肢体活动自如，饮食睡眠欠佳，大小便正常。
</v>
          </cell>
          <cell r="Q2880" t="str">
            <v>否认高血压、心脏病、血液系统疾病史，否认肝炎、结核等传染病史，无药物、食物过敏史。</v>
          </cell>
          <cell r="R2880" t="str">
            <v>生于原籍，生长及智力发育良好，无烟酒嗜好。已婚，1子无传染病接触史。</v>
          </cell>
          <cell r="S2880" t="str">
            <v>缺失</v>
          </cell>
          <cell r="T2880">
            <v>42794</v>
          </cell>
          <cell r="U2880">
            <v>40909</v>
          </cell>
          <cell r="V2880" t="str">
            <v>右额颞叶开颅占位切除术</v>
          </cell>
          <cell r="W2880" t="str">
            <v>缺失</v>
          </cell>
          <cell r="Y2880">
            <v>130494</v>
          </cell>
          <cell r="Z2880" t="str">
            <v>SGBM</v>
          </cell>
          <cell r="AA2880" t="str">
            <v>GBM(WHO IV)</v>
          </cell>
          <cell r="AB2880">
            <v>4</v>
          </cell>
          <cell r="AC2880" t="str">
            <v>胶质母细胞瘤，伴少突胶质细胞瘤成分（WHO IV级），免疫组化（Y001707）：Ki-67 （+++），ATRX（-）;FISH:不存在1p/19q杂合性缺失。</v>
          </cell>
          <cell r="AD2880" t="str">
            <v>缺失</v>
          </cell>
          <cell r="AE2880">
            <v>42801</v>
          </cell>
          <cell r="AF2880" t="str">
            <v>1.胶质母细胞瘤（额颞叶，右）；2.继发性癫痫</v>
          </cell>
          <cell r="AG2880" t="str">
            <v>缺失</v>
          </cell>
          <cell r="AH2880" t="str">
            <v>未终止</v>
          </cell>
          <cell r="AI2880" t="str">
            <v>NA</v>
          </cell>
          <cell r="AJ2880" t="str">
            <v>NA</v>
          </cell>
          <cell r="AK2880" t="str">
            <v>NA</v>
          </cell>
          <cell r="AL2880" t="str">
            <v>NA</v>
          </cell>
          <cell r="AM2880" t="str">
            <v>NA</v>
          </cell>
          <cell r="AN2880" t="str">
            <v>缺失</v>
          </cell>
          <cell r="AO2880">
            <v>0</v>
          </cell>
          <cell r="AP2880" t="str">
            <v>缺失</v>
          </cell>
          <cell r="AQ2880">
            <v>0</v>
          </cell>
          <cell r="AS2880" t="str">
            <v>复发</v>
          </cell>
          <cell r="AT2880">
            <v>1</v>
          </cell>
          <cell r="AU2880" t="str">
            <v>突变</v>
          </cell>
          <cell r="AV2880" t="str">
            <v>NA</v>
          </cell>
          <cell r="AW2880" t="str">
            <v>无共缺失</v>
          </cell>
          <cell r="AX2880" t="str">
            <v>甲基化</v>
          </cell>
          <cell r="AY2880" t="str">
            <v>无突变</v>
          </cell>
          <cell r="AZ2880" t="str">
            <v>无突变</v>
          </cell>
          <cell r="BA2880" t="str">
            <v>缺失</v>
          </cell>
          <cell r="BB2880" t="str">
            <v>缺失</v>
          </cell>
          <cell r="BC2880" t="str">
            <v>缺失</v>
          </cell>
          <cell r="BD2880" t="e">
            <v>#N/A</v>
          </cell>
        </row>
        <row r="2881">
          <cell r="B2881" t="str">
            <v>P381</v>
          </cell>
          <cell r="C2881" t="str">
            <v>CGGA_P381</v>
          </cell>
          <cell r="E2881" t="str">
            <v>敖苗苗</v>
          </cell>
          <cell r="F2881">
            <v>491800</v>
          </cell>
          <cell r="G2881">
            <v>42786</v>
          </cell>
          <cell r="H2881" t="str">
            <v>颅内占位性病变</v>
          </cell>
          <cell r="J2881" t="str">
            <v xml:space="preserve">女 </v>
          </cell>
          <cell r="K2881">
            <v>32</v>
          </cell>
          <cell r="L2881" t="str">
            <v>缺失</v>
          </cell>
          <cell r="M2881" t="str">
            <v xml:space="preserve">15220119840214302X </v>
          </cell>
          <cell r="N2881" t="str">
            <v>高德全（夫妻）15326822855/ 敖玉庄(父女) 15849821912/高德全(夫妻):15326822855</v>
          </cell>
          <cell r="O2881" t="str">
            <v>发作性意识丧失2天</v>
          </cell>
          <cell r="P2881" t="str">
            <v>患者2天前无明显诱因于睡眠时突发意识丧失，四肢抽搐，口吐白沫，无大小便失禁，持续约1分钟后自行缓解，于我院门诊就诊，行头颅检查，提示“右侧额颞岛叶底节区异常信号”，考虑低级别脑胶质瘤可能性大。门诊以“颅内占位性病变”收入院。患者自发病以来，精神、饮食、睡眠可，大小便正常，体重无明显改变。</v>
          </cell>
          <cell r="Q2881" t="str">
            <v>否认高血压、糖尿病及心脏病史。否认代谢性疾病及血液病。否认肝炎、结核等传染病史。2011年行剖腹产手术，手术顺利，曾输血治疗，量不详。否认手术及外伤史。无药物食物过敏史。</v>
          </cell>
          <cell r="R2881" t="str">
            <v>生长及智力发育正常，否认吸烟、饮酒史。月经初潮13岁（7天/30天）2017-01-10。已婚，育有1子，体健。</v>
          </cell>
          <cell r="S2881" t="str">
            <v>缺失</v>
          </cell>
          <cell r="T2881">
            <v>42709</v>
          </cell>
          <cell r="V2881" t="str">
            <v>右额颞开颅肿瘤切除术</v>
          </cell>
          <cell r="W2881" t="str">
            <v>全麻气管插管后，患者取仰卧位,头架固定头位，导航注册，确定肿瘤头皮投影，常规消毒铺巾（给予20%甘露醇注射液250 ml静点），取右额颞过中线弧形切口，依次切开头皮、皮下、帽状腱膜，皮瓣翻向前方。显露右额颞颅骨，颅骨钻孔，游离骨瓣，硬膜张力不高，四周悬吊硬膜，放射状剪开硬脑膜。见右额脑组织肿胀，脑沟变浅，导航下确定肿瘤位于右额颞岛叶，切除右额盖部分肿瘤，呈灰白色，质软，边界不清，血供一般，然后电凝离断大脑中动脉供应岛叶肿瘤血管，分块切除，最后自外侧裂静脉下方切除颞盖下方肿瘤，肿瘤近切除，深部达豆纹动脉及环岛沟水平，豆纹动脉及大脑中动脉M1及M2段上下干分支保护完好。术腔严密止血，生理盐水冲洗清亮，确认无活动性出血，护士清点棉条、纱布及手术物品无误，连续缝合硬膜后仍欠严密，人工硬膜加固，骨瓣复位，钛片固定骨瓣，分层缝合皮下及头皮各层。再次消毒切口，无菌纱布绷带包扎，术毕。  手术顺利，麻醉满意，术中自体血回输125ml。术后气管插管拔除，查见双瞳孔等大等圆，回ICU病房监护。</v>
          </cell>
          <cell r="X2881" t="str">
            <v>部分切除</v>
          </cell>
          <cell r="Y2881">
            <v>130590</v>
          </cell>
          <cell r="Z2881" t="str">
            <v>OA</v>
          </cell>
          <cell r="AA2881" t="str">
            <v>OA(WHO II)</v>
          </cell>
          <cell r="AB2881">
            <v>2</v>
          </cell>
          <cell r="AC2881" t="str">
            <v>少突星形细胞瘤（WHO II级）。免疫组化MMP-9(-)，EGFR(++),P53（++），Ki-67(+),ATRX（-）。MGMT启动子甲基化，IDH1突变，TERT启动子无突变。1p36 和19q13杂合性结果未回示。</v>
          </cell>
          <cell r="AD2881" t="str">
            <v>部分切除</v>
          </cell>
          <cell r="AE2881">
            <v>42807</v>
          </cell>
          <cell r="AF2881" t="str">
            <v>少突星性细胞瘤（额颞岛叶、底节区，右）</v>
          </cell>
          <cell r="AH2881" t="str">
            <v>终止</v>
          </cell>
          <cell r="AI2881">
            <v>1213</v>
          </cell>
          <cell r="AJ2881">
            <v>1</v>
          </cell>
          <cell r="AK2881">
            <v>1122</v>
          </cell>
          <cell r="AL2881">
            <v>1</v>
          </cell>
          <cell r="AM2881">
            <v>1563</v>
          </cell>
          <cell r="AN2881" t="str">
            <v>同步</v>
          </cell>
          <cell r="AO2881">
            <v>1</v>
          </cell>
          <cell r="AP2881" t="str">
            <v>替莫脞胺6疗程</v>
          </cell>
          <cell r="AQ2881">
            <v>1</v>
          </cell>
          <cell r="AS2881">
            <v>0</v>
          </cell>
          <cell r="AU2881" t="str">
            <v>突变</v>
          </cell>
          <cell r="AV2881" t="str">
            <v>NA</v>
          </cell>
          <cell r="AW2881" t="str">
            <v>NA</v>
          </cell>
          <cell r="AX2881" t="str">
            <v>甲基化</v>
          </cell>
          <cell r="AY2881" t="str">
            <v>无突变</v>
          </cell>
          <cell r="AZ2881" t="str">
            <v>无突变</v>
          </cell>
          <cell r="BA2881" t="str">
            <v>缺失</v>
          </cell>
          <cell r="BB2881" t="str">
            <v>缺失</v>
          </cell>
          <cell r="BC2881" t="str">
            <v>缺失</v>
          </cell>
          <cell r="BD2881" t="e">
            <v>#N/A</v>
          </cell>
        </row>
        <row r="2882">
          <cell r="B2882" t="str">
            <v>P382</v>
          </cell>
          <cell r="C2882" t="str">
            <v>CGGA_P382</v>
          </cell>
          <cell r="E2882" t="str">
            <v>林秋桂</v>
          </cell>
          <cell r="F2882">
            <v>491808</v>
          </cell>
          <cell r="G2882">
            <v>42794</v>
          </cell>
          <cell r="H2882" t="str">
            <v>颅内占位性病变（双额、胼胝体，右底节、岛叶、颞顶叶）胶质瘤可能性大</v>
          </cell>
          <cell r="J2882" t="str">
            <v>女</v>
          </cell>
          <cell r="K2882">
            <v>53</v>
          </cell>
          <cell r="L2882" t="str">
            <v>缺失</v>
          </cell>
          <cell r="M2882" t="str">
            <v>432423196305080466</v>
          </cell>
          <cell r="N2882" t="str">
            <v>朱倩倩(母女):13308949119/朱永福 (夫妻 )： 13974214558/朱倩倩(母女):13308949119</v>
          </cell>
          <cell r="O2882" t="str">
            <v>头痛6月，加重伴恶心、呕吐2周。</v>
          </cell>
          <cell r="P2882" t="str">
            <v>患者6月前无明显诱因出现头痛，持续时间约2分钟后自行缓解，无恶心、呕吐，无头晕，后头痛间断出现，未诊治。1月前，患者头痛症状未缓解，出现头晕。2周前，患者出现恶心、呕吐，表现为喷射性呕吐，呕吐物为胃内容物，不含血。患者为求进一步诊治，于我院门诊就诊。行头颅MR检查，提示“脑弥漫性病变：弥漫性胶质瘤”。门诊遂以“颅内占位性病变”收入院。患者自发病以来，精神、饮食、睡眠一般，大小便正常，体重无明显变化。</v>
          </cell>
          <cell r="Q2882" t="str">
            <v>否认高血压、糖尿病、心脏病史。否认代谢性疾病及血液病。否认肝炎、结核等传染病史。1989年行绝育手术，2003年因胆囊结石行胆囊切除术，术后恢复良好。否认其他手术及外伤史。否认输血史。无药物食物过敏史。</v>
          </cell>
          <cell r="R2882" t="str">
            <v>生长及智力发育正常，不抽烟，不饮酒。月经初潮16岁，已绝经1年。已婚，育有1子1女，体健。</v>
          </cell>
          <cell r="S2882" t="str">
            <v>缺失</v>
          </cell>
          <cell r="T2882">
            <v>42796</v>
          </cell>
          <cell r="V2882" t="str">
            <v>导航辅助下右额开颅，肿瘤切除术</v>
          </cell>
          <cell r="W2882" t="str">
            <v>缺失</v>
          </cell>
          <cell r="Y2882">
            <v>130627</v>
          </cell>
          <cell r="Z2882" t="str">
            <v>A</v>
          </cell>
          <cell r="AA2882" t="str">
            <v>A(WHO II)</v>
          </cell>
          <cell r="AB2882">
            <v>2</v>
          </cell>
          <cell r="AC2882" t="str">
            <v>星形细胞瘤（WHO II级）。FISH（Y001717）不存在1p19q杂合性缺失。免疫组化Ki-67（±约3%~5%），ATRX（±）。</v>
          </cell>
          <cell r="AD2882" t="str">
            <v>缺失</v>
          </cell>
          <cell r="AE2882">
            <v>42809</v>
          </cell>
          <cell r="AF2882" t="str">
            <v>星形细胞瘤（双额、胼胝体，右底节、岛叶、颞顶叶）</v>
          </cell>
          <cell r="AH2882" t="str">
            <v>未终止</v>
          </cell>
          <cell r="AI2882">
            <v>1958</v>
          </cell>
          <cell r="AJ2882">
            <v>0</v>
          </cell>
          <cell r="AK2882">
            <v>1958</v>
          </cell>
          <cell r="AL2882">
            <v>0</v>
          </cell>
          <cell r="AM2882">
            <v>1958</v>
          </cell>
          <cell r="AN2882" t="str">
            <v>同步</v>
          </cell>
          <cell r="AO2882">
            <v>1</v>
          </cell>
          <cell r="AP2882" t="str">
            <v>替莫脞胺8疗程</v>
          </cell>
          <cell r="AQ2882">
            <v>1</v>
          </cell>
          <cell r="AS2882">
            <v>0</v>
          </cell>
          <cell r="AU2882" t="str">
            <v>突变</v>
          </cell>
          <cell r="AV2882" t="str">
            <v>NA</v>
          </cell>
          <cell r="AW2882" t="str">
            <v>NA</v>
          </cell>
          <cell r="AX2882" t="str">
            <v>甲基化</v>
          </cell>
          <cell r="AY2882" t="str">
            <v>无突变</v>
          </cell>
          <cell r="AZ2882" t="str">
            <v>无突变</v>
          </cell>
          <cell r="BA2882" t="str">
            <v>缺失</v>
          </cell>
          <cell r="BB2882" t="str">
            <v>缺失</v>
          </cell>
          <cell r="BC2882" t="str">
            <v>缺失</v>
          </cell>
          <cell r="BD2882" t="e">
            <v>#N/A</v>
          </cell>
        </row>
        <row r="2883">
          <cell r="B2883" t="str">
            <v>P383</v>
          </cell>
          <cell r="C2883" t="str">
            <v>CGGA_P383</v>
          </cell>
          <cell r="D2883" t="str">
            <v>CGGA_1864, CGGA_P383</v>
          </cell>
          <cell r="E2883" t="str">
            <v>杜一宁</v>
          </cell>
          <cell r="F2883">
            <v>491802</v>
          </cell>
          <cell r="G2883">
            <v>42788</v>
          </cell>
          <cell r="H2883" t="str">
            <v>1.颅内占位性病变（基底节、额颞，右）胶质瘤复发可能性大；2.颅骨缺损（额颞 右）</v>
          </cell>
          <cell r="J2883" t="str">
            <v xml:space="preserve">男 </v>
          </cell>
          <cell r="K2883">
            <v>37</v>
          </cell>
          <cell r="L2883" t="str">
            <v>AB</v>
          </cell>
          <cell r="M2883" t="str">
            <v>211322197909170017</v>
          </cell>
          <cell r="N2883" t="str">
            <v>杜向斌(父子)  15642150055/王晓慧(夫妻):15642152200/ 杜向斌 (父子) 15642150055</v>
          </cell>
          <cell r="O2883" t="str">
            <v>胶质瘤术后3年余，复查发现颅内病变1周</v>
          </cell>
          <cell r="P2883" t="str">
            <v>3年前因脑胶质瘤在当地医院行右额颞开颅，胶质瘤手术治疗，手术顺利，术后病理结果星形细胞瘤，术后患者恢复良好，术后患者行放疗，后患者于2015年因肿瘤复发在三博脑科医院再次开颅行颅内肿瘤切除术，患者术后恢复良好，神清语利，四肢活动自如，并予以左乙拉西坦片抗癫痫对症治疗，患者1周前在世纪坛医院行替莫唑胺化疗时复查头颅CT提示颅内病变，考虑肿瘤复发，无头痛、头痛、抽搐、头晕及肢体偏瘫等症状，现患者为进一步治疗来我院就诊，门诊头颅核磁检查后以“颅内占位性病变  右额颞复发胶质瘤”收住院。</v>
          </cell>
          <cell r="Q2883" t="str">
            <v>否认高血压、糖尿病、心脏病史。否认代谢性疾病及血液病。否认肝炎、结核等传染病史。2013年行开颅肿瘤切除术+去骨瓣减压术，2015年再次行颅内肿瘤切除术，否认其他手术及外伤史。2013年手术中有输血史。无药物食物过敏史。</v>
          </cell>
          <cell r="R2883" t="str">
            <v>生长及智力发育正常，既往有吸烟饮酒史，现已戒烟酒3年余。已婚，育有1子，体健。</v>
          </cell>
          <cell r="S2883" t="str">
            <v>缺失</v>
          </cell>
          <cell r="T2883">
            <v>42800</v>
          </cell>
          <cell r="U2883">
            <v>41595</v>
          </cell>
          <cell r="V2883" t="str">
            <v>右额颞开颅肿瘤切除术</v>
          </cell>
          <cell r="W2883" t="str">
            <v>缺失</v>
          </cell>
          <cell r="Y2883">
            <v>130665</v>
          </cell>
          <cell r="Z2883" t="str">
            <v>SGBM</v>
          </cell>
          <cell r="AA2883" t="str">
            <v>GBM(WHO IV)</v>
          </cell>
          <cell r="AB2883">
            <v>4</v>
          </cell>
          <cell r="AC2883" t="str">
            <v xml:space="preserve">病理结果（130665）胶质母细胞瘤（WHOⅣ级）。
免疫组化Ki-67(约30%-50%，局灶80%)，ATRX（+）P53(+),EGFR(+)MMP-9(+，血管+)。MGMT启动子甲基化。
</v>
          </cell>
          <cell r="AD2883" t="str">
            <v>缺失</v>
          </cell>
          <cell r="AE2883">
            <v>42823</v>
          </cell>
          <cell r="AF2883" t="str">
            <v>1右额颞、基底节胶质母细胞瘤（复发）2.颅骨缺损（额颞 右）</v>
          </cell>
          <cell r="AG2883">
            <v>43054</v>
          </cell>
          <cell r="AH2883" t="str">
            <v>终止</v>
          </cell>
          <cell r="AI2883">
            <v>148</v>
          </cell>
          <cell r="AJ2883">
            <v>1</v>
          </cell>
          <cell r="AK2883" t="str">
            <v>NA</v>
          </cell>
          <cell r="AL2883">
            <v>1</v>
          </cell>
          <cell r="AM2883">
            <v>254</v>
          </cell>
          <cell r="AN2883" t="str">
            <v>缺失</v>
          </cell>
          <cell r="AO2883">
            <v>0</v>
          </cell>
          <cell r="AP2883" t="str">
            <v>缺失</v>
          </cell>
          <cell r="AQ2883">
            <v>1</v>
          </cell>
          <cell r="AS2883" t="str">
            <v>复发</v>
          </cell>
          <cell r="AT2883">
            <v>2</v>
          </cell>
          <cell r="AU2883" t="str">
            <v>突变</v>
          </cell>
          <cell r="AV2883" t="str">
            <v>NA</v>
          </cell>
          <cell r="AW2883" t="str">
            <v>无共缺失</v>
          </cell>
          <cell r="AX2883" t="str">
            <v>甲基化</v>
          </cell>
          <cell r="AY2883" t="str">
            <v>无突变</v>
          </cell>
          <cell r="AZ2883" t="str">
            <v>无突变</v>
          </cell>
          <cell r="BA2883" t="str">
            <v>缺失</v>
          </cell>
          <cell r="BB2883" t="str">
            <v>缺失</v>
          </cell>
          <cell r="BC2883" t="str">
            <v>缺失</v>
          </cell>
          <cell r="BD2883" t="e">
            <v>#N/A</v>
          </cell>
        </row>
        <row r="2884">
          <cell r="B2884" t="str">
            <v>P384</v>
          </cell>
          <cell r="C2884" t="str">
            <v>CGGA_P384</v>
          </cell>
          <cell r="D2884" t="str">
            <v>CGGA_P384, CGGA_P1098</v>
          </cell>
          <cell r="E2884" t="str">
            <v>袁霞</v>
          </cell>
          <cell r="F2884">
            <v>491805</v>
          </cell>
          <cell r="G2884">
            <v>42789</v>
          </cell>
          <cell r="H2884" t="str">
            <v>颅内占位性病变  左岛叶复发胶质瘤</v>
          </cell>
          <cell r="J2884" t="str">
            <v xml:space="preserve">女 </v>
          </cell>
          <cell r="K2884">
            <v>38</v>
          </cell>
          <cell r="L2884" t="str">
            <v>A</v>
          </cell>
          <cell r="M2884" t="str">
            <v>412322197807105124</v>
          </cell>
          <cell r="N2884" t="str">
            <v xml:space="preserve">王家廷(夫妻):15672888881/沈爱玲(母女):15560002163/王家廷(夫妻):15672888881 </v>
          </cell>
          <cell r="O2884" t="str">
            <v>胶质瘤术后1年余，复查发现颅内病变1周。</v>
          </cell>
          <cell r="P2884" t="str">
            <v>患者2015年8月因脑胶质瘤在北京天坛医院行左额颞开颅，胶质瘤手术治疗，手术顺利，术后病理结果星形细胞瘤2-3级，术后患者右侧肢体有偏瘫，行康复治疗后恢复良好，术后行伽马刀治疗，同时口服替莫唑胺3个疗程，患者1月前在当地医院复查头颅CT提示颅内病变，考虑肿瘤复发，无头晕、头痛、抽搐、头晕及肢体偏瘫等症状，现患者为进一步治疗来我院就诊，门诊头颅核磁检查后以“颅内占位性病变  左岛叶复发胶质瘤”收住院。</v>
          </cell>
          <cell r="Q2884" t="str">
            <v>否认高血压、糖尿病、心脏病史。否认代谢性疾病及血液病。否认肝炎、结核等传染病史。2015年8月行开颅肿瘤切除术，否认其他手术及外伤史。无输血史。无药物食物过敏史。</v>
          </cell>
          <cell r="R2884" t="str">
            <v>生长及智力发育正常，不抽烟，不饮酒。月经史：12岁（4天/28天）末次月经2017-02-5。已婚，育有1子1女，体健。</v>
          </cell>
          <cell r="S2884" t="str">
            <v>缺失</v>
          </cell>
          <cell r="T2884">
            <v>42802</v>
          </cell>
          <cell r="U2884">
            <v>42217</v>
          </cell>
          <cell r="V2884" t="str">
            <v>左额颞开颅肿瘤切除术</v>
          </cell>
          <cell r="W2884" t="str">
            <v>全麻气管插管后，患者取仰卧头右偏位，头架固定头部，导航注册并定位肿瘤。常规消毒铺巾，依次切开头皮各层，皮肌瓣翻向前，显露颅骨，根据导航定位铣刀游离骨瓣，硬膜张力不高，四周悬吊硬膜。再次导航确定肿瘤部位，弧形剪开硬膜，于左额上回后部深约1.5cm可见肿瘤，灰红色，质软。血供丰富，显微镜下切除肿瘤，肿瘤直径约2 cm，标本送检，术腔严密止血，生理盐水冲洗清亮，确认无活动性出血，护士清点棉条、纱布及手术物品无误。人工硬脑膜严密修补硬膜，骨瓣复位，3枚钛链固定颅骨。再次充分止血，分层缝合皮下组织及头皮各层，术毕。手术顺利，麻醉满意，术中自体血回输125 ml。术后保留气管插管，查见双瞳孔等大等圆，回ICU病房监护。</v>
          </cell>
          <cell r="X2884" t="str">
            <v>全切除</v>
          </cell>
          <cell r="Y2884">
            <v>130453</v>
          </cell>
          <cell r="Z2884" t="str">
            <v>RAA?</v>
          </cell>
          <cell r="AA2884" t="str">
            <v>低级别胶质瘤(级别未知)</v>
          </cell>
          <cell r="AC2884" t="str">
            <v>胶质细胞增生。免疫组化Ki-67(-)， P53(-),IDH1（-）。</v>
          </cell>
          <cell r="AD2884" t="str">
            <v>全切除</v>
          </cell>
          <cell r="AE2884">
            <v>42810</v>
          </cell>
          <cell r="AF2884" t="str">
            <v xml:space="preserve">胶质细胞增生（额顶叶，左）；癫痫 </v>
          </cell>
          <cell r="AH2884" t="str">
            <v>未终止</v>
          </cell>
          <cell r="AI2884">
            <v>1952</v>
          </cell>
          <cell r="AJ2884">
            <v>0</v>
          </cell>
          <cell r="AK2884">
            <v>1952</v>
          </cell>
          <cell r="AL2884">
            <v>0</v>
          </cell>
          <cell r="AM2884">
            <v>1952</v>
          </cell>
          <cell r="AN2884" t="str">
            <v>无</v>
          </cell>
          <cell r="AO2884">
            <v>0</v>
          </cell>
          <cell r="AP2884" t="str">
            <v>替莫脞胺3疗程</v>
          </cell>
          <cell r="AQ2884">
            <v>1</v>
          </cell>
          <cell r="AS2884">
            <v>0</v>
          </cell>
          <cell r="AT2884">
            <v>1</v>
          </cell>
          <cell r="AU2884" t="str">
            <v>NA</v>
          </cell>
          <cell r="AV2884" t="str">
            <v>NA</v>
          </cell>
          <cell r="AW2884" t="str">
            <v>NA</v>
          </cell>
          <cell r="AX2884" t="str">
            <v>NA</v>
          </cell>
          <cell r="AY2884" t="str">
            <v>NA</v>
          </cell>
          <cell r="AZ2884" t="str">
            <v>NA</v>
          </cell>
          <cell r="BA2884" t="str">
            <v>缺失</v>
          </cell>
          <cell r="BB2884" t="str">
            <v>缺失</v>
          </cell>
          <cell r="BC2884" t="str">
            <v>缺失</v>
          </cell>
          <cell r="BD2884" t="e">
            <v>#N/A</v>
          </cell>
        </row>
        <row r="2885">
          <cell r="B2885" t="str">
            <v>P385</v>
          </cell>
          <cell r="C2885" t="str">
            <v>CGGA_P385</v>
          </cell>
          <cell r="E2885" t="str">
            <v>陈仕杰</v>
          </cell>
          <cell r="F2885">
            <v>491813</v>
          </cell>
          <cell r="G2885">
            <v>41599</v>
          </cell>
          <cell r="H2885" t="str">
            <v>颅内占位性病变</v>
          </cell>
          <cell r="J2885" t="str">
            <v>男</v>
          </cell>
          <cell r="K2885">
            <v>22</v>
          </cell>
          <cell r="L2885" t="str">
            <v>缺失</v>
          </cell>
          <cell r="M2885" t="str">
            <v>441702199404121410</v>
          </cell>
          <cell r="N2885" t="str">
            <v xml:space="preserve"> 陈建成(父子):18023867888/林小珍(母子):13926339922/陈建成(父子):18023867888</v>
          </cell>
          <cell r="O2885" t="str">
            <v>左枕叶胶质瘤术后4年半，头痛，复视2个月</v>
          </cell>
          <cell r="P2885" t="str">
            <v>患者于4年半前因“头晕，呕吐1次”在广东省人民医院行左枕部胶质瘤开颅手术治疗，手术顺利，术后病理结果：胶质母细胞瘤（WHOⅣ级），术后于中山肿瘤医院行放化疗（具体不详）。于2016年1月行射波刀治疗。自行定期复查头部MRI未见肿瘤复发。患者术后恢复良好，神清语利，四肢活动自如。2个月前无名诱因出现头痛，复视，偶有头晕，无呕吐、肢体抽搐等，于天坛医院行头部MRI示：左顶枕占位术后复发，脑疝征象。为进一步治疗来我院就诊，门诊以 “颅内占位性病变”收住院。自本次发病以来，饮食尚可，睡眠欠佳，大小便正常，体重无明显减轻。</v>
          </cell>
          <cell r="Q2885" t="str">
            <v>否认高血压、心脏病、血液系统疾病史，否认肝炎、结核等传染病史，无药物、食物过敏史。既往左枕部胶质瘤开颅手术史.</v>
          </cell>
          <cell r="R2885" t="str">
            <v>生于原籍，生长及智力发育良好，无烟酒嗜好。未婚。</v>
          </cell>
          <cell r="S2885" t="str">
            <v>缺失</v>
          </cell>
          <cell r="T2885">
            <v>42802</v>
          </cell>
          <cell r="U2885">
            <v>41153</v>
          </cell>
          <cell r="V2885" t="str">
            <v xml:space="preserve"> 左枕原切口开颅，肿瘤切除术</v>
          </cell>
          <cell r="W2885" t="str">
            <v>缺失</v>
          </cell>
          <cell r="Y2885">
            <v>104823</v>
          </cell>
          <cell r="Z2885" t="str">
            <v>RGBM?</v>
          </cell>
          <cell r="AA2885" t="str">
            <v>OA(WHO II)</v>
          </cell>
          <cell r="AB2885">
            <v>2</v>
          </cell>
          <cell r="AC2885" t="str">
            <v>星形细胞瘤，含少枝胶质细胞瘤成分（WHOⅡ级）</v>
          </cell>
          <cell r="AD2885" t="str">
            <v>缺失</v>
          </cell>
          <cell r="AE2885">
            <v>41614</v>
          </cell>
          <cell r="AF2885" t="str">
            <v>1.右额颞星形细胞瘤，含少枝胶质细胞瘤成分（WHOⅡ级）2.继发性癫痫。</v>
          </cell>
          <cell r="AH2885" t="str">
            <v>未终止</v>
          </cell>
          <cell r="AI2885">
            <v>1952</v>
          </cell>
          <cell r="AJ2885">
            <v>0</v>
          </cell>
          <cell r="AK2885">
            <v>1952</v>
          </cell>
          <cell r="AL2885">
            <v>0</v>
          </cell>
          <cell r="AM2885">
            <v>1952</v>
          </cell>
          <cell r="AN2885" t="str">
            <v>无</v>
          </cell>
          <cell r="AO2885">
            <v>0</v>
          </cell>
          <cell r="AP2885" t="str">
            <v>替莫脞胺6疗程</v>
          </cell>
          <cell r="AQ2885">
            <v>1</v>
          </cell>
          <cell r="AS2885">
            <v>0</v>
          </cell>
          <cell r="AT2885">
            <v>1</v>
          </cell>
          <cell r="AU2885" t="str">
            <v>无突变</v>
          </cell>
          <cell r="AV2885" t="str">
            <v>NA</v>
          </cell>
          <cell r="AW2885" t="str">
            <v>无共缺失</v>
          </cell>
          <cell r="AX2885" t="str">
            <v>NA</v>
          </cell>
          <cell r="AY2885" t="str">
            <v>NA</v>
          </cell>
          <cell r="AZ2885" t="str">
            <v>NA</v>
          </cell>
          <cell r="BA2885" t="str">
            <v>缺失</v>
          </cell>
          <cell r="BB2885" t="str">
            <v>缺失</v>
          </cell>
          <cell r="BC2885" t="str">
            <v>缺失</v>
          </cell>
          <cell r="BD2885" t="e">
            <v>#N/A</v>
          </cell>
        </row>
        <row r="2886">
          <cell r="B2886" t="str">
            <v>P386</v>
          </cell>
          <cell r="C2886" t="str">
            <v>NA</v>
          </cell>
          <cell r="D2886" t="str">
            <v>NA</v>
          </cell>
          <cell r="E2886" t="str">
            <v>NA</v>
          </cell>
          <cell r="F2886" t="str">
            <v>NA</v>
          </cell>
          <cell r="G2886" t="str">
            <v>NA</v>
          </cell>
          <cell r="H2886" t="str">
            <v>NA</v>
          </cell>
          <cell r="I2886" t="str">
            <v>NA</v>
          </cell>
          <cell r="J2886" t="str">
            <v>NA</v>
          </cell>
          <cell r="K2886" t="str">
            <v>NA</v>
          </cell>
          <cell r="L2886" t="str">
            <v>NA</v>
          </cell>
          <cell r="M2886" t="str">
            <v>NA</v>
          </cell>
          <cell r="N2886" t="str">
            <v>NA</v>
          </cell>
          <cell r="O2886" t="str">
            <v>NA</v>
          </cell>
          <cell r="P2886" t="str">
            <v>NA</v>
          </cell>
          <cell r="Q2886" t="str">
            <v>NA</v>
          </cell>
          <cell r="R2886" t="str">
            <v>NA</v>
          </cell>
          <cell r="S2886" t="str">
            <v>NA</v>
          </cell>
          <cell r="T2886" t="str">
            <v>NA</v>
          </cell>
          <cell r="U2886" t="str">
            <v>NA</v>
          </cell>
          <cell r="V2886" t="str">
            <v>NA</v>
          </cell>
          <cell r="W2886" t="str">
            <v>NA</v>
          </cell>
          <cell r="X2886" t="str">
            <v>NA</v>
          </cell>
          <cell r="Y2886" t="str">
            <v>NA</v>
          </cell>
          <cell r="Z2886" t="str">
            <v>NA</v>
          </cell>
          <cell r="AA2886" t="str">
            <v>NA</v>
          </cell>
          <cell r="AB2886" t="str">
            <v>NA</v>
          </cell>
          <cell r="AC2886" t="str">
            <v>NA</v>
          </cell>
          <cell r="AD2886" t="str">
            <v>NA</v>
          </cell>
          <cell r="AE2886" t="str">
            <v>NA</v>
          </cell>
          <cell r="AF2886" t="str">
            <v>NA</v>
          </cell>
          <cell r="AG2886" t="str">
            <v>NA</v>
          </cell>
          <cell r="AH2886" t="str">
            <v>NA</v>
          </cell>
          <cell r="AI2886" t="str">
            <v>NA</v>
          </cell>
          <cell r="AJ2886" t="str">
            <v>NA</v>
          </cell>
          <cell r="AK2886" t="str">
            <v>NA</v>
          </cell>
          <cell r="AL2886" t="str">
            <v>NA</v>
          </cell>
          <cell r="AM2886" t="str">
            <v>NA</v>
          </cell>
          <cell r="AN2886" t="str">
            <v>NA</v>
          </cell>
          <cell r="AO2886" t="str">
            <v>NA</v>
          </cell>
          <cell r="AP2886" t="str">
            <v>NA</v>
          </cell>
          <cell r="AQ2886" t="str">
            <v>NA</v>
          </cell>
          <cell r="AS2886" t="str">
            <v>NA</v>
          </cell>
          <cell r="AT2886" t="str">
            <v>NA</v>
          </cell>
          <cell r="AU2886" t="str">
            <v>NA</v>
          </cell>
          <cell r="AV2886" t="str">
            <v>NA</v>
          </cell>
          <cell r="AW2886" t="str">
            <v>NA</v>
          </cell>
          <cell r="AX2886" t="str">
            <v>NA</v>
          </cell>
          <cell r="AY2886" t="str">
            <v>NA</v>
          </cell>
          <cell r="AZ2886" t="str">
            <v>NA</v>
          </cell>
          <cell r="BA2886" t="str">
            <v>NA</v>
          </cell>
          <cell r="BB2886" t="str">
            <v>NA</v>
          </cell>
          <cell r="BC2886" t="str">
            <v>NA</v>
          </cell>
          <cell r="BD2886" t="str">
            <v>NA</v>
          </cell>
        </row>
        <row r="2887">
          <cell r="B2887" t="str">
            <v>P387</v>
          </cell>
          <cell r="C2887" t="str">
            <v>CGGA_P387</v>
          </cell>
          <cell r="D2887" t="str">
            <v>CGGA_P387, CGGA_P890</v>
          </cell>
          <cell r="E2887" t="str">
            <v>冯道亮</v>
          </cell>
          <cell r="F2887">
            <v>491807</v>
          </cell>
          <cell r="G2887">
            <v>42793</v>
          </cell>
          <cell r="H2887" t="str">
            <v>颅内占位性病变</v>
          </cell>
          <cell r="J2887" t="str">
            <v xml:space="preserve">男 </v>
          </cell>
          <cell r="K2887">
            <v>32</v>
          </cell>
          <cell r="L2887" t="str">
            <v>B</v>
          </cell>
          <cell r="M2887" t="str">
            <v xml:space="preserve">413026198406031210 </v>
          </cell>
          <cell r="N2887" t="str">
            <v>姜久容(夫妻):15826031658/冯永中(父子):18226768161/姜久容(夫妻):15826031658</v>
          </cell>
          <cell r="O2887" t="str">
            <v>反复发作性乏力4月余</v>
          </cell>
          <cell r="P2887" t="str">
            <v>患者4月前无明显诱因下乏力，伴有恶心及畏寒症状，时间持续约10余秒，夜间多见，伴有寒战表现，休息后可缓解，当时未予以特殊处理，无意识丧失，牙关紧闭，四肢抽搐，口吐白沫，双眼上翻，小便失禁等症状。病后患者发作10余次，病后到当地医院检查未见异常，后患者仍有上述症状，1月余前再次到当地医院就诊，行头颅CT及MRI检查提示右额颞占位，现为求进一步诊治，就诊于我院门诊，行头颅MR检查，提示“右额颞占位，胶质瘤可能”，门诊遂以“颅内占位性病变”收入院。患者自发病以来，精神、饮食、睡眠可，大小便正常，体重无明显变化。</v>
          </cell>
          <cell r="Q2887" t="str">
            <v>既往有肝炎病史，具体不详，否认高血压、糖尿病、心脏病史。否认代谢性疾病及血液病。否认肝炎、结核等传染病史。否认外伤、手术史。无药物食物过敏史。</v>
          </cell>
          <cell r="R2887" t="str">
            <v>生长及智力发育正常，无不良嗜好，无烟酒嗜好。已婚，育有1子，妻子及儿子均体健。</v>
          </cell>
          <cell r="S2887" t="str">
            <v>缺失</v>
          </cell>
          <cell r="T2887">
            <v>42709</v>
          </cell>
          <cell r="V2887" t="str">
            <v>右额颞开颅，肿瘤切除术</v>
          </cell>
          <cell r="W2887" t="str">
            <v>全麻气管插管后，患者取仰卧位，头左侧，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极、颞极脑组织稍肿胀，导航再次确定肿瘤位置，导航辅助下分离侧裂，侧裂下即见肿瘤组织，肿瘤呈灰红色，血供丰富，质韧，与周围脑组织间分界不清；先切除右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创面严密止血，可吸收止血纱布、明胶海绵压迫残面，生理盐水冲洗清亮，确认无活动性出血，护士清点棉条、纱布及手术物品无误，术腔放置外引流，严密缝合硬膜，骨瓣复位，钛链固定骨瓣。再次充分止血，分层缝合皮下组织及头皮各层，术毕。手术较困难，术中出血约500ml，自体血回输150ml。术后患者回ICU病房监护。</v>
          </cell>
          <cell r="X2887" t="str">
            <v>部分切除</v>
          </cell>
          <cell r="Y2887">
            <v>130904</v>
          </cell>
          <cell r="Z2887" t="str">
            <v>OA</v>
          </cell>
          <cell r="AA2887" t="str">
            <v>OA(WHO II)</v>
          </cell>
          <cell r="AB2887">
            <v>2</v>
          </cell>
          <cell r="AC2887" t="str">
            <v>少突星形细胞瘤（WHO II级）；MGMT启动子甲基化，TERT启动子无突变，IDH1R132基因突变；不存在染色体1p36，19q13杂合性缺失。</v>
          </cell>
          <cell r="AD2887" t="str">
            <v>部分切除</v>
          </cell>
          <cell r="AE2887">
            <v>42831</v>
          </cell>
          <cell r="AF2887" t="str">
            <v>1.右额颞少突星形细胞瘤（WHO II级）</v>
          </cell>
          <cell r="AH2887" t="str">
            <v>终止</v>
          </cell>
          <cell r="AI2887">
            <v>1030</v>
          </cell>
          <cell r="AJ2887">
            <v>1</v>
          </cell>
          <cell r="AK2887">
            <v>757</v>
          </cell>
          <cell r="AL2887">
            <v>1</v>
          </cell>
          <cell r="AM2887">
            <v>1781</v>
          </cell>
          <cell r="AN2887" t="str">
            <v>同步</v>
          </cell>
          <cell r="AO2887">
            <v>1</v>
          </cell>
          <cell r="AP2887" t="str">
            <v>泰道</v>
          </cell>
          <cell r="AQ2887">
            <v>1</v>
          </cell>
          <cell r="AS2887">
            <v>0</v>
          </cell>
          <cell r="AU2887" t="str">
            <v>突变</v>
          </cell>
          <cell r="AV2887" t="str">
            <v>NA</v>
          </cell>
          <cell r="AW2887" t="str">
            <v>NA</v>
          </cell>
          <cell r="AX2887" t="str">
            <v>甲基化</v>
          </cell>
          <cell r="AY2887" t="str">
            <v>无突变</v>
          </cell>
          <cell r="AZ2887" t="str">
            <v>无突变</v>
          </cell>
          <cell r="BA2887" t="str">
            <v>缺失</v>
          </cell>
          <cell r="BB2887" t="str">
            <v>缺失</v>
          </cell>
          <cell r="BC2887" t="str">
            <v>缺失</v>
          </cell>
          <cell r="BD2887" t="e">
            <v>#N/A</v>
          </cell>
        </row>
        <row r="2888">
          <cell r="B2888" t="str">
            <v>P388</v>
          </cell>
          <cell r="C2888" t="str">
            <v>CGGA_P388</v>
          </cell>
          <cell r="E2888" t="str">
            <v>张海琴</v>
          </cell>
          <cell r="F2888">
            <v>491820</v>
          </cell>
          <cell r="G2888">
            <v>42801</v>
          </cell>
          <cell r="H2888" t="str">
            <v>颅内占位性病变</v>
          </cell>
          <cell r="J2888" t="str">
            <v xml:space="preserve">女 </v>
          </cell>
          <cell r="K2888">
            <v>37</v>
          </cell>
          <cell r="L2888" t="str">
            <v>缺失</v>
          </cell>
          <cell r="M2888" t="str">
            <v xml:space="preserve">342623197908248962 </v>
          </cell>
          <cell r="N2888" t="str">
            <v xml:space="preserve">范云保(夫妻):13683606763/徐俊霞(母女):13552905486/范云保(夫妻): 13683606763
</v>
          </cell>
          <cell r="O2888" t="str">
            <v>胶质瘤术后一年半，复查发现肿瘤复发半年。</v>
          </cell>
          <cell r="P2888" t="str">
            <v>患者一年半前，因“反复头痛伴恶心、呕吐”于安徽省立医院就诊，考虑颅内占位，行“左额开颅肿瘤切除术”，术后病理回报“间变型星形细胞瘤（WHO III级）”，术后恢复良好，行放疗30次，化疗12个周期（5/28方案）。后患者定期复查，半年前，患者常规复查时，发现颅内占位复发可能，于我院门诊就诊，行头颅MR检查，示“左侧额部开颅术后改变；左侧额叶及胼胝体异常增强信号”，考虑肿瘤复发可能，门诊遂以“颅内占位性病变”收入院。患者自发病以来，精神、饮食、睡眠一般，大小便正常，体重无明显变化。</v>
          </cell>
          <cell r="Q2888" t="str">
            <v>否认高血压、糖尿病、心脏病史。否认代谢性疾病及血液病。否认肝炎、结核等传染病史。2015年10月于安徽省立医院行“左额开颅肿瘤切除术”。否认其他手术及外伤史。否认输血史。有头孢类药物过敏史，无其他药物食物过敏史。</v>
          </cell>
          <cell r="R2888" t="str">
            <v>生长及智力发育正常，不吸烟，不饮酒。13岁（7天/30天）2017-02-20，已婚，育有两女，体健。</v>
          </cell>
          <cell r="S2888" t="str">
            <v>缺失</v>
          </cell>
          <cell r="T2888">
            <v>42808</v>
          </cell>
          <cell r="U2888">
            <v>42248</v>
          </cell>
          <cell r="V2888" t="str">
            <v>导航辅助下右额开颅，肿瘤切除术</v>
          </cell>
          <cell r="W2888" t="str">
            <v>缺失</v>
          </cell>
          <cell r="Y2888">
            <v>130938</v>
          </cell>
          <cell r="Z2888" t="str">
            <v>RAA?</v>
          </cell>
          <cell r="AA2888" t="str">
            <v>A(WHO II)</v>
          </cell>
          <cell r="AB2888">
            <v>2</v>
          </cell>
          <cell r="AC2888" t="str">
            <v>星形细胞瘤（WHO II级）。GFAP(+),Olig（+），Ki-67（约10%~15%），syn（+），MAP2（偶见+），NeuN（神经元+），CD34（血管+）。</v>
          </cell>
          <cell r="AD2888" t="str">
            <v>缺失</v>
          </cell>
          <cell r="AE2888">
            <v>42822</v>
          </cell>
          <cell r="AF2888" t="str">
            <v>左额星形细胞瘤（复发）</v>
          </cell>
          <cell r="AG2888">
            <v>43251</v>
          </cell>
          <cell r="AH2888" t="str">
            <v>终止</v>
          </cell>
          <cell r="AI2888">
            <v>293</v>
          </cell>
          <cell r="AJ2888">
            <v>1</v>
          </cell>
          <cell r="AK2888" t="str">
            <v>NA</v>
          </cell>
          <cell r="AL2888">
            <v>1</v>
          </cell>
          <cell r="AM2888">
            <v>443</v>
          </cell>
          <cell r="AN2888" t="str">
            <v>缺失</v>
          </cell>
          <cell r="AO2888">
            <v>0</v>
          </cell>
          <cell r="AP2888" t="str">
            <v>缺失</v>
          </cell>
          <cell r="AQ2888">
            <v>1</v>
          </cell>
          <cell r="AS2888" t="str">
            <v>复发</v>
          </cell>
          <cell r="AT2888">
            <v>1</v>
          </cell>
          <cell r="AU2888" t="str">
            <v>突变</v>
          </cell>
          <cell r="AV2888" t="str">
            <v>NA</v>
          </cell>
          <cell r="AW2888" t="str">
            <v>无共缺失</v>
          </cell>
          <cell r="AX2888" t="str">
            <v>甲基化</v>
          </cell>
          <cell r="AY2888" t="str">
            <v>无突变</v>
          </cell>
          <cell r="AZ2888" t="str">
            <v>无突变</v>
          </cell>
          <cell r="BA2888" t="str">
            <v>缺失</v>
          </cell>
          <cell r="BB2888" t="str">
            <v>缺失</v>
          </cell>
          <cell r="BC2888" t="str">
            <v>缺失</v>
          </cell>
          <cell r="BD2888" t="e">
            <v>#N/A</v>
          </cell>
        </row>
        <row r="2889">
          <cell r="B2889" t="str">
            <v>P389</v>
          </cell>
          <cell r="C2889" t="str">
            <v>CGGA_P389</v>
          </cell>
          <cell r="E2889" t="str">
            <v>黄泽同</v>
          </cell>
          <cell r="F2889">
            <v>491829</v>
          </cell>
          <cell r="G2889">
            <v>42803</v>
          </cell>
          <cell r="H2889" t="str">
            <v>颅内占位性病变</v>
          </cell>
          <cell r="J2889" t="str">
            <v>男</v>
          </cell>
          <cell r="K2889">
            <v>33</v>
          </cell>
          <cell r="L2889" t="str">
            <v>缺失</v>
          </cell>
          <cell r="M2889" t="str">
            <v>431226198306141511</v>
          </cell>
          <cell r="N2889" t="str">
            <v>廖小军(夫妻):15326822855/黄金英(妹妹):13780178167/黄雨抗(父亲): 18474598746</v>
          </cell>
          <cell r="O2889" t="str">
            <v>左侧肢体乏力3个月</v>
          </cell>
          <cell r="P2889" t="str">
            <v>患者11个月前因耳鸣到天坛医院诊断胶质瘤，遂行手术治疗后好转，病理诊断星形细胞瘤（WHOII级）。术后行放疗（6个疗程30次）。放疗1月后突发头痛，到天坛医院行MR示放射性损伤，行对症治疗后好转。12天前无明显诱因突发头痛，胀痛，偶有左侧肢体麻木，持续数小时无明显缓解，无恶心呕吐，无四肢抽搐，遂到天坛医院门诊行头颅MRI检查，胶质瘤治疗后改变，右额颞类环形强化灶”。目前给予甘露醇激素等治疗后略有好转。门诊以“颅内占位性病变”收入院。患者自发病以来，精神弱、饮食及睡眠差，大小便正常，体重无明显改变。</v>
          </cell>
          <cell r="Q2889" t="str">
            <v>否认高血压、糖尿病及心脏病史。否认代谢性疾病及血液病。否认肝炎、结核等传染病史。既往面部外伤史。无药物食物过敏史。</v>
          </cell>
          <cell r="R2889" t="str">
            <v>生长及智力发育正常，否认吸烟、偶有饮酒。适龄结婚，育有3女1子，均体健。</v>
          </cell>
          <cell r="S2889" t="str">
            <v>缺失</v>
          </cell>
          <cell r="T2889">
            <v>42809</v>
          </cell>
          <cell r="U2889">
            <v>42461</v>
          </cell>
          <cell r="V2889" t="str">
            <v>导航辅助下右额颞开颅肿瘤切除术</v>
          </cell>
          <cell r="W2889" t="str">
            <v>全麻气管插管后，患者取仰卧头左偏位,头架固定头位，导航注册，确定肿瘤头皮投影，常规消毒铺巾（给予20%甘露醇注射液250 ml静点），取右额颞弧形切口，依次切开头皮、皮下、帽状腱膜，皮肌翻向前方。显露右额颞颅骨，颅骨钻孔，游离骨瓣，硬膜张力不高，四周悬吊硬膜，放射状剪开硬脑膜。见右颞上中回脑组织肿胀，脑沟变浅，导航下确定肿瘤位于右颞叶、岛叶及底节区，沿外侧裂颞侧分离，可见右颞叶肿瘤，呈灰白色，质软，边界不清，血供一般，电凝离断大脑中动脉供应肿瘤血管，保护好大脑中动脉M2段，分块大部切除肿瘤，侧脑室颞角部分开放，可见动眼神经、大脑后动脉及脑干，均保护完好。术腔严密止血，生理盐水冲洗清亮，确认无活动性出血，护士清点棉条、纱布及手术物品无误，连续缝合硬膜，骨瓣复位，钛片固定骨瓣，分层缝合皮下及头皮各层。再次消毒切口，无菌纱布绷带包扎，术毕。  手术顺利，麻醉满意，术中自体血回输125ml。术后气管插管拔除，查见双瞳孔等大等圆，回ICU病房监护。</v>
          </cell>
          <cell r="X2889" t="str">
            <v>部分切除</v>
          </cell>
          <cell r="Y2889" t="str">
            <v>缺失</v>
          </cell>
          <cell r="Z2889" t="str">
            <v>RA</v>
          </cell>
          <cell r="AA2889" t="str">
            <v>A(WHO II)</v>
          </cell>
          <cell r="AB2889">
            <v>2</v>
          </cell>
          <cell r="AC2889" t="str">
            <v>病理诊断星形细胞瘤。（WHO II级）。免疫组化结果MMP-9(±),EGFR(+),P53（±），Ki67（﹤10%，局灶约10%），ATRX（±）。分子检测报告MGMT启动子甲基化，TERT启动子C228T无突变，TERT启动子C250T突变，1DH1基因R132无突变。</v>
          </cell>
          <cell r="AD2889" t="str">
            <v>部分切除</v>
          </cell>
          <cell r="AE2889">
            <v>42823</v>
          </cell>
          <cell r="AF2889" t="str">
            <v>1.星形细胞瘤（右颞叶，底节，丘脑、脑岛）；2.继发性癫痫。</v>
          </cell>
          <cell r="AG2889">
            <v>43453</v>
          </cell>
          <cell r="AH2889" t="str">
            <v>终止</v>
          </cell>
          <cell r="AI2889">
            <v>443</v>
          </cell>
          <cell r="AJ2889">
            <v>1</v>
          </cell>
          <cell r="AK2889">
            <v>382</v>
          </cell>
          <cell r="AL2889">
            <v>1</v>
          </cell>
          <cell r="AM2889">
            <v>644</v>
          </cell>
          <cell r="AN2889" t="str">
            <v>缺失</v>
          </cell>
          <cell r="AO2889">
            <v>0</v>
          </cell>
          <cell r="AP2889" t="str">
            <v>缺失</v>
          </cell>
          <cell r="AQ2889">
            <v>0</v>
          </cell>
          <cell r="AS2889" t="str">
            <v>复发</v>
          </cell>
          <cell r="AT2889">
            <v>1</v>
          </cell>
          <cell r="AU2889" t="str">
            <v>无突变</v>
          </cell>
          <cell r="AV2889" t="str">
            <v>NA</v>
          </cell>
          <cell r="AW2889" t="str">
            <v>NA</v>
          </cell>
          <cell r="AX2889" t="str">
            <v>甲基化</v>
          </cell>
          <cell r="AY2889" t="str">
            <v>无突变</v>
          </cell>
          <cell r="AZ2889" t="str">
            <v>突变</v>
          </cell>
          <cell r="BA2889" t="str">
            <v>缺失</v>
          </cell>
          <cell r="BB2889" t="str">
            <v>缺失</v>
          </cell>
          <cell r="BC2889" t="str">
            <v>缺失</v>
          </cell>
          <cell r="BD2889" t="e">
            <v>#N/A</v>
          </cell>
        </row>
        <row r="2890">
          <cell r="B2890" t="str">
            <v>P390</v>
          </cell>
          <cell r="C2890" t="str">
            <v>CGGA_P390</v>
          </cell>
          <cell r="E2890" t="str">
            <v>陈嵘山</v>
          </cell>
          <cell r="F2890">
            <v>491821</v>
          </cell>
          <cell r="G2890">
            <v>42801</v>
          </cell>
          <cell r="H2890" t="str">
            <v>颅内占位性病变</v>
          </cell>
          <cell r="J2890" t="str">
            <v xml:space="preserve">男 </v>
          </cell>
          <cell r="K2890">
            <v>30</v>
          </cell>
          <cell r="L2890" t="str">
            <v>缺失</v>
          </cell>
          <cell r="M2890" t="str">
            <v>370213198607084013</v>
          </cell>
          <cell r="N2890" t="str">
            <v>陈立新(父子):13864857872/段玉香(母子):13793247562/陈立新(父子):13864857872</v>
          </cell>
          <cell r="O2890" t="str">
            <v>记忆力减退2月，意识丧失伴面部抽搐21天。</v>
          </cell>
          <cell r="P2890" t="str">
            <v>患者2月前无明显诱因出现记忆力减退，未在意。约21天前在单位工作时，突然出现右上肢麻木，随之意识丧失、双眼上吊、面部抽搐、口吐白沫等，遂急拨120送至青岛市中心医院治疗，行头MR检查发现颅内异常信号，后至青岛大学医学院附属医院治疗，行头MR等检查，考虑脑胶质瘤，建议行手术治疗，住院期间曾癫痫发作约8次，给予丙戊酸钠抗癫痫对症治疗。为求进一步诊治，患者于我院门诊就诊，行头MR检查，考虑左额顶占位，胶质瘤可能性大，门诊遂以“颅内占位性病变”收入院。患者自发病以来，精神、饮食、睡眠可，大小便正常，体重无明显变化。</v>
          </cell>
          <cell r="Q2890" t="str">
            <v>因出生时右侧颈部韧带损伤曾行手术治疗，遗留伤口瘢痕；因右腕部外伤遗留右腕部伤口瘢痕。否认高血压、糖尿病、心脏病史。否认代谢性疾病及血液病。否认肝炎、结核等传染病史。否认其他手术及外伤史。无药物食物过敏史。</v>
          </cell>
          <cell r="R2890" t="str">
            <v>生长及智力发育正常，无吸烟、饮酒等不良嗜好，大专毕业，未婚。</v>
          </cell>
          <cell r="S2890" t="str">
            <v>缺失</v>
          </cell>
          <cell r="T2890">
            <v>42810</v>
          </cell>
          <cell r="V2890" t="str">
            <v>导航辅助下左额颞顶开颅，肿瘤切除术</v>
          </cell>
          <cell r="W2890" t="str">
            <v>静脉麻醉置入喉罩后，患者取右侧卧位，头皮局麻阻滞，头架固定头位，导航注册，确定肿瘤头皮投影位置（快速静点20%的甘露醇250ml），常规消毒铺巾，局麻后以肿瘤为中心做左额颞顶马蹄形切口，显露左额颞顶颅骨，颅骨钻孔，铣刀游离骨瓣，可见硬脑膜张力不高，骨缘四周悬吊硬膜，利多卡因棉条覆盖硬膜，放射状剪开硬膜，可见左中央后回增宽，术中体感诱发电位及术中皮质电刺激确定中央前回手区和面部运动区，中央后回手部感觉区及Broca区，术中导航+术中超声确定肿瘤位于中央前后回手区，术中皮层脑电监测可见零星棘波。于中央后回皮质电刺激阴性区造瘘，皮层下可见病变，灰白色，质地软，深部可见灰黄病变，质韧，血供一般，与周围脑组织边界欠清，显微镜分块大部切除肿瘤，标本送检，术腔严密止血，生理盐水冲洗清亮缝合硬膜，硬脑膜外放置引流管另戳孔引出。骨瓣复位，4枚钛链8枚钛钉固定颅骨。再次充分止血，分层缝合皮下组织及头皮各层，术毕。手术顺利，麻醉满意，术中自体血回输125 ml。术后患者神清语利，查见双瞳孔等大等圆，四肢肌力同术前，回ICU病房监护。</v>
          </cell>
          <cell r="X2890" t="str">
            <v>部分切除</v>
          </cell>
          <cell r="Y2890">
            <v>130984</v>
          </cell>
          <cell r="Z2890" t="str">
            <v>AA</v>
          </cell>
          <cell r="AA2890" t="str">
            <v>AA(WHO III)</v>
          </cell>
          <cell r="AB2890">
            <v>3</v>
          </cell>
          <cell r="AC2890" t="str">
            <v>稀疏散在异型胶质细胞，核大深染，偶见两小灶细胞密度高，增殖指数高，考虑为高级别胶质瘤，可能为间变性星形细胞瘤。免疫组化结果 Ki-67（20-40%），IDH1(-)，GFAP（+），Olig-2（+），ATRX（++），P53（+++）。</v>
          </cell>
          <cell r="AD2890" t="str">
            <v>部分切除</v>
          </cell>
          <cell r="AE2890">
            <v>42822</v>
          </cell>
          <cell r="AF2890" t="str">
            <v>1.间变性星形细胞瘤（额顶，左） 2.继发性癫痫</v>
          </cell>
          <cell r="AG2890" t="str">
            <v>缺失</v>
          </cell>
          <cell r="AH2890" t="str">
            <v>未终止</v>
          </cell>
          <cell r="AI2890" t="str">
            <v>NA</v>
          </cell>
          <cell r="AJ2890">
            <v>0</v>
          </cell>
          <cell r="AK2890" t="str">
            <v>NA</v>
          </cell>
          <cell r="AL2890">
            <v>0</v>
          </cell>
          <cell r="AM2890" t="str">
            <v>NA</v>
          </cell>
          <cell r="AN2890" t="str">
            <v>缺失</v>
          </cell>
          <cell r="AO2890" t="str">
            <v>NA</v>
          </cell>
          <cell r="AP2890" t="str">
            <v>缺失</v>
          </cell>
          <cell r="AQ2890" t="str">
            <v>NA</v>
          </cell>
          <cell r="AS2890" t="str">
            <v>原发</v>
          </cell>
          <cell r="AU2890" t="str">
            <v>无突变</v>
          </cell>
          <cell r="AV2890" t="str">
            <v>NA</v>
          </cell>
          <cell r="AW2890" t="str">
            <v>NA</v>
          </cell>
          <cell r="AX2890" t="str">
            <v>甲基化</v>
          </cell>
          <cell r="AY2890" t="str">
            <v>无突变</v>
          </cell>
          <cell r="AZ2890" t="str">
            <v>无突变</v>
          </cell>
          <cell r="BA2890" t="str">
            <v>缺失</v>
          </cell>
          <cell r="BB2890" t="str">
            <v>缺失</v>
          </cell>
          <cell r="BC2890" t="str">
            <v>缺失</v>
          </cell>
          <cell r="BD2890" t="e">
            <v>#N/A</v>
          </cell>
        </row>
        <row r="2891">
          <cell r="B2891" t="str">
            <v>P391</v>
          </cell>
          <cell r="C2891" t="str">
            <v>CGGA_P391</v>
          </cell>
          <cell r="E2891" t="str">
            <v>樊中华</v>
          </cell>
          <cell r="F2891">
            <v>491828</v>
          </cell>
          <cell r="G2891">
            <v>42802</v>
          </cell>
          <cell r="H2891" t="str">
            <v>颅内占位性病变</v>
          </cell>
          <cell r="J2891" t="str">
            <v xml:space="preserve">男 </v>
          </cell>
          <cell r="K2891">
            <v>28</v>
          </cell>
          <cell r="L2891" t="str">
            <v>缺失</v>
          </cell>
          <cell r="M2891" t="str">
            <v>410822198901225018</v>
          </cell>
          <cell r="N2891" t="str">
            <v>韩瑞华(夫妻):13636317550/ 樊立斌(父子):13598502499/韩瑞华(夫妻):13636317550</v>
          </cell>
          <cell r="O2891" t="str">
            <v>头外伤后发现颅内占位3年，发作性意识丧失10天。</v>
          </cell>
          <cell r="P2891" t="str">
            <v>患者3年前头外伤后检查头MRI发现颅内右额占位，由于无症状，遂未进一步诊治。1个月前上呼吸道感染后间断出现头痛、头晕、恶心欲吐症状，并伴左手麻木，未进一步诊治。10天前患者休息时无明显诱因突然出现意识丧失、口吐白沫、面部及四肢抽搐等症状，急送至上海中山医院，检查头MRI示右额占位，考虑胶质瘤，建议手术治疗。为求进一步诊治，患者于我院门诊就诊，门诊遂以“颅内占位性病变”收入院。患者自发病以来，精神、饮食、睡眠可，大小便正常，体重无明显变化。</v>
          </cell>
          <cell r="Q2891" t="str">
            <v>约16年前因会阴部包块在当地医院行手术治疗，遗留伤口间断有分泌物，具体情况不详。否认高血压、糖尿病、心脏病史。否认代谢性疾病及血液病。否认肝炎、结核等传染病史。否认其他手术及其他外伤史。无药物食物过敏史。</v>
          </cell>
          <cell r="R2891" t="str">
            <v>生长及智力发育正常，吸烟13年，7支/天，饮酒10年，约100g/次，约3次/周。已婚，育有1子，体健。</v>
          </cell>
          <cell r="S2891" t="str">
            <v>缺失</v>
          </cell>
          <cell r="T2891">
            <v>42772</v>
          </cell>
          <cell r="V2891" t="str">
            <v xml:space="preserve"> 导航辅助下右额颞开颅，肿瘤切除术</v>
          </cell>
          <cell r="W2891" t="str">
            <v>全麻气管插管后，患者取仰卧头略左偏位，头架固定，导航注册并定位肿瘤，根据导航定位结果，设计皮瓣切口为右额颞过中线切口，切口后界到冠状缝（快速静点甘露醇注射液250ml）。常规消毒铺巾，依次切开头皮各层，颞肌，皮瓣翻向前，显露额颞颅骨，可见部分颞骨菲薄，颅骨钻2孔，铣刀游离骨瓣，硬膜张力极高，四周悬吊硬膜，放射状剪开硬膜，脑组织膨出，可见右额大脑皮层灰红色，质地软韧不均，深部肿瘤呈鱼肉样（质软），前部肿瘤灰白色（质韧），肿瘤钙化明显，大脑前及中动脉分支参与供血，血供极丰富，内有粗大引流静脉，与周围脑组织边界欠清，显微镜下沿肿瘤周边分块近全切肿瘤，侧脑室额角开放，标本送检，术腔严密止血，生理盐水冲洗清亮，确认无活动性出血，护士清点棉条、纱布及手术物品无误。术腔放置引流管另戳孔引出。人工硬脑膜修补缝合硬膜，骨瓣复位，3枚钛链6枚钛钉固定颅骨。再次充分止血，分层缝合皮下组织及头皮各层，术毕。手术顺利，麻醉满意，术中自体血回输125ml。术后保留气管插管，查见双瞳孔等大等圆，回ICU病房监护。</v>
          </cell>
          <cell r="X2891" t="str">
            <v>部分切除</v>
          </cell>
          <cell r="Y2891">
            <v>131018</v>
          </cell>
          <cell r="Z2891" t="str">
            <v>OA</v>
          </cell>
          <cell r="AA2891" t="str">
            <v>OA(WHO II)</v>
          </cell>
          <cell r="AB2891">
            <v>2</v>
          </cell>
          <cell r="AC2891" t="str">
            <v>少突星形细胞瘤，肿瘤累及软膜下（WHO II级）。免疫组化结果MMP-9（±血管阳性），EGFR（+++），P53（±），Ki-67（±&lt;5%），ATRX（+）。1p36 和19q13杂合性缺失MGMT启动子甲基化（+），IDH1突变（+），TERT启动子C228T突变（+）TERT启动子C250T无突变。</v>
          </cell>
          <cell r="AD2891" t="str">
            <v>部分切除</v>
          </cell>
          <cell r="AE2891">
            <v>42836</v>
          </cell>
          <cell r="AF2891" t="str">
            <v>1.少突星形细胞瘤（额颞、岛叶底节及胼胝体，右）；2.继发性癫痫</v>
          </cell>
          <cell r="AH2891" t="str">
            <v>终止</v>
          </cell>
          <cell r="AI2891">
            <v>1333</v>
          </cell>
          <cell r="AJ2891">
            <v>1</v>
          </cell>
          <cell r="AK2891">
            <v>967</v>
          </cell>
          <cell r="AL2891">
            <v>1</v>
          </cell>
          <cell r="AM2891">
            <v>1500</v>
          </cell>
          <cell r="AN2891" t="str">
            <v>放疗</v>
          </cell>
          <cell r="AO2891">
            <v>1</v>
          </cell>
          <cell r="AP2891" t="str">
            <v>替莫脞胺6疗程</v>
          </cell>
          <cell r="AQ2891">
            <v>1</v>
          </cell>
          <cell r="AS2891">
            <v>0</v>
          </cell>
          <cell r="AU2891" t="str">
            <v>突变</v>
          </cell>
          <cell r="AV2891" t="str">
            <v>NA</v>
          </cell>
          <cell r="AW2891" t="str">
            <v>NA</v>
          </cell>
          <cell r="AX2891" t="str">
            <v>甲基化</v>
          </cell>
          <cell r="AY2891" t="str">
            <v>突变</v>
          </cell>
          <cell r="AZ2891" t="str">
            <v>无突变</v>
          </cell>
          <cell r="BA2891" t="str">
            <v>缺失</v>
          </cell>
          <cell r="BB2891" t="str">
            <v>缺失</v>
          </cell>
          <cell r="BC2891" t="str">
            <v>缺失</v>
          </cell>
          <cell r="BD2891" t="e">
            <v>#N/A</v>
          </cell>
        </row>
        <row r="2892">
          <cell r="B2892" t="str">
            <v>P392</v>
          </cell>
          <cell r="C2892" t="str">
            <v>CGGA_P392</v>
          </cell>
          <cell r="E2892" t="str">
            <v>吴志永</v>
          </cell>
          <cell r="F2892">
            <v>491818</v>
          </cell>
          <cell r="G2892">
            <v>42797</v>
          </cell>
          <cell r="H2892" t="str">
            <v>颅内占位性病变</v>
          </cell>
          <cell r="J2892" t="str">
            <v xml:space="preserve">男 </v>
          </cell>
          <cell r="K2892">
            <v>35</v>
          </cell>
          <cell r="L2892" t="str">
            <v>缺失</v>
          </cell>
          <cell r="M2892" t="str">
            <v>210381198201141310</v>
          </cell>
          <cell r="N2892" t="str">
            <v>吴景波(父子):15242278343/赵清(母子):13804921406/吴景波(父子):15242278343</v>
          </cell>
          <cell r="O2892" t="str">
            <v>胶质瘤术后5年余，发作性意识丧失1年余。</v>
          </cell>
          <cell r="P2892" t="str">
            <v>患者5年余前因发作性意识丧失，于盛京医院就诊，行颅内占位切除术，术后病理示WHO II级胶质瘤（具体不详），术后恢复良好，口服替莫唑胺化疗5个周期。之后定期复查。患者1年余前无明显诱因，突发意识丧失，具体不详，于盛京医院就诊，考虑复发可能，给予德巴金抗癫痫治疗，癫痫仍间断发作，发作频率约1次/月。遂于我院门诊就诊，行头颅MR检查，考虑肿瘤复发不除外。门诊遂以“颅内占位性病变”收入院。患者自发病以来，精神、饮食、睡眠可，大小便正常，体重无明显变化。</v>
          </cell>
          <cell r="Q2892" t="str">
            <v>否认高血压、糖尿病、心脏病史。否认代谢性疾病及血液病。否认肝炎、结核等传染病史。2011年11月行颅内肿瘤切除术，否认其他手术及外伤史。否认输血史。否认药物食物过敏史。</v>
          </cell>
          <cell r="R2892" t="str">
            <v>生长及智力发育正常，吸烟1年，约半包/天，偶饮酒。已离婚。</v>
          </cell>
          <cell r="S2892" t="str">
            <v>缺失</v>
          </cell>
          <cell r="T2892">
            <v>42815</v>
          </cell>
          <cell r="U2892">
            <v>40909</v>
          </cell>
          <cell r="V2892" t="str">
            <v>导航辅助下右额开颅，肿瘤切除术</v>
          </cell>
          <cell r="W2892" t="str">
            <v xml:space="preserve">全麻气管插管后，患者取平卧位，头架固定头部，导航注册并定位肿瘤，根据导航定位结果，设计皮瓣切口为右部马蹄形切口。常规消毒铺巾，依次切开头皮各层，皮瓣连同骨膜一起翻向额底，显露额骨，于中线冠状缝处颅骨钻1孔，铣刀游离骨瓣5*6厘米，内侧至中线，硬膜张力不高，四周悬吊硬膜，矢状窦处少许渗血，明胶海绵压迫止血，弧形剪开硬膜，翻向中线侧，见脑表面正常，导航确定肿瘤部位及边界，在导航辅助下见肿瘤位于右侧扣带回中部，显微镜下先经中线处大脑镰向下暴露分离，显露胼周动脉及胼缘动脉，妥善保护好动脉后，确认胼胝体及扣带回，扣带回造瘘后皮层下0.5厘米见肿瘤灰红色，质地软，血供丰富，无包膜，边界不清，显微镜下沿肿瘤与脑组织大致边界分离，分块近全切除肿瘤，大小约4*4*5cm3，脑室额角少许开放，标本送检，创面严密止血，可吸收止血纱布、明胶海绵压迫残面，生理盐水冲洗清亮，确认无活动性出血，护士清点棉条、纱布及手术物品无误。紧密缝合硬膜，骨瓣复位，3枚钛链6枚钛钉固定颅骨。再次充分止血，分层缝合皮下组织及头皮各层，术毕。手术顺利，麻醉满意，术中自体血回输125ml。术后气管插管拔除，查见双瞳孔等大等圆，回ICU病房监护。 </v>
          </cell>
          <cell r="X2892" t="str">
            <v>部分切除</v>
          </cell>
          <cell r="Y2892" t="str">
            <v>131076）</v>
          </cell>
          <cell r="Z2892" t="str">
            <v>RO</v>
          </cell>
          <cell r="AA2892" t="str">
            <v>A(WHO II)</v>
          </cell>
          <cell r="AB2892">
            <v>2</v>
          </cell>
          <cell r="AC2892" t="str">
            <v>星形细胞瘤（WHO Ⅱ级）。MMP-9（-血管阳性），EGFR（++），P（+），Ki-67（+约＜5%），ATRX（+）。</v>
          </cell>
          <cell r="AD2892" t="str">
            <v>部分切除</v>
          </cell>
          <cell r="AE2892">
            <v>42824</v>
          </cell>
          <cell r="AF2892" t="str">
            <v>右额颞岛叶星形细胞瘤Ⅱ级（复发）</v>
          </cell>
          <cell r="AH2892" t="str">
            <v>未终止</v>
          </cell>
          <cell r="AI2892">
            <v>1939</v>
          </cell>
          <cell r="AJ2892">
            <v>0</v>
          </cell>
          <cell r="AK2892">
            <v>1939</v>
          </cell>
          <cell r="AL2892">
            <v>0</v>
          </cell>
          <cell r="AM2892">
            <v>1939</v>
          </cell>
          <cell r="AN2892" t="str">
            <v>放疗</v>
          </cell>
          <cell r="AO2892">
            <v>1</v>
          </cell>
          <cell r="AP2892" t="str">
            <v>替莫脞胺5疗程</v>
          </cell>
          <cell r="AQ2892">
            <v>1</v>
          </cell>
          <cell r="AS2892">
            <v>0</v>
          </cell>
          <cell r="AT2892">
            <v>1</v>
          </cell>
          <cell r="AU2892" t="str">
            <v>突变</v>
          </cell>
          <cell r="AV2892" t="str">
            <v>NA</v>
          </cell>
          <cell r="AW2892" t="str">
            <v>共缺失</v>
          </cell>
          <cell r="AX2892" t="str">
            <v>甲基化</v>
          </cell>
          <cell r="AY2892" t="str">
            <v>突变</v>
          </cell>
          <cell r="AZ2892" t="str">
            <v>无突变</v>
          </cell>
          <cell r="BA2892" t="str">
            <v>缺失</v>
          </cell>
          <cell r="BB2892" t="str">
            <v>缺失</v>
          </cell>
          <cell r="BC2892" t="str">
            <v>缺失</v>
          </cell>
          <cell r="BD2892" t="e">
            <v>#N/A</v>
          </cell>
        </row>
        <row r="2893">
          <cell r="B2893" t="str">
            <v>P393</v>
          </cell>
          <cell r="C2893" t="str">
            <v>CGGA_P393</v>
          </cell>
          <cell r="E2893" t="str">
            <v>陈遥华</v>
          </cell>
          <cell r="F2893">
            <v>491824</v>
          </cell>
          <cell r="G2893">
            <v>42802</v>
          </cell>
          <cell r="H2893" t="str">
            <v>颅内占位性病变</v>
          </cell>
          <cell r="J2893" t="str">
            <v>女</v>
          </cell>
          <cell r="K2893">
            <v>41</v>
          </cell>
          <cell r="L2893" t="str">
            <v>缺失</v>
          </cell>
          <cell r="M2893" t="str">
            <v>511022197602226682</v>
          </cell>
          <cell r="N2893" t="str">
            <v>何祖斌(夫妻):13899004378/何祖斌(夫妻):13899004378/何祖斌(夫妻): 13899004378</v>
          </cell>
          <cell r="O2893" t="str">
            <v>头痛、失眠1个月。</v>
          </cell>
          <cell r="P2893" t="str">
            <v>患者1月前无明显诱因出现头痛、失眠等症状，无恶心、呕吐，于当地医院就诊，行头MRI检查，左额异常信号，考虑胶质瘤，建议手术治疗。为求进一步诊治，患者于我院门诊就诊，门诊遂以“颅内占位性病变”收入院。患者自发病以来，精神、饮食可，睡眠差，大小便正常，体重无明显变化。</v>
          </cell>
          <cell r="Q2893" t="str">
            <v>否认高血压、糖尿病、心脏病史。否认代谢性疾病及血液病。否认肝炎、结核等传染病史。否认其他手术及外伤史。无药物食物过敏史。</v>
          </cell>
          <cell r="R2893" t="str">
            <v>生长及智力发育正常，偶尔少量饮酒，无吸烟嗜好。已婚，育有1女，顺产，体健。</v>
          </cell>
          <cell r="S2893" t="str">
            <v>缺失</v>
          </cell>
          <cell r="T2893">
            <v>42816</v>
          </cell>
          <cell r="V2893" t="str">
            <v>左额顶开颅，肿瘤切除术（术中功能导航辅助+术中电刺激）</v>
          </cell>
          <cell r="W2893" t="str">
            <v>全麻气管插管后，患者取仰卧位，头架固定，导航注册并定位肿瘤，根据导航定位结果，设计皮瓣切口为左额顶切口。常规消毒铺巾，依次切开头皮各层，显露颅骨，钻1孔，铣刀游离骨瓣，硬膜张力不高，四周悬吊硬膜，放射状剪开硬膜，功能导航再次确定肿瘤位于左额，中央前回前，锥体束内侧及前方。术中皮质电刺激确定中央前回手区，沿肿瘤边界切除，深约1cm可见肿瘤，浅部肿瘤呈灰黄色，质韧，深部肿瘤呈灰白色，质地稍软，血供一般，与周围脑组织边界不清，显微镜下沿肿瘤周边分块近全切肿瘤，肿瘤后界近中线处皮质下电刺激确定下肢锥体束作为切除后界。术腔严密止血，生理盐水冲洗清亮，确认无活动性出血，护士清点棉条、纱布及手术物品无误。人工硬脑膜修补缝合硬膜，骨瓣复位，3枚钛链及1枚盖孔板固定颅骨。再次充分止血，分层缝合皮下组织及头皮各层，术毕。手术顺利，麻醉满意，术中自体血回输0ml。术后保留气管插管，查见双瞳孔等大等圆，回ICU病房监护。</v>
          </cell>
          <cell r="X2893" t="str">
            <v>部分切除</v>
          </cell>
          <cell r="Y2893">
            <v>131119</v>
          </cell>
          <cell r="Z2893" t="str">
            <v>AOA</v>
          </cell>
          <cell r="AA2893" t="str">
            <v>AOA(WHO III)</v>
          </cell>
          <cell r="AB2893">
            <v>3</v>
          </cell>
          <cell r="AC2893" t="str">
            <v>少突星形细胞瘤（WHO II-III级）。免疫组化结果EGFR（+++），Ki-67（约5%，局灶15%），ATRX（+++），P53（-），MMP-9（-）。1p19q杂合性缺失不存在。MGMT启动子甲基化（+），IDH1突变（+），TERT启动子无突变</v>
          </cell>
          <cell r="AD2893" t="str">
            <v>部分切除</v>
          </cell>
          <cell r="AE2893">
            <v>42836</v>
          </cell>
          <cell r="AF2893" t="str">
            <v>少突星形细胞瘤（额，左）</v>
          </cell>
          <cell r="AH2893" t="str">
            <v>未终止</v>
          </cell>
          <cell r="AI2893">
            <v>1938</v>
          </cell>
          <cell r="AJ2893">
            <v>0</v>
          </cell>
          <cell r="AK2893">
            <v>1938</v>
          </cell>
          <cell r="AL2893">
            <v>0</v>
          </cell>
          <cell r="AM2893">
            <v>1938</v>
          </cell>
          <cell r="AN2893" t="str">
            <v>放疗</v>
          </cell>
          <cell r="AO2893">
            <v>1</v>
          </cell>
          <cell r="AP2893" t="str">
            <v>替莫脞胺</v>
          </cell>
          <cell r="AQ2893">
            <v>1</v>
          </cell>
          <cell r="AS2893">
            <v>0</v>
          </cell>
          <cell r="AU2893" t="str">
            <v>突变</v>
          </cell>
          <cell r="AV2893" t="str">
            <v>NA</v>
          </cell>
          <cell r="AW2893" t="str">
            <v>NA</v>
          </cell>
          <cell r="AX2893" t="str">
            <v>甲基化</v>
          </cell>
          <cell r="AY2893" t="str">
            <v>突变</v>
          </cell>
          <cell r="AZ2893" t="str">
            <v>无突变</v>
          </cell>
          <cell r="BA2893" t="str">
            <v>缺失</v>
          </cell>
          <cell r="BB2893" t="str">
            <v>缺失</v>
          </cell>
          <cell r="BC2893" t="str">
            <v>缺失</v>
          </cell>
          <cell r="BD2893" t="e">
            <v>#N/A</v>
          </cell>
        </row>
        <row r="2894">
          <cell r="B2894" t="str">
            <v>P394</v>
          </cell>
          <cell r="C2894" t="str">
            <v>CGGA_P394</v>
          </cell>
          <cell r="E2894" t="str">
            <v>秦学良</v>
          </cell>
          <cell r="F2894">
            <v>491836</v>
          </cell>
          <cell r="G2894">
            <v>42808</v>
          </cell>
          <cell r="H2894" t="str">
            <v>颅内占位性病变</v>
          </cell>
          <cell r="J2894" t="str">
            <v>男</v>
          </cell>
          <cell r="K2894">
            <v>18</v>
          </cell>
          <cell r="L2894" t="str">
            <v>缺失</v>
          </cell>
          <cell r="M2894" t="str">
            <v>130581199808091618</v>
          </cell>
          <cell r="N2894" t="str">
            <v>范心红(母子):13613114680/秦增武(父子):13032689371/秦增武(父子):13032689371</v>
          </cell>
          <cell r="O2894" t="str">
            <v>胶质瘤术后3年，复查发现肿瘤复发1年。</v>
          </cell>
          <cell r="P2894" t="str">
            <v>患者3年前，因“反复头痛伴恶心、呕吐”于河北医科大学附属第二医院就诊，考虑颅内占位，行“颅内占位病变切除术”，术后病理回报“间变型少突胶质细胞瘤（WHO III级）”，术后恢复良好，行放疗28次，化疗6个周期（5/28方案）。后患者定期复查，2016-05-27，患者因突发意识丧失，伴口吐粘液复查，发现颅内占位复发可能，于河北医科大学附属第二医院就诊，给予替莫唑胺150mg/㎡/d  7day on/7day off治疗，患者1月前出现左侧肢体感觉减弱，来我院门诊就诊，行头颅MR检查，示“右颞胶质瘤术后；右额颞顶异常影信号影；脑疝征象”，考虑肿瘤复发可能，门诊遂以“颅内占位性病变”收入院。患者自发病以来，精神差，睡眠增多，饮食，大小便正常，体重较前减轻约10公斤。</v>
          </cell>
          <cell r="Q2894" t="str">
            <v>两月前急性胰腺炎病史，自诉已治愈，否认高血压、糖尿病、心脏病史。否认代谢性疾病及血液病。否认肝炎、结核等传染病史。2014年6月于河北医科大学附属第二医院行“右额颞开颅肿瘤切除术”。否认其他手术及外伤史。否认输血史。无药物、食物过敏史。</v>
          </cell>
          <cell r="R2894" t="str">
            <v>生长及智力发育正常，不吸烟，不饮酒。未婚，体健。</v>
          </cell>
          <cell r="S2894" t="str">
            <v>缺失</v>
          </cell>
          <cell r="T2894">
            <v>42817</v>
          </cell>
          <cell r="U2894">
            <v>41640</v>
          </cell>
          <cell r="V2894" t="str">
            <v>右颞枕原切口开颅，肿瘤切除术</v>
          </cell>
          <cell r="W2894" t="str">
            <v>全麻气管插管后，患者取左侧卧位，导航注册，常规消毒铺巾，取原右颞枕马蹄形切口，依次切开头皮各层，头皮菲薄，皮瓣翻向下方。取下固定颅骨的钛片，将原骨瓣游离，硬膜增生明显，张力高，快速静点20%的甘露醇250ml，硬膜张力下降，周边悬吊硬膜，放射状剪开硬脑膜。导航确定肿瘤位于右颞枕(原骨窗的后部)，自皮层下长入侧脑室三角区及背侧丘脑，导航辅助下切开原瘤腔，皮层下即见肿瘤，肿瘤呈灰红色，质韧，与周围脑组织分界不清，血供丰富，电凝肿瘤供血血管，沿肿瘤周边分离后，分块大部切除肿瘤。肿瘤供血极其丰富，创面止血困难，大脑中动脉分支自肿瘤穿过，分离后予以完好保护，瘤体深部长入背侧丘脑及侧脑室三角区，为防止严重功能障碍，未勉强全切肿瘤。创面严密止血，止血纱布、明胶海绵压迫残面，生理盐水冲洗清亮，确认无活动性出血，护士清点棉条、棉片及手术物品无误，硬膜缺损，缝合后欠严密，人工硬膜修补，骨瓣复位，钛片固定。分层缝合皮下及头皮各层，再次消毒切口，无菌纱布绷带包扎，术毕。手术顺利，术中出血约300ml，自体血回输50ml。患者术后拔除气管插管，回ICU病房监护。标本送病理。</v>
          </cell>
          <cell r="X2894" t="str">
            <v>部分切除</v>
          </cell>
          <cell r="Y2894">
            <v>131150</v>
          </cell>
          <cell r="Z2894" t="str">
            <v>SGBM</v>
          </cell>
          <cell r="AA2894" t="str">
            <v>GBM(WHO IV)</v>
          </cell>
          <cell r="AB2894">
            <v>4</v>
          </cell>
          <cell r="AC2894" t="str">
            <v>细胞胶质母细胞瘤（WHO IV级），肿瘤累及蛛网膜下腔。</v>
          </cell>
          <cell r="AD2894" t="str">
            <v>部分切除</v>
          </cell>
          <cell r="AE2894">
            <v>42859</v>
          </cell>
          <cell r="AF2894" t="str">
            <v>1.巨细胞胶质母细胞瘤（WHO IV级）（额颞顶枕叶，右）2.去骨片减压术后</v>
          </cell>
          <cell r="AG2894">
            <v>43252</v>
          </cell>
          <cell r="AH2894" t="str">
            <v>终止</v>
          </cell>
          <cell r="AI2894">
            <v>192</v>
          </cell>
          <cell r="AJ2894">
            <v>1</v>
          </cell>
          <cell r="AK2894">
            <v>162</v>
          </cell>
          <cell r="AL2894">
            <v>1</v>
          </cell>
          <cell r="AM2894">
            <v>435</v>
          </cell>
          <cell r="AN2894" t="str">
            <v>缺失</v>
          </cell>
          <cell r="AO2894" t="str">
            <v>NA</v>
          </cell>
          <cell r="AP2894" t="str">
            <v>缺失</v>
          </cell>
          <cell r="AQ2894" t="str">
            <v>NA</v>
          </cell>
          <cell r="AS2894" t="str">
            <v>复发</v>
          </cell>
          <cell r="AT2894">
            <v>2</v>
          </cell>
          <cell r="AU2894" t="str">
            <v>无突变</v>
          </cell>
          <cell r="AV2894" t="str">
            <v>NA</v>
          </cell>
          <cell r="AW2894" t="str">
            <v>无共缺失</v>
          </cell>
          <cell r="AX2894" t="str">
            <v>无甲基化</v>
          </cell>
          <cell r="AY2894" t="str">
            <v>无突变</v>
          </cell>
          <cell r="AZ2894" t="str">
            <v>无突变</v>
          </cell>
          <cell r="BA2894" t="str">
            <v>缺失</v>
          </cell>
          <cell r="BB2894" t="str">
            <v>缺失</v>
          </cell>
          <cell r="BC2894" t="str">
            <v>缺失</v>
          </cell>
          <cell r="BD2894" t="e">
            <v>#N/A</v>
          </cell>
        </row>
        <row r="2895">
          <cell r="B2895" t="str">
            <v>P395</v>
          </cell>
          <cell r="C2895" t="str">
            <v>CGGA_P395</v>
          </cell>
          <cell r="E2895" t="str">
            <v>阳智光</v>
          </cell>
          <cell r="F2895">
            <v>491837</v>
          </cell>
          <cell r="G2895">
            <v>42808</v>
          </cell>
          <cell r="H2895" t="str">
            <v>颅内占位性病变</v>
          </cell>
          <cell r="J2895" t="str">
            <v xml:space="preserve">男 </v>
          </cell>
          <cell r="K2895">
            <v>42</v>
          </cell>
          <cell r="L2895" t="str">
            <v>缺失</v>
          </cell>
          <cell r="M2895" t="str">
            <v>432502197503013019</v>
          </cell>
          <cell r="N2895" t="str">
            <v>刘艳红(夫妻):13638483879/阳玉宗(兄弟）:13212677393/刘艳红(夫妻):13638483879</v>
          </cell>
          <cell r="O2895" t="str">
            <v>胶质瘤术后2年，间断性面部抽搐麻木1年余</v>
          </cell>
          <cell r="P2895" t="str">
            <v>患者2年前无明显诱因出现右侧面部抽搐，麻木，持续时间约1分钟后可自行缓解，不伴头痛，无恶心、呕吐，无四肢抽搐。于湘雅医院就诊，诊断为“胶质瘤”，行手术治疗，术后口服“替莫唑胺”3个疗程，口服丙戊酸钠2年；患者术后恢复良好，四肢活动可，言语欠流利，间断性面部抽搐，麻木。2017年2月于湘雅医院复查头部MRI，考虑为胶质瘤复发。为求进一步诊治，患者于我院门诊就诊，门诊遂以“颅内占位性病变”收入院。患者自发病以来，精神、饮食、睡眠可，大小便正常，体重无明显变化。</v>
          </cell>
          <cell r="Q2895" t="str">
            <v>否认高血压、糖尿病、心脏病史。否认代谢性疾病。否认肝炎、结核等传染病史。否认其他手术及外伤史。无药物食物过敏史。既往过敏性紫癜，肾炎病史，既往颅内胶质瘤开颅切除病史。</v>
          </cell>
          <cell r="R2895" t="str">
            <v>生于原籍，生长及智力发育良好，无烟酒嗜好。育一女，体健。</v>
          </cell>
          <cell r="S2895" t="str">
            <v>缺失</v>
          </cell>
          <cell r="T2895">
            <v>42817</v>
          </cell>
          <cell r="U2895">
            <v>42005</v>
          </cell>
          <cell r="V2895" t="str">
            <v>术中导航+超声下辅助左额颞原切口开颅，肿瘤切除术</v>
          </cell>
          <cell r="W2895" t="str">
            <v>全麻气管插管后，患者取仰卧头右偏位，头架固定，导航注册并定位肿瘤，根左额颞原切口开颅。常规消毒铺巾，依次切开头皮各层，颞极，皮瓣翻向前，显露颅骨，根据导航结果铣刀铣开骨瓣，硬膜张力不高，四周悬吊硬膜，放射状剪开硬膜，可见左侧手术瘢痕，在术中超声及导航引导下，可见左侧底节区囊实性占位，内有清亮囊液，实质部分灰红色，血供丰富，与周围脑组织边界欠清，显微镜下沿肿瘤周边分块近全切肿瘤，标本送检，术腔严密止血，生理盐水冲洗清亮，确认无活动性出血，护士清点棉条、纱布及手术物品无误。人工硬脑膜修补硬膜，骨瓣复位，3枚钛链6枚钛钉固定颅骨。再次充分止血，分层缝合皮下组织及头皮各层，术毕。手术顺利，麻醉满意，术中自体血回输100 ml。术后气管插管拔除，查见双瞳孔等大等圆，回ICU病房监护。</v>
          </cell>
          <cell r="X2895" t="str">
            <v>部分切除</v>
          </cell>
          <cell r="Y2895">
            <v>131180</v>
          </cell>
          <cell r="Z2895" t="str">
            <v>RA</v>
          </cell>
          <cell r="AA2895" t="str">
            <v>A(WHO II)</v>
          </cell>
          <cell r="AB2895">
            <v>2</v>
          </cell>
          <cell r="AC2895" t="str">
            <v>多形性黄色星形细胞瘤</v>
          </cell>
          <cell r="AD2895" t="str">
            <v>部分切除</v>
          </cell>
          <cell r="AE2895">
            <v>42826</v>
          </cell>
          <cell r="AF2895" t="str">
            <v>左基底节多形性黄色星形细胞瘤（复发）</v>
          </cell>
          <cell r="AH2895" t="str">
            <v>终止</v>
          </cell>
          <cell r="AI2895">
            <v>1045</v>
          </cell>
          <cell r="AJ2895">
            <v>1</v>
          </cell>
          <cell r="AK2895">
            <v>953</v>
          </cell>
          <cell r="AL2895">
            <v>1</v>
          </cell>
          <cell r="AM2895">
            <v>1673</v>
          </cell>
          <cell r="AN2895" t="str">
            <v>同步</v>
          </cell>
          <cell r="AO2895">
            <v>1</v>
          </cell>
          <cell r="AP2895" t="str">
            <v>替莫脞胺4疗程</v>
          </cell>
          <cell r="AQ2895">
            <v>1</v>
          </cell>
          <cell r="AS2895">
            <v>0</v>
          </cell>
          <cell r="AT2895">
            <v>1</v>
          </cell>
          <cell r="AU2895" t="str">
            <v>NA</v>
          </cell>
          <cell r="AV2895" t="str">
            <v>NA</v>
          </cell>
          <cell r="AW2895" t="str">
            <v>NA</v>
          </cell>
          <cell r="AX2895" t="str">
            <v>NA</v>
          </cell>
          <cell r="AY2895" t="str">
            <v>NA</v>
          </cell>
          <cell r="AZ2895" t="str">
            <v>NA</v>
          </cell>
          <cell r="BA2895" t="str">
            <v>缺失</v>
          </cell>
          <cell r="BB2895" t="str">
            <v>缺失</v>
          </cell>
          <cell r="BC2895" t="str">
            <v>缺失</v>
          </cell>
          <cell r="BD2895" t="e">
            <v>#N/A</v>
          </cell>
        </row>
        <row r="2896">
          <cell r="B2896" t="str">
            <v>P396</v>
          </cell>
          <cell r="C2896" t="str">
            <v>CGGA_P396</v>
          </cell>
          <cell r="E2896" t="str">
            <v>胡霞</v>
          </cell>
          <cell r="F2896">
            <v>491840</v>
          </cell>
          <cell r="G2896">
            <v>42809</v>
          </cell>
          <cell r="H2896" t="str">
            <v>颅内占位性病变</v>
          </cell>
          <cell r="J2896" t="str">
            <v xml:space="preserve">女  </v>
          </cell>
          <cell r="K2896">
            <v>34</v>
          </cell>
          <cell r="L2896" t="str">
            <v>缺失</v>
          </cell>
          <cell r="M2896" t="str">
            <v>412726198301046245</v>
          </cell>
          <cell r="N2896" t="str">
            <v>胡海东(夫妻):13699141751/胡本江(兄):13311389813/胡海东(夫妻):13699141751</v>
          </cell>
          <cell r="O2896" t="str">
            <v>头痛、间断性抽搐四肢1.5月。</v>
          </cell>
          <cell r="P2896" t="str">
            <v xml:space="preserve">患者于入院前1.5月左右，无明显诱因出现头部闷痛，心烦不适，持续约数分钟后自行缓解。夜间睡眠时，无明显诱因出现双眼上翻，口角紧闭，四肢痉挛性抽搐，口吐少量白沫，持续2分钟左右自行缓解，约10分钟后意识逐渐清醒。发作时无大小便失禁，对发病过程不能描述。在当地行头颅核磁检查提示：颅内占位性病变，予以奥卡西平 1片  2/日口服对症治疗。为求进一步诊治，患者于1月前来我院就诊，阅片，查体后向患者及家属交代病情，家属要求手术治疗，行术前检查，无手术禁忌症，今日门诊以“左岛叶胶质瘤”收住院进一步治疗。
自发病以来，患者一般情况可，无发热，精神状况尚可，大小便正常，体重无明显改变。
</v>
          </cell>
          <cell r="Q2896" t="str">
            <v>否认高血压、糖尿病及心脏病史。否认代谢性疾病及血液病。乙肝病毒携带病史8年左右，否认结核等传染病史。否认外伤史及手术史。否认输血史。否认食物及药物过敏史。</v>
          </cell>
          <cell r="R2896" t="str">
            <v>生长及智力发育正常，不吸烟，不饮酒。已婚。月经史：14岁（3-5/28-30天） 2017-02-08。近期月经不规则，生育史：3-0-0-3。</v>
          </cell>
          <cell r="S2896" t="str">
            <v>缺失</v>
          </cell>
          <cell r="T2896">
            <v>42709</v>
          </cell>
          <cell r="V2896" t="str">
            <v>左额颞开颅肿瘤切除术</v>
          </cell>
          <cell r="W2896" t="str">
            <v>全麻气管插管后，患者取仰卧位，头右侧，头架固定头位，导航注册、确定肿瘤头皮投影，常规消毒铺巾，取左额颞弧形切口，依次切开头皮各层，皮瓣翻向额颞部，颅骨钻孔，铣刀游离骨瓣，大小约6.0X5.0cm2。硬膜张力高，快速静点20%的甘露醇250ml，硬膜张力下降，四周悬吊硬膜，放射状剪开硬膜。导航再次确定肿瘤位置，导航辅助下分离侧裂，侧裂下即见肿瘤组织，肿瘤呈灰白色、血供丰富，质软韧相间，与周围脑组织间分界不清；先切除左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创面严密止血，可吸收止血纱布、明胶海绵压迫残面，生理盐水冲洗清亮，确认无活动性出血，护士清点棉条、纱布及手术物品无误，术腔放置外引流，严密缝合硬膜骨瓣复位，钛链固定骨瓣。再次充分止血，分层缝合皮下组织及头皮各层，术毕。手术较困难，术中出血约500ml，自体血回输125ml。术后患者回ICU病房监护。</v>
          </cell>
          <cell r="X2896" t="str">
            <v>部分切除</v>
          </cell>
          <cell r="Y2896">
            <v>131181</v>
          </cell>
          <cell r="Z2896" t="str">
            <v>A</v>
          </cell>
          <cell r="AA2896" t="str">
            <v>A(WHO II)</v>
          </cell>
          <cell r="AB2896">
            <v>2</v>
          </cell>
          <cell r="AC2896" t="str">
            <v>星形细胞瘤（WHO II级）。</v>
          </cell>
          <cell r="AD2896" t="str">
            <v>部分切除</v>
          </cell>
          <cell r="AE2896">
            <v>42826</v>
          </cell>
          <cell r="AF2896" t="str">
            <v>1、星形细胞瘤（额颞岛叶，左）          2、症状性癫痫</v>
          </cell>
          <cell r="AH2896" t="str">
            <v>未终止</v>
          </cell>
          <cell r="AI2896">
            <v>2046</v>
          </cell>
          <cell r="AJ2896">
            <v>0</v>
          </cell>
          <cell r="AK2896">
            <v>2046</v>
          </cell>
          <cell r="AL2896">
            <v>0</v>
          </cell>
          <cell r="AM2896">
            <v>2046</v>
          </cell>
          <cell r="AN2896" t="str">
            <v>30次</v>
          </cell>
          <cell r="AO2896">
            <v>1</v>
          </cell>
          <cell r="AP2896" t="str">
            <v>无</v>
          </cell>
          <cell r="AQ2896">
            <v>0</v>
          </cell>
          <cell r="AS2896">
            <v>0</v>
          </cell>
          <cell r="AU2896" t="str">
            <v>突变</v>
          </cell>
          <cell r="AV2896" t="str">
            <v>NA</v>
          </cell>
          <cell r="AW2896" t="str">
            <v>NA</v>
          </cell>
          <cell r="AX2896" t="str">
            <v>甲基化</v>
          </cell>
          <cell r="AY2896" t="str">
            <v>无突变</v>
          </cell>
          <cell r="AZ2896" t="str">
            <v>无突变</v>
          </cell>
          <cell r="BA2896" t="str">
            <v>缺失</v>
          </cell>
          <cell r="BB2896" t="str">
            <v>缺失</v>
          </cell>
          <cell r="BC2896" t="str">
            <v>缺失</v>
          </cell>
          <cell r="BD2896" t="e">
            <v>#N/A</v>
          </cell>
        </row>
        <row r="2897">
          <cell r="B2897" t="str">
            <v>P397</v>
          </cell>
          <cell r="C2897" t="str">
            <v>CGGA_P397</v>
          </cell>
          <cell r="E2897" t="str">
            <v>梁中原</v>
          </cell>
          <cell r="F2897">
            <v>491854</v>
          </cell>
          <cell r="G2897">
            <v>42816</v>
          </cell>
          <cell r="H2897" t="str">
            <v>颅内占位性病变</v>
          </cell>
          <cell r="J2897" t="str">
            <v>男</v>
          </cell>
          <cell r="K2897">
            <v>23</v>
          </cell>
          <cell r="L2897" t="str">
            <v>缺失</v>
          </cell>
          <cell r="M2897" t="str">
            <v xml:space="preserve">320722199401294516 </v>
          </cell>
          <cell r="N2897" t="str">
            <v>梁斌斌(兄弟):15298623450/梁峰(父亲):15052499799</v>
          </cell>
          <cell r="O2897" t="str">
            <v>胶质瘤术后3年，复查发现肿瘤复发1月余。</v>
          </cell>
          <cell r="P2897" t="str">
            <v>患者3年前，因“头痛两月余加重一周”于江苏省人民医院就诊，考虑小脑占位，于2014-08-26行“小脑占位病变切除术”，术后病理回报“毛细胞型星形细胞胶质瘤（WHO  I级）”，术后恢复尚可，遗留双手颤动，行放疗25次，未化疗。后患者定期复查，1月前，患者于江苏省人民医院，行头颅MRI等检查，考虑胶质瘤术后复发可能性大，建议转至上级医院治疗，随来我院就诊，门诊遂以“颅内占位性病变”收入院。患者自发病以来，精神可，睡眠可，饮食，大小便正常，体重可。</v>
          </cell>
          <cell r="Q2897" t="str">
            <v>否认高血压、糖尿病、心脏病史。否认代谢性疾病及血液病。否认肝炎、结核等传染病史。3年前颅内占位手术史，否认外伤史。否认输血史。头孢类过敏史，无其他药物、食物过敏史。</v>
          </cell>
          <cell r="R2897" t="str">
            <v>生长及智力发育正常，抽烟，每日2支，不饮酒。未到过牧区及疫区。未婚。</v>
          </cell>
          <cell r="S2897" t="str">
            <v>缺失</v>
          </cell>
          <cell r="T2897">
            <v>42823</v>
          </cell>
          <cell r="U2897">
            <v>41877</v>
          </cell>
          <cell r="V2897" t="str">
            <v>导航辅助下右额开颅，肿瘤切除术</v>
          </cell>
          <cell r="W2897" t="str">
            <v>缺失</v>
          </cell>
          <cell r="Y2897">
            <v>131244</v>
          </cell>
          <cell r="Z2897" t="str">
            <v>RA</v>
          </cell>
          <cell r="AA2897" t="str">
            <v>A(WHO II)</v>
          </cell>
          <cell r="AB2897">
            <v>2</v>
          </cell>
          <cell r="AC2897" t="str">
            <v>毛细胞型星形细胞瘤（WHO I级）。免疫组化Ki-67（-），ATRX（-）。</v>
          </cell>
          <cell r="AD2897" t="str">
            <v>缺失</v>
          </cell>
          <cell r="AE2897">
            <v>42845</v>
          </cell>
          <cell r="AF2897" t="str">
            <v>毛细胞型星形细胞瘤（小脑蚓部，左）</v>
          </cell>
          <cell r="AH2897" t="str">
            <v>未终止</v>
          </cell>
          <cell r="AI2897">
            <v>1932</v>
          </cell>
          <cell r="AJ2897">
            <v>0</v>
          </cell>
          <cell r="AK2897">
            <v>1932</v>
          </cell>
          <cell r="AL2897">
            <v>0</v>
          </cell>
          <cell r="AM2897">
            <v>1932</v>
          </cell>
          <cell r="AN2897" t="str">
            <v>放</v>
          </cell>
          <cell r="AO2897">
            <v>1</v>
          </cell>
          <cell r="AP2897" t="str">
            <v>无</v>
          </cell>
          <cell r="AQ2897">
            <v>0</v>
          </cell>
          <cell r="AS2897">
            <v>0</v>
          </cell>
          <cell r="AT2897">
            <v>1</v>
          </cell>
          <cell r="AU2897" t="str">
            <v>NA</v>
          </cell>
          <cell r="AV2897" t="str">
            <v>NA</v>
          </cell>
          <cell r="AW2897" t="str">
            <v>NA</v>
          </cell>
          <cell r="AX2897" t="str">
            <v>NA</v>
          </cell>
          <cell r="AY2897" t="str">
            <v>NA</v>
          </cell>
          <cell r="AZ2897" t="str">
            <v>NA</v>
          </cell>
          <cell r="BA2897" t="str">
            <v>缺失</v>
          </cell>
          <cell r="BB2897" t="str">
            <v>缺失</v>
          </cell>
          <cell r="BC2897" t="str">
            <v>缺失</v>
          </cell>
          <cell r="BD2897" t="e">
            <v>#N/A</v>
          </cell>
        </row>
        <row r="2898">
          <cell r="B2898" t="str">
            <v>P398</v>
          </cell>
          <cell r="C2898" t="str">
            <v>CGGA_P398</v>
          </cell>
          <cell r="E2898" t="str">
            <v>齐占良</v>
          </cell>
          <cell r="F2898">
            <v>491851</v>
          </cell>
          <cell r="G2898">
            <v>42816</v>
          </cell>
          <cell r="H2898" t="str">
            <v>颅内占位性病变</v>
          </cell>
          <cell r="J2898" t="str">
            <v xml:space="preserve">男 </v>
          </cell>
          <cell r="K2898">
            <v>46</v>
          </cell>
          <cell r="L2898" t="str">
            <v>缺失</v>
          </cell>
          <cell r="M2898" t="str">
            <v>410923197009063051</v>
          </cell>
          <cell r="N2898" t="str">
            <v>齐威浩(父子):1573870743/魏国敏(夫妻):13461739767/齐威浩(父子):15738707432</v>
          </cell>
          <cell r="O2898" t="str">
            <v>体检发现颅内占位50天</v>
          </cell>
          <cell r="P2898" t="str">
            <v xml:space="preserve">患者50天前在当地医院体检检查头MR发现颅内占位，无不适症状，当地医院建议当上级医院进一步诊治。为求进一步诊治，患者于我院门诊就诊，门诊遂以“颅内占位性病变”收入院。
患者自发病以来，精神、饮食、睡眠可，大小便正常，体重无明显变化。
</v>
          </cell>
          <cell r="Q2898" t="str">
            <v>约10年前体检发现心律失常，由于无不适症状，未治疗。约2月前体检发现肝功能异常，具体情况不详。否认高血压、糖尿病病史。否认代谢性疾病及血液病。否认肝炎、结核等传染病史。否认其他手术及外伤史。无药物食物过敏史。</v>
          </cell>
          <cell r="R2898" t="str">
            <v>生长及智力发育正常，吸烟25年，3支/天，饮酒25年，约200g/次，约2次/月。已婚，育有2子1女，均体健。</v>
          </cell>
          <cell r="S2898" t="str">
            <v>缺失</v>
          </cell>
          <cell r="T2898">
            <v>42823</v>
          </cell>
          <cell r="V2898" t="str">
            <v>导航辅助下左额颞开颅，肿瘤切除术</v>
          </cell>
          <cell r="W2898" t="str">
            <v>全麻气管插管后，患者取仰卧头右偏位，头架固定，导航注册并定位肿瘤，根据导航定位结果，设计皮瓣切口为左额颞切口（快速静点甘露醇注射液250ml）。常规消毒铺巾，依次切开头皮各层，颞肌，皮肌肉翻向前，显露左额颞颅骨，颅骨钻1孔，铣刀游离骨瓣，硬膜张力不高，四周悬吊硬膜，放射状剪开硬膜，沿侧裂静脉颞侧切开脑皮层，可见左颞病变，灰白色，质软，钩回处肿瘤质略韧，血供一般，与周围脑组织无明显界限，分块近全切除肿瘤，侧脑室颞角部分开放，外侧裂及分支血管保护良好。术腔严密止血，生理盐水冲洗清亮，确认无活动性出血，护士清点棉条、纱布及手术物品无误，严密缝合硬膜，骨瓣复位，连接片、钛钉固定。依次缝合肌肉、皮下组织及头皮各层，术毕。手术顺利，麻醉满意，术中出血约   ml，自体血回输    ml。术后查见双瞳孔左：右=1:1mm,气管插管拔除，返回ICU病房监护。</v>
          </cell>
          <cell r="X2898" t="str">
            <v>部分切除</v>
          </cell>
          <cell r="Y2898">
            <v>130033</v>
          </cell>
          <cell r="Z2898" t="str">
            <v>OA</v>
          </cell>
          <cell r="AA2898" t="str">
            <v>OA(WHO II)</v>
          </cell>
          <cell r="AB2898">
            <v>2</v>
          </cell>
          <cell r="AC2898" t="str">
            <v>少突胶质细胞瘤（WHO II级），局灶细胞密度增高，局灶少许星形细胞瘤形态。免疫组化结果P170(±)，MMP-9（-），PTEN（±）EGFR（+++），P53（±），VEGF（±），Ki-67（±- +），TOPOII（±），ATRX（±- +）。1p36 和19q13杂合性缺失</v>
          </cell>
          <cell r="AD2898" t="str">
            <v>部分切除</v>
          </cell>
          <cell r="AE2898">
            <v>42839</v>
          </cell>
          <cell r="AF2898" t="str">
            <v>1. 少突胶质细胞瘤（颞、海马，左）；2.心律失常</v>
          </cell>
          <cell r="AG2898" t="str">
            <v>缺失</v>
          </cell>
          <cell r="AH2898" t="str">
            <v>未终止</v>
          </cell>
          <cell r="AI2898" t="str">
            <v>NA</v>
          </cell>
          <cell r="AJ2898">
            <v>0</v>
          </cell>
          <cell r="AK2898" t="str">
            <v>NA</v>
          </cell>
          <cell r="AL2898">
            <v>0</v>
          </cell>
          <cell r="AM2898" t="str">
            <v>NA</v>
          </cell>
          <cell r="AN2898" t="str">
            <v>缺失</v>
          </cell>
          <cell r="AO2898" t="str">
            <v>NA</v>
          </cell>
          <cell r="AP2898" t="str">
            <v>缺失</v>
          </cell>
          <cell r="AQ2898" t="str">
            <v>NA</v>
          </cell>
          <cell r="AS2898" t="str">
            <v>原发</v>
          </cell>
          <cell r="AU2898" t="str">
            <v>突变</v>
          </cell>
          <cell r="AV2898" t="str">
            <v>NA</v>
          </cell>
          <cell r="AW2898" t="str">
            <v>NA</v>
          </cell>
          <cell r="AX2898" t="str">
            <v>甲基化</v>
          </cell>
          <cell r="AY2898" t="str">
            <v>突变</v>
          </cell>
          <cell r="AZ2898" t="str">
            <v>无突变</v>
          </cell>
          <cell r="BA2898" t="str">
            <v>缺失</v>
          </cell>
          <cell r="BB2898" t="str">
            <v>缺失</v>
          </cell>
          <cell r="BC2898" t="str">
            <v>缺失</v>
          </cell>
          <cell r="BD2898" t="e">
            <v>#N/A</v>
          </cell>
        </row>
        <row r="2899">
          <cell r="B2899" t="str">
            <v>P399</v>
          </cell>
          <cell r="C2899" t="str">
            <v>CGGA_P399</v>
          </cell>
          <cell r="E2899" t="str">
            <v>高继东</v>
          </cell>
          <cell r="F2899">
            <v>491838</v>
          </cell>
          <cell r="G2899">
            <v>42809</v>
          </cell>
          <cell r="H2899" t="str">
            <v>颅内占位性病变</v>
          </cell>
          <cell r="J2899" t="str">
            <v>女</v>
          </cell>
          <cell r="K2899">
            <v>41</v>
          </cell>
          <cell r="L2899" t="str">
            <v>缺失</v>
          </cell>
          <cell r="M2899" t="str">
            <v>370828197601024020</v>
          </cell>
          <cell r="N2899" t="str">
            <v>孟庆仿(夫妻):13953776548/高登(兄弟):15335379257/孟庆仿(夫妻):13953776548</v>
          </cell>
          <cell r="O2899" t="str">
            <v>胶质瘤术后12年余，复查发现肿瘤复发1个月。</v>
          </cell>
          <cell r="P2899" t="str">
            <v>患者12年前，因“反复癫痫发作”于上海长征医院就诊，考虑颅内占位，行“颅内占位病变切除术”，术后病理回报“少突胶质细胞瘤（WHO II级）”，术后恢复良好，行放疗30次，化疗6个周期（5/23方案）。后患者定期复查，1月前，患者癫痫频繁发作，表现为失神小发作，约10-15秒可自行缓解，于济宁市第一人民医院就诊，行头颅MRI，MRS等检查，考虑胶质瘤术后复发可能性大，建议转至上级医院治疗，随来我院就诊，门诊遂以“颅内占位性病变”收入院。患者自发病以来，精神可，睡眠差，饮食，大小便正常，体重可。</v>
          </cell>
          <cell r="Q2899" t="str">
            <v>否认高血压、糖尿病、心脏病史。否认代谢性疾病及血液病。否认肝炎、结核等传染病史。12年前手术史，否认外伤史。否认输血史。卡马西平过敏史，无其他药物、食物过敏史。</v>
          </cell>
          <cell r="R2899" t="str">
            <v>生长及智力发育正常，不抽烟，不饮酒。月经史：15岁（4天/30天）2017年02月26日。已婚，育有1子，体健。</v>
          </cell>
          <cell r="S2899" t="str">
            <v>缺失</v>
          </cell>
          <cell r="T2899">
            <v>42824</v>
          </cell>
          <cell r="U2899">
            <v>38353</v>
          </cell>
          <cell r="V2899" t="str">
            <v>右额颞原切口开颅，肿瘤切除术</v>
          </cell>
          <cell r="W2899" t="str">
            <v>全麻气管插管后，患者取仰卧位，头左侧，头架固定头位，导航注册、确定肿瘤头皮投影，常规消毒铺巾，取原右额颞弧形切口，依次切开头皮各层，皮瓣翻向下方，显露右额颞颅骨，取下固定颅骨的钛片，铣刀游离原右额颞骨瓣，大小约6.0X5.0cm2。硬膜张力高且增生、渗血明显，快速静点20%的甘露醇250ml，硬膜张力下降，四周悬吊硬膜，放射状剪开硬膜。硬膜与脑组织粘连紧密，原瘤腔周围额极、颞极脑组织稍肿胀，导航及B超再次确定肿瘤位于右侧直回、下丘脑、钩回、海马及岛叶，导航辅助下分离侧裂，侧裂下即见肿瘤组织，肿瘤呈灰白色、血供丰富，质软韧相间，与周围脑组织间分界不清；先切除右侧直回、下丘脑部位肿瘤，显露侧裂血管及岛叶，岛叶肿胀，游离大脑中动脉，于M1段末端见豆纹动脉，保护好此簇血管，电凝M2段发向肿瘤的导血管，以脑回为单位，分块近全切除颞、岛叶肿瘤，大脑中动脉及其分支保护完好，随后切除右侧钩回及海马头部肿瘤，切除肿瘤后看见右侧颈内动脉、大脑前动脉、大脑中动脉近端、大脑后动脉、脑干及动眼神经，以上血管、神经及脑组织均完好保护。创面严密止血，可吸收止血纱布、明胶海绵压迫残面，生理盐水冲洗清亮，确认无活动性出血，护士清点棉条、纱布及手术物品无误，术腔放置外引流，硬膜缺损，取人工硬膜修补、缝合，骨瓣复位，钛链固定骨瓣。再次充分止血，分层缝合皮下组织及头皮各层，术毕。手术较困难，术中出血约300ml，输自体血125ml；术后患者带气管插管回ICU病房监护。</v>
          </cell>
          <cell r="X2899" t="str">
            <v>部分切除</v>
          </cell>
          <cell r="Y2899">
            <v>131321</v>
          </cell>
          <cell r="Z2899" t="str">
            <v>RO</v>
          </cell>
          <cell r="AA2899" t="str">
            <v>OA(WHO II)</v>
          </cell>
          <cell r="AB2899">
            <v>2</v>
          </cell>
          <cell r="AC2899" t="str">
            <v>少突星形细胞瘤（WHO II级），局灶细胞密度增高。(再次手术)。免疫组化结果EGFR（+++），ATRX（++），Ki-67（+）。存在1p19q杂合性缺失。焦磷酸测序（M160873）IDH1 R132位点无突变，TERT启动子C228T无突变，C250位点突变，MGMT启动子甲基化。</v>
          </cell>
          <cell r="AD2899" t="str">
            <v>部分切除</v>
          </cell>
          <cell r="AE2899">
            <v>42844</v>
          </cell>
          <cell r="AF2899" t="str">
            <v>1.少突星形细胞瘤（额颞叶，右）；2.继发性癫痫</v>
          </cell>
          <cell r="AH2899" t="str">
            <v>未终止</v>
          </cell>
          <cell r="AI2899">
            <v>1931</v>
          </cell>
          <cell r="AJ2899">
            <v>0</v>
          </cell>
          <cell r="AK2899">
            <v>1931</v>
          </cell>
          <cell r="AL2899">
            <v>0</v>
          </cell>
          <cell r="AM2899">
            <v>1931</v>
          </cell>
          <cell r="AN2899" t="str">
            <v>无</v>
          </cell>
          <cell r="AO2899">
            <v>0</v>
          </cell>
          <cell r="AP2899" t="str">
            <v>替莫脞胺6疗程</v>
          </cell>
          <cell r="AQ2899">
            <v>1</v>
          </cell>
          <cell r="AS2899">
            <v>0</v>
          </cell>
          <cell r="AT2899">
            <v>1</v>
          </cell>
          <cell r="AU2899" t="str">
            <v>无突变</v>
          </cell>
          <cell r="AV2899" t="str">
            <v>NA</v>
          </cell>
          <cell r="AW2899" t="str">
            <v>共缺失</v>
          </cell>
          <cell r="AX2899" t="str">
            <v>甲基化</v>
          </cell>
          <cell r="AY2899" t="str">
            <v>无突变</v>
          </cell>
          <cell r="AZ2899" t="str">
            <v>突变</v>
          </cell>
          <cell r="BA2899" t="str">
            <v>缺失</v>
          </cell>
          <cell r="BB2899" t="str">
            <v>缺失</v>
          </cell>
          <cell r="BC2899" t="str">
            <v>缺失</v>
          </cell>
          <cell r="BD2899" t="e">
            <v>#N/A</v>
          </cell>
        </row>
        <row r="2900">
          <cell r="B2900" t="str">
            <v>P400</v>
          </cell>
          <cell r="C2900" t="str">
            <v>CGGA_P400</v>
          </cell>
          <cell r="E2900" t="str">
            <v>石爱华</v>
          </cell>
          <cell r="F2900">
            <v>491852</v>
          </cell>
          <cell r="G2900">
            <v>42816</v>
          </cell>
          <cell r="H2900" t="str">
            <v>颅内占位性病变</v>
          </cell>
          <cell r="J2900" t="str">
            <v>女</v>
          </cell>
          <cell r="K2900">
            <v>48</v>
          </cell>
          <cell r="L2900" t="str">
            <v>缺失</v>
          </cell>
          <cell r="M2900" t="str">
            <v>340826196806078951</v>
          </cell>
          <cell r="N2900" t="str">
            <v>李瑞平(夫妻):13865173115/李瑞平(夫妻):13865173115/李瑞平(夫妻):13865173115</v>
          </cell>
          <cell r="O2900" t="str">
            <v>反复头晕2年余</v>
          </cell>
          <cell r="P2900" t="str">
            <v>患者2年余前无明显诱因下出现头晕，头晕为体位性头晕，站立及活动时明显，平躺及休息后可缓解，当时未予以特殊处理，头晕反复发作，患者未予以特殊处理，后患者仍有反复头晕发作，且头晕症状较前较重，发作较前频繁，无头痛、头晕、抽搐、呕吐及肢体偏瘫等症状，无发热、肢体麻木，感觉异常、面部抽搐等症状，无多饮、多尿、食欲下降、口角歪斜、吞咽呛咳等症状，后于当地医院就诊，行头颅MR检查，考虑颅内占位，现为求进一步诊治，就诊于我院门诊，行头颅MR检查，提示“右额占位”，门诊遂以“颅内占位性病变”收入院。患者自发病以来，精神、饮食、睡眠可，大小便正常，体重无明显变化。</v>
          </cell>
          <cell r="Q2900" t="str">
            <v>既往体健，否认高血压、糖尿病、心脏病史。否认代谢性疾病及血液病。否认肝炎、结核等传染病史。否认其他外伤史。无药物食物过敏史。</v>
          </cell>
          <cell r="R2900" t="str">
            <v>生长及智力发育正常，月经史：12岁（4天/28天）末次月经2017-02-5，既往月经规则，量中等，色暗红。已婚，育有1子，体健，丈夫体健。</v>
          </cell>
          <cell r="S2900" t="str">
            <v>缺失</v>
          </cell>
          <cell r="T2900">
            <v>42825</v>
          </cell>
          <cell r="V2900" t="str">
            <v>冠状切口，右额开颅，肿瘤全切除术</v>
          </cell>
          <cell r="W2900" t="str">
            <v>缺失</v>
          </cell>
          <cell r="Y2900">
            <v>131361</v>
          </cell>
          <cell r="Z2900" t="str">
            <v>OA</v>
          </cell>
          <cell r="AA2900" t="str">
            <v>OA(WHO II)</v>
          </cell>
          <cell r="AB2900">
            <v>2</v>
          </cell>
          <cell r="AC2900" t="str">
            <v>少突星形细胞瘤（WHOⅡ级），伴黏液样变性。免疫组化Ki-67(+局造性约8%)，ATRX（+）P53(++),EGFR(++-+++)MMP-9(-)。</v>
          </cell>
          <cell r="AD2900" t="str">
            <v>缺失</v>
          </cell>
          <cell r="AE2900">
            <v>42839</v>
          </cell>
          <cell r="AF2900" t="str">
            <v>少突星形细胞瘤（额叶，右）</v>
          </cell>
          <cell r="AH2900" t="str">
            <v>未终止</v>
          </cell>
          <cell r="AI2900">
            <v>1930</v>
          </cell>
          <cell r="AJ2900">
            <v>0</v>
          </cell>
          <cell r="AK2900">
            <v>1930</v>
          </cell>
          <cell r="AL2900">
            <v>0</v>
          </cell>
          <cell r="AM2900">
            <v>1930</v>
          </cell>
          <cell r="AN2900" t="str">
            <v>32次</v>
          </cell>
          <cell r="AO2900">
            <v>1</v>
          </cell>
          <cell r="AP2900" t="str">
            <v>替莫脞胺4疗程</v>
          </cell>
          <cell r="AQ2900">
            <v>1</v>
          </cell>
          <cell r="AS2900">
            <v>0</v>
          </cell>
          <cell r="AU2900" t="str">
            <v>突变</v>
          </cell>
          <cell r="AV2900" t="str">
            <v>NA</v>
          </cell>
          <cell r="AW2900" t="str">
            <v>NA</v>
          </cell>
          <cell r="AX2900" t="str">
            <v>甲基化</v>
          </cell>
          <cell r="AY2900" t="str">
            <v>无突变</v>
          </cell>
          <cell r="AZ2900" t="str">
            <v>无突变</v>
          </cell>
          <cell r="BA2900" t="str">
            <v>缺失</v>
          </cell>
          <cell r="BB2900" t="str">
            <v>缺失</v>
          </cell>
          <cell r="BC2900" t="str">
            <v>缺失</v>
          </cell>
          <cell r="BD2900" t="e">
            <v>#N/A</v>
          </cell>
        </row>
        <row r="2901">
          <cell r="B2901" t="str">
            <v>P401</v>
          </cell>
          <cell r="C2901" t="str">
            <v>CGGA_P401</v>
          </cell>
          <cell r="E2901" t="str">
            <v>冯雪鹏</v>
          </cell>
          <cell r="F2901">
            <v>491856</v>
          </cell>
          <cell r="G2901">
            <v>42817</v>
          </cell>
          <cell r="H2901" t="str">
            <v>颅内占位性病变</v>
          </cell>
          <cell r="J2901" t="str">
            <v xml:space="preserve">男  </v>
          </cell>
          <cell r="K2901">
            <v>31</v>
          </cell>
          <cell r="L2901" t="str">
            <v>缺失</v>
          </cell>
          <cell r="M2901" t="str">
            <v>130133198511130930</v>
          </cell>
          <cell r="N2901" t="str">
            <v xml:space="preserve"> 冯海山(父子):1537309795/冯雪娟(姐弟):18631106694/冯海山(父子): 15373097959</v>
          </cell>
          <cell r="O2901" t="str">
            <v>颅内胶质瘤术后4年半，双下肢乏力1个月余</v>
          </cell>
          <cell r="P2901" t="str">
            <v>患者4年半前因不明原因“四肢抽搐”自行就诊，诊断为“胶质瘤”，于河北医科大学附属第二医院行开颅肿瘤切除术，术后恢复良好，于河北医科大学附属第二医院行放疗，术后仍有间断性癫痫发作，自行规律口服抗癫痫药物（卡马西平片0.2g，日三次口服；复方苯巴比妥溴化钠片，2片日一次口服）。于一个月前无明显诱因出现头晕，双下肢乏力，行走不稳，摔倒一次，于河北医科大学附属第二医院行头部MRI示“考虑胶质瘤复发”，今为求进一步诊治来我院，门诊以“颅内占位性病变”收治入院。自发病以来，患者饮食，睡眠可，大小便正常，体重无明显减轻。</v>
          </cell>
          <cell r="Q2901" t="str">
            <v>否认高血压、糖尿病及心脏病史。否认代谢性疾病及血液病。否认肝炎、结核等传染病史。既往开颅肿瘤切除术史。无药物食物过敏史。</v>
          </cell>
          <cell r="R2901" t="str">
            <v>生长及智力发育正常，否认吸烟、饮酒。</v>
          </cell>
          <cell r="S2901" t="str">
            <v>缺失</v>
          </cell>
          <cell r="T2901">
            <v>42709</v>
          </cell>
          <cell r="U2901">
            <v>41153</v>
          </cell>
          <cell r="V2901" t="str">
            <v>左额颞原切口开颅肿瘤切除术（导航辅助+术中荧光造影）</v>
          </cell>
          <cell r="W2901" t="str">
            <v>缺失</v>
          </cell>
          <cell r="Y2901">
            <v>131395</v>
          </cell>
          <cell r="Z2901" t="str">
            <v>RGBM?</v>
          </cell>
          <cell r="AA2901" t="str">
            <v>GBM(WHO IV)</v>
          </cell>
          <cell r="AB2901">
            <v>4</v>
          </cell>
          <cell r="AC2901" t="str">
            <v>胶质母细胞瘤（WHO IV级，复发）。MGMT启动子甲基化，TERT启动子C228T无突变，TERT启动子C250T无突变，IDH1基因R132突变。</v>
          </cell>
          <cell r="AD2901" t="str">
            <v>缺失</v>
          </cell>
          <cell r="AE2901">
            <v>42843</v>
          </cell>
          <cell r="AF2901" t="str">
            <v>1.胶质母细胞瘤（左额颞岛、左胼胝体、右小脑半球）2.继发性癫痫3.空蝶鞍</v>
          </cell>
          <cell r="AG2901">
            <v>43556</v>
          </cell>
          <cell r="AH2901" t="str">
            <v>终止</v>
          </cell>
          <cell r="AI2901">
            <v>788</v>
          </cell>
          <cell r="AJ2901">
            <v>1</v>
          </cell>
          <cell r="AK2901">
            <v>573</v>
          </cell>
          <cell r="AL2901">
            <v>1</v>
          </cell>
          <cell r="AM2901">
            <v>847</v>
          </cell>
          <cell r="AN2901" t="str">
            <v>放疗</v>
          </cell>
          <cell r="AO2901">
            <v>1</v>
          </cell>
          <cell r="AP2901" t="str">
            <v>记不清楚</v>
          </cell>
          <cell r="AQ2901" t="str">
            <v>NA</v>
          </cell>
          <cell r="AS2901" t="str">
            <v>复发</v>
          </cell>
          <cell r="AT2901">
            <v>1</v>
          </cell>
          <cell r="AU2901" t="str">
            <v>突变</v>
          </cell>
          <cell r="AV2901" t="str">
            <v>NA</v>
          </cell>
          <cell r="AW2901" t="str">
            <v>无共缺失</v>
          </cell>
          <cell r="AX2901" t="str">
            <v>NA</v>
          </cell>
          <cell r="AY2901" t="str">
            <v>NA</v>
          </cell>
          <cell r="AZ2901" t="str">
            <v>NA</v>
          </cell>
          <cell r="BA2901" t="str">
            <v>缺失</v>
          </cell>
          <cell r="BB2901" t="str">
            <v>缺失</v>
          </cell>
          <cell r="BC2901" t="str">
            <v>缺失</v>
          </cell>
          <cell r="BD2901" t="e">
            <v>#N/A</v>
          </cell>
        </row>
        <row r="2902">
          <cell r="B2902" t="str">
            <v>P402</v>
          </cell>
          <cell r="C2902" t="str">
            <v>CGGA_P402</v>
          </cell>
          <cell r="E2902" t="str">
            <v>徐占杰</v>
          </cell>
          <cell r="F2902">
            <v>491857</v>
          </cell>
          <cell r="G2902">
            <v>42818</v>
          </cell>
          <cell r="H2902" t="str">
            <v>颅内占位性病变</v>
          </cell>
          <cell r="J2902" t="str">
            <v xml:space="preserve">男 </v>
          </cell>
          <cell r="K2902">
            <v>51</v>
          </cell>
          <cell r="L2902" t="str">
            <v>缺失</v>
          </cell>
          <cell r="M2902" t="str">
            <v xml:space="preserve">210703196507122036 </v>
          </cell>
          <cell r="N2902" t="str">
            <v>杨玉霞(夫妻):13521807989/徐占潮(兄弟):13591952416/杨玉霞(夫妻):13521807989</v>
          </cell>
          <cell r="O2902" t="str">
            <v>发作性意识丧失5个月</v>
          </cell>
          <cell r="P2902" t="str">
            <v>患者5个月前无明显诱因突发意识丧失，持续约20分钟后出现抽搐，表现为双眼球向上凝视，双上肢上屈，双手握拳，双下肢伸直，全身不自主抖动，不伴尿失禁，持续约2-3分钟后自行缓解。1月前再发作一次，偶有头晕、头枕部痛，无恶心、呕吐。于锦州医科大学附属第一医院就诊，行头颅MR检查，提示颅内占位。为求进一步诊治，就诊于我院门诊，行头颅MR检查，提示“右侧颞顶叶、右侧丘脑及基底节区、胼胝体压部、左侧海马及左侧大脑脚多发占位”，考虑胶质瘤可能，门诊遂以“颅内占位性病变”收入院。患者自发病以来，精神、饮食、睡眠可，大小便正常，体重无明显变化。</v>
          </cell>
          <cell r="Q2902" t="str">
            <v>否认高血压、糖尿病、心脏病史。否认代谢性疾病及血液病。否认肝炎、结核等传染病史。21年前左侧输尿管结石手术史，否认外伤史。否认输血史。无药物食物过敏史。</v>
          </cell>
          <cell r="R2902" t="str">
            <v>生长及智力发育正常，抽烟史30年，每日20支，已戒烟1年，不嗜酒。已婚，育有1子，体健。</v>
          </cell>
          <cell r="S2902" t="str">
            <v>缺失</v>
          </cell>
          <cell r="T2902">
            <v>42830</v>
          </cell>
          <cell r="V2902" t="str">
            <v>导航辅助下右额开颅，肿瘤切除术</v>
          </cell>
          <cell r="W2902" t="str">
            <v>缺失</v>
          </cell>
          <cell r="Y2902" t="str">
            <v>131394）</v>
          </cell>
          <cell r="Z2902" t="str">
            <v>A</v>
          </cell>
          <cell r="AA2902" t="str">
            <v>A(WHO II)</v>
          </cell>
          <cell r="AB2902">
            <v>2</v>
          </cell>
          <cell r="AC2902" t="str">
            <v>星形细胞瘤（WHO II级）。免疫组化Ki-67（个别阳性），ATRX（-），P53（-），GFAP(+)。</v>
          </cell>
          <cell r="AD2902" t="str">
            <v>缺失</v>
          </cell>
          <cell r="AE2902">
            <v>42839</v>
          </cell>
          <cell r="AF2902" t="str">
            <v>1.星形细胞瘤（右颞顶，左海马）；2.继发性癫痫</v>
          </cell>
          <cell r="AG2902">
            <v>43252</v>
          </cell>
          <cell r="AH2902" t="str">
            <v>终止</v>
          </cell>
          <cell r="AI2902">
            <v>240</v>
          </cell>
          <cell r="AJ2902">
            <v>1</v>
          </cell>
          <cell r="AK2902">
            <v>179</v>
          </cell>
          <cell r="AL2902">
            <v>1</v>
          </cell>
          <cell r="AM2902">
            <v>422</v>
          </cell>
          <cell r="AN2902" t="str">
            <v>缺失</v>
          </cell>
          <cell r="AO2902" t="str">
            <v>NA</v>
          </cell>
          <cell r="AP2902" t="str">
            <v>缺失</v>
          </cell>
          <cell r="AQ2902" t="str">
            <v>NA</v>
          </cell>
          <cell r="AS2902" t="str">
            <v>原发</v>
          </cell>
          <cell r="AU2902" t="str">
            <v>无突变</v>
          </cell>
          <cell r="AV2902" t="str">
            <v>NA</v>
          </cell>
          <cell r="AW2902" t="str">
            <v>NA</v>
          </cell>
          <cell r="AX2902" t="str">
            <v>甲基化</v>
          </cell>
          <cell r="AY2902" t="str">
            <v>突变</v>
          </cell>
          <cell r="AZ2902" t="str">
            <v>无突变</v>
          </cell>
          <cell r="BA2902" t="str">
            <v>缺失</v>
          </cell>
          <cell r="BB2902" t="str">
            <v>缺失</v>
          </cell>
          <cell r="BC2902" t="str">
            <v>缺失</v>
          </cell>
          <cell r="BD2902" t="e">
            <v>#N/A</v>
          </cell>
        </row>
        <row r="2903">
          <cell r="B2903" t="str">
            <v>P403</v>
          </cell>
          <cell r="C2903" t="str">
            <v>NA</v>
          </cell>
          <cell r="D2903" t="str">
            <v>NA</v>
          </cell>
          <cell r="E2903" t="str">
            <v>NA</v>
          </cell>
          <cell r="F2903" t="str">
            <v>NA</v>
          </cell>
          <cell r="G2903" t="str">
            <v>NA</v>
          </cell>
          <cell r="H2903" t="str">
            <v>NA</v>
          </cell>
          <cell r="I2903" t="str">
            <v>NA</v>
          </cell>
          <cell r="J2903" t="str">
            <v>NA</v>
          </cell>
          <cell r="K2903" t="str">
            <v>NA</v>
          </cell>
          <cell r="L2903" t="str">
            <v>NA</v>
          </cell>
          <cell r="M2903" t="str">
            <v>NA</v>
          </cell>
          <cell r="N2903" t="str">
            <v>NA</v>
          </cell>
          <cell r="O2903" t="str">
            <v>NA</v>
          </cell>
          <cell r="P2903" t="str">
            <v>NA</v>
          </cell>
          <cell r="Q2903" t="str">
            <v>NA</v>
          </cell>
          <cell r="R2903" t="str">
            <v>NA</v>
          </cell>
          <cell r="S2903" t="str">
            <v>NA</v>
          </cell>
          <cell r="T2903" t="str">
            <v>NA</v>
          </cell>
          <cell r="U2903" t="str">
            <v>NA</v>
          </cell>
          <cell r="V2903" t="str">
            <v>NA</v>
          </cell>
          <cell r="W2903" t="str">
            <v>NA</v>
          </cell>
          <cell r="X2903" t="str">
            <v>NA</v>
          </cell>
          <cell r="Y2903" t="str">
            <v>NA</v>
          </cell>
          <cell r="Z2903" t="str">
            <v>NA</v>
          </cell>
          <cell r="AA2903" t="str">
            <v>NA</v>
          </cell>
          <cell r="AB2903" t="str">
            <v>NA</v>
          </cell>
          <cell r="AC2903" t="str">
            <v>NA</v>
          </cell>
          <cell r="AD2903" t="str">
            <v>NA</v>
          </cell>
          <cell r="AE2903" t="str">
            <v>NA</v>
          </cell>
          <cell r="AF2903" t="str">
            <v>NA</v>
          </cell>
          <cell r="AG2903" t="str">
            <v>NA</v>
          </cell>
          <cell r="AH2903" t="str">
            <v>NA</v>
          </cell>
          <cell r="AI2903" t="str">
            <v>NA</v>
          </cell>
          <cell r="AJ2903" t="str">
            <v>NA</v>
          </cell>
          <cell r="AK2903" t="str">
            <v>NA</v>
          </cell>
          <cell r="AL2903" t="str">
            <v>NA</v>
          </cell>
          <cell r="AM2903" t="str">
            <v>NA</v>
          </cell>
          <cell r="AN2903" t="str">
            <v>NA</v>
          </cell>
          <cell r="AO2903" t="str">
            <v>NA</v>
          </cell>
          <cell r="AP2903" t="str">
            <v>NA</v>
          </cell>
          <cell r="AQ2903" t="str">
            <v>NA</v>
          </cell>
          <cell r="AS2903" t="str">
            <v>NA</v>
          </cell>
          <cell r="AT2903" t="str">
            <v>NA</v>
          </cell>
          <cell r="AU2903" t="str">
            <v>NA</v>
          </cell>
          <cell r="AV2903" t="str">
            <v>NA</v>
          </cell>
          <cell r="AW2903" t="str">
            <v>NA</v>
          </cell>
          <cell r="AX2903" t="str">
            <v>NA</v>
          </cell>
          <cell r="AY2903" t="str">
            <v>NA</v>
          </cell>
          <cell r="AZ2903" t="str">
            <v>NA</v>
          </cell>
          <cell r="BA2903" t="str">
            <v>NA</v>
          </cell>
          <cell r="BB2903" t="str">
            <v>NA</v>
          </cell>
          <cell r="BC2903" t="str">
            <v>NA</v>
          </cell>
          <cell r="BD2903" t="str">
            <v>NA</v>
          </cell>
        </row>
        <row r="2904">
          <cell r="B2904" t="str">
            <v>P404</v>
          </cell>
          <cell r="C2904" t="str">
            <v>CGGA_P404</v>
          </cell>
          <cell r="E2904" t="str">
            <v>宋臣辉</v>
          </cell>
          <cell r="F2904">
            <v>491858</v>
          </cell>
          <cell r="G2904">
            <v>42821</v>
          </cell>
          <cell r="H2904" t="str">
            <v>颅内占位性病变</v>
          </cell>
          <cell r="J2904" t="str">
            <v>男</v>
          </cell>
          <cell r="K2904">
            <v>28</v>
          </cell>
          <cell r="L2904" t="str">
            <v>缺失</v>
          </cell>
          <cell r="M2904" t="str">
            <v>410181198903150015</v>
          </cell>
          <cell r="N2904" t="str">
            <v>乔爱菊(母子):13525513701/赵毅婷(夫妻):13525558824/乔爱菊(母子): 13525513701</v>
          </cell>
          <cell r="O2904" t="str">
            <v>反复发作性意识丧失伴头痛5月余</v>
          </cell>
          <cell r="P2904" t="str">
            <v>患者5月前无明显诱因下前患者心悸，伴有全身出冷汗，后患者出现意识丧失，发作时无人在场，有无牙关紧闭，四肢抽搐，口吐白沫，双眼上翻，小便失禁等症状不详，醒后患者无异常，未予特殊处理，后患者于1月后再次出现上述症状，后患者伴有头痛及幻嗅症状，头痛以额颞部为主，疼痛为间断性胀痛，程度较重，休息后不能缓解，后患者当当地医院就诊，予抗癫痫及抗炎脱水治疗后，患者抽搐症状缓解，当仍有反复头痛及幻嗅症状，现为求进一步诊治，就诊于我院门诊，行头颅MR检查，提示“右额颞、岛叶占位”，门诊遂以“颅内占位性病变”收入院。患者自发病以来，精神、饮食、睡眠可，大小便正常，体重无明显变化。</v>
          </cell>
          <cell r="Q2904" t="str">
            <v>既往体健，否认高血压、糖尿病、心脏病史。否认代谢性疾病及血液病。否认肝炎、结核等传染病史。否认其他外伤史。无药物食物过敏史。</v>
          </cell>
          <cell r="R2904" t="str">
            <v>生长及智力发育正常，患者无吸烟史，常饮酒。已婚，育有1女，女儿及妻子体健。</v>
          </cell>
          <cell r="S2904" t="str">
            <v>缺失</v>
          </cell>
          <cell r="T2904">
            <v>42835</v>
          </cell>
          <cell r="V2904" t="str">
            <v>右额颞开颅，肿瘤切除术</v>
          </cell>
          <cell r="W2904" t="str">
            <v>全麻气管插管后，患者取仰卧位，头左侧，导航注册，确定颅内病变头皮投影，常规消毒铺巾，取右额颞弧形切口，依次切开头皮各层，筋膜下入路，皮瓣翻向前方，颅骨钻孔，铣刀游离骨瓣，骨窗大小约5.0X5.0cm2。颅骨及硬膜出血、渗血较多，硬膜张力高，快速静点20%的甘露醇250ml，硬膜张力下降，四周悬吊硬膜，放射状剪开硬膜，导航辅助下切开颞上回前部皮层，皮层下0.5cm即见肿瘤，肿瘤自皮层下长至钩回及海马头部。肿瘤呈灰红色，质软韧相间，与周围脑组织边界不清，血供极其丰富。肿瘤包裹右侧大脑中动脉主干及M2段分支，与血管粘连极其紧密，小心将血管自肿瘤中分离，电凝M2段发向肿瘤的穿支血管，完好保护大脑中动脉及其分支，随后沿肿瘤周边分离后，分块近全切除肿瘤，切除肿瘤后可见同侧大脑后动脉、动眼神经、脑干，以上结构均完好保护。创面严密止血，止血纱布、明胶海绵压迫，生理盐水冲洗清亮，确认无活动性出血，护士清点棉条、纱布及手术物品无误，硬膜缺损，取人工硬膜修补、缝合硬膜，骨瓣复位，3枚钛链固定骨瓣。再次充分止血，分层缝合皮下组织及头皮各层，术毕。手术较困难，术中出血约400ml，自体血回输125ml。术后拔除气管插管，患者回ICU病房监护。</v>
          </cell>
          <cell r="X2904" t="str">
            <v>部分切除</v>
          </cell>
          <cell r="Y2904">
            <v>131561</v>
          </cell>
          <cell r="Z2904" t="str">
            <v>A</v>
          </cell>
          <cell r="AA2904" t="str">
            <v>A(WHO II)</v>
          </cell>
          <cell r="AB2904">
            <v>2</v>
          </cell>
          <cell r="AC2904" t="str">
            <v>星形细胞瘤（WHO II级）免疫组化EGFR（++），ATRX（-），P53（+）。</v>
          </cell>
          <cell r="AD2904" t="str">
            <v>部分切除</v>
          </cell>
          <cell r="AE2904">
            <v>42844</v>
          </cell>
          <cell r="AF2904" t="str">
            <v>1.星形细胞瘤（额颞岛叶，右）；2.继发性癫痫</v>
          </cell>
          <cell r="AH2904" t="str">
            <v>终止</v>
          </cell>
          <cell r="AI2904">
            <v>1786</v>
          </cell>
          <cell r="AJ2904">
            <v>1</v>
          </cell>
          <cell r="AK2904">
            <v>447</v>
          </cell>
          <cell r="AL2904">
            <v>1</v>
          </cell>
          <cell r="AM2904">
            <v>1920</v>
          </cell>
          <cell r="AN2904" t="str">
            <v>同步</v>
          </cell>
          <cell r="AO2904">
            <v>1</v>
          </cell>
          <cell r="AP2904" t="str">
            <v>帝清</v>
          </cell>
          <cell r="AQ2904">
            <v>1</v>
          </cell>
          <cell r="AS2904">
            <v>0</v>
          </cell>
          <cell r="AU2904" t="str">
            <v>突变</v>
          </cell>
          <cell r="AV2904" t="str">
            <v>NA</v>
          </cell>
          <cell r="AW2904" t="str">
            <v>NA</v>
          </cell>
          <cell r="AX2904" t="str">
            <v>甲基化</v>
          </cell>
          <cell r="AY2904" t="str">
            <v>无突变</v>
          </cell>
          <cell r="AZ2904" t="str">
            <v>无突变</v>
          </cell>
          <cell r="BA2904" t="str">
            <v>缺失</v>
          </cell>
          <cell r="BB2904" t="str">
            <v>缺失</v>
          </cell>
          <cell r="BC2904" t="str">
            <v>缺失</v>
          </cell>
          <cell r="BD2904" t="e">
            <v>#N/A</v>
          </cell>
        </row>
        <row r="2905">
          <cell r="B2905" t="str">
            <v>P405</v>
          </cell>
          <cell r="C2905" t="str">
            <v>CGGA_P405</v>
          </cell>
          <cell r="E2905" t="str">
            <v>王冠威</v>
          </cell>
          <cell r="F2905">
            <v>491860</v>
          </cell>
          <cell r="G2905">
            <v>42822</v>
          </cell>
          <cell r="H2905" t="str">
            <v>颅内占位性病变</v>
          </cell>
          <cell r="J2905" t="str">
            <v>男</v>
          </cell>
          <cell r="K2905">
            <v>66</v>
          </cell>
          <cell r="L2905" t="str">
            <v>缺失</v>
          </cell>
          <cell r="M2905" t="str">
            <v xml:space="preserve">232700195102021036  </v>
          </cell>
          <cell r="N2905" t="str">
            <v>乔维艳(夫妻):1364523469/王纯(父女):13104521979/乔维艳(夫妻):13645234692</v>
          </cell>
          <cell r="O2905" t="str">
            <v>体检发现颅内占位9年，口角流涎、饮水呛咳7月余。</v>
          </cell>
          <cell r="P2905" t="str">
            <v xml:space="preserve">患者2008年8月份在当地体检发现颅内占位，考虑胶质瘤，无明显不适症状，未进一步诊治，但每年复查头颅MR，7月余前患者无明显诱因出现口角流涎、饮水呛咳等症状，未进一步诊治，2016年12月份复查头颅MR发现颅内占位明显增大，为求进一步诊治，患者于我院门诊就诊，门诊遂以“颅内占位性病变”收入院。
患者自发病以来，精神、饮食、睡眠可，大小便正常，体重无明显变化。
</v>
          </cell>
          <cell r="Q2905" t="str">
            <v>双手不自主震颤病史约20年，未进一步诊治，具体情况不详；否认高血压、糖尿病、心脏病史。否认代谢性疾病及血液病。否认肝炎、结核等传染病史。否认其他手术及外伤史。无药物食物过敏史。</v>
          </cell>
          <cell r="R2905" t="str">
            <v>生长及智力发育正常，吸烟30年，1包/天，饮酒35年，约200g/次，约3次/周，已戒酒约3个月。已婚，育有2女，体健。</v>
          </cell>
          <cell r="S2905" t="str">
            <v>缺失</v>
          </cell>
          <cell r="T2905">
            <v>42835</v>
          </cell>
          <cell r="V2905" t="str">
            <v>导航辅助下右额颞顶开颅，肿瘤切除术</v>
          </cell>
          <cell r="W2905" t="str">
            <v xml:space="preserve">全麻气管插管后，患者取仰卧头左偏位，头架固定，导航注册并定位肿瘤，根据导航定位结果，设计皮瓣切口为右额颞顶切口。常规消毒铺巾，依次切开头皮各层，颞肌，皮瓣翻向前，肌肉翻向下，显露颅骨，钻2孔，铣刀游离骨瓣，硬膜张力不高，四周悬吊硬膜，放射状剪开硬膜，右额皮层脑回增宽，脑沟变浅，灰白色，首先切除颞极肿瘤，然后切除岛叶肿瘤，最后切除部分额叶肿瘤。颞叶肿瘤较软，岛叶肿瘤稍韧，大脑中动脉分支参与供血，血供一般，与周围脑组织边界不清，显微镜下沿肿瘤周边分块大部切除肿瘤，标本送检，术腔严密止血，生理盐水冲洗清亮，确认无活动性出血，护士清点棉条、纱布及手术物品无误。人工硬脑膜修补缝合硬膜，骨瓣复位，3枚钛链6枚钛钉固定颅骨。再次充分止血，分层缝合皮下组织及头皮各层，术毕。手术顺利，麻醉满意，术中自体血回输125ml。术后气管插管拔除，查见双瞳孔等大等圆，回ICU病房监护。 </v>
          </cell>
          <cell r="X2905" t="str">
            <v>部分切除</v>
          </cell>
          <cell r="Y2905">
            <v>131562</v>
          </cell>
          <cell r="Z2905" t="str">
            <v>GBM-O</v>
          </cell>
          <cell r="AA2905" t="str">
            <v>GBM-O(WHO IV)</v>
          </cell>
          <cell r="AB2905">
            <v>4</v>
          </cell>
          <cell r="AC2905" t="str">
            <v>间变性少突星形细胞瘤，胶母变（WHOIII-IV级）。免疫组化结果EGFR（++），Ki-67（约40%），ATRX（+），P53（-），MMP-9（-）。不存在1p36 和19q13杂合性缺失。TERT启动子C228T突变，TERT启动子C250T无突变。</v>
          </cell>
          <cell r="AD2905" t="str">
            <v>部分切除</v>
          </cell>
          <cell r="AE2905">
            <v>42853</v>
          </cell>
          <cell r="AF2905" t="str">
            <v>1. 间变性少突星形细胞瘤（额颞、岛叶，右）；2.右小脑占位性病变海绵状血管瘤可能性大； 3.右额皮下脂肪瘤</v>
          </cell>
          <cell r="AG2905">
            <v>44072</v>
          </cell>
          <cell r="AH2905" t="str">
            <v>终止</v>
          </cell>
          <cell r="AI2905">
            <v>1027</v>
          </cell>
          <cell r="AJ2905">
            <v>1</v>
          </cell>
          <cell r="AK2905">
            <v>509</v>
          </cell>
          <cell r="AL2905">
            <v>1</v>
          </cell>
          <cell r="AM2905">
            <v>1027</v>
          </cell>
          <cell r="AN2905" t="str">
            <v>29天</v>
          </cell>
          <cell r="AO2905">
            <v>1</v>
          </cell>
          <cell r="AP2905" t="str">
            <v>泰道4疗程</v>
          </cell>
          <cell r="AQ2905">
            <v>1</v>
          </cell>
          <cell r="AS2905" t="str">
            <v>原发</v>
          </cell>
          <cell r="AU2905" t="str">
            <v>突变</v>
          </cell>
          <cell r="AV2905" t="str">
            <v>NA</v>
          </cell>
          <cell r="AW2905" t="str">
            <v>NA</v>
          </cell>
          <cell r="AX2905" t="str">
            <v>甲基化</v>
          </cell>
          <cell r="AY2905" t="str">
            <v>突变</v>
          </cell>
          <cell r="AZ2905" t="str">
            <v>无突变</v>
          </cell>
          <cell r="BA2905" t="str">
            <v>缺失</v>
          </cell>
          <cell r="BB2905" t="str">
            <v>缺失</v>
          </cell>
          <cell r="BC2905" t="str">
            <v>缺失</v>
          </cell>
          <cell r="BD2905" t="e">
            <v>#N/A</v>
          </cell>
        </row>
        <row r="2906">
          <cell r="B2906" t="str">
            <v>P406</v>
          </cell>
          <cell r="C2906" t="str">
            <v>CGGA_P406</v>
          </cell>
          <cell r="E2906" t="str">
            <v>王硕</v>
          </cell>
          <cell r="F2906">
            <v>491870</v>
          </cell>
          <cell r="G2906">
            <v>42830</v>
          </cell>
          <cell r="H2906" t="str">
            <v>颅内占位性病变</v>
          </cell>
          <cell r="J2906" t="str">
            <v>男</v>
          </cell>
          <cell r="K2906">
            <v>24</v>
          </cell>
          <cell r="L2906" t="str">
            <v>缺失</v>
          </cell>
          <cell r="M2906" t="str">
            <v>131024199207240012</v>
          </cell>
          <cell r="N2906" t="str">
            <v>赵爽全(夫妻):18531679178/王永东(父子):1393161279/赵爽全(夫妻):18531679178</v>
          </cell>
          <cell r="O2906" t="str">
            <v>癫痫部分发作2月余，发作频繁。</v>
          </cell>
          <cell r="P2906" t="str">
            <v>患者2个月前无明显诱因突发失神伴右侧肢体抖动，持续约1分钟后缓解。发作时不伴有意识丧失，无尿失禁。1月前再次发作，症状同前，持续2分钟后缓解，未就诊。半月前症状再次出现，就诊于北京市航天总医院，行CT和MRI检查，提示：颅内占位，胶质瘤可能性大？予口服奥卡西平1片；Bid治疗，控制效果不佳。近半月来发作频繁，表现为失神，右侧肢体抖动，嘴角抽动。遂于我院门诊就诊，行头颅MRI检查，提示：左额顶叶皮层异常信号，星形细胞瘤？右颞极异常信号，考虑蛛网膜囊肿；右侧上颌窦粘膜下囊肿。门诊遂以“颅内占位性病变”收入院。患者自发病以来，精神、饮食、睡眠可，大小便正常，体重无明显变化。</v>
          </cell>
          <cell r="Q2906" t="str">
            <v>红霉素药物过敏，食用香蕉过敏。否认高血压、糖尿病、心脏病史。否认代谢性疾病及血液病。否认肝炎、结核等传染病史。否认外伤史。否认输血史。</v>
          </cell>
          <cell r="R2906" t="str">
            <v>生长及智力发育正常，抽烟史2年，每日10支，已戒烟3个月，不嗜酒。适龄婚配，育有1子，体健。</v>
          </cell>
          <cell r="S2906" t="str">
            <v>缺失</v>
          </cell>
          <cell r="T2906">
            <v>42835</v>
          </cell>
          <cell r="V2906" t="str">
            <v>导航辅助下右额开颅，肿瘤切除术</v>
          </cell>
          <cell r="W2906" t="str">
            <v>全麻气管插管成功后，患者取仰卧位，头架固定头位，导航确定病变体表投影后，常规消毒铺巾，取左额顶马蹄形切口，依次切开头皮各层，皮瓣翻向额部，颅骨钻孔，铣刀游离骨瓣，大小约5.0X5.0cm2。患者头皮、颅骨及硬膜渗血多，开颅出血较多。冠状缝处有粗大引流静脉自脑皮层经硬脑膜引流至上矢状窦。导航及B超再次确定病变位于冠状缝后方（额上回后部）、左侧辅助运动区，部分侵及中央前回。自冠状缝粗大引流静脉后放射状剪开硬膜，见左额上回后部脑组织肿胀，导航及B超辅助下切开额上回后部皮层，皮层下见肿瘤，肿瘤呈灰红色，血供丰富，质韧，与周围脑组织间分界不清，周边血管增生明显，导航辅助下自前向后分块切除肿瘤，肿瘤后方长入中央前回深部，为防止严重功能障碍，未勉强全切除肿瘤，大部切除肿瘤。创面严密止血，可吸收止血纱布、明胶海绵压迫残面，生理盐水冲洗清亮，确认无活动性出血，护士清点棉条、纱布及手术物品无误。观察脑搏动好，取人工硬膜减张、松散缝合硬膜，硬膜渗血较多，硬膜外放置外引流管，骨瓣复位，盖骨板及钛链固定骨瓣。再次充分止血，分层缝合皮下组织及头皮各层，术毕。手术顺利，术中出血约500ml，自体血回输125ml。术后气管插管拔出，患者回ICU病房监护。</v>
          </cell>
          <cell r="X2906" t="str">
            <v>部分切除</v>
          </cell>
          <cell r="Y2906" t="str">
            <v>131561）</v>
          </cell>
          <cell r="Z2906" t="str">
            <v>A</v>
          </cell>
          <cell r="AA2906" t="str">
            <v>A(WHO II)</v>
          </cell>
          <cell r="AB2906">
            <v>2</v>
          </cell>
          <cell r="AC2906" t="str">
            <v>星形细胞瘤（WHO II级）。免疫组化EGFR（++），Ki-67（约5%），ATRX（-）。</v>
          </cell>
          <cell r="AD2906" t="str">
            <v>部分切除</v>
          </cell>
          <cell r="AE2906">
            <v>42845</v>
          </cell>
          <cell r="AF2906" t="str">
            <v>1. 星形细胞瘤（额顶叶，左）2.继发性癫痫</v>
          </cell>
          <cell r="AH2906" t="str">
            <v>未终止</v>
          </cell>
          <cell r="AI2906">
            <v>1920</v>
          </cell>
          <cell r="AJ2906">
            <v>0</v>
          </cell>
          <cell r="AK2906">
            <v>1920</v>
          </cell>
          <cell r="AL2906">
            <v>0</v>
          </cell>
          <cell r="AM2906">
            <v>1920</v>
          </cell>
          <cell r="AN2906" t="str">
            <v>放</v>
          </cell>
          <cell r="AO2906">
            <v>1</v>
          </cell>
          <cell r="AP2906" t="str">
            <v>化同步</v>
          </cell>
          <cell r="AQ2906">
            <v>1</v>
          </cell>
          <cell r="AS2906">
            <v>0</v>
          </cell>
          <cell r="AU2906" t="str">
            <v>突变</v>
          </cell>
          <cell r="AV2906" t="str">
            <v>NA</v>
          </cell>
          <cell r="AW2906" t="str">
            <v>NA</v>
          </cell>
          <cell r="AX2906" t="str">
            <v>甲基化</v>
          </cell>
          <cell r="AY2906" t="str">
            <v>无突变</v>
          </cell>
          <cell r="AZ2906" t="str">
            <v>无突变</v>
          </cell>
          <cell r="BA2906" t="str">
            <v>缺失</v>
          </cell>
          <cell r="BB2906" t="str">
            <v>缺失</v>
          </cell>
          <cell r="BC2906" t="str">
            <v>缺失</v>
          </cell>
          <cell r="BD2906" t="e">
            <v>#N/A</v>
          </cell>
        </row>
        <row r="2907">
          <cell r="B2907" t="str">
            <v>P407</v>
          </cell>
          <cell r="C2907" t="str">
            <v>CGGA_P407</v>
          </cell>
          <cell r="E2907" t="str">
            <v>李红梅</v>
          </cell>
          <cell r="F2907">
            <v>491866</v>
          </cell>
          <cell r="G2907">
            <v>42823</v>
          </cell>
          <cell r="H2907" t="str">
            <v>1. 颅内占位性病变（额颞岛叶，右）：胶质瘤可能性大 2.继发性癫痫</v>
          </cell>
          <cell r="J2907" t="str">
            <v>女</v>
          </cell>
          <cell r="K2907">
            <v>43</v>
          </cell>
          <cell r="L2907" t="str">
            <v>缺失</v>
          </cell>
          <cell r="M2907" t="str">
            <v xml:space="preserve">140203197410242620 </v>
          </cell>
          <cell r="N2907" t="str">
            <v>13835214462(爱人)</v>
          </cell>
          <cell r="O2907" t="str">
            <v>发作性意识丧失4个月余</v>
          </cell>
          <cell r="P2907" t="str">
            <v xml:space="preserve">患者4个月余前无明显诱因突发意识丧失，持续约10余分钟，表现为四肢抽搐，表现为双眼球向上凝视，双上肢上屈，双手握拳，双下肢伸直，全身不自主抖动，伴尿失禁，持续约2-3分钟后自行缓解。1个半月前再发作一次，症状同前，未予重视，未就诊。14天前再次出现意识丧失，持续约10分钟，伴四肢抽搐，双眼凝视向上，双上肢上屈，双手握拳，双下肢伸直，全身不自主抖动，伴尿失禁，持续约2-3分钟后自行缓解。遂于外院就诊，行头颅MRI检查，提示：右侧额颞叶占位，考虑星形胶质细胞瘤可能性大。门诊以“颅内占位性病变”收入院。
     自发病以来，神清，精神可，食欲、睡眠正常，大便、小便无异常，体重无明显改变。
</v>
          </cell>
          <cell r="Q2907" t="str">
            <v>慢性糜烂性胃炎1年余，自服中药控制良好，急性病毒性肝炎（甲型）病史30余年。剖宫产术后12年。否认高血压、糖尿病、心脏病史。否认代谢性疾病及血液病。否认结核等传染病史。否认外伤史。否认输血史。否认食物过敏史，疑似磺胺类药物过敏史。</v>
          </cell>
          <cell r="R2907" t="str">
            <v>生长发育及智力正常。否认吸烟、饮酒史。适龄婚配，育有1子，儿子及配偶体健。</v>
          </cell>
          <cell r="S2907" t="str">
            <v>缺失</v>
          </cell>
          <cell r="T2907">
            <v>42836</v>
          </cell>
          <cell r="V2907" t="str">
            <v>右额颞开颅肿瘤切除术</v>
          </cell>
          <cell r="W2907" t="str">
            <v>全麻气管插管后，患者取仰卧位，头左侧，头架固定头位，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极、颞极脑组织稍肿胀，导航再次确定肿瘤位置，导航辅助下分离侧裂，侧裂下即见肿瘤组织，肿瘤呈灰白色、血供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创面严密止血，可吸收止血纱布、明胶海绵压迫残面，生理盐水冲洗清亮，确认无活动性出血，护士清点棉条、纱布及手术物品无误，术腔放置外引流，硬膜缝合后欠严密，人工硬膜加固，骨瓣复位，钛链固定骨瓣。再次充分止血，分层缝合皮下组织及头皮各层，术毕。手术较困难，术中出血约500ml，自体血回输125ml。术后患者回ICU病房监护。</v>
          </cell>
          <cell r="X2907" t="str">
            <v>部分切除</v>
          </cell>
          <cell r="Y2907">
            <v>131600</v>
          </cell>
          <cell r="Z2907" t="str">
            <v>AOA</v>
          </cell>
          <cell r="AA2907" t="str">
            <v>AOA(WHO III)</v>
          </cell>
          <cell r="AB2907">
            <v>3</v>
          </cell>
          <cell r="AC2907" t="str">
            <v>星形细胞瘤（WHO II级），混有少突胶质细胞瘤成分，部分细胞密度增高，局灶间变（WHO III级）。免疫组化：EGFR（+++），Ki-67（±—+局灶约15%），VEGF(++—+++),ATRX（±）,不存在染色体1p36,19q13杂合性缺失。基因测序回报：MGMT启动子甲基化，TERT启动子无突变，IDH1基因R132突变。</v>
          </cell>
          <cell r="AD2907" t="str">
            <v>部分切除</v>
          </cell>
          <cell r="AE2907">
            <v>42859</v>
          </cell>
          <cell r="AF2907" t="str">
            <v>1. 星形细胞瘤，局灶间变（额颞岛叶，右）2.继发性癫痫</v>
          </cell>
          <cell r="AH2907" t="str">
            <v>未终止</v>
          </cell>
          <cell r="AI2907">
            <v>1919</v>
          </cell>
          <cell r="AJ2907">
            <v>0</v>
          </cell>
          <cell r="AK2907">
            <v>1919</v>
          </cell>
          <cell r="AL2907">
            <v>0</v>
          </cell>
          <cell r="AM2907">
            <v>1919</v>
          </cell>
          <cell r="AN2907" t="str">
            <v>无</v>
          </cell>
          <cell r="AO2907">
            <v>0</v>
          </cell>
          <cell r="AP2907" t="str">
            <v>泰道12个月</v>
          </cell>
          <cell r="AQ2907">
            <v>1</v>
          </cell>
          <cell r="AS2907">
            <v>0</v>
          </cell>
          <cell r="AU2907" t="str">
            <v>突变</v>
          </cell>
          <cell r="AV2907" t="str">
            <v>NA</v>
          </cell>
          <cell r="AW2907" t="str">
            <v>NA</v>
          </cell>
          <cell r="AX2907" t="str">
            <v>甲基化</v>
          </cell>
          <cell r="AY2907" t="str">
            <v>无突变</v>
          </cell>
          <cell r="AZ2907" t="str">
            <v>无突变</v>
          </cell>
          <cell r="BA2907" t="str">
            <v>缺失</v>
          </cell>
          <cell r="BB2907" t="str">
            <v>缺失</v>
          </cell>
          <cell r="BC2907" t="str">
            <v>缺失</v>
          </cell>
          <cell r="BD2907" t="e">
            <v>#N/A</v>
          </cell>
        </row>
        <row r="2908">
          <cell r="B2908" t="str">
            <v>P408</v>
          </cell>
          <cell r="C2908" t="str">
            <v>NA</v>
          </cell>
          <cell r="D2908" t="str">
            <v>NA</v>
          </cell>
          <cell r="E2908" t="str">
            <v>NA</v>
          </cell>
          <cell r="F2908" t="str">
            <v>NA</v>
          </cell>
          <cell r="G2908" t="str">
            <v>NA</v>
          </cell>
          <cell r="H2908" t="str">
            <v>NA</v>
          </cell>
          <cell r="I2908" t="str">
            <v>NA</v>
          </cell>
          <cell r="J2908" t="str">
            <v>NA</v>
          </cell>
          <cell r="K2908" t="str">
            <v>NA</v>
          </cell>
          <cell r="L2908" t="str">
            <v>NA</v>
          </cell>
          <cell r="M2908" t="str">
            <v>NA</v>
          </cell>
          <cell r="N2908" t="str">
            <v>NA</v>
          </cell>
          <cell r="O2908" t="str">
            <v>NA</v>
          </cell>
          <cell r="P2908" t="str">
            <v>NA</v>
          </cell>
          <cell r="Q2908" t="str">
            <v>NA</v>
          </cell>
          <cell r="R2908" t="str">
            <v>NA</v>
          </cell>
          <cell r="S2908" t="str">
            <v>NA</v>
          </cell>
          <cell r="T2908" t="str">
            <v>NA</v>
          </cell>
          <cell r="U2908" t="str">
            <v>NA</v>
          </cell>
          <cell r="V2908" t="str">
            <v>NA</v>
          </cell>
          <cell r="W2908" t="str">
            <v>NA</v>
          </cell>
          <cell r="X2908" t="str">
            <v>NA</v>
          </cell>
          <cell r="Y2908" t="str">
            <v>NA</v>
          </cell>
          <cell r="Z2908" t="str">
            <v>NA</v>
          </cell>
          <cell r="AA2908" t="str">
            <v>NA</v>
          </cell>
          <cell r="AB2908" t="str">
            <v>NA</v>
          </cell>
          <cell r="AC2908" t="str">
            <v>NA</v>
          </cell>
          <cell r="AD2908" t="str">
            <v>NA</v>
          </cell>
          <cell r="AE2908" t="str">
            <v>NA</v>
          </cell>
          <cell r="AF2908" t="str">
            <v>NA</v>
          </cell>
          <cell r="AG2908" t="str">
            <v>NA</v>
          </cell>
          <cell r="AH2908" t="str">
            <v>NA</v>
          </cell>
          <cell r="AI2908" t="str">
            <v>NA</v>
          </cell>
          <cell r="AJ2908" t="str">
            <v>NA</v>
          </cell>
          <cell r="AK2908" t="str">
            <v>NA</v>
          </cell>
          <cell r="AL2908" t="str">
            <v>NA</v>
          </cell>
          <cell r="AM2908" t="str">
            <v>NA</v>
          </cell>
          <cell r="AN2908" t="str">
            <v>NA</v>
          </cell>
          <cell r="AO2908" t="str">
            <v>NA</v>
          </cell>
          <cell r="AP2908" t="str">
            <v>NA</v>
          </cell>
          <cell r="AQ2908" t="str">
            <v>NA</v>
          </cell>
          <cell r="AS2908" t="str">
            <v>NA</v>
          </cell>
          <cell r="AT2908" t="str">
            <v>NA</v>
          </cell>
          <cell r="AU2908" t="str">
            <v>NA</v>
          </cell>
          <cell r="AV2908" t="str">
            <v>NA</v>
          </cell>
          <cell r="AW2908" t="str">
            <v>NA</v>
          </cell>
          <cell r="AX2908" t="str">
            <v>NA</v>
          </cell>
          <cell r="AY2908" t="str">
            <v>NA</v>
          </cell>
          <cell r="AZ2908" t="str">
            <v>NA</v>
          </cell>
          <cell r="BA2908" t="str">
            <v>NA</v>
          </cell>
          <cell r="BB2908" t="str">
            <v>NA</v>
          </cell>
          <cell r="BC2908" t="str">
            <v>NA</v>
          </cell>
          <cell r="BD2908" t="str">
            <v>NA</v>
          </cell>
        </row>
        <row r="2909">
          <cell r="B2909" t="str">
            <v>P409</v>
          </cell>
          <cell r="C2909" t="str">
            <v>NA</v>
          </cell>
          <cell r="D2909" t="str">
            <v>NA</v>
          </cell>
          <cell r="E2909" t="str">
            <v>NA</v>
          </cell>
          <cell r="F2909" t="str">
            <v>NA</v>
          </cell>
          <cell r="G2909" t="str">
            <v>NA</v>
          </cell>
          <cell r="H2909" t="str">
            <v>NA</v>
          </cell>
          <cell r="I2909" t="str">
            <v>NA</v>
          </cell>
          <cell r="J2909" t="str">
            <v>NA</v>
          </cell>
          <cell r="K2909" t="str">
            <v>NA</v>
          </cell>
          <cell r="L2909" t="str">
            <v>NA</v>
          </cell>
          <cell r="M2909" t="str">
            <v>NA</v>
          </cell>
          <cell r="N2909" t="str">
            <v>NA</v>
          </cell>
          <cell r="O2909" t="str">
            <v>NA</v>
          </cell>
          <cell r="P2909" t="str">
            <v>NA</v>
          </cell>
          <cell r="Q2909" t="str">
            <v>NA</v>
          </cell>
          <cell r="R2909" t="str">
            <v>NA</v>
          </cell>
          <cell r="S2909" t="str">
            <v>NA</v>
          </cell>
          <cell r="T2909" t="str">
            <v>NA</v>
          </cell>
          <cell r="U2909" t="str">
            <v>NA</v>
          </cell>
          <cell r="V2909" t="str">
            <v>NA</v>
          </cell>
          <cell r="W2909" t="str">
            <v>NA</v>
          </cell>
          <cell r="X2909" t="str">
            <v>NA</v>
          </cell>
          <cell r="Y2909" t="str">
            <v>NA</v>
          </cell>
          <cell r="Z2909" t="str">
            <v>NA</v>
          </cell>
          <cell r="AA2909" t="str">
            <v>NA</v>
          </cell>
          <cell r="AB2909" t="str">
            <v>NA</v>
          </cell>
          <cell r="AC2909" t="str">
            <v>NA</v>
          </cell>
          <cell r="AD2909" t="str">
            <v>NA</v>
          </cell>
          <cell r="AE2909" t="str">
            <v>NA</v>
          </cell>
          <cell r="AF2909" t="str">
            <v>NA</v>
          </cell>
          <cell r="AG2909" t="str">
            <v>NA</v>
          </cell>
          <cell r="AH2909" t="str">
            <v>NA</v>
          </cell>
          <cell r="AI2909" t="str">
            <v>NA</v>
          </cell>
          <cell r="AJ2909" t="str">
            <v>NA</v>
          </cell>
          <cell r="AK2909" t="str">
            <v>NA</v>
          </cell>
          <cell r="AL2909" t="str">
            <v>NA</v>
          </cell>
          <cell r="AM2909" t="str">
            <v>NA</v>
          </cell>
          <cell r="AN2909" t="str">
            <v>NA</v>
          </cell>
          <cell r="AO2909" t="str">
            <v>NA</v>
          </cell>
          <cell r="AP2909" t="str">
            <v>NA</v>
          </cell>
          <cell r="AQ2909" t="str">
            <v>NA</v>
          </cell>
          <cell r="AS2909" t="str">
            <v>NA</v>
          </cell>
          <cell r="AT2909" t="str">
            <v>NA</v>
          </cell>
          <cell r="AU2909" t="str">
            <v>NA</v>
          </cell>
          <cell r="AV2909" t="str">
            <v>NA</v>
          </cell>
          <cell r="AW2909" t="str">
            <v>NA</v>
          </cell>
          <cell r="AX2909" t="str">
            <v>NA</v>
          </cell>
          <cell r="AY2909" t="str">
            <v>NA</v>
          </cell>
          <cell r="AZ2909" t="str">
            <v>NA</v>
          </cell>
          <cell r="BA2909" t="str">
            <v>NA</v>
          </cell>
          <cell r="BB2909" t="str">
            <v>NA</v>
          </cell>
          <cell r="BC2909" t="str">
            <v>NA</v>
          </cell>
          <cell r="BD2909" t="str">
            <v>NA</v>
          </cell>
        </row>
        <row r="2910">
          <cell r="B2910" t="str">
            <v>P410</v>
          </cell>
          <cell r="C2910" t="str">
            <v>CGGA_P410</v>
          </cell>
          <cell r="E2910" t="str">
            <v>柴成侠</v>
          </cell>
          <cell r="F2910">
            <v>491872</v>
          </cell>
          <cell r="G2910">
            <v>42830</v>
          </cell>
          <cell r="H2910" t="str">
            <v>1.颅内占位性病变（颞叶、颞顶交界，左）：胶质瘤可能性大2. 乙型病毒性肝炎（1、4、5）</v>
          </cell>
          <cell r="J2910" t="str">
            <v>女</v>
          </cell>
          <cell r="K2910">
            <v>46</v>
          </cell>
          <cell r="L2910" t="str">
            <v>缺失</v>
          </cell>
          <cell r="M2910" t="str">
            <v>372822197012130726</v>
          </cell>
          <cell r="N2910" t="str">
            <v>15863975919夫妻</v>
          </cell>
          <cell r="O2910" t="str">
            <v>记忆力减退月4个月，体检发现颅内占位2个月</v>
          </cell>
          <cell r="P2910" t="str">
            <v xml:space="preserve">患者4个月前无明显诱因出现记忆力减退，未进一步诊治。2个月前在当地医院体检查头MR发现颅内占位，建议到上级医院诊治。为求进一步诊治，患者于我院门诊就诊，门诊遂以“颅内占位性病变”收入院。
患者自发病以来，精神、饮食、睡眠可，大小便正常，体重无明显变化。
</v>
          </cell>
          <cell r="Q2910" t="str">
            <v>发现乙型病毒性肝炎病史约6年，具体情况不详。否认高血压、糖尿病、心脏病史。否认代谢性疾病及血液病。否认其他肝炎、结核等传染病史。否认手术及外伤史。无药物食物过敏史。</v>
          </cell>
          <cell r="R2910" t="str">
            <v>生长及智力发育正常，偶尔饮少量红酒，无吸烟等不良嗜好。月经规律，量及颜色正常，末次月经2017年3月22日。已婚，育有1子1女，顺产，体健。</v>
          </cell>
          <cell r="S2910" t="str">
            <v>缺失</v>
          </cell>
          <cell r="T2910">
            <v>42838</v>
          </cell>
          <cell r="V2910" t="str">
            <v>导航辅助下左额颞顶开颅，肿瘤切除术</v>
          </cell>
          <cell r="W2910" t="str">
            <v>静脉麻醉置入喉罩后，患者取右侧卧位，头皮局麻阻滞，头架固定头位，导航注册，确定肿瘤头皮投影位置（快速静点20%的甘露醇250ml），常规消毒铺巾，局麻后以肿瘤为中心做左额颞顶马蹄形切口，显露左额颞顶颅骨，颅骨钻孔，铣刀游离骨瓣，可见硬脑膜张力不高，利多卡因棉条覆盖硬膜，硬膜张力下降，骨缘四周悬吊硬膜，放射状剪开硬膜，见左颞上、中、后回脑组织肿胀，脑沟变浅，脑回增宽。此时停用麻醉药物，拔除喉罩、唤醒病人，导航确定肿瘤位置，行皮层电刺激确定面部和语言区分别位于肿瘤前、后上界，导航辅助、唤醒状态下分块全切除肿瘤，肿瘤大部分呈灰白色，质软韧相间，边界不清，血供中等，大脑中动脉分支供血。切除肿瘤过程中患者语言、运动均未见明显异常。切除肿瘤后未再置入喉罩，术腔严密止血，生理盐水冲洗清亮，确认无活动性出血，护士清点棉条、纱布及手术物品无误。人工硬脑膜修补硬膜，骨瓣复位，硬脑膜外放置引流管另戳孔引出，3枚钛链6枚钛钉固定颅骨。再次充分止血，分层缝合皮下组织及头皮各层，术毕。手术顺利，麻醉满意，术中自体血回输125ml。术后患者神清语利，查见双瞳孔等大等圆，四肢肌力同术前，回ICU病房监</v>
          </cell>
          <cell r="X2910" t="str">
            <v>全切除</v>
          </cell>
          <cell r="Y2910">
            <v>131671</v>
          </cell>
          <cell r="Z2910" t="str">
            <v>O</v>
          </cell>
          <cell r="AA2910" t="str">
            <v>O(WHO II)</v>
          </cell>
          <cell r="AB2910">
            <v>2</v>
          </cell>
          <cell r="AC2910" t="str">
            <v>少突胶质细胞瘤（WHO II级）。免疫组化结果：ATRX（-），P53（散在少许阳性），Ki-67（约3%），EGFR（-），PTEN（-）。1p36 和19q13杂合性缺失。</v>
          </cell>
          <cell r="AD2910" t="str">
            <v>全切除</v>
          </cell>
          <cell r="AE2910">
            <v>42852</v>
          </cell>
          <cell r="AF2910" t="str">
            <v xml:space="preserve"> 1.少突胶质细胞瘤（颞叶、颞顶交界，左）2. 乙型病毒性肝炎（1、4、5）</v>
          </cell>
          <cell r="AH2910" t="str">
            <v>未终止</v>
          </cell>
          <cell r="AI2910">
            <v>1917</v>
          </cell>
          <cell r="AJ2910">
            <v>0</v>
          </cell>
          <cell r="AK2910">
            <v>1917</v>
          </cell>
          <cell r="AL2910">
            <v>0</v>
          </cell>
          <cell r="AM2910">
            <v>1917</v>
          </cell>
          <cell r="AN2910" t="str">
            <v>放疗</v>
          </cell>
          <cell r="AO2910">
            <v>1</v>
          </cell>
          <cell r="AP2910" t="str">
            <v>无</v>
          </cell>
          <cell r="AQ2910">
            <v>0</v>
          </cell>
          <cell r="AS2910">
            <v>0</v>
          </cell>
          <cell r="AU2910" t="str">
            <v>突变</v>
          </cell>
          <cell r="AV2910" t="str">
            <v>NA</v>
          </cell>
          <cell r="AW2910" t="str">
            <v>NA</v>
          </cell>
          <cell r="AX2910" t="str">
            <v>甲基化</v>
          </cell>
          <cell r="AY2910" t="str">
            <v>突变</v>
          </cell>
          <cell r="AZ2910" t="str">
            <v>无突变</v>
          </cell>
          <cell r="BA2910" t="str">
            <v>缺失</v>
          </cell>
          <cell r="BB2910" t="str">
            <v>缺失</v>
          </cell>
          <cell r="BC2910" t="str">
            <v>缺失</v>
          </cell>
          <cell r="BD2910" t="e">
            <v>#N/A</v>
          </cell>
        </row>
        <row r="2911">
          <cell r="B2911" t="str">
            <v>P411</v>
          </cell>
          <cell r="C2911" t="str">
            <v>CGGA_P411</v>
          </cell>
          <cell r="E2911" t="str">
            <v>冯春梅</v>
          </cell>
          <cell r="F2911">
            <v>491881</v>
          </cell>
          <cell r="G2911">
            <v>42836</v>
          </cell>
          <cell r="H2911" t="str">
            <v>1.左额颞岛胶质瘤复发可能性大；2.继发性癫痫</v>
          </cell>
          <cell r="J2911" t="str">
            <v>女</v>
          </cell>
          <cell r="K2911">
            <v>47</v>
          </cell>
          <cell r="L2911" t="str">
            <v>缺失</v>
          </cell>
          <cell r="M2911" t="str">
            <v>132526197003171483</v>
          </cell>
          <cell r="N2911" t="str">
            <v>夫妻 15935121528</v>
          </cell>
          <cell r="O2911" t="str">
            <v>发现颅内肿瘤复发1月余伴癫痫加重</v>
          </cell>
          <cell r="P2911" t="str">
            <v>患者6年前，因“头晕，恶心呕吐一年，癫痫发作四个月”于我院就诊，考虑颅内占位，行“颅内占位病变切除术”，术后病理回报“考虑胶质瘤边缘”，术后恢复良好，行放疗30次，未行化疗。后患者定期复查，1月前，患者癫痫频繁发作，表现为意识丧失，口角流涎，无牙关紧闭，四肢抽搐，口吐白沫，双眼上翻，小便失禁等症状不详，约1分钟后可自行缓解，醒后患者无异常，于山西省肿瘤医院就诊，行头颅MRI检查，考虑胶质瘤术后复发可能性大，建议转至上级医院治疗，随来我院就诊，门诊遂以“颅内占位性病变”收入院。患者自发病以来，精神可，睡眠差，饮食，大小便正常，体重可。</v>
          </cell>
          <cell r="Q2911" t="str">
            <v>否认高血压、糖尿病、心脏病史。否认代谢性疾病及血液病。否认肝炎、结核等传染病史。6年前左额颞肿瘤手术史。无药物食物过敏史。</v>
          </cell>
          <cell r="R2911" t="str">
            <v>生长及智力发育正常，无不良嗜好，无烟酒嗜好。已婚，育有1子1女，丈夫及子女均体健。</v>
          </cell>
          <cell r="S2911" t="str">
            <v>缺失</v>
          </cell>
          <cell r="T2911">
            <v>42842</v>
          </cell>
          <cell r="U2911">
            <v>40634</v>
          </cell>
          <cell r="V2911" t="str">
            <v>左额颞开颅额叶肿瘤切除术</v>
          </cell>
          <cell r="W2911" t="str">
            <v>全麻气管插管后，患者取仰卧位，头右侧，导航注册、确定肿瘤头皮投影，常规消毒铺巾，取左额颞原弧形切口，依次切开头皮各层，皮瓣肌肉翻向眶外侧部，原钛钉取下，铣刀游离骨瓣原，大小约6.0X5.0cm2。硬膜张力略高，静点20%的甘露醇250ml，硬膜张力下降，四周悬吊硬膜，放射状剪开硬膜。见左额脑组织稍肿胀，导航再次确定肿瘤位置，导航辅助下分离侧裂，侧裂下即见额部肿瘤组织，肿瘤呈灰红色，血供丰富，质软，与周围脑组织间分界不清，无包膜，游离大脑中动脉，保护血管，电凝M2段发向肿瘤的导血管，分离肿瘤与侧裂血管粘连后，沿肿瘤大致边界分离分块切除肿瘤， 大脑中动脉及其分支保护完好；创面严密止血，可吸收止血纱布、明胶海绵压迫残面，生理盐水冲洗清亮，确认无活动性出血，护士清点棉条、纱布及手术物品无误， 人工硬膜修补后严密缝合硬膜，骨瓣复位，原4条钛链及8枚钛钉固定骨瓣。再次充分止血，分层缝合肌肉，皮下组织及头皮各层，术毕。手术顺利，术中出血约    ml，自体血回输    ml。术后患者回ICU病房监护。</v>
          </cell>
          <cell r="X2911" t="str">
            <v>全切除</v>
          </cell>
          <cell r="Y2911" t="str">
            <v>131727,Y001782</v>
          </cell>
          <cell r="Z2911" t="str">
            <v>RGBM?</v>
          </cell>
          <cell r="AA2911" t="str">
            <v>GBM(WHO IV)</v>
          </cell>
          <cell r="AB2911">
            <v>4</v>
          </cell>
          <cell r="AC2911" t="str">
            <v>胶质母细胞瘤，伴少突胶质细胞瘤成分（WHO IV级）。（再次手术）；P170(+++),MMP-9(-血管阳性)，PTEN（+），EGFR(+++)，P53(+++),VEGF(+),Ki-67(++-+++约40-60%)，TOPOII(++),ATRX(±)；不存在染色体1p36，19q13杂合性缺失。</v>
          </cell>
          <cell r="AD2911" t="str">
            <v>全切除</v>
          </cell>
          <cell r="AE2911">
            <v>42874</v>
          </cell>
          <cell r="AF2911" t="str">
            <v>1.左额颞岛胶质母细胞瘤；2.继发性癫痫</v>
          </cell>
          <cell r="AG2911">
            <v>43455</v>
          </cell>
          <cell r="AH2911" t="str">
            <v>终止</v>
          </cell>
          <cell r="AI2911">
            <v>440</v>
          </cell>
          <cell r="AJ2911">
            <v>1</v>
          </cell>
          <cell r="AK2911" t="str">
            <v>NA</v>
          </cell>
          <cell r="AL2911">
            <v>1</v>
          </cell>
          <cell r="AM2911">
            <v>613</v>
          </cell>
          <cell r="AN2911" t="str">
            <v>无</v>
          </cell>
          <cell r="AO2911">
            <v>0</v>
          </cell>
          <cell r="AP2911" t="str">
            <v>替莫脞胺6疗程</v>
          </cell>
          <cell r="AQ2911">
            <v>1</v>
          </cell>
          <cell r="AS2911" t="str">
            <v>复发</v>
          </cell>
          <cell r="AT2911">
            <v>1</v>
          </cell>
          <cell r="AU2911" t="str">
            <v>突变</v>
          </cell>
          <cell r="AV2911" t="str">
            <v>NA</v>
          </cell>
          <cell r="AW2911" t="str">
            <v>无共缺失</v>
          </cell>
          <cell r="AX2911" t="str">
            <v>甲基化</v>
          </cell>
          <cell r="AY2911" t="str">
            <v>无突变</v>
          </cell>
          <cell r="AZ2911" t="str">
            <v>无突变</v>
          </cell>
          <cell r="BA2911" t="str">
            <v>缺失</v>
          </cell>
          <cell r="BB2911" t="str">
            <v>缺失</v>
          </cell>
          <cell r="BC2911" t="str">
            <v>缺失</v>
          </cell>
          <cell r="BD2911" t="e">
            <v>#N/A</v>
          </cell>
        </row>
        <row r="2912">
          <cell r="B2912" t="str">
            <v>P412</v>
          </cell>
          <cell r="C2912" t="str">
            <v>CGGA_P412</v>
          </cell>
          <cell r="E2912" t="str">
            <v>陈池</v>
          </cell>
          <cell r="F2912" t="str">
            <v>491875</v>
          </cell>
          <cell r="G2912">
            <v>42831</v>
          </cell>
          <cell r="H2912" t="str">
            <v>颅内占位性病变（颞叶，右）：胶质瘤可能性大。</v>
          </cell>
          <cell r="J2912" t="str">
            <v>男</v>
          </cell>
          <cell r="K2912">
            <v>28</v>
          </cell>
          <cell r="L2912" t="str">
            <v>缺失</v>
          </cell>
          <cell r="M2912" t="str">
            <v xml:space="preserve">45240219880703003X </v>
          </cell>
          <cell r="N2912" t="str">
            <v>爱人18276609703</v>
          </cell>
          <cell r="O2912" t="str">
            <v>体检发现颅内占位1个月余</v>
          </cell>
          <cell r="P2912" t="str">
            <v>患者1月余前体检行头颅CT及MRI检查，提示右颞占位：胶质瘤可能性大，现为求进一步诊治，就诊于我院门诊，行头颅MR检查，提示“右颞占位：胶质瘤可能性大”，门诊遂以“颅内占位性病变”收入院。患者自发病以来，精神、饮食、睡眠可，大小便正常，体重无明显变化。</v>
          </cell>
          <cell r="Q2912" t="str">
            <v>否认高血压、糖尿病、心脏病史。否认代谢性疾病及血液病。否认肝炎、结核等传染病史。10余年前左侧膝盖内侧下部外伤史，遗留一长约4cm疤痕，否认手术史。无药物食物过敏史。</v>
          </cell>
          <cell r="R2912" t="str">
            <v>生长及智力发育正常，无不良嗜好，无烟酒嗜好。已婚，育有1子，妻子及儿子均体健。</v>
          </cell>
          <cell r="S2912" t="str">
            <v>缺失</v>
          </cell>
          <cell r="T2912">
            <v>42842</v>
          </cell>
          <cell r="V2912" t="str">
            <v>右额颞开颅肿瘤切除术</v>
          </cell>
          <cell r="W2912" t="str">
            <v>全麻气管插管后，患者取仰卧位，头左侧，导航注册，确定颅内病变头皮投影，常规消毒铺巾，取右额颞弧形切口，依次切开头皮各层，皮瓣翻向额部，颅骨钻孔，铣刀游离骨瓣，骨窗大小约5.0X5.0cm2。颅骨及硬膜出血、渗血较多，硬膜张力高，快速静点20%的甘露醇250ml，硬膜张力下降，四周悬吊硬膜，放射状剪开硬膜，导航辅助下切开颞上回中部皮层，皮层下即见肿瘤，肿瘤位于右侧颞叶，瘤体呈灰红色，质软韧相间，与周围脑组织边界不清，血供极其丰富。肿瘤包裹右侧大脑中动脉主干及M2段分支，与血管粘连极其紧密，小心将血管自肿瘤中分离，电凝M2段发向肿瘤的穿支血管，完好保护大脑中动脉及其分支，随后沿肿瘤周边分离后，分块全切除肿瘤，切除肿瘤将肿瘤侵袭的右侧颞极切除，侧脑室颞角开放，创面严密止血，止血纱布、明胶海绵压迫，生理盐水冲洗清亮，确认无活动性出血，护士清点棉条、纱布及手术物品无误，瘤腔放置外引流，硬膜皱缩，缝合后欠严密，取人工硬膜加固，骨瓣复位，钛链固定骨瓣。再次充分止血，分层缝合皮下组织及头皮各层，术毕。手术较困难，术中出血约1600ml，自体血回输250ml。术后拔除气管插管，患者回ICU病房监护。</v>
          </cell>
          <cell r="X2912" t="str">
            <v>全切除</v>
          </cell>
          <cell r="Y2912">
            <v>131728</v>
          </cell>
          <cell r="Z2912" t="str">
            <v>GBM-O</v>
          </cell>
          <cell r="AA2912" t="str">
            <v>GBM-O(WHO IV)</v>
          </cell>
          <cell r="AB2912">
            <v>4</v>
          </cell>
          <cell r="AC2912" t="str">
            <v>间变性少突胶质细胞瘤（WHO III级），局灶坏死，胶母变（局灶WHO IV级）。PTEN（+），EGFR（+++），ATRX（+++），染色体1p36/19q13不存在杂合性缺失。</v>
          </cell>
          <cell r="AD2912" t="str">
            <v>全切除</v>
          </cell>
          <cell r="AE2912">
            <v>42852</v>
          </cell>
          <cell r="AF2912" t="str">
            <v>间变性少突星形细胞瘤（颞叶，右）</v>
          </cell>
          <cell r="AH2912" t="str">
            <v>未终止</v>
          </cell>
          <cell r="AI2912">
            <v>1913</v>
          </cell>
          <cell r="AJ2912">
            <v>0</v>
          </cell>
          <cell r="AK2912">
            <v>1913</v>
          </cell>
          <cell r="AL2912">
            <v>0</v>
          </cell>
          <cell r="AM2912">
            <v>1913</v>
          </cell>
          <cell r="AN2912" t="str">
            <v>同步</v>
          </cell>
          <cell r="AO2912">
            <v>1</v>
          </cell>
          <cell r="AP2912" t="str">
            <v>替莫脞胺1年</v>
          </cell>
          <cell r="AQ2912">
            <v>1</v>
          </cell>
          <cell r="AS2912">
            <v>0</v>
          </cell>
          <cell r="AU2912" t="str">
            <v>NA</v>
          </cell>
          <cell r="AV2912" t="str">
            <v>NA</v>
          </cell>
          <cell r="AW2912" t="str">
            <v>NA</v>
          </cell>
          <cell r="AX2912" t="str">
            <v>NA</v>
          </cell>
          <cell r="AY2912" t="str">
            <v>NA</v>
          </cell>
          <cell r="AZ2912" t="str">
            <v>NA</v>
          </cell>
          <cell r="BA2912" t="str">
            <v>缺失</v>
          </cell>
          <cell r="BB2912" t="str">
            <v>缺失</v>
          </cell>
          <cell r="BC2912" t="str">
            <v>缺失</v>
          </cell>
          <cell r="BD2912" t="e">
            <v>#N/A</v>
          </cell>
        </row>
        <row r="2913">
          <cell r="B2913" t="str">
            <v>P413</v>
          </cell>
          <cell r="C2913" t="str">
            <v>CGGA_P413</v>
          </cell>
          <cell r="E2913" t="str">
            <v>张娜</v>
          </cell>
          <cell r="F2913">
            <v>491877</v>
          </cell>
          <cell r="G2913">
            <v>42831</v>
          </cell>
          <cell r="H2913" t="str">
            <v>颅内占位性病变（额，左）：神经节细胞胶质瘤可能性大</v>
          </cell>
          <cell r="J2913" t="str">
            <v>女</v>
          </cell>
          <cell r="K2913">
            <v>38</v>
          </cell>
          <cell r="L2913" t="str">
            <v>缺失</v>
          </cell>
          <cell r="M2913" t="str">
            <v>412931197807160026</v>
          </cell>
          <cell r="N2913" t="str">
            <v>爱人13653771810</v>
          </cell>
          <cell r="O2913" t="str">
            <v>头痛、恶心呕吐14天</v>
          </cell>
          <cell r="P2913" t="str">
            <v xml:space="preserve">患者于14天前无明显诱因突发头痛、恶心呕吐，非喷射状，于当地医院就诊，行MR检查，发现颅内占位性病变，建议到上级医院诊治。为求进一步诊治，患者于我院门诊就诊，门诊遂以“颅内占位性病变”收入院。
患者自发病以来，精神差，饮食可，睡眠欠佳，大小便正常，体重无明显变化。
</v>
          </cell>
          <cell r="Q2913" t="str">
            <v>30余年前因右小腿骨折在当地医院行手术治疗，具体情况不详。发现胆囊结石5年，具体情况不详。否认高血压、糖尿病、心脏病史。否认代谢性疾病及血液病。否认肝炎、结核等传染病史。否认其他手术及外伤史。无药物食物过敏史。</v>
          </cell>
          <cell r="R2913" t="str">
            <v>生长及智力发育正常，无烟酒等不良嗜好。月经规律，量及颜色正常，末次月经2017年4月4日。已婚，育有1女，剖宫产，体健。</v>
          </cell>
          <cell r="S2913" t="str">
            <v>缺失</v>
          </cell>
          <cell r="T2913">
            <v>42843</v>
          </cell>
          <cell r="V2913" t="str">
            <v>左额开颅肿瘤切除术</v>
          </cell>
          <cell r="W2913" t="str">
            <v>全麻气管插管后，患者取仰卧位，头架固定，导航注册并定位肿瘤，根据导航定位结果，设计皮瓣切口为左额颞切口。常规消毒铺巾，依次切开头皮各层，部分颞肌，皮瓣翻向前，显露颅骨，钻2孔，铣刀铣开游离骨瓣，硬膜张力一般，四周悬吊硬膜，放射状剪开硬膜，沿纵裂探查，可见左额囊实性肿瘤，位于额上回及扣带回，累及部分胼胝体，将胼胝体挤压至右侧，部分肿瘤突入脑室，实性肿瘤呈鱼肉样，囊壁部分呈灰红色，内有淡黄色清亮囊液，胼周动脉分支参与供血，肿瘤与周围脑组织 边界欠清，显微镜下沿肿瘤周边分块全切肿瘤，标本送检，侧脑室额角及部分体部开放，术腔严密止血，生理盐水冲洗清亮，确认无活动性出血，护士清点棉条、纱布及手术物品无误。术腔放置脑室引流管另戳孔引出，人工硬脑膜修补缝合硬膜，骨瓣复位，3枚钛链6枚钛钉固定颅骨。再次充分止血，分层缝合皮下组织及头皮各层，术毕。手术顺利，麻醉满意，术中自体血回输125ml，输异体血:红细胞1u,血浆400ml。术后气管插管拔除，查见双瞳孔等大等圆，回ICU病房监护。</v>
          </cell>
          <cell r="X2913" t="str">
            <v>全切除</v>
          </cell>
          <cell r="Y2913">
            <v>131768</v>
          </cell>
          <cell r="Z2913" t="str">
            <v>AA</v>
          </cell>
          <cell r="AA2913" t="str">
            <v>AA(WHO III)</v>
          </cell>
          <cell r="AB2913">
            <v>3</v>
          </cell>
          <cell r="AC2913" t="str">
            <v>间变星形细胞瘤（WHOIII级）,伴黏液样变性。免疫组化结果：EGFR（++），Ki-67（20%），Oligo-2(+)，ATRX（±），P53（+++），MMP-9（血管+）。</v>
          </cell>
          <cell r="AD2913" t="str">
            <v>全切除</v>
          </cell>
          <cell r="AE2913">
            <v>42857</v>
          </cell>
          <cell r="AF2913" t="str">
            <v>间变性星形细胞瘤（额，左）</v>
          </cell>
          <cell r="AH2913" t="str">
            <v>未终止</v>
          </cell>
          <cell r="AI2913">
            <v>1912</v>
          </cell>
          <cell r="AJ2913">
            <v>0</v>
          </cell>
          <cell r="AK2913">
            <v>1912</v>
          </cell>
          <cell r="AL2913">
            <v>0</v>
          </cell>
          <cell r="AM2913">
            <v>1912</v>
          </cell>
          <cell r="AN2913" t="str">
            <v>同步</v>
          </cell>
          <cell r="AO2913">
            <v>1</v>
          </cell>
          <cell r="AP2913" t="str">
            <v>替莫脞胺6疗程</v>
          </cell>
          <cell r="AQ2913">
            <v>1</v>
          </cell>
          <cell r="AS2913">
            <v>0</v>
          </cell>
          <cell r="AU2913" t="str">
            <v>突变</v>
          </cell>
          <cell r="AV2913" t="str">
            <v>NA</v>
          </cell>
          <cell r="AW2913" t="str">
            <v>NA</v>
          </cell>
          <cell r="AX2913" t="str">
            <v>甲基化</v>
          </cell>
          <cell r="AY2913" t="str">
            <v>无突变</v>
          </cell>
          <cell r="AZ2913" t="str">
            <v>无突变</v>
          </cell>
          <cell r="BA2913" t="str">
            <v>缺失</v>
          </cell>
          <cell r="BB2913" t="str">
            <v>缺失</v>
          </cell>
          <cell r="BC2913" t="str">
            <v>缺失</v>
          </cell>
          <cell r="BD2913" t="e">
            <v>#N/A</v>
          </cell>
        </row>
        <row r="2914">
          <cell r="B2914" t="str">
            <v>P414</v>
          </cell>
          <cell r="C2914" t="str">
            <v>CGGA_P414</v>
          </cell>
          <cell r="E2914" t="str">
            <v>谢艳月</v>
          </cell>
          <cell r="F2914">
            <v>491876</v>
          </cell>
          <cell r="G2914">
            <v>42831</v>
          </cell>
          <cell r="H2914" t="str">
            <v>1、左侧额叶颅内占位  2、癫痫</v>
          </cell>
          <cell r="J2914" t="str">
            <v>男</v>
          </cell>
          <cell r="K2914">
            <v>37</v>
          </cell>
          <cell r="L2914" t="str">
            <v>缺失</v>
          </cell>
          <cell r="M2914" t="str">
            <v>132421197912035270</v>
          </cell>
          <cell r="N2914" t="str">
            <v>哥哥13931210749妻子13931210749</v>
          </cell>
          <cell r="O2914" t="str">
            <v>头部不适伴癫痫发作20天入院</v>
          </cell>
          <cell r="P2914" t="str">
            <v xml:space="preserve">患者缘于20天前，无明显诱因感头部不适，伴牙关紧闭，四肢抽搐，发作一次，发作时间约10分钟左右，自行缓解，在家属陪同下急到当地医院就诊，门诊查头颅CT结果提示：颅内占位；家属为求进一步诊治，住当地医院，治疗情况不详，口服“丙戊酸钠缓释片 1片 3/日、卡马西平片 1片 2/日”入院期间无癫痫发作，治疗期间，家属商议后决定考虑转我院就诊，于今日患者转入我院，门诊以“颅内占位”收入我科。
患者自发病以来，自感头部不适，癫痫发作一次，口服“丙戊酸钠缓释片 1片 3/日、卡马西平片 1片 2/日”无发热及意识障碍，无偏瘫失语，无明显体重变化。
</v>
          </cell>
          <cell r="Q2914" t="str">
            <v>患者自诉青霉素过敏史，否认高血压、糖尿病、心脏病病史，无肝炎、伤寒，否认手术，无输血史，磺胺类药物过敏，无其他食物过敏史。</v>
          </cell>
          <cell r="R2914" t="str">
            <v>生长发育及智力正常，偶有少量饮酒史，吸烟史，适龄结婚，爱人体健，2女孩；</v>
          </cell>
          <cell r="S2914" t="str">
            <v>缺失</v>
          </cell>
          <cell r="T2914">
            <v>42844</v>
          </cell>
          <cell r="V2914" t="str">
            <v>左额入路颅内肿瘤切除术</v>
          </cell>
          <cell r="W2914" t="str">
            <v>全麻气管插管后，患者取左侧卧位。导航确定肿瘤头皮投影，左额顶常规消毒铺巾，取左额顶到中线“U”形切口，依次切开头皮、皮下、帽状腱膜，皮瓣翻向左侧。左额顶骨中线旁1厘米颅骨钻孔2枚，铣刀游离骨瓣，骨窗大小约7cm×6cm。硬膜张力稍可，周边悬吊硬膜，放射状剪开硬脑膜，见肿瘤位于左额顶部皮层内，大小约10cm*8cm*6cm，实性，呈灰黄色，边界清楚，血供丰富，显微镜下分块全切肿瘤，标本留送病理。肿瘤基底予以电灼处理，创面严密止血。止血纤维压迫残面，生理盐水冲洗清亮，确认无活动性出血，护士清点棉条、纱布及手术物品无误，留置颅内压监测橡胶引流管一根，严密缝合硬膜，人工硬膜修补，骨瓣复位，2枚钛链，1枚盖孔板,8枚钛钉固定。分层缝合皮下及头皮各层，再次消毒切口，无菌纱布绷带包扎，术毕。手术经过顺利，自体血回输，术后患者清醒拔管安返ICU病房监护。标本送病理。</v>
          </cell>
          <cell r="X2914" t="str">
            <v>全切除</v>
          </cell>
          <cell r="Y2914">
            <v>131801</v>
          </cell>
          <cell r="Z2914" t="str">
            <v>AOA</v>
          </cell>
          <cell r="AA2914" t="str">
            <v>AOA(WHO III)</v>
          </cell>
          <cell r="AB2914">
            <v>3</v>
          </cell>
          <cell r="AC2914" t="str">
            <v>间变性星形细胞瘤，含少量少突胶质细胞瘤成分。（WHO III级）</v>
          </cell>
          <cell r="AD2914" t="str">
            <v>全切除</v>
          </cell>
          <cell r="AE2914">
            <v>42863</v>
          </cell>
          <cell r="AF2914" t="str">
            <v>1、间变性星形细胞瘤 （额，左） 2、癫痫</v>
          </cell>
          <cell r="AG2914">
            <v>44072</v>
          </cell>
          <cell r="AH2914" t="str">
            <v>终止</v>
          </cell>
          <cell r="AI2914">
            <v>622</v>
          </cell>
          <cell r="AJ2914">
            <v>1</v>
          </cell>
          <cell r="AK2914">
            <v>500</v>
          </cell>
          <cell r="AL2914">
            <v>1</v>
          </cell>
          <cell r="AM2914">
            <v>622</v>
          </cell>
          <cell r="AN2914" t="str">
            <v>35次</v>
          </cell>
          <cell r="AO2914">
            <v>1</v>
          </cell>
          <cell r="AP2914" t="str">
            <v>帝清</v>
          </cell>
          <cell r="AQ2914">
            <v>1</v>
          </cell>
          <cell r="AS2914" t="str">
            <v>原发</v>
          </cell>
          <cell r="AU2914" t="str">
            <v>突变</v>
          </cell>
          <cell r="AV2914" t="str">
            <v>NA</v>
          </cell>
          <cell r="AW2914" t="str">
            <v>NA</v>
          </cell>
          <cell r="AX2914" t="str">
            <v>甲基化</v>
          </cell>
          <cell r="AY2914" t="str">
            <v>无突变</v>
          </cell>
          <cell r="AZ2914" t="str">
            <v>无突变</v>
          </cell>
          <cell r="BA2914" t="str">
            <v>缺失</v>
          </cell>
          <cell r="BB2914" t="str">
            <v>缺失</v>
          </cell>
          <cell r="BC2914" t="str">
            <v>缺失</v>
          </cell>
          <cell r="BD2914" t="e">
            <v>#N/A</v>
          </cell>
        </row>
        <row r="2915">
          <cell r="B2915" t="str">
            <v>P415</v>
          </cell>
          <cell r="C2915" t="str">
            <v>CGGA_P415</v>
          </cell>
          <cell r="E2915" t="str">
            <v>苏艳</v>
          </cell>
          <cell r="F2915">
            <v>491883</v>
          </cell>
          <cell r="G2915">
            <v>42837</v>
          </cell>
          <cell r="H2915" t="str">
            <v xml:space="preserve"> 1.胶质母细胞瘤术后复发（额，左）；2.继发性癫痫 3.甲状腺功能减退</v>
          </cell>
          <cell r="J2915" t="str">
            <v>女</v>
          </cell>
          <cell r="K2915">
            <v>56</v>
          </cell>
          <cell r="L2915" t="str">
            <v>缺失</v>
          </cell>
          <cell r="M2915" t="str">
            <v>230502196106291142</v>
          </cell>
          <cell r="N2915" t="str">
            <v>姐妹13734513648夫妻18645166700</v>
          </cell>
          <cell r="O2915" t="str">
            <v>颅内占位术后6月余复发</v>
          </cell>
          <cell r="P2915" t="str">
            <v>患者6月前无明显诱因出现头晕、右侧肢体乏力，就诊哈尔滨医科大学一院诊断颅内占位，于2016年10月18日开颅手术肿瘤切除，术后病理诊断为胶质母细胞瘤（WHOⅣ级）。术后2016年12月7日复查头颅MRI :左额颞占位考虑术后残留或复发。术后20天同步放化疗（具体不详），于2017年1月23日放疗结束。近两月了患者感双眼部不适，肢体无力间断发作，休息后可缓解，为求进一步诊治，就诊于我院门诊，行头颅MRI检查示：左额开颅术后，左额占位，脑疝形成。遂以“颅内占位性病变”收入院。术后患者持续静点甘露醇及地塞米松脱水降颅压治疗，癫痫发作两次，目前口服丙戊酸钠。患者精神、饮食、睡眠尚可，大小便正常，体重明显减轻。</v>
          </cell>
          <cell r="Q2915" t="str">
            <v>既往有甲状腺功能减病史，持续口服左甲状腺素片，否认高血压、糖尿病、心脏病史。否认血液病。否认结核等传染病史。否认外伤、手术史。无药物食物过敏史。</v>
          </cell>
          <cell r="R2915" t="str">
            <v>生长及智力发育正常，无不良嗜好，无烟酒嗜好。已婚，育有1子，爱人及儿子均体健。</v>
          </cell>
          <cell r="S2915" t="str">
            <v>缺失</v>
          </cell>
          <cell r="T2915">
            <v>42845</v>
          </cell>
          <cell r="U2915">
            <v>42661</v>
          </cell>
          <cell r="V2915" t="str">
            <v>颅内肿瘤切除术</v>
          </cell>
          <cell r="W2915" t="str">
            <v xml:space="preserve">全麻插管成功后，患者取仰卧位，头架固定头位，导航注册、确定肿瘤头皮投影位置，常规消毒铺巾，取原左额颞切口，依次切开头皮各层，显露左额颞颅骨，取下原骨瓣，大小约5*6厘米，硬膜与骨瓣粘连紧密且破损，骨缘四周悬吊硬膜，放射状剪开硬膜，硬膜与脑组织粘连紧密、局部脑组织呈灰黄色，于原肿瘤残腔见肿瘤，肿瘤位于左额，导航辅助下先电凝肿瘤周边，自前向后分块切除肿瘤，肿瘤呈灰红色，质软韧相间，血供丰富，与周围脑组织分界不清，肿瘤中心有坏死及囊变，分块近全切除肿瘤。创面仔细止血，明胶海绵、止血纱布压迫创面，生理盐水冲洗清亮，护士清点棉条、纱布及手术物品无误。硬膜缺损严重，人工硬膜修补，骨瓣复位，2枚新钛片及1枚原钛片固定，再次充分止血，分层缝合肌肉，皮下组织及头皮各层，术毕。手术顺利，术中出血约400ml，自体血回输125ml。术后拔除气管插管，患者回ICU病房监护。 </v>
          </cell>
          <cell r="X2915" t="str">
            <v>部分切除</v>
          </cell>
          <cell r="Y2915">
            <v>131842</v>
          </cell>
          <cell r="Z2915" t="str">
            <v>RGBM</v>
          </cell>
          <cell r="AA2915" t="str">
            <v>GBM(WHO IV)</v>
          </cell>
          <cell r="AB2915">
            <v>4</v>
          </cell>
          <cell r="AC2915" t="str">
            <v>大部分为坏死，可见少量异型性明显肿瘤细胞，考虑胶质母细胞瘤；免疫组化结果：P53（散在阳性），Ki-67(局灶10％)，IDH1（+）</v>
          </cell>
          <cell r="AD2915" t="str">
            <v>部分切除</v>
          </cell>
          <cell r="AE2915">
            <v>42865</v>
          </cell>
          <cell r="AF2915" t="str">
            <v>1.胶质母细胞瘤术后复发（额，左）；2.继发性癫痫 3.甲状腺功能减退</v>
          </cell>
          <cell r="AG2915">
            <v>43055</v>
          </cell>
          <cell r="AH2915" t="str">
            <v>终止</v>
          </cell>
          <cell r="AI2915">
            <v>195</v>
          </cell>
          <cell r="AJ2915">
            <v>1</v>
          </cell>
          <cell r="AK2915" t="str">
            <v>NA</v>
          </cell>
          <cell r="AL2915">
            <v>1</v>
          </cell>
          <cell r="AM2915">
            <v>210</v>
          </cell>
          <cell r="AN2915" t="str">
            <v>缺失</v>
          </cell>
          <cell r="AO2915" t="str">
            <v>NA</v>
          </cell>
          <cell r="AP2915" t="str">
            <v>缺失</v>
          </cell>
          <cell r="AQ2915" t="str">
            <v>NA</v>
          </cell>
          <cell r="AS2915" t="str">
            <v>复发</v>
          </cell>
          <cell r="AT2915">
            <v>1</v>
          </cell>
          <cell r="AU2915" t="str">
            <v>无突变</v>
          </cell>
          <cell r="AV2915" t="str">
            <v>NA</v>
          </cell>
          <cell r="AW2915" t="str">
            <v>无共缺失</v>
          </cell>
          <cell r="AX2915" t="str">
            <v>NA</v>
          </cell>
          <cell r="AY2915" t="str">
            <v>NA</v>
          </cell>
          <cell r="AZ2915" t="str">
            <v>NA</v>
          </cell>
          <cell r="BA2915" t="str">
            <v>缺失</v>
          </cell>
          <cell r="BB2915" t="str">
            <v>缺失</v>
          </cell>
          <cell r="BC2915" t="str">
            <v>缺失</v>
          </cell>
          <cell r="BD2915" t="e">
            <v>#N/A</v>
          </cell>
        </row>
        <row r="2916">
          <cell r="B2916" t="str">
            <v>P416</v>
          </cell>
          <cell r="C2916" t="str">
            <v>CGGA_P416</v>
          </cell>
          <cell r="E2916" t="str">
            <v>娄俊鸿</v>
          </cell>
          <cell r="F2916">
            <v>436752</v>
          </cell>
          <cell r="G2916">
            <v>42838</v>
          </cell>
          <cell r="H2916" t="str">
            <v>1.颅内占位性病变（额颞叶，右），复发胶质瘤可能性大；2.放疗术后</v>
          </cell>
          <cell r="J2916" t="str">
            <v>男</v>
          </cell>
          <cell r="K2916">
            <v>29</v>
          </cell>
          <cell r="L2916" t="str">
            <v>缺失</v>
          </cell>
          <cell r="M2916" t="str">
            <v>522130198706095659</v>
          </cell>
          <cell r="N2916" t="str">
            <v>夫妻15285236962</v>
          </cell>
          <cell r="O2916" t="str">
            <v>术后3年复发</v>
          </cell>
          <cell r="P2916" t="str">
            <v xml:space="preserve">患者3年前因颅内占位性病变我院行颅内占位性病变开颅手术切除，术后病理：
少支星形细胞瘤，肿瘤累及蛛网膜下腔，不除外大脑胶质瘤。术后行放疗。术后患者恢复好，多次复查头颅MRI未见复发病灶。于2016年11月复查头颅MRI示:：右额叶结节强化影考虑复发，2017年3月再次复查强化结节明显增大。为求进一步诊治，就诊于我院门诊，遂以“颅内占位性病变术后复发”收入院。患者无明显头痛、头晕，无恶心、呕吐，无抽搐及大小便失禁。患者精神、饮食、睡眠尚可，大小便正常。
</v>
          </cell>
          <cell r="Q2916" t="str">
            <v>既往体健，否认肝炎、结核等传染病史，否认手术外伤史，否认高血压、糖尿病、心脏病史。否认血液病。头孢类抗生素及酒精过敏史。</v>
          </cell>
          <cell r="R2916" t="str">
            <v>生长及智力发育正常，无不良嗜好，抽烟30支/日。已婚，育有1子，爱人及儿子均体健。</v>
          </cell>
          <cell r="S2916" t="str">
            <v>缺失</v>
          </cell>
          <cell r="T2916">
            <v>42845</v>
          </cell>
          <cell r="U2916">
            <v>41640</v>
          </cell>
          <cell r="V2916" t="str">
            <v>右额颞原切口开颅，肿瘤切除术</v>
          </cell>
          <cell r="W2916" t="str">
            <v>于2017-04-20在全麻下行“右额颞原切口开颅，肿瘤切除术”，手术顺利，强化肿瘤予以全切除。</v>
          </cell>
          <cell r="X2916" t="str">
            <v>全切除</v>
          </cell>
          <cell r="Y2916">
            <v>131843</v>
          </cell>
          <cell r="Z2916" t="str">
            <v>RAO</v>
          </cell>
          <cell r="AA2916" t="str">
            <v>AO(WHO III)</v>
          </cell>
          <cell r="AB2916">
            <v>3</v>
          </cell>
          <cell r="AC2916" t="str">
            <v>间变性少突胶质细胞瘤（WHO III级），EGFR（+++），ATRX（+）。存在染色体1p36，19q13杂合性缺失</v>
          </cell>
          <cell r="AD2916" t="str">
            <v>全切除</v>
          </cell>
          <cell r="AE2916">
            <v>42859</v>
          </cell>
          <cell r="AF2916" t="str">
            <v>1.间变性少突胶质细胞瘤（WHO III级）（额颞叶，右）2. 放疗术后</v>
          </cell>
          <cell r="AG2916">
            <v>44072</v>
          </cell>
          <cell r="AH2916" t="str">
            <v>终止</v>
          </cell>
          <cell r="AI2916">
            <v>1004</v>
          </cell>
          <cell r="AJ2916">
            <v>1</v>
          </cell>
          <cell r="AK2916">
            <v>529</v>
          </cell>
          <cell r="AL2916">
            <v>1</v>
          </cell>
          <cell r="AM2916">
            <v>1004</v>
          </cell>
          <cell r="AN2916" t="str">
            <v>无</v>
          </cell>
          <cell r="AO2916">
            <v>0</v>
          </cell>
          <cell r="AP2916" t="str">
            <v>替莫脞胺2疗程</v>
          </cell>
          <cell r="AQ2916">
            <v>1</v>
          </cell>
          <cell r="AS2916" t="str">
            <v>复发</v>
          </cell>
          <cell r="AT2916">
            <v>1</v>
          </cell>
          <cell r="AU2916" t="str">
            <v>突变</v>
          </cell>
          <cell r="AV2916" t="str">
            <v>NA</v>
          </cell>
          <cell r="AW2916" t="str">
            <v>共缺失</v>
          </cell>
          <cell r="AX2916" t="str">
            <v>甲基化</v>
          </cell>
          <cell r="AY2916" t="str">
            <v>无突变</v>
          </cell>
          <cell r="AZ2916" t="str">
            <v>突变</v>
          </cell>
          <cell r="BA2916" t="str">
            <v>缺失</v>
          </cell>
          <cell r="BB2916" t="str">
            <v>缺失</v>
          </cell>
          <cell r="BC2916" t="str">
            <v>缺失</v>
          </cell>
          <cell r="BD2916" t="e">
            <v>#N/A</v>
          </cell>
        </row>
        <row r="2917">
          <cell r="B2917" t="str">
            <v>P417</v>
          </cell>
          <cell r="C2917" t="str">
            <v>NA</v>
          </cell>
          <cell r="D2917" t="str">
            <v>NA</v>
          </cell>
          <cell r="E2917" t="str">
            <v>NA</v>
          </cell>
          <cell r="F2917" t="str">
            <v>NA</v>
          </cell>
          <cell r="G2917" t="str">
            <v>NA</v>
          </cell>
          <cell r="H2917" t="str">
            <v>NA</v>
          </cell>
          <cell r="I2917" t="str">
            <v>NA</v>
          </cell>
          <cell r="J2917" t="str">
            <v>NA</v>
          </cell>
          <cell r="K2917" t="str">
            <v>NA</v>
          </cell>
          <cell r="L2917" t="str">
            <v>NA</v>
          </cell>
          <cell r="M2917" t="str">
            <v>NA</v>
          </cell>
          <cell r="N2917" t="str">
            <v>NA</v>
          </cell>
          <cell r="O2917" t="str">
            <v>NA</v>
          </cell>
          <cell r="P2917" t="str">
            <v>NA</v>
          </cell>
          <cell r="Q2917" t="str">
            <v>NA</v>
          </cell>
          <cell r="R2917" t="str">
            <v>NA</v>
          </cell>
          <cell r="S2917" t="str">
            <v>NA</v>
          </cell>
          <cell r="T2917" t="str">
            <v>NA</v>
          </cell>
          <cell r="U2917" t="str">
            <v>NA</v>
          </cell>
          <cell r="V2917" t="str">
            <v>NA</v>
          </cell>
          <cell r="W2917" t="str">
            <v>NA</v>
          </cell>
          <cell r="X2917" t="str">
            <v>NA</v>
          </cell>
          <cell r="Y2917" t="str">
            <v>NA</v>
          </cell>
          <cell r="Z2917" t="str">
            <v>NA</v>
          </cell>
          <cell r="AA2917" t="str">
            <v>NA</v>
          </cell>
          <cell r="AB2917" t="str">
            <v>NA</v>
          </cell>
          <cell r="AC2917" t="str">
            <v>NA</v>
          </cell>
          <cell r="AD2917" t="str">
            <v>NA</v>
          </cell>
          <cell r="AE2917" t="str">
            <v>NA</v>
          </cell>
          <cell r="AF2917" t="str">
            <v>NA</v>
          </cell>
          <cell r="AG2917" t="str">
            <v>NA</v>
          </cell>
          <cell r="AH2917" t="str">
            <v>NA</v>
          </cell>
          <cell r="AI2917" t="str">
            <v>NA</v>
          </cell>
          <cell r="AJ2917" t="str">
            <v>NA</v>
          </cell>
          <cell r="AK2917" t="str">
            <v>NA</v>
          </cell>
          <cell r="AL2917" t="str">
            <v>NA</v>
          </cell>
          <cell r="AM2917" t="str">
            <v>NA</v>
          </cell>
          <cell r="AN2917" t="str">
            <v>NA</v>
          </cell>
          <cell r="AO2917" t="str">
            <v>NA</v>
          </cell>
          <cell r="AP2917" t="str">
            <v>NA</v>
          </cell>
          <cell r="AQ2917" t="str">
            <v>NA</v>
          </cell>
          <cell r="AS2917" t="str">
            <v>NA</v>
          </cell>
          <cell r="AT2917" t="str">
            <v>NA</v>
          </cell>
          <cell r="AU2917" t="str">
            <v>NA</v>
          </cell>
          <cell r="AV2917" t="str">
            <v>NA</v>
          </cell>
          <cell r="AW2917" t="str">
            <v>NA</v>
          </cell>
          <cell r="AX2917" t="str">
            <v>NA</v>
          </cell>
          <cell r="AY2917" t="str">
            <v>NA</v>
          </cell>
          <cell r="AZ2917" t="str">
            <v>NA</v>
          </cell>
          <cell r="BA2917" t="str">
            <v>NA</v>
          </cell>
          <cell r="BB2917" t="str">
            <v>NA</v>
          </cell>
          <cell r="BC2917" t="str">
            <v>NA</v>
          </cell>
          <cell r="BD2917" t="str">
            <v>NA</v>
          </cell>
        </row>
        <row r="2918">
          <cell r="B2918" t="str">
            <v>P418</v>
          </cell>
          <cell r="C2918" t="str">
            <v>CGGA_P418</v>
          </cell>
          <cell r="E2918" t="str">
            <v>赵荣芳</v>
          </cell>
          <cell r="F2918">
            <v>491885</v>
          </cell>
          <cell r="G2918">
            <v>42838</v>
          </cell>
          <cell r="H2918" t="str">
            <v>1.颅内占位性病变（颞内侧，右）：胶质瘤可能性大2. 继发性癫痫3.高血压病3级</v>
          </cell>
          <cell r="J2918" t="str">
            <v>女</v>
          </cell>
          <cell r="K2918">
            <v>65</v>
          </cell>
          <cell r="L2918" t="str">
            <v>缺失</v>
          </cell>
          <cell r="M2918" t="str">
            <v xml:space="preserve">142703195201140169 </v>
          </cell>
          <cell r="N2918" t="str">
            <v>女15635939550子13835901696</v>
          </cell>
          <cell r="O2918" t="str">
            <v>记忆力减退2年，头晕头痛半年，突发晕厥38天</v>
          </cell>
          <cell r="P2918" t="str">
            <v xml:space="preserve">患者2年前无明显诱因开始出现记忆力减退，未在意。半年前开始出现头晕头痛等症状，当时考虑为高血压所致，未进一步诊治。38天前吃午饭后突发一过性晕厥，持续时间约1分钟，无口角歪斜，无面部及四肢抽搐，无口吐白沫。在当地医院体检查头MR发现颅内占位，建议到上级医院诊治。为求进一步诊治，患者于我院门诊就诊，门诊遂以“颅内占位性病变”收入院。
患者自发病以来，精神、饮食可，睡眠欠佳，大小便正常，体重无明显变化。
</v>
          </cell>
          <cell r="Q2918" t="str">
            <v>发现高血压病约10年，血压最高180/100mmHg，平时口服马来酸依那普利分散片和阿司匹林肠溶片，近半月已停阿司匹林肠溶片，具体情况不详。否认糖尿病、心脏病史。否认代谢性疾病及血液病。否认肝炎、结核等传染病史。否认手术及外伤史。无药物食物过敏史。</v>
          </cell>
          <cell r="R2918" t="str">
            <v>生长及智力发育正常，无烟酒等不良嗜好。已绝经。已婚，育有1子1女，顺产，体健。</v>
          </cell>
          <cell r="S2918" t="str">
            <v>缺失</v>
          </cell>
          <cell r="T2918">
            <v>42850</v>
          </cell>
          <cell r="V2918" t="str">
            <v>右颞枕开颅肿瘤切除术</v>
          </cell>
          <cell r="W2918" t="str">
            <v xml:space="preserve">全麻气管插管后，患者取左侧卧位，头架固定，导航注册并定位肿瘤，根据导航定位结果，设计皮瓣切口为右颞枕切口。常规消毒铺巾，依次切开头皮各层，颞肌，皮瓣翻向下，显露颅骨，钻1孔，铣刀游离骨瓣，硬膜张力高，四周悬吊硬膜，放射状剪开硬膜，在导航引导下切除部分颞下回，深约2.5cm可见右颞深部肿瘤，中间部分呈鱼肉样，周围部分灰白色，质地软韧相间，大脑后动脉分支参与供血，血供丰富，与周围脑组织边界欠清，显微镜下沿肿瘤周边分块近全切肿瘤，侧脑室颞角开放，标本送检，术腔严密止血，生理盐水冲洗清亮，确认无活动性出血，护士清点棉条、纱布及手术物品无误。人工硬脑膜修补硬膜，骨瓣复位，2枚钛链及1枚雪花型钛片固定颅骨。再次充分止血，分层缝合皮下组织及头皮各层，术毕。手术顺利，麻醉满意，术中自体血回输100ml。术后气管插管拔除，查见双瞳孔等大等圆，回ICU病房监护。 </v>
          </cell>
          <cell r="X2918" t="str">
            <v>部分切除</v>
          </cell>
          <cell r="Y2918">
            <v>131948</v>
          </cell>
          <cell r="Z2918" t="str">
            <v>GBM</v>
          </cell>
          <cell r="AA2918" t="str">
            <v>GBM(WHO IV)</v>
          </cell>
          <cell r="AB2918">
            <v>4</v>
          </cell>
          <cell r="AC2918" t="str">
            <v>小细胞型胶质母细胞瘤（WHOIV级）。免疫组化结果：EGFR（+++），Ki-67（约40%），ATRX（+++），P53（约10%）。</v>
          </cell>
          <cell r="AD2918" t="str">
            <v>部分切除</v>
          </cell>
          <cell r="AE2918">
            <v>42863</v>
          </cell>
          <cell r="AF2918" t="str">
            <v>1. 小细胞型胶质母细胞瘤（颞内侧，右） 2. 继发性癫痫3.高血压病3级</v>
          </cell>
          <cell r="AG2918">
            <v>44072</v>
          </cell>
          <cell r="AH2918" t="str">
            <v>终止</v>
          </cell>
          <cell r="AI2918">
            <v>1163</v>
          </cell>
          <cell r="AJ2918">
            <v>1</v>
          </cell>
          <cell r="AK2918">
            <v>767</v>
          </cell>
          <cell r="AL2918">
            <v>1</v>
          </cell>
          <cell r="AM2918">
            <v>1163</v>
          </cell>
          <cell r="AN2918" t="str">
            <v>同步</v>
          </cell>
          <cell r="AO2918">
            <v>1</v>
          </cell>
          <cell r="AP2918" t="str">
            <v>替莫脞胺</v>
          </cell>
          <cell r="AQ2918">
            <v>1</v>
          </cell>
          <cell r="AS2918" t="str">
            <v>原发</v>
          </cell>
          <cell r="AU2918" t="str">
            <v>无突变</v>
          </cell>
          <cell r="AV2918" t="str">
            <v>NA</v>
          </cell>
          <cell r="AW2918" t="str">
            <v>NA</v>
          </cell>
          <cell r="AX2918" t="str">
            <v>甲基化</v>
          </cell>
          <cell r="AY2918" t="str">
            <v>突变</v>
          </cell>
          <cell r="AZ2918" t="str">
            <v>无突变</v>
          </cell>
          <cell r="BA2918" t="str">
            <v>缺失</v>
          </cell>
          <cell r="BB2918" t="str">
            <v>缺失</v>
          </cell>
          <cell r="BC2918" t="str">
            <v>缺失</v>
          </cell>
          <cell r="BD2918" t="e">
            <v>#N/A</v>
          </cell>
        </row>
        <row r="2919">
          <cell r="B2919" t="str">
            <v>P419</v>
          </cell>
          <cell r="C2919" t="str">
            <v>CGGA_P419</v>
          </cell>
          <cell r="E2919" t="str">
            <v>刘松江</v>
          </cell>
          <cell r="F2919">
            <v>491891</v>
          </cell>
          <cell r="G2919">
            <v>42843</v>
          </cell>
          <cell r="H2919" t="str">
            <v>1、颅内占位性病变（额叶，右）；2、继发性癫痫</v>
          </cell>
          <cell r="J2919" t="str">
            <v>男</v>
          </cell>
          <cell r="K2919">
            <v>54</v>
          </cell>
          <cell r="L2919" t="str">
            <v>缺失</v>
          </cell>
          <cell r="M2919" t="str">
            <v>230106196209301255</v>
          </cell>
          <cell r="N2919" t="str">
            <v>儿子18645058706夫妻15945107588</v>
          </cell>
          <cell r="O2919" t="str">
            <v>发作性意识丧失伴抽搐3月余</v>
          </cell>
          <cell r="P2919" t="str">
            <v>患者3个月前在日本旅游时早晨无明显诱因突发意识丧失，持续约30分钟后出现抽搐，表现为双眼球向前凝视，双上肢上屈，双手握拳，双下肢伸直，全身不自主抖动，不伴尿失禁，被人急送往大阪市医院，经治疗后缓解，具体治疗措施不详。回国后于哈尔滨医大附属第二医院就诊，行头颅MR检查，提示颅内占位。为求进一步诊治，就诊于我院门诊，行头颅MR检查，提示“右颞叶异常信号病灶：低级别胶质瘤？”，考虑胶质瘤可能，门诊遂以“颅内占位性病变”收入院。患者自发病以来，精神、饮食、睡眠可，大小便正常，体重无明显变化。</v>
          </cell>
          <cell r="Q2919" t="str">
            <v>否认高血压、糖尿病、心脏病史。否认代谢性疾病及血液病。否认肝炎、结核等传染病史。否认手术、外伤史。无药物食物过敏史。</v>
          </cell>
          <cell r="R2919" t="str">
            <v>生长及智力发育正常，无不良嗜好，抽烟史30年，每日约10-20支，饮酒史10年，每日约1000ml啤酒。已婚，育有1子，妻子及儿子均体健。</v>
          </cell>
          <cell r="S2919" t="str">
            <v>缺失</v>
          </cell>
          <cell r="T2919">
            <v>42830</v>
          </cell>
          <cell r="V2919" t="str">
            <v>半冠状切口右额开颅肿瘤切除术</v>
          </cell>
          <cell r="W2919" t="str">
            <v>全麻气管插管后，患者取仰卧位，头部左侧，导航确定肿瘤头皮投影，常规消毒铺巾，以肿瘤为中心、取半冠状切口，依次切开头皮、皮下及帽状腱膜，翻向前方，右额钻孔，铣刀游离骨瓣，大小约5.0X4.0cm。硬膜张力高，快速静点20%的甘露醇250ml，硬膜张力下降后，四周悬吊硬膜，放射状剪开硬膜。见右额中、下回脑组织肿胀，导航及B超再次确定肿瘤位置，病变位于右额中、下回的中、前部，病变突出至皮层表面，向侧脑室额角生长，肿瘤呈灰白色，血供丰富，质韧，与周围脑组织间分界不清，导航、B超辅助下，先切除部分病变送冰冻病理，结果回报：星形细胞瘤可能性大。遂沿肿瘤周边分离后，分块近全切除肿瘤，随后将肿瘤侵袭的右额极脑组织部分切除，大脑前、中动脉分支自肿瘤中穿行，分离后予以完好保护，肿瘤深部达侧脑室额角，切除肿瘤后，侧脑室额角开放，以明胶海绵压迫、封闭，充分内减压，观察脑组织搏动好。创面严密止血，可吸收止血纱布、明胶海绵压迫残面，生理盐水冲洗清亮，护士清点棉条、纱布及手术物品无误。硬膜连续缝合后仍欠严密，取人工硬膜修补，骨瓣复位，钛链固定骨瓣。再次充分止血，分层缝合皮下组织及头皮各层，术毕。手术顺利，术中出血约400ml，自体血回输50ml。术后气管插管拔出，患者回ICU病房监护。</v>
          </cell>
          <cell r="X2919" t="str">
            <v>部分切除</v>
          </cell>
          <cell r="Y2919">
            <v>131946</v>
          </cell>
          <cell r="Z2919" t="str">
            <v>AA</v>
          </cell>
          <cell r="AA2919" t="str">
            <v>AA(WHO III)</v>
          </cell>
          <cell r="AB2919">
            <v>3</v>
          </cell>
          <cell r="AC2919" t="str">
            <v>间变性星形细胞瘤。（WHO III级）。免疫组化：ATRX（++）、P53（偶见阳性），Ki-67（约30%），EGFR（++）</v>
          </cell>
          <cell r="AD2919" t="str">
            <v>部分切除</v>
          </cell>
          <cell r="AE2919">
            <v>42863</v>
          </cell>
          <cell r="AF2919" t="str">
            <v>1、间变性星形细胞瘤（额叶，右）；2、继发性癫痫</v>
          </cell>
          <cell r="AG2919">
            <v>43554</v>
          </cell>
          <cell r="AH2919" t="str">
            <v>未终止</v>
          </cell>
          <cell r="AI2919">
            <v>724</v>
          </cell>
          <cell r="AJ2919">
            <v>0</v>
          </cell>
          <cell r="AK2919">
            <v>724</v>
          </cell>
          <cell r="AL2919">
            <v>0</v>
          </cell>
          <cell r="AM2919">
            <v>724</v>
          </cell>
          <cell r="AN2919" t="str">
            <v>缺失</v>
          </cell>
          <cell r="AO2919" t="str">
            <v>NA</v>
          </cell>
          <cell r="AP2919" t="str">
            <v>缺失</v>
          </cell>
          <cell r="AQ2919" t="str">
            <v>NA</v>
          </cell>
          <cell r="AS2919" t="str">
            <v>原发</v>
          </cell>
          <cell r="AU2919" t="str">
            <v>无突变</v>
          </cell>
          <cell r="AV2919" t="str">
            <v>NA</v>
          </cell>
          <cell r="AW2919" t="str">
            <v>NA</v>
          </cell>
          <cell r="AX2919" t="str">
            <v>甲基化</v>
          </cell>
          <cell r="AY2919" t="str">
            <v>无突变</v>
          </cell>
          <cell r="AZ2919" t="str">
            <v>无突变</v>
          </cell>
          <cell r="BA2919" t="str">
            <v>缺失</v>
          </cell>
          <cell r="BB2919" t="str">
            <v>缺失</v>
          </cell>
          <cell r="BC2919" t="str">
            <v>缺失</v>
          </cell>
          <cell r="BD2919" t="e">
            <v>#N/A</v>
          </cell>
        </row>
        <row r="2920">
          <cell r="B2920" t="str">
            <v>P420</v>
          </cell>
          <cell r="C2920" t="str">
            <v>NA</v>
          </cell>
          <cell r="D2920" t="str">
            <v>NA</v>
          </cell>
          <cell r="E2920" t="str">
            <v>NA</v>
          </cell>
          <cell r="F2920" t="str">
            <v>NA</v>
          </cell>
          <cell r="G2920" t="str">
            <v>NA</v>
          </cell>
          <cell r="H2920" t="str">
            <v>NA</v>
          </cell>
          <cell r="I2920" t="str">
            <v>NA</v>
          </cell>
          <cell r="J2920" t="str">
            <v>NA</v>
          </cell>
          <cell r="K2920" t="str">
            <v>NA</v>
          </cell>
          <cell r="L2920" t="str">
            <v>NA</v>
          </cell>
          <cell r="M2920" t="str">
            <v>NA</v>
          </cell>
          <cell r="N2920" t="str">
            <v>NA</v>
          </cell>
          <cell r="O2920" t="str">
            <v>NA</v>
          </cell>
          <cell r="P2920" t="str">
            <v>NA</v>
          </cell>
          <cell r="Q2920" t="str">
            <v>NA</v>
          </cell>
          <cell r="R2920" t="str">
            <v>NA</v>
          </cell>
          <cell r="S2920" t="str">
            <v>NA</v>
          </cell>
          <cell r="T2920" t="str">
            <v>NA</v>
          </cell>
          <cell r="U2920" t="str">
            <v>NA</v>
          </cell>
          <cell r="V2920" t="str">
            <v>NA</v>
          </cell>
          <cell r="W2920" t="str">
            <v>NA</v>
          </cell>
          <cell r="X2920" t="str">
            <v>NA</v>
          </cell>
          <cell r="Y2920" t="str">
            <v>NA</v>
          </cell>
          <cell r="Z2920" t="str">
            <v>NA</v>
          </cell>
          <cell r="AA2920" t="str">
            <v>NA</v>
          </cell>
          <cell r="AB2920" t="str">
            <v>NA</v>
          </cell>
          <cell r="AC2920" t="str">
            <v>NA</v>
          </cell>
          <cell r="AD2920" t="str">
            <v>NA</v>
          </cell>
          <cell r="AE2920" t="str">
            <v>NA</v>
          </cell>
          <cell r="AF2920" t="str">
            <v>NA</v>
          </cell>
          <cell r="AG2920" t="str">
            <v>NA</v>
          </cell>
          <cell r="AH2920" t="str">
            <v>NA</v>
          </cell>
          <cell r="AI2920" t="str">
            <v>NA</v>
          </cell>
          <cell r="AJ2920" t="str">
            <v>NA</v>
          </cell>
          <cell r="AK2920" t="str">
            <v>NA</v>
          </cell>
          <cell r="AL2920" t="str">
            <v>NA</v>
          </cell>
          <cell r="AM2920" t="str">
            <v>NA</v>
          </cell>
          <cell r="AN2920" t="str">
            <v>NA</v>
          </cell>
          <cell r="AO2920" t="str">
            <v>NA</v>
          </cell>
          <cell r="AP2920" t="str">
            <v>NA</v>
          </cell>
          <cell r="AQ2920" t="str">
            <v>NA</v>
          </cell>
          <cell r="AS2920" t="str">
            <v>NA</v>
          </cell>
          <cell r="AT2920" t="str">
            <v>NA</v>
          </cell>
          <cell r="AU2920" t="str">
            <v>NA</v>
          </cell>
          <cell r="AV2920" t="str">
            <v>NA</v>
          </cell>
          <cell r="AW2920" t="str">
            <v>NA</v>
          </cell>
          <cell r="AX2920" t="str">
            <v>NA</v>
          </cell>
          <cell r="AY2920" t="str">
            <v>NA</v>
          </cell>
          <cell r="AZ2920" t="str">
            <v>NA</v>
          </cell>
          <cell r="BA2920" t="str">
            <v>NA</v>
          </cell>
          <cell r="BB2920" t="str">
            <v>NA</v>
          </cell>
          <cell r="BC2920" t="str">
            <v>NA</v>
          </cell>
          <cell r="BD2920" t="str">
            <v>NA</v>
          </cell>
        </row>
        <row r="2921">
          <cell r="B2921" t="str">
            <v>P421</v>
          </cell>
          <cell r="C2921" t="str">
            <v>CGGA_P421</v>
          </cell>
          <cell r="E2921" t="str">
            <v>黄贯</v>
          </cell>
          <cell r="F2921">
            <v>491894</v>
          </cell>
          <cell r="G2921">
            <v>42845</v>
          </cell>
          <cell r="H2921" t="str">
            <v>1. 颅内占位病变（顶叶，左）2.胶质瘤术后（额颞叶，右）</v>
          </cell>
          <cell r="J2921" t="str">
            <v>男</v>
          </cell>
          <cell r="K2921">
            <v>26</v>
          </cell>
          <cell r="L2921" t="str">
            <v>缺失</v>
          </cell>
          <cell r="M2921" t="str">
            <v>370828197601024020</v>
          </cell>
          <cell r="N2921" t="str">
            <v>父亲15810710636母亲13522331767</v>
          </cell>
          <cell r="O2921" t="str">
            <v>胶质瘤术后5年余，言语不利，肢体活动不利发现肿瘤复发10天</v>
          </cell>
          <cell r="P2921" t="str">
            <v>患者5年前行“颅内占位病变切除术”，术后病理回报“胶质瘤（WHO Ⅲ级）”，术后恢复良好，无偏瘫失语，术后行放化疗，口服替莫唑胺9月。后患者定期复查未复发。10天前患者出现言语不利，行头颅MRI检查示肿瘤复发可能，为求手术治疗就诊我院以颅内占位性病变术后复发收住入院。患者言语不利进行性加重，双上肢右下肢无力。患者无明显头痛、头晕，无恶心、呕吐，无抽搐及大小便失禁。患者自发病以来，精神可，睡眠差，饮食，大小便正常。</v>
          </cell>
          <cell r="Q2921" t="str">
            <v>否认高血压、糖尿病、心脏病史。否认代谢性疾病及血液病。否认肝炎、结核等传染病史。5年前手术史，否认外伤史。否认输血史。无食物药物过敏史。</v>
          </cell>
          <cell r="R2921" t="str">
            <v>生长及智力发育正常，不抽烟，不饮酒。</v>
          </cell>
          <cell r="S2921" t="str">
            <v>缺失</v>
          </cell>
          <cell r="T2921">
            <v>42852</v>
          </cell>
          <cell r="U2921">
            <v>40909</v>
          </cell>
          <cell r="V2921" t="str">
            <v>导航辅助下左额开颅，肿瘤切除术</v>
          </cell>
          <cell r="W2921" t="str">
            <v>全麻气管插管后，患者取平卧位，头架固定头部，导航注册并定位肿瘤，根据导航定位结果，设计皮瓣切口为左额马蹄形切口。常规消毒铺巾，依次切开头皮各层，皮瓣连同骨膜一起翻向耳廓，显露顶骨，可见上次手术钻孔位置位于冠状缝中线左侧2厘米，应用原中线左侧骨孔铣刀游离骨瓣，内侧至中线左侧2厘米，后界至中央后回处，约4*5厘米，硬膜张力不高，四周悬吊硬膜，放射状剪开硬膜，见脑表面正常，导航确定肿瘤部位及边界，在导航辅助下见肿瘤位于左侧额深部，显微镜下于中央前回前3厘米处造瘘，向下暴露分离，见肿瘤前界，肿瘤色灰黄，质软，无包膜，血供丰富，边界不清，显微镜下肿瘤近全切，大小约3*2*2cm3，肿瘤后界于中央前回处少许肿瘤残留未勉强切除，标本送检，创面严密止血，可吸收止血纱布、明胶海绵压迫残面，生理盐水冲洗清亮，确认无活动性出血，护士清点棉条、纱布及手术物品无误。 硬膜修补后减张硬膜，骨瓣复位，原钛链1条，新钛链2条钛钉5枚钛钉固定颅骨。再次充分止血，分层缝合皮下组织及头皮各层，术毕。手术顺利，麻醉满意，术中自体血回输   ml。术后气管插管拔除，查见双瞳孔等大等圆，回ICU病房监护。</v>
          </cell>
          <cell r="X2921" t="str">
            <v>部分切除</v>
          </cell>
          <cell r="Y2921">
            <v>132025</v>
          </cell>
          <cell r="Z2921" t="str">
            <v>RAA</v>
          </cell>
          <cell r="AA2921" t="str">
            <v>AA(WHO III)</v>
          </cell>
          <cell r="AB2921">
            <v>3</v>
          </cell>
          <cell r="AC2921" t="str">
            <v>间变性星形细胞瘤（WHO III级）</v>
          </cell>
          <cell r="AD2921" t="str">
            <v>部分切除</v>
          </cell>
          <cell r="AE2921">
            <v>42865</v>
          </cell>
          <cell r="AF2921" t="str">
            <v>1. 间变型星形细胞瘤（顶叶，左）2.胶质瘤术后（额颞叶，右）</v>
          </cell>
          <cell r="AG2921">
            <v>43253</v>
          </cell>
          <cell r="AH2921" t="str">
            <v>终止</v>
          </cell>
          <cell r="AI2921">
            <v>308</v>
          </cell>
          <cell r="AJ2921">
            <v>1</v>
          </cell>
          <cell r="AK2921">
            <v>188</v>
          </cell>
          <cell r="AL2921">
            <v>1</v>
          </cell>
          <cell r="AM2921">
            <v>401</v>
          </cell>
          <cell r="AN2921" t="str">
            <v>缺失</v>
          </cell>
          <cell r="AO2921" t="str">
            <v>NA</v>
          </cell>
          <cell r="AP2921" t="str">
            <v>缺失</v>
          </cell>
          <cell r="AQ2921" t="str">
            <v>NA</v>
          </cell>
          <cell r="AS2921" t="str">
            <v>复发</v>
          </cell>
          <cell r="AT2921">
            <v>1</v>
          </cell>
          <cell r="AU2921" t="str">
            <v>突变</v>
          </cell>
          <cell r="AV2921" t="str">
            <v>NA</v>
          </cell>
          <cell r="AW2921" t="str">
            <v>无共缺失</v>
          </cell>
          <cell r="AX2921" t="str">
            <v>甲基化</v>
          </cell>
          <cell r="AY2921" t="str">
            <v>突变</v>
          </cell>
          <cell r="AZ2921" t="str">
            <v>无突变</v>
          </cell>
          <cell r="BA2921" t="str">
            <v>缺失</v>
          </cell>
          <cell r="BB2921" t="str">
            <v>缺失</v>
          </cell>
          <cell r="BC2921" t="str">
            <v>缺失</v>
          </cell>
          <cell r="BD2921" t="e">
            <v>#N/A</v>
          </cell>
        </row>
        <row r="2922">
          <cell r="B2922" t="str">
            <v>P422</v>
          </cell>
          <cell r="C2922" t="str">
            <v>CGGA_P422</v>
          </cell>
          <cell r="E2922" t="str">
            <v>武进芬</v>
          </cell>
          <cell r="F2922">
            <v>520001</v>
          </cell>
          <cell r="G2922">
            <v>42809</v>
          </cell>
          <cell r="H2922" t="str">
            <v>1.颅内占位性病变（额颞叶，右）：胶质瘤复发可能性大；2.继发性癫痫</v>
          </cell>
          <cell r="J2922" t="str">
            <v>女</v>
          </cell>
          <cell r="K2922">
            <v>41</v>
          </cell>
          <cell r="L2922" t="str">
            <v>缺失</v>
          </cell>
          <cell r="M2922" t="str">
            <v>130705196408170027</v>
          </cell>
          <cell r="N2922" t="str">
            <v>夫妻13403133129女儿18132740197</v>
          </cell>
          <cell r="O2922" t="str">
            <v>头痛、跌倒发作6年，加重2月</v>
          </cell>
          <cell r="P2922" t="str">
            <v>患者近6年来间断感头痛，无明显诱因走路走自行跌倒，无意识丧失，无头晕，无恶心、呕吐，无抽搐发作，可自行缓解。未诊治。2月前患者感头痛进行性加重，跌倒发作频繁，偶感恶心，未呕吐。就诊当地医院行头颅CT示颅内占位，就诊我院门诊行头颅MRI检查示：颅内占位。门诊以颅内占位收入院。患者无抽搐及大小便失禁，发病以来患者精神、食欲尚可，大小便正常。</v>
          </cell>
          <cell r="Q2922" t="str">
            <v>否认高血压、糖尿病、心脏病史。否认代谢性疾病及血液病。否认肝炎、结核等传染病史。否认手术外伤史。否认输血史及食物药物过敏史。</v>
          </cell>
          <cell r="R2922" t="str">
            <v>生长及智力发育正常，不抽烟，不饮酒。已婚，育有1女。</v>
          </cell>
          <cell r="S2922" t="str">
            <v>缺失</v>
          </cell>
          <cell r="T2922">
            <v>42823</v>
          </cell>
          <cell r="V2922" t="str">
            <v>右额颞原切口开颅，肿瘤切除术</v>
          </cell>
          <cell r="W2922" t="str">
            <v>全麻气管插管后，患者取仰卧位，头左侧，头架固定头位，导航注册、确定肿瘤头皮投影，常规消毒铺巾，取原右额颞弧形切口，依次切开头皮各层，皮瓣翻向下方，显露右额颞颅骨，取下固定颅骨的钛片，铣刀游离原右额颞骨瓣，大小约6.0X5.0cm2。硬膜张力高且增生、渗血明显，快速静点20%的甘露醇250ml，硬膜张力下降，四周悬吊硬膜，放射状剪开硬膜。硬膜与脑组织粘连紧密，原瘤腔周围额极、颞极脑组织稍肿胀，导航及B超再次确定肿瘤位于右侧直回、下丘脑、钩回、海马及岛叶，导航辅助下分离侧裂，侧裂下即见肿瘤组织，肿瘤呈灰白色、血供丰富，质软韧相间，与周围脑组织间分界不清；先切除右侧直回、下丘脑部位肿瘤，显露侧裂血管及岛叶，岛叶肿胀，游离大脑中动脉，于M1段末端见豆纹动脉，保护好此簇血管，电凝M2段发向肿瘤的导血管，以脑回为单位，分块近全切除颞、岛叶肿瘤，大脑中动脉及其分支保护完好，随后切除右侧钩回及海马头部肿瘤，切除肿瘤后看见右侧颈内动脉、大脑前动脉、大脑中动脉近端、大脑后动脉、脑干及动眼神经，以上血管、神经及脑组织均完好保护。创面严密止血，可吸收止血纱布、明胶海绵压迫残面，生理盐水冲洗清亮，确认无活动性出血，护士清点棉条、纱布及手术物品无误，术腔放置外引流，硬膜缺损，取人工硬膜修补、缝合，骨瓣复位，钛链固定骨瓣。再次充分止血，分层缝合皮下组织及头皮各层，术毕。手术较困难，术中出血约300ml，输自体血125ml；术后患者带气管插管回ICU病房监护。</v>
          </cell>
          <cell r="X2922" t="str">
            <v>部分切除</v>
          </cell>
          <cell r="Y2922">
            <v>131321</v>
          </cell>
          <cell r="Z2922" t="str">
            <v>O</v>
          </cell>
          <cell r="AA2922" t="str">
            <v>OA(WHO II)</v>
          </cell>
          <cell r="AB2922">
            <v>2</v>
          </cell>
          <cell r="AC2922" t="str">
            <v>少突星形细胞瘤（WHO II级），局灶细胞密度增高。(再次手术)。免疫组化结果：EGFR（+++），ATRX（++），Ki-67（+）。存在1p19q杂合性缺失。焦磷酸测序（M160873）：IDH1 R132位点无突变，TERT启动子C228T无突变，C250位点突变，MGMT启动子甲基化</v>
          </cell>
          <cell r="AD2922" t="str">
            <v>部分切除</v>
          </cell>
          <cell r="AE2922">
            <v>42844</v>
          </cell>
          <cell r="AF2922" t="str">
            <v>1.少突星形细胞瘤（额颞叶，右）；2.继发性癫痫</v>
          </cell>
          <cell r="AH2922" t="str">
            <v>未终止</v>
          </cell>
          <cell r="AI2922">
            <v>1932</v>
          </cell>
          <cell r="AJ2922">
            <v>0</v>
          </cell>
          <cell r="AK2922">
            <v>1932</v>
          </cell>
          <cell r="AL2922">
            <v>0</v>
          </cell>
          <cell r="AM2922">
            <v>1932</v>
          </cell>
          <cell r="AN2922" t="str">
            <v>同步</v>
          </cell>
          <cell r="AO2922">
            <v>1</v>
          </cell>
          <cell r="AP2922" t="str">
            <v>靶向治疗</v>
          </cell>
          <cell r="AQ2922">
            <v>1</v>
          </cell>
          <cell r="AS2922">
            <v>0</v>
          </cell>
          <cell r="AU2922" t="str">
            <v>突变</v>
          </cell>
          <cell r="AV2922" t="str">
            <v>NA</v>
          </cell>
          <cell r="AW2922" t="str">
            <v>共缺失</v>
          </cell>
          <cell r="AX2922" t="str">
            <v>甲基化</v>
          </cell>
          <cell r="AY2922" t="str">
            <v>突变</v>
          </cell>
          <cell r="AZ2922" t="str">
            <v>无突变</v>
          </cell>
          <cell r="BA2922" t="str">
            <v>缺失</v>
          </cell>
          <cell r="BB2922" t="str">
            <v>缺失</v>
          </cell>
          <cell r="BC2922" t="str">
            <v>缺失</v>
          </cell>
          <cell r="BD2922" t="e">
            <v>#N/A</v>
          </cell>
        </row>
        <row r="2923">
          <cell r="B2923" t="str">
            <v>P423</v>
          </cell>
          <cell r="C2923" t="str">
            <v>CGGA_P423</v>
          </cell>
          <cell r="E2923" t="str">
            <v>刘亚南</v>
          </cell>
          <cell r="F2923">
            <v>491897</v>
          </cell>
          <cell r="G2923">
            <v>42846</v>
          </cell>
          <cell r="H2923" t="str">
            <v>1、颅内占位性病变（颞，右）：低级别胶质瘤可能性大。2.继发性癫痫</v>
          </cell>
          <cell r="J2923" t="str">
            <v>女</v>
          </cell>
          <cell r="K2923">
            <v>48</v>
          </cell>
          <cell r="L2923" t="str">
            <v>缺失</v>
          </cell>
          <cell r="M2923" t="str">
            <v xml:space="preserve">432401196812122028 </v>
          </cell>
          <cell r="N2923" t="str">
            <v>姐妹13517365113夫妻13367368155</v>
          </cell>
          <cell r="O2923" t="str">
            <v>发现颅内占位1年余，反复癫痫发作1月</v>
          </cell>
          <cell r="P2923" t="str">
            <v xml:space="preserve">缘于前年9月患者在当地医院体检发现颅内占位性病变，未予特殊处理，予定期复查，颅内占位未见明显变化。今年2月患者无明显诱因反复出现一过性神志不清，肢体抽搐，肢体强直，口吐白沫，未予特殊处理，症状持续数分钟后，自行缓解，至当地医院予口服丙戊酸钠片1#，Tid，预防控制癫痫发作。现患者为求进一步诊治，患者于我院门诊就诊，行头颅MRI示：右颞叶占位：低级别星形细胞瘤可能性大，门诊遂以“颅内占位性病变”收入院。
患者自发病以来，精神、睡眠差，饮食可，大小便正常，体重无明显变化。
</v>
          </cell>
          <cell r="Q2923" t="str">
            <v>20年前因妊高症，脑室出血行左侧脑室外引流术，剖腹产术。10年前行胆囊切除术，否认高血压、糖尿病、心脏病史。否认代谢性疾病及血液病。否认其他肝炎、结核等传染病史。否认其他外伤史。无药物食物过敏史。</v>
          </cell>
          <cell r="R2923" t="str">
            <v>生长及智力发育正常，无烟酒等不良嗜好。14岁初潮，21天/6-7天，量及颜色正常，末次月经2017年4月15日。已婚已育，育有1女，剖腹产，体健。</v>
          </cell>
          <cell r="S2923" t="str">
            <v>缺失</v>
          </cell>
          <cell r="T2923">
            <v>42857</v>
          </cell>
          <cell r="V2923" t="str">
            <v>导航辅助下右额颞顶开颅，肿瘤切除术</v>
          </cell>
          <cell r="W2923" t="str">
            <v>全麻气管插管后，患者取仰卧位，头偏向左侧，头架固定，导航注册，确定颅内病变头皮投影，取右额颞弧形切口，常规消毒铺巾，依次切开头皮各层，皮瓣翻向下，颅骨钻孔，铣刀游离骨瓣，咬除部分蝶骨嵴，硬膜张力不高，四周悬吊硬膜。弧形剪开硬脑膜，沿侧裂静脉颞侧切开脑皮层，于颞叶内侧海马、钩回处可见实性肿瘤，色灰白，质软，血供不丰富，与周围脑组织无明显界限，分块全切除肿瘤，侧脑室颞角开放，动眼神经、脑干、大脑后动脉及外侧裂静脉及大脑中动脉分支血管均保护良好。术腔严密止血，生理盐水冲洗清亮，确认无活动性出血，护士清点棉条、纱布及手术物品无误，严密缝合硬膜，骨瓣复位，连接片、钛钉固定。依次缝合肌肉、皮下组织及头皮各层，术毕。手术顺利，麻醉满意，术中出血约500ml，自体血回输110ml。术后气管插管拔除，查双瞳孔左：右=1.5:1.5mm，返回ICU病房监护。</v>
          </cell>
          <cell r="X2923" t="str">
            <v>全切除</v>
          </cell>
          <cell r="Y2923">
            <v>132088</v>
          </cell>
          <cell r="Z2923" t="str">
            <v>O</v>
          </cell>
          <cell r="AA2923" t="str">
            <v>O(WHO II)</v>
          </cell>
          <cell r="AB2923">
            <v>2</v>
          </cell>
          <cell r="AC2923" t="str">
            <v>少突胶质细胞瘤（WHOII）。免疫组化结果：ATRX（-）P53（-）Ki-67（约2%）</v>
          </cell>
          <cell r="AD2923" t="str">
            <v>全切除</v>
          </cell>
          <cell r="AE2923">
            <v>42867</v>
          </cell>
          <cell r="AF2923" t="str">
            <v>1、少突胶质细胞瘤（颞，右）。2.继发性癫痫</v>
          </cell>
          <cell r="AH2923" t="str">
            <v>未终止</v>
          </cell>
          <cell r="AI2923">
            <v>1898</v>
          </cell>
          <cell r="AJ2923">
            <v>0</v>
          </cell>
          <cell r="AK2923">
            <v>1898</v>
          </cell>
          <cell r="AL2923">
            <v>0</v>
          </cell>
          <cell r="AM2923">
            <v>1898</v>
          </cell>
          <cell r="AN2923" t="str">
            <v>放疗</v>
          </cell>
          <cell r="AO2923">
            <v>1</v>
          </cell>
          <cell r="AP2923" t="str">
            <v>无</v>
          </cell>
          <cell r="AQ2923">
            <v>0</v>
          </cell>
          <cell r="AS2923">
            <v>0</v>
          </cell>
          <cell r="AU2923" t="str">
            <v>NA</v>
          </cell>
          <cell r="AV2923" t="str">
            <v>NA</v>
          </cell>
          <cell r="AW2923" t="str">
            <v>NA</v>
          </cell>
          <cell r="AX2923" t="str">
            <v>NA</v>
          </cell>
          <cell r="AY2923" t="str">
            <v>NA</v>
          </cell>
          <cell r="AZ2923" t="str">
            <v>NA</v>
          </cell>
          <cell r="BA2923" t="str">
            <v>缺失</v>
          </cell>
          <cell r="BB2923" t="str">
            <v>缺失</v>
          </cell>
          <cell r="BC2923" t="str">
            <v>缺失</v>
          </cell>
          <cell r="BD2923" t="e">
            <v>#N/A</v>
          </cell>
        </row>
        <row r="2924">
          <cell r="B2924" t="str">
            <v>P424</v>
          </cell>
          <cell r="C2924" t="str">
            <v>CGGA_P424</v>
          </cell>
          <cell r="E2924" t="str">
            <v>郭庆东</v>
          </cell>
          <cell r="F2924">
            <v>491900</v>
          </cell>
          <cell r="G2924">
            <v>42849</v>
          </cell>
          <cell r="H2924" t="str">
            <v>1.颅内占位性病变（额，右）：胶质瘤可能性大；2.继发性癫痫3.慢性胃炎4.颈椎病</v>
          </cell>
          <cell r="J2924" t="str">
            <v>男</v>
          </cell>
          <cell r="K2924">
            <v>38</v>
          </cell>
          <cell r="L2924" t="str">
            <v>缺失</v>
          </cell>
          <cell r="M2924" t="str">
            <v xml:space="preserve">321081197806131815 </v>
          </cell>
          <cell r="N2924" t="str">
            <v>子15050771087妻13601440493</v>
          </cell>
          <cell r="O2924" t="str">
            <v>间断左小腿抽搐1年，头痛、记忆力下降、周身乏力6个月</v>
          </cell>
          <cell r="P2924" t="str">
            <v xml:space="preserve">患者1年前无明显诱因出现间断左小腿抽搐，未在意，6个月前开始出现头痛、记忆力下降、周身乏力等症状，无恶心呕吐，至当地医院，行头MR检查发现颅内异常信号，建议到上级医院进一步诊治。患者遂于我院门诊就诊，行头MR检查示右额叶局部异常信号：胶质瘤？DNET？门诊遂以“颅内占位性病变”收入院。
患者自发病以来，精神、饮食可，睡眠差，大小便正常，体重无明显变化。
</v>
          </cell>
          <cell r="Q2924" t="str">
            <v>发现慢性胃炎病史约10年，颈椎病病史约7年，具体情况不详。否认高血压、糖尿病、心脏病史。否认代谢性疾病及血液病。否认肝炎、结核等传染病史。否认手术及外伤史。无药物食物过敏史。</v>
          </cell>
          <cell r="R2924" t="str">
            <v>生长及智力发育正常，吸烟20年，20支/天，饮酒15年，约100g/次，约2次/月。已婚，育有1子，体健。</v>
          </cell>
          <cell r="S2924" t="str">
            <v>缺失</v>
          </cell>
          <cell r="T2924">
            <v>42858</v>
          </cell>
          <cell r="V2924" t="str">
            <v>冠切右额开颅肿瘤切除术</v>
          </cell>
          <cell r="W2924" t="str">
            <v xml:space="preserve"> 全麻气管插管后，患者取仰卧位， 导航注册并定位肿瘤，根据导航定位结果，设计切口为冠切右额开颅。常规消毒铺巾，依次切开头皮各层，皮瓣连同骨膜一起翻向前，显露颅骨，钻1孔，铣刀游离骨瓣，硬膜张力不高，四周悬吊硬膜，放射状剪开硬膜，于额上回皮层表面可见肿瘤，灰白色，大部分质地软，血供一般，显微镜下分块全切肿瘤，标本送检。术腔严密止血，生理盐水冲洗清亮，确认无活动性出血，护士清点棉条、纱布及手术物品无误。人工硬脑膜修补硬膜，骨瓣复位，1枚盖孔板及2枚钛链固定颅骨。再次充分止血，分层缝合皮下组织及头皮各层，术毕。手术顺利，麻醉满意。术后气管插管拔除，查见双瞳孔等大等圆，回ICU病房监护。</v>
          </cell>
          <cell r="X2924" t="str">
            <v>全切除</v>
          </cell>
          <cell r="Y2924">
            <v>132124</v>
          </cell>
          <cell r="Z2924" t="str">
            <v>OA</v>
          </cell>
          <cell r="AA2924" t="str">
            <v>OA(WHO II)</v>
          </cell>
          <cell r="AB2924">
            <v>2</v>
          </cell>
          <cell r="AC2924" t="str">
            <v>少突星形细胞瘤（WHO II级）。免疫组化结果：MMP-9（-），EGFR（+），P53（±），Ki-67（±约&lt;5%），ATRX（±）。1p36 和19q13杂合性缺失。MGMT启动子甲基化（+），IDH1突变（+），TERT启动子C228T突变（+）TERT启动子C250T（-）</v>
          </cell>
          <cell r="AD2924" t="str">
            <v>全切除</v>
          </cell>
          <cell r="AE2924">
            <v>42867</v>
          </cell>
          <cell r="AF2924" t="str">
            <v>1. 少突星形细胞瘤（额，右）；2.继发性癫痫3.慢性胃炎4.颈椎病</v>
          </cell>
          <cell r="AH2924" t="str">
            <v>未终止</v>
          </cell>
          <cell r="AI2924">
            <v>1897</v>
          </cell>
          <cell r="AJ2924">
            <v>0</v>
          </cell>
          <cell r="AK2924">
            <v>1897</v>
          </cell>
          <cell r="AL2924">
            <v>0</v>
          </cell>
          <cell r="AM2924">
            <v>1897</v>
          </cell>
          <cell r="AN2924" t="str">
            <v>无</v>
          </cell>
          <cell r="AO2924">
            <v>0</v>
          </cell>
          <cell r="AP2924" t="str">
            <v>无</v>
          </cell>
          <cell r="AQ2924">
            <v>0</v>
          </cell>
          <cell r="AS2924">
            <v>0</v>
          </cell>
          <cell r="AU2924" t="str">
            <v>突变</v>
          </cell>
          <cell r="AV2924" t="str">
            <v>NA</v>
          </cell>
          <cell r="AW2924" t="str">
            <v>NA</v>
          </cell>
          <cell r="AX2924" t="str">
            <v>甲基化</v>
          </cell>
          <cell r="AY2924" t="str">
            <v>突变</v>
          </cell>
          <cell r="AZ2924" t="str">
            <v>无突变</v>
          </cell>
          <cell r="BA2924" t="str">
            <v>缺失</v>
          </cell>
          <cell r="BB2924" t="str">
            <v>缺失</v>
          </cell>
          <cell r="BC2924" t="str">
            <v>缺失</v>
          </cell>
          <cell r="BD2924" t="e">
            <v>#N/A</v>
          </cell>
        </row>
        <row r="2925">
          <cell r="B2925" t="str">
            <v>P425</v>
          </cell>
          <cell r="C2925" t="str">
            <v>CGGA_P425</v>
          </cell>
          <cell r="D2925" t="str">
            <v>CGGA_P254, CGGA_P425</v>
          </cell>
          <cell r="E2925" t="str">
            <v>宋旭东</v>
          </cell>
          <cell r="F2925">
            <v>491035</v>
          </cell>
          <cell r="G2925">
            <v>42459</v>
          </cell>
          <cell r="H2925" t="str">
            <v>颅内占位病变：左颞叶胶质瘤或转移瘤可能</v>
          </cell>
          <cell r="J2925" t="str">
            <v>男</v>
          </cell>
          <cell r="K2925">
            <v>51</v>
          </cell>
          <cell r="L2925" t="str">
            <v>缺失</v>
          </cell>
          <cell r="M2925" t="str">
            <v xml:space="preserve">130406196502160335 </v>
          </cell>
          <cell r="N2925" t="str">
            <v>配偶13832032582 儿子13832032582</v>
          </cell>
          <cell r="O2925" t="str">
            <v>体健发现颅内占位1月余，间断头昏半月余。</v>
          </cell>
          <cell r="P2925" t="str">
            <v>患者1年前因头晕不适就诊邯郸市附属医院，诊断考虑颅内占位，后就诊我院行“颅内占位病变切除术”，病理回报“胶质母细胞瘤”。术后恢复良好，放疗30次，口服替莫唑胺化疗，定期复查。2月前，患者言语欠流利，复查发现肿瘤复发，就诊三博脑科医院行保守治疗。患者言语不利加重，右侧肢体活动不利，反应较前迟钝，就诊海军医院行活检示：高级别胶质瘤，为求进一步手术治疗再次入院。患者无明显头痛、头晕，无恶心、呕吐，无抽搐及大小便失禁，发病以来患者精神睡眠可，大小便正常，体重可。</v>
          </cell>
          <cell r="Q2925" t="str">
            <v>否认高血压、糖尿病、心脏病史。否认代谢性疾病及血液病。否认肝炎、结核等传染病史。否认外伤史。否认输血史。无药物、食物过敏史。</v>
          </cell>
          <cell r="R2925" t="str">
            <v>生长及智力发育正常，抽烟60支，戒烟十多年，饮酒，8-9两/日。已婚，育有1子，体健。</v>
          </cell>
          <cell r="S2925" t="str">
            <v>缺失</v>
          </cell>
          <cell r="T2925">
            <v>42479</v>
          </cell>
          <cell r="U2925">
            <v>42005</v>
          </cell>
          <cell r="V2925" t="str">
            <v>左额颞开颅，肿瘤切除术</v>
          </cell>
          <cell r="W2925" t="str">
            <v>缺失</v>
          </cell>
          <cell r="Y2925" t="str">
            <v>缺失</v>
          </cell>
          <cell r="Z2925" t="str">
            <v>RGBM</v>
          </cell>
          <cell r="AA2925" t="str">
            <v>GBM(WHO IV)</v>
          </cell>
          <cell r="AB2925">
            <v>4</v>
          </cell>
          <cell r="AC2925" t="str">
            <v>胶质母细胞瘤，（WHO Ⅳ级</v>
          </cell>
          <cell r="AD2925" t="str">
            <v>缺失</v>
          </cell>
          <cell r="AE2925">
            <v>42502</v>
          </cell>
          <cell r="AF2925" t="str">
            <v>胶质母细胞瘤（颞，左）</v>
          </cell>
          <cell r="AG2925">
            <v>43253</v>
          </cell>
          <cell r="AH2925" t="str">
            <v>终止</v>
          </cell>
          <cell r="AI2925">
            <v>577</v>
          </cell>
          <cell r="AJ2925">
            <v>1</v>
          </cell>
          <cell r="AK2925">
            <v>377</v>
          </cell>
          <cell r="AL2925">
            <v>1</v>
          </cell>
          <cell r="AM2925">
            <v>774</v>
          </cell>
          <cell r="AN2925" t="str">
            <v>缺失</v>
          </cell>
          <cell r="AO2925" t="str">
            <v>NA</v>
          </cell>
          <cell r="AP2925" t="str">
            <v>缺失</v>
          </cell>
          <cell r="AQ2925" t="str">
            <v>NA</v>
          </cell>
          <cell r="AS2925" t="str">
            <v>复发</v>
          </cell>
          <cell r="AT2925">
            <v>1</v>
          </cell>
          <cell r="AU2925" t="str">
            <v>NA</v>
          </cell>
          <cell r="AV2925" t="str">
            <v>NA</v>
          </cell>
          <cell r="AW2925" t="str">
            <v>NA</v>
          </cell>
          <cell r="AX2925" t="str">
            <v>NA</v>
          </cell>
          <cell r="AY2925" t="str">
            <v>NA</v>
          </cell>
          <cell r="AZ2925" t="str">
            <v>NA</v>
          </cell>
          <cell r="BA2925" t="str">
            <v>缺失</v>
          </cell>
          <cell r="BB2925" t="str">
            <v>缺失</v>
          </cell>
          <cell r="BC2925" t="str">
            <v>缺失</v>
          </cell>
          <cell r="BD2925" t="e">
            <v>#N/A</v>
          </cell>
        </row>
        <row r="2926">
          <cell r="B2926" t="str">
            <v>P426</v>
          </cell>
          <cell r="C2926" t="str">
            <v>CGGA_P426</v>
          </cell>
          <cell r="E2926" t="str">
            <v>马秋来</v>
          </cell>
          <cell r="F2926">
            <v>520007</v>
          </cell>
          <cell r="G2926">
            <v>42852</v>
          </cell>
          <cell r="H2926" t="str">
            <v>1.颅内占位性病变（额，左右）：胶质瘤可能性大；2.继发性癫痫</v>
          </cell>
          <cell r="J2926" t="str">
            <v>男</v>
          </cell>
          <cell r="K2926">
            <v>47</v>
          </cell>
          <cell r="L2926" t="str">
            <v>缺失</v>
          </cell>
          <cell r="M2926" t="str">
            <v>13062119690815751X</v>
          </cell>
          <cell r="N2926" t="str">
            <v>妻子13932201885儿子13503360562</v>
          </cell>
          <cell r="O2926" t="str">
            <v>左侧面部及右上肢抽搐20天</v>
          </cell>
          <cell r="P2926" t="str">
            <v xml:space="preserve">患者20天前无明显诱因出现左侧面部及右上肢抽搐等症状，无意识丧失及口吐白沫等，遂至当地医院，去医院途中曾发作3次，行头MR检查发现颅内异常信号，建议到上级医院进一步诊治。患者遂于我院门诊就诊，行头MR检查示左额叶占位，胶质瘤？门诊遂以“颅内占位性病变”收入院。
患者自发病以来，精神、饮食可，睡眠差，大小便正常，体重无明显变化。
</v>
          </cell>
          <cell r="Q2926" t="str">
            <v>约26年前因右侧胸膜炎曾行穿刺治疗，具体情况不详。否认高血压、糖尿病、心脏病史。否认代谢性疾病及血液病。否认肝炎、结核等传染病史。否认手术及外伤史。无药物食物过敏史。</v>
          </cell>
          <cell r="R2926" t="str">
            <v>生长及智力发育正常，饮酒27年，约250g/次，约3次/周。已婚，育有1子，体健。</v>
          </cell>
          <cell r="S2926" t="str">
            <v>缺失</v>
          </cell>
          <cell r="T2926">
            <v>42863</v>
          </cell>
          <cell r="V2926" t="str">
            <v>左额颞开颅肿瘤切除术</v>
          </cell>
          <cell r="W2926" t="str">
            <v>全麻气管插管后，患者取仰卧位， 头架固定，导航注册并定位肿瘤，根据导航定位结果，设计皮瓣切口为冠状切口。常规消毒铺巾，依次切开头皮各层，皮瓣连同骨膜一起翻向前，显露颅骨，钻2孔，铣刀游离骨瓣，内侧到中线，硬膜张力不高，四周悬吊硬膜，放射状剪开硬膜，于见左额上回后部皮层表面可见肿瘤，大部灰白色，质地软韧相间，部分肿瘤钙化，血供一般，胼缘动脉及胼周动脉分支参与供血，左侧肿瘤深部到胼胝体，显微镜下分块近全切左额肿瘤，胼缘及胼周动脉保护完好。然后在导航辅助下切开部分大脑镰，切除右扣带回肿瘤，可见肿瘤灰白色，质软，边界不清，血供不丰，分块近全切肿瘤，标本送检。术腔严密止血，生理盐水冲洗清亮，确认无活动性出血，护士清点棉条、纱布及手术物品无误。人工硬脑膜修补硬膜，骨瓣复位，2枚盖孔板及1枚钛链固定颅骨。再次充分止血，分层缝合皮下组织及头皮各层，术毕。手术顺利，麻醉满意。术后气管插管拔除，查见双瞳孔等大等圆，回ICU病房监护。</v>
          </cell>
          <cell r="X2926" t="str">
            <v>部分切除</v>
          </cell>
          <cell r="Y2926">
            <v>132224</v>
          </cell>
          <cell r="Z2926" t="str">
            <v>A</v>
          </cell>
          <cell r="AA2926" t="str">
            <v>A(WHO II)</v>
          </cell>
          <cell r="AB2926">
            <v>2</v>
          </cell>
          <cell r="AC2926" t="str">
            <v>（左侧）肥胖细胞型星形细胞瘤，局灶血管内皮增生。（WHO II- III级）。（右侧）星形细胞灶状增生伴原浆性变，偶见异型核细胞，符合星形细胞瘤形态。免疫组化结果：GFAP（+），H3K27M（-），Ki-67（12%），IDH1（-），P53（局灶30%），ATRX（灶+）。</v>
          </cell>
          <cell r="AD2926" t="str">
            <v>部分切除</v>
          </cell>
          <cell r="AE2926">
            <v>42882</v>
          </cell>
          <cell r="AF2926" t="str">
            <v>1.肥胖细胞型星形细胞瘤（额，左右）2.继发性癫痫</v>
          </cell>
          <cell r="AH2926" t="str">
            <v>未终止</v>
          </cell>
          <cell r="AI2926">
            <v>1892</v>
          </cell>
          <cell r="AJ2926">
            <v>0</v>
          </cell>
          <cell r="AK2926">
            <v>1892</v>
          </cell>
          <cell r="AL2926">
            <v>0</v>
          </cell>
          <cell r="AM2926">
            <v>1892</v>
          </cell>
          <cell r="AN2926" t="str">
            <v>放疗</v>
          </cell>
          <cell r="AO2926">
            <v>1</v>
          </cell>
          <cell r="AP2926" t="str">
            <v>泰道帝清</v>
          </cell>
          <cell r="AQ2926">
            <v>1</v>
          </cell>
          <cell r="AS2926">
            <v>0</v>
          </cell>
          <cell r="AU2926" t="str">
            <v>突变</v>
          </cell>
          <cell r="AV2926" t="str">
            <v>NA</v>
          </cell>
          <cell r="AW2926" t="str">
            <v>NA</v>
          </cell>
          <cell r="AX2926" t="str">
            <v>甲基化</v>
          </cell>
          <cell r="AY2926" t="str">
            <v>无突变</v>
          </cell>
          <cell r="AZ2926" t="str">
            <v>无突变</v>
          </cell>
          <cell r="BA2926" t="str">
            <v>缺失</v>
          </cell>
          <cell r="BB2926" t="str">
            <v>缺失</v>
          </cell>
          <cell r="BC2926" t="str">
            <v>缺失</v>
          </cell>
          <cell r="BD2926" t="e">
            <v>#N/A</v>
          </cell>
        </row>
        <row r="2927">
          <cell r="B2927" t="str">
            <v>P427</v>
          </cell>
          <cell r="C2927" t="str">
            <v>CGGA_P427</v>
          </cell>
          <cell r="E2927" t="str">
            <v>钟晶</v>
          </cell>
          <cell r="F2927">
            <v>520014</v>
          </cell>
          <cell r="G2927">
            <v>42858</v>
          </cell>
          <cell r="H2927" t="str">
            <v>右顶枕颅内占位性病变：胶质母细胞瘤可能性大</v>
          </cell>
          <cell r="J2927" t="str">
            <v>男</v>
          </cell>
          <cell r="K2927">
            <v>51</v>
          </cell>
          <cell r="L2927" t="str">
            <v>缺失</v>
          </cell>
          <cell r="M2927" t="str">
            <v>362102196609151714</v>
          </cell>
          <cell r="N2927" t="str">
            <v>儿子18170797577兄弟13919181961</v>
          </cell>
          <cell r="O2927" t="str">
            <v>发现颅内占位2年余，左侧肢体活动不利2月</v>
          </cell>
          <cell r="P2927" t="str">
            <v>患者2年前体健时发现颅内占位，患者无头痛、头晕，无恶心、呕吐，无肢体活动不利及抽搐。就诊我院门诊，诊断颅内占位，未住院治疗。保守治疗期间患者多次复查讨论MRI，颅脑占位无增大。2月前患者感左侧肢体无力，感头痛，无恶心、呕吐。再次就诊我院我院门诊行头颅MRI检查示：颅内占位较前明显扩大。门诊以颅内占位收入院。患者无头痛，无抽搐及大小便失禁，发病以来患者精神、食欲尚可，大小便正常。</v>
          </cell>
          <cell r="Q2927" t="str">
            <v>否认高血压、糖尿病、心脏病史。否认代谢性疾病及血液病。否认肝炎、结核等传染病史。否认手术外伤史。否认输血史及食物药物过敏史。</v>
          </cell>
          <cell r="R2927" t="str">
            <v>生长及智力发育正常，不抽烟，不饮酒。已婚，育有1女。</v>
          </cell>
          <cell r="S2927" t="str">
            <v>缺失</v>
          </cell>
          <cell r="T2927">
            <v>42863</v>
          </cell>
          <cell r="V2927" t="str">
            <v>右颞顶开颅肿瘤切除术</v>
          </cell>
          <cell r="W2927" t="str">
            <v>缺失</v>
          </cell>
          <cell r="Y2927">
            <v>132225</v>
          </cell>
          <cell r="Z2927" t="str">
            <v>AO</v>
          </cell>
          <cell r="AA2927" t="str">
            <v>AO(WHO III)</v>
          </cell>
          <cell r="AB2927">
            <v>3</v>
          </cell>
          <cell r="AC2927" t="str">
            <v>间变性少突胶质细胞瘤，蛛网膜下腔浸润（WHOⅢ）。免疫组化结果：P53（30％），ATRX（+++），Ki-67（30％）。存在1p19q杂合性缺失</v>
          </cell>
          <cell r="AD2927" t="str">
            <v>缺失</v>
          </cell>
          <cell r="AE2927">
            <v>42874</v>
          </cell>
          <cell r="AF2927" t="str">
            <v>间变性少突胶质细胞瘤（WHOⅢ级，顶枕部，右）</v>
          </cell>
          <cell r="AH2927" t="str">
            <v>未终止</v>
          </cell>
          <cell r="AI2927">
            <v>1892</v>
          </cell>
          <cell r="AJ2927">
            <v>0</v>
          </cell>
          <cell r="AK2927">
            <v>1892</v>
          </cell>
          <cell r="AL2927">
            <v>0</v>
          </cell>
          <cell r="AM2927">
            <v>1892</v>
          </cell>
          <cell r="AN2927" t="str">
            <v>同步</v>
          </cell>
          <cell r="AO2927">
            <v>1</v>
          </cell>
          <cell r="AP2927" t="str">
            <v>替莫脞胺3疗程</v>
          </cell>
          <cell r="AQ2927">
            <v>1</v>
          </cell>
          <cell r="AS2927">
            <v>0</v>
          </cell>
          <cell r="AU2927" t="str">
            <v>突变</v>
          </cell>
          <cell r="AV2927" t="str">
            <v>NA</v>
          </cell>
          <cell r="AW2927" t="str">
            <v>NA</v>
          </cell>
          <cell r="AX2927" t="str">
            <v>甲基化</v>
          </cell>
          <cell r="AY2927" t="str">
            <v>无突变</v>
          </cell>
          <cell r="AZ2927" t="str">
            <v>突变</v>
          </cell>
          <cell r="BA2927" t="str">
            <v>缺失</v>
          </cell>
          <cell r="BB2927" t="str">
            <v>缺失</v>
          </cell>
          <cell r="BC2927" t="str">
            <v>缺失</v>
          </cell>
          <cell r="BD2927" t="e">
            <v>#N/A</v>
          </cell>
        </row>
        <row r="2928">
          <cell r="B2928" t="str">
            <v>P428</v>
          </cell>
          <cell r="C2928" t="str">
            <v>CGGA_P428</v>
          </cell>
          <cell r="E2928" t="str">
            <v>王世文</v>
          </cell>
          <cell r="F2928">
            <v>520009</v>
          </cell>
          <cell r="G2928">
            <v>42857</v>
          </cell>
          <cell r="H2928" t="str">
            <v xml:space="preserve">1.颅内占位性病变（胼胝体、双额占位）2.继发性癫痫   </v>
          </cell>
          <cell r="J2928" t="str">
            <v>男</v>
          </cell>
          <cell r="K2928">
            <v>39</v>
          </cell>
          <cell r="L2928" t="str">
            <v>缺失</v>
          </cell>
          <cell r="M2928" t="str">
            <v xml:space="preserve">220581197706052610 </v>
          </cell>
          <cell r="N2928" t="str">
            <v>哥哥15843521990夫妻13944567485</v>
          </cell>
          <cell r="O2928" t="str">
            <v>记忆力减退2月余，癫痫发作1次</v>
          </cell>
          <cell r="P2928" t="str">
            <v xml:space="preserve">缘于2月前患者出现记忆力减退，近事遗忘，无明显诱因突然出现一过性神志不清，肢体抽搐，四肢强直，口吐白沫，未予特殊处理，症状持续数分钟后，自行缓解，至当地医院行头颅MRI示：颅内占位性病变。现患者为求进一步诊治，患者于我院门诊就诊，行头颅MRI示：胼胝体、双额占位，门诊遂以“颅内占位性病变”收入院。
患者自发病以来，精神、睡眠正常，饮食可，大小便正常，体重无明显变化。
</v>
          </cell>
          <cell r="Q2928" t="str">
            <v>3年前行腹股沟下疝修补术，否认高血压、糖尿病、心脏病史。否认代谢性疾病及血液病。否认其他肝炎、结核等传染病史。否认其他外伤史。无药物食物过敏史。</v>
          </cell>
          <cell r="R2928" t="str">
            <v>生长及智力发育正常，前2年嗜酒，一天约一斤。已婚已育，育有1男1女，爱人及子女身体体健。</v>
          </cell>
          <cell r="S2928" t="str">
            <v>缺失</v>
          </cell>
          <cell r="T2928">
            <v>42863</v>
          </cell>
          <cell r="V2928" t="str">
            <v>冠切右额开颅肿瘤切除术</v>
          </cell>
          <cell r="W2928" t="str">
            <v xml:space="preserve"> 全麻气管插管后，患者取仰卧位，头架固定，导航注册，确定颅内病变头皮投影，取冠切弧形切口，常规消毒铺巾，依次切开头皮各层，皮瓣翻向额，右额至中线颅骨钻2孔，铣刀游离骨瓣，四周悬吊硬膜。放射状剪开硬脑膜，沿纵裂探查，见异常占位于右额深部，至胼胝体。占位实性，色灰白，质软，血供不丰富，与周围脑组织无明显界限，显微镜下分块切除肿瘤，标本送病理。切开部分大脑镰，向对侧探查，见左额异常占位，性质同右侧，显微镜下部分切除左额肿瘤。周围动脉静脉及分支血管均保护良好。术腔严密止血，生理盐水冲洗清亮，确认无活动性出血，护士清点棉条、纱布及手术物品无误，严密缝合硬膜，骨瓣复位，钛链1枚，钛盖孔板2枚、钛钉8枚固定。依次缝合肌肉、皮下组织及头皮各层，术毕。手术顺利，麻醉满意，术中出血约500ml，自体血回输150ml。术后气管插管拔除，查双瞳孔左：右=1.5:1.5mm，返回ICU病房监护。</v>
          </cell>
          <cell r="X2928" t="str">
            <v>部分切除</v>
          </cell>
          <cell r="Y2928">
            <v>132226</v>
          </cell>
          <cell r="Z2928" t="str">
            <v>OA</v>
          </cell>
          <cell r="AA2928" t="str">
            <v>OA(WHO II)</v>
          </cell>
          <cell r="AB2928">
            <v>2</v>
          </cell>
          <cell r="AC2928" t="str">
            <v>少突胶质细胞瘤，含星形细胞瘤成分。（WHO II级）</v>
          </cell>
          <cell r="AD2928" t="str">
            <v>部分切除</v>
          </cell>
          <cell r="AE2928">
            <v>42878</v>
          </cell>
          <cell r="AF2928" t="str">
            <v>1.少枝星形胶质细胞瘤（胼胝体；双额）2.继发性癫痫</v>
          </cell>
          <cell r="AH2928" t="str">
            <v>未终止</v>
          </cell>
          <cell r="AI2928">
            <v>1892</v>
          </cell>
          <cell r="AJ2928">
            <v>0</v>
          </cell>
          <cell r="AK2928">
            <v>1892</v>
          </cell>
          <cell r="AL2928">
            <v>0</v>
          </cell>
          <cell r="AM2928">
            <v>1892</v>
          </cell>
          <cell r="AN2928" t="str">
            <v>同步</v>
          </cell>
          <cell r="AO2928">
            <v>1</v>
          </cell>
          <cell r="AP2928" t="str">
            <v>替莫脞胺6疗程</v>
          </cell>
          <cell r="AQ2928">
            <v>1</v>
          </cell>
          <cell r="AS2928">
            <v>0</v>
          </cell>
          <cell r="AU2928" t="str">
            <v>突变</v>
          </cell>
          <cell r="AV2928" t="str">
            <v>NA</v>
          </cell>
          <cell r="AW2928" t="str">
            <v>NA</v>
          </cell>
          <cell r="AX2928" t="str">
            <v>甲基化</v>
          </cell>
          <cell r="AY2928" t="str">
            <v>突变</v>
          </cell>
          <cell r="AZ2928" t="str">
            <v>无突变</v>
          </cell>
          <cell r="BA2928" t="str">
            <v>缺失</v>
          </cell>
          <cell r="BB2928" t="str">
            <v>缺失</v>
          </cell>
          <cell r="BC2928" t="str">
            <v>缺失</v>
          </cell>
          <cell r="BD2928" t="e">
            <v>#N/A</v>
          </cell>
        </row>
        <row r="2929">
          <cell r="B2929" t="str">
            <v>P429</v>
          </cell>
          <cell r="C2929" t="str">
            <v>CGGA_P429</v>
          </cell>
          <cell r="E2929" t="str">
            <v>杜迎翔</v>
          </cell>
          <cell r="F2929">
            <v>520017</v>
          </cell>
          <cell r="G2929">
            <v>42859</v>
          </cell>
          <cell r="H2929" t="str">
            <v>1. 颅内占位性病变（额叶，左）：胶质瘤可能性大2.继发性癫痫</v>
          </cell>
          <cell r="J2929" t="str">
            <v>男</v>
          </cell>
          <cell r="K2929">
            <v>51</v>
          </cell>
          <cell r="L2929" t="str">
            <v>缺失</v>
          </cell>
          <cell r="M2929" t="str">
            <v>310107196603131270</v>
          </cell>
          <cell r="N2929" t="str">
            <v>妻子134019274977儿子 13403133129</v>
          </cell>
          <cell r="O2929" t="str">
            <v>癫痫发作一月</v>
          </cell>
          <cell r="P2929" t="str">
            <v>患者一月前无明显诱因突发意识丧失，四肢抽搐，口吐白沫，牙关紧闭，持续约10分钟，无大小便失禁，就诊当地医院后患者意识清醒，行头颅MRI检查示颅内占位。给予口服奥卡西平抗癫痫治疗。为求就诊我院门诊行头颅MRI检查示：左侧额叶占位考虑胶质瘤。门诊以颅内占位收入院。发病以来患者精神、食欲尚可，大小便正常。</v>
          </cell>
          <cell r="Q2929" t="str">
            <v>否认高血压、糖尿病、心脏病史。否认代谢性疾病及血液病。否认肝炎、结核等传染病史。否认手术外伤史。否认输血史及食物药物过敏史。</v>
          </cell>
          <cell r="R2929" t="str">
            <v>生长及智力发育正常，不抽烟，不饮酒。已婚，育有1子。</v>
          </cell>
          <cell r="S2929" t="str">
            <v>缺失</v>
          </cell>
          <cell r="T2929">
            <v>42865</v>
          </cell>
          <cell r="V2929" t="str">
            <v>左额顶开颅，肿瘤切除术</v>
          </cell>
          <cell r="W2929" t="str">
            <v>全麻气管插管成功后，患者取仰卧位，导航确定病变体表投影后，常规消毒铺巾，取左额顶弧形切口，依次切开头皮各层，皮瓣翻向额部，颅骨钻孔，铣刀游离骨瓣，大小约5.0X5.0cm2。四周悬吊硬膜，放射状剪开，导航及B超确定病变位于左侧额上回后部、左侧辅助运动区，部分侵及中央前回。冠状缝水平有粗大上吻合静脉汇入矢状窦，左额上回后部脑组织稍肿胀，导航辅助下切开额上回后部皮层，皮层下见肿瘤，肿瘤呈灰红色，血供丰富，质韧，与周围脑组织间分界不清，周边血管增生明显，导航辅助下自前向后分块切除肿瘤，肿瘤后方长入中央前回深部，为防止严重功能障碍，未勉强全切除肿瘤，近全切除肿瘤，冠状缝水平的粗大上吻合静脉予以保留。创面严密止血，可吸收止血纱布、明胶海绵压迫残面，生理盐水冲洗清亮，确认无活动性出血，护士清点棉条、纱布及手术物品无误。观察脑搏动好，硬膜皱缩，取人工硬膜修补、缝合硬膜，骨瓣复位，盖骨板及钛链固定骨瓣。再次充分止血，分层缝合皮下组织及头皮各层，术毕。手术顺利，术中出血约400ml，自体血回输125ml。术后气管插管拔出，患者回ICU病房监护。</v>
          </cell>
          <cell r="X2929" t="str">
            <v>部分切除</v>
          </cell>
          <cell r="Y2929">
            <v>132298</v>
          </cell>
          <cell r="Z2929" t="str">
            <v>OA</v>
          </cell>
          <cell r="AA2929" t="str">
            <v>OA(WHO II)</v>
          </cell>
          <cell r="AB2929">
            <v>2</v>
          </cell>
          <cell r="AC2929" t="str">
            <v>少突星形细胞瘤（WHO II级），免疫组化结果：EGFR（+++），ATRX（++），Ki-67（+）。存在1p19q杂合性缺失。焦磷酸测序（M160873）：IDH1 R132位点无突变，TERT启动子C228T无突变，C250位点突变，MGMT启动子甲基化</v>
          </cell>
          <cell r="AD2929" t="str">
            <v>部分切除</v>
          </cell>
          <cell r="AE2929">
            <v>42881</v>
          </cell>
          <cell r="AF2929" t="str">
            <v>1.少突星形细胞瘤（额叶，左） 2.继发性癫痫</v>
          </cell>
          <cell r="AH2929" t="str">
            <v>未终止</v>
          </cell>
          <cell r="AI2929">
            <v>1890</v>
          </cell>
          <cell r="AJ2929">
            <v>0</v>
          </cell>
          <cell r="AK2929">
            <v>1890</v>
          </cell>
          <cell r="AL2929">
            <v>0</v>
          </cell>
          <cell r="AM2929">
            <v>1890</v>
          </cell>
          <cell r="AN2929" t="str">
            <v>31次</v>
          </cell>
          <cell r="AO2929">
            <v>1</v>
          </cell>
          <cell r="AP2929" t="str">
            <v>泰道6疗程</v>
          </cell>
          <cell r="AQ2929">
            <v>1</v>
          </cell>
          <cell r="AS2929">
            <v>0</v>
          </cell>
          <cell r="AU2929" t="str">
            <v>突变</v>
          </cell>
          <cell r="AV2929" t="str">
            <v>无突变</v>
          </cell>
          <cell r="AW2929" t="str">
            <v>NA</v>
          </cell>
          <cell r="AX2929" t="str">
            <v>甲基化</v>
          </cell>
          <cell r="AY2929" t="str">
            <v>无突变</v>
          </cell>
          <cell r="AZ2929" t="str">
            <v>突变</v>
          </cell>
          <cell r="BA2929" t="str">
            <v>缺失</v>
          </cell>
          <cell r="BB2929" t="str">
            <v>缺失</v>
          </cell>
          <cell r="BC2929" t="str">
            <v>缺失</v>
          </cell>
          <cell r="BD2929" t="e">
            <v>#N/A</v>
          </cell>
        </row>
        <row r="2930">
          <cell r="B2930" t="str">
            <v>P430</v>
          </cell>
          <cell r="C2930" t="str">
            <v>CGGA_P430</v>
          </cell>
          <cell r="E2930" t="str">
            <v>路永乐</v>
          </cell>
          <cell r="F2930">
            <v>520013</v>
          </cell>
          <cell r="G2930">
            <v>42858</v>
          </cell>
          <cell r="H2930" t="str">
            <v>1、左额占位性病变：星形细胞瘤？2、高血压3、糖尿病</v>
          </cell>
          <cell r="J2930" t="str">
            <v>男</v>
          </cell>
          <cell r="K2930">
            <v>48</v>
          </cell>
          <cell r="L2930" t="str">
            <v>缺失</v>
          </cell>
          <cell r="M2930" t="str">
            <v>1503021196812142514</v>
          </cell>
          <cell r="N2930" t="str">
            <v>兄弟13904732999</v>
          </cell>
          <cell r="O2930" t="str">
            <v>反复一过性黑朦2-3月</v>
          </cell>
          <cell r="P2930" t="str">
            <v xml:space="preserve">患者缘于2-3个月前患者无明显诱因反复出现一过性黑朦，约1-2秒，中线缓解，神志清醒，无明显头痛、头晕，无恶心、头痛，无肢体抽搐及偏瘫，至当地医院行头颅MRI结果提示：颅内占位；家属为求进一步诊治，我院就诊，门诊行头颅MRI示：左额占位（星形细胞瘤？），门诊以“颅内占位”收入我科。
患者自发病以来，精神、饮食、睡眠正常，无发热及意识障碍，无偏瘫失语，无明显体重变化。
</v>
          </cell>
          <cell r="Q2930" t="str">
            <v>患者有高血压病史4年，口服降血压药物控制血压，有糖尿病史17年，口服降血糖药物及肌注胰岛素控制血糖、心脏病病史，无肝炎、伤寒，否认手术，无输血史，无磺胺类药物过敏，无其他食物过敏史。</v>
          </cell>
          <cell r="R2930" t="str">
            <v>生长发育及智力正常，偶有少量饮酒史，吸烟史，适龄结婚，爱人及子女体健。</v>
          </cell>
          <cell r="S2930" t="str">
            <v>缺失</v>
          </cell>
          <cell r="T2930">
            <v>42865</v>
          </cell>
          <cell r="V2930" t="str">
            <v>左额颞开颅入路左额及岛叶肿瘤切除术（术中导航及术中唤醒）</v>
          </cell>
          <cell r="W2930" t="str">
            <v>全麻气管插管后，患者取右侧卧位。上头架，导航确定肿瘤头皮投影，左额颞常规消毒铺巾，取左额颞弧形切口，依次切开头皮、皮下、帽状腱膜，皮瓣翻向前。左额骨角突及颞部钻2孔，铣刀游离骨瓣，骨窗大小约8cm×6cm。硬膜张力稍可，周边悬吊硬膜，放射状剪开硬脑膜，皮层刺激定位中央前回运动区，导航定位，麻醉唤醒，与患者术中沟通，确定及保护语言功能。肿瘤位于左额部皮层内，实性，呈灰黄色，边界不清，血供一般，显微镜下分块全切肿瘤，标本留送病理。术中导航定位，确定岛叶肿瘤部位，实性，呈灰黄色，边界不清，血供一般，显微镜下分块全切肿瘤，标本留送病理。创面严密止血，生理盐水冲洗清亮，确认无活动性出血，护士清点棉条、纱布及手术物品无误，留置颅内压监测橡胶引流管一根，严密缝合硬膜，人工硬膜修补，留置硬膜外引流，骨瓣复位，2枚钛链，1枚盖孔板,7枚钛钉固定。分层缝合皮下及头皮各层，再次消毒切口，无菌纱布绷带包扎，术毕。手术经过顺利，出血约700ml，自体血回输200ml，术后患者清醒后安返ICU病房监护。</v>
          </cell>
          <cell r="X2930" t="str">
            <v>全切除</v>
          </cell>
          <cell r="Y2930">
            <v>132300</v>
          </cell>
          <cell r="Z2930" t="str">
            <v>O</v>
          </cell>
          <cell r="AA2930" t="str">
            <v>O(WHO II)</v>
          </cell>
          <cell r="AB2930">
            <v>2</v>
          </cell>
          <cell r="AC2930" t="str">
            <v>送检标本全部取材，未脑组织及部分肿瘤组织，符合少突胶质细胞瘤（WHO II级）</v>
          </cell>
          <cell r="AD2930" t="str">
            <v>全切除</v>
          </cell>
          <cell r="AE2930">
            <v>42878</v>
          </cell>
          <cell r="AF2930" t="str">
            <v xml:space="preserve">1、少突胶质细胞瘤 （额，左）2、高血压3、糖尿病
</v>
          </cell>
          <cell r="AH2930" t="str">
            <v>未终止</v>
          </cell>
          <cell r="AI2930">
            <v>1890</v>
          </cell>
          <cell r="AJ2930">
            <v>0</v>
          </cell>
          <cell r="AK2930">
            <v>1890</v>
          </cell>
          <cell r="AL2930">
            <v>0</v>
          </cell>
          <cell r="AM2930">
            <v>1890</v>
          </cell>
          <cell r="AN2930" t="str">
            <v>放疗</v>
          </cell>
          <cell r="AO2930">
            <v>1</v>
          </cell>
          <cell r="AP2930" t="str">
            <v>无</v>
          </cell>
          <cell r="AQ2930">
            <v>0</v>
          </cell>
          <cell r="AS2930">
            <v>0</v>
          </cell>
          <cell r="AU2930" t="str">
            <v>突变</v>
          </cell>
          <cell r="AV2930" t="str">
            <v>NA</v>
          </cell>
          <cell r="AW2930" t="str">
            <v>NA</v>
          </cell>
          <cell r="AX2930" t="str">
            <v>甲基化</v>
          </cell>
          <cell r="AY2930" t="str">
            <v>突变</v>
          </cell>
          <cell r="AZ2930" t="str">
            <v>无突变</v>
          </cell>
          <cell r="BA2930" t="str">
            <v>缺失</v>
          </cell>
          <cell r="BB2930" t="str">
            <v>缺失</v>
          </cell>
          <cell r="BC2930" t="str">
            <v>缺失</v>
          </cell>
          <cell r="BD2930" t="e">
            <v>#N/A</v>
          </cell>
        </row>
        <row r="2931">
          <cell r="B2931" t="str">
            <v>P431</v>
          </cell>
          <cell r="C2931" t="str">
            <v>NA</v>
          </cell>
          <cell r="D2931" t="str">
            <v>NA</v>
          </cell>
          <cell r="E2931" t="str">
            <v>NA</v>
          </cell>
          <cell r="F2931" t="str">
            <v>NA</v>
          </cell>
          <cell r="G2931" t="str">
            <v>NA</v>
          </cell>
          <cell r="H2931" t="str">
            <v>NA</v>
          </cell>
          <cell r="I2931" t="str">
            <v>NA</v>
          </cell>
          <cell r="J2931" t="str">
            <v>NA</v>
          </cell>
          <cell r="K2931" t="str">
            <v>NA</v>
          </cell>
          <cell r="L2931" t="str">
            <v>NA</v>
          </cell>
          <cell r="M2931" t="str">
            <v>NA</v>
          </cell>
          <cell r="N2931" t="str">
            <v>NA</v>
          </cell>
          <cell r="O2931" t="str">
            <v>NA</v>
          </cell>
          <cell r="P2931" t="str">
            <v>NA</v>
          </cell>
          <cell r="Q2931" t="str">
            <v>NA</v>
          </cell>
          <cell r="R2931" t="str">
            <v>NA</v>
          </cell>
          <cell r="S2931" t="str">
            <v>NA</v>
          </cell>
          <cell r="T2931" t="str">
            <v>NA</v>
          </cell>
          <cell r="U2931" t="str">
            <v>NA</v>
          </cell>
          <cell r="V2931" t="str">
            <v>NA</v>
          </cell>
          <cell r="W2931" t="str">
            <v>NA</v>
          </cell>
          <cell r="X2931" t="str">
            <v>NA</v>
          </cell>
          <cell r="Y2931" t="str">
            <v>NA</v>
          </cell>
          <cell r="Z2931" t="str">
            <v>NA</v>
          </cell>
          <cell r="AA2931" t="str">
            <v>NA</v>
          </cell>
          <cell r="AB2931" t="str">
            <v>NA</v>
          </cell>
          <cell r="AC2931" t="str">
            <v>NA</v>
          </cell>
          <cell r="AD2931" t="str">
            <v>NA</v>
          </cell>
          <cell r="AE2931" t="str">
            <v>NA</v>
          </cell>
          <cell r="AF2931" t="str">
            <v>NA</v>
          </cell>
          <cell r="AG2931" t="str">
            <v>NA</v>
          </cell>
          <cell r="AH2931" t="str">
            <v>NA</v>
          </cell>
          <cell r="AI2931" t="str">
            <v>NA</v>
          </cell>
          <cell r="AJ2931" t="str">
            <v>NA</v>
          </cell>
          <cell r="AK2931" t="str">
            <v>NA</v>
          </cell>
          <cell r="AL2931" t="str">
            <v>NA</v>
          </cell>
          <cell r="AM2931" t="str">
            <v>NA</v>
          </cell>
          <cell r="AN2931" t="str">
            <v>NA</v>
          </cell>
          <cell r="AO2931" t="str">
            <v>NA</v>
          </cell>
          <cell r="AP2931" t="str">
            <v>NA</v>
          </cell>
          <cell r="AQ2931" t="str">
            <v>NA</v>
          </cell>
          <cell r="AS2931" t="str">
            <v>NA</v>
          </cell>
          <cell r="AT2931" t="str">
            <v>NA</v>
          </cell>
          <cell r="AU2931" t="str">
            <v>NA</v>
          </cell>
          <cell r="AV2931" t="str">
            <v>NA</v>
          </cell>
          <cell r="AW2931" t="str">
            <v>NA</v>
          </cell>
          <cell r="AX2931" t="str">
            <v>NA</v>
          </cell>
          <cell r="AY2931" t="str">
            <v>NA</v>
          </cell>
          <cell r="AZ2931" t="str">
            <v>NA</v>
          </cell>
          <cell r="BA2931" t="str">
            <v>NA</v>
          </cell>
          <cell r="BB2931" t="str">
            <v>NA</v>
          </cell>
          <cell r="BC2931" t="str">
            <v>NA</v>
          </cell>
          <cell r="BD2931" t="str">
            <v>NA</v>
          </cell>
        </row>
        <row r="2932">
          <cell r="B2932" t="str">
            <v>P432</v>
          </cell>
          <cell r="C2932" t="str">
            <v>NA</v>
          </cell>
          <cell r="D2932" t="str">
            <v>NA</v>
          </cell>
          <cell r="E2932" t="str">
            <v>NA</v>
          </cell>
          <cell r="F2932" t="str">
            <v>NA</v>
          </cell>
          <cell r="G2932" t="str">
            <v>NA</v>
          </cell>
          <cell r="H2932" t="str">
            <v>NA</v>
          </cell>
          <cell r="I2932" t="str">
            <v>NA</v>
          </cell>
          <cell r="J2932" t="str">
            <v>NA</v>
          </cell>
          <cell r="K2932" t="str">
            <v>NA</v>
          </cell>
          <cell r="L2932" t="str">
            <v>NA</v>
          </cell>
          <cell r="M2932" t="str">
            <v>NA</v>
          </cell>
          <cell r="N2932" t="str">
            <v>NA</v>
          </cell>
          <cell r="O2932" t="str">
            <v>NA</v>
          </cell>
          <cell r="P2932" t="str">
            <v>NA</v>
          </cell>
          <cell r="Q2932" t="str">
            <v>NA</v>
          </cell>
          <cell r="R2932" t="str">
            <v>NA</v>
          </cell>
          <cell r="S2932" t="str">
            <v>NA</v>
          </cell>
          <cell r="T2932" t="str">
            <v>NA</v>
          </cell>
          <cell r="U2932" t="str">
            <v>NA</v>
          </cell>
          <cell r="V2932" t="str">
            <v>NA</v>
          </cell>
          <cell r="W2932" t="str">
            <v>NA</v>
          </cell>
          <cell r="X2932" t="str">
            <v>NA</v>
          </cell>
          <cell r="Y2932" t="str">
            <v>NA</v>
          </cell>
          <cell r="Z2932" t="str">
            <v>NA</v>
          </cell>
          <cell r="AA2932" t="str">
            <v>NA</v>
          </cell>
          <cell r="AB2932" t="str">
            <v>NA</v>
          </cell>
          <cell r="AC2932" t="str">
            <v>NA</v>
          </cell>
          <cell r="AD2932" t="str">
            <v>NA</v>
          </cell>
          <cell r="AE2932" t="str">
            <v>NA</v>
          </cell>
          <cell r="AF2932" t="str">
            <v>NA</v>
          </cell>
          <cell r="AG2932" t="str">
            <v>NA</v>
          </cell>
          <cell r="AH2932" t="str">
            <v>NA</v>
          </cell>
          <cell r="AI2932" t="str">
            <v>NA</v>
          </cell>
          <cell r="AJ2932" t="str">
            <v>NA</v>
          </cell>
          <cell r="AK2932" t="str">
            <v>NA</v>
          </cell>
          <cell r="AL2932" t="str">
            <v>NA</v>
          </cell>
          <cell r="AM2932" t="str">
            <v>NA</v>
          </cell>
          <cell r="AN2932" t="str">
            <v>NA</v>
          </cell>
          <cell r="AO2932" t="str">
            <v>NA</v>
          </cell>
          <cell r="AP2932" t="str">
            <v>NA</v>
          </cell>
          <cell r="AQ2932" t="str">
            <v>NA</v>
          </cell>
          <cell r="AS2932" t="str">
            <v>NA</v>
          </cell>
          <cell r="AT2932" t="str">
            <v>NA</v>
          </cell>
          <cell r="AU2932" t="str">
            <v>NA</v>
          </cell>
          <cell r="AV2932" t="str">
            <v>NA</v>
          </cell>
          <cell r="AW2932" t="str">
            <v>NA</v>
          </cell>
          <cell r="AX2932" t="str">
            <v>NA</v>
          </cell>
          <cell r="AY2932" t="str">
            <v>NA</v>
          </cell>
          <cell r="AZ2932" t="str">
            <v>NA</v>
          </cell>
          <cell r="BA2932" t="str">
            <v>NA</v>
          </cell>
          <cell r="BB2932" t="str">
            <v>NA</v>
          </cell>
          <cell r="BC2932" t="str">
            <v>NA</v>
          </cell>
          <cell r="BD2932" t="str">
            <v>NA</v>
          </cell>
        </row>
        <row r="2933">
          <cell r="B2933" t="str">
            <v>P433</v>
          </cell>
          <cell r="C2933" t="str">
            <v>CGGA_P433</v>
          </cell>
          <cell r="E2933" t="str">
            <v>苏欣</v>
          </cell>
          <cell r="F2933">
            <v>520033</v>
          </cell>
          <cell r="G2933">
            <v>42866</v>
          </cell>
          <cell r="H2933" t="str">
            <v>1.颅内占位性病变（颞顶叶，右）：PNET可能性大2.继发性癫痫</v>
          </cell>
          <cell r="J2933" t="str">
            <v>女</v>
          </cell>
          <cell r="K2933">
            <v>13</v>
          </cell>
          <cell r="L2933" t="str">
            <v>缺失</v>
          </cell>
          <cell r="M2933" t="str">
            <v>230604200405014724</v>
          </cell>
          <cell r="N2933" t="str">
            <v>冯艳冰 母女 13766771013， 冯玉武 外公 15804590556</v>
          </cell>
          <cell r="O2933" t="str">
            <v>突发意识障碍，四肢抽搐缓解后10天余</v>
          </cell>
          <cell r="P2933" t="str">
            <v xml:space="preserve">患者10天余前无诱因突发意识障碍约1分钟，伴四肢抽搐，抽搐持续5分钟，无大小便失禁，缓解后意识清楚，四肢活动正常，但不能回忆抽搐时情况。遂来我院就诊，于门诊行头颅MRI 检查，提示：右颞顶交界区占位病变，考虑PNET；脑膜瘤不除外。为进一步治疗，门诊以“颅内占位性病变”收入院。
     自发病以来，神清，精神可，食欲、睡眠正常，大便、小便无异常，体重无明显改变。
</v>
          </cell>
          <cell r="Q2933" t="str">
            <v>否认高血压、糖尿病、心脏病史。否认代谢性疾病及血液病。否认结核病史，肝炎病史不详。否认外伤史。否认输血史。疑似左乙拉西坦过敏。</v>
          </cell>
          <cell r="R2933" t="str">
            <v>生长发育及智力正常。无吸烟史、无饮酒史。未婚，初次月经2017-02-23，经量正常，经期8天，月经周期不规律，末次月经：2017-05-10。</v>
          </cell>
          <cell r="S2933" t="str">
            <v>缺失</v>
          </cell>
          <cell r="T2933">
            <v>42873</v>
          </cell>
          <cell r="V2933" t="str">
            <v>右顶枕开颅，肿瘤切除术</v>
          </cell>
          <cell r="W2933" t="str">
            <v xml:space="preserve">全麻气管插管后，患者取左侧卧位， 导航注册并定位肿瘤，根据导航定位结果，设计皮瓣切口为右顶枕部马蹄形切口。常规消毒铺巾，依次切开头皮各层，皮瓣连同骨膜一起翻向额底，显露顶骨后部，于内颅骨钻1孔，铣刀游离骨瓣，内侧位于中线旁2厘米，骨窗4*5厘米，硬膜张力略高，骨窗四周悬吊硬膜，弧形剪开硬膜， 见脑表面局部脑回增宽脑沟变浅色略灰，导航确定肿瘤部位及边界，在导航辅助下见肿瘤位于右侧顶部，显微镜下暴露分离病变，见肿瘤色灰，质软，血供中等，无包膜，边界不清，右囊变，囊液色淡黄清亮，显微镜下沿肿瘤与周围组织大致边界分离，分块全切除肿瘤，大小约3*2*3cm3，标本送检，创面严密止血，可吸收止血纱布、明胶海绵压迫残面，生理盐水冲洗清亮，确认无活动性出血，护士清点棉条、纱布及手术物品无误。完整缝合硬膜，骨瓣复位，3枚钛链6枚钛钉固定颅骨。再次充分止血，分层缝合皮下组织及头皮各层，术毕。手术顺利，麻醉满意，术中自体血回输125ml。术后气管插管拔除，查见双瞳孔等大等圆，回ICU病房监护。  </v>
          </cell>
          <cell r="X2933" t="str">
            <v>全切除</v>
          </cell>
          <cell r="Y2933">
            <v>132502</v>
          </cell>
          <cell r="Z2933" t="str">
            <v>AO</v>
          </cell>
          <cell r="AA2933" t="str">
            <v>AO(WHO III)</v>
          </cell>
          <cell r="AB2933">
            <v>3</v>
          </cell>
          <cell r="AC2933" t="str">
            <v>间变性少突胶质细胞瘤（WHO III级）。免疫组化：Olig-2（+），GFAP（+），ATRX（-），Ki-67（约25%）。不存在染色体1p36,19q13杂合性缺失。</v>
          </cell>
          <cell r="AD2933" t="str">
            <v>全切除</v>
          </cell>
          <cell r="AE2933">
            <v>42886</v>
          </cell>
          <cell r="AF2933" t="str">
            <v>1. 间变性少突胶质细胞瘤（颞顶叶，右）2.继发性癫痫</v>
          </cell>
          <cell r="AH2933" t="str">
            <v>未终止</v>
          </cell>
          <cell r="AI2933">
            <v>1882</v>
          </cell>
          <cell r="AJ2933">
            <v>0</v>
          </cell>
          <cell r="AK2933">
            <v>1882</v>
          </cell>
          <cell r="AL2933">
            <v>0</v>
          </cell>
          <cell r="AM2933">
            <v>1882</v>
          </cell>
          <cell r="AN2933" t="str">
            <v>同步</v>
          </cell>
          <cell r="AO2933">
            <v>1</v>
          </cell>
          <cell r="AP2933" t="str">
            <v>泰道12疗程</v>
          </cell>
          <cell r="AQ2933">
            <v>1</v>
          </cell>
          <cell r="AS2933">
            <v>0</v>
          </cell>
          <cell r="AU2933" t="str">
            <v>无突变</v>
          </cell>
          <cell r="AV2933" t="str">
            <v>NA</v>
          </cell>
          <cell r="AW2933" t="str">
            <v>NA</v>
          </cell>
          <cell r="AX2933" t="str">
            <v>甲基化</v>
          </cell>
          <cell r="AY2933" t="str">
            <v>无突变</v>
          </cell>
          <cell r="AZ2933" t="str">
            <v>突变</v>
          </cell>
          <cell r="BA2933" t="str">
            <v>缺失</v>
          </cell>
          <cell r="BB2933" t="str">
            <v>缺失</v>
          </cell>
          <cell r="BC2933" t="str">
            <v>缺失</v>
          </cell>
          <cell r="BD2933" t="e">
            <v>#N/A</v>
          </cell>
        </row>
        <row r="2934">
          <cell r="B2934" t="str">
            <v>P434</v>
          </cell>
          <cell r="C2934" t="str">
            <v>CGGA_P434</v>
          </cell>
          <cell r="E2934" t="str">
            <v>杜永湘</v>
          </cell>
          <cell r="F2934">
            <v>520037</v>
          </cell>
          <cell r="G2934">
            <v>42870</v>
          </cell>
          <cell r="H2934" t="str">
            <v>1.颅内占位性病变（额、胼胝体，双）：胶质瘤可能性大；2.胆结石3.双下肢血管炎4、白癜风</v>
          </cell>
          <cell r="J2934" t="str">
            <v>女</v>
          </cell>
          <cell r="K2934">
            <v>65</v>
          </cell>
          <cell r="L2934" t="str">
            <v>缺失</v>
          </cell>
          <cell r="M2934" t="str">
            <v>430102195108113025</v>
          </cell>
          <cell r="N2934" t="str">
            <v xml:space="preserve">刘湘民  夫妻 13974814786   刘琛慧  母女    18670384358 </v>
          </cell>
          <cell r="O2934" t="str">
            <v>缺失</v>
          </cell>
          <cell r="P2934" t="str">
            <v xml:space="preserve">患者3个月前无明显诱因开始出现间断头晕头痛、周身无力等症状，考虑为血管炎所致，未在意。1个月前患者上述症状较前加重，出现间断恶心，遂至湖南湘雅医院检查头MR发现颅内占位性病变，并行活检病理检查，病理示：间变星形细胞瘤（WHOIII级）。为进一步诊治。患者遂于我院门诊就诊，门诊遂以“颅内占位性病变”收入院。
患者自发病以来，精神差，饮食、睡眠可，大小便正常，体重无明显变化。
</v>
          </cell>
          <cell r="Q2934" t="str">
            <v>胆结石病史约8年，约2年前曾患双下肢血管炎，长期口服泼尼松片，发现白癜风约1年，具体情况不详。否认高血压、糖尿病、心脏病史。否认代谢性疾病及血液病。否认肝炎、结核等传染病史。否认手术及外伤史。无药物食物过敏史。</v>
          </cell>
          <cell r="R2934" t="str">
            <v>生长及智力发育正常，无烟酒等不良嗜好。已绝经，已婚，育有1女，体健。</v>
          </cell>
          <cell r="S2934" t="str">
            <v>缺失</v>
          </cell>
          <cell r="T2934">
            <v>42877</v>
          </cell>
          <cell r="V2934" t="str">
            <v>导航辅助下冠切右额开颅肿瘤切除术</v>
          </cell>
          <cell r="W2934" t="str">
            <v>全麻气管插管后，患者取仰卧位， 头架固定，导航注册并定位肿瘤，根据导航定位结果，设计皮瓣切口为冠切右颞切口。常规消毒铺巾，依次切开头皮各层，皮瓣连同骨膜一起翻向前，显露颅骨，钻2孔，铣刀游离骨瓣，内侧到中线，硬膜张力高，四周悬吊硬膜，放射状剪开硬膜，见右额叶肿瘤，大部灰白色，质地软韧相间，部分肿瘤钙化，边界不清，血供丰富，胼缘动脉及胼周动脉分支参与供血，分块切除右额肿瘤，深部到胼胝体，侧脑室未开放。然后切开大脑镰，切除左额肿瘤，双侧大脑前动脉均保护完好。标本送检。术腔严密止血，生理盐水冲洗清亮，确认无活动性出血，护士清点棉条、纱布及手术物品无误。人工硬脑膜修补硬膜，骨瓣复位，2枚盖孔板及1枚钛链固定颅骨。再次充分止血，分层缝合皮下组织及头皮各层，术毕。手术顺利，麻醉满意。术后气管插管拔除，查见双瞳孔等大等圆，回ICU病房监护。</v>
          </cell>
          <cell r="X2934" t="str">
            <v>部分切除</v>
          </cell>
          <cell r="Y2934">
            <v>132563</v>
          </cell>
          <cell r="Z2934" t="str">
            <v>AO</v>
          </cell>
          <cell r="AA2934" t="str">
            <v>AO(WHO III)</v>
          </cell>
          <cell r="AB2934">
            <v>3</v>
          </cell>
          <cell r="AC2934" t="str">
            <v>间变性少突星形细胞瘤，散在多量瘤巨细胞（WHOIII-IV级）。免疫组化结果：P170（+++），MMP-9（-），PTEN（+），EGFR（±），P53（+++），VEGF（+），Ki-67（+-++局灶约40%），TOPOII（散在阳性），ATRX（+++）。不存在1p36 和19q13杂合性缺失。</v>
          </cell>
          <cell r="AD2934" t="str">
            <v>部分切除</v>
          </cell>
          <cell r="AE2934">
            <v>42899</v>
          </cell>
          <cell r="AF2934" t="str">
            <v>1.间变性少突星形细胞瘤（额、胼胝体，双）2.胆结石3.双下肢血管炎4、白癜风</v>
          </cell>
          <cell r="AG2934">
            <v>43798</v>
          </cell>
          <cell r="AH2934" t="str">
            <v>终止</v>
          </cell>
          <cell r="AI2934">
            <v>862</v>
          </cell>
          <cell r="AJ2934">
            <v>1</v>
          </cell>
          <cell r="AK2934">
            <v>132</v>
          </cell>
          <cell r="AL2934">
            <v>1</v>
          </cell>
          <cell r="AM2934">
            <v>862</v>
          </cell>
          <cell r="AN2934" t="str">
            <v>同步</v>
          </cell>
          <cell r="AO2934">
            <v>1</v>
          </cell>
          <cell r="AP2934" t="str">
            <v>泰道6疗程</v>
          </cell>
          <cell r="AQ2934">
            <v>1</v>
          </cell>
          <cell r="AS2934" t="str">
            <v>原发</v>
          </cell>
          <cell r="AU2934" t="str">
            <v>突变</v>
          </cell>
          <cell r="AV2934" t="str">
            <v>NA</v>
          </cell>
          <cell r="AW2934" t="str">
            <v>NA</v>
          </cell>
          <cell r="AX2934" t="str">
            <v>甲基化</v>
          </cell>
          <cell r="AY2934" t="str">
            <v>无突变</v>
          </cell>
          <cell r="AZ2934" t="str">
            <v>无突变</v>
          </cell>
          <cell r="BA2934" t="str">
            <v>缺失</v>
          </cell>
          <cell r="BB2934" t="str">
            <v>缺失</v>
          </cell>
          <cell r="BC2934" t="str">
            <v>缺失</v>
          </cell>
          <cell r="BD2934" t="e">
            <v>#N/A</v>
          </cell>
        </row>
        <row r="2935">
          <cell r="B2935" t="str">
            <v>P435</v>
          </cell>
          <cell r="C2935" t="str">
            <v>NA</v>
          </cell>
          <cell r="D2935" t="str">
            <v>NA</v>
          </cell>
          <cell r="E2935" t="str">
            <v>NA</v>
          </cell>
          <cell r="F2935" t="str">
            <v>NA</v>
          </cell>
          <cell r="G2935" t="str">
            <v>NA</v>
          </cell>
          <cell r="H2935" t="str">
            <v>NA</v>
          </cell>
          <cell r="I2935" t="str">
            <v>NA</v>
          </cell>
          <cell r="J2935" t="str">
            <v>NA</v>
          </cell>
          <cell r="K2935" t="str">
            <v>NA</v>
          </cell>
          <cell r="L2935" t="str">
            <v>NA</v>
          </cell>
          <cell r="M2935" t="str">
            <v>NA</v>
          </cell>
          <cell r="N2935" t="str">
            <v>NA</v>
          </cell>
          <cell r="O2935" t="str">
            <v>NA</v>
          </cell>
          <cell r="P2935" t="str">
            <v>NA</v>
          </cell>
          <cell r="Q2935" t="str">
            <v>NA</v>
          </cell>
          <cell r="R2935" t="str">
            <v>NA</v>
          </cell>
          <cell r="S2935" t="str">
            <v>NA</v>
          </cell>
          <cell r="T2935" t="str">
            <v>NA</v>
          </cell>
          <cell r="U2935" t="str">
            <v>NA</v>
          </cell>
          <cell r="V2935" t="str">
            <v>NA</v>
          </cell>
          <cell r="W2935" t="str">
            <v>NA</v>
          </cell>
          <cell r="X2935" t="str">
            <v>NA</v>
          </cell>
          <cell r="Y2935" t="str">
            <v>NA</v>
          </cell>
          <cell r="Z2935" t="str">
            <v>NA</v>
          </cell>
          <cell r="AA2935" t="str">
            <v>NA</v>
          </cell>
          <cell r="AB2935" t="str">
            <v>NA</v>
          </cell>
          <cell r="AC2935" t="str">
            <v>NA</v>
          </cell>
          <cell r="AD2935" t="str">
            <v>NA</v>
          </cell>
          <cell r="AE2935" t="str">
            <v>NA</v>
          </cell>
          <cell r="AF2935" t="str">
            <v>NA</v>
          </cell>
          <cell r="AG2935" t="str">
            <v>NA</v>
          </cell>
          <cell r="AH2935" t="str">
            <v>NA</v>
          </cell>
          <cell r="AI2935" t="str">
            <v>NA</v>
          </cell>
          <cell r="AJ2935" t="str">
            <v>NA</v>
          </cell>
          <cell r="AK2935" t="str">
            <v>NA</v>
          </cell>
          <cell r="AL2935" t="str">
            <v>NA</v>
          </cell>
          <cell r="AM2935" t="str">
            <v>NA</v>
          </cell>
          <cell r="AN2935" t="str">
            <v>NA</v>
          </cell>
          <cell r="AO2935" t="str">
            <v>NA</v>
          </cell>
          <cell r="AP2935" t="str">
            <v>NA</v>
          </cell>
          <cell r="AQ2935" t="str">
            <v>NA</v>
          </cell>
          <cell r="AS2935" t="str">
            <v>NA</v>
          </cell>
          <cell r="AT2935" t="str">
            <v>NA</v>
          </cell>
          <cell r="AU2935" t="str">
            <v>NA</v>
          </cell>
          <cell r="AV2935" t="str">
            <v>NA</v>
          </cell>
          <cell r="AW2935" t="str">
            <v>NA</v>
          </cell>
          <cell r="AX2935" t="str">
            <v>NA</v>
          </cell>
          <cell r="AY2935" t="str">
            <v>NA</v>
          </cell>
          <cell r="AZ2935" t="str">
            <v>NA</v>
          </cell>
          <cell r="BA2935" t="str">
            <v>NA</v>
          </cell>
          <cell r="BB2935" t="str">
            <v>NA</v>
          </cell>
          <cell r="BC2935" t="str">
            <v>NA</v>
          </cell>
          <cell r="BD2935" t="str">
            <v>NA</v>
          </cell>
        </row>
        <row r="2936">
          <cell r="B2936" t="str">
            <v>P436</v>
          </cell>
          <cell r="C2936" t="str">
            <v>CGGA_P436</v>
          </cell>
          <cell r="E2936" t="str">
            <v>贾秀伶</v>
          </cell>
          <cell r="F2936">
            <v>338217</v>
          </cell>
          <cell r="G2936">
            <v>42874</v>
          </cell>
          <cell r="H2936" t="str">
            <v>1.颅内占位性病变（右额颞、左额叶、胼胝体膝部区、右底节区）：胶质瘤复发可能性大2.继发性癫痫</v>
          </cell>
          <cell r="J2936" t="str">
            <v>女</v>
          </cell>
          <cell r="K2936">
            <v>56</v>
          </cell>
          <cell r="L2936" t="str">
            <v>缺失</v>
          </cell>
          <cell r="M2936" t="str">
            <v>132823196012115021</v>
          </cell>
          <cell r="N2936" t="str">
            <v xml:space="preserve">张雨    母子    13673267678   张福江  夫妻  18131685037 </v>
          </cell>
          <cell r="O2936" t="str">
            <v>颅内占位术后约7年，发现复发14天</v>
          </cell>
          <cell r="P2936" t="str">
            <v xml:space="preserve">约7年患者因癫痫发作检查头MR发现颅内占位性病变（右额岛胶质瘤），在我院行颅内肿瘤切除术，病理结果示：间变性少枝胶质细胞瘤。出院后行放疗治疗，因白细胞偏低未行化疗治疗。术后长期口服卡马西平片。约5个月前患者间断出现反应迟钝、言语错乱等症状，未在意。14天前患者在当地医院复查头MR发现胶质瘤复发，建议到上级医院进一步诊治。患者遂于我院门诊就诊，门诊遂以“颅内占位性病变”收入院。
患者自发病以来，精神差，饮食可，睡眠差，大小便正常，体重无明显变化。
</v>
          </cell>
          <cell r="Q2936" t="str">
            <v>否认高血压、糖尿病、心脏病史。否认代谢性疾病及血液病。否认肝炎、结核等传染病史。否认其他手术及外伤史。无药物食物过敏史。</v>
          </cell>
          <cell r="R2936" t="str">
            <v>生长及智力发育正常，无烟酒等不良嗜好。已婚，爱人体可，育有1子1女，均体健。</v>
          </cell>
          <cell r="S2936" t="str">
            <v>缺失</v>
          </cell>
          <cell r="T2936">
            <v>42886</v>
          </cell>
          <cell r="U2936">
            <v>36526</v>
          </cell>
          <cell r="V2936" t="str">
            <v>导航辅助下冠切右额开颅，肿瘤切除术</v>
          </cell>
          <cell r="W2936" t="str">
            <v>全麻气管插管后，患者取仰卧位， 头架固定，导航注册并定位肿瘤，根据导航定位结果，设计皮瓣切口为冠切右额切口。常规消毒铺巾，依次切开头皮各层（快速静点20%甘露醇注射液250ml），皮瓣连同骨膜一起翻向前，显露颅骨，钻2孔，铣刀游离骨瓣，内侧到中线，硬膜张力高，四周悬吊硬膜，放射状剪开硬膜，见右额叶肿瘤，大部灰红色，部分灰黄色，质地软韧相间，部分肿瘤钙化，边界不清，血供丰富，右额可见既往术腔与侧脑室贯通，胼缘动脉及胼周动脉分支参与供血，分块切除右额肿瘤，深部到胼胝体，前颅窝底可见双侧视神经及右侧颈内动脉，然后切除左额扣带回及胼胝体肿瘤，双侧侧脑室开放。双侧大脑前动脉及分支均保护完好。标本送检。术腔严密止血，生理盐水冲洗清亮，确认无活动性出血，护士清点棉条、纱布及手术物品无误。术腔放置引流管另戳孔引出，连续缝合硬脑膜，骨瓣复位，3枚钛链固定颅骨。再次充分止血，分层缝合皮下组织及头皮各层，术毕。手术顺利，麻醉满意。术后保留气管插管，查见双瞳孔等大等圆，回ICU病房监护。</v>
          </cell>
          <cell r="X2936" t="str">
            <v>部分切除</v>
          </cell>
          <cell r="Y2936">
            <v>132773</v>
          </cell>
          <cell r="Z2936" t="str">
            <v>RAO</v>
          </cell>
          <cell r="AA2936" t="str">
            <v>AO(WHO III)</v>
          </cell>
          <cell r="AB2936">
            <v>3</v>
          </cell>
          <cell r="AC2936" t="str">
            <v>间变性少突胶质细胞瘤（WHO III级）。免疫组化结果：存在1p36 和19q13杂合性缺失</v>
          </cell>
          <cell r="AD2936" t="str">
            <v>部分切除</v>
          </cell>
          <cell r="AE2936">
            <v>42906</v>
          </cell>
          <cell r="AF2936" t="str">
            <v>1.间变性少突胶质细胞瘤（右额颞、左额叶、胼胝体膝部区、右底节区）2.继发性癫痫</v>
          </cell>
          <cell r="AH2936" t="str">
            <v>终止</v>
          </cell>
          <cell r="AI2936">
            <v>1342</v>
          </cell>
          <cell r="AJ2936">
            <v>1</v>
          </cell>
          <cell r="AK2936">
            <v>1342</v>
          </cell>
          <cell r="AL2936">
            <v>1</v>
          </cell>
          <cell r="AM2936">
            <v>1604</v>
          </cell>
          <cell r="AN2936" t="str">
            <v>无</v>
          </cell>
          <cell r="AO2936">
            <v>0</v>
          </cell>
          <cell r="AP2936" t="str">
            <v>替莫脞胺</v>
          </cell>
          <cell r="AQ2936">
            <v>1</v>
          </cell>
          <cell r="AS2936">
            <v>0</v>
          </cell>
          <cell r="AT2936">
            <v>1</v>
          </cell>
          <cell r="AU2936" t="str">
            <v>突变</v>
          </cell>
          <cell r="AV2936" t="str">
            <v>NA</v>
          </cell>
          <cell r="AW2936" t="str">
            <v>NA</v>
          </cell>
          <cell r="AX2936" t="str">
            <v>甲基化</v>
          </cell>
          <cell r="AY2936" t="str">
            <v>无突变</v>
          </cell>
          <cell r="AZ2936" t="str">
            <v>突变</v>
          </cell>
          <cell r="BA2936" t="str">
            <v>缺失</v>
          </cell>
          <cell r="BB2936" t="str">
            <v>缺失</v>
          </cell>
          <cell r="BC2936" t="str">
            <v>缺失</v>
          </cell>
          <cell r="BD2936" t="e">
            <v>#N/A</v>
          </cell>
        </row>
        <row r="2937">
          <cell r="B2937" t="str">
            <v>P437</v>
          </cell>
          <cell r="C2937" t="str">
            <v>CGGA_P437</v>
          </cell>
          <cell r="E2937" t="str">
            <v>王丽</v>
          </cell>
          <cell r="F2937">
            <v>293662</v>
          </cell>
          <cell r="G2937">
            <v>42886</v>
          </cell>
          <cell r="H2937" t="str">
            <v>颅内占位性病变（额，右）：胶质瘤复发可能性大</v>
          </cell>
          <cell r="J2937" t="str">
            <v>女</v>
          </cell>
          <cell r="K2937">
            <v>47</v>
          </cell>
          <cell r="L2937" t="str">
            <v>缺失</v>
          </cell>
          <cell r="M2937" t="str">
            <v>缺失</v>
          </cell>
          <cell r="N2937" t="str">
            <v>王俊岭  夫妻  13231233383    王跃红  姐姐     13091237876</v>
          </cell>
          <cell r="O2937" t="str">
            <v>颅内占位术后约9年，发现复发20天</v>
          </cell>
          <cell r="P2937" t="str">
            <v>缺失</v>
          </cell>
          <cell r="Q2937" t="str">
            <v>缺失</v>
          </cell>
          <cell r="R2937" t="str">
            <v>缺失</v>
          </cell>
          <cell r="S2937" t="str">
            <v>缺失</v>
          </cell>
          <cell r="T2937">
            <v>42891</v>
          </cell>
          <cell r="V2937" t="str">
            <v>导航辅助下右额开颅，肿瘤切除术</v>
          </cell>
          <cell r="W2937" t="str">
            <v>缺失</v>
          </cell>
          <cell r="Y2937">
            <v>132882</v>
          </cell>
          <cell r="Z2937" t="str">
            <v>AO</v>
          </cell>
          <cell r="AA2937" t="str">
            <v>AO(WHO III)</v>
          </cell>
          <cell r="AB2937">
            <v>3</v>
          </cell>
          <cell r="AC2937" t="str">
            <v>间变性少突星形细胞瘤，少突胶质细胞瘤成分为主。（WHO III级，复发）。免疫组化结果：Olig-2（+），GFAP（+），Ki-67（约30%），P53（偶见阳性），IDH1(-)，ATRX（+++），MGMT（-）。存在1p36 和19q13杂合性缺失</v>
          </cell>
          <cell r="AD2937" t="str">
            <v>缺失</v>
          </cell>
          <cell r="AE2937">
            <v>42905</v>
          </cell>
          <cell r="AF2937" t="str">
            <v>间变性少突星形细胞瘤（额，右）</v>
          </cell>
          <cell r="AH2937" t="str">
            <v>未终止</v>
          </cell>
          <cell r="AI2937" t="str">
            <v>NA</v>
          </cell>
          <cell r="AJ2937" t="str">
            <v>NA</v>
          </cell>
          <cell r="AK2937" t="str">
            <v>NA</v>
          </cell>
          <cell r="AL2937" t="str">
            <v>NA</v>
          </cell>
          <cell r="AM2937">
            <v>1023</v>
          </cell>
          <cell r="AN2937">
            <v>30</v>
          </cell>
          <cell r="AO2937">
            <v>1</v>
          </cell>
          <cell r="AP2937" t="str">
            <v>替莫脞胺6个疗程</v>
          </cell>
          <cell r="AQ2937">
            <v>1</v>
          </cell>
          <cell r="AS2937">
            <v>0</v>
          </cell>
          <cell r="AU2937" t="str">
            <v>无突变</v>
          </cell>
          <cell r="AV2937" t="str">
            <v>NA</v>
          </cell>
          <cell r="AW2937" t="str">
            <v>共缺失</v>
          </cell>
          <cell r="AX2937" t="str">
            <v>NA</v>
          </cell>
          <cell r="AY2937" t="str">
            <v>NA</v>
          </cell>
          <cell r="AZ2937" t="str">
            <v>NA</v>
          </cell>
          <cell r="BA2937" t="str">
            <v>缺失</v>
          </cell>
          <cell r="BB2937" t="str">
            <v>缺失</v>
          </cell>
          <cell r="BC2937" t="str">
            <v>缺失</v>
          </cell>
          <cell r="BD2937" t="e">
            <v>#N/A</v>
          </cell>
        </row>
        <row r="2938">
          <cell r="B2938" t="str">
            <v>P438</v>
          </cell>
          <cell r="C2938" t="str">
            <v>CGGA_P438</v>
          </cell>
          <cell r="D2938" t="str">
            <v>CGGA_653, CGGA_P438</v>
          </cell>
          <cell r="E2938" t="str">
            <v>任海旺</v>
          </cell>
          <cell r="F2938">
            <v>293649</v>
          </cell>
          <cell r="G2938">
            <v>42880</v>
          </cell>
          <cell r="H2938" t="str">
            <v>颅内占位性病变（额顶，左）：胶质瘤复发可能性大</v>
          </cell>
          <cell r="J2938" t="str">
            <v>男</v>
          </cell>
          <cell r="K2938">
            <v>41</v>
          </cell>
          <cell r="L2938" t="str">
            <v>B</v>
          </cell>
          <cell r="M2938" t="str">
            <v xml:space="preserve">132828197507236075 </v>
          </cell>
          <cell r="N2938" t="str">
            <v>王亚娟  夫妻  15230619016    任菊梅  姐姐   15930622888</v>
          </cell>
          <cell r="O2938" t="str">
            <v>左额胶质瘤术后9年，复查发现复发20天</v>
          </cell>
          <cell r="P2938" t="str">
            <v xml:space="preserve">11年前患者体检发现颅内占位性病变，9年前因头晕伴一过性失神在我院行颅内肿瘤切除术，术后病理结果示：少枝星形细胞瘤（WHOII级），出院后行放疗30次。2年前无明显诱因开始间断出现一过性右侧肢体乏力，由于症状较轻未在意，20天前患者在当地医院复查头MR发现胶质瘤复发，建议到上级医院进一步诊治。患者遂于我院门诊就诊，门诊遂以“颅内占位性病变”收入院。
患者自发病以来，精神可，饮食可，睡眠差，大小便正常，体重无明显变化。
</v>
          </cell>
          <cell r="Q2938" t="str">
            <v>否认高血压、糖尿病、心脏病史。否认代谢性疾病及血液病。否认肝炎、结核等传染病史。否认其他手术及外伤史。无药物食物过敏史。</v>
          </cell>
          <cell r="R2938" t="str">
            <v>生长及智力发育正常，已戒酒1月，无烟等不良嗜好。已婚，爱人体可，育有2子，均体健。</v>
          </cell>
          <cell r="S2938" t="str">
            <v>缺失</v>
          </cell>
          <cell r="T2938">
            <v>42891</v>
          </cell>
          <cell r="U2938">
            <v>39673</v>
          </cell>
          <cell r="V2938" t="str">
            <v>导航辅助下左额开颅，肿瘤切除术</v>
          </cell>
          <cell r="W2938" t="str">
            <v>全麻气管插管后，患者取仰卧位， 头架固定，导航注册并定位肿瘤，根据导航定位结果，设计皮瓣切口为左部马蹄形切口（比原切口小）。常规消毒铺巾，依次切开头皮各层，皮瓣连同骨膜一起翻向前，显露颅骨，钻2孔，铣刀游离骨瓣，内侧到中线，硬膜张力高，四周悬吊硬膜，放射状剪开硬膜，于额上回原术腔沿纵裂探查可见灰红色肿瘤，大部质软，部分肿瘤钙化，血供一般，肿瘤突入到左侧脑室并包裹胼缘动脉及胼周动脉，与侧脑室壁不粘连，与周围脑组织无明显边界，显微镜下分块近全切肿瘤，胼缘、胼周动脉及侧脑内结构保护完好，标本送检。术腔严密止血，生理盐水冲洗清亮，确认无活动性出血，护士清点棉条、纱布及手术物品无误。脑室内放置引流管一根另戳孔引出，人工硬脑膜修补硬膜，骨瓣复位，1枚原盖孔板及2枚钛链固定颅骨。再次充分止血，分层缝合皮下组织及头皮各层，术毕。手术顺利，麻醉满意。术后气管插管拔除，查见双瞳孔等大等圆，回ICU病房监护。</v>
          </cell>
          <cell r="X2938" t="str">
            <v>部分切除</v>
          </cell>
          <cell r="Y2938">
            <v>132880</v>
          </cell>
          <cell r="Z2938" t="str">
            <v>RAO</v>
          </cell>
          <cell r="AA2938" t="str">
            <v>AO(WHO III)</v>
          </cell>
          <cell r="AB2938">
            <v>3</v>
          </cell>
          <cell r="AC2938" t="str">
            <v>间变性少突胶质细胞瘤（WHO III级，复发）。免疫组化结果：Olig-2(+),Ki-67（约25%）,GFAP(+),IDHI(+++),P53（-），ATRX(++)，MGMT(++)。存在1P36和19q13杂合性缺失。</v>
          </cell>
          <cell r="AD2938" t="str">
            <v>部分切除</v>
          </cell>
          <cell r="AE2938">
            <v>42913</v>
          </cell>
          <cell r="AF2938" t="str">
            <v>间变性少突胶质细胞瘤（额顶，左）</v>
          </cell>
          <cell r="AH2938" t="str">
            <v>终止</v>
          </cell>
          <cell r="AI2938">
            <v>1306</v>
          </cell>
          <cell r="AJ2938">
            <v>1</v>
          </cell>
          <cell r="AK2938">
            <v>879</v>
          </cell>
          <cell r="AL2938">
            <v>1</v>
          </cell>
          <cell r="AM2938">
            <v>1599</v>
          </cell>
          <cell r="AN2938" t="str">
            <v>同步</v>
          </cell>
          <cell r="AO2938">
            <v>1</v>
          </cell>
          <cell r="AP2938" t="str">
            <v>替莫脞胺1年</v>
          </cell>
          <cell r="AQ2938">
            <v>1</v>
          </cell>
          <cell r="AS2938">
            <v>0</v>
          </cell>
          <cell r="AT2938">
            <v>1</v>
          </cell>
          <cell r="AU2938" t="str">
            <v>突变</v>
          </cell>
          <cell r="AV2938" t="str">
            <v>NA</v>
          </cell>
          <cell r="AW2938" t="str">
            <v>共缺失</v>
          </cell>
          <cell r="AX2938" t="str">
            <v>NA</v>
          </cell>
          <cell r="AY2938" t="str">
            <v>NA</v>
          </cell>
          <cell r="AZ2938" t="str">
            <v>NA</v>
          </cell>
          <cell r="BA2938" t="str">
            <v>缺失</v>
          </cell>
          <cell r="BB2938" t="str">
            <v>缺失</v>
          </cell>
          <cell r="BC2938" t="str">
            <v>缺失</v>
          </cell>
          <cell r="BD2938" t="e">
            <v>#N/A</v>
          </cell>
        </row>
        <row r="2939">
          <cell r="B2939" t="str">
            <v>P439</v>
          </cell>
          <cell r="C2939" t="str">
            <v>CGGA_P439</v>
          </cell>
          <cell r="D2939" t="str">
            <v>CGGA_D04, CGGA_P439</v>
          </cell>
          <cell r="E2939" t="str">
            <v>张辉滨</v>
          </cell>
          <cell r="F2939">
            <v>327656</v>
          </cell>
          <cell r="G2939">
            <v>42880</v>
          </cell>
          <cell r="H2939" t="str">
            <v>1.左颞胶质瘤复发可能性大；2.继发性癫痫 ；3.高血压病2级。</v>
          </cell>
          <cell r="J2939" t="str">
            <v>男</v>
          </cell>
          <cell r="K2939">
            <v>45</v>
          </cell>
          <cell r="L2939" t="str">
            <v>B</v>
          </cell>
          <cell r="M2939" t="str">
            <v xml:space="preserve">37083119720301073X </v>
          </cell>
          <cell r="N2939" t="str">
            <v>单继敏   夫妻  13954763897  张辉学   兄弟  13355152678</v>
          </cell>
          <cell r="O2939" t="str">
            <v>左侧颞叶星形细胞瘤术后7年</v>
          </cell>
          <cell r="P2939" t="str">
            <v>患者7年前，因“左眼胀痛伴伴短暂失忆耳聋发作半年，头痛2周”于我院就诊，考虑颅内占位，行“颅内占位病变切除术”，术后病理回报“星形细胞瘤”，术后恢复良好，未行放、化疗。后患者定期复查，10天前，于济宁市第一人民医院查头颅MRI，提示:左颞叶、双额叶异常信号，强化不明显。患者4天前出现头痛，伴恶心，呕吐一次，为非喷射性，胃内容物， 3天前出现意识丧失，右侧肢体抽搐，口吐白沫，无大小便失禁、口吐白沫、双眼上翻，约1分钟后抽搐自行缓解，到我院急诊就诊，给予甘露醇治疗后，患者清醒，急诊遂以“颅内占位性病变”收入院。患者自发病以来，精神差，睡眠可，饮食，大小便正常，体重可。</v>
          </cell>
          <cell r="Q2939" t="str">
            <v>高血压病史半年，最高155/105mmHg，规律口服“尼福达”20mg/日，血压控制可；否认糖尿病、心脏病史。否认代谢性疾病及血液病。否认肝炎、结核等传染病史。7年前左额颞肿瘤手术史。无药物食物过敏史。</v>
          </cell>
          <cell r="R2939" t="str">
            <v>生长及智力发育正常，无不良嗜好，无烟酒嗜好。已婚，育有1子，妻子及儿子均体健。</v>
          </cell>
          <cell r="S2939" t="str">
            <v>缺失</v>
          </cell>
          <cell r="T2939">
            <v>42892</v>
          </cell>
          <cell r="U2939">
            <v>40212</v>
          </cell>
          <cell r="V2939" t="str">
            <v>左额颞原切口开颅，肿瘤切除术</v>
          </cell>
          <cell r="W2939" t="str">
            <v>全麻气管插管后，患者取仰卧位，头右侧,头架固定头位，导航注册，确定肿瘤头皮投影，常规消毒铺巾，取原左额颞弧形切口，依次切开头皮各层，皮瓣翻向额颞部。显露左额颞颅骨，取下部分固定颅骨的钛夹，铣刀游离骨瓣，硬膜张力高、增生明显并与颅骨粘连紧密，出血多，给予甘露醇250 ml静点，硬膜张力下降后，周边悬吊硬膜，放射状剪开硬脑膜。见左额颞脑组织表面有大量增生血管且与硬膜粘连紧密，脑组织搏动较差，导航下确定肿瘤主要位于左颞叶，导航辅助下分离侧裂，于侧裂下见肿瘤，肿瘤主要位于左侧颞叶、岛叶，瘤体呈灰红色，质韧，边界不清，血供极其丰富，肿瘤紧密包裹左侧大脑中动脉主干及主要分支，大脑中动脉分支有大量增生血管穿入肿瘤，大量静脉动脉化，出血多、止血困难，分块切除颞叶肿瘤，随后将肿瘤侵袭的左侧颞极、钩回及海马头部切除，颞上回后部保留，侧脑室颞角开放，为防止严重功能障碍，未勉强切除侵入基底节及岛叶的肿瘤，最后近全切除肿瘤。创面严密止血，止血纱布、明胶海绵压迫残面，生理盐水冲洗清亮，确认无活动性出血，护士清点棉条、纱布及手术物品无误，术腔放置外引流，硬膜缺损，以人工硬膜减张修补、缝合硬膜，骨瓣复位，钛片固定，分层缝合皮下及头皮各层，再次消毒切口，无菌纱布绷带包扎，术毕。手术较困难，术中出血约800ml，自体血回输250ml。术后患者回ICU病房监护。标本送病理。</v>
          </cell>
          <cell r="X2939" t="str">
            <v>部分切除</v>
          </cell>
          <cell r="Y2939">
            <v>132918</v>
          </cell>
          <cell r="Z2939" t="str">
            <v>RA</v>
          </cell>
          <cell r="AA2939" t="str">
            <v>A(WHO II)</v>
          </cell>
          <cell r="AB2939">
            <v>2</v>
          </cell>
          <cell r="AC2939" t="str">
            <v>星形细胞瘤（WHO II级），肿瘤累及软膜下，局灶性生长活跃。</v>
          </cell>
          <cell r="AD2939" t="str">
            <v>部分切除</v>
          </cell>
          <cell r="AE2939">
            <v>42909</v>
          </cell>
          <cell r="AF2939" t="str">
            <v>1.星形细胞瘤（复发，颞叶，左）；2.继发性癫痫 ；3.高血压病2级。</v>
          </cell>
          <cell r="AH2939" t="str">
            <v>终止</v>
          </cell>
          <cell r="AI2939">
            <v>1639</v>
          </cell>
          <cell r="AJ2939">
            <v>1</v>
          </cell>
          <cell r="AK2939">
            <v>1639</v>
          </cell>
          <cell r="AL2939">
            <v>1</v>
          </cell>
          <cell r="AM2939">
            <v>1751</v>
          </cell>
          <cell r="AN2939" t="str">
            <v>同步</v>
          </cell>
          <cell r="AO2939">
            <v>1</v>
          </cell>
          <cell r="AP2939" t="str">
            <v>帝清6个疗程</v>
          </cell>
          <cell r="AQ2939">
            <v>1</v>
          </cell>
          <cell r="AS2939">
            <v>0</v>
          </cell>
          <cell r="AT2939">
            <v>1</v>
          </cell>
          <cell r="AU2939" t="str">
            <v>突变</v>
          </cell>
          <cell r="AV2939" t="str">
            <v>NA</v>
          </cell>
          <cell r="AW2939" t="str">
            <v>无共缺失</v>
          </cell>
          <cell r="AX2939" t="str">
            <v>NA</v>
          </cell>
          <cell r="AY2939" t="str">
            <v>NA</v>
          </cell>
          <cell r="AZ2939" t="str">
            <v>NA</v>
          </cell>
          <cell r="BA2939" t="str">
            <v>缺失</v>
          </cell>
          <cell r="BB2939" t="str">
            <v>缺失</v>
          </cell>
          <cell r="BC2939" t="str">
            <v>缺失</v>
          </cell>
          <cell r="BD2939" t="e">
            <v>#N/A</v>
          </cell>
        </row>
        <row r="2940">
          <cell r="B2940" t="str">
            <v>P440</v>
          </cell>
          <cell r="C2940" t="str">
            <v>CGGA_P440</v>
          </cell>
          <cell r="D2940" t="str">
            <v>CGGA_P293, CGGA_P440</v>
          </cell>
          <cell r="E2940" t="str">
            <v>李子奎</v>
          </cell>
          <cell r="F2940">
            <v>491173</v>
          </cell>
          <cell r="G2940">
            <v>42881</v>
          </cell>
          <cell r="H2940" t="str">
            <v>1、颅内占位性病变（额、侧脑室体部，左）：胶质瘤复发可能性大2、继发性癫痫</v>
          </cell>
          <cell r="J2940" t="str">
            <v>男</v>
          </cell>
          <cell r="K2940">
            <v>41</v>
          </cell>
          <cell r="L2940" t="str">
            <v>B</v>
          </cell>
          <cell r="M2940" t="str">
            <v xml:space="preserve">370983197604044916 </v>
          </cell>
          <cell r="N2940" t="str">
            <v xml:space="preserve">张敬华  夫妻 15163847472   李子松  堂弟15020848812 </v>
          </cell>
          <cell r="O2940" t="str">
            <v>颅内占位术后约10个月，复查发现复发1天</v>
          </cell>
          <cell r="P2940" t="str">
            <v xml:space="preserve">约10个月前患者因间断言语不利、癫痫发作行头MR检查发现颅内占位性病变，在我院行颅内肿瘤切除术，病理结果示：星形细胞瘤，部分见血管增生。术后给予放疗23次，每次剂量200cGy，给予口服替莫唑胺化疗药物治疗，并口服丙戊酸钠缓释片0.5/次，一日两次，每3个月门诊复查头MR。1天前患者门诊复查头MR考虑胶质瘤复发，门诊遂以“颅内占位性病变”收入院。
患者自发病以来，精神可，饮食、睡眠一般，大小便正常，体重减轻约12Kg。
</v>
          </cell>
          <cell r="Q2940" t="str">
            <v>否认高血压、糖尿病、心脏病史。否认代谢性疾病及血液病。否认肝炎、结核等传染病史。否认其他手术及外伤史。无药物食物过敏史。</v>
          </cell>
          <cell r="R2940" t="str">
            <v>生长及智力发育正常，无烟酒等不良嗜好。已婚，爱人体可，育有1女，体健。</v>
          </cell>
          <cell r="S2940" t="str">
            <v>缺失</v>
          </cell>
          <cell r="T2940">
            <v>42892</v>
          </cell>
          <cell r="U2940">
            <v>42611</v>
          </cell>
          <cell r="V2940" t="str">
            <v>导航辅助下左额原切口开颅肿瘤切除术</v>
          </cell>
          <cell r="W2940" t="str">
            <v>全麻气管插管后，患者取仰卧位， 头架固定，导航注册并定位肿瘤，根据导航定位结果，设计皮瓣切口为左额马蹄形切口。常规消毒铺巾，依次切开头皮各层，皮瓣连同骨膜一起翻向前，显露颅骨，钻1孔，铣刀游离骨瓣，内侧到中线，硬膜张力不高，四周悬吊硬膜，弧形剪开硬膜翻向中线，于额上回原术腔沿纵裂探查可见左额灰白色肿瘤，部分粘稠鼻涕样，肿瘤主体位于双侧侧脑室，与左侧侧脑室外侧壁及透明隔、穹窿体部无明显边界，血供不丰富，肿瘤包裹胼周动脉，显微镜下分块近全切肿瘤，胼周动脉保护完好，侧脑室内结构保护完好，标本送检。术腔严密止血，生理盐水冲洗清亮，确认无活动性出血，护士清点棉条、纱布及手术物品无误。脑室内放置引流管一根另戳孔引出，人工硬脑膜修补硬膜，骨瓣复位，1枚原盖孔板及2枚钛链固定颅骨。再次充分止血，分层缝合皮下组织及头皮各层，术毕。手术顺利，麻醉满意。术后气管插管拔除，查见双瞳孔等大等圆，回ICU病房监护。</v>
          </cell>
          <cell r="X2940" t="str">
            <v>部分切除</v>
          </cell>
          <cell r="Y2940">
            <v>132920</v>
          </cell>
          <cell r="Z2940" t="str">
            <v>RA</v>
          </cell>
          <cell r="AA2940" t="str">
            <v>A(WHO II)</v>
          </cell>
          <cell r="AB2940">
            <v>2</v>
          </cell>
          <cell r="AC2940" t="str">
            <v>星形细胞瘤（WHO II级）。免疫组化结果：P53（+），IDH1(+)， Ki-67（-）</v>
          </cell>
          <cell r="AD2940" t="str">
            <v>部分切除</v>
          </cell>
          <cell r="AE2940">
            <v>42906</v>
          </cell>
          <cell r="AF2940" t="str">
            <v>1、星形细胞瘤（额、侧脑室体部，左）2、继发性癫痫</v>
          </cell>
          <cell r="AH2940" t="str">
            <v>未终止</v>
          </cell>
          <cell r="AI2940">
            <v>1863</v>
          </cell>
          <cell r="AJ2940">
            <v>0</v>
          </cell>
          <cell r="AK2940">
            <v>421</v>
          </cell>
          <cell r="AL2940">
            <v>1</v>
          </cell>
          <cell r="AM2940">
            <v>1863</v>
          </cell>
          <cell r="AN2940" t="str">
            <v>放疗</v>
          </cell>
          <cell r="AO2940">
            <v>1</v>
          </cell>
          <cell r="AP2940" t="str">
            <v>帝清</v>
          </cell>
          <cell r="AQ2940">
            <v>1</v>
          </cell>
          <cell r="AS2940">
            <v>0</v>
          </cell>
          <cell r="AT2940">
            <v>1</v>
          </cell>
          <cell r="AU2940" t="str">
            <v>NA</v>
          </cell>
          <cell r="AV2940" t="str">
            <v>NA</v>
          </cell>
          <cell r="AW2940" t="str">
            <v>NA</v>
          </cell>
          <cell r="AX2940" t="str">
            <v>NA</v>
          </cell>
          <cell r="AY2940" t="str">
            <v>NA</v>
          </cell>
          <cell r="AZ2940" t="str">
            <v>NA</v>
          </cell>
          <cell r="BA2940" t="str">
            <v>缺失</v>
          </cell>
          <cell r="BB2940" t="str">
            <v>缺失</v>
          </cell>
          <cell r="BC2940" t="str">
            <v>缺失</v>
          </cell>
          <cell r="BD2940" t="e">
            <v>#N/A</v>
          </cell>
        </row>
        <row r="2941">
          <cell r="B2941" t="str">
            <v>P441</v>
          </cell>
          <cell r="C2941" t="str">
            <v>CGGA_P441</v>
          </cell>
          <cell r="E2941" t="str">
            <v>陈欣</v>
          </cell>
          <cell r="F2941">
            <v>520064</v>
          </cell>
          <cell r="G2941">
            <v>42891</v>
          </cell>
          <cell r="H2941" t="str">
            <v>颅内占位性病变（丘脑、中脑、基底节，左）：胶质瘤可能性大。</v>
          </cell>
          <cell r="J2941" t="str">
            <v>女</v>
          </cell>
          <cell r="K2941">
            <v>15</v>
          </cell>
          <cell r="L2941" t="str">
            <v>缺失</v>
          </cell>
          <cell r="M2941" t="str">
            <v>350206200112020029</v>
          </cell>
          <cell r="N2941" t="str">
            <v xml:space="preserve">陈维德    父女13850084533  尹孔兰   母女  13376921703  </v>
          </cell>
          <cell r="O2941" t="str">
            <v>头痛，乏力2月余，近1月右侧肢体活动不利</v>
          </cell>
          <cell r="P2941" t="str">
            <v xml:space="preserve">患者2月前无明显诱因出现头痛，乏力，伴恶心呕吐，无抽搐、意识丧失及大小便失禁，头痛可自行缓解，未系统诊治。1月余前出现头痛，恶心，呕吐，伴右侧肢体活动不利，行走不稳及视物重影表现。于2017年5月25日，在厦门市医院行头颅CT及MRI检查，提示左侧丘脑占位，予甘露醇125mL，Bid脱水治疗，治疗后头痛明显缓解。6天前来我院门诊就诊，行头颅MRI检查，提示：左侧中脑、丘脑、基底节区占位：胶质瘤可能性大，双侧侧脑室增大伴室旁水肿。6天来，在我院急诊予甘露醇125mL，Q8h治疗，患者目前头痛症状明显好转。
自发病以来患者无抽搐发作，无大小便失禁，精神、食欲尚可，大小便正常，体重无明显变化。
</v>
          </cell>
          <cell r="Q2941" t="str">
            <v>否认高血压、糖尿病、心脏病史。否认肝炎、结核、疟疾病史，否认脑血管疾病及精神疾病史，否认代谢性疾病及血液病。否认手术及输血史，否认食物药物过敏史。</v>
          </cell>
          <cell r="R2941" t="str">
            <v>生于厦门，久居本地，无高氟、低碘区生活史，无疫情、疫区、疫水接触史，无有毒物质、化学物质、放射性物质接触史。无吸烟、饮酒史，生长及智力发育正常，未婚。月经初潮14岁，经期5-7/22-23天，经量正常，末次月经2017-06-03。</v>
          </cell>
          <cell r="S2941" t="str">
            <v>缺失</v>
          </cell>
          <cell r="T2941">
            <v>42893</v>
          </cell>
          <cell r="V2941" t="str">
            <v>左额顶开颅，肿瘤切除术</v>
          </cell>
          <cell r="W2941" t="str">
            <v>全麻气管插管后，患者取仰卧位,头架固定头位，常规消毒铺巾，取左额顶马蹄形切口，依次切开头皮各层，皮瓣翻向额部。显露颅骨，钻孔，铣刀游离骨瓣，骨瓣大小约5X6cm2。骨瓣后缘位于冠状缝后1cm。硬膜张力高，给予20%甘露醇250ml静点，硬膜张力下降后，四周悬吊硬膜，放射状剪开硬脑膜。见左额脑组织肿胀，脑沟变浅，切开额上回中、前部皮层，皮质造瘘，达左侧脑室额角，见左侧脑室下方自额角至体部肿胀并向上隆起，压迫左侧脑室，左侧脑室基本消失，左侧丘纹静脉自室间孔沿脑室壁向后引流，切开脑室壁下方即见肿瘤，瘤体呈灰红色，质软韧相间，边界不清，血供极其丰富，其间部分瘤组织质地坚韧，切除困难，电凝供血血管，超吸辅助下自瘤内小心分块切除，将侵入左侧脑室及三室的肿瘤切除，直至显露侧脑室枕角，随后切开透明隔约1X1.5cm，双侧脑室打通；左侧丘纹静脉及其分支阻挡，病变外下方显露困难，为防止严重静脉损伤及功能障碍，未勉强全切肿瘤，大部切除肿瘤，切除肿瘤后侧脑室开放，脑室深部引流静脉保护完好。创面严密止血，止血纱布、明胶海绵压迫残面，生理盐水冲洗清亮，确认无活动性出血，护士清点棉条、纱布及手术物品无误，观察脑组织搏动好，脑组织张力不高，瘤腔放置外引流，严密缝合硬膜，骨瓣复位，钛片固定，分层缝合皮下及头皮各层。再次消毒切口，无菌纱布绷带包扎，术毕。手术较困难，术中出血约800ml，自体血回输125ml；输异体红细胞2U；血浆400ml。术后患者带气管插管回ICU病房监护。标本送病理。</v>
          </cell>
          <cell r="X2941" t="str">
            <v>部分切除</v>
          </cell>
          <cell r="Y2941">
            <v>132955</v>
          </cell>
          <cell r="Z2941" t="str">
            <v>AA</v>
          </cell>
          <cell r="AA2941" t="str">
            <v>AA(WHO III)</v>
          </cell>
          <cell r="AB2941">
            <v>3</v>
          </cell>
          <cell r="AC2941" t="str">
            <v>间变性星形细胞瘤（WHO III级），H3K27M散在阳性。免疫组化结果：GFAP(阳性)，Olig-2（阳性），H3K27M(散在阳性)，IDH1（-）,MGMT(+++),MMP-9(-血管阳性)，EGFR（+++），P53（±），Ki-67（++30-40%，ATRX（+++）</v>
          </cell>
          <cell r="AD2941" t="str">
            <v>部分切除</v>
          </cell>
          <cell r="AE2941">
            <v>42916</v>
          </cell>
          <cell r="AF2941" t="str">
            <v>间变性星形细胞瘤（丘脑、中脑、基底节，左）</v>
          </cell>
          <cell r="AG2941">
            <v>43430</v>
          </cell>
          <cell r="AH2941" t="str">
            <v>终止</v>
          </cell>
          <cell r="AI2941">
            <v>389</v>
          </cell>
          <cell r="AJ2941">
            <v>1</v>
          </cell>
          <cell r="AK2941">
            <v>328</v>
          </cell>
          <cell r="AL2941">
            <v>1</v>
          </cell>
          <cell r="AM2941">
            <v>537</v>
          </cell>
          <cell r="AN2941" t="str">
            <v>同步</v>
          </cell>
          <cell r="AO2941">
            <v>1</v>
          </cell>
          <cell r="AP2941" t="str">
            <v>替莫脞胺</v>
          </cell>
          <cell r="AQ2941">
            <v>1</v>
          </cell>
          <cell r="AS2941" t="str">
            <v>原发</v>
          </cell>
          <cell r="AU2941" t="str">
            <v>NA</v>
          </cell>
          <cell r="AV2941" t="str">
            <v>NA</v>
          </cell>
          <cell r="AW2941" t="str">
            <v>NA</v>
          </cell>
          <cell r="AX2941" t="str">
            <v>NA</v>
          </cell>
          <cell r="AY2941" t="str">
            <v>NA</v>
          </cell>
          <cell r="AZ2941" t="str">
            <v>NA</v>
          </cell>
          <cell r="BA2941" t="str">
            <v>缺失</v>
          </cell>
          <cell r="BB2941" t="str">
            <v>缺失</v>
          </cell>
          <cell r="BC2941" t="str">
            <v>缺失</v>
          </cell>
          <cell r="BD2941" t="e">
            <v>#N/A</v>
          </cell>
        </row>
        <row r="2942">
          <cell r="B2942" t="str">
            <v>P442</v>
          </cell>
          <cell r="C2942" t="str">
            <v>NA</v>
          </cell>
          <cell r="D2942" t="str">
            <v>NA</v>
          </cell>
          <cell r="E2942" t="str">
            <v>NA</v>
          </cell>
          <cell r="F2942" t="str">
            <v>NA</v>
          </cell>
          <cell r="G2942" t="str">
            <v>NA</v>
          </cell>
          <cell r="H2942" t="str">
            <v>NA</v>
          </cell>
          <cell r="I2942" t="str">
            <v>NA</v>
          </cell>
          <cell r="J2942" t="str">
            <v>NA</v>
          </cell>
          <cell r="K2942" t="str">
            <v>NA</v>
          </cell>
          <cell r="L2942" t="str">
            <v>NA</v>
          </cell>
          <cell r="M2942" t="str">
            <v>NA</v>
          </cell>
          <cell r="N2942" t="str">
            <v>NA</v>
          </cell>
          <cell r="O2942" t="str">
            <v>NA</v>
          </cell>
          <cell r="P2942" t="str">
            <v>NA</v>
          </cell>
          <cell r="Q2942" t="str">
            <v>NA</v>
          </cell>
          <cell r="R2942" t="str">
            <v>NA</v>
          </cell>
          <cell r="S2942" t="str">
            <v>NA</v>
          </cell>
          <cell r="T2942" t="str">
            <v>NA</v>
          </cell>
          <cell r="U2942" t="str">
            <v>NA</v>
          </cell>
          <cell r="V2942" t="str">
            <v>NA</v>
          </cell>
          <cell r="W2942" t="str">
            <v>NA</v>
          </cell>
          <cell r="X2942" t="str">
            <v>NA</v>
          </cell>
          <cell r="Y2942" t="str">
            <v>NA</v>
          </cell>
          <cell r="Z2942" t="str">
            <v>NA</v>
          </cell>
          <cell r="AA2942" t="str">
            <v>NA</v>
          </cell>
          <cell r="AB2942" t="str">
            <v>NA</v>
          </cell>
          <cell r="AC2942" t="str">
            <v>NA</v>
          </cell>
          <cell r="AD2942" t="str">
            <v>NA</v>
          </cell>
          <cell r="AE2942" t="str">
            <v>NA</v>
          </cell>
          <cell r="AF2942" t="str">
            <v>NA</v>
          </cell>
          <cell r="AG2942" t="str">
            <v>NA</v>
          </cell>
          <cell r="AH2942" t="str">
            <v>NA</v>
          </cell>
          <cell r="AI2942" t="str">
            <v>NA</v>
          </cell>
          <cell r="AJ2942" t="str">
            <v>NA</v>
          </cell>
          <cell r="AK2942" t="str">
            <v>NA</v>
          </cell>
          <cell r="AL2942" t="str">
            <v>NA</v>
          </cell>
          <cell r="AM2942" t="str">
            <v>NA</v>
          </cell>
          <cell r="AN2942" t="str">
            <v>NA</v>
          </cell>
          <cell r="AO2942" t="str">
            <v>NA</v>
          </cell>
          <cell r="AP2942" t="str">
            <v>NA</v>
          </cell>
          <cell r="AQ2942" t="str">
            <v>NA</v>
          </cell>
          <cell r="AS2942" t="str">
            <v>NA</v>
          </cell>
          <cell r="AT2942" t="str">
            <v>NA</v>
          </cell>
          <cell r="AU2942" t="str">
            <v>NA</v>
          </cell>
          <cell r="AV2942" t="str">
            <v>NA</v>
          </cell>
          <cell r="AW2942" t="str">
            <v>NA</v>
          </cell>
          <cell r="AX2942" t="str">
            <v>NA</v>
          </cell>
          <cell r="AY2942" t="str">
            <v>NA</v>
          </cell>
          <cell r="AZ2942" t="str">
            <v>NA</v>
          </cell>
          <cell r="BA2942" t="str">
            <v>NA</v>
          </cell>
          <cell r="BB2942" t="str">
            <v>NA</v>
          </cell>
          <cell r="BC2942" t="str">
            <v>NA</v>
          </cell>
          <cell r="BD2942" t="str">
            <v>NA</v>
          </cell>
        </row>
        <row r="2943">
          <cell r="B2943" t="str">
            <v>P443</v>
          </cell>
          <cell r="C2943" t="str">
            <v>CGGA_P443</v>
          </cell>
          <cell r="E2943" t="str">
            <v>吴震涛</v>
          </cell>
          <cell r="F2943">
            <v>520065</v>
          </cell>
          <cell r="G2943">
            <v>42892</v>
          </cell>
          <cell r="H2943" t="str">
            <v>颅内占位性病变，胶质瘤可能性大</v>
          </cell>
          <cell r="J2943" t="str">
            <v>男</v>
          </cell>
          <cell r="K2943">
            <v>22</v>
          </cell>
          <cell r="L2943" t="str">
            <v>缺失</v>
          </cell>
          <cell r="M2943" t="str">
            <v xml:space="preserve">342901199408064670  </v>
          </cell>
          <cell r="N2943" t="str">
            <v>吴绍勇    父子  15956617699  吴 娟     姐姐    18605660663</v>
          </cell>
          <cell r="O2943" t="str">
            <v>左下肢无力进行性加重2月余</v>
          </cell>
          <cell r="P2943" t="str">
            <v xml:space="preserve"> 1月余前因左下肢无力在天坛医院诊断胶质瘤，遂行颅内肿瘤切除术，术后恢复可。2天前因排便时突发意识丧失遂到我院就诊，行头MR发现颅内出血，患者为求进一步诊治，收入我院，门诊遂以“术后出血”收入院。
患者自发病以来，精神差、饮食差、睡眠差，大小便正常，体重无明显变化。
</v>
          </cell>
          <cell r="Q2943" t="str">
            <v>否认高血压、糖尿病、心脏病史。否认代谢性疾病及血液病。否认肝炎、结核等传染病史。否认其他手术及外伤史。无药物食物过敏史。</v>
          </cell>
          <cell r="R2943" t="str">
            <v>生长及智力发育正常，偶尔吸烟、饮酒，无其它不良嗜好，大专毕业，未婚。</v>
          </cell>
          <cell r="S2943" t="str">
            <v>缺失</v>
          </cell>
          <cell r="T2943">
            <v>42898</v>
          </cell>
          <cell r="U2943">
            <v>42861</v>
          </cell>
          <cell r="V2943" t="str">
            <v>导航辅助下右额开颅肿瘤切除术</v>
          </cell>
          <cell r="W2943" t="str">
            <v>全麻气管插管后，患者取仰卧位，头架固定头部，导航注册并定位肿瘤，根据导航定位结果，设计皮瓣切口为右额马蹄形切口。常规消毒铺巾，依次切开头皮各层，皮瓣连同骨膜一起翻向前，显露颅骨，钻2孔，铣刀游离骨瓣，内侧到中线，硬膜张力高，四周悬吊硬膜，放射状剪开硬膜，见右额上回肿瘤，导航确定肿瘤部位及边界，显微镜下经纵裂池暴露分离，显露胼周动脉及胼缘动脉，电凝切断供血动脉，可见肿瘤灰白色，质地软韧相间，血供一般，边界不清，显微镜下大部切除肿瘤，胼周动脉及胼缘动脉保护完好，标本送检。术腔严密止血，生理盐水冲洗清亮，确认无活动性出血，护士清点棉条、纱布及手术物品无误。人工硬脑膜严密修补缝合硬膜，骨瓣复位，盖孔板及钛链固定颅骨。再次充分止血，分层缝合皮下组织及头皮各层，术毕。手术顺利，麻醉满意。术后气管插管拔除，查见双瞳孔等大等圆，回ICU病房监护。</v>
          </cell>
          <cell r="X2943" t="str">
            <v>部分切除</v>
          </cell>
          <cell r="Y2943" t="str">
            <v>缺失</v>
          </cell>
          <cell r="Z2943" t="str">
            <v>RAOA?</v>
          </cell>
          <cell r="AA2943" t="str">
            <v>AOA(WHO III)</v>
          </cell>
          <cell r="AB2943">
            <v>3</v>
          </cell>
          <cell r="AC2943" t="str">
            <v>间变性少突星形细胞瘤（WHOIII级）。免疫组化结果：MMPI-9（±），EGFR（+++），P53（±，局灶+），Ki-67（±- +部分2-8%，部分15-20%），ATRX（+++），IDH1(-)，MGMT（+++）</v>
          </cell>
          <cell r="AD2943" t="str">
            <v>部分切除</v>
          </cell>
          <cell r="AE2943">
            <v>42914</v>
          </cell>
          <cell r="AF2943" t="str">
            <v>间变性少突星形细胞瘤（WHOIII级</v>
          </cell>
          <cell r="AG2943">
            <v>43430</v>
          </cell>
          <cell r="AH2943" t="str">
            <v>未终止</v>
          </cell>
          <cell r="AI2943" t="str">
            <v>NA</v>
          </cell>
          <cell r="AJ2943" t="str">
            <v>NA</v>
          </cell>
          <cell r="AK2943" t="str">
            <v>NA</v>
          </cell>
          <cell r="AL2943" t="str">
            <v>NA</v>
          </cell>
          <cell r="AM2943">
            <v>532</v>
          </cell>
          <cell r="AN2943" t="str">
            <v>缺失</v>
          </cell>
          <cell r="AO2943">
            <v>0</v>
          </cell>
          <cell r="AP2943" t="str">
            <v>缺失</v>
          </cell>
          <cell r="AQ2943">
            <v>0</v>
          </cell>
          <cell r="AS2943" t="str">
            <v>复发</v>
          </cell>
          <cell r="AT2943">
            <v>1</v>
          </cell>
          <cell r="AU2943" t="str">
            <v>NA</v>
          </cell>
          <cell r="AV2943" t="str">
            <v>NA</v>
          </cell>
          <cell r="AW2943" t="str">
            <v>NA</v>
          </cell>
          <cell r="AX2943" t="str">
            <v>NA</v>
          </cell>
          <cell r="AY2943" t="str">
            <v>NA</v>
          </cell>
          <cell r="AZ2943" t="str">
            <v>NA</v>
          </cell>
          <cell r="BA2943" t="str">
            <v>缺失</v>
          </cell>
          <cell r="BB2943" t="str">
            <v>缺失</v>
          </cell>
          <cell r="BC2943" t="str">
            <v>缺失</v>
          </cell>
          <cell r="BD2943" t="e">
            <v>#N/A</v>
          </cell>
        </row>
        <row r="2944">
          <cell r="B2944" t="str">
            <v>P444</v>
          </cell>
          <cell r="C2944" t="str">
            <v>CGGA_P444</v>
          </cell>
          <cell r="D2944" t="str">
            <v>CGGA_P287, CGGA_P444</v>
          </cell>
          <cell r="E2944" t="str">
            <v>韩大</v>
          </cell>
          <cell r="F2944">
            <v>491152</v>
          </cell>
          <cell r="G2944">
            <v>42894</v>
          </cell>
          <cell r="H2944" t="str">
            <v>1.左额颞胶质瘤复发可能性大；2.继发性癫痫</v>
          </cell>
          <cell r="J2944" t="str">
            <v>男</v>
          </cell>
          <cell r="K2944">
            <v>34</v>
          </cell>
          <cell r="L2944" t="str">
            <v>A</v>
          </cell>
          <cell r="M2944" t="str">
            <v>370181198203134433</v>
          </cell>
          <cell r="N2944" t="str">
            <v xml:space="preserve">贾玮 夫妻13791068971 徐春芳 姐 13853164653 </v>
          </cell>
          <cell r="O2944" t="str">
            <v>发现脑胶质瘤复发1周</v>
          </cell>
          <cell r="P2944" t="str">
            <v>患者于2013年08月明确颅内占位性病变，在当地医院行手术治疗，术后病理诊断脑胶质瘤，术后行放疗治疗，病程中存在肢体抽搐，给予德巴金口服治疗。10个月前，间断出现肢体抽搐，来我院就诊，考虑“胶质瘤复发”，行“颅内肿瘤切除术”，手术顺利，术后病理回报，星形细胞瘤（WHOⅡ级），局灶间变（WHOIII级），伴放射性坏死，1周前患者出现间断头痛、伴恶心、呕吐，呕吐物为胃内容物，非喷射性，为求进一步治疗，来我院就诊，门诊以“颅内占位性病变”收入院。发病以来，患者间断头痛，伴恶心呕吐，一般情况可，精神尚可，饮食睡眠尚可。</v>
          </cell>
          <cell r="Q2944" t="str">
            <v>2013年08月因颅内占位性病变行手术治疗，2016年08月因颅内肿瘤复发行“颅内肿瘤切除术”。否认高血压、心脏病及糖尿病病史，否认肝炎、结核、伤寒等传染病史，否认外伤史，否认药物及食物过敏史。</v>
          </cell>
          <cell r="R2944" t="str">
            <v>生长及智力发育正常，无不良嗜好，无烟酒嗜好。已婚，育有1女，妻子及女儿均体健。</v>
          </cell>
          <cell r="S2944" t="str">
            <v>缺失</v>
          </cell>
          <cell r="T2944">
            <v>42900</v>
          </cell>
          <cell r="U2944">
            <v>41487</v>
          </cell>
          <cell r="V2944" t="str">
            <v>左额颞原切口开颅，肿瘤切除术</v>
          </cell>
          <cell r="W2944" t="str">
            <v>全麻气管插管后，患者取仰卧位，头右侧，头架固定头位，导航注册，确定病变头皮投影，常规消毒铺巾，取原左额颞切口，依次切开头皮各层，皮瓣翻向额颞部，显露颅骨，取下原固定颅骨的钛片，铣刀游离原骨瓣，大小约6.0X5.0cm2。见硬膜张力高且增生明显，快速静点甘露醇250ml，硬膜张力下降后。四周悬吊硬膜。放射状剪开硬膜，硬膜与脑组织粘连紧密，左额颞脑组织稍肿胀呈灰红色，表面有大量异常增生的血管，分离侧裂，于侧裂深部、岛叶见肿瘤组织，肿瘤呈灰红色，质韧，血供丰富，与周围脑组织间分界不清，与大脑中动脉及其分支粘连紧密。导航辅助下先切除额盖部肿瘤直至显露额岛沟，并将受肿瘤侵袭的额下回前部脑组织部分切除，随后切除岛阈处肿瘤，直至显露豆纹动脉，以豆纹动脉及环岛沟为底面，逐一电凝大脑中动脉向肿瘤的穿支血管、以岛回为单位分块切除额、颞、岛叶肿瘤，肿瘤质地坚韧呈皮革样部分呈鱼肉样，且出血多，止血困难，为防止出现严重并发症，未勉强全切除肿瘤，近全切除肿瘤，切除肿瘤后侧脑室额角、体部及颞角开放。创面严密止血，可吸收止血纱布、明胶海绵压迫残面，生理盐水冲洗清亮，确认无活动性出血，护士清点棉条、纱布及手术物品无误。术腔放置外引流，严密缝合硬膜，骨瓣复位，钛片固定。再次充分止血，分层缝合皮下组织及头皮各层，术毕。手术较困难，术中出血约1200ml，自体血回输100ml，血浆400；红细胞2U。术后患者气管插管拔除，患者回ICU病房监护。</v>
          </cell>
          <cell r="X2944" t="str">
            <v>部分切除</v>
          </cell>
          <cell r="Y2944">
            <v>133126</v>
          </cell>
          <cell r="Z2944" t="str">
            <v>SGBM</v>
          </cell>
          <cell r="AA2944" t="str">
            <v>GBM(WHO IV)</v>
          </cell>
          <cell r="AB2944">
            <v>4</v>
          </cell>
          <cell r="AC2944" t="str">
            <v>胶质母细胞瘤，含少突胶质细胞瘤成分（WHO IV级）。</v>
          </cell>
          <cell r="AD2944" t="str">
            <v>部分切除</v>
          </cell>
          <cell r="AE2944">
            <v>42916</v>
          </cell>
          <cell r="AF2944" t="str">
            <v>1.胶质母细胞瘤（额颞叶，左）；2.继发性癫痫</v>
          </cell>
          <cell r="AG2944">
            <v>43430</v>
          </cell>
          <cell r="AH2944" t="str">
            <v>终止</v>
          </cell>
          <cell r="AI2944">
            <v>505</v>
          </cell>
          <cell r="AJ2944">
            <v>1</v>
          </cell>
          <cell r="AK2944">
            <v>79</v>
          </cell>
          <cell r="AL2944">
            <v>1</v>
          </cell>
          <cell r="AM2944">
            <v>530</v>
          </cell>
          <cell r="AN2944" t="str">
            <v>同步</v>
          </cell>
          <cell r="AO2944">
            <v>1</v>
          </cell>
          <cell r="AP2944" t="str">
            <v>替莫脞胺3个疗程</v>
          </cell>
          <cell r="AQ2944">
            <v>1</v>
          </cell>
          <cell r="AS2944" t="str">
            <v>复发</v>
          </cell>
          <cell r="AT2944">
            <v>2</v>
          </cell>
          <cell r="AU2944" t="str">
            <v>突变</v>
          </cell>
          <cell r="AV2944" t="str">
            <v>NA</v>
          </cell>
          <cell r="AW2944" t="str">
            <v>无共缺失</v>
          </cell>
          <cell r="AX2944" t="str">
            <v>NA</v>
          </cell>
          <cell r="AY2944" t="str">
            <v>NA</v>
          </cell>
          <cell r="AZ2944" t="str">
            <v>NA</v>
          </cell>
          <cell r="BA2944" t="str">
            <v>缺失</v>
          </cell>
          <cell r="BB2944" t="str">
            <v>缺失</v>
          </cell>
          <cell r="BC2944" t="str">
            <v>缺失</v>
          </cell>
          <cell r="BD2944" t="e">
            <v>#N/A</v>
          </cell>
        </row>
        <row r="2945">
          <cell r="B2945" t="str">
            <v>P445</v>
          </cell>
          <cell r="C2945" t="str">
            <v>CGGA_P445</v>
          </cell>
          <cell r="E2945" t="str">
            <v>何山</v>
          </cell>
          <cell r="F2945">
            <v>520074</v>
          </cell>
          <cell r="G2945">
            <v>42894</v>
          </cell>
          <cell r="H2945" t="str">
            <v>1.左侧颞叶内侧占位病变   2.继发性癫痫</v>
          </cell>
          <cell r="J2945" t="str">
            <v>男</v>
          </cell>
          <cell r="K2945">
            <v>15</v>
          </cell>
          <cell r="L2945" t="str">
            <v>缺失</v>
          </cell>
          <cell r="M2945" t="str">
            <v>411524200109084714</v>
          </cell>
          <cell r="N2945" t="str">
            <v xml:space="preserve">何茂成  父亲  15939741396 </v>
          </cell>
          <cell r="O2945" t="str">
            <v>2月无明显诱因出现肢体乱动，吼叫</v>
          </cell>
          <cell r="P2945" t="str">
            <v xml:space="preserve">患者于2月无明显诱因出现肢体乱动，吼叫，持续数十秒后自行好转，平均4天发作一次，多在晨醒后发作，不伴呕心，呕吐。近一月前间断出现上述症状20多次，随到当地医院就诊CT示颅内病变，随即到天坛医院门诊就诊给予抗癫痫药物治疗（开普兰1次/天，1片/次）后好转。半月前又出现上述症状，之后发作平均4次/天，偶尔右上肢发麻。随到天坛医院就诊头颅核磁检查示左侧CPA蛛网膜囊肿，左侧颞叶内侧灰质异位，左侧脑缺血性白质病变，鼻窦炎。左上颌窦囊肿，右乳突炎。门诊以“颅内占位性病变”收住院进一步治疗。
患者自发病以来，饮食正常，睡眠增多，大小便正常，体重无明显减轻。
</v>
          </cell>
          <cell r="Q2945" t="str">
            <v>否认高血压、糖尿病及心脏病病史，无手术史，无外伤史，否认食物及药物过敏史。无乙肝结核病史等。</v>
          </cell>
          <cell r="R2945" t="str">
            <v xml:space="preserve">生长发育及智力正常 ，无吸烟饮酒史。未婚。 </v>
          </cell>
          <cell r="S2945" t="str">
            <v>缺失</v>
          </cell>
          <cell r="T2945">
            <v>42905</v>
          </cell>
          <cell r="V2945" t="str">
            <v>颅内病变切除术</v>
          </cell>
          <cell r="W2945" t="str">
            <v xml:space="preserve">患者全麻插管后取仰卧头右偏位，导航确定肿瘤位置，局部常规消毒铺巾。左额颞弧形切口，依次切开皮下组织。暴露颅骨，颅骨钻1孔，铣刀游离骨瓣，可见硬脑膜张力不高，骨缘四周悬吊硬膜，放射状剪开硬膜，脑压不高，缓慢放出外侧裂池脑脊液，脑压下降，充分暴露颞极，可见颞极病变呈灰白色，质软，血供一般，与周围脑组织界限不清，距颞极后3cm切除颞叶组织，标本留送病理 ，术腔严密止血，盐水冲洗清亮，硬膜严密缝合，人工硬膜修补缺损，盖孔板一枚，钛链3枚固定颅骨，分层缝合肌肉与肌肉筋膜。 缝合皮下组织，缝合头皮，消毒伤切口，无菌纱布弹力帽包扎，术毕。
手术顺利，麻醉满意，关颅前清点棉条纱布及手术物品无误。术后拔除病人气管插管 ，返回ICU病房。予预防感染、脱水、预防癫痫等治疗，密切观察。
</v>
          </cell>
          <cell r="X2945" t="str">
            <v>部分切除</v>
          </cell>
          <cell r="Y2945">
            <v>133218</v>
          </cell>
          <cell r="Z2945" t="str">
            <v>低级别胶质瘤(级别未知)</v>
          </cell>
          <cell r="AA2945" t="str">
            <v>低级别胶质瘤(级别未知)</v>
          </cell>
          <cell r="AC2945" t="str">
            <v>胶质细胞增生。免疫组化结果：GFAP（散在阳性），olig-2（阳性），NeuN（神经元阳性），CD34（血管阳性），KI-67（阴性）</v>
          </cell>
          <cell r="AD2945" t="str">
            <v>部分切除</v>
          </cell>
          <cell r="AE2945">
            <v>42919</v>
          </cell>
          <cell r="AF2945" t="str">
            <v>1.胶质细胞增生（颞，左）  . 继发性癫痫</v>
          </cell>
          <cell r="AH2945" t="str">
            <v>未终止</v>
          </cell>
          <cell r="AI2945">
            <v>1850</v>
          </cell>
          <cell r="AJ2945">
            <v>0</v>
          </cell>
          <cell r="AK2945">
            <v>1850</v>
          </cell>
          <cell r="AL2945">
            <v>0</v>
          </cell>
          <cell r="AM2945">
            <v>1850</v>
          </cell>
          <cell r="AN2945" t="str">
            <v>无</v>
          </cell>
          <cell r="AO2945">
            <v>0</v>
          </cell>
          <cell r="AP2945" t="str">
            <v>无</v>
          </cell>
          <cell r="AQ2945">
            <v>0</v>
          </cell>
          <cell r="AS2945">
            <v>0</v>
          </cell>
          <cell r="AU2945" t="str">
            <v>NA</v>
          </cell>
          <cell r="AV2945" t="str">
            <v>NA</v>
          </cell>
          <cell r="AW2945" t="str">
            <v>NA</v>
          </cell>
          <cell r="AX2945" t="str">
            <v>NA</v>
          </cell>
          <cell r="AY2945" t="str">
            <v>NA</v>
          </cell>
          <cell r="AZ2945" t="str">
            <v>NA</v>
          </cell>
          <cell r="BA2945" t="str">
            <v>缺失</v>
          </cell>
          <cell r="BB2945" t="str">
            <v>缺失</v>
          </cell>
          <cell r="BC2945" t="str">
            <v>缺失</v>
          </cell>
          <cell r="BD2945" t="e">
            <v>#N/A</v>
          </cell>
        </row>
        <row r="2946">
          <cell r="B2946" t="str">
            <v>P446</v>
          </cell>
          <cell r="C2946" t="str">
            <v>CGGA_P446</v>
          </cell>
          <cell r="E2946" t="str">
            <v>张淑梅</v>
          </cell>
          <cell r="F2946">
            <v>520080</v>
          </cell>
          <cell r="G2946">
            <v>42900</v>
          </cell>
          <cell r="H2946" t="str">
            <v>颅内占位性病变（额颞叶，右）：胶质瘤复发可能性大。</v>
          </cell>
          <cell r="J2946" t="str">
            <v>女</v>
          </cell>
          <cell r="K2946">
            <v>47</v>
          </cell>
          <cell r="L2946" t="str">
            <v>缺失</v>
          </cell>
          <cell r="M2946" t="str">
            <v>150424196909080042</v>
          </cell>
          <cell r="N2946" t="str">
            <v>武树国  夫妻    13947687615 张淑丽  姐妹         13848998910</v>
          </cell>
          <cell r="O2946" t="str">
            <v>头颅MRI检查，提示：“‘右额颞胶质瘤术后’，右额颞混杂信号团：复发？右侧脑室旁斑片状脱髓鞘改变”</v>
          </cell>
          <cell r="P2946" t="str">
            <v xml:space="preserve">患者9年余前于赤峰市附属医院行“右额颞开颅肿瘤切除术”，术后病理回报：少枝胶质细胞瘤（WHO II级）。术后予放射治疗，具体放疗方案不详，未化疗。术后定期复查，无癫痫症状。1月前复查，行头颅MRI检查，提示“右额颞占位：复发胶质瘤可能性大”，遂来我院就诊，目前口服开普兰1粒，Bid，未出现癫痫症状。于我院行头颅MRI检查，提示：“‘右额颞胶质瘤术后’，右额颞混杂信号团：复发？右侧脑室旁斑片状脱髓鞘改变”。为进一步治疗，门诊以“颅内占位病变”收入院。
自发病以来患者无抽搐发作，无大小便失禁，精神、食欲尚可，大小便正常，体重无明显变化。
</v>
          </cell>
          <cell r="Q2946" t="str">
            <v>右额颞胶质瘤术后9余年，慢性病毒性乙型肝炎，否认高血压、糖尿病、心脏病史。否认结核、疟疾病史，否认脑血管疾病及精神疾病史，否认代谢性疾病及血液病。否认输血史，否认食物药物过敏史。</v>
          </cell>
          <cell r="R2946" t="str">
            <v>生于内蒙古，久居本地，无高氟、低碘区生活史，无疫情、疫区、疫水接触史，无有毒物质、化学物质接触史。无吸烟、饮酒史，生长及智力发育正常，适龄婚配婚。经期5-7天/28天，经量正常，末次月经2017-05-12。</v>
          </cell>
          <cell r="S2946" t="str">
            <v>缺失</v>
          </cell>
          <cell r="T2946">
            <v>42906</v>
          </cell>
          <cell r="U2946">
            <v>39448</v>
          </cell>
          <cell r="V2946" t="str">
            <v>右额颞原切口开颅，肿瘤切除术（导航辅助）</v>
          </cell>
          <cell r="W2946" t="str">
            <v>缺失</v>
          </cell>
          <cell r="Y2946">
            <v>133257</v>
          </cell>
          <cell r="Z2946" t="str">
            <v>RAO</v>
          </cell>
          <cell r="AA2946" t="str">
            <v>AO(WHO III)</v>
          </cell>
          <cell r="AB2946">
            <v>3</v>
          </cell>
          <cell r="AC2946" t="str">
            <v>间变性少突胶质细胞瘤（WHOIII级）；免疫组化结果：GFAP(+)，Olig-2（+），MMP-9(-)，EGFR（+++），P53（偶见阳性细胞），Ki-67（+-++局灶约50%），ATRX（+++），MGMT(±)，IDH1（+++）</v>
          </cell>
          <cell r="AD2946" t="str">
            <v>缺失</v>
          </cell>
          <cell r="AE2946">
            <v>42923</v>
          </cell>
          <cell r="AF2946" t="str">
            <v>间变性少突胶质细胞瘤（额颞叶，右）</v>
          </cell>
          <cell r="AH2946" t="str">
            <v>未终止</v>
          </cell>
          <cell r="AI2946">
            <v>1849</v>
          </cell>
          <cell r="AJ2946">
            <v>0</v>
          </cell>
          <cell r="AK2946">
            <v>1849</v>
          </cell>
          <cell r="AL2946">
            <v>0</v>
          </cell>
          <cell r="AM2946">
            <v>1849</v>
          </cell>
          <cell r="AN2946" t="str">
            <v>放疗</v>
          </cell>
          <cell r="AO2946">
            <v>1</v>
          </cell>
          <cell r="AP2946" t="str">
            <v>泰道</v>
          </cell>
          <cell r="AQ2946">
            <v>1</v>
          </cell>
          <cell r="AS2946">
            <v>0</v>
          </cell>
          <cell r="AT2946">
            <v>1</v>
          </cell>
          <cell r="AU2946" t="str">
            <v>突变</v>
          </cell>
          <cell r="AV2946" t="str">
            <v>NA</v>
          </cell>
          <cell r="AW2946" t="str">
            <v>共缺失</v>
          </cell>
          <cell r="AX2946" t="str">
            <v>NA</v>
          </cell>
          <cell r="AY2946" t="str">
            <v>NA</v>
          </cell>
          <cell r="AZ2946" t="str">
            <v>NA</v>
          </cell>
          <cell r="BA2946" t="str">
            <v>缺失</v>
          </cell>
          <cell r="BB2946" t="str">
            <v>缺失</v>
          </cell>
          <cell r="BC2946" t="str">
            <v>缺失</v>
          </cell>
          <cell r="BD2946" t="e">
            <v>#N/A</v>
          </cell>
        </row>
        <row r="2947">
          <cell r="B2947" t="str">
            <v>P447</v>
          </cell>
          <cell r="C2947" t="str">
            <v>CGGA_P447</v>
          </cell>
          <cell r="E2947" t="str">
            <v>马树云</v>
          </cell>
          <cell r="F2947">
            <v>433262</v>
          </cell>
          <cell r="G2947">
            <v>42900</v>
          </cell>
          <cell r="H2947" t="str">
            <v>颅内占位性病变（额，左）：复发胶质瘤</v>
          </cell>
          <cell r="J2947" t="str">
            <v>女</v>
          </cell>
          <cell r="K2947">
            <v>32</v>
          </cell>
          <cell r="L2947" t="str">
            <v>缺失</v>
          </cell>
          <cell r="M2947" t="str">
            <v xml:space="preserve">342422198411297045 </v>
          </cell>
          <cell r="N2947" t="str">
            <v>兰荣芬 母女   18365581126    闻贤平 夫妻       13773239121</v>
          </cell>
          <cell r="O2947" t="str">
            <v>头痛明显，偶有恶心呕吐，呕吐物为少量食物</v>
          </cell>
          <cell r="P2947" t="str">
            <v>3年前因左侧视力下降伴头痛到当地医院诊断为胶质瘤，行肿瘤切除术，术后行放化疗（替莫唑胺）半年后恢复可，病理回报胶质脑细胞瘤（WHOIII）。术后每半年在当地医院常规复查未发现明显复发，4月前无明显诱因出现头痛明显，偶有恶心呕吐，呕吐物为少量食物。无抽搐，遂到当地医院复查怀疑肿瘤复发，到天坛医院就诊，MR示双额及胼胝体占位，左额开颅术后，复发可能性大、伴卒中。双侧脑室旁及半卵圆中心异常信号影。门诊以“颅内占位性病变”收入院。自发病以来，精神差，饮食、睡眠可，大便正常，有尿失禁，体重无明显变化。</v>
          </cell>
          <cell r="Q2947" t="str">
            <v>否认高血压、糖尿病、心脏病史。否认代谢性疾病及血液病。否认肝炎、结核等传染病史。否认其他手术及外伤史。无其他药物食物过敏史。</v>
          </cell>
          <cell r="R2947" t="str">
            <v>生长及智力发育正常，否认吸烟饮酒史。已婚，育有1子，配偶及子均体健。</v>
          </cell>
          <cell r="S2947" t="str">
            <v>缺失</v>
          </cell>
          <cell r="T2947">
            <v>42907</v>
          </cell>
          <cell r="U2947">
            <v>41640</v>
          </cell>
          <cell r="V2947" t="str">
            <v>导航辅助下冠切左额开颅，肿瘤切除术</v>
          </cell>
          <cell r="W2947" t="str">
            <v>全麻气管插管后，患者取仰卧头右偏位，导航注册并定位肿瘤，根据导航定位结果，设计皮瓣切口为冠切左额开颅。常规消毒铺巾，依次切开头皮各层，皮瓣连同骨膜一起翻向前，显露原骨瓣及左颞部分颅骨，钻1孔，铣刀游离原骨瓣及部分颞骨骨瓣，硬膜张力略高，四周悬吊硬膜，放射状剪开硬膜，见左额叶肿瘤及手术瘢痕，原术腔有陈旧性血性液，显微镜下经纵裂池暴露分离，显露胼周动脉及胼缘动脉，电凝切断供血动脉，可见大部肿瘤灰红色，质地软韧相间，血供一般，肿瘤累及胼胝体、透明隔及双侧侧脑室顶壁，显微镜下分块近全切肿瘤，双侧侧脑室开放，颈内动脉、大脑前动脉、大脑中动脉、胼周动脉及胼缘动脉保护完好，标本送检。术腔严密止血，生理盐水冲洗清亮，确认无活动性出血，护士清点棉条、纱布及手术物品无误。术腔放置引流管一根另戳孔引出，连续缝合硬膜，骨瓣复位，盖钛链固定颅骨。再次充分止血，分层缝合皮下组织及头皮各层，术毕。手术顺利，麻醉满意。术后气管插管拔除，查见双瞳孔等大等圆，回ICU病房监护。</v>
          </cell>
          <cell r="X2947" t="str">
            <v>部分切除</v>
          </cell>
          <cell r="Y2947">
            <v>133292</v>
          </cell>
          <cell r="Z2947" t="str">
            <v>SGBM</v>
          </cell>
          <cell r="AA2947" t="str">
            <v>GBM(WHO IV)</v>
          </cell>
          <cell r="AB2947">
            <v>4</v>
          </cell>
          <cell r="AC2947" t="str">
            <v>胶质母细胞瘤（WHO IV级，复发）。免疫组化结果：Olig-2（+），IDH1（+），Ki-67（约60%），P53（+++），MGMT（-），ATRX（-）</v>
          </cell>
          <cell r="AD2947" t="str">
            <v>部分切除</v>
          </cell>
          <cell r="AE2947">
            <v>42921</v>
          </cell>
          <cell r="AF2947" t="str">
            <v>胶质母细胞瘤WHO IV级（额，左）</v>
          </cell>
          <cell r="AG2947">
            <v>43430</v>
          </cell>
          <cell r="AH2947" t="str">
            <v>终止</v>
          </cell>
          <cell r="AI2947">
            <v>194</v>
          </cell>
          <cell r="AJ2947">
            <v>1</v>
          </cell>
          <cell r="AK2947" t="str">
            <v>NA</v>
          </cell>
          <cell r="AL2947">
            <v>1</v>
          </cell>
          <cell r="AM2947">
            <v>523</v>
          </cell>
          <cell r="AN2947" t="str">
            <v>同步</v>
          </cell>
          <cell r="AO2947">
            <v>1</v>
          </cell>
          <cell r="AP2947" t="str">
            <v>替莫脞胺</v>
          </cell>
          <cell r="AQ2947">
            <v>1</v>
          </cell>
          <cell r="AS2947" t="str">
            <v>复发</v>
          </cell>
          <cell r="AT2947">
            <v>1</v>
          </cell>
          <cell r="AU2947" t="str">
            <v>突变</v>
          </cell>
          <cell r="AV2947" t="str">
            <v>NA</v>
          </cell>
          <cell r="AW2947" t="str">
            <v>无共缺失</v>
          </cell>
          <cell r="AX2947" t="str">
            <v>NA</v>
          </cell>
          <cell r="AY2947" t="str">
            <v>NA</v>
          </cell>
          <cell r="AZ2947" t="str">
            <v>NA</v>
          </cell>
          <cell r="BA2947" t="str">
            <v>缺失</v>
          </cell>
          <cell r="BB2947" t="str">
            <v>缺失</v>
          </cell>
          <cell r="BC2947" t="str">
            <v>缺失</v>
          </cell>
          <cell r="BD2947" t="e">
            <v>#N/A</v>
          </cell>
        </row>
        <row r="2948">
          <cell r="B2948" t="str">
            <v>P448</v>
          </cell>
          <cell r="C2948" t="str">
            <v>CGGA_P448</v>
          </cell>
          <cell r="E2948" t="str">
            <v>杨旺</v>
          </cell>
          <cell r="F2948">
            <v>520082</v>
          </cell>
          <cell r="G2948">
            <v>42901</v>
          </cell>
          <cell r="H2948" t="str">
            <v>颅内占位性病变（额叶，左）：胶质瘤可能性大</v>
          </cell>
          <cell r="J2948" t="str">
            <v>男</v>
          </cell>
          <cell r="K2948">
            <v>53</v>
          </cell>
          <cell r="L2948" t="str">
            <v>缺失</v>
          </cell>
          <cell r="M2948" t="str">
            <v>140111196403120019</v>
          </cell>
          <cell r="N2948" t="str">
            <v>杨扬   父子       13546345358   杨柳    13546468887</v>
          </cell>
          <cell r="O2948" t="str">
            <v>6月余前间断出现右脚疼痛，呈针刺样，伴麻木感，未重视，2月前自觉双下肢乏力，踩棉花感，逐渐加重</v>
          </cell>
          <cell r="P2948" t="str">
            <v>患者6月余前间断出现右脚疼痛，呈针刺样，伴麻木感，未重视，2月前自觉双下肢乏力，踩棉花感，逐渐加重，于当地医院就诊，查头颅MR，提示左额占位：胶质瘤可能性大，为求进一步诊治，就诊于我院门诊，行头颅MR检查，提示“左额占位：低级别胶质瘤；部分空蝶鞍”门诊遂以“颅内占位性病变”收入院。患者自发病以来，精神、饮食、睡眠可，大小便正常，体重减轻约5Kg。</v>
          </cell>
          <cell r="Q2948" t="str">
            <v>高血压病史10余年，最高170/110mmHg，规律服药美托洛尔25mg/日，硝苯地平缓释片20mg/日，依那普利5mg/日，控制可，否认糖尿病、心脏病史。否认代谢性疾病及血液病。否认肝炎、结核等传染病史。15余年前右侧前臂外伤史，遗留长约4cm和长约6cm疤痕，否认手术史。“甲钴胺”过敏史，无其它食物过敏史。</v>
          </cell>
          <cell r="R2948" t="str">
            <v>生长及智力发育正常，每日吸烟30支，每日饮酒500ml。已婚，育有1子1女，妻子及儿女均体健。</v>
          </cell>
          <cell r="S2948" t="str">
            <v>缺失</v>
          </cell>
          <cell r="T2948">
            <v>42907</v>
          </cell>
          <cell r="V2948" t="str">
            <v>左额开颅，肿瘤切除术</v>
          </cell>
          <cell r="W2948" t="str">
            <v xml:space="preserve">全麻插管成功后，患者取仰卧位，导航注册，确定病变头皮投影，常规消毒铺巾，做左额半冠状切口，显露左额颅骨，颅骨钻孔，铣刀下骨瓣约5*4厘米，额窦开放，生物胶及骨蜡严密封闭。硬膜张力高，快速静点20%的甘露醇250ml，硬膜张力下降，骨缘四周悬吊硬膜，放射状剪开硬膜，见左额脑组织肿胀，脑沟变浅，脑回增宽，导航再次确定肿瘤位于左额上、中回的中、前部，导航辅助下切开额上回中部皮层，皮层下见肿瘤组织，肿瘤呈灰白色，质软，边界不清，无包膜，血供丰富，沿肿瘤周边分离后，分块全切除瘤组织，左侧大脑前动脉自肿瘤中穿过，分离后予以完好保护。瘤腔仔细止血，明胶海绵、止血纱布压迫创面，生理盐水冲洗清亮，护士清点棉条、纱布及手术物品无误。连续缝合硬膜后欠严密，人工硬膜加固，骨瓣复位，钛链3条固定，充分止血，分层缝合肌肉，皮下组织及头皮各层。消毒切口，无菌纱布弹力绷带包扎，术毕。手术顺利。术中出血约300ml，自体血回输50毫升。患者回ICU病房监护。 </v>
          </cell>
          <cell r="X2948" t="str">
            <v>全切除</v>
          </cell>
          <cell r="Y2948">
            <v>133294</v>
          </cell>
          <cell r="Z2948" t="str">
            <v>A</v>
          </cell>
          <cell r="AA2948" t="str">
            <v>A(WHO II)</v>
          </cell>
          <cell r="AB2948">
            <v>2</v>
          </cell>
          <cell r="AC2948" t="str">
            <v>星形细胞瘤（WHOⅡ级）。免疫组化：GFAP（+），Olig-2（+），Ki-67（4%）P53（偶见阳性），ATRX（-），IDH1（+），MAP2（+），NeuN(散在阳性)</v>
          </cell>
          <cell r="AD2948" t="str">
            <v>全切除</v>
          </cell>
          <cell r="AE2948">
            <v>42919</v>
          </cell>
          <cell r="AF2948" t="str">
            <v>星形细胞瘤（WHOⅡ级）（额叶，左）</v>
          </cell>
          <cell r="AH2948" t="str">
            <v>未终止</v>
          </cell>
          <cell r="AI2948">
            <v>1848</v>
          </cell>
          <cell r="AJ2948">
            <v>0</v>
          </cell>
          <cell r="AK2948">
            <v>1563</v>
          </cell>
          <cell r="AL2948">
            <v>1</v>
          </cell>
          <cell r="AM2948">
            <v>1848</v>
          </cell>
          <cell r="AN2948" t="str">
            <v>放疗</v>
          </cell>
          <cell r="AO2948">
            <v>1</v>
          </cell>
          <cell r="AP2948" t="str">
            <v>泰道</v>
          </cell>
          <cell r="AQ2948">
            <v>1</v>
          </cell>
          <cell r="AS2948">
            <v>0</v>
          </cell>
          <cell r="AU2948" t="str">
            <v>NA</v>
          </cell>
          <cell r="AV2948" t="str">
            <v>NA</v>
          </cell>
          <cell r="AW2948" t="str">
            <v>NA</v>
          </cell>
          <cell r="AX2948" t="str">
            <v>NA</v>
          </cell>
          <cell r="AY2948" t="str">
            <v>NA</v>
          </cell>
          <cell r="AZ2948" t="str">
            <v>NA</v>
          </cell>
          <cell r="BA2948" t="str">
            <v>缺失</v>
          </cell>
          <cell r="BB2948" t="str">
            <v>缺失</v>
          </cell>
          <cell r="BC2948" t="str">
            <v>缺失</v>
          </cell>
          <cell r="BD2948" t="e">
            <v>#N/A</v>
          </cell>
        </row>
        <row r="2949">
          <cell r="B2949" t="str">
            <v>P449</v>
          </cell>
          <cell r="C2949" t="str">
            <v>CGGA_P449</v>
          </cell>
          <cell r="E2949" t="str">
            <v>魏广新</v>
          </cell>
          <cell r="F2949">
            <v>520086</v>
          </cell>
          <cell r="G2949">
            <v>42905</v>
          </cell>
          <cell r="H2949" t="str">
            <v>1.右额颞岛叶、基底节、胼胝体胶质瘤；2.高血压病</v>
          </cell>
          <cell r="J2949" t="str">
            <v>男</v>
          </cell>
          <cell r="K2949">
            <v>44</v>
          </cell>
          <cell r="L2949" t="str">
            <v>缺失</v>
          </cell>
          <cell r="M2949" t="str">
            <v xml:space="preserve">230602197303265912 </v>
          </cell>
          <cell r="N2949" t="str">
            <v>史艳华   夫妻             13945602890     魏广权   兄弟       15810374922</v>
          </cell>
          <cell r="O2949" t="str">
            <v>头部胀痛</v>
          </cell>
          <cell r="P2949" t="str">
            <v>患者5月前，因“头部胀痛”于黑龙江大庆油田总医院就诊，当时考虑高血压引起不适，不伴恶心呕吐，无抽搐，遂给予降压药（硝苯地平）治疗后无明显好转，半月前为求进一步确诊又到当地医院就诊，行头核磁示颅内占位病变，为求进一步治疗到我院门诊就诊，我院核磁示右侧额颞岛基底节胼胝体异常信号：胶质瘤可能。遂以“右额颞胶质瘤”收入院。患者自发病以来，精神可，睡眠可，饮食，大小便正常，体重可。</v>
          </cell>
          <cell r="Q2949" t="str">
            <v>高血压病史1年，最高170/110mmHg，未规律服药，血压控制一般；否认糖尿病、心脏病史。否认代谢性疾病及血液病。否认肝炎、结核等传染病史。无药物食物过敏史。</v>
          </cell>
          <cell r="R2949" t="str">
            <v>生长及智力发育正常，吸烟30余（1盒/1天），饮酒20余年，（5次/月，半斤白酒/次）</v>
          </cell>
          <cell r="S2949" t="str">
            <v>缺失</v>
          </cell>
          <cell r="T2949">
            <v>42912</v>
          </cell>
          <cell r="V2949" t="str">
            <v>右额颞开颅肿瘤切除术</v>
          </cell>
          <cell r="W2949" t="str">
            <v>全麻气管插管后，患者取仰卧位，头架固定，导航确定肿瘤头皮投影，常规消毒铺巾，取右额颞过中线弧形切口(快速静点20%甘露醇250ml)，依次切开头皮各层，皮瓣翻向前方，颞肌翻向下方，颅骨钻2孔，铣刀铣开右额颞游离骨瓣。可见硬膜张力高，四周悬吊硬膜，放射状剪开硬膜，暴露右额中下回及外侧裂。见右额脑组织肿胀，导航再次确定肿瘤位置，导航辅助下切开右侧额下回，皮层下1cm即见肿瘤组织，灰白色，血供丰富，质软韧相间，与周围脑组织间分界不清；先切除右侧额叶部分肿瘤，显露外侧裂血管及岛叶肿瘤， 游离大脑中动脉，于M1段末端见豆纹动脉，保护好此簇血管，电凝M2段供应肿瘤血管，分块切除肿瘤，向深部显露上环岛沟，以豆纹动脉及环岛沟为切除边界，分块近全切除额叶及岛叶肿瘤，近底节区肿瘤质韧，大脑中动脉及其分支保护完好；随后自外侧裂浅静脉下方切除颞极部分肿瘤，创面严密止血，生理盐水冲洗清亮，确认无活动性出血，护士清点棉条、纱布及手术物品无误，术腔放置引流管一根另戳孔引出，严密缝合硬膜，骨瓣复位，钛链固定骨瓣。再次充分止血，分层缝合皮下组织及头皮各层，术毕。手术顺利，麻醉满意，术中出血约 400  ml，自体血回输 125   ml。术后患者带气管插管回ICU病房监护。</v>
          </cell>
          <cell r="X2949" t="str">
            <v>部分切除</v>
          </cell>
          <cell r="Y2949">
            <v>133386</v>
          </cell>
          <cell r="Z2949" t="str">
            <v>OA</v>
          </cell>
          <cell r="AA2949" t="str">
            <v>OA(WHO II)</v>
          </cell>
          <cell r="AB2949">
            <v>2</v>
          </cell>
          <cell r="AC2949" t="str">
            <v>少突星形细胞瘤（WHO II级）；免疫组化： MMP-9(+-，血管+)，EGFR(++)，P53(+-),Ki-67(&lt;5%,局灶约5%)ATRX(+++),MGMT(+),IDH1(++++)；不存在染色体1p36，存在19q13杂合性缺失。</v>
          </cell>
          <cell r="AD2949" t="str">
            <v>部分切除</v>
          </cell>
          <cell r="AE2949">
            <v>42929</v>
          </cell>
          <cell r="AF2949" t="str">
            <v>1.少突星形细胞瘤（额颞岛叶，右）；2.高血压病</v>
          </cell>
          <cell r="AH2949" t="str">
            <v>未终止</v>
          </cell>
          <cell r="AI2949">
            <v>1160</v>
          </cell>
          <cell r="AJ2949">
            <v>0</v>
          </cell>
          <cell r="AK2949">
            <v>1160</v>
          </cell>
          <cell r="AL2949">
            <v>0</v>
          </cell>
          <cell r="AM2949">
            <v>1160</v>
          </cell>
          <cell r="AN2949" t="str">
            <v>无</v>
          </cell>
          <cell r="AO2949">
            <v>0</v>
          </cell>
          <cell r="AP2949" t="str">
            <v>无</v>
          </cell>
          <cell r="AQ2949">
            <v>0</v>
          </cell>
          <cell r="AS2949">
            <v>0</v>
          </cell>
          <cell r="AU2949" t="str">
            <v>NA</v>
          </cell>
          <cell r="AV2949" t="str">
            <v>NA</v>
          </cell>
          <cell r="AW2949" t="str">
            <v>NA</v>
          </cell>
          <cell r="AX2949" t="str">
            <v>NA</v>
          </cell>
          <cell r="AY2949" t="str">
            <v>NA</v>
          </cell>
          <cell r="AZ2949" t="str">
            <v>NA</v>
          </cell>
          <cell r="BA2949" t="str">
            <v>缺失</v>
          </cell>
          <cell r="BB2949" t="str">
            <v>缺失</v>
          </cell>
          <cell r="BC2949" t="str">
            <v>缺失</v>
          </cell>
          <cell r="BD2949" t="e">
            <v>#N/A</v>
          </cell>
        </row>
        <row r="2950">
          <cell r="B2950" t="str">
            <v>P450</v>
          </cell>
          <cell r="C2950" t="str">
            <v>CGGA_P450</v>
          </cell>
          <cell r="E2950" t="str">
            <v>白志强</v>
          </cell>
          <cell r="F2950">
            <v>520090</v>
          </cell>
          <cell r="G2950">
            <v>42907</v>
          </cell>
          <cell r="H2950" t="str">
            <v>1.颅内占位性病变（丘脑、脑室枕角 左）胶质瘤？ 2. 脑积水3. 窦性心动过缓4. 鼻窦炎</v>
          </cell>
          <cell r="J2950" t="str">
            <v>男</v>
          </cell>
          <cell r="K2950">
            <v>29</v>
          </cell>
          <cell r="L2950" t="str">
            <v>缺失</v>
          </cell>
          <cell r="M2950" t="str">
            <v xml:space="preserve">640302198709180315 </v>
          </cell>
          <cell r="N2950" t="str">
            <v xml:space="preserve">白秀江   父子               13895031867   </v>
          </cell>
          <cell r="O2950" t="str">
            <v>间断头痛伴恶心呕吐1月余，复视1月</v>
          </cell>
          <cell r="P2950" t="str">
            <v>1月余前无明显诱因出现头痛伴恶心，呕吐，呕吐物为胃内容物，无肢体抽搐、感觉异常及肢体无力，未诊治。1月前出现发现双眼看东西重影，到当地医院就诊，CT示颅内占位病变。为进一步治疗到天坛院门诊就诊，我院核磁示左侧丘脑、脑室枕角内占位：胶质瘤伴左侧侧脑室室管膜播散；幕上脑积水；双侧室旁水肿；三室前下疝；鼻窦炎。以“胶质瘤”收入院。自发病以来，睡眠可，饮食，大小便正常，体重可。</v>
          </cell>
          <cell r="Q2950" t="str">
            <v>否认糖尿病，糖尿病、心脏病史。否认代谢性疾病及血液病。否认肝炎、结核等传染病史。无药物食物过敏史。</v>
          </cell>
          <cell r="R2950" t="str">
            <v xml:space="preserve">生长及智力发育正常，吸烟15余年（伴盒/1天），饮酒15余年，（4次/月，半斤白酒/次）
适龄结婚，育有2女，均体健。
</v>
          </cell>
          <cell r="S2950" t="str">
            <v>缺失</v>
          </cell>
          <cell r="T2950">
            <v>42912</v>
          </cell>
          <cell r="V2950" t="str">
            <v>左颞顶枕开颅肿瘤切除术</v>
          </cell>
          <cell r="W2950" t="str">
            <v>全麻气管插管后，患者取右侧卧位,头架固定头位，导航注册，导航辅助下确定肿瘤头皮处投影，取左三角区颞顶枕马蹄形切口，常规消毒铺巾，依次切开头皮各层，皮瓣翻向顶部。显露颅骨，钻孔，铣刀游离骨瓣，骨瓣大小约7X6cm2。 硬膜张力高略，给予20%甘露醇250ml静点，硬膜张力下降后，四周悬吊硬膜，放射状剪开硬脑膜。见左颞顶枕处脑沟变浅，切开颞中回后部向后造瘘达侧脑室三角区后部，见肿瘤，瘤体呈灰红色，质软 ，无包膜，丘脑处边界不清，血供丰富，肿瘤由脉络丛供血，电凝脉络丛后，全切除脑室内肿瘤，基底处肿瘤电凝止血，脑室深部引流静脉保护完好。创面严密止血，止血纱布、明胶海绵压迫残面，生理盐水冲洗清亮，确认无活动性出血，护士清点棉条、纱布及手术物品无误，观察脑组织搏动好，脑组织张力不高，脑室放置外引流，另一端自骨孔处引致皮下，皮缘另取切口引出固定。严密缝合硬膜，骨瓣复位，钛片1枚，钛链2条，钛钉7枚固定，分层缝合颞肌、筋膜，皮下及头皮各层。再次消毒切口，无菌纱布绷带包扎，术毕。 术中出血约1200ml，自体血回输 125ml。术后患者拔除气管插管回ICU病房监护。标本送病理。</v>
          </cell>
          <cell r="X2950" t="str">
            <v>全切除</v>
          </cell>
          <cell r="Y2950">
            <v>133385</v>
          </cell>
          <cell r="Z2950" t="str">
            <v>GBM</v>
          </cell>
          <cell r="AA2950" t="str">
            <v>GBM(WHO IV)</v>
          </cell>
          <cell r="AB2950">
            <v>4</v>
          </cell>
          <cell r="AC2950" t="str">
            <v>胶质母细胞瘤（WHOIV级）。免疫组化MMP-9(+--血管-)，EGFR(+++)，P53(+++),Ki-67(约10-30%)，ATRX(部分+-，部分+++)；MGMT（+）。IDH1（+-）。</v>
          </cell>
          <cell r="AD2950" t="str">
            <v>全切除</v>
          </cell>
          <cell r="AE2950">
            <v>42929</v>
          </cell>
          <cell r="AF2950" t="str">
            <v>1.胶质母细胞瘤（丘脑、侧脑室枕角，左） 2. 脑积水3. 窦性心动过缓4. 鼻窦炎。</v>
          </cell>
          <cell r="AH2950" t="str">
            <v>终止</v>
          </cell>
          <cell r="AI2950">
            <v>1528</v>
          </cell>
          <cell r="AJ2950">
            <v>1</v>
          </cell>
          <cell r="AK2950">
            <v>919</v>
          </cell>
          <cell r="AL2950">
            <v>1</v>
          </cell>
          <cell r="AM2950">
            <v>1578</v>
          </cell>
          <cell r="AN2950" t="str">
            <v>同步</v>
          </cell>
          <cell r="AO2950">
            <v>1</v>
          </cell>
          <cell r="AP2950" t="str">
            <v>替莫脞胺</v>
          </cell>
          <cell r="AQ2950">
            <v>1</v>
          </cell>
          <cell r="AS2950">
            <v>0</v>
          </cell>
          <cell r="AU2950" t="str">
            <v>NA</v>
          </cell>
          <cell r="AV2950" t="str">
            <v>NA</v>
          </cell>
          <cell r="AW2950" t="str">
            <v>NA</v>
          </cell>
          <cell r="AX2950" t="str">
            <v>NA</v>
          </cell>
          <cell r="AY2950" t="str">
            <v>NA</v>
          </cell>
          <cell r="AZ2950" t="str">
            <v>NA</v>
          </cell>
          <cell r="BA2950" t="str">
            <v>缺失</v>
          </cell>
          <cell r="BB2950" t="str">
            <v>缺失</v>
          </cell>
          <cell r="BC2950" t="str">
            <v>缺失</v>
          </cell>
          <cell r="BD2950" t="e">
            <v>#N/A</v>
          </cell>
        </row>
        <row r="2951">
          <cell r="B2951" t="str">
            <v>P451</v>
          </cell>
          <cell r="C2951" t="str">
            <v>CGGA_P451</v>
          </cell>
          <cell r="E2951" t="str">
            <v>刘慧丽</v>
          </cell>
          <cell r="F2951">
            <v>520078</v>
          </cell>
          <cell r="G2951">
            <v>42899</v>
          </cell>
          <cell r="H2951" t="str">
            <v>颅内占位性病变（额顶，右）：复发胶质瘤？</v>
          </cell>
          <cell r="J2951" t="str">
            <v>女</v>
          </cell>
          <cell r="K2951">
            <v>38</v>
          </cell>
          <cell r="L2951" t="str">
            <v>缺失</v>
          </cell>
          <cell r="M2951" t="str">
            <v>152626197809143026</v>
          </cell>
          <cell r="N2951" t="str">
            <v>史久清 夫妻           15144863589    刘万有 父亲     13734746771</v>
          </cell>
          <cell r="O2951" t="str">
            <v>间断抽搐4月余</v>
          </cell>
          <cell r="P2951" t="str">
            <v>7年前因左上肢突然发麻无力到当地医院诊断为胶质瘤，行肿瘤切除术后恢复可，病理回报右顶星形细胞瘤（II）。术后未规律复查，5年内偶有左手麻木感，未引起重视。2年症状加重，伴左上肢抽搐，持续月1分钟左右，遂到当地医院就诊，考虑肿瘤复发，暂给予丙戊酸钠治疗（3次/天,1片/次）后癫痫控制一般，3月前抽搐时出现意识丧失，口吐白沫，持续约5分钟后自行缓解，无剧烈头痛，约10天发作一次。患者为求进一步治疗到天坛医院查头颅MRI发现右额颞顶、胼胝体区占位：考虑高级别胶质瘤可能性大。门诊以“颅内占位性病变”收入院。自发病以来，饮食、睡眠可，大小便正常，体重无明显变化。</v>
          </cell>
          <cell r="Q2951" t="str">
            <v>2年前因左侧甲状腺瘤行左侧肿瘤切除术。否认高血压、糖尿病、心脏病史。否认代谢性疾病及血液病。否认肝炎、结核等传染病史。否认其他手术及外伤史。无其他药物食物过敏史。</v>
          </cell>
          <cell r="R2951" t="str">
            <v>生长及智力发育正常，否认吸烟饮酒史。已婚，育有1女，配偶及女均体健。</v>
          </cell>
          <cell r="S2951" t="str">
            <v>缺失</v>
          </cell>
          <cell r="T2951">
            <v>42913</v>
          </cell>
          <cell r="U2951">
            <v>36526</v>
          </cell>
          <cell r="V2951" t="str">
            <v>右额顶开颅，肿瘤切除术</v>
          </cell>
          <cell r="W2951" t="str">
            <v xml:space="preserve"> 静脉麻醉置入喉罩后，患者取左侧卧位，头皮局麻阻滞，头架固定头位，导航注册，确定肿瘤头皮投影位置（快速静点20%的甘露醇250ml），常规消毒铺巾，局麻后以肿瘤为中心做右额顶马蹄形切口，显露右额顶颅骨，颅骨钻孔，铣刀游离骨瓣，可见硬脑膜张力不高，利多卡因棉条覆盖硬膜，硬膜张力下降，骨缘四周悬吊硬膜，放射状剪开硬膜，见右中央后回脑组织肿胀，脑沟变浅，脑回增宽。皮层呈灰红色，此时停用麻醉药物，拔除喉罩、唤醒病人，导航确定肿瘤位置，行皮层电刺激确定面部、手区运动区和面部感觉区，可见肿瘤位于中央后回，导航辅助、唤醒状态下自后向前分块全切除肿瘤，术中皮层下电刺激确定锥体束和下肢感觉区分别位于肿瘤前下界和上界，下部肿瘤位于皮层下1cm呈鱼肉样，内有酱油样液，边界不清，周围脑组织黄染，上部肿瘤位于皮层，灰红色，质软，与周围脑回有完整软膜层完整，血供中等，大脑中动脉顶后分支供血。切除肿瘤过程中患者语言、运动均未见明显异常。切除肿瘤后未再置入喉罩，术腔严密止血，生理盐水冲洗清亮，确认无活动性出血，护士清点棉条、纱布及手术物品无误。人工硬脑膜修补缝合硬膜，骨瓣复位，硬脑膜外放置引流管另戳孔引出，3枚钛链6枚钛钉固定颅骨。再次充分止血，分层缝合皮下组织及头皮各层，术毕。手术顺利，麻醉满意，术中自体血回输   ml。术后患者神清语利，查见双瞳孔等大等圆，四肢肌力同术前，回ICU病房监护。</v>
          </cell>
          <cell r="X2951" t="str">
            <v>全切除</v>
          </cell>
          <cell r="Y2951">
            <v>133423</v>
          </cell>
          <cell r="Z2951" t="str">
            <v>RAO</v>
          </cell>
          <cell r="AA2951" t="str">
            <v>AO(WHO III)</v>
          </cell>
          <cell r="AB2951">
            <v>3</v>
          </cell>
          <cell r="AC2951" t="str">
            <v>少突胶质细胞瘤伴血管内皮增生，局部间变（WHO III级）。免疫组化结果：IDH1（+），Ki-67（10%-15%），ATRX（+++），P53（-），MGMT（-）。1p9q缺失。</v>
          </cell>
          <cell r="AD2951" t="str">
            <v>全切除</v>
          </cell>
          <cell r="AE2951">
            <v>42926</v>
          </cell>
          <cell r="AF2951" t="str">
            <v>间变少突胶质细胞瘤（额顶，右）</v>
          </cell>
          <cell r="AH2951" t="str">
            <v>未终止</v>
          </cell>
          <cell r="AI2951">
            <v>1842</v>
          </cell>
          <cell r="AJ2951">
            <v>0</v>
          </cell>
          <cell r="AK2951">
            <v>1842</v>
          </cell>
          <cell r="AL2951">
            <v>0</v>
          </cell>
          <cell r="AM2951">
            <v>1842</v>
          </cell>
          <cell r="AN2951" t="str">
            <v>同步</v>
          </cell>
          <cell r="AO2951">
            <v>1</v>
          </cell>
          <cell r="AP2951" t="str">
            <v>帝清5个疗程</v>
          </cell>
          <cell r="AQ2951">
            <v>1</v>
          </cell>
          <cell r="AS2951">
            <v>0</v>
          </cell>
          <cell r="AT2951">
            <v>1</v>
          </cell>
          <cell r="AU2951" t="str">
            <v>NA</v>
          </cell>
          <cell r="AV2951" t="str">
            <v>NA</v>
          </cell>
          <cell r="AW2951" t="str">
            <v>NA</v>
          </cell>
          <cell r="AX2951" t="str">
            <v>NA</v>
          </cell>
          <cell r="AY2951" t="str">
            <v>NA</v>
          </cell>
          <cell r="AZ2951" t="str">
            <v>NA</v>
          </cell>
          <cell r="BA2951" t="str">
            <v>缺失</v>
          </cell>
          <cell r="BB2951" t="str">
            <v>缺失</v>
          </cell>
          <cell r="BC2951" t="str">
            <v>缺失</v>
          </cell>
          <cell r="BD2951" t="e">
            <v>#N/A</v>
          </cell>
        </row>
        <row r="2952">
          <cell r="B2952" t="str">
            <v>P452</v>
          </cell>
          <cell r="C2952" t="str">
            <v>CGGA_P452</v>
          </cell>
          <cell r="E2952" t="str">
            <v>段秀兰</v>
          </cell>
          <cell r="F2952">
            <v>520091</v>
          </cell>
          <cell r="G2952">
            <v>42908</v>
          </cell>
          <cell r="H2952" t="str">
            <v>1.颅内占位性病变（额、胼胝体膝部，左）：胶质瘤可能性大2.继发性癫痫</v>
          </cell>
          <cell r="J2952" t="str">
            <v>女</v>
          </cell>
          <cell r="K2952">
            <v>52</v>
          </cell>
          <cell r="L2952" t="str">
            <v>缺失</v>
          </cell>
          <cell r="M2952" t="str">
            <v>132903196502173945</v>
          </cell>
          <cell r="N2952" t="str">
            <v>张新博   母子      18713078023  张鑫     母女        18681829919</v>
          </cell>
          <cell r="O2952" t="str">
            <v>头晕头痛、恶心6个月，意识丧失、肢体抽搐19天</v>
          </cell>
          <cell r="P2952" t="str">
            <v xml:space="preserve"> 6个月前患者无明显诱因出现头晕头痛、恶心症状，在当地卫生室给予对症治疗，症状无明显改善。2个月前患者头晕头痛症状较前加重，并出现喷射性呕吐1次，伴言语不利，仍给予对症治疗。19天前患者出现意识丧失、肢体抽搐，约10分钟完全缓解。13天前患者在当地医院行头CT和MR检查发现颅内占位性病变，建议到上级医院进一步诊治，患者遂于我院门诊就诊，门诊以“颅内占位性病变”收入院。并给予左乙拉西坦片0.5/次，一日两次，口服。
患者自发病以来，精神、饮食差，睡眠多，大小便正常，体重无明显变化。
</v>
          </cell>
          <cell r="Q2952" t="str">
            <v>否认高血压、糖尿病、心脏病史。否认代谢性疾病及血液病。否认肝炎、结核等传染病史。否认手术及外伤史。发现对金属铁过敏。无药物食物过敏史。</v>
          </cell>
          <cell r="R2952" t="str">
            <v>生长及智力发育正常，无烟酒等不良嗜好，已婚，育1女1子，均体健。</v>
          </cell>
          <cell r="S2952" t="str">
            <v>缺失</v>
          </cell>
          <cell r="T2952">
            <v>42913</v>
          </cell>
          <cell r="V2952" t="str">
            <v>导航辅助下冠切左额开颅，肿瘤切除术</v>
          </cell>
          <cell r="W2952" t="str">
            <v xml:space="preserve">全麻气管插管后，患者取仰卧位，头架固定头部，导航注册并定位肿瘤，根据导航定位结果，设计皮瓣切口为冠切左部切口。常规消毒铺巾，依次切开头皮各层（20%甘露醇250ml），皮瓣连同骨膜一起翻向前，显露额颞颅骨，钻2孔，铣刀游离骨瓣，内侧到中线，外侧暴露外侧裂，硬膜张力中等，四周悬吊硬膜，放射状剪开硬膜，见左额叶肿瘤，导航确定肿瘤部位及边界，显微镜下经纵裂池暴露分离，显露胼周动脉及胼缘动脉，电凝切断供血动脉，肿瘤呈灰红色，大部质软，血供丰富，钙化明显，肿瘤包裹胼周动脉及胼缘动脉，累及胼胝体及对侧扣带回，显微镜下分块近全切肿瘤，侧脑室部分开放，胼周动脉及胼缘动脉保护完好，标本送检。术腔严密止血，生理盐水冲洗清亮，确认无活动性出血，护士清点棉条、纱布及手术物品无误。人工硬脑膜严密修补缝合硬膜，骨瓣复位，1枚盖孔板及2枚钛链固定颅骨。再次充分止血，分层缝合皮下组织及头皮各层，术毕。手术顺利，麻醉满意。术后气管插管拔除，查见双瞳孔等大等圆，回ICU病房监护。 </v>
          </cell>
          <cell r="X2952" t="str">
            <v>部分切除</v>
          </cell>
          <cell r="Y2952">
            <v>133424</v>
          </cell>
          <cell r="Z2952" t="str">
            <v>O</v>
          </cell>
          <cell r="AA2952" t="str">
            <v>O(WHO II)</v>
          </cell>
          <cell r="AB2952">
            <v>2</v>
          </cell>
          <cell r="AC2952" t="str">
            <v>少突胶质细胞瘤，局灶可见血管内皮增生。（WHOII级）免疫组化结果： Ki-67（约3%），IDH1(+)，MGMT（-），ATRX（++），P53（约8%）。存在1p36和19q13杂合性缺失。</v>
          </cell>
          <cell r="AD2952" t="str">
            <v>部分切除</v>
          </cell>
          <cell r="AE2952">
            <v>42926</v>
          </cell>
          <cell r="AF2952" t="str">
            <v>1.少突胶质细胞瘤（额、胼胝体膝部，左）2.继发性癫痫</v>
          </cell>
          <cell r="AH2952" t="str">
            <v>未终止</v>
          </cell>
          <cell r="AI2952">
            <v>1842</v>
          </cell>
          <cell r="AJ2952">
            <v>0</v>
          </cell>
          <cell r="AK2952">
            <v>1830</v>
          </cell>
          <cell r="AL2952">
            <v>1</v>
          </cell>
          <cell r="AM2952">
            <v>1842</v>
          </cell>
          <cell r="AN2952" t="str">
            <v>同步</v>
          </cell>
          <cell r="AO2952">
            <v>1</v>
          </cell>
          <cell r="AP2952" t="str">
            <v>替莫脞胺</v>
          </cell>
          <cell r="AQ2952">
            <v>1</v>
          </cell>
          <cell r="AS2952">
            <v>0</v>
          </cell>
          <cell r="AU2952" t="str">
            <v>NA</v>
          </cell>
          <cell r="AV2952" t="str">
            <v>NA</v>
          </cell>
          <cell r="AW2952" t="str">
            <v>NA</v>
          </cell>
          <cell r="AX2952" t="str">
            <v>NA</v>
          </cell>
          <cell r="AY2952" t="str">
            <v>NA</v>
          </cell>
          <cell r="AZ2952" t="str">
            <v>NA</v>
          </cell>
          <cell r="BA2952" t="str">
            <v>缺失</v>
          </cell>
          <cell r="BB2952" t="str">
            <v>缺失</v>
          </cell>
          <cell r="BC2952" t="str">
            <v>缺失</v>
          </cell>
          <cell r="BD2952" t="e">
            <v>#N/A</v>
          </cell>
        </row>
        <row r="2953">
          <cell r="B2953" t="str">
            <v>P453</v>
          </cell>
          <cell r="C2953" t="str">
            <v>CGGA_P453</v>
          </cell>
          <cell r="E2953" t="str">
            <v>闫小勇</v>
          </cell>
          <cell r="F2953">
            <v>520084</v>
          </cell>
          <cell r="G2953">
            <v>42905</v>
          </cell>
          <cell r="H2953" t="str">
            <v>颅内占位性病变（额颞岛叶、基底节，左）：胶质瘤可能性大</v>
          </cell>
          <cell r="J2953" t="str">
            <v>男</v>
          </cell>
          <cell r="K2953">
            <v>36</v>
          </cell>
          <cell r="L2953" t="str">
            <v>缺失</v>
          </cell>
          <cell r="M2953" t="str">
            <v>130630198009082812</v>
          </cell>
          <cell r="N2953" t="str">
            <v>卫笑言   夫妻                  18810223698   闫小玲   兄妹       15011554626</v>
          </cell>
          <cell r="O2953" t="str">
            <v>右侧肢体活动不灵伴失语一个月余</v>
          </cell>
          <cell r="P2953" t="str">
            <v>患者1个月余前突然出现右侧肢体活动不灵，伴失语，伴头痛、恶心、呕吐，伴异味感，当时急到北大人民医院就诊，当时查头颅CT后按“脑梗塞”治疗，症状好转。复查查头颅MR，提示左额占位：胶质瘤可能性大，为求进一步诊治，就诊于我院门诊，复查头颅MR检查，提示“左额颞岛叶、基底节占位：考虑低级别胶质瘤”。门诊以“颅内占位性病变”收入院。患者自发病以来，精神、饮食、睡眠可，大小便正常。</v>
          </cell>
          <cell r="Q2953" t="str">
            <v>否认高血压、糖尿病、心脏病史。否认代谢性疾病及血液病。否认肝炎、结核等传染病史。否认手术、外伤史。否认药物过敏史，无其它食物过敏史。</v>
          </cell>
          <cell r="R2953" t="str">
            <v>生长及智力发育正常，不嗜好烟酒。已婚，育有1子，妻子及儿子均体健。</v>
          </cell>
          <cell r="S2953" t="str">
            <v>缺失</v>
          </cell>
          <cell r="T2953">
            <v>42914</v>
          </cell>
          <cell r="V2953" t="str">
            <v>右额颞开颅，肿瘤切除术</v>
          </cell>
          <cell r="W2953" t="str">
            <v>全麻气管插管后，患者取仰卧位，头右侧，导航注册，确定颅内病变头皮投影，常规消毒铺巾，取左额颞弧形切口，依次切开头皮各层，皮瓣翻向额部，颅骨钻孔，铣刀游离骨瓣，骨窗大小约5.0X5.0cm2。颅骨及硬膜出血、渗血较多，硬膜张力高，快速静点20%的甘露醇250ml，硬膜张力下降，四周悬吊硬膜，放射状剪开硬膜，导航辅助下切开颞上回中部皮层，皮层下即见肿瘤，肿瘤位于左侧颞叶，瘤体呈灰红色，质软韧相间，与周围脑组织边界不清，血供极其丰富。肿瘤包裹左侧大脑中动脉主干及M2段分支，与血管粘连极其紧密，小心将血管自肿瘤中分离，电凝M2段发向肿瘤的穿支血管，完好保护大脑中动脉及其分支，随后沿肿瘤周边分离后，分块全切除肿瘤，切除肿瘤将肿瘤侵袭的左侧颞极切除，侧脑室颞角开放，创面严密止血，止血纱布、明胶海绵压迫，生理盐水冲洗清亮，确认无活动性出血，护士清点棉条、纱布及手术物品无误，瘤腔放置外引流，硬膜皱缩，缝合后欠严密，取人工硬膜加固，骨瓣复位，钛链固定骨瓣。再次充分止血，分层缝合皮下组织及头皮各层，术毕。手术较困难，术中出血约1600ml，自体血回输250ml。术后拔除气管插管，患者回ICU病房监护。</v>
          </cell>
          <cell r="X2953" t="str">
            <v>全切除</v>
          </cell>
          <cell r="Y2953">
            <v>133456</v>
          </cell>
          <cell r="Z2953" t="str">
            <v>A</v>
          </cell>
          <cell r="AA2953" t="str">
            <v>A(WHO II)</v>
          </cell>
          <cell r="AB2953">
            <v>2</v>
          </cell>
          <cell r="AC2953" t="str">
            <v>肿瘤形态符合星形细胞瘤，部分呈肥胖细胞型星形细胞瘤形态（WHO II级）。免疫组化：MMP-9（-），EGFR（+），P53（++），Ki-67（约7%），ATRX（±）,IDH1(++),MGMT(-)。</v>
          </cell>
          <cell r="AD2953" t="str">
            <v>全切除</v>
          </cell>
          <cell r="AE2953">
            <v>42937</v>
          </cell>
          <cell r="AF2953" t="str">
            <v>星形细胞瘤（额颞岛叶、基底节，左）</v>
          </cell>
          <cell r="AH2953" t="str">
            <v>未终止</v>
          </cell>
          <cell r="AI2953">
            <v>1841</v>
          </cell>
          <cell r="AJ2953">
            <v>0</v>
          </cell>
          <cell r="AK2953" t="e">
            <v>#VALUE!</v>
          </cell>
          <cell r="AL2953" t="str">
            <v>TBD</v>
          </cell>
          <cell r="AM2953">
            <v>1841</v>
          </cell>
          <cell r="AN2953" t="str">
            <v>放疗</v>
          </cell>
          <cell r="AO2953">
            <v>1</v>
          </cell>
          <cell r="AP2953" t="str">
            <v>无</v>
          </cell>
          <cell r="AQ2953">
            <v>0</v>
          </cell>
          <cell r="AS2953">
            <v>0</v>
          </cell>
          <cell r="AU2953" t="str">
            <v>NA</v>
          </cell>
          <cell r="AV2953" t="str">
            <v>NA</v>
          </cell>
          <cell r="AW2953" t="str">
            <v>NA</v>
          </cell>
          <cell r="AX2953" t="str">
            <v>NA</v>
          </cell>
          <cell r="AY2953" t="str">
            <v>NA</v>
          </cell>
          <cell r="AZ2953" t="str">
            <v>NA</v>
          </cell>
          <cell r="BA2953" t="str">
            <v>缺失</v>
          </cell>
          <cell r="BB2953" t="str">
            <v>缺失</v>
          </cell>
          <cell r="BC2953" t="str">
            <v>缺失</v>
          </cell>
          <cell r="BD2953" t="e">
            <v>#N/A</v>
          </cell>
        </row>
        <row r="2954">
          <cell r="B2954" t="str">
            <v>P454</v>
          </cell>
          <cell r="C2954" t="str">
            <v>CGGA_P454</v>
          </cell>
          <cell r="E2954" t="str">
            <v>陈宝</v>
          </cell>
          <cell r="F2954">
            <v>520085</v>
          </cell>
          <cell r="G2954">
            <v>42905</v>
          </cell>
          <cell r="H2954" t="str">
            <v>1.胶质瘤（额颞岛，右）；2.糖尿病；3.高血压病</v>
          </cell>
          <cell r="J2954" t="str">
            <v>男</v>
          </cell>
          <cell r="K2954">
            <v>55</v>
          </cell>
          <cell r="L2954" t="str">
            <v>缺失</v>
          </cell>
          <cell r="M2954" t="str">
            <v>152324196109186814</v>
          </cell>
          <cell r="N2954" t="str">
            <v>杨亮   女婿                18004751732   李向忠   女婿      13644755878   陈丽林   女儿           15134772000</v>
          </cell>
          <cell r="O2954" t="str">
            <v>左侧肢体麻木伴头痛半月余</v>
          </cell>
          <cell r="P2954" t="str">
            <v>半月前无明显诱因出现左侧肢体麻木伴头痛，右侧为著，不伴恶心、呕吐，无抽搐，于当地医院就诊，行MR示颅内占位病变，为求进一步治疗到我院门诊就诊，我院核磁示右侧额颞岛占位：胶质瘤可能。遂以“右额颞岛胶质瘤”收入院。自发病来，精神可，睡眠可，饮食，大小便正常，体重无明显下降。</v>
          </cell>
          <cell r="Q2954" t="str">
            <v>20年前因急性阑尾行阑尾切除术。高血压15年，最高180/100mmHg，规律服药（卡托普利）5年，控制良好后未再服用，现血压在正常范围；糖尿病8月余，最高空腹10u，餐后14u，10天前规律皮下注射诺和锐（三餐前用，5单位/次），控制可。否认心脏病史。否认代谢性疾病及血液病。否认肝炎、结核等传染病史。无药物食物过敏史。</v>
          </cell>
          <cell r="R2954" t="str">
            <v>生长及智力发育正常，否认吸烟饮酒史，育有4女，配偶及女均体健。</v>
          </cell>
          <cell r="S2954" t="str">
            <v>缺失</v>
          </cell>
          <cell r="T2954">
            <v>42915</v>
          </cell>
          <cell r="V2954" t="str">
            <v>右额颞开颅，额叶及岛叶肿瘤切除术</v>
          </cell>
          <cell r="W2954" t="str">
            <v>全麻气管插管后，患者取左侧卧位，上头架，导航注册、确定肿瘤头皮投影，常规消毒铺巾，取右额颞弧形切口，筋膜间入路依次切开头皮各层，皮瓣翻向眶外侧部， 肌肉反向颧弓，顶部钻一孔，以岛叶头皮投影为中心应用铣刀游离额颞骨瓣，大小约6.0X5.0cm2。硬膜张力略高，静点20%的甘露醇250ml，硬膜张力下降，四周悬吊硬膜，放射状剪开硬膜。见皮层无异常，导航再次确定肿瘤位置，导航辅助下自额下回处分离侧裂，侧裂下即见额部肿瘤组织，肿瘤呈灰色，血供中等，质软，与周围脑组织间分界不清，无包膜，游离大脑中动脉，保护血管，电凝M2段发向肿瘤的导血管，分离肿瘤与侧裂血管粘连后，沿肿瘤大致边界分离分块全切除额叶深部及岛叶肿瘤， 侧裂静脉、大脑中动脉及其分支保护完好；创面严密止血，可吸收止血纱布、明胶海绵压迫残面，生理盐水冲洗清亮，确认无活动性出血，护士清点棉条、纱布及手术物品无误，瘤腔内放置引流管，另一端自骨孔处引致皮下，皮缘另取切口引出固定。人工硬膜修补后严密缝合硬膜，骨瓣复位， 3条钛链及6枚钛钉固定骨瓣。再次充分止血，分层缝合肌肉，筋膜，皮下组织及头皮，术毕。手术顺利，术中出血约600 ml，自体血回输250ml。术后患者回ICU病房监护。</v>
          </cell>
          <cell r="X2954" t="str">
            <v>全切除</v>
          </cell>
          <cell r="Y2954">
            <v>133489</v>
          </cell>
          <cell r="Z2954" t="str">
            <v>OA</v>
          </cell>
          <cell r="AA2954" t="str">
            <v>OA(WHO II)</v>
          </cell>
          <cell r="AB2954">
            <v>2</v>
          </cell>
          <cell r="AC2954" t="str">
            <v>少突胶质瘤（WHOII级），局灶细胞密度增高，局灶呈星形细胞瘤形态MMP-9(-)， EGFR(+++)，P53(+-) ,Ki-67(约3-8%)，ATRX(+++)；IDH1（-），MGMT（+-），存在染色体1p36，19q13杂合性缺失。</v>
          </cell>
          <cell r="AD2954" t="str">
            <v>全切除</v>
          </cell>
          <cell r="AE2954">
            <v>42929</v>
          </cell>
          <cell r="AF2954" t="str">
            <v>1.少突星形胶质瘤（额颞岛，右）；2.糖尿病；3.高血压病</v>
          </cell>
          <cell r="AH2954" t="str">
            <v>未终止</v>
          </cell>
          <cell r="AI2954">
            <v>1840</v>
          </cell>
          <cell r="AJ2954">
            <v>0</v>
          </cell>
          <cell r="AK2954">
            <v>1840</v>
          </cell>
          <cell r="AL2954">
            <v>0</v>
          </cell>
          <cell r="AM2954">
            <v>1840</v>
          </cell>
          <cell r="AN2954" t="str">
            <v>放疗</v>
          </cell>
          <cell r="AO2954">
            <v>1</v>
          </cell>
          <cell r="AP2954" t="str">
            <v>无</v>
          </cell>
          <cell r="AQ2954">
            <v>0</v>
          </cell>
          <cell r="AS2954">
            <v>0</v>
          </cell>
          <cell r="AU2954" t="str">
            <v>NA</v>
          </cell>
          <cell r="AV2954" t="str">
            <v>NA</v>
          </cell>
          <cell r="AW2954" t="str">
            <v>NA</v>
          </cell>
          <cell r="AX2954" t="str">
            <v>NA</v>
          </cell>
          <cell r="AY2954" t="str">
            <v>NA</v>
          </cell>
          <cell r="AZ2954" t="str">
            <v>NA</v>
          </cell>
          <cell r="BA2954" t="str">
            <v>缺失</v>
          </cell>
          <cell r="BB2954" t="str">
            <v>缺失</v>
          </cell>
          <cell r="BC2954" t="str">
            <v>缺失</v>
          </cell>
          <cell r="BD2954" t="e">
            <v>#N/A</v>
          </cell>
        </row>
        <row r="2955">
          <cell r="B2955" t="str">
            <v>P455</v>
          </cell>
          <cell r="C2955" t="str">
            <v>CGGA_P455</v>
          </cell>
          <cell r="E2955" t="str">
            <v>党安民</v>
          </cell>
          <cell r="F2955">
            <v>520096</v>
          </cell>
          <cell r="G2955">
            <v>42913</v>
          </cell>
          <cell r="H2955" t="str">
            <v>颅内占位性病变（顶枕，右）：高级别胶质瘤</v>
          </cell>
          <cell r="J2955" t="str">
            <v>男</v>
          </cell>
          <cell r="K2955">
            <v>48</v>
          </cell>
          <cell r="L2955" t="str">
            <v>缺失</v>
          </cell>
          <cell r="M2955" t="str">
            <v xml:space="preserve">370521196903271216 </v>
          </cell>
          <cell r="N2955" t="str">
            <v>董艳卿 夫妻       13655465766            岳希举 妹夫     1316165557</v>
          </cell>
          <cell r="O2955" t="str">
            <v>打球摔倒后左足无力半月余</v>
          </cell>
          <cell r="P2955" t="str">
            <v>半月前打球摔倒头面部后，自觉左下肢无力，不伴恶心呕吐，无抽搐，遂到当地医院行核磁检查示颅内占位病变，患者为求进一步治疗到天坛医院就诊，查头颅MRI发现右额顶、胼胝体区占位，怀疑胶质瘤。门诊以“颅内占位性病变”收入院。自发病以来，饮食、睡眠可，大小便正常，体重无明显变化。</v>
          </cell>
          <cell r="Q2955" t="str">
            <v>否认高血压、糖尿病、心脏病史。否认代谢性疾病及血液病。否认肝炎、结核等传染病史。否认其他手术及外伤史。无其他药物食物过敏史。</v>
          </cell>
          <cell r="R2955" t="str">
            <v>生长及智力发育正常，否认吸烟饮酒史。已婚，育有1女，配偶及女均体健。</v>
          </cell>
          <cell r="S2955" t="str">
            <v>缺失</v>
          </cell>
          <cell r="T2955">
            <v>42919</v>
          </cell>
          <cell r="V2955" t="str">
            <v>导航辅助下右顶枕开颅，肿瘤切除术</v>
          </cell>
          <cell r="W2955" t="str">
            <v>全麻气管插管后，患者取左侧卧位，头架固定头位，导航注册，确定颅内病变头皮投影，常规消毒铺巾，取右顶枕马蹄形切口（快速静点20%的甘露醇250ml），依次切开头皮各层，皮瓣翻向下方，颅骨钻2孔，铣刀游离骨。硬膜张力高，四周悬吊硬膜。放射状剪开硬膜，见右顶枕脑组织肿胀，脑沟变浅。切开部分枕叶皮层，皮层下约2cm可见灰红色肿瘤，周边部分质韧，中心部分质软，血供极其丰富，与周围脑组织分界不清，大脑后动脉分支参与供血，沿肿瘤周边胶质增生带分离，分块近全切除肿瘤，侧脑室开放。创面严密止血，生理盐水冲洗清亮，确认无活动性出血，护士清点棉条、纱布及手术物品无误，术腔放置引流管一根另戳孔引出，严密缝合硬膜，骨瓣复位，钛片固定骨瓣。再次充分止血，分层缝合皮下组织及头皮各层，术毕。手术顺利，麻醉满意，术中出血约 1200 ml，自体血回输    200ml。术后气管插管拔出，患者回ICU病房监护。</v>
          </cell>
          <cell r="X2955" t="str">
            <v>部分切除</v>
          </cell>
          <cell r="Y2955">
            <v>133553</v>
          </cell>
          <cell r="Z2955" t="str">
            <v>GBM</v>
          </cell>
          <cell r="AA2955" t="str">
            <v>GBM(WHO IV)</v>
          </cell>
          <cell r="AB2955">
            <v>4</v>
          </cell>
          <cell r="AC2955" t="str">
            <v>胶质母细胞瘤，广泛坏死、出血，可见瘤巨细胞瘤。（WHO IV级）。免疫组化结果：EGFR（+++），Ki-67（月25%），IDH1（-），P53（-），ATRX（-），MGMT（-）。</v>
          </cell>
          <cell r="AD2955" t="str">
            <v>部分切除</v>
          </cell>
          <cell r="AE2955">
            <v>42940</v>
          </cell>
          <cell r="AF2955" t="str">
            <v>胶质母细胞瘤（顶枕，右）</v>
          </cell>
          <cell r="AG2955">
            <v>43430</v>
          </cell>
          <cell r="AH2955" t="str">
            <v>未终止</v>
          </cell>
          <cell r="AI2955" t="str">
            <v>NA</v>
          </cell>
          <cell r="AJ2955" t="str">
            <v>NA</v>
          </cell>
          <cell r="AK2955">
            <v>115</v>
          </cell>
          <cell r="AL2955">
            <v>1</v>
          </cell>
          <cell r="AM2955">
            <v>511</v>
          </cell>
          <cell r="AN2955" t="str">
            <v>缺失</v>
          </cell>
          <cell r="AO2955" t="str">
            <v>NA</v>
          </cell>
          <cell r="AP2955" t="str">
            <v>缺失</v>
          </cell>
          <cell r="AQ2955" t="str">
            <v>NA</v>
          </cell>
          <cell r="AS2955" t="str">
            <v>原发</v>
          </cell>
          <cell r="AU2955" t="str">
            <v>NA</v>
          </cell>
          <cell r="AV2955" t="str">
            <v>NA</v>
          </cell>
          <cell r="AW2955" t="str">
            <v>NA</v>
          </cell>
          <cell r="AX2955" t="str">
            <v>NA</v>
          </cell>
          <cell r="AY2955" t="str">
            <v>NA</v>
          </cell>
          <cell r="AZ2955" t="str">
            <v>NA</v>
          </cell>
          <cell r="BA2955" t="str">
            <v>缺失</v>
          </cell>
          <cell r="BB2955" t="str">
            <v>缺失</v>
          </cell>
          <cell r="BC2955" t="str">
            <v>缺失</v>
          </cell>
          <cell r="BD2955" t="e">
            <v>#N/A</v>
          </cell>
        </row>
        <row r="2956">
          <cell r="B2956" t="str">
            <v>P456</v>
          </cell>
          <cell r="C2956" t="str">
            <v>CGGA_P456</v>
          </cell>
          <cell r="E2956" t="str">
            <v>李金明</v>
          </cell>
          <cell r="F2956">
            <v>520098</v>
          </cell>
          <cell r="G2956">
            <v>42913</v>
          </cell>
          <cell r="H2956" t="str">
            <v>1.颅内占位性病变（颞，右）：胶质瘤可能性大2.高血压病3.高脂血症</v>
          </cell>
          <cell r="J2956" t="str">
            <v>男</v>
          </cell>
          <cell r="K2956">
            <v>64</v>
          </cell>
          <cell r="L2956" t="str">
            <v>缺失</v>
          </cell>
          <cell r="M2956" t="str">
            <v xml:space="preserve">110228195304122310 </v>
          </cell>
          <cell r="N2956" t="str">
            <v xml:space="preserve">李新荣   父女               13717851179   </v>
          </cell>
          <cell r="O2956" t="str">
            <v>头晕头痛伴恶心呕吐17天</v>
          </cell>
          <cell r="P2956" t="str">
            <v xml:space="preserve"> 17天前无明显诱因突发头晕头痛，伴恶心呕吐，非喷射状呕吐，无意识丧失及四肢抽搐等，在当地医院检查头CT发现右侧颞岛占位性病变，建议其到上级医院进一步诊治，患者于我院门诊就诊，门诊检查头MR示右颞极占位性病变，遂以“颅内占位性病变”收入院。
患者自发病以来，精神、饮食、睡眠可，大小便正常，体重无明显变化。
</v>
          </cell>
          <cell r="Q2956" t="str">
            <v>发现高血压病、高脂血症3年，平时口服硝苯地平缓释片，具体情况不详。否认糖尿病、心脏病史。否认代谢性疾病及血液病。否认肝炎、结核等传染病史。否认手术及外伤史。无药物食物过敏史。</v>
          </cell>
          <cell r="R2956" t="str">
            <v>生长及智力发育正常，偶尔饮酒，无吸烟等不良嗜好，已婚，爱人体可，育2女，均体健。</v>
          </cell>
          <cell r="S2956" t="str">
            <v>缺失</v>
          </cell>
          <cell r="T2956">
            <v>42920</v>
          </cell>
          <cell r="V2956" t="str">
            <v>导航辅助下右额颞开颅肿瘤切除术</v>
          </cell>
          <cell r="W2956" t="str">
            <v xml:space="preserve">患者全麻插管后取仰卧头左偏位，头架固定头部，导航确定肿瘤位置，局部常规消毒铺巾。右额颞弧形切口，依次切开皮下组织。暴露颅骨，颅骨钻1孔，铣刀游离骨瓣，可见硬脑膜张力不高，骨缘四周悬吊硬膜，放射状剪开硬膜，脑压高，缓慢放出外侧裂池脑脊液，脑压下降，充分暴露颞叶脑组织，可见肿瘤呈灰红色，质软，血供丰富，与周围脑组织界限不清，沿肿瘤周围胶质增生带切除肿瘤，标本留送病理，术腔严密止血，盐水冲洗清亮，硬膜严密缝合，人工硬膜修补缺损，盖孔板一枚，钛链2枚固定颅骨，分层缝合肌肉与肌肉筋膜。 缝合皮下组织，缝合头皮，消毒伤切口，无菌纱布弹力帽包扎，术毕。
手术顺利，麻醉满意，关颅前清点棉条纱布及手术物品无误。术后拔除病人气管插管 ，返回ICU病房。予预防感染、脱水、预防癫痫等治疗，密切观察。
</v>
          </cell>
          <cell r="X2956" t="str">
            <v>全切除</v>
          </cell>
          <cell r="Y2956">
            <v>133592</v>
          </cell>
          <cell r="Z2956" t="str">
            <v>GBM</v>
          </cell>
          <cell r="AA2956" t="str">
            <v>GBM(WHO IV)</v>
          </cell>
          <cell r="AB2956">
            <v>4</v>
          </cell>
          <cell r="AC2956" t="str">
            <v>胶质母细胞瘤（WHOIV级）。免疫组化结果：MMPI-9（-），EGFR（++），P53（±），Ki-67（约15%），ATRX（±），IDH1(±)，MGMT（±）。</v>
          </cell>
          <cell r="AD2956" t="str">
            <v>全切除</v>
          </cell>
          <cell r="AE2956">
            <v>42935</v>
          </cell>
          <cell r="AF2956" t="str">
            <v>1.胶质母细胞瘤（颞，右）2.高血压病3.高脂血症</v>
          </cell>
          <cell r="AH2956" t="str">
            <v>未终止</v>
          </cell>
          <cell r="AI2956">
            <v>1835</v>
          </cell>
          <cell r="AJ2956">
            <v>0</v>
          </cell>
          <cell r="AK2956">
            <v>454</v>
          </cell>
          <cell r="AL2956">
            <v>1</v>
          </cell>
          <cell r="AM2956">
            <v>1835</v>
          </cell>
          <cell r="AN2956" t="str">
            <v>同步</v>
          </cell>
          <cell r="AO2956">
            <v>1</v>
          </cell>
          <cell r="AP2956" t="str">
            <v>帝清6个疗程</v>
          </cell>
          <cell r="AQ2956">
            <v>1</v>
          </cell>
          <cell r="AS2956">
            <v>0</v>
          </cell>
          <cell r="AU2956" t="str">
            <v>NA</v>
          </cell>
          <cell r="AV2956" t="str">
            <v>NA</v>
          </cell>
          <cell r="AW2956" t="str">
            <v>NA</v>
          </cell>
          <cell r="AX2956" t="str">
            <v>NA</v>
          </cell>
          <cell r="AY2956" t="str">
            <v>NA</v>
          </cell>
          <cell r="AZ2956" t="str">
            <v>NA</v>
          </cell>
          <cell r="BA2956" t="str">
            <v>缺失</v>
          </cell>
          <cell r="BB2956" t="str">
            <v>缺失</v>
          </cell>
          <cell r="BC2956" t="str">
            <v>缺失</v>
          </cell>
          <cell r="BD2956" t="e">
            <v>#N/A</v>
          </cell>
        </row>
        <row r="2957">
          <cell r="B2957" t="str">
            <v>P457</v>
          </cell>
          <cell r="C2957" t="str">
            <v>CGGA_P457</v>
          </cell>
          <cell r="D2957" t="str">
            <v>CGGA_P457, CGGA_P675</v>
          </cell>
          <cell r="E2957" t="str">
            <v>刘美明</v>
          </cell>
          <cell r="F2957">
            <v>520101</v>
          </cell>
          <cell r="G2957">
            <v>42914</v>
          </cell>
          <cell r="H2957" t="str">
            <v>颅内占位性病变（额叶，右）：胶质母细胞瘤可能性大</v>
          </cell>
          <cell r="J2957" t="str">
            <v>男</v>
          </cell>
          <cell r="K2957">
            <v>47</v>
          </cell>
          <cell r="L2957" t="str">
            <v>缺失</v>
          </cell>
          <cell r="M2957" t="str">
            <v>130228197001194918</v>
          </cell>
          <cell r="N2957" t="str">
            <v>李文金 夫妻     13933460611   刘蕾 父女   15132559282</v>
          </cell>
          <cell r="O2957" t="str">
            <v>阵发性头痛半月余</v>
          </cell>
          <cell r="P2957" t="str">
            <v>患者半月前出现阵发性头痛，呈肿胀样，伴头晕、恶心，无呕吐，无肢体抽搐，未重视，1周前头痛逐渐加重，于遵化市人民医院就诊，查头颅MR，提示右额占位：胶质瘤可能性大，为求进一步诊治，就诊于我院急诊，行头颅MR检查，提示“右侧额叶异常信号：胶质母细胞瘤可能性大”遂以“颅内占位性病变”收入院。患者自发病以来，精神、饮食、睡眠可，大小便正常，体重正常。</v>
          </cell>
          <cell r="Q2957" t="str">
            <v>否认糖尿病、高血压、心脏病史。否认代谢性疾病及血液病。否认肝炎、结核等传染病史。否认手术史、外伤史。否认输血史，无药物及食物过敏史。</v>
          </cell>
          <cell r="R2957" t="str">
            <v>未到过疫区及牧区，生长及智力发育正常，无烟酒嗜好。已婚，育有2女，妻子及儿女均体健。</v>
          </cell>
          <cell r="S2957" t="str">
            <v>缺失</v>
          </cell>
          <cell r="T2957">
            <v>42920</v>
          </cell>
          <cell r="V2957" t="str">
            <v>右额开颅，肿瘤切除术</v>
          </cell>
          <cell r="W2957" t="str">
            <v xml:space="preserve">全麻插管成功后，患者取仰卧位，头架固定，导航注册，确定病变头皮投影，常规消毒铺巾，做右额半冠状切口，显露右额颅骨，颅骨钻孔，铣刀下骨瓣约5*4厘米，额窦开放，生物胶及骨蜡严密封闭。硬膜张力高，快速静点20%的甘露醇250ml，硬膜张力下降，骨缘四周悬吊硬膜，放射状剪开硬膜，见右额脑组织肿胀，脑沟变浅，脑回增宽，肿瘤突出脑表面，与硬膜粘连。导航再次确定肿瘤位于右额下、中回的中、前部，肿瘤呈灰红色，质软，边界不清，无包膜，血供丰富，导航辅助下沿肿瘤周边分离后，分块全切除瘤组织，显露右侧侧裂，侧脑室额角开放。随后将肿瘤侵袭的右侧额极切除，右侧大脑中动脉分支自肿瘤中穿过，分离后予以完好保护。瘤腔仔细止血，明胶海绵、止血纱布压迫创面，生理盐水冲洗清亮，护士清点棉条、纱布及手术物品无误。瘤腔放置外引流，严密缝合硬膜，骨瓣复位，盖骨板1枚及钛链固定，再次充分止血，分层缝合肌肉，皮下组织及头皮各层。消毒切口，无菌纱布弹力绷带包扎，术毕。手术顺利。术中出血约1000ml，自体血回输250毫升，输异体红细胞2U，血浆400ml。患者回ICU病房监护。 </v>
          </cell>
          <cell r="X2957" t="str">
            <v>全切除</v>
          </cell>
          <cell r="Y2957">
            <v>133591</v>
          </cell>
          <cell r="Z2957" t="str">
            <v>GBM</v>
          </cell>
          <cell r="AA2957" t="str">
            <v>GBM(WHO IV)</v>
          </cell>
          <cell r="AB2957">
            <v>4</v>
          </cell>
          <cell r="AC2957" t="str">
            <v>胶质母细胞瘤（WHO IV级）。免疫组化：MMP-9(-),EGFR（+++），P53(-),Ki-67（约40%），ATRX（±），GFAP（+），,IDH1(-)，MGMT(-)</v>
          </cell>
          <cell r="AD2957" t="str">
            <v>全切除</v>
          </cell>
          <cell r="AE2957">
            <v>42944</v>
          </cell>
          <cell r="AF2957" t="str">
            <v>胶质母细胞瘤（额叶，右）</v>
          </cell>
          <cell r="AG2957">
            <v>43552</v>
          </cell>
          <cell r="AH2957" t="str">
            <v>终止</v>
          </cell>
          <cell r="AI2957">
            <v>588</v>
          </cell>
          <cell r="AJ2957">
            <v>1</v>
          </cell>
          <cell r="AK2957">
            <v>120</v>
          </cell>
          <cell r="AL2957">
            <v>1</v>
          </cell>
          <cell r="AM2957">
            <v>632</v>
          </cell>
          <cell r="AN2957" t="str">
            <v>同步</v>
          </cell>
          <cell r="AO2957">
            <v>1</v>
          </cell>
          <cell r="AP2957" t="str">
            <v>泰道2个疗程</v>
          </cell>
          <cell r="AQ2957">
            <v>1</v>
          </cell>
          <cell r="AS2957" t="str">
            <v>原发</v>
          </cell>
          <cell r="AU2957" t="str">
            <v>无突变</v>
          </cell>
          <cell r="AV2957" t="str">
            <v>无突变</v>
          </cell>
          <cell r="AW2957" t="str">
            <v>NA</v>
          </cell>
          <cell r="AX2957" t="str">
            <v>无甲基化</v>
          </cell>
          <cell r="AY2957" t="str">
            <v>无突变</v>
          </cell>
          <cell r="AZ2957" t="str">
            <v>突变</v>
          </cell>
          <cell r="BA2957" t="str">
            <v>缺失</v>
          </cell>
          <cell r="BB2957" t="str">
            <v>缺失</v>
          </cell>
          <cell r="BC2957" t="str">
            <v>缺失</v>
          </cell>
          <cell r="BD2957" t="e">
            <v>#N/A</v>
          </cell>
        </row>
        <row r="2958">
          <cell r="B2958" t="str">
            <v>P458</v>
          </cell>
          <cell r="C2958" t="str">
            <v>NA</v>
          </cell>
          <cell r="D2958" t="str">
            <v>NA</v>
          </cell>
          <cell r="E2958" t="str">
            <v>NA</v>
          </cell>
          <cell r="F2958" t="str">
            <v>NA</v>
          </cell>
          <cell r="G2958" t="str">
            <v>NA</v>
          </cell>
          <cell r="H2958" t="str">
            <v>NA</v>
          </cell>
          <cell r="I2958" t="str">
            <v>NA</v>
          </cell>
          <cell r="J2958" t="str">
            <v>NA</v>
          </cell>
          <cell r="K2958" t="str">
            <v>NA</v>
          </cell>
          <cell r="L2958" t="str">
            <v>NA</v>
          </cell>
          <cell r="M2958" t="str">
            <v>NA</v>
          </cell>
          <cell r="N2958" t="str">
            <v>NA</v>
          </cell>
          <cell r="O2958" t="str">
            <v>NA</v>
          </cell>
          <cell r="P2958" t="str">
            <v>NA</v>
          </cell>
          <cell r="Q2958" t="str">
            <v>NA</v>
          </cell>
          <cell r="R2958" t="str">
            <v>NA</v>
          </cell>
          <cell r="S2958" t="str">
            <v>NA</v>
          </cell>
          <cell r="T2958" t="str">
            <v>NA</v>
          </cell>
          <cell r="U2958" t="str">
            <v>NA</v>
          </cell>
          <cell r="V2958" t="str">
            <v>NA</v>
          </cell>
          <cell r="W2958" t="str">
            <v>NA</v>
          </cell>
          <cell r="X2958" t="str">
            <v>NA</v>
          </cell>
          <cell r="Y2958" t="str">
            <v>NA</v>
          </cell>
          <cell r="Z2958" t="str">
            <v>NA</v>
          </cell>
          <cell r="AA2958" t="str">
            <v>NA</v>
          </cell>
          <cell r="AB2958" t="str">
            <v>NA</v>
          </cell>
          <cell r="AC2958" t="str">
            <v>NA</v>
          </cell>
          <cell r="AD2958" t="str">
            <v>NA</v>
          </cell>
          <cell r="AE2958" t="str">
            <v>NA</v>
          </cell>
          <cell r="AF2958" t="str">
            <v>NA</v>
          </cell>
          <cell r="AG2958" t="str">
            <v>NA</v>
          </cell>
          <cell r="AH2958" t="str">
            <v>NA</v>
          </cell>
          <cell r="AI2958" t="str">
            <v>NA</v>
          </cell>
          <cell r="AJ2958" t="str">
            <v>NA</v>
          </cell>
          <cell r="AK2958" t="str">
            <v>NA</v>
          </cell>
          <cell r="AL2958" t="str">
            <v>NA</v>
          </cell>
          <cell r="AM2958" t="str">
            <v>NA</v>
          </cell>
          <cell r="AN2958" t="str">
            <v>NA</v>
          </cell>
          <cell r="AO2958" t="str">
            <v>NA</v>
          </cell>
          <cell r="AP2958" t="str">
            <v>NA</v>
          </cell>
          <cell r="AQ2958" t="str">
            <v>NA</v>
          </cell>
          <cell r="AS2958" t="str">
            <v>NA</v>
          </cell>
          <cell r="AT2958" t="str">
            <v>NA</v>
          </cell>
          <cell r="AU2958" t="str">
            <v>NA</v>
          </cell>
          <cell r="AV2958" t="str">
            <v>NA</v>
          </cell>
          <cell r="AW2958" t="str">
            <v>NA</v>
          </cell>
          <cell r="AX2958" t="str">
            <v>NA</v>
          </cell>
          <cell r="AY2958" t="str">
            <v>NA</v>
          </cell>
          <cell r="AZ2958" t="str">
            <v>NA</v>
          </cell>
          <cell r="BA2958" t="str">
            <v>NA</v>
          </cell>
          <cell r="BB2958" t="str">
            <v>NA</v>
          </cell>
          <cell r="BC2958" t="str">
            <v>NA</v>
          </cell>
          <cell r="BD2958" t="str">
            <v>NA</v>
          </cell>
        </row>
        <row r="2959">
          <cell r="B2959" t="str">
            <v>P459</v>
          </cell>
          <cell r="C2959" t="str">
            <v>CGGA_P459</v>
          </cell>
          <cell r="D2959" t="str">
            <v>CGGA_P316, CGGA_P459</v>
          </cell>
          <cell r="E2959" t="str">
            <v>常富春</v>
          </cell>
          <cell r="F2959">
            <v>491658</v>
          </cell>
          <cell r="G2959">
            <v>42916</v>
          </cell>
          <cell r="H2959" t="str">
            <v>右额叶胶质瘤复发</v>
          </cell>
          <cell r="J2959" t="str">
            <v>男</v>
          </cell>
          <cell r="K2959">
            <v>45</v>
          </cell>
          <cell r="L2959" t="str">
            <v>O</v>
          </cell>
          <cell r="M2959" t="str">
            <v>130421197201042413</v>
          </cell>
          <cell r="N2959" t="str">
            <v>宋翆霞    夫妻                      13722486757      常燕敏   父女   15831023932</v>
          </cell>
          <cell r="O2959" t="str">
            <v>癫痫小发作频繁两月余</v>
          </cell>
          <cell r="P2959" t="str">
            <v>第一次手术2013年1月，石家庄省二院，病理回报胶质瘤2级，术后放疗一次，规律化疗；2016年，11月8号，第二次手术，天坛医院，术后没有放化疗。本次住院前两个月，患者小癫痫频繁发作，表现为左侧肢体抽搐，无意识丧失，无牙关紧闭，无小便失禁，无口吐白沫，轻度双眼上翻等症状，约1分钟后可自行缓解，卡马西平早晚各一粒，控制不佳。因“癫痫频繁发作”于我院就诊，外院核磁提示肿瘤复发，准备行“颅内占位病变切除术”，门诊遂以“颅内占位性病变”收入院。患者自发病以来，精神可，睡眠差，饮食，大小便正常，体重可。</v>
          </cell>
          <cell r="Q2959" t="str">
            <v>2013年及2016年做过两次开颅胶质瘤切除手术。否认高血压、糖尿病、心脏病史。否认代谢性疾病及血液病。否认肝炎、结核等传染病史。无药物食物过敏史。</v>
          </cell>
          <cell r="R2959" t="str">
            <v>生长及智力发育正常，无不良嗜好，无烟酒嗜好。已婚，育有1子2女，丈夫及子女均体健。</v>
          </cell>
          <cell r="S2959" t="str">
            <v>缺失</v>
          </cell>
          <cell r="T2959">
            <v>42921</v>
          </cell>
          <cell r="U2959">
            <v>41585</v>
          </cell>
          <cell r="V2959" t="str">
            <v>右额原切口入路颅内肿瘤切除术</v>
          </cell>
          <cell r="W2959" t="str">
            <v>全麻气管插管后，患者取平卧位，全麻。导航确定肿瘤头皮投影，右额常规消毒铺巾，取原切口，依次切开头皮、皮下、帽状腱膜，皮瓣翻向左侧。铣刀游离骨瓣，骨窗大小约7cm×6cm。硬膜张力稍可，周边悬吊硬膜，放射状剪开硬脑膜，见肿瘤位于右额部骨窗下，实性，呈灰黄色，边界不清，无包膜，质软韧，血供一般，显微镜下分块全切肿瘤，标本留送病理。肿瘤基底予以电灼处理，创面严密止血。止血纤维压迫残面，生理盐水冲洗清亮，确认无活动性出血，护士清点棉条、纱布及手术物品无误，严密缝合硬膜，人工硬膜修补，骨瓣复位，固定。分层缝合皮下及头皮各层，再次消毒切口，无菌纱布绷带包扎，术毕。手术经过顺利，自体血回输，术后患者清醒拔管安返ICU病房监护。标本送病理。</v>
          </cell>
          <cell r="X2959" t="str">
            <v>全切除</v>
          </cell>
          <cell r="Y2959">
            <v>133633</v>
          </cell>
          <cell r="Z2959" t="str">
            <v>SGBM</v>
          </cell>
          <cell r="AA2959" t="str">
            <v>GBM(WHO IV)</v>
          </cell>
          <cell r="AB2959">
            <v>4</v>
          </cell>
          <cell r="AC2959" t="str">
            <v>间变性星形细胞瘤，部分坏死，呈胶质母细胞瘤形态（部分WHO III级，部分WHO IV级）。（再次手术，放疗后）</v>
          </cell>
          <cell r="AD2959" t="str">
            <v>全切除</v>
          </cell>
          <cell r="AE2959">
            <v>42954</v>
          </cell>
          <cell r="AF2959" t="str">
            <v>间变性星形细胞瘤(额，右)</v>
          </cell>
          <cell r="AG2959">
            <v>44072</v>
          </cell>
          <cell r="AH2959" t="str">
            <v>终止</v>
          </cell>
          <cell r="AI2959">
            <v>514</v>
          </cell>
          <cell r="AJ2959">
            <v>1</v>
          </cell>
          <cell r="AK2959">
            <v>514</v>
          </cell>
          <cell r="AL2959">
            <v>1</v>
          </cell>
          <cell r="AM2959">
            <v>514</v>
          </cell>
          <cell r="AN2959" t="str">
            <v>同步</v>
          </cell>
          <cell r="AO2959">
            <v>1</v>
          </cell>
          <cell r="AP2959" t="str">
            <v>记不清</v>
          </cell>
          <cell r="AQ2959" t="str">
            <v>NA</v>
          </cell>
          <cell r="AS2959" t="str">
            <v>复发</v>
          </cell>
          <cell r="AT2959">
            <v>2</v>
          </cell>
          <cell r="AU2959" t="str">
            <v>突变</v>
          </cell>
          <cell r="AV2959" t="str">
            <v>NA</v>
          </cell>
          <cell r="AW2959" t="str">
            <v>无共缺失</v>
          </cell>
          <cell r="AX2959" t="str">
            <v>NA</v>
          </cell>
          <cell r="AY2959" t="str">
            <v>NA</v>
          </cell>
          <cell r="AZ2959" t="str">
            <v>NA</v>
          </cell>
          <cell r="BA2959" t="str">
            <v>缺失</v>
          </cell>
          <cell r="BB2959" t="str">
            <v>缺失</v>
          </cell>
          <cell r="BC2959" t="str">
            <v>缺失</v>
          </cell>
          <cell r="BD2959" t="e">
            <v>#N/A</v>
          </cell>
        </row>
        <row r="2960">
          <cell r="B2960" t="str">
            <v>P460</v>
          </cell>
          <cell r="C2960" t="str">
            <v>NA</v>
          </cell>
          <cell r="D2960" t="str">
            <v>NA</v>
          </cell>
          <cell r="E2960" t="str">
            <v>NA</v>
          </cell>
          <cell r="F2960" t="str">
            <v>NA</v>
          </cell>
          <cell r="G2960" t="str">
            <v>NA</v>
          </cell>
          <cell r="H2960" t="str">
            <v>NA</v>
          </cell>
          <cell r="I2960" t="str">
            <v>NA</v>
          </cell>
          <cell r="J2960" t="str">
            <v>NA</v>
          </cell>
          <cell r="K2960" t="str">
            <v>NA</v>
          </cell>
          <cell r="L2960" t="str">
            <v>NA</v>
          </cell>
          <cell r="M2960" t="str">
            <v>NA</v>
          </cell>
          <cell r="N2960" t="str">
            <v>NA</v>
          </cell>
          <cell r="O2960" t="str">
            <v>NA</v>
          </cell>
          <cell r="P2960" t="str">
            <v>NA</v>
          </cell>
          <cell r="Q2960" t="str">
            <v>NA</v>
          </cell>
          <cell r="R2960" t="str">
            <v>NA</v>
          </cell>
          <cell r="S2960" t="str">
            <v>NA</v>
          </cell>
          <cell r="T2960" t="str">
            <v>NA</v>
          </cell>
          <cell r="U2960" t="str">
            <v>NA</v>
          </cell>
          <cell r="V2960" t="str">
            <v>NA</v>
          </cell>
          <cell r="W2960" t="str">
            <v>NA</v>
          </cell>
          <cell r="X2960" t="str">
            <v>NA</v>
          </cell>
          <cell r="Y2960" t="str">
            <v>NA</v>
          </cell>
          <cell r="Z2960" t="str">
            <v>NA</v>
          </cell>
          <cell r="AA2960" t="str">
            <v>NA</v>
          </cell>
          <cell r="AB2960" t="str">
            <v>NA</v>
          </cell>
          <cell r="AC2960" t="str">
            <v>NA</v>
          </cell>
          <cell r="AD2960" t="str">
            <v>NA</v>
          </cell>
          <cell r="AE2960" t="str">
            <v>NA</v>
          </cell>
          <cell r="AF2960" t="str">
            <v>NA</v>
          </cell>
          <cell r="AG2960" t="str">
            <v>NA</v>
          </cell>
          <cell r="AH2960" t="str">
            <v>NA</v>
          </cell>
          <cell r="AI2960" t="str">
            <v>NA</v>
          </cell>
          <cell r="AJ2960" t="str">
            <v>NA</v>
          </cell>
          <cell r="AK2960" t="str">
            <v>NA</v>
          </cell>
          <cell r="AL2960" t="str">
            <v>NA</v>
          </cell>
          <cell r="AM2960" t="str">
            <v>NA</v>
          </cell>
          <cell r="AN2960" t="str">
            <v>NA</v>
          </cell>
          <cell r="AO2960" t="str">
            <v>NA</v>
          </cell>
          <cell r="AP2960" t="str">
            <v>NA</v>
          </cell>
          <cell r="AQ2960" t="str">
            <v>NA</v>
          </cell>
          <cell r="AS2960" t="str">
            <v>NA</v>
          </cell>
          <cell r="AT2960" t="str">
            <v>NA</v>
          </cell>
          <cell r="AU2960" t="str">
            <v>NA</v>
          </cell>
          <cell r="AV2960" t="str">
            <v>NA</v>
          </cell>
          <cell r="AW2960" t="str">
            <v>NA</v>
          </cell>
          <cell r="AX2960" t="str">
            <v>NA</v>
          </cell>
          <cell r="AY2960" t="str">
            <v>NA</v>
          </cell>
          <cell r="AZ2960" t="str">
            <v>NA</v>
          </cell>
          <cell r="BA2960" t="str">
            <v>NA</v>
          </cell>
          <cell r="BB2960" t="str">
            <v>NA</v>
          </cell>
          <cell r="BC2960" t="str">
            <v>NA</v>
          </cell>
          <cell r="BD2960" t="str">
            <v>NA</v>
          </cell>
        </row>
        <row r="2961">
          <cell r="B2961" t="str">
            <v>P461</v>
          </cell>
          <cell r="C2961" t="str">
            <v>CGGA_P461</v>
          </cell>
          <cell r="E2961" t="str">
            <v>姜浩</v>
          </cell>
          <cell r="F2961">
            <v>520108</v>
          </cell>
          <cell r="G2961">
            <v>42920</v>
          </cell>
          <cell r="H2961" t="str">
            <v>1.颅内占位性病变（额，左）：胶质瘤复发可能性大2.继发性癫痫</v>
          </cell>
          <cell r="J2961" t="str">
            <v>男</v>
          </cell>
          <cell r="K2961">
            <v>28</v>
          </cell>
          <cell r="L2961" t="str">
            <v>缺失</v>
          </cell>
          <cell r="M2961" t="str">
            <v>372901198905201438</v>
          </cell>
          <cell r="N2961" t="str">
            <v>姜照德  父子            13583008010    肖 茜   夫妻       13563865709</v>
          </cell>
          <cell r="O2961" t="str">
            <v>左额胶质瘤术后约4年，意识丧失伴肢体抽搐2月余。</v>
          </cell>
          <cell r="P2961" t="str">
            <v xml:space="preserve">约4年前患者在国外学习时头外伤后出现短暂性意识丧失和右手抽搐，行头MR检查发现左额占位性病变，并行手术治疗，病理结果示间变性少突星形细胞瘤，术后给予放疗+6周期TMZ治疗和开普兰抗癫痫治疗，并定期复查头MR，未发现复发。2月余前患者观看电影示突发意识丧失、双眼上视、 面部及右手抽搐，持续约1分钟后缓解。在山东省肿瘤医院检查头MR示发现左额异常信号，考虑胶质瘤复发。给予德巴金抗癫痫治疗，并建议到上级医院进一步诊治。患者遂于我院门诊就诊，门诊遂以“颅内占位性病变”收入院。
患者自发病以来，精神可，饮食可，睡眠可，大小便正常，体重无明显变化。
</v>
          </cell>
          <cell r="Q2961" t="str">
            <v>否认高血压、糖尿病、心脏病史。否认代谢性疾病及血液病。否认肝炎、结核等传染病史。否认其他手术及外伤史。无药物食物过敏史。</v>
          </cell>
          <cell r="R2961" t="str">
            <v>生长及智力发育正常，曾饮酒，已戒酒约7年，无吸烟等不良嗜好。已婚，爱人体可，育有1女，体健。</v>
          </cell>
          <cell r="S2961" t="str">
            <v>缺失</v>
          </cell>
          <cell r="T2961">
            <v>42926</v>
          </cell>
          <cell r="U2961">
            <v>41275</v>
          </cell>
          <cell r="V2961" t="str">
            <v>导航辅助下左额开颅，肿瘤切除术</v>
          </cell>
          <cell r="W2961" t="str">
            <v xml:space="preserve"> 全麻气管插管后，患者取仰卧位， 头架固定，导航注册并定位肿瘤，根据导航定位结果，确定肿瘤位置。常规消毒铺巾，取部分原过中线直切口依次切开头皮各层，用撑开器撑开头皮，充分暴露原骨瓣，钻1孔，铣刀铣开部分原骨瓣，硬脑膜增厚与骨瓣粘连紧密，四周悬吊硬膜，放射状剪开硬膜，肿瘤突出表面，呈灰红色，质软，血供一般，肿瘤前方可见原术腔，与周围脑组织无明显边界，显微镜下分块近全切肿瘤，胼缘、胼周动脉及周围脑内结构保护完好，标本送检。术腔严密止血，生理盐水冲洗清亮，确认无活动性出血，护士清点棉条、纱布及手术物品无误。人工硬脑膜修补硬膜，骨瓣复位，原钛片1枚及2枚钛链固定颅骨。再次充分止血，分层缝合皮下组织及头皮各层，术毕。手术顺利，麻醉满意。术后气管插管拔除，查见双瞳孔等大等圆，回ICU病房监护。</v>
          </cell>
          <cell r="X2961" t="str">
            <v>部分切除</v>
          </cell>
          <cell r="Y2961">
            <v>133730</v>
          </cell>
          <cell r="Z2961" t="str">
            <v>RAOA?</v>
          </cell>
          <cell r="AA2961" t="str">
            <v>A(WHO II)</v>
          </cell>
          <cell r="AB2961">
            <v>2</v>
          </cell>
          <cell r="AC2961" t="str">
            <v>少突星形细胞瘤（WHO II级），肿瘤侵及蛛网膜下腔。免疫组化结果：Syn(-),Ki-67（约20%）,GFAP(+),IDHI(++),NeuN（神经元+)，CD34（血管+）</v>
          </cell>
          <cell r="AD2961" t="str">
            <v>部分切除</v>
          </cell>
          <cell r="AE2961">
            <v>42936</v>
          </cell>
          <cell r="AF2961" t="str">
            <v>1.少突星形细胞瘤（额，左，复发）2.继发性癫痫</v>
          </cell>
          <cell r="AG2961">
            <v>43698</v>
          </cell>
          <cell r="AH2961" t="str">
            <v>终止</v>
          </cell>
          <cell r="AI2961">
            <v>599</v>
          </cell>
          <cell r="AJ2961">
            <v>1</v>
          </cell>
          <cell r="AK2961" t="str">
            <v>NA</v>
          </cell>
          <cell r="AL2961">
            <v>1</v>
          </cell>
          <cell r="AM2961">
            <v>772</v>
          </cell>
          <cell r="AN2961" t="str">
            <v>同步</v>
          </cell>
          <cell r="AO2961">
            <v>1</v>
          </cell>
          <cell r="AP2961" t="str">
            <v>泰道</v>
          </cell>
          <cell r="AQ2961">
            <v>1</v>
          </cell>
          <cell r="AS2961" t="str">
            <v>复发</v>
          </cell>
          <cell r="AT2961">
            <v>1</v>
          </cell>
          <cell r="AU2961" t="str">
            <v>突变</v>
          </cell>
          <cell r="AV2961" t="str">
            <v>NA</v>
          </cell>
          <cell r="AW2961" t="str">
            <v>无共缺失</v>
          </cell>
          <cell r="AX2961" t="str">
            <v>甲基化</v>
          </cell>
          <cell r="AY2961" t="str">
            <v>无突变</v>
          </cell>
          <cell r="AZ2961" t="str">
            <v>无突变</v>
          </cell>
          <cell r="BA2961" t="str">
            <v>缺失</v>
          </cell>
          <cell r="BB2961" t="str">
            <v>缺失</v>
          </cell>
          <cell r="BC2961" t="str">
            <v>缺失</v>
          </cell>
          <cell r="BD2961" t="e">
            <v>#N/A</v>
          </cell>
        </row>
        <row r="2962">
          <cell r="B2962" t="str">
            <v>P462</v>
          </cell>
          <cell r="C2962" t="str">
            <v>CGGA_P462</v>
          </cell>
          <cell r="E2962" t="str">
            <v>姚春丽</v>
          </cell>
          <cell r="F2962">
            <v>520110</v>
          </cell>
          <cell r="G2962">
            <v>42920</v>
          </cell>
          <cell r="H2962" t="str">
            <v>颅内占位性病变（额叶，右）：胶质瘤可能性大</v>
          </cell>
          <cell r="J2962" t="str">
            <v>女</v>
          </cell>
          <cell r="K2962">
            <v>49</v>
          </cell>
          <cell r="L2962" t="str">
            <v>缺失</v>
          </cell>
          <cell r="M2962" t="str">
            <v>132424196801153623</v>
          </cell>
          <cell r="N2962" t="str">
            <v>刘宇超 母子    15232999869   姚红玉 兄妹           15603208999</v>
          </cell>
          <cell r="O2962" t="str">
            <v>陈发性头痛3月余</v>
          </cell>
          <cell r="P2962" t="str">
            <v>患者3月前出现阵发性头痛，呈肿胀样，伴头晕，无恶心、呕吐，无肢体抽搐，未重视，于涞源县医院就诊，查头颅MR，提示右额占位，为求进一步诊治，就诊于我院门诊就诊，行头颅MR检查，提示“右额叶皮层异常强化，转移瘤？胶质瘤？”遂以“颅内占位性病变”收入院。患者自发病以来，精神、饮食可，睡眠差，大小便正常，体重正常。</v>
          </cell>
          <cell r="Q2962" t="str">
            <v>否认糖尿病、高血压、心脏病史。否认代谢性疾病及血液病。否认肝炎、结核等传染病史。20年前宫外孕手术史及输血史，慢性胃炎病史1个月，无外伤史。对“海鲜”过敏，无药物过敏史。</v>
          </cell>
          <cell r="R2962" t="str">
            <v>未到过疫区及牧区，生长及智力发育正常，无烟酒嗜好。月经史：14岁（7天/30天）2017年06月21日。适龄结婚，育有1子，丈夫及儿子均体健。</v>
          </cell>
          <cell r="S2962" t="str">
            <v>缺失</v>
          </cell>
          <cell r="T2962">
            <v>42927</v>
          </cell>
          <cell r="V2962" t="str">
            <v>右额开颅，脑内病变切除术</v>
          </cell>
          <cell r="W2962" t="str">
            <v>缺失</v>
          </cell>
          <cell r="Y2962">
            <v>133767</v>
          </cell>
          <cell r="Z2962" t="str">
            <v>GBM-O</v>
          </cell>
          <cell r="AA2962" t="str">
            <v>GBM-O(WHO IV)</v>
          </cell>
          <cell r="AB2962">
            <v>4</v>
          </cell>
          <cell r="AC2962" t="str">
            <v>胶质母细胞瘤（WHOIV级），浸润血管周间隙、软膜及蛛网膜下腔，伴有少许少突胶质细胞瘤细胞免疫组化（Y001894）：MMP(-),EGFR（+++），P53(±),Ki-67（约20-40%），ATRX（-），MGMT(±),IDH1(-)；染色体1p36/19q13不存在杂合性缺失。</v>
          </cell>
          <cell r="AD2962" t="str">
            <v>缺失</v>
          </cell>
          <cell r="AE2962">
            <v>42947</v>
          </cell>
          <cell r="AF2962" t="str">
            <v>胶质母细胞瘤（额叶，右）</v>
          </cell>
          <cell r="AH2962" t="str">
            <v>终止</v>
          </cell>
          <cell r="AI2962">
            <v>1360</v>
          </cell>
          <cell r="AJ2962">
            <v>1</v>
          </cell>
          <cell r="AK2962">
            <v>417</v>
          </cell>
          <cell r="AL2962">
            <v>1</v>
          </cell>
          <cell r="AM2962">
            <v>1563</v>
          </cell>
          <cell r="AN2962" t="str">
            <v>放化疗同步</v>
          </cell>
          <cell r="AO2962">
            <v>1</v>
          </cell>
          <cell r="AP2962" t="str">
            <v>泰道</v>
          </cell>
          <cell r="AQ2962">
            <v>1</v>
          </cell>
          <cell r="AS2962">
            <v>0</v>
          </cell>
          <cell r="AU2962" t="str">
            <v>NA</v>
          </cell>
          <cell r="AV2962" t="str">
            <v>NA</v>
          </cell>
          <cell r="AW2962" t="str">
            <v>NA</v>
          </cell>
          <cell r="AX2962" t="str">
            <v>NA</v>
          </cell>
          <cell r="AY2962" t="str">
            <v>NA</v>
          </cell>
          <cell r="AZ2962" t="str">
            <v>NA</v>
          </cell>
          <cell r="BA2962" t="str">
            <v>缺失</v>
          </cell>
          <cell r="BB2962" t="str">
            <v>缺失</v>
          </cell>
          <cell r="BC2962" t="str">
            <v>缺失</v>
          </cell>
          <cell r="BD2962" t="e">
            <v>#N/A</v>
          </cell>
        </row>
        <row r="2963">
          <cell r="B2963" t="str">
            <v>P463</v>
          </cell>
          <cell r="C2963" t="str">
            <v>CGGA_P463</v>
          </cell>
          <cell r="E2963" t="str">
            <v>杨万好</v>
          </cell>
          <cell r="F2963">
            <v>520115</v>
          </cell>
          <cell r="G2963">
            <v>42921</v>
          </cell>
          <cell r="H2963" t="str">
            <v>1、颅内占位性病变（额、岛叶，右）：胶质瘤可能性大；2、高血压病2级(中危)</v>
          </cell>
          <cell r="J2963" t="str">
            <v>男</v>
          </cell>
          <cell r="K2963">
            <v>57</v>
          </cell>
          <cell r="L2963" t="str">
            <v>缺失</v>
          </cell>
          <cell r="M2963" t="str">
            <v>132903195911136518</v>
          </cell>
          <cell r="N2963" t="str">
            <v>陈杰 夫妻  13832735407     杨全茹 父女    187477191105</v>
          </cell>
          <cell r="O2963" t="str">
            <v>体检发现颅内占位1个月</v>
          </cell>
          <cell r="P2963" t="str">
            <v>患者1月前在“华北油田总医院”体健查头颅MR，提示右额叶、岛叶占位，为求进一步诊治，就诊于我院门诊就诊，行头颅MR检查，提示“右侧额颞叶、脑岛叶占位：胶质瘤可能性大”遂以“颅内占位性病变”收入院。患者自发病以来，精神、饮食可，睡眠可，大小便正常，体重正常。</v>
          </cell>
          <cell r="Q2963" t="str">
            <v>高血压病史7年，未服药，未监测血压，最高血压165/105mmHg；否认糖尿病、心脏病史。否认代谢性疾病及血液病。否认肝炎、结核等传染病史。否认手术史及输血史，40年前左前臂外伤史。无药物及食物过敏史。</v>
          </cell>
          <cell r="R2963" t="str">
            <v>未到过疫区及牧区，生长及智力发育正常，吸烟史35年，约20支/日，饮酒史20年，500ml/日，已戒酒5年。适龄结婚，育有1女，妻子及女儿均体健。</v>
          </cell>
          <cell r="S2963" t="str">
            <v>缺失</v>
          </cell>
          <cell r="T2963">
            <v>42928</v>
          </cell>
          <cell r="V2963" t="str">
            <v>右额颞开颅，肿瘤切除术</v>
          </cell>
          <cell r="W2963" t="str">
            <v>全麻气管插管后，患者取仰卧位，头左侧，头架固定头位，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极脑组织稍肿胀，导航再次确定肿瘤位置，导航辅助下分离侧裂，侧裂下即见肿瘤组织，肿瘤呈灰白色、血供丰富，质软韧相间，与周围脑组织间分界不清；先切除右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岛叶肿瘤，大脑中动脉及其分支保护完好。创面严密止血，可吸收止血纱布、明胶海绵压迫残面，生理盐水冲洗清亮，确认无活动性出血，护士清点棉条、纱布及手术物品无误，术腔放置外引流，硬膜缝合后欠严密，人工硬膜加固，骨瓣复位，钛链固定骨瓣。再次充分止血，分层缝合皮下组织及头皮各层，术毕。手术较困难，术中出血约300ml，自体血回输125ml。术后患者回ICU病房监护。</v>
          </cell>
          <cell r="X2963" t="str">
            <v>部分切除</v>
          </cell>
          <cell r="Y2963">
            <v>133805</v>
          </cell>
          <cell r="Z2963" t="str">
            <v>OA</v>
          </cell>
          <cell r="AA2963" t="str">
            <v>OA(WHO II)</v>
          </cell>
          <cell r="AB2963">
            <v>2</v>
          </cell>
          <cell r="AC2963" t="str">
            <v>少突星形细胞瘤。（WHO II级）</v>
          </cell>
          <cell r="AD2963" t="str">
            <v>部分切除</v>
          </cell>
          <cell r="AE2963">
            <v>42940</v>
          </cell>
          <cell r="AF2963" t="str">
            <v>1、少突星形细胞瘤（额、岛叶，右）；2、高血压病2级(中危)</v>
          </cell>
          <cell r="AH2963" t="str">
            <v>未终止</v>
          </cell>
          <cell r="AI2963">
            <v>1827</v>
          </cell>
          <cell r="AJ2963">
            <v>0</v>
          </cell>
          <cell r="AK2963">
            <v>1827</v>
          </cell>
          <cell r="AL2963">
            <v>0</v>
          </cell>
          <cell r="AM2963">
            <v>1827</v>
          </cell>
          <cell r="AN2963" t="str">
            <v>放疗</v>
          </cell>
          <cell r="AO2963">
            <v>1</v>
          </cell>
          <cell r="AP2963" t="str">
            <v>化疗</v>
          </cell>
          <cell r="AQ2963">
            <v>1</v>
          </cell>
          <cell r="AS2963">
            <v>0</v>
          </cell>
          <cell r="AU2963" t="str">
            <v>突变</v>
          </cell>
          <cell r="AV2963" t="str">
            <v>NA</v>
          </cell>
          <cell r="AW2963" t="str">
            <v>NA</v>
          </cell>
          <cell r="AX2963" t="str">
            <v>甲基化</v>
          </cell>
          <cell r="AY2963" t="str">
            <v>突变</v>
          </cell>
          <cell r="AZ2963" t="str">
            <v>无突变</v>
          </cell>
          <cell r="BA2963" t="str">
            <v>缺失</v>
          </cell>
          <cell r="BB2963" t="str">
            <v>缺失</v>
          </cell>
          <cell r="BC2963" t="str">
            <v>缺失</v>
          </cell>
          <cell r="BD2963" t="e">
            <v>#N/A</v>
          </cell>
        </row>
        <row r="2964">
          <cell r="B2964" t="str">
            <v>P464</v>
          </cell>
          <cell r="C2964" t="str">
            <v>NA</v>
          </cell>
          <cell r="D2964" t="str">
            <v>NA</v>
          </cell>
          <cell r="E2964" t="str">
            <v>NA</v>
          </cell>
          <cell r="F2964" t="str">
            <v>NA</v>
          </cell>
          <cell r="G2964" t="str">
            <v>NA</v>
          </cell>
          <cell r="H2964" t="str">
            <v>NA</v>
          </cell>
          <cell r="I2964" t="str">
            <v>NA</v>
          </cell>
          <cell r="J2964" t="str">
            <v>NA</v>
          </cell>
          <cell r="K2964" t="str">
            <v>NA</v>
          </cell>
          <cell r="L2964" t="str">
            <v>NA</v>
          </cell>
          <cell r="M2964" t="str">
            <v>NA</v>
          </cell>
          <cell r="N2964" t="str">
            <v>NA</v>
          </cell>
          <cell r="O2964" t="str">
            <v>NA</v>
          </cell>
          <cell r="P2964" t="str">
            <v>NA</v>
          </cell>
          <cell r="Q2964" t="str">
            <v>NA</v>
          </cell>
          <cell r="R2964" t="str">
            <v>NA</v>
          </cell>
          <cell r="S2964" t="str">
            <v>NA</v>
          </cell>
          <cell r="T2964" t="str">
            <v>NA</v>
          </cell>
          <cell r="U2964" t="str">
            <v>NA</v>
          </cell>
          <cell r="V2964" t="str">
            <v>NA</v>
          </cell>
          <cell r="W2964" t="str">
            <v>NA</v>
          </cell>
          <cell r="X2964" t="str">
            <v>NA</v>
          </cell>
          <cell r="Y2964" t="str">
            <v>NA</v>
          </cell>
          <cell r="Z2964" t="str">
            <v>NA</v>
          </cell>
          <cell r="AA2964" t="str">
            <v>NA</v>
          </cell>
          <cell r="AB2964" t="str">
            <v>NA</v>
          </cell>
          <cell r="AC2964" t="str">
            <v>NA</v>
          </cell>
          <cell r="AD2964" t="str">
            <v>NA</v>
          </cell>
          <cell r="AE2964" t="str">
            <v>NA</v>
          </cell>
          <cell r="AF2964" t="str">
            <v>NA</v>
          </cell>
          <cell r="AG2964" t="str">
            <v>NA</v>
          </cell>
          <cell r="AH2964" t="str">
            <v>NA</v>
          </cell>
          <cell r="AI2964" t="str">
            <v>NA</v>
          </cell>
          <cell r="AJ2964" t="str">
            <v>NA</v>
          </cell>
          <cell r="AK2964" t="str">
            <v>NA</v>
          </cell>
          <cell r="AL2964" t="str">
            <v>NA</v>
          </cell>
          <cell r="AM2964" t="str">
            <v>NA</v>
          </cell>
          <cell r="AN2964" t="str">
            <v>NA</v>
          </cell>
          <cell r="AO2964" t="str">
            <v>NA</v>
          </cell>
          <cell r="AP2964" t="str">
            <v>NA</v>
          </cell>
          <cell r="AQ2964" t="str">
            <v>NA</v>
          </cell>
          <cell r="AS2964" t="str">
            <v>NA</v>
          </cell>
          <cell r="AT2964" t="str">
            <v>NA</v>
          </cell>
          <cell r="AU2964" t="str">
            <v>NA</v>
          </cell>
          <cell r="AV2964" t="str">
            <v>NA</v>
          </cell>
          <cell r="AW2964" t="str">
            <v>NA</v>
          </cell>
          <cell r="AX2964" t="str">
            <v>NA</v>
          </cell>
          <cell r="AY2964" t="str">
            <v>NA</v>
          </cell>
          <cell r="AZ2964" t="str">
            <v>NA</v>
          </cell>
          <cell r="BA2964" t="str">
            <v>NA</v>
          </cell>
          <cell r="BB2964" t="str">
            <v>NA</v>
          </cell>
          <cell r="BC2964" t="str">
            <v>NA</v>
          </cell>
          <cell r="BD2964" t="str">
            <v>NA</v>
          </cell>
        </row>
        <row r="2965">
          <cell r="B2965" t="str">
            <v>P465</v>
          </cell>
          <cell r="C2965" t="str">
            <v>CGGA_P465</v>
          </cell>
          <cell r="D2965" t="str">
            <v>CGGA_P465, CGGA_P891</v>
          </cell>
          <cell r="E2965" t="str">
            <v>李英</v>
          </cell>
          <cell r="F2965">
            <v>520117</v>
          </cell>
          <cell r="G2965">
            <v>42926</v>
          </cell>
          <cell r="H2965" t="str">
            <v>1.颅内占位性病变（额，右）：胶质瘤？特异性感染病灶？2.继发性癫痫。3脂肪肝4肠梗阻？5慢性阑尾炎。</v>
          </cell>
          <cell r="J2965" t="str">
            <v>女</v>
          </cell>
          <cell r="K2965">
            <v>31</v>
          </cell>
          <cell r="L2965" t="str">
            <v>B</v>
          </cell>
          <cell r="M2965" t="str">
            <v>222404198606222027</v>
          </cell>
          <cell r="N2965" t="str">
            <v>金相春 夫妻          13704466166            李常远 父亲      13610778256</v>
          </cell>
          <cell r="O2965" t="str">
            <v>间断抽搐半年余，左侧肢体无力2月余</v>
          </cell>
          <cell r="P2965" t="str">
            <v xml:space="preserve"> 6月前无明显诱因出现抽搐，意识丧失，无恶心、呕吐，15分钟后缓解，随到天坛医院就诊行MRI示颅内占位病变，给予德巴金（2次/天，2片/次）及开普兰（2次/天，2片/次）后控制可。2月前出现左侧肢体发麻，无力，患者为求进一步治疗又到天坛医院就诊，查头颅MRI发现右额区占位，怀疑胶质瘤。门诊以“颅内占位性病变”收入院。自发病以来，精神可，饮食、睡眠可，大小便正常，体重无明显变化。</v>
          </cell>
          <cell r="Q2965" t="str">
            <v>否认高血压、糖尿病、心脏病史。否认代谢性疾病及血液病。否认肝炎、结核等传染病史。否认其他手术及外伤史。无其他药物食物过敏史。</v>
          </cell>
          <cell r="R2965" t="str">
            <v>生长及智力发育正常，否认吸烟饮酒史。已婚，育有1女，配偶及女均体健。</v>
          </cell>
          <cell r="S2965" t="str">
            <v>缺失</v>
          </cell>
          <cell r="T2965">
            <v>42934</v>
          </cell>
          <cell r="V2965" t="str">
            <v>导航辅助下右额开颅肿瘤切除术（唤醒麻醉术中皮质电刺激）</v>
          </cell>
          <cell r="W2965" t="str">
            <v>静脉麻醉置入喉罩后，患者取左侧卧位，头皮局麻阻滞，头架固定头位，导航注册，确定肿瘤头皮投影位置（快速静点20%的甘露醇250ml），常规消毒铺巾，局麻后以肿瘤为中心做右额顶马蹄形切口，显露右额顶颅骨，颅骨钻孔，铣刀游离骨瓣，可见硬脑膜张力不高，利多卡因棉条覆盖硬膜，硬膜四周悬吊，放射状剪开硬膜，见右额脑组织肿胀，脑沟变浅，脑回增宽。此时停用麻醉药物，拔除喉罩、唤醒病人，导航确定肿瘤位置，行皮层电刺激确定中央前回，可见部分肿瘤位于中央前回手和面部区域，导航辅助、唤醒状态下自前向后切除肿瘤，可见肿瘤灰白色，质软，边界不清，血供中等。切除后部肿瘤过程中患者左手肌力明显下降，随即停止切除肿瘤。切除肿瘤后未再置入喉罩，术腔严密止血，生理盐水冲洗清亮，确认无活动性出血，护士清点棉条、纱布及手术物品无误。人工硬脑膜修补缝合硬膜，骨瓣复位，硬脑膜外放置引流管另戳孔引出，3枚钛链6枚钛钉固定颅骨。再次充分止血，分层缝合皮下组织及头皮各层，术毕。手术顺利，麻醉满意，术中自体血回输100 ml。术后患者神清语利，查见双瞳孔等大等圆，左上肢肌力1级，回ICU病房监护。</v>
          </cell>
          <cell r="X2965" t="str">
            <v>部分切除</v>
          </cell>
          <cell r="Y2965">
            <v>133946</v>
          </cell>
          <cell r="Z2965" t="str">
            <v>AA</v>
          </cell>
          <cell r="AA2965" t="str">
            <v>AA(WHO III)</v>
          </cell>
          <cell r="AB2965">
            <v>3</v>
          </cell>
          <cell r="AC2965" t="str">
            <v>间变星形细胞瘤（WHO III级）。免疫组化结果：EGFR（+），Ki-67（月50%，局灶&gt;50%），ATRX（+++），P53（+++），MMP-9（+-）。焦磷酸测序结果：TERT启动子无突变，MGMT启动子甲基化，IDH1R132突变</v>
          </cell>
          <cell r="AD2965" t="str">
            <v>部分切除</v>
          </cell>
          <cell r="AE2965">
            <v>42954</v>
          </cell>
          <cell r="AF2965" t="str">
            <v>1. 间变星形细胞瘤（额，右）2.继发性癫痫。3脂肪肝4肠梗阻？5慢性阑尾炎</v>
          </cell>
          <cell r="AG2965">
            <v>44074</v>
          </cell>
          <cell r="AH2965" t="str">
            <v>终止</v>
          </cell>
          <cell r="AI2965">
            <v>805</v>
          </cell>
          <cell r="AJ2965">
            <v>1</v>
          </cell>
          <cell r="AK2965">
            <v>591</v>
          </cell>
          <cell r="AL2965">
            <v>1</v>
          </cell>
          <cell r="AM2965">
            <v>805</v>
          </cell>
          <cell r="AN2965" t="str">
            <v>放疗</v>
          </cell>
          <cell r="AO2965">
            <v>1</v>
          </cell>
          <cell r="AP2965" t="str">
            <v>帝清12个疗程</v>
          </cell>
          <cell r="AQ2965">
            <v>1</v>
          </cell>
          <cell r="AS2965" t="str">
            <v>原发</v>
          </cell>
          <cell r="AU2965" t="str">
            <v>突变</v>
          </cell>
          <cell r="AV2965" t="str">
            <v>NA</v>
          </cell>
          <cell r="AW2965" t="str">
            <v>NA</v>
          </cell>
          <cell r="AX2965" t="str">
            <v>甲基化</v>
          </cell>
          <cell r="AY2965" t="str">
            <v>无突变</v>
          </cell>
          <cell r="AZ2965" t="str">
            <v>无突变</v>
          </cell>
          <cell r="BA2965" t="str">
            <v>缺失</v>
          </cell>
          <cell r="BB2965" t="str">
            <v>缺失</v>
          </cell>
          <cell r="BC2965" t="str">
            <v>缺失</v>
          </cell>
          <cell r="BD2965" t="e">
            <v>#N/A</v>
          </cell>
        </row>
        <row r="2966">
          <cell r="B2966" t="str">
            <v>P466</v>
          </cell>
          <cell r="C2966" t="str">
            <v>CGGA_P466</v>
          </cell>
          <cell r="E2966" t="str">
            <v>展新成</v>
          </cell>
          <cell r="F2966">
            <v>374211</v>
          </cell>
          <cell r="G2966">
            <v>42926</v>
          </cell>
          <cell r="H2966" t="str">
            <v>1、左颞顶枕胶质瘤复发可能性大；2、继发性癫痫；3、右肾恶性肿瘤切除术后；4、乙型肝炎（大三阳）</v>
          </cell>
          <cell r="J2966" t="str">
            <v>男</v>
          </cell>
          <cell r="K2966">
            <v>43</v>
          </cell>
          <cell r="L2966" t="str">
            <v>缺失</v>
          </cell>
          <cell r="M2966" t="str">
            <v>340621197403050059</v>
          </cell>
          <cell r="N2966" t="str">
            <v>赵喜     夫妻     18119839271    展新均   兄弟   18726871758</v>
          </cell>
          <cell r="O2966" t="str">
            <v>发现肿瘤复发8个月</v>
          </cell>
          <cell r="P2966" t="str">
            <v>患者2012年1月因左枕占位于我院行“左枕开颅肿瘤切除术”，术后病理为少枝-星形细胞瘤（WHOII级），术后行伽马刀靶向放疗，具体不详，术后右侧视野“变窄”，其余恢复良好，患者定期复查头颅MRI，去年10月复查头颅MRI提示：“左枕胶质瘤复发”，未考虑进一步治疗，20天前患者癫痫发作2次，四肢强直，牙关紧闭，口吐白沫，无大小便失禁，持续约3分钟后自行缓解。于我院就诊，考虑癫痫发作，查头颅MRI后考虑肿瘤复发可能性大，较去年10月病变增大，给予对症支持治疗，患者症状缓解。门诊遂以“颅内占位性病变”收入院。患者自发病以来，精神、饮食、睡眠多，大小便正常，体重无明显变化。</v>
          </cell>
          <cell r="Q2966" t="str">
            <v>2006年行右肾恶性肿瘤切除术，2012年1月行左枕开颅肿瘤切除术，2012年03月行治疗，否认高血压、糖尿病、心脏病病史，30年前乙肝炎史，双侧上肢多发皮下脂肪瘤病史10年，否认伤寒史。青霉素过敏，无其他食物过敏史。</v>
          </cell>
          <cell r="R2966" t="str">
            <v>生长及智力发育正常，无不良嗜好，适龄结婚，育有1儿，配偶及儿子均体健。</v>
          </cell>
          <cell r="S2966" t="str">
            <v>缺失</v>
          </cell>
          <cell r="T2966">
            <v>42935</v>
          </cell>
          <cell r="U2966">
            <v>40909</v>
          </cell>
          <cell r="V2966" t="str">
            <v>左枕原切口开颅，肿瘤切除术</v>
          </cell>
          <cell r="W2966" t="str">
            <v>缺失</v>
          </cell>
          <cell r="Y2966">
            <v>133986</v>
          </cell>
          <cell r="Z2966" t="str">
            <v>ROA?</v>
          </cell>
          <cell r="AA2966" t="str">
            <v>放射性坏死</v>
          </cell>
          <cell r="AC2966" t="str">
            <v>脑组织，结合临床考虑局灶呈放射性坏死改变，伴小血管增生，血栓形成，胶质细胞增生</v>
          </cell>
          <cell r="AD2966" t="str">
            <v>缺失</v>
          </cell>
          <cell r="AE2966">
            <v>42961</v>
          </cell>
          <cell r="AF2966" t="str">
            <v>1、左颞顶枕放射性坏死、胶质细胞增生；2、继发性癫痫；3、右肾恶性肿瘤切除术后；4、乙型肝炎（大三阳）</v>
          </cell>
          <cell r="AH2966" t="str">
            <v>未终止</v>
          </cell>
          <cell r="AI2966">
            <v>1820</v>
          </cell>
          <cell r="AJ2966">
            <v>0</v>
          </cell>
          <cell r="AK2966">
            <v>1820</v>
          </cell>
          <cell r="AL2966">
            <v>0</v>
          </cell>
          <cell r="AM2966">
            <v>1820</v>
          </cell>
          <cell r="AN2966" t="str">
            <v>放疗</v>
          </cell>
          <cell r="AO2966">
            <v>1</v>
          </cell>
          <cell r="AP2966" t="str">
            <v>无</v>
          </cell>
          <cell r="AQ2966">
            <v>0</v>
          </cell>
          <cell r="AS2966">
            <v>0</v>
          </cell>
          <cell r="AT2966">
            <v>1</v>
          </cell>
          <cell r="AU2966" t="str">
            <v>NA</v>
          </cell>
          <cell r="AV2966" t="str">
            <v>NA</v>
          </cell>
          <cell r="AW2966" t="str">
            <v>NA</v>
          </cell>
          <cell r="AX2966" t="str">
            <v>NA</v>
          </cell>
          <cell r="AY2966" t="str">
            <v>NA</v>
          </cell>
          <cell r="AZ2966" t="str">
            <v>NA</v>
          </cell>
          <cell r="BA2966" t="str">
            <v>缺失</v>
          </cell>
          <cell r="BB2966" t="str">
            <v>缺失</v>
          </cell>
          <cell r="BC2966" t="str">
            <v>缺失</v>
          </cell>
          <cell r="BD2966" t="e">
            <v>#N/A</v>
          </cell>
        </row>
        <row r="2967">
          <cell r="B2967" t="str">
            <v>P467</v>
          </cell>
          <cell r="C2967" t="str">
            <v>NA</v>
          </cell>
          <cell r="D2967" t="str">
            <v>NA</v>
          </cell>
          <cell r="E2967" t="str">
            <v>NA</v>
          </cell>
          <cell r="F2967" t="str">
            <v>NA</v>
          </cell>
          <cell r="G2967" t="str">
            <v>NA</v>
          </cell>
          <cell r="H2967" t="str">
            <v>NA</v>
          </cell>
          <cell r="I2967" t="str">
            <v>NA</v>
          </cell>
          <cell r="J2967" t="str">
            <v>NA</v>
          </cell>
          <cell r="K2967" t="str">
            <v>NA</v>
          </cell>
          <cell r="L2967" t="str">
            <v>NA</v>
          </cell>
          <cell r="M2967" t="str">
            <v>NA</v>
          </cell>
          <cell r="N2967" t="str">
            <v>NA</v>
          </cell>
          <cell r="O2967" t="str">
            <v>NA</v>
          </cell>
          <cell r="P2967" t="str">
            <v>NA</v>
          </cell>
          <cell r="Q2967" t="str">
            <v>NA</v>
          </cell>
          <cell r="R2967" t="str">
            <v>NA</v>
          </cell>
          <cell r="S2967" t="str">
            <v>NA</v>
          </cell>
          <cell r="T2967" t="str">
            <v>NA</v>
          </cell>
          <cell r="U2967" t="str">
            <v>NA</v>
          </cell>
          <cell r="V2967" t="str">
            <v>NA</v>
          </cell>
          <cell r="W2967" t="str">
            <v>NA</v>
          </cell>
          <cell r="X2967" t="str">
            <v>NA</v>
          </cell>
          <cell r="Y2967" t="str">
            <v>NA</v>
          </cell>
          <cell r="Z2967" t="str">
            <v>NA</v>
          </cell>
          <cell r="AA2967" t="str">
            <v>NA</v>
          </cell>
          <cell r="AB2967" t="str">
            <v>NA</v>
          </cell>
          <cell r="AC2967" t="str">
            <v>NA</v>
          </cell>
          <cell r="AD2967" t="str">
            <v>NA</v>
          </cell>
          <cell r="AE2967" t="str">
            <v>NA</v>
          </cell>
          <cell r="AF2967" t="str">
            <v>NA</v>
          </cell>
          <cell r="AG2967" t="str">
            <v>NA</v>
          </cell>
          <cell r="AH2967" t="str">
            <v>NA</v>
          </cell>
          <cell r="AI2967" t="str">
            <v>NA</v>
          </cell>
          <cell r="AJ2967" t="str">
            <v>NA</v>
          </cell>
          <cell r="AK2967" t="str">
            <v>NA</v>
          </cell>
          <cell r="AL2967" t="str">
            <v>NA</v>
          </cell>
          <cell r="AM2967" t="str">
            <v>NA</v>
          </cell>
          <cell r="AN2967" t="str">
            <v>NA</v>
          </cell>
          <cell r="AO2967" t="str">
            <v>NA</v>
          </cell>
          <cell r="AP2967" t="str">
            <v>NA</v>
          </cell>
          <cell r="AQ2967" t="str">
            <v>NA</v>
          </cell>
          <cell r="AS2967" t="str">
            <v>NA</v>
          </cell>
          <cell r="AT2967" t="str">
            <v>NA</v>
          </cell>
          <cell r="AU2967" t="str">
            <v>NA</v>
          </cell>
          <cell r="AV2967" t="str">
            <v>NA</v>
          </cell>
          <cell r="AW2967" t="str">
            <v>NA</v>
          </cell>
          <cell r="AX2967" t="str">
            <v>NA</v>
          </cell>
          <cell r="AY2967" t="str">
            <v>NA</v>
          </cell>
          <cell r="AZ2967" t="str">
            <v>NA</v>
          </cell>
          <cell r="BA2967" t="str">
            <v>NA</v>
          </cell>
          <cell r="BB2967" t="str">
            <v>NA</v>
          </cell>
          <cell r="BC2967" t="str">
            <v>NA</v>
          </cell>
          <cell r="BD2967" t="str">
            <v>NA</v>
          </cell>
        </row>
        <row r="2968">
          <cell r="B2968" t="str">
            <v>P468</v>
          </cell>
          <cell r="C2968" t="str">
            <v>CGGA_P468</v>
          </cell>
          <cell r="E2968" t="str">
            <v>郭玉玲</v>
          </cell>
          <cell r="F2968">
            <v>520127</v>
          </cell>
          <cell r="G2968">
            <v>42933</v>
          </cell>
          <cell r="H2968" t="str">
            <v>1.右额颞岛复发胶质瘤；2.脑疝</v>
          </cell>
          <cell r="J2968" t="str">
            <v>女</v>
          </cell>
          <cell r="K2968">
            <v>42</v>
          </cell>
          <cell r="L2968" t="str">
            <v>缺失</v>
          </cell>
          <cell r="M2968" t="str">
            <v>132129197407031441</v>
          </cell>
          <cell r="N2968" t="str">
            <v>马杰   夫妻                   17732085162    马永志   母子        13731021799</v>
          </cell>
          <cell r="O2968" t="str">
            <v>胶质瘤术后7年余，间断头疼2月加重半月余</v>
          </cell>
          <cell r="P2968" t="str">
            <v>患者7年前因癫痫发现颅内占位病变，遂在当地医院行右额肿瘤切除术，术后行1月放疗后恢复好，病理结果示：少枝胶质细胞瘤WHOII。术后未规律复查，2月前出现间断头痛伴恶心，休息后好转，无呕吐，无抽搐。1月前发现口角右偏，半月前头痛加重，休息后不缓解，遂到当地医院就诊，行头核磁示颅内占位病变，为求进一步治疗到我院门诊就诊，核磁示右侧额颞岛占位：胶质瘤复发可能。门诊以 “右额颞复发胶质瘤”收入院。患者自发病以来，精神弱，睡眠可，饮食，大小便正常，体重可</v>
          </cell>
          <cell r="Q2968" t="str">
            <v>否认高血压、糖尿病、心脏病史。否认代谢性疾病及血液病。否认肝炎、结核等传染病史。无药物食物过敏史</v>
          </cell>
          <cell r="R2968" t="str">
            <v>生长及智力发育正常，无抽烟饮酒史，适龄结婚，育有1子，均体检。</v>
          </cell>
          <cell r="S2968" t="str">
            <v>缺失</v>
          </cell>
          <cell r="T2968">
            <v>42941</v>
          </cell>
          <cell r="V2968" t="str">
            <v>右额颞原切口开颅，肿瘤切除术</v>
          </cell>
          <cell r="W2968" t="str">
            <v>全麻气管插管后，患者取仰卧位头左侧,头架固定头位，导航注册，确定肿瘤头皮投影，常规消毒铺巾，取原右额颞弧形切口，依次切开头皮各层，皮瓣翻向额颞部。显露右额颞颅骨，取下固定颅骨的两枚钛夹，铣刀游离骨瓣，硬膜张力高、增生明显并与颅骨粘连紧密，给予20%的甘露醇250ml静点，硬膜张力下降后，周边悬吊硬膜，放射状剪开硬脑膜。见右额颞脑组织表面有大量增生血管且与硬膜粘连紧密，脑组织搏动较差，导航下确定肿瘤主要位于右额叶、颞叶、岛叶；导航辅助下分离侧裂，于侧裂下见肿瘤，肿瘤呈灰红色，质软韧相间，血供丰富，与周围脑组织边界不清，先切除右侧颞极肿瘤，肿瘤周边有囊变，囊液呈浅褐色，切除颞极肿瘤后将受肿瘤侵袭的右侧钩回及海马头部切除，显露同侧脑干、动眼神经、大脑后动脉，以上结构均保护完好。随后切除额盖部肿瘤，直至环岛沟，以后分离并切除侧裂处肿瘤，肿瘤紧密包裹右侧大脑中动脉主干及主要分支，大脑中动脉分支有大量增生血管穿入肿瘤，大量静脉动脉化，出血多、止血困难，分块切除额盖及顶盖部肿瘤，额盖肿瘤深部亦有囊变，最后近全切除肿瘤。创面严密止血，止血纱布、明胶海绵压迫残面，生理盐水冲洗清亮，确认无活动性出血，护士清点棉条、纱布及手术物品无误，术腔放置外引流，连续缝合硬膜后仍欠严密，以人工硬膜加固，骨瓣复位，钛片固定，分层缝合皮下及头皮各层，再次消毒切口，无菌纱布绷带包扎，术毕。手术较困难，术中出血约600ml，自体血回输125ml；术后患者回ICU病房监护。标本送病理。</v>
          </cell>
          <cell r="X2968" t="str">
            <v>部分切除</v>
          </cell>
          <cell r="Y2968">
            <v>134124</v>
          </cell>
          <cell r="Z2968" t="str">
            <v>AO</v>
          </cell>
          <cell r="AA2968" t="str">
            <v>AO(WHO III)</v>
          </cell>
          <cell r="AB2968">
            <v>3</v>
          </cell>
          <cell r="AC2968" t="str">
            <v>间变少突胶质细胞瘤（WHO III级）；免疫组化： KI67(约40%)， P53(约10%), ATRX(+++)；荧光原位杂交存在1p19q缺失，焦磷酸测序结果：MGMT启动子甲基化，TERT启动子C228T无突变，TERT启动子C250T突变。IDH1基因R132突变</v>
          </cell>
          <cell r="AD2968" t="str">
            <v>部分切除</v>
          </cell>
          <cell r="AE2968">
            <v>42972</v>
          </cell>
          <cell r="AF2968" t="str">
            <v>1.间变少突胶质细胞瘤（额颞岛叶，右，复发）；2脑疝</v>
          </cell>
          <cell r="AH2968" t="str">
            <v>终止</v>
          </cell>
          <cell r="AI2968">
            <v>1772</v>
          </cell>
          <cell r="AJ2968">
            <v>1</v>
          </cell>
          <cell r="AK2968">
            <v>341</v>
          </cell>
          <cell r="AL2968">
            <v>1</v>
          </cell>
          <cell r="AM2968">
            <v>1814</v>
          </cell>
          <cell r="AN2968" t="str">
            <v>放疗</v>
          </cell>
          <cell r="AO2968">
            <v>1</v>
          </cell>
          <cell r="AP2968" t="str">
            <v>替莫脞胺1个月</v>
          </cell>
          <cell r="AQ2968">
            <v>1</v>
          </cell>
          <cell r="AS2968">
            <v>0</v>
          </cell>
          <cell r="AU2968" t="str">
            <v>突变</v>
          </cell>
          <cell r="AV2968" t="str">
            <v>NA</v>
          </cell>
          <cell r="AW2968" t="str">
            <v>共缺失</v>
          </cell>
          <cell r="AX2968" t="str">
            <v>甲基化</v>
          </cell>
          <cell r="AY2968" t="str">
            <v>无突变</v>
          </cell>
          <cell r="AZ2968" t="str">
            <v>突变</v>
          </cell>
          <cell r="BA2968" t="str">
            <v>缺失</v>
          </cell>
          <cell r="BB2968" t="str">
            <v>缺失</v>
          </cell>
          <cell r="BC2968" t="str">
            <v>缺失</v>
          </cell>
          <cell r="BD2968" t="e">
            <v>#N/A</v>
          </cell>
        </row>
        <row r="2969">
          <cell r="B2969" t="str">
            <v>P469</v>
          </cell>
          <cell r="C2969" t="str">
            <v>CGGA_P469</v>
          </cell>
          <cell r="E2969" t="str">
            <v>苏文丽</v>
          </cell>
          <cell r="F2969">
            <v>520118</v>
          </cell>
          <cell r="G2969">
            <v>42926</v>
          </cell>
          <cell r="H2969" t="str">
            <v>1.胶质瘤（颞岛，左）；2左肺野多发结节病变；3鼻窦炎</v>
          </cell>
          <cell r="J2969" t="str">
            <v>女</v>
          </cell>
          <cell r="K2969">
            <v>47</v>
          </cell>
          <cell r="L2969" t="str">
            <v>缺失</v>
          </cell>
          <cell r="M2969" t="str">
            <v>412922197005204262</v>
          </cell>
          <cell r="N2969" t="str">
            <v>苑建东   夫妻                     15133381271    苑方方   母女            15890871762</v>
          </cell>
          <cell r="O2969" t="str">
            <v>突发意识丧失1月余</v>
          </cell>
          <cell r="P2969" t="str">
            <v>1月前休息时无明显诱因突发意识丧失，无恶心、呕吐，无抽搐，3分钟后缓解。遂到当地医院就诊行MRI示颅内占位病变。患者为求进一步治疗遂到天坛医院就诊，核磁示左颞岛占位：胶质瘤可能。遂以“颅内占位病变”收入院。患者自发病以来，精神可，饮食、睡眠可，大小便正常，体重无明显变化</v>
          </cell>
          <cell r="Q2969" t="str">
            <v>否认高血压，糖尿病及否认心脏病史。否认代谢性疾病及血液病。否认肝炎、结核等传染病史。无药物食物过敏史。</v>
          </cell>
          <cell r="R2969" t="str">
            <v>生长及智力发育正常，否认吸烟饮酒史，育有1男1女，配偶及女均体健</v>
          </cell>
          <cell r="S2969" t="str">
            <v>缺失</v>
          </cell>
          <cell r="T2969">
            <v>42941</v>
          </cell>
          <cell r="V2969" t="str">
            <v>左额颞开颅 肿瘤切除术</v>
          </cell>
          <cell r="W2969" t="str">
            <v>全麻气管插管后，患者取右侧卧位，上头架，导航注册、确定肿瘤头皮投影，常规消毒铺巾，取左额颞弧形切口，筋膜间入路依次切开头皮各层，皮瓣翻向眶外侧部， 肌肉反向颧弓，颅骨钻2孔，以岛叶头皮投影为中心应用铣刀游离额颞骨瓣，大小约6.0X5.0cm2。硬膜张力略高，静点20%的甘露醇250ml，硬膜张力下降，四周悬吊硬膜，放射状剪开硬膜。见左颞脑组织肿胀，脑沟变浅，脑回增宽，电生理监测确定中央前回位置，随后导航确定肿瘤位置，肿瘤位于左侧颞岛语言皮层支配区，其表面有粗大侧裂静脉。此时患者喉罩已拔除，可进行言语交流，肢体活动及语言均正常，导航再次确定病变位置后，导航辅助下自前向后分块近全切除瘤组织，肿瘤呈灰白色，质软韧相间，边界不清，无包膜，血供丰富。途径肿瘤的动脉及引流静脉保护完好。为防止功能严重功能障碍未勉强扩大切除肿瘤。瘤腔仔细止血，明胶海绵、止血纱布压迫创面，生理盐水反复冲洗清亮，护士清点棉条、纱布及手术物品无误。硬膜皱缩，以人工硬膜减张修补、缝合硬膜，硬膜外放置外引流，骨瓣复位，3枚钛片固定，充分止血，分层缝合肌肉，皮下组织及头皮各层。消毒伤口，无菌纱布弹力绷带包扎，术毕。手术顺利。术中出血约300ml，自体血回输100ml，未输异体血。术后患者回ICU病房监护</v>
          </cell>
          <cell r="X2969" t="str">
            <v>部分切除</v>
          </cell>
          <cell r="Y2969">
            <v>134123</v>
          </cell>
          <cell r="Z2969" t="str">
            <v>OA</v>
          </cell>
          <cell r="AA2969" t="str">
            <v>OA(WHO II)</v>
          </cell>
          <cell r="AB2969">
            <v>2</v>
          </cell>
          <cell r="AC2969" t="str">
            <v>少突胶质细胞瘤，含少量星形细胞瘤成分（WHO II级）。免疫组化结果： P53(偶见阳性) ,Ki-67(8%),IDH1（+）GFAP（+），Olig2（+），ATRX（+++）；存在染色体1p36，19q13杂合性缺失。焦磷酸测序结果：MGMT启动子甲基化，TERT启动子C250T突变，C228T无突变。IDH1R132突变。</v>
          </cell>
          <cell r="AD2969" t="str">
            <v>部分切除</v>
          </cell>
          <cell r="AE2969">
            <v>42954</v>
          </cell>
          <cell r="AF2969" t="str">
            <v>1. 少突星形胶质细胞瘤（颞岛，左）；2左肺野多发结节病变；3鼻窦炎</v>
          </cell>
          <cell r="AH2969" t="str">
            <v>未终止</v>
          </cell>
          <cell r="AI2969">
            <v>1814</v>
          </cell>
          <cell r="AJ2969">
            <v>0</v>
          </cell>
          <cell r="AK2969">
            <v>1814</v>
          </cell>
          <cell r="AL2969">
            <v>0</v>
          </cell>
          <cell r="AM2969">
            <v>1814</v>
          </cell>
          <cell r="AN2969" t="str">
            <v>放疗1个月</v>
          </cell>
          <cell r="AO2969">
            <v>1</v>
          </cell>
          <cell r="AP2969" t="str">
            <v>无</v>
          </cell>
          <cell r="AQ2969">
            <v>0</v>
          </cell>
          <cell r="AS2969">
            <v>0</v>
          </cell>
          <cell r="AU2969" t="str">
            <v>突变</v>
          </cell>
          <cell r="AV2969" t="str">
            <v>NA</v>
          </cell>
          <cell r="AW2969" t="str">
            <v>NA</v>
          </cell>
          <cell r="AX2969" t="str">
            <v>甲基化</v>
          </cell>
          <cell r="AY2969" t="str">
            <v>无突变</v>
          </cell>
          <cell r="AZ2969" t="str">
            <v>突变</v>
          </cell>
          <cell r="BA2969" t="str">
            <v>缺失</v>
          </cell>
          <cell r="BB2969" t="str">
            <v>缺失</v>
          </cell>
          <cell r="BC2969" t="str">
            <v>缺失</v>
          </cell>
          <cell r="BD2969" t="e">
            <v>#N/A</v>
          </cell>
        </row>
        <row r="2970">
          <cell r="B2970" t="str">
            <v>P470</v>
          </cell>
          <cell r="C2970" t="str">
            <v>CGGA_P470</v>
          </cell>
          <cell r="E2970" t="str">
            <v>王辉</v>
          </cell>
          <cell r="F2970">
            <v>520137</v>
          </cell>
          <cell r="G2970">
            <v>42936</v>
          </cell>
          <cell r="H2970" t="str">
            <v>1、颅内占位性病变（额叶，左）：胶质瘤可能性2、高血压3级（ 高危组）</v>
          </cell>
          <cell r="J2970" t="str">
            <v>男</v>
          </cell>
          <cell r="K2970">
            <v>46</v>
          </cell>
          <cell r="L2970" t="str">
            <v>缺失</v>
          </cell>
          <cell r="M2970" t="str">
            <v>370826197007251615</v>
          </cell>
          <cell r="N2970" t="str">
            <v xml:space="preserve"> 殷秀建    夫妻 15266378666   王晶    兄妹 13963776543  </v>
          </cell>
          <cell r="O2970" t="str">
            <v>头晕、头痛2月余</v>
          </cell>
          <cell r="P2970" t="str">
            <v>患者于2月前无明显诱因出现头晕、头痛，伴血压升高，达180/110mmhg，无四肢抽搐，无恶心呕吐，无发热，口服硝苯地平控释片1片/日，稍缓解。后于济宁市人民医院就诊，行头颅MRI检查示胶质瘤，未予特殊治疗。为求进一步诊治，就诊于我院门诊，复查头MRI（M673708，本院，2017-07-13)：左侧额叶异常信号影：胶质瘤可能性大；双侧上颌窦粘膜略增厚。门诊以“颅内占位性病变”收入院。患者自发病以来，精神、饮食、睡眠可，大小便正常，体重无明显变化。</v>
          </cell>
          <cell r="Q2970" t="str">
            <v>高血压病史3年，最高达180/110mmhg，未予治疗。否认糖尿病、心脏病史。否认代谢性疾病及血液病。9年前因右肾结石行激光碎石术。否认肝炎、结核等传染病史。否认外伤史。否认食物、药物过敏史</v>
          </cell>
          <cell r="R2970" t="str">
            <v>生长及智力发育正常，吸烟25年，15支/天。饮酒30年，4两/天。已婚，育有1子1女，妻子及儿子均体健</v>
          </cell>
          <cell r="S2970" t="str">
            <v>缺失</v>
          </cell>
          <cell r="T2970">
            <v>42942</v>
          </cell>
          <cell r="V2970" t="str">
            <v>左额顶开颅，肿瘤切除术</v>
          </cell>
          <cell r="W2970" t="str">
            <v>缺失</v>
          </cell>
          <cell r="Y2970">
            <v>134159</v>
          </cell>
          <cell r="Z2970" t="str">
            <v>OA</v>
          </cell>
          <cell r="AA2970" t="str">
            <v>OA(WHO II)</v>
          </cell>
          <cell r="AB2970">
            <v>2</v>
          </cell>
          <cell r="AC2970" t="str">
            <v>少突星形细胞瘤（WHO II级）。免疫组化（Y001927）：MMP-9（-），EGFR（+），P53（±），Ki-67（约3%），ATRX（±）</v>
          </cell>
          <cell r="AD2970" t="str">
            <v>缺失</v>
          </cell>
          <cell r="AE2970">
            <v>42956</v>
          </cell>
          <cell r="AF2970" t="str">
            <v>1、少突星形细胞瘤（额叶，左）； 2、高血压3级（ 高危组）</v>
          </cell>
          <cell r="AH2970" t="str">
            <v>未终止</v>
          </cell>
          <cell r="AI2970">
            <v>1813</v>
          </cell>
          <cell r="AJ2970">
            <v>0</v>
          </cell>
          <cell r="AK2970">
            <v>1813</v>
          </cell>
          <cell r="AL2970">
            <v>0</v>
          </cell>
          <cell r="AM2970">
            <v>1813</v>
          </cell>
          <cell r="AN2970" t="str">
            <v>放疗</v>
          </cell>
          <cell r="AO2970">
            <v>1</v>
          </cell>
          <cell r="AP2970" t="str">
            <v>无</v>
          </cell>
          <cell r="AQ2970">
            <v>0</v>
          </cell>
          <cell r="AS2970">
            <v>0</v>
          </cell>
          <cell r="AU2970" t="str">
            <v>突变</v>
          </cell>
          <cell r="AV2970" t="str">
            <v>NA</v>
          </cell>
          <cell r="AW2970" t="str">
            <v>NA</v>
          </cell>
          <cell r="AX2970" t="str">
            <v>甲基化</v>
          </cell>
          <cell r="AY2970" t="str">
            <v>突变</v>
          </cell>
          <cell r="AZ2970" t="str">
            <v>无突变</v>
          </cell>
          <cell r="BA2970" t="str">
            <v>缺失</v>
          </cell>
          <cell r="BB2970" t="str">
            <v>缺失</v>
          </cell>
          <cell r="BC2970" t="str">
            <v>缺失</v>
          </cell>
          <cell r="BD2970" t="e">
            <v>#N/A</v>
          </cell>
        </row>
        <row r="2971">
          <cell r="B2971" t="str">
            <v>P471</v>
          </cell>
          <cell r="C2971" t="str">
            <v>CGGA_P471</v>
          </cell>
          <cell r="E2971" t="str">
            <v>孔凯</v>
          </cell>
          <cell r="F2971">
            <v>520130</v>
          </cell>
          <cell r="G2971">
            <v>42934</v>
          </cell>
          <cell r="H2971" t="str">
            <v>颅内占位性病变（额顶叶，右）：胶质瘤可能性大</v>
          </cell>
          <cell r="J2971" t="str">
            <v>男</v>
          </cell>
          <cell r="K2971">
            <v>30</v>
          </cell>
          <cell r="L2971" t="str">
            <v>缺失</v>
          </cell>
          <cell r="M2971" t="str">
            <v>370921198609295111</v>
          </cell>
          <cell r="N2971" t="str">
            <v>孔德华   父子      18854888341 叶慧    朋友              18905410905</v>
          </cell>
          <cell r="O2971" t="str">
            <v>间断性四肢抽搐4月，左上肢麻木1月余</v>
          </cell>
          <cell r="P2971" t="str">
            <v>患者于4个月前运动后出现癫痫大发作，表现为意识丧失，双眼上视，四肢抽搐，牙关紧闭，口吐白沫，无发热，无恶心、呕吐，持续约2分钟后自行缓解，于泰安市附属医院急诊就诊，行CT及增强MRI检查示脑积水，颅内占位，给予静脉输液及口服德巴金治疗，症状缓解。1个月前再次出现癫痫大发作，表现与之前类似，并出现左上肢麻木，为求进一步诊治，于我院门诊就诊，行头颅MR（M673189 2017-07-03）检查，提示“右额顶叶占位：星形细胞瘤可能性大”遂以“颅内占位性病变”收入院。患者自发病以来，精神、饮食、睡眠可，大小便正常，体重正常</v>
          </cell>
          <cell r="Q2971" t="str">
            <v>否认糖尿病、高血压、心脏病史。否认代谢性疾病及血液病。否认肝炎、结核等传染病史。否认手术史、外伤史。否认输血史，无药物及食物过敏史</v>
          </cell>
          <cell r="R2971" t="str">
            <v>未到过疫区及牧区，生长及智力发育正常。吸烟史10年，20支/天。饮酒10年，3两/天。离异，育有1子，体健</v>
          </cell>
          <cell r="S2971" t="str">
            <v>缺失</v>
          </cell>
          <cell r="T2971">
            <v>42943</v>
          </cell>
          <cell r="V2971" t="str">
            <v xml:space="preserve"> 导航辅助下右额顶开颅，肿瘤切除术（术中皮质电刺激）</v>
          </cell>
          <cell r="W2971" t="str">
            <v>静脉麻醉置入喉罩后，患者取左侧卧位，头皮局麻阻滞，头架固定头位，导航注册，确定肿瘤头皮投影位置（快速静点20%的甘露醇250ml），常规消毒铺巾，局麻后以肿瘤为中心做右额顶马蹄形切口，显露右额顶颅骨，颅骨钻2孔，铣刀游离骨瓣，可见硬脑膜张力不高，利多卡因棉条覆盖硬膜，骨缘四周悬吊硬膜，放射状剪开硬膜，见右额中上回后部脑沟变浅，脑回增宽，0 皮层即见灰红色肿瘤，此时停用麻醉药物，拔除喉罩、唤醒病人，导航再次确定肿瘤位置，行皮层电刺激依次确定面部、手部运动区和上肢感觉区分别位于肿瘤上界及后界，在导航辅助、唤醒状态下分块全切除肿瘤，术中皮层下电刺激确定锥体束位于肿瘤后界，肿瘤边界不清，质软，前界和上界与周围脑回有完整软膜层，血供中等。切除肿瘤过程中患者语言、运动均未见明显异常。切除肿瘤后未再置入喉罩，术腔严密止血，生理盐水冲洗清亮，确认无活动性出血，护士清点棉条、纱布及手术物品无误。人工硬脑膜修补缝合硬膜，骨瓣复位，硬脑膜外放置引流管另戳孔引出，3枚钛链6枚钛钉固定颅骨。再次充分止血，分层缝合皮下组织及头皮各层，术毕。手术顺利，麻醉满意，术中自体血回输   ml。术后患者神清语利，查见双瞳孔等大等圆，四肢肌力同术前，回ICU病房监护</v>
          </cell>
          <cell r="X2971" t="str">
            <v>全切除</v>
          </cell>
          <cell r="Y2971">
            <v>134191</v>
          </cell>
          <cell r="Z2971" t="str">
            <v>OA</v>
          </cell>
          <cell r="AA2971" t="str">
            <v>OA(WHO II)</v>
          </cell>
          <cell r="AB2971">
            <v>2</v>
          </cell>
          <cell r="AC2971" t="str">
            <v>少突星形细胞瘤（WHO II级），局灶细胞密度增高。2、免疫组化（Y001925）：MMP-9(-),EGFR(+++),P53(-)，Ki67(约5-15%) ,ATRX（-），染色体1p36/19q13存在杂合性缺失。</v>
          </cell>
          <cell r="AD2971" t="str">
            <v>全切除</v>
          </cell>
          <cell r="AE2971">
            <v>42958</v>
          </cell>
          <cell r="AF2971" t="str">
            <v>少突星形细胞瘤（额顶叶，右）</v>
          </cell>
          <cell r="AH2971" t="str">
            <v>未终止</v>
          </cell>
          <cell r="AI2971">
            <v>1812</v>
          </cell>
          <cell r="AJ2971">
            <v>0</v>
          </cell>
          <cell r="AK2971">
            <v>1812</v>
          </cell>
          <cell r="AL2971">
            <v>0</v>
          </cell>
          <cell r="AM2971">
            <v>1812</v>
          </cell>
          <cell r="AN2971" t="str">
            <v>无</v>
          </cell>
          <cell r="AO2971">
            <v>0</v>
          </cell>
          <cell r="AP2971" t="str">
            <v>化疗</v>
          </cell>
          <cell r="AQ2971">
            <v>1</v>
          </cell>
          <cell r="AS2971">
            <v>0</v>
          </cell>
          <cell r="AU2971" t="str">
            <v>突变</v>
          </cell>
          <cell r="AV2971" t="str">
            <v>NA</v>
          </cell>
          <cell r="AW2971" t="str">
            <v>NA</v>
          </cell>
          <cell r="AX2971" t="str">
            <v>甲基化</v>
          </cell>
          <cell r="AY2971" t="str">
            <v>无突变</v>
          </cell>
          <cell r="AZ2971" t="str">
            <v>突变</v>
          </cell>
          <cell r="BA2971" t="str">
            <v>缺失</v>
          </cell>
          <cell r="BB2971" t="str">
            <v>缺失</v>
          </cell>
          <cell r="BC2971" t="str">
            <v>缺失</v>
          </cell>
          <cell r="BD2971" t="e">
            <v>#N/A</v>
          </cell>
        </row>
        <row r="2972">
          <cell r="B2972" t="str">
            <v>P472</v>
          </cell>
          <cell r="C2972" t="str">
            <v>NA</v>
          </cell>
          <cell r="D2972" t="str">
            <v>NA</v>
          </cell>
          <cell r="E2972" t="str">
            <v>NA</v>
          </cell>
          <cell r="F2972" t="str">
            <v>NA</v>
          </cell>
          <cell r="G2972" t="str">
            <v>NA</v>
          </cell>
          <cell r="H2972" t="str">
            <v>NA</v>
          </cell>
          <cell r="I2972" t="str">
            <v>NA</v>
          </cell>
          <cell r="J2972" t="str">
            <v>NA</v>
          </cell>
          <cell r="K2972" t="str">
            <v>NA</v>
          </cell>
          <cell r="L2972" t="str">
            <v>NA</v>
          </cell>
          <cell r="M2972" t="str">
            <v>NA</v>
          </cell>
          <cell r="N2972" t="str">
            <v>NA</v>
          </cell>
          <cell r="O2972" t="str">
            <v>NA</v>
          </cell>
          <cell r="P2972" t="str">
            <v>NA</v>
          </cell>
          <cell r="Q2972" t="str">
            <v>NA</v>
          </cell>
          <cell r="R2972" t="str">
            <v>NA</v>
          </cell>
          <cell r="S2972" t="str">
            <v>NA</v>
          </cell>
          <cell r="T2972" t="str">
            <v>NA</v>
          </cell>
          <cell r="U2972" t="str">
            <v>NA</v>
          </cell>
          <cell r="V2972" t="str">
            <v>NA</v>
          </cell>
          <cell r="W2972" t="str">
            <v>NA</v>
          </cell>
          <cell r="X2972" t="str">
            <v>NA</v>
          </cell>
          <cell r="Y2972" t="str">
            <v>NA</v>
          </cell>
          <cell r="Z2972" t="str">
            <v>NA</v>
          </cell>
          <cell r="AA2972" t="str">
            <v>NA</v>
          </cell>
          <cell r="AB2972" t="str">
            <v>NA</v>
          </cell>
          <cell r="AC2972" t="str">
            <v>NA</v>
          </cell>
          <cell r="AD2972" t="str">
            <v>NA</v>
          </cell>
          <cell r="AE2972" t="str">
            <v>NA</v>
          </cell>
          <cell r="AF2972" t="str">
            <v>NA</v>
          </cell>
          <cell r="AG2972" t="str">
            <v>NA</v>
          </cell>
          <cell r="AH2972" t="str">
            <v>NA</v>
          </cell>
          <cell r="AI2972" t="str">
            <v>NA</v>
          </cell>
          <cell r="AJ2972" t="str">
            <v>NA</v>
          </cell>
          <cell r="AK2972" t="str">
            <v>NA</v>
          </cell>
          <cell r="AL2972" t="str">
            <v>NA</v>
          </cell>
          <cell r="AM2972" t="str">
            <v>NA</v>
          </cell>
          <cell r="AN2972" t="str">
            <v>NA</v>
          </cell>
          <cell r="AO2972" t="str">
            <v>NA</v>
          </cell>
          <cell r="AP2972" t="str">
            <v>NA</v>
          </cell>
          <cell r="AQ2972" t="str">
            <v>NA</v>
          </cell>
          <cell r="AS2972" t="str">
            <v>NA</v>
          </cell>
          <cell r="AT2972" t="str">
            <v>NA</v>
          </cell>
          <cell r="AU2972" t="str">
            <v>NA</v>
          </cell>
          <cell r="AV2972" t="str">
            <v>NA</v>
          </cell>
          <cell r="AW2972" t="str">
            <v>NA</v>
          </cell>
          <cell r="AX2972" t="str">
            <v>NA</v>
          </cell>
          <cell r="AY2972" t="str">
            <v>NA</v>
          </cell>
          <cell r="AZ2972" t="str">
            <v>NA</v>
          </cell>
          <cell r="BA2972" t="str">
            <v>NA</v>
          </cell>
          <cell r="BB2972" t="str">
            <v>NA</v>
          </cell>
          <cell r="BC2972" t="str">
            <v>NA</v>
          </cell>
          <cell r="BD2972" t="str">
            <v>NA</v>
          </cell>
        </row>
        <row r="2973">
          <cell r="B2973" t="str">
            <v>P473</v>
          </cell>
          <cell r="C2973" t="str">
            <v>NA</v>
          </cell>
          <cell r="D2973" t="str">
            <v>NA</v>
          </cell>
          <cell r="E2973" t="str">
            <v>NA</v>
          </cell>
          <cell r="F2973" t="str">
            <v>NA</v>
          </cell>
          <cell r="G2973" t="str">
            <v>NA</v>
          </cell>
          <cell r="H2973" t="str">
            <v>NA</v>
          </cell>
          <cell r="I2973" t="str">
            <v>NA</v>
          </cell>
          <cell r="J2973" t="str">
            <v>NA</v>
          </cell>
          <cell r="K2973" t="str">
            <v>NA</v>
          </cell>
          <cell r="L2973" t="str">
            <v>NA</v>
          </cell>
          <cell r="M2973" t="str">
            <v>NA</v>
          </cell>
          <cell r="N2973" t="str">
            <v>NA</v>
          </cell>
          <cell r="O2973" t="str">
            <v>NA</v>
          </cell>
          <cell r="P2973" t="str">
            <v>NA</v>
          </cell>
          <cell r="Q2973" t="str">
            <v>NA</v>
          </cell>
          <cell r="R2973" t="str">
            <v>NA</v>
          </cell>
          <cell r="S2973" t="str">
            <v>NA</v>
          </cell>
          <cell r="T2973" t="str">
            <v>NA</v>
          </cell>
          <cell r="U2973" t="str">
            <v>NA</v>
          </cell>
          <cell r="V2973" t="str">
            <v>NA</v>
          </cell>
          <cell r="W2973" t="str">
            <v>NA</v>
          </cell>
          <cell r="X2973" t="str">
            <v>NA</v>
          </cell>
          <cell r="Y2973" t="str">
            <v>NA</v>
          </cell>
          <cell r="Z2973" t="str">
            <v>NA</v>
          </cell>
          <cell r="AA2973" t="str">
            <v>NA</v>
          </cell>
          <cell r="AB2973" t="str">
            <v>NA</v>
          </cell>
          <cell r="AC2973" t="str">
            <v>NA</v>
          </cell>
          <cell r="AD2973" t="str">
            <v>NA</v>
          </cell>
          <cell r="AE2973" t="str">
            <v>NA</v>
          </cell>
          <cell r="AF2973" t="str">
            <v>NA</v>
          </cell>
          <cell r="AG2973" t="str">
            <v>NA</v>
          </cell>
          <cell r="AH2973" t="str">
            <v>NA</v>
          </cell>
          <cell r="AI2973" t="str">
            <v>NA</v>
          </cell>
          <cell r="AJ2973" t="str">
            <v>NA</v>
          </cell>
          <cell r="AK2973" t="str">
            <v>NA</v>
          </cell>
          <cell r="AL2973" t="str">
            <v>NA</v>
          </cell>
          <cell r="AM2973" t="str">
            <v>NA</v>
          </cell>
          <cell r="AN2973" t="str">
            <v>NA</v>
          </cell>
          <cell r="AO2973" t="str">
            <v>NA</v>
          </cell>
          <cell r="AP2973" t="str">
            <v>NA</v>
          </cell>
          <cell r="AQ2973" t="str">
            <v>NA</v>
          </cell>
          <cell r="AS2973" t="str">
            <v>NA</v>
          </cell>
          <cell r="AT2973" t="str">
            <v>NA</v>
          </cell>
          <cell r="AU2973" t="str">
            <v>NA</v>
          </cell>
          <cell r="AV2973" t="str">
            <v>NA</v>
          </cell>
          <cell r="AW2973" t="str">
            <v>NA</v>
          </cell>
          <cell r="AX2973" t="str">
            <v>NA</v>
          </cell>
          <cell r="AY2973" t="str">
            <v>NA</v>
          </cell>
          <cell r="AZ2973" t="str">
            <v>NA</v>
          </cell>
          <cell r="BA2973" t="str">
            <v>NA</v>
          </cell>
          <cell r="BB2973" t="str">
            <v>NA</v>
          </cell>
          <cell r="BC2973" t="str">
            <v>NA</v>
          </cell>
          <cell r="BD2973" t="str">
            <v>NA</v>
          </cell>
        </row>
        <row r="2974">
          <cell r="B2974" t="str">
            <v>P474</v>
          </cell>
          <cell r="C2974" t="str">
            <v>NA</v>
          </cell>
          <cell r="D2974" t="str">
            <v>NA</v>
          </cell>
          <cell r="E2974" t="str">
            <v>NA</v>
          </cell>
          <cell r="F2974" t="str">
            <v>NA</v>
          </cell>
          <cell r="G2974" t="str">
            <v>NA</v>
          </cell>
          <cell r="H2974" t="str">
            <v>NA</v>
          </cell>
          <cell r="I2974" t="str">
            <v>NA</v>
          </cell>
          <cell r="J2974" t="str">
            <v>NA</v>
          </cell>
          <cell r="K2974" t="str">
            <v>NA</v>
          </cell>
          <cell r="L2974" t="str">
            <v>NA</v>
          </cell>
          <cell r="M2974" t="str">
            <v>NA</v>
          </cell>
          <cell r="N2974" t="str">
            <v>NA</v>
          </cell>
          <cell r="O2974" t="str">
            <v>NA</v>
          </cell>
          <cell r="P2974" t="str">
            <v>NA</v>
          </cell>
          <cell r="Q2974" t="str">
            <v>NA</v>
          </cell>
          <cell r="R2974" t="str">
            <v>NA</v>
          </cell>
          <cell r="S2974" t="str">
            <v>NA</v>
          </cell>
          <cell r="T2974" t="str">
            <v>NA</v>
          </cell>
          <cell r="U2974" t="str">
            <v>NA</v>
          </cell>
          <cell r="V2974" t="str">
            <v>NA</v>
          </cell>
          <cell r="W2974" t="str">
            <v>NA</v>
          </cell>
          <cell r="X2974" t="str">
            <v>NA</v>
          </cell>
          <cell r="Y2974" t="str">
            <v>NA</v>
          </cell>
          <cell r="Z2974" t="str">
            <v>NA</v>
          </cell>
          <cell r="AA2974" t="str">
            <v>NA</v>
          </cell>
          <cell r="AB2974" t="str">
            <v>NA</v>
          </cell>
          <cell r="AC2974" t="str">
            <v>NA</v>
          </cell>
          <cell r="AD2974" t="str">
            <v>NA</v>
          </cell>
          <cell r="AE2974" t="str">
            <v>NA</v>
          </cell>
          <cell r="AF2974" t="str">
            <v>NA</v>
          </cell>
          <cell r="AG2974" t="str">
            <v>NA</v>
          </cell>
          <cell r="AH2974" t="str">
            <v>NA</v>
          </cell>
          <cell r="AI2974" t="str">
            <v>NA</v>
          </cell>
          <cell r="AJ2974" t="str">
            <v>NA</v>
          </cell>
          <cell r="AK2974" t="str">
            <v>NA</v>
          </cell>
          <cell r="AL2974" t="str">
            <v>NA</v>
          </cell>
          <cell r="AM2974" t="str">
            <v>NA</v>
          </cell>
          <cell r="AN2974" t="str">
            <v>NA</v>
          </cell>
          <cell r="AO2974" t="str">
            <v>NA</v>
          </cell>
          <cell r="AP2974" t="str">
            <v>NA</v>
          </cell>
          <cell r="AQ2974" t="str">
            <v>NA</v>
          </cell>
          <cell r="AS2974" t="str">
            <v>NA</v>
          </cell>
          <cell r="AT2974" t="str">
            <v>NA</v>
          </cell>
          <cell r="AU2974" t="str">
            <v>NA</v>
          </cell>
          <cell r="AV2974" t="str">
            <v>NA</v>
          </cell>
          <cell r="AW2974" t="str">
            <v>NA</v>
          </cell>
          <cell r="AX2974" t="str">
            <v>NA</v>
          </cell>
          <cell r="AY2974" t="str">
            <v>NA</v>
          </cell>
          <cell r="AZ2974" t="str">
            <v>NA</v>
          </cell>
          <cell r="BA2974" t="str">
            <v>NA</v>
          </cell>
          <cell r="BB2974" t="str">
            <v>NA</v>
          </cell>
          <cell r="BC2974" t="str">
            <v>NA</v>
          </cell>
          <cell r="BD2974" t="str">
            <v>NA</v>
          </cell>
        </row>
        <row r="2975">
          <cell r="B2975" t="str">
            <v>P475</v>
          </cell>
          <cell r="C2975" t="str">
            <v>NA</v>
          </cell>
          <cell r="D2975" t="str">
            <v>NA</v>
          </cell>
          <cell r="E2975" t="str">
            <v>NA</v>
          </cell>
          <cell r="F2975" t="str">
            <v>NA</v>
          </cell>
          <cell r="G2975" t="str">
            <v>NA</v>
          </cell>
          <cell r="H2975" t="str">
            <v>NA</v>
          </cell>
          <cell r="I2975" t="str">
            <v>NA</v>
          </cell>
          <cell r="J2975" t="str">
            <v>NA</v>
          </cell>
          <cell r="K2975" t="str">
            <v>NA</v>
          </cell>
          <cell r="L2975" t="str">
            <v>NA</v>
          </cell>
          <cell r="M2975" t="str">
            <v>NA</v>
          </cell>
          <cell r="N2975" t="str">
            <v>NA</v>
          </cell>
          <cell r="O2975" t="str">
            <v>NA</v>
          </cell>
          <cell r="P2975" t="str">
            <v>NA</v>
          </cell>
          <cell r="Q2975" t="str">
            <v>NA</v>
          </cell>
          <cell r="R2975" t="str">
            <v>NA</v>
          </cell>
          <cell r="S2975" t="str">
            <v>NA</v>
          </cell>
          <cell r="T2975" t="str">
            <v>NA</v>
          </cell>
          <cell r="U2975" t="str">
            <v>NA</v>
          </cell>
          <cell r="V2975" t="str">
            <v>NA</v>
          </cell>
          <cell r="W2975" t="str">
            <v>NA</v>
          </cell>
          <cell r="X2975" t="str">
            <v>NA</v>
          </cell>
          <cell r="Y2975" t="str">
            <v>NA</v>
          </cell>
          <cell r="Z2975" t="str">
            <v>NA</v>
          </cell>
          <cell r="AA2975" t="str">
            <v>NA</v>
          </cell>
          <cell r="AB2975" t="str">
            <v>NA</v>
          </cell>
          <cell r="AC2975" t="str">
            <v>NA</v>
          </cell>
          <cell r="AD2975" t="str">
            <v>NA</v>
          </cell>
          <cell r="AE2975" t="str">
            <v>NA</v>
          </cell>
          <cell r="AF2975" t="str">
            <v>NA</v>
          </cell>
          <cell r="AG2975" t="str">
            <v>NA</v>
          </cell>
          <cell r="AH2975" t="str">
            <v>NA</v>
          </cell>
          <cell r="AI2975" t="str">
            <v>NA</v>
          </cell>
          <cell r="AJ2975" t="str">
            <v>NA</v>
          </cell>
          <cell r="AK2975" t="str">
            <v>NA</v>
          </cell>
          <cell r="AL2975" t="str">
            <v>NA</v>
          </cell>
          <cell r="AM2975" t="str">
            <v>NA</v>
          </cell>
          <cell r="AN2975" t="str">
            <v>NA</v>
          </cell>
          <cell r="AO2975" t="str">
            <v>NA</v>
          </cell>
          <cell r="AP2975" t="str">
            <v>NA</v>
          </cell>
          <cell r="AQ2975" t="str">
            <v>NA</v>
          </cell>
          <cell r="AS2975" t="str">
            <v>NA</v>
          </cell>
          <cell r="AT2975" t="str">
            <v>NA</v>
          </cell>
          <cell r="AU2975" t="str">
            <v>NA</v>
          </cell>
          <cell r="AV2975" t="str">
            <v>NA</v>
          </cell>
          <cell r="AW2975" t="str">
            <v>NA</v>
          </cell>
          <cell r="AX2975" t="str">
            <v>NA</v>
          </cell>
          <cell r="AY2975" t="str">
            <v>NA</v>
          </cell>
          <cell r="AZ2975" t="str">
            <v>NA</v>
          </cell>
          <cell r="BA2975" t="str">
            <v>NA</v>
          </cell>
          <cell r="BB2975" t="str">
            <v>NA</v>
          </cell>
          <cell r="BC2975" t="str">
            <v>NA</v>
          </cell>
          <cell r="BD2975" t="str">
            <v>NA</v>
          </cell>
        </row>
        <row r="2976">
          <cell r="B2976" t="str">
            <v>P476</v>
          </cell>
          <cell r="C2976" t="str">
            <v>NA</v>
          </cell>
          <cell r="D2976" t="str">
            <v>NA</v>
          </cell>
          <cell r="E2976" t="str">
            <v>NA</v>
          </cell>
          <cell r="F2976" t="str">
            <v>NA</v>
          </cell>
          <cell r="G2976" t="str">
            <v>NA</v>
          </cell>
          <cell r="H2976" t="str">
            <v>NA</v>
          </cell>
          <cell r="I2976" t="str">
            <v>NA</v>
          </cell>
          <cell r="J2976" t="str">
            <v>NA</v>
          </cell>
          <cell r="K2976" t="str">
            <v>NA</v>
          </cell>
          <cell r="L2976" t="str">
            <v>NA</v>
          </cell>
          <cell r="M2976" t="str">
            <v>NA</v>
          </cell>
          <cell r="N2976" t="str">
            <v>NA</v>
          </cell>
          <cell r="O2976" t="str">
            <v>NA</v>
          </cell>
          <cell r="P2976" t="str">
            <v>NA</v>
          </cell>
          <cell r="Q2976" t="str">
            <v>NA</v>
          </cell>
          <cell r="R2976" t="str">
            <v>NA</v>
          </cell>
          <cell r="S2976" t="str">
            <v>NA</v>
          </cell>
          <cell r="T2976" t="str">
            <v>NA</v>
          </cell>
          <cell r="U2976" t="str">
            <v>NA</v>
          </cell>
          <cell r="V2976" t="str">
            <v>NA</v>
          </cell>
          <cell r="W2976" t="str">
            <v>NA</v>
          </cell>
          <cell r="X2976" t="str">
            <v>NA</v>
          </cell>
          <cell r="Y2976" t="str">
            <v>NA</v>
          </cell>
          <cell r="Z2976" t="str">
            <v>NA</v>
          </cell>
          <cell r="AA2976" t="str">
            <v>NA</v>
          </cell>
          <cell r="AB2976" t="str">
            <v>NA</v>
          </cell>
          <cell r="AC2976" t="str">
            <v>NA</v>
          </cell>
          <cell r="AD2976" t="str">
            <v>NA</v>
          </cell>
          <cell r="AE2976" t="str">
            <v>NA</v>
          </cell>
          <cell r="AF2976" t="str">
            <v>NA</v>
          </cell>
          <cell r="AG2976" t="str">
            <v>NA</v>
          </cell>
          <cell r="AH2976" t="str">
            <v>NA</v>
          </cell>
          <cell r="AI2976" t="str">
            <v>NA</v>
          </cell>
          <cell r="AJ2976" t="str">
            <v>NA</v>
          </cell>
          <cell r="AK2976" t="str">
            <v>NA</v>
          </cell>
          <cell r="AL2976" t="str">
            <v>NA</v>
          </cell>
          <cell r="AM2976" t="str">
            <v>NA</v>
          </cell>
          <cell r="AN2976" t="str">
            <v>NA</v>
          </cell>
          <cell r="AO2976" t="str">
            <v>NA</v>
          </cell>
          <cell r="AP2976" t="str">
            <v>NA</v>
          </cell>
          <cell r="AQ2976" t="str">
            <v>NA</v>
          </cell>
          <cell r="AS2976" t="str">
            <v>NA</v>
          </cell>
          <cell r="AT2976" t="str">
            <v>NA</v>
          </cell>
          <cell r="AU2976" t="str">
            <v>NA</v>
          </cell>
          <cell r="AV2976" t="str">
            <v>NA</v>
          </cell>
          <cell r="AW2976" t="str">
            <v>NA</v>
          </cell>
          <cell r="AX2976" t="str">
            <v>NA</v>
          </cell>
          <cell r="AY2976" t="str">
            <v>NA</v>
          </cell>
          <cell r="AZ2976" t="str">
            <v>NA</v>
          </cell>
          <cell r="BA2976" t="str">
            <v>NA</v>
          </cell>
          <cell r="BB2976" t="str">
            <v>NA</v>
          </cell>
          <cell r="BC2976" t="str">
            <v>NA</v>
          </cell>
          <cell r="BD2976" t="str">
            <v>NA</v>
          </cell>
        </row>
        <row r="2977">
          <cell r="B2977" t="str">
            <v>P477</v>
          </cell>
          <cell r="C2977" t="str">
            <v>NA</v>
          </cell>
          <cell r="D2977" t="str">
            <v>NA</v>
          </cell>
          <cell r="E2977" t="str">
            <v>NA</v>
          </cell>
          <cell r="F2977" t="str">
            <v>NA</v>
          </cell>
          <cell r="G2977" t="str">
            <v>NA</v>
          </cell>
          <cell r="H2977" t="str">
            <v>NA</v>
          </cell>
          <cell r="I2977" t="str">
            <v>NA</v>
          </cell>
          <cell r="J2977" t="str">
            <v>NA</v>
          </cell>
          <cell r="K2977" t="str">
            <v>NA</v>
          </cell>
          <cell r="L2977" t="str">
            <v>NA</v>
          </cell>
          <cell r="M2977" t="str">
            <v>NA</v>
          </cell>
          <cell r="N2977" t="str">
            <v>NA</v>
          </cell>
          <cell r="O2977" t="str">
            <v>NA</v>
          </cell>
          <cell r="P2977" t="str">
            <v>NA</v>
          </cell>
          <cell r="Q2977" t="str">
            <v>NA</v>
          </cell>
          <cell r="R2977" t="str">
            <v>NA</v>
          </cell>
          <cell r="S2977" t="str">
            <v>NA</v>
          </cell>
          <cell r="T2977" t="str">
            <v>NA</v>
          </cell>
          <cell r="U2977" t="str">
            <v>NA</v>
          </cell>
          <cell r="V2977" t="str">
            <v>NA</v>
          </cell>
          <cell r="W2977" t="str">
            <v>NA</v>
          </cell>
          <cell r="X2977" t="str">
            <v>NA</v>
          </cell>
          <cell r="Y2977" t="str">
            <v>NA</v>
          </cell>
          <cell r="Z2977" t="str">
            <v>NA</v>
          </cell>
          <cell r="AA2977" t="str">
            <v>NA</v>
          </cell>
          <cell r="AB2977" t="str">
            <v>NA</v>
          </cell>
          <cell r="AC2977" t="str">
            <v>NA</v>
          </cell>
          <cell r="AD2977" t="str">
            <v>NA</v>
          </cell>
          <cell r="AE2977" t="str">
            <v>NA</v>
          </cell>
          <cell r="AF2977" t="str">
            <v>NA</v>
          </cell>
          <cell r="AG2977" t="str">
            <v>NA</v>
          </cell>
          <cell r="AH2977" t="str">
            <v>NA</v>
          </cell>
          <cell r="AI2977" t="str">
            <v>NA</v>
          </cell>
          <cell r="AJ2977" t="str">
            <v>NA</v>
          </cell>
          <cell r="AK2977" t="str">
            <v>NA</v>
          </cell>
          <cell r="AL2977" t="str">
            <v>NA</v>
          </cell>
          <cell r="AM2977" t="str">
            <v>NA</v>
          </cell>
          <cell r="AN2977" t="str">
            <v>NA</v>
          </cell>
          <cell r="AO2977" t="str">
            <v>NA</v>
          </cell>
          <cell r="AP2977" t="str">
            <v>NA</v>
          </cell>
          <cell r="AQ2977" t="str">
            <v>NA</v>
          </cell>
          <cell r="AS2977" t="str">
            <v>NA</v>
          </cell>
          <cell r="AT2977" t="str">
            <v>NA</v>
          </cell>
          <cell r="AU2977" t="str">
            <v>NA</v>
          </cell>
          <cell r="AV2977" t="str">
            <v>NA</v>
          </cell>
          <cell r="AW2977" t="str">
            <v>NA</v>
          </cell>
          <cell r="AX2977" t="str">
            <v>NA</v>
          </cell>
          <cell r="AY2977" t="str">
            <v>NA</v>
          </cell>
          <cell r="AZ2977" t="str">
            <v>NA</v>
          </cell>
          <cell r="BA2977" t="str">
            <v>NA</v>
          </cell>
          <cell r="BB2977" t="str">
            <v>NA</v>
          </cell>
          <cell r="BC2977" t="str">
            <v>NA</v>
          </cell>
          <cell r="BD2977" t="str">
            <v>NA</v>
          </cell>
        </row>
        <row r="2978">
          <cell r="B2978" t="str">
            <v>P478</v>
          </cell>
          <cell r="C2978" t="str">
            <v>NA</v>
          </cell>
          <cell r="D2978" t="str">
            <v>NA</v>
          </cell>
          <cell r="E2978" t="str">
            <v>NA</v>
          </cell>
          <cell r="F2978" t="str">
            <v>NA</v>
          </cell>
          <cell r="G2978" t="str">
            <v>NA</v>
          </cell>
          <cell r="H2978" t="str">
            <v>NA</v>
          </cell>
          <cell r="I2978" t="str">
            <v>NA</v>
          </cell>
          <cell r="J2978" t="str">
            <v>NA</v>
          </cell>
          <cell r="K2978" t="str">
            <v>NA</v>
          </cell>
          <cell r="L2978" t="str">
            <v>NA</v>
          </cell>
          <cell r="M2978" t="str">
            <v>NA</v>
          </cell>
          <cell r="N2978" t="str">
            <v>NA</v>
          </cell>
          <cell r="O2978" t="str">
            <v>NA</v>
          </cell>
          <cell r="P2978" t="str">
            <v>NA</v>
          </cell>
          <cell r="Q2978" t="str">
            <v>NA</v>
          </cell>
          <cell r="R2978" t="str">
            <v>NA</v>
          </cell>
          <cell r="S2978" t="str">
            <v>NA</v>
          </cell>
          <cell r="T2978" t="str">
            <v>NA</v>
          </cell>
          <cell r="U2978" t="str">
            <v>NA</v>
          </cell>
          <cell r="V2978" t="str">
            <v>NA</v>
          </cell>
          <cell r="W2978" t="str">
            <v>NA</v>
          </cell>
          <cell r="X2978" t="str">
            <v>NA</v>
          </cell>
          <cell r="Y2978" t="str">
            <v>NA</v>
          </cell>
          <cell r="Z2978" t="str">
            <v>NA</v>
          </cell>
          <cell r="AA2978" t="str">
            <v>NA</v>
          </cell>
          <cell r="AB2978" t="str">
            <v>NA</v>
          </cell>
          <cell r="AC2978" t="str">
            <v>NA</v>
          </cell>
          <cell r="AD2978" t="str">
            <v>NA</v>
          </cell>
          <cell r="AE2978" t="str">
            <v>NA</v>
          </cell>
          <cell r="AF2978" t="str">
            <v>NA</v>
          </cell>
          <cell r="AG2978" t="str">
            <v>NA</v>
          </cell>
          <cell r="AH2978" t="str">
            <v>NA</v>
          </cell>
          <cell r="AI2978" t="str">
            <v>NA</v>
          </cell>
          <cell r="AJ2978" t="str">
            <v>NA</v>
          </cell>
          <cell r="AK2978" t="str">
            <v>NA</v>
          </cell>
          <cell r="AL2978" t="str">
            <v>NA</v>
          </cell>
          <cell r="AM2978" t="str">
            <v>NA</v>
          </cell>
          <cell r="AN2978" t="str">
            <v>NA</v>
          </cell>
          <cell r="AO2978" t="str">
            <v>NA</v>
          </cell>
          <cell r="AP2978" t="str">
            <v>NA</v>
          </cell>
          <cell r="AQ2978" t="str">
            <v>NA</v>
          </cell>
          <cell r="AS2978" t="str">
            <v>NA</v>
          </cell>
          <cell r="AT2978" t="str">
            <v>NA</v>
          </cell>
          <cell r="AU2978" t="str">
            <v>NA</v>
          </cell>
          <cell r="AV2978" t="str">
            <v>NA</v>
          </cell>
          <cell r="AW2978" t="str">
            <v>NA</v>
          </cell>
          <cell r="AX2978" t="str">
            <v>NA</v>
          </cell>
          <cell r="AY2978" t="str">
            <v>NA</v>
          </cell>
          <cell r="AZ2978" t="str">
            <v>NA</v>
          </cell>
          <cell r="BA2978" t="str">
            <v>NA</v>
          </cell>
          <cell r="BB2978" t="str">
            <v>NA</v>
          </cell>
          <cell r="BC2978" t="str">
            <v>NA</v>
          </cell>
          <cell r="BD2978" t="str">
            <v>NA</v>
          </cell>
        </row>
        <row r="2979">
          <cell r="B2979" t="str">
            <v>P479</v>
          </cell>
          <cell r="C2979" t="str">
            <v>NA</v>
          </cell>
          <cell r="D2979" t="str">
            <v>NA</v>
          </cell>
          <cell r="E2979" t="str">
            <v>NA</v>
          </cell>
          <cell r="F2979" t="str">
            <v>NA</v>
          </cell>
          <cell r="G2979" t="str">
            <v>NA</v>
          </cell>
          <cell r="H2979" t="str">
            <v>NA</v>
          </cell>
          <cell r="I2979" t="str">
            <v>NA</v>
          </cell>
          <cell r="J2979" t="str">
            <v>NA</v>
          </cell>
          <cell r="K2979" t="str">
            <v>NA</v>
          </cell>
          <cell r="L2979" t="str">
            <v>NA</v>
          </cell>
          <cell r="M2979" t="str">
            <v>NA</v>
          </cell>
          <cell r="N2979" t="str">
            <v>NA</v>
          </cell>
          <cell r="O2979" t="str">
            <v>NA</v>
          </cell>
          <cell r="P2979" t="str">
            <v>NA</v>
          </cell>
          <cell r="Q2979" t="str">
            <v>NA</v>
          </cell>
          <cell r="R2979" t="str">
            <v>NA</v>
          </cell>
          <cell r="S2979" t="str">
            <v>NA</v>
          </cell>
          <cell r="T2979" t="str">
            <v>NA</v>
          </cell>
          <cell r="U2979" t="str">
            <v>NA</v>
          </cell>
          <cell r="V2979" t="str">
            <v>NA</v>
          </cell>
          <cell r="W2979" t="str">
            <v>NA</v>
          </cell>
          <cell r="X2979" t="str">
            <v>NA</v>
          </cell>
          <cell r="Y2979" t="str">
            <v>NA</v>
          </cell>
          <cell r="Z2979" t="str">
            <v>NA</v>
          </cell>
          <cell r="AA2979" t="str">
            <v>NA</v>
          </cell>
          <cell r="AB2979" t="str">
            <v>NA</v>
          </cell>
          <cell r="AC2979" t="str">
            <v>NA</v>
          </cell>
          <cell r="AD2979" t="str">
            <v>NA</v>
          </cell>
          <cell r="AE2979" t="str">
            <v>NA</v>
          </cell>
          <cell r="AF2979" t="str">
            <v>NA</v>
          </cell>
          <cell r="AG2979" t="str">
            <v>NA</v>
          </cell>
          <cell r="AH2979" t="str">
            <v>NA</v>
          </cell>
          <cell r="AI2979" t="str">
            <v>NA</v>
          </cell>
          <cell r="AJ2979" t="str">
            <v>NA</v>
          </cell>
          <cell r="AK2979" t="str">
            <v>NA</v>
          </cell>
          <cell r="AL2979" t="str">
            <v>NA</v>
          </cell>
          <cell r="AM2979" t="str">
            <v>NA</v>
          </cell>
          <cell r="AN2979" t="str">
            <v>NA</v>
          </cell>
          <cell r="AO2979" t="str">
            <v>NA</v>
          </cell>
          <cell r="AP2979" t="str">
            <v>NA</v>
          </cell>
          <cell r="AQ2979" t="str">
            <v>NA</v>
          </cell>
          <cell r="AS2979" t="str">
            <v>NA</v>
          </cell>
          <cell r="AT2979" t="str">
            <v>NA</v>
          </cell>
          <cell r="AU2979" t="str">
            <v>NA</v>
          </cell>
          <cell r="AV2979" t="str">
            <v>NA</v>
          </cell>
          <cell r="AW2979" t="str">
            <v>NA</v>
          </cell>
          <cell r="AX2979" t="str">
            <v>NA</v>
          </cell>
          <cell r="AY2979" t="str">
            <v>NA</v>
          </cell>
          <cell r="AZ2979" t="str">
            <v>NA</v>
          </cell>
          <cell r="BA2979" t="str">
            <v>NA</v>
          </cell>
          <cell r="BB2979" t="str">
            <v>NA</v>
          </cell>
          <cell r="BC2979" t="str">
            <v>NA</v>
          </cell>
          <cell r="BD2979" t="str">
            <v>NA</v>
          </cell>
        </row>
        <row r="2980">
          <cell r="B2980" t="str">
            <v>P480</v>
          </cell>
          <cell r="C2980" t="str">
            <v>NA</v>
          </cell>
          <cell r="D2980" t="str">
            <v>NA</v>
          </cell>
          <cell r="E2980" t="str">
            <v>NA</v>
          </cell>
          <cell r="F2980" t="str">
            <v>NA</v>
          </cell>
          <cell r="G2980" t="str">
            <v>NA</v>
          </cell>
          <cell r="H2980" t="str">
            <v>NA</v>
          </cell>
          <cell r="I2980" t="str">
            <v>NA</v>
          </cell>
          <cell r="J2980" t="str">
            <v>NA</v>
          </cell>
          <cell r="K2980" t="str">
            <v>NA</v>
          </cell>
          <cell r="L2980" t="str">
            <v>NA</v>
          </cell>
          <cell r="M2980" t="str">
            <v>NA</v>
          </cell>
          <cell r="N2980" t="str">
            <v>NA</v>
          </cell>
          <cell r="O2980" t="str">
            <v>NA</v>
          </cell>
          <cell r="P2980" t="str">
            <v>NA</v>
          </cell>
          <cell r="Q2980" t="str">
            <v>NA</v>
          </cell>
          <cell r="R2980" t="str">
            <v>NA</v>
          </cell>
          <cell r="S2980" t="str">
            <v>NA</v>
          </cell>
          <cell r="T2980" t="str">
            <v>NA</v>
          </cell>
          <cell r="U2980" t="str">
            <v>NA</v>
          </cell>
          <cell r="V2980" t="str">
            <v>NA</v>
          </cell>
          <cell r="W2980" t="str">
            <v>NA</v>
          </cell>
          <cell r="X2980" t="str">
            <v>NA</v>
          </cell>
          <cell r="Y2980" t="str">
            <v>NA</v>
          </cell>
          <cell r="Z2980" t="str">
            <v>NA</v>
          </cell>
          <cell r="AA2980" t="str">
            <v>NA</v>
          </cell>
          <cell r="AB2980" t="str">
            <v>NA</v>
          </cell>
          <cell r="AC2980" t="str">
            <v>NA</v>
          </cell>
          <cell r="AD2980" t="str">
            <v>NA</v>
          </cell>
          <cell r="AE2980" t="str">
            <v>NA</v>
          </cell>
          <cell r="AF2980" t="str">
            <v>NA</v>
          </cell>
          <cell r="AG2980" t="str">
            <v>NA</v>
          </cell>
          <cell r="AH2980" t="str">
            <v>NA</v>
          </cell>
          <cell r="AI2980" t="str">
            <v>NA</v>
          </cell>
          <cell r="AJ2980" t="str">
            <v>NA</v>
          </cell>
          <cell r="AK2980" t="str">
            <v>NA</v>
          </cell>
          <cell r="AL2980" t="str">
            <v>NA</v>
          </cell>
          <cell r="AM2980" t="str">
            <v>NA</v>
          </cell>
          <cell r="AN2980" t="str">
            <v>NA</v>
          </cell>
          <cell r="AO2980" t="str">
            <v>NA</v>
          </cell>
          <cell r="AP2980" t="str">
            <v>NA</v>
          </cell>
          <cell r="AQ2980" t="str">
            <v>NA</v>
          </cell>
          <cell r="AS2980" t="str">
            <v>NA</v>
          </cell>
          <cell r="AT2980" t="str">
            <v>NA</v>
          </cell>
          <cell r="AU2980" t="str">
            <v>NA</v>
          </cell>
          <cell r="AV2980" t="str">
            <v>NA</v>
          </cell>
          <cell r="AW2980" t="str">
            <v>NA</v>
          </cell>
          <cell r="AX2980" t="str">
            <v>NA</v>
          </cell>
          <cell r="AY2980" t="str">
            <v>NA</v>
          </cell>
          <cell r="AZ2980" t="str">
            <v>NA</v>
          </cell>
          <cell r="BA2980" t="str">
            <v>NA</v>
          </cell>
          <cell r="BB2980" t="str">
            <v>NA</v>
          </cell>
          <cell r="BC2980" t="str">
            <v>NA</v>
          </cell>
          <cell r="BD2980" t="str">
            <v>NA</v>
          </cell>
        </row>
        <row r="2981">
          <cell r="B2981" t="str">
            <v>P481</v>
          </cell>
          <cell r="C2981" t="str">
            <v>NA</v>
          </cell>
          <cell r="D2981" t="str">
            <v>NA</v>
          </cell>
          <cell r="E2981" t="str">
            <v>NA</v>
          </cell>
          <cell r="F2981" t="str">
            <v>NA</v>
          </cell>
          <cell r="G2981" t="str">
            <v>NA</v>
          </cell>
          <cell r="H2981" t="str">
            <v>NA</v>
          </cell>
          <cell r="I2981" t="str">
            <v>NA</v>
          </cell>
          <cell r="J2981" t="str">
            <v>NA</v>
          </cell>
          <cell r="K2981" t="str">
            <v>NA</v>
          </cell>
          <cell r="L2981" t="str">
            <v>NA</v>
          </cell>
          <cell r="M2981" t="str">
            <v>NA</v>
          </cell>
          <cell r="N2981" t="str">
            <v>NA</v>
          </cell>
          <cell r="O2981" t="str">
            <v>NA</v>
          </cell>
          <cell r="P2981" t="str">
            <v>NA</v>
          </cell>
          <cell r="Q2981" t="str">
            <v>NA</v>
          </cell>
          <cell r="R2981" t="str">
            <v>NA</v>
          </cell>
          <cell r="S2981" t="str">
            <v>NA</v>
          </cell>
          <cell r="T2981" t="str">
            <v>NA</v>
          </cell>
          <cell r="U2981" t="str">
            <v>NA</v>
          </cell>
          <cell r="V2981" t="str">
            <v>NA</v>
          </cell>
          <cell r="W2981" t="str">
            <v>NA</v>
          </cell>
          <cell r="X2981" t="str">
            <v>NA</v>
          </cell>
          <cell r="Y2981" t="str">
            <v>NA</v>
          </cell>
          <cell r="Z2981" t="str">
            <v>NA</v>
          </cell>
          <cell r="AA2981" t="str">
            <v>NA</v>
          </cell>
          <cell r="AB2981" t="str">
            <v>NA</v>
          </cell>
          <cell r="AC2981" t="str">
            <v>NA</v>
          </cell>
          <cell r="AD2981" t="str">
            <v>NA</v>
          </cell>
          <cell r="AE2981" t="str">
            <v>NA</v>
          </cell>
          <cell r="AF2981" t="str">
            <v>NA</v>
          </cell>
          <cell r="AG2981" t="str">
            <v>NA</v>
          </cell>
          <cell r="AH2981" t="str">
            <v>NA</v>
          </cell>
          <cell r="AI2981" t="str">
            <v>NA</v>
          </cell>
          <cell r="AJ2981" t="str">
            <v>NA</v>
          </cell>
          <cell r="AK2981" t="str">
            <v>NA</v>
          </cell>
          <cell r="AL2981" t="str">
            <v>NA</v>
          </cell>
          <cell r="AM2981" t="str">
            <v>NA</v>
          </cell>
          <cell r="AN2981" t="str">
            <v>NA</v>
          </cell>
          <cell r="AO2981" t="str">
            <v>NA</v>
          </cell>
          <cell r="AP2981" t="str">
            <v>NA</v>
          </cell>
          <cell r="AQ2981" t="str">
            <v>NA</v>
          </cell>
          <cell r="AS2981" t="str">
            <v>NA</v>
          </cell>
          <cell r="AT2981" t="str">
            <v>NA</v>
          </cell>
          <cell r="AU2981" t="str">
            <v>NA</v>
          </cell>
          <cell r="AV2981" t="str">
            <v>NA</v>
          </cell>
          <cell r="AW2981" t="str">
            <v>NA</v>
          </cell>
          <cell r="AX2981" t="str">
            <v>NA</v>
          </cell>
          <cell r="AY2981" t="str">
            <v>NA</v>
          </cell>
          <cell r="AZ2981" t="str">
            <v>NA</v>
          </cell>
          <cell r="BA2981" t="str">
            <v>NA</v>
          </cell>
          <cell r="BB2981" t="str">
            <v>NA</v>
          </cell>
          <cell r="BC2981" t="str">
            <v>NA</v>
          </cell>
          <cell r="BD2981" t="str">
            <v>NA</v>
          </cell>
        </row>
        <row r="2982">
          <cell r="B2982" t="str">
            <v>P482</v>
          </cell>
          <cell r="C2982" t="str">
            <v>NA</v>
          </cell>
          <cell r="D2982" t="str">
            <v>NA</v>
          </cell>
          <cell r="E2982" t="str">
            <v>NA</v>
          </cell>
          <cell r="F2982" t="str">
            <v>NA</v>
          </cell>
          <cell r="G2982" t="str">
            <v>NA</v>
          </cell>
          <cell r="H2982" t="str">
            <v>NA</v>
          </cell>
          <cell r="I2982" t="str">
            <v>NA</v>
          </cell>
          <cell r="J2982" t="str">
            <v>NA</v>
          </cell>
          <cell r="K2982" t="str">
            <v>NA</v>
          </cell>
          <cell r="L2982" t="str">
            <v>NA</v>
          </cell>
          <cell r="M2982" t="str">
            <v>NA</v>
          </cell>
          <cell r="N2982" t="str">
            <v>NA</v>
          </cell>
          <cell r="O2982" t="str">
            <v>NA</v>
          </cell>
          <cell r="P2982" t="str">
            <v>NA</v>
          </cell>
          <cell r="Q2982" t="str">
            <v>NA</v>
          </cell>
          <cell r="R2982" t="str">
            <v>NA</v>
          </cell>
          <cell r="S2982" t="str">
            <v>NA</v>
          </cell>
          <cell r="T2982" t="str">
            <v>NA</v>
          </cell>
          <cell r="U2982" t="str">
            <v>NA</v>
          </cell>
          <cell r="V2982" t="str">
            <v>NA</v>
          </cell>
          <cell r="W2982" t="str">
            <v>NA</v>
          </cell>
          <cell r="X2982" t="str">
            <v>NA</v>
          </cell>
          <cell r="Y2982" t="str">
            <v>NA</v>
          </cell>
          <cell r="Z2982" t="str">
            <v>NA</v>
          </cell>
          <cell r="AA2982" t="str">
            <v>NA</v>
          </cell>
          <cell r="AB2982" t="str">
            <v>NA</v>
          </cell>
          <cell r="AC2982" t="str">
            <v>NA</v>
          </cell>
          <cell r="AD2982" t="str">
            <v>NA</v>
          </cell>
          <cell r="AE2982" t="str">
            <v>NA</v>
          </cell>
          <cell r="AF2982" t="str">
            <v>NA</v>
          </cell>
          <cell r="AG2982" t="str">
            <v>NA</v>
          </cell>
          <cell r="AH2982" t="str">
            <v>NA</v>
          </cell>
          <cell r="AI2982" t="str">
            <v>NA</v>
          </cell>
          <cell r="AJ2982" t="str">
            <v>NA</v>
          </cell>
          <cell r="AK2982" t="str">
            <v>NA</v>
          </cell>
          <cell r="AL2982" t="str">
            <v>NA</v>
          </cell>
          <cell r="AM2982" t="str">
            <v>NA</v>
          </cell>
          <cell r="AN2982" t="str">
            <v>NA</v>
          </cell>
          <cell r="AO2982" t="str">
            <v>NA</v>
          </cell>
          <cell r="AP2982" t="str">
            <v>NA</v>
          </cell>
          <cell r="AQ2982" t="str">
            <v>NA</v>
          </cell>
          <cell r="AS2982" t="str">
            <v>NA</v>
          </cell>
          <cell r="AT2982" t="str">
            <v>NA</v>
          </cell>
          <cell r="AU2982" t="str">
            <v>NA</v>
          </cell>
          <cell r="AV2982" t="str">
            <v>NA</v>
          </cell>
          <cell r="AW2982" t="str">
            <v>NA</v>
          </cell>
          <cell r="AX2982" t="str">
            <v>NA</v>
          </cell>
          <cell r="AY2982" t="str">
            <v>NA</v>
          </cell>
          <cell r="AZ2982" t="str">
            <v>NA</v>
          </cell>
          <cell r="BA2982" t="str">
            <v>NA</v>
          </cell>
          <cell r="BB2982" t="str">
            <v>NA</v>
          </cell>
          <cell r="BC2982" t="str">
            <v>NA</v>
          </cell>
          <cell r="BD2982" t="str">
            <v>NA</v>
          </cell>
        </row>
        <row r="2983">
          <cell r="B2983" t="str">
            <v>P483</v>
          </cell>
          <cell r="C2983" t="str">
            <v>CGGA_P483</v>
          </cell>
          <cell r="E2983" t="str">
            <v>郑喜平</v>
          </cell>
          <cell r="F2983">
            <v>462474</v>
          </cell>
          <cell r="G2983">
            <v>42937</v>
          </cell>
          <cell r="H2983" t="str">
            <v>左岛叶、基底节占位：复发胶质瘤可能性</v>
          </cell>
          <cell r="J2983" t="str">
            <v>男</v>
          </cell>
          <cell r="K2983">
            <v>41</v>
          </cell>
          <cell r="L2983" t="str">
            <v>缺失</v>
          </cell>
          <cell r="M2983" t="str">
            <v>622822197509031311</v>
          </cell>
          <cell r="N2983" t="str">
            <v xml:space="preserve">田小叶   夫妻    15293416810  郑九洲   父子       13993451011  </v>
          </cell>
          <cell r="O2983" t="str">
            <v>发现颅内肿瘤复发2周，伴言语不利</v>
          </cell>
          <cell r="P2983" t="str">
            <v>患者2年前在我院行“左额颞开颅肿瘤切除术”，术后病理回报少枝星形细胞瘤WHOII级，术后放疗，未化疗，规律复查，未见复发。2周前因出现言语不利，伴右侧肢体乏力在当地医院行头颅MRI检查，提示颅内肿瘤复发，为求进一步诊治，就诊于我院门诊。门诊以“颅内占位性病变”收入院。患者自发病以来，精神、饮食、睡眠可，大小便正常</v>
          </cell>
          <cell r="Q2983" t="str">
            <v>胶质瘤术后2年余，2001年头皮撕裂伤，行包扎缝合，否认“高血压、糖尿病、心脏病”。否认代谢性疾病及血液病。否认肝炎、结核等传染病史。否认药物、食物过敏史</v>
          </cell>
          <cell r="R2983" t="str">
            <v>生于甘肃，久居本地，无疫区、疫情、疫水接触史，无高氟区、低碘区生活居住史，已戒酒3年余，不抽烟。生长及智力发育正常。适龄婚配，育有1子，妻子及儿子均体健</v>
          </cell>
          <cell r="S2983" t="str">
            <v>缺失</v>
          </cell>
          <cell r="T2983">
            <v>42948</v>
          </cell>
          <cell r="U2983">
            <v>42005</v>
          </cell>
          <cell r="V2983" t="str">
            <v xml:space="preserve"> 左额颞原切口开颅，肿瘤切除术</v>
          </cell>
          <cell r="W2983" t="str">
            <v>缺失</v>
          </cell>
          <cell r="Y2983" t="str">
            <v>缺失</v>
          </cell>
          <cell r="Z2983" t="str">
            <v>RAA</v>
          </cell>
          <cell r="AA2983" t="str">
            <v>AA(WHO III)</v>
          </cell>
          <cell r="AB2983">
            <v>3</v>
          </cell>
          <cell r="AC2983" t="str">
            <v>间变性少突星形细胞瘤。（WHO III级）</v>
          </cell>
          <cell r="AD2983" t="str">
            <v>缺失</v>
          </cell>
          <cell r="AE2983" t="str">
            <v>缺失</v>
          </cell>
          <cell r="AF2983" t="str">
            <v>间变性少突星形细胞瘤。（WHO III级）</v>
          </cell>
          <cell r="AG2983">
            <v>43433</v>
          </cell>
          <cell r="AH2983" t="str">
            <v>终止</v>
          </cell>
          <cell r="AI2983">
            <v>299</v>
          </cell>
          <cell r="AJ2983">
            <v>1</v>
          </cell>
          <cell r="AK2983">
            <v>243</v>
          </cell>
          <cell r="AL2983">
            <v>1</v>
          </cell>
          <cell r="AM2983">
            <v>485</v>
          </cell>
          <cell r="AN2983" t="str">
            <v>无</v>
          </cell>
          <cell r="AO2983">
            <v>0</v>
          </cell>
          <cell r="AP2983" t="str">
            <v>替莫脞胺+伊立替康</v>
          </cell>
          <cell r="AQ2983" t="str">
            <v>TMZ与其他联用</v>
          </cell>
          <cell r="AS2983" t="str">
            <v>复发</v>
          </cell>
          <cell r="AT2983">
            <v>1</v>
          </cell>
          <cell r="AU2983" t="str">
            <v>无突变</v>
          </cell>
          <cell r="AV2983" t="str">
            <v>NA</v>
          </cell>
          <cell r="AW2983" t="str">
            <v>无共缺失</v>
          </cell>
          <cell r="AX2983" t="str">
            <v>甲基化</v>
          </cell>
          <cell r="AY2983" t="str">
            <v>无突变</v>
          </cell>
          <cell r="AZ2983" t="str">
            <v>无突变</v>
          </cell>
          <cell r="BA2983" t="str">
            <v>缺失</v>
          </cell>
          <cell r="BB2983" t="str">
            <v>缺失</v>
          </cell>
          <cell r="BC2983" t="str">
            <v>缺失</v>
          </cell>
          <cell r="BD2983" t="e">
            <v>#N/A</v>
          </cell>
        </row>
        <row r="2984">
          <cell r="B2984" t="str">
            <v>P484</v>
          </cell>
          <cell r="C2984" t="str">
            <v>CGGA_P484</v>
          </cell>
          <cell r="E2984" t="str">
            <v>徐国猛</v>
          </cell>
          <cell r="F2984">
            <v>520151</v>
          </cell>
          <cell r="G2984">
            <v>42948</v>
          </cell>
          <cell r="H2984" t="str">
            <v>颅内占位性病变（额，左）：胶质瘤</v>
          </cell>
          <cell r="J2984" t="str">
            <v>男</v>
          </cell>
          <cell r="K2984">
            <v>31</v>
          </cell>
          <cell r="L2984" t="str">
            <v>缺失</v>
          </cell>
          <cell r="M2984" t="str">
            <v>522121198512014439</v>
          </cell>
          <cell r="N2984" t="str">
            <v xml:space="preserve">周本娟  夫妻   15985141597   徐国昌   兄弟          15967977033     </v>
          </cell>
          <cell r="O2984" t="str">
            <v>右头面部胀痛1年余，加重伴言语迟钝半年余</v>
          </cell>
          <cell r="P2984" t="str">
            <v>1年前无明显诱因出现头痛，偏右侧，伴右侧面部发麻胀痛，无恶心呕吐，无肢体抽搐。未引起重视。半年前上述症状加重伴言语迟钝，遂到当地医院行MRI示颅内占位病变，行左额穿刺活检，病理结果示：少枝胶质细胞瘤（WHOII级）。患者为求进一步治疗到我院就诊，行MRI示左额占位病变，目前给予开普兰治疗，门诊以“颅内占位性病变”收入院。</v>
          </cell>
          <cell r="Q2984" t="str">
            <v>否认高血压、糖尿病、心脏病史。否认代谢性疾病及血液病。否认肝炎、结核等传染病史。受过刀伤有过输血史。无药物食物过敏史</v>
          </cell>
          <cell r="R2984" t="str">
            <v>生长及智力发育正常，曾饮酒10年余，半斤/次，15次/月，已戒酒半年，无吸烟史。已婚，爱人体可，育有1子，体健</v>
          </cell>
          <cell r="S2984" t="str">
            <v>缺失</v>
          </cell>
          <cell r="T2984">
            <v>42950</v>
          </cell>
          <cell r="V2984" t="str">
            <v>导航辅助下左额开颅，肿瘤切除术</v>
          </cell>
          <cell r="W2984" t="str">
            <v>全麻气管插管后，患者取仰卧位，头架固定，导航注册并定位肿瘤，根据导航定位结果，确定肿瘤位置。常规消毒铺巾，快速静点2颅骨骨瓣，中线冠状缝处钻1孔，铣刀铣开游离骨瓣，可见原穿刺活检处硬脑膜机化增厚，四周悬吊硬膜，放射状剪开硬膜，可见原穿刺部位脑组织与与硬脑膜粘连紧密，脑组织压力稍高，缓慢放出前纵裂池脑脊液，见肿瘤位于扣带回，灰白色，质软，血供一般，边界不清，肿瘤内原穿刺处有2处嚢腔，内有淡黄色清亮液体，肿瘤累及胼胝体，显微镜下分块近全切肿瘤，胼缘、胼周动脉及胼胝体保护完好，标本送检。术腔严密止血，生理盐水冲洗清亮，确认无活动性出血，护士清点棉条、纱布及手术物品无误。去除部分机化增生硬脑膜，用人工硬脑膜严密修补缝合硬膜，骨瓣复位，盖孔板1片及2片钛片固定颅骨。再次充分止血，分层缝合皮下组织及头皮各层，术毕。手术顺利，麻醉满意。术后气管插管拔除，查见双瞳孔等大等圆，回ICU病房监护</v>
          </cell>
          <cell r="X2984" t="str">
            <v>部分切除</v>
          </cell>
          <cell r="Y2984">
            <v>134361</v>
          </cell>
          <cell r="Z2984" t="str">
            <v>OA</v>
          </cell>
          <cell r="AA2984" t="str">
            <v>OA(WHO II)</v>
          </cell>
          <cell r="AB2984">
            <v>2</v>
          </cell>
          <cell r="AC2984" t="str">
            <v>少突星形细胞瘤（WHO II级）</v>
          </cell>
          <cell r="AD2984" t="str">
            <v>部分切除</v>
          </cell>
          <cell r="AE2984">
            <v>42963</v>
          </cell>
          <cell r="AF2984" t="str">
            <v>少突星形细胞瘤（额，左）</v>
          </cell>
          <cell r="AH2984" t="str">
            <v>未终止</v>
          </cell>
          <cell r="AI2984">
            <v>1805</v>
          </cell>
          <cell r="AJ2984">
            <v>0</v>
          </cell>
          <cell r="AK2984">
            <v>1805</v>
          </cell>
          <cell r="AL2984">
            <v>0</v>
          </cell>
          <cell r="AM2984">
            <v>1805</v>
          </cell>
          <cell r="AN2984" t="str">
            <v>无</v>
          </cell>
          <cell r="AO2984">
            <v>0</v>
          </cell>
          <cell r="AP2984" t="str">
            <v>无</v>
          </cell>
          <cell r="AQ2984">
            <v>0</v>
          </cell>
          <cell r="AS2984">
            <v>0</v>
          </cell>
          <cell r="AU2984" t="str">
            <v>突变</v>
          </cell>
          <cell r="AV2984" t="str">
            <v>NA</v>
          </cell>
          <cell r="AW2984" t="str">
            <v>NA</v>
          </cell>
          <cell r="AX2984" t="str">
            <v>甲基化</v>
          </cell>
          <cell r="AY2984" t="str">
            <v>无突变</v>
          </cell>
          <cell r="AZ2984" t="str">
            <v>无突变</v>
          </cell>
          <cell r="BA2984" t="str">
            <v>缺失</v>
          </cell>
          <cell r="BB2984" t="str">
            <v>缺失</v>
          </cell>
          <cell r="BC2984" t="str">
            <v>缺失</v>
          </cell>
          <cell r="BD2984" t="e">
            <v>#N/A</v>
          </cell>
        </row>
        <row r="2985">
          <cell r="B2985" t="str">
            <v>P485</v>
          </cell>
          <cell r="C2985" t="str">
            <v>CGGA_P485</v>
          </cell>
          <cell r="E2985" t="str">
            <v>杨成涛</v>
          </cell>
          <cell r="F2985">
            <v>520147</v>
          </cell>
          <cell r="G2985">
            <v>42944</v>
          </cell>
          <cell r="H2985" t="str">
            <v>颅内占位性病变（额颞，左）：复发胶质瘤</v>
          </cell>
          <cell r="J2985" t="str">
            <v>男</v>
          </cell>
          <cell r="K2985">
            <v>42</v>
          </cell>
          <cell r="L2985" t="str">
            <v>缺失</v>
          </cell>
          <cell r="M2985" t="str">
            <v>370802197410162136</v>
          </cell>
          <cell r="N2985" t="str">
            <v xml:space="preserve">李淼   夫妻    13165376767  杨成波 兄弟  13001781999    杨旭  父子   13355377995           </v>
          </cell>
          <cell r="O2985" t="str">
            <v>间变性星形细胞瘤（额颞岛，左，）</v>
          </cell>
          <cell r="P2985" t="str">
            <v>13年前突发四肢抽搐到当地医院诊断为胶质瘤，行肿瘤切除术，术后行4个疗程放射治疗后恢复可，病理回报星形细胞瘤（WHOII）。术后未规律复查。20天前突发右侧肢体麻木，无抽搐，无恶心、呕吐。遂到当地医院就诊行MRI示颅内占位病变，暂给予丙戊酸钠治疗（0.2g，3次/天,2片/次）。患者为求进　　　　　　　　　　　　　　　　　　　　　　　　　　　　　　　　　　　　　　　　　　　　　　　　　　　　　　　　　　　　　　　　　　　　　　　　　　　　　　　　　　　　　　　　　　　　　一步治疗到天坛医院查头颅MRI发现左额颞占位：考虑胶质瘤复发可能性大。门诊以“颅内占位性病变”收入院。自发病以来，饮食、睡眠可，大小便正常，体重无明显变化。</v>
          </cell>
          <cell r="Q2985" t="str">
            <v>否认高血压、糖尿病、心脏病史。否认代谢性疾病及血液病。否认肝炎、结核等传染病史。无其他药物食物过敏史</v>
          </cell>
          <cell r="R2985" t="str">
            <v>生长及智力发育正常，否认吸烟酗酒史。已婚，育有1子，配偶及女均体健</v>
          </cell>
          <cell r="S2985" t="str">
            <v>缺失</v>
          </cell>
          <cell r="T2985">
            <v>42956</v>
          </cell>
          <cell r="U2985">
            <v>37987</v>
          </cell>
          <cell r="V2985" t="str">
            <v>导航辅助下左额颞开颅，肿瘤切除术</v>
          </cell>
          <cell r="W2985" t="str">
            <v>全麻气管插管后，患者取右侧卧位，上头架，导航注册、确定肿瘤头皮投影，常规消毒铺巾，静点20%的甘露醇250ml，取左额颞原切口，依次切开头皮各层，肌肉，皮肌瓣翻向前，铣刀游离额颞骨瓣，骨瓣与硬膜粘连紧密，硬膜张力不高，四周悬吊硬膜，放射状剪开硬膜。导航辅助下先分块切除右颞肿瘤，可见肿瘤呈灰白色，血供丰富，质软，大脑中动脉分支参与供血，与周围脑组织间分界不清，侧脑室颞角开放。然后显露侧裂血管及岛叶，游离大脑中动脉，电凝M2段发向肿瘤的分支血管，分块近全切额叶及岛叶肿瘤，大脑中动脉及其分支保护完好。创面严密止血，生理盐水冲洗清亮，确认无活动性出血，护士清点棉条、纱布及手术物品无误。人工硬膜严密缝合硬膜，骨瓣复位，3条钛链及6枚钛钉固定骨瓣。再次充分止血，分层缝合肌肉，筋膜，皮下组织及头皮，术毕。手术顺利，麻醉满意，术中出血约300ml，自体血回输100ml。术后患者回ICU病房监护。</v>
          </cell>
          <cell r="X2985" t="str">
            <v>部分切除</v>
          </cell>
          <cell r="Y2985">
            <v>134493</v>
          </cell>
          <cell r="Z2985" t="str">
            <v>RAA</v>
          </cell>
          <cell r="AA2985" t="str">
            <v>AA(WHO III)</v>
          </cell>
          <cell r="AB2985">
            <v>3</v>
          </cell>
          <cell r="AC2985" t="str">
            <v>间变性星形细胞瘤（WHOIII）。免疫组化结果：GFAP（+），Olig-2（+），Ki-67（约20%），ATRX（+-），P53（+++），MMP-9（血管+），EGFR（+-）。焦磷酸测序结果：TERT启动子无突变，IDH1基因R132突变，MGMT启动子甲基化。</v>
          </cell>
          <cell r="AD2985" t="str">
            <v>部分切除</v>
          </cell>
          <cell r="AE2985">
            <v>42976</v>
          </cell>
          <cell r="AF2985" t="str">
            <v>间变性星形细胞瘤（额颞岛，左，）</v>
          </cell>
          <cell r="AH2985" t="str">
            <v>终止</v>
          </cell>
          <cell r="AI2985">
            <v>1361</v>
          </cell>
          <cell r="AJ2985">
            <v>1</v>
          </cell>
          <cell r="AK2985">
            <v>235</v>
          </cell>
          <cell r="AL2985">
            <v>1</v>
          </cell>
          <cell r="AM2985">
            <v>1682</v>
          </cell>
          <cell r="AN2985" t="str">
            <v>同步</v>
          </cell>
          <cell r="AO2985">
            <v>1</v>
          </cell>
          <cell r="AP2985" t="str">
            <v>替莫脞胺12个月</v>
          </cell>
          <cell r="AQ2985">
            <v>1</v>
          </cell>
          <cell r="AS2985">
            <v>0</v>
          </cell>
          <cell r="AT2985">
            <v>1</v>
          </cell>
          <cell r="AU2985" t="str">
            <v>突变</v>
          </cell>
          <cell r="AV2985" t="str">
            <v>NA</v>
          </cell>
          <cell r="AW2985" t="str">
            <v>NA</v>
          </cell>
          <cell r="AX2985" t="str">
            <v>甲基化</v>
          </cell>
          <cell r="AY2985" t="str">
            <v>无突变</v>
          </cell>
          <cell r="AZ2985" t="str">
            <v>无突变</v>
          </cell>
          <cell r="BA2985" t="str">
            <v>缺失</v>
          </cell>
          <cell r="BB2985" t="str">
            <v>缺失</v>
          </cell>
          <cell r="BC2985" t="str">
            <v>缺失</v>
          </cell>
          <cell r="BD2985" t="e">
            <v>#N/A</v>
          </cell>
        </row>
        <row r="2986">
          <cell r="B2986" t="str">
            <v>P486</v>
          </cell>
          <cell r="C2986" t="str">
            <v>CGGA_P486</v>
          </cell>
          <cell r="E2986" t="str">
            <v>刘杰</v>
          </cell>
          <cell r="F2986">
            <v>520145</v>
          </cell>
          <cell r="G2986">
            <v>42942</v>
          </cell>
          <cell r="H2986" t="str">
            <v>颅内占位性病变（颞叶、海马区，左）：低级别胶质瘤可能大</v>
          </cell>
          <cell r="J2986" t="str">
            <v>男</v>
          </cell>
          <cell r="K2986">
            <v>35</v>
          </cell>
          <cell r="L2986" t="str">
            <v>缺失</v>
          </cell>
          <cell r="M2986" t="str">
            <v>132930198110314719</v>
          </cell>
          <cell r="N2986" t="str">
            <v xml:space="preserve">刘海燕   夫妻    15230760187   刘长义  父子                13131707203 </v>
          </cell>
          <cell r="O2986" t="str">
            <v>间断性头晕6年余</v>
          </cell>
          <cell r="P2986" t="str">
            <v>患者于6年前无明显诱因出现头晕，无头痛，无四肢抽搐，无恶心呕吐，无发热，于沧州市人民医院就诊，行MRI检查发现颅内病变，怀疑局部炎症，给予激素口服治疗，未见明显好转。为求进一步治疗，于我院门诊就诊，复查头MRI（M675292，本院，2017-07-18)：左侧颞叶内侧、海马区占位性病变：低级别胶质瘤可能大；脑缺血性白质病变（改良Fazekas分级I级）。门诊以“颅内占位性病变”收入院。患者自发病以来，精神、饮食、睡眠可，大小便正常，体重无明显变化</v>
          </cell>
          <cell r="Q2986" t="str">
            <v>否认高血压病、糖尿病、心脏病史。否认代谢性疾病及血液病。否认肝炎、结核等传染病史。15年前因近视行准分子角膜激光切割术。否认外伤史。否认食物、药物过敏史</v>
          </cell>
          <cell r="R2986" t="str">
            <v>生长及智力发育正常，吸烟15年，18支/天。饮酒10年，已戒3年。已婚，育有1女，妻子及儿子均体健</v>
          </cell>
          <cell r="S2986" t="str">
            <v>缺失</v>
          </cell>
          <cell r="T2986">
            <v>42956</v>
          </cell>
          <cell r="V2986" t="str">
            <v xml:space="preserve"> 左额颞开颅，肿瘤切除术</v>
          </cell>
          <cell r="W2986" t="str">
            <v>全麻气管插管后，患者取仰卧位，头右侧，上头架，导航注册，确定颅内病变头皮投影，常规消毒铺巾，取左额颞弧形切口，依次切开头皮各层，皮瓣翻向前方，颅骨钻孔，铣刀游离骨瓣，大小约5.0X4.0cm2。硬膜张力高，快速静点20%的甘露醇250ml，硬膜张力下降，四周悬吊硬膜。放射状剪开硬膜，导航确定病变主体位于左侧钩回及海马头部。导航辅助下切开颞上回前部皮层，于皮层下1.5cm见肿瘤，肿瘤呈灰红色，质韧，血供丰富，与周围脑组织分界不清，导航辅助下分块全切病变。随后将受肿瘤侵袭的左侧颞极部分切除，显露同侧脑干、大脑后动脉及动眼神经，侧脑室颞角开放。创面严密止血，可吸收止血纱布、明胶海绵压迫残面，生理盐水冲洗清亮，确认无活动性出血，护士清点棉条、纱布及手术物品无误，硬膜缝合后欠严密，人工硬膜加固，骨瓣复位，三枚钛片固定骨瓣。再次充分止血，分层缝合皮下组织及头皮各层，术毕。手术顺利，术中出血约500ml，头皮、骨瓣自体血回输125ml。术后气管插管拔出，患者回ICU病房监护</v>
          </cell>
          <cell r="X2986" t="str">
            <v>全切除</v>
          </cell>
          <cell r="Y2986">
            <v>134492</v>
          </cell>
          <cell r="Z2986" t="str">
            <v>低级别胶质瘤(级别未知)</v>
          </cell>
          <cell r="AA2986" t="str">
            <v>低级别胶质瘤(级别未知)</v>
          </cell>
          <cell r="AC2986" t="str">
            <v>所有标本全部取材，镜下为脑组织，局部变性，胶质细胞轻度增生，血管周围少许炎性细胞。</v>
          </cell>
          <cell r="AD2986" t="str">
            <v>全切除</v>
          </cell>
          <cell r="AE2986">
            <v>42968</v>
          </cell>
          <cell r="AF2986" t="str">
            <v>胶质细胞增生（颞叶、海马区，左）</v>
          </cell>
          <cell r="AH2986" t="str">
            <v>未终止</v>
          </cell>
          <cell r="AI2986">
            <v>1799</v>
          </cell>
          <cell r="AJ2986">
            <v>0</v>
          </cell>
          <cell r="AK2986">
            <v>1799</v>
          </cell>
          <cell r="AL2986">
            <v>0</v>
          </cell>
          <cell r="AM2986">
            <v>1799</v>
          </cell>
          <cell r="AN2986" t="str">
            <v>无</v>
          </cell>
          <cell r="AO2986">
            <v>0</v>
          </cell>
          <cell r="AP2986" t="str">
            <v>无</v>
          </cell>
          <cell r="AQ2986">
            <v>0</v>
          </cell>
          <cell r="AS2986">
            <v>0</v>
          </cell>
          <cell r="AU2986" t="str">
            <v>NA</v>
          </cell>
          <cell r="AV2986" t="str">
            <v>NA</v>
          </cell>
          <cell r="AW2986" t="str">
            <v>NA</v>
          </cell>
          <cell r="AX2986" t="str">
            <v>NA</v>
          </cell>
          <cell r="AY2986" t="str">
            <v>NA</v>
          </cell>
          <cell r="AZ2986" t="str">
            <v>NA</v>
          </cell>
          <cell r="BA2986" t="str">
            <v>缺失</v>
          </cell>
          <cell r="BB2986" t="str">
            <v>缺失</v>
          </cell>
          <cell r="BC2986" t="str">
            <v>缺失</v>
          </cell>
          <cell r="BD2986" t="e">
            <v>#N/A</v>
          </cell>
        </row>
        <row r="2987">
          <cell r="B2987" t="str">
            <v>P487</v>
          </cell>
          <cell r="C2987" t="str">
            <v>CGGA_P487</v>
          </cell>
          <cell r="E2987" t="str">
            <v>王温巧</v>
          </cell>
          <cell r="F2987">
            <v>520150</v>
          </cell>
          <cell r="G2987">
            <v>42948</v>
          </cell>
          <cell r="H2987" t="str">
            <v xml:space="preserve"> 左颞顶枕占位：胶质瘤可能性大</v>
          </cell>
          <cell r="J2987" t="str">
            <v>女</v>
          </cell>
          <cell r="K2987">
            <v>68</v>
          </cell>
          <cell r="L2987" t="str">
            <v>缺失</v>
          </cell>
          <cell r="M2987" t="str">
            <v>410327194907152127</v>
          </cell>
          <cell r="N2987" t="str">
            <v xml:space="preserve">樊克祥 母子  18329508103  樊丽 母女   15309151386 </v>
          </cell>
          <cell r="O2987" t="str">
            <v>言语不利半月</v>
          </cell>
          <cell r="P2987" t="str">
            <v>患者半月前无明显诱因突然出现言语不利，无头痛、恶心、呕吐，为求进一步诊治，就诊于我院门诊，查头颅MR检查，提示“左颞顶枕、左侧脑室三角区枕角及室旁占位、局部脑膜受累：高级别胶质瘤？”。等待住院期间头痛加重，伴恶心，无呕吐，门诊以“颅内占位性病变”收入院。患者自发病以来，精神、饮食差、睡眠差，大小便正常</v>
          </cell>
          <cell r="Q2987" t="str">
            <v>一周前口服阿司匹林100mg，qd；波立维75mg，qd；否认高血压、糖尿病、心脏病史。否认代谢性疾病及血液病。否认肝炎、结核等传染病史。否认手术、外伤史。否认药物过敏史，无其它食物过敏史</v>
          </cell>
          <cell r="R2987" t="str">
            <v>生长及智力发育正常，不嗜好烟酒。已婚，育有1子2女，丈夫及儿女体健。15岁初潮，51岁停经</v>
          </cell>
          <cell r="S2987" t="str">
            <v>缺失</v>
          </cell>
          <cell r="T2987">
            <v>42961</v>
          </cell>
          <cell r="V2987" t="str">
            <v>左颞顶枕开颅，肿瘤切除术</v>
          </cell>
          <cell r="W2987" t="str">
            <v>缺失</v>
          </cell>
          <cell r="Y2987">
            <v>134587</v>
          </cell>
          <cell r="Z2987" t="str">
            <v>GBM-O</v>
          </cell>
          <cell r="AA2987" t="str">
            <v>GBM-O(WHO IV)</v>
          </cell>
          <cell r="AB2987">
            <v>4</v>
          </cell>
          <cell r="AC2987" t="str">
            <v>胶质母细胞瘤，伴少许少突胶质细胞瘤成分（WHOIV级），浸润蛛网膜下腔及血管周围间隙。GFAP(阳性)，Olig-2(阳性)，SMA(血管阳性)，Desmin（阳性）</v>
          </cell>
          <cell r="AD2987" t="str">
            <v>缺失</v>
          </cell>
          <cell r="AE2987">
            <v>43000</v>
          </cell>
          <cell r="AF2987" t="str">
            <v>胶质母细胞瘤（颞顶枕，左）</v>
          </cell>
          <cell r="AG2987">
            <v>43433</v>
          </cell>
          <cell r="AH2987" t="str">
            <v>终止</v>
          </cell>
          <cell r="AI2987">
            <v>79</v>
          </cell>
          <cell r="AJ2987">
            <v>1</v>
          </cell>
          <cell r="AK2987">
            <v>79</v>
          </cell>
          <cell r="AL2987">
            <v>1</v>
          </cell>
          <cell r="AM2987">
            <v>472</v>
          </cell>
          <cell r="AN2987" t="str">
            <v>缺失</v>
          </cell>
          <cell r="AO2987" t="str">
            <v>NA</v>
          </cell>
          <cell r="AP2987" t="str">
            <v>缺失</v>
          </cell>
          <cell r="AQ2987" t="str">
            <v>NA</v>
          </cell>
          <cell r="AS2987" t="str">
            <v>原发</v>
          </cell>
          <cell r="AU2987" t="str">
            <v>无突变</v>
          </cell>
          <cell r="AV2987" t="str">
            <v>NA</v>
          </cell>
          <cell r="AW2987" t="str">
            <v>NA</v>
          </cell>
          <cell r="AX2987" t="str">
            <v>甲基化</v>
          </cell>
          <cell r="AY2987" t="str">
            <v>无突变</v>
          </cell>
          <cell r="AZ2987" t="str">
            <v>突变</v>
          </cell>
          <cell r="BA2987" t="str">
            <v>缺失</v>
          </cell>
          <cell r="BB2987" t="str">
            <v>缺失</v>
          </cell>
          <cell r="BC2987" t="str">
            <v>缺失</v>
          </cell>
          <cell r="BD2987" t="e">
            <v>#N/A</v>
          </cell>
        </row>
        <row r="2988">
          <cell r="B2988" t="str">
            <v>P488</v>
          </cell>
          <cell r="C2988" t="str">
            <v>CGGA_P488</v>
          </cell>
          <cell r="E2988" t="str">
            <v>金春花</v>
          </cell>
          <cell r="F2988">
            <v>491874</v>
          </cell>
          <cell r="G2988">
            <v>42955</v>
          </cell>
          <cell r="H2988" t="str">
            <v>1、左侧颞顶叶颅内占位  2、子宫实性占位</v>
          </cell>
          <cell r="J2988" t="str">
            <v>女</v>
          </cell>
          <cell r="K2988">
            <v>47</v>
          </cell>
          <cell r="L2988" t="str">
            <v>缺失</v>
          </cell>
          <cell r="M2988" t="str">
            <v>222402191702120425</v>
          </cell>
          <cell r="N2988" t="str">
            <v xml:space="preserve">全日京 丈夫      13894331696 </v>
          </cell>
          <cell r="O2988" t="str">
            <v>头部不适伴右侧肢体麻木2个月</v>
          </cell>
          <cell r="P2988" t="str">
            <v>患者于5个月前，因头部不适伴右面部麻木，在家属陪同下去日本千叶西综合医院就诊，查头颅CT及头颅增强核磁示：左顶叶颅内占位性病变；当时患者未予治疗，1月前患者出现言语不清，右侧面部麻木逐渐加重趋势，右侧肢体肌力下降，活动受限，为求进一步诊治来我院就诊，门诊以“颅内占位</v>
          </cell>
          <cell r="Q2988" t="str">
            <v>患者自诉否认高血压、糖尿病、心脏病病史，无肝炎、伤寒，否认手术，无输血史，磺胺类药物过敏，无其他食物过敏史</v>
          </cell>
          <cell r="R2988" t="str">
            <v>生长发育及智力正常，否认饮酒史，吸烟史，适龄结婚，爱人体健，孕1产1 子 顺产，末次月经2017.07.10</v>
          </cell>
          <cell r="S2988" t="str">
            <v>缺失</v>
          </cell>
          <cell r="T2988">
            <v>42961</v>
          </cell>
          <cell r="V2988" t="str">
            <v>左颞顶枕入路颅内肿瘤切除术</v>
          </cell>
          <cell r="W2988" t="str">
            <v>全麻气管插管后，患者取右侧卧位。导航确定肿瘤头皮投影，左颞顶枕常规消毒铺巾，取左颞顶枕到“U”形切口，依次切开头皮、皮下、帽状腱膜，皮瓣翻向颞下。左颞顶枕骨动力系统钻孔2枚，铣刀游离骨瓣，骨窗大小约6cm×7cm。硬膜张力稍高，予20%甘露醇250ml静点，周边悬吊硬膜。皮层造瘘，向深部探查见肿瘤位于左颞顶深部，质地较韧，呈灰白色，有大致边界，血供丰富，内有囊变，囊内有黄色透明囊液，显微镜下分块全切肿瘤，标本留送病理。肿瘤基底予以电灼处理，创面严密止血，止血纤维、明胶海绵压迫残面，生理盐水冲洗清亮，确认无活动性出血，脑室内放置脑室外引流。护士清点棉条、纱布及手术物品无误，严密缝合硬膜，骨瓣复位，3枚钛链，6枚钛钉固定。分层缝合肌肉，缝合皮下及头皮各层，再次消毒切口，无菌纱布绷带包扎，术毕。手术经过顺利，术后患者清醒拔管安返ICU病房监护。标本送病理</v>
          </cell>
          <cell r="X2988" t="str">
            <v>全切除</v>
          </cell>
          <cell r="Y2988" t="str">
            <v>缺失</v>
          </cell>
          <cell r="Z2988" t="str">
            <v>GBM-O</v>
          </cell>
          <cell r="AA2988" t="str">
            <v>GBM-O(WHO IV)</v>
          </cell>
          <cell r="AB2988">
            <v>4</v>
          </cell>
          <cell r="AC2988" t="str">
            <v>间变性少突星形细胞瘤（WHO III级），局灶呈胶质母细胞瘤形态（局灶WHO IV级）</v>
          </cell>
          <cell r="AD2988" t="str">
            <v>全切除</v>
          </cell>
          <cell r="AE2988">
            <v>42978</v>
          </cell>
          <cell r="AF2988" t="str">
            <v>1、间变性少突星形细胞瘤（颞顶，左）   2、子宫实性占位</v>
          </cell>
          <cell r="AG2988">
            <v>43433</v>
          </cell>
          <cell r="AH2988" t="str">
            <v>终止</v>
          </cell>
          <cell r="AI2988">
            <v>461</v>
          </cell>
          <cell r="AJ2988">
            <v>1</v>
          </cell>
          <cell r="AK2988" t="str">
            <v>NA</v>
          </cell>
          <cell r="AL2988">
            <v>1</v>
          </cell>
          <cell r="AM2988">
            <v>472</v>
          </cell>
          <cell r="AN2988" t="str">
            <v>放疗</v>
          </cell>
          <cell r="AO2988">
            <v>1</v>
          </cell>
          <cell r="AP2988" t="str">
            <v>替莫脞胺13个月</v>
          </cell>
          <cell r="AQ2988">
            <v>1</v>
          </cell>
          <cell r="AS2988" t="str">
            <v>原发</v>
          </cell>
          <cell r="AU2988" t="str">
            <v>突变</v>
          </cell>
          <cell r="AV2988" t="str">
            <v>NA</v>
          </cell>
          <cell r="AW2988" t="str">
            <v>NA</v>
          </cell>
          <cell r="AX2988" t="str">
            <v>甲基化</v>
          </cell>
          <cell r="AY2988" t="str">
            <v>无突变</v>
          </cell>
          <cell r="AZ2988" t="str">
            <v>无突变</v>
          </cell>
          <cell r="BA2988" t="str">
            <v>缺失</v>
          </cell>
          <cell r="BB2988" t="str">
            <v>缺失</v>
          </cell>
          <cell r="BC2988" t="str">
            <v>缺失</v>
          </cell>
          <cell r="BD2988" t="e">
            <v>#N/A</v>
          </cell>
        </row>
        <row r="2989">
          <cell r="B2989" t="str">
            <v>P489</v>
          </cell>
          <cell r="C2989" t="str">
            <v>CGGA_P489</v>
          </cell>
          <cell r="E2989" t="str">
            <v>程彩红</v>
          </cell>
          <cell r="F2989">
            <v>520163</v>
          </cell>
          <cell r="G2989">
            <v>42954</v>
          </cell>
          <cell r="H2989" t="str">
            <v>1.  颅内占位 (额，左)</v>
          </cell>
          <cell r="J2989" t="str">
            <v>女</v>
          </cell>
          <cell r="K2989">
            <v>52</v>
          </cell>
          <cell r="L2989" t="str">
            <v>缺失</v>
          </cell>
          <cell r="M2989" t="str">
            <v>140502196507151528</v>
          </cell>
          <cell r="N2989" t="str">
            <v>杨文彬   夫妻         13015454630   程红英   妹妹       13633462128</v>
          </cell>
          <cell r="O2989" t="str">
            <v xml:space="preserve">体检发现左额占位3个月 </v>
          </cell>
          <cell r="P2989" t="str">
            <v>患者于3个月前单位常规体检时行头颅CT检查发现左额占位，患者平素无恶心、呕吐，无抽搐，无肢体活动障碍，进一步行头颅增强核磁，考虑左额胶质瘤，家属为求进一步诊治就诊于我院，门诊行头颅核磁平扫+增强示：左额叶占位，胶质瘤？向患者及家属介绍病情后要求手术治疗。门诊以“颅内占位性病变（额，左）”收入院</v>
          </cell>
          <cell r="Q2989" t="str">
            <v>既往否认心脏病、高血压、糖尿病病史。否认肝炎、结核等传染病病史。2014年因痔疮行手术治疗。否认输血史，否认食物药物过敏史</v>
          </cell>
          <cell r="R2989" t="str">
            <v>生长发育及智力正常；无异地疫区迁移及居住史。无吸烟饮酒嗜好，已绝经，已婚，育1子1女，爱人及子女体健</v>
          </cell>
          <cell r="S2989" t="str">
            <v>缺失</v>
          </cell>
          <cell r="T2989">
            <v>42963</v>
          </cell>
          <cell r="V2989" t="str">
            <v>左额顶开颅，肿瘤全切除术（唤醒麻醉，导航辅助，电生理监测）</v>
          </cell>
          <cell r="W2989" t="str">
            <v>缺失</v>
          </cell>
          <cell r="Y2989">
            <v>134662</v>
          </cell>
          <cell r="Z2989" t="str">
            <v>A</v>
          </cell>
          <cell r="AA2989" t="str">
            <v>A(WHO II)</v>
          </cell>
          <cell r="AB2989">
            <v>2</v>
          </cell>
          <cell r="AC2989" t="str">
            <v>星形细胞瘤，大部分细胞梭形，局灶细胞核圆、深染，排列密集，生长活跃。（WHOII-III级）</v>
          </cell>
          <cell r="AD2989" t="str">
            <v>缺失</v>
          </cell>
          <cell r="AE2989">
            <v>42992</v>
          </cell>
          <cell r="AF2989" t="str">
            <v>星形细胞瘤（额，左）</v>
          </cell>
          <cell r="AH2989" t="str">
            <v>未终止</v>
          </cell>
          <cell r="AI2989">
            <v>1792</v>
          </cell>
          <cell r="AJ2989">
            <v>0</v>
          </cell>
          <cell r="AK2989">
            <v>1792</v>
          </cell>
          <cell r="AL2989">
            <v>0</v>
          </cell>
          <cell r="AM2989">
            <v>1792</v>
          </cell>
          <cell r="AN2989" t="str">
            <v>同步</v>
          </cell>
          <cell r="AO2989">
            <v>1</v>
          </cell>
          <cell r="AP2989" t="str">
            <v>帝清6个疗程</v>
          </cell>
          <cell r="AQ2989">
            <v>1</v>
          </cell>
          <cell r="AS2989">
            <v>0</v>
          </cell>
          <cell r="AU2989" t="str">
            <v>NA</v>
          </cell>
          <cell r="AV2989" t="str">
            <v>NA</v>
          </cell>
          <cell r="AW2989" t="str">
            <v>NA</v>
          </cell>
          <cell r="AX2989" t="str">
            <v>NA</v>
          </cell>
          <cell r="AY2989" t="str">
            <v>NA</v>
          </cell>
          <cell r="AZ2989" t="str">
            <v>NA</v>
          </cell>
          <cell r="BA2989" t="str">
            <v>缺失</v>
          </cell>
          <cell r="BB2989" t="str">
            <v>缺失</v>
          </cell>
          <cell r="BC2989" t="str">
            <v>缺失</v>
          </cell>
          <cell r="BD2989" t="e">
            <v>#N/A</v>
          </cell>
        </row>
        <row r="2990">
          <cell r="B2990" t="str">
            <v>P490</v>
          </cell>
          <cell r="C2990" t="str">
            <v>CGGA_P490</v>
          </cell>
          <cell r="E2990" t="str">
            <v>张秀春</v>
          </cell>
          <cell r="F2990">
            <v>520174</v>
          </cell>
          <cell r="G2990">
            <v>42961</v>
          </cell>
          <cell r="H2990" t="str">
            <v>1.颅内占位性病变（颞，右）；2.子宫肌瘤术后；3胆囊结石；4肾囊肿； 5左侧中耳炎术后。</v>
          </cell>
          <cell r="J2990" t="str">
            <v>女</v>
          </cell>
          <cell r="K2990">
            <v>65</v>
          </cell>
          <cell r="L2990" t="str">
            <v>缺失</v>
          </cell>
          <cell r="M2990" t="str">
            <v>370633195205180022</v>
          </cell>
          <cell r="N2990" t="str">
            <v xml:space="preserve"> 宋保良   夫妻      13806312719 宋军强    母女    18963113088  宋东华   母女      13910731647 </v>
          </cell>
          <cell r="O2990" t="str">
            <v>间断头晕伴恶心1年余，加重半年余</v>
          </cell>
          <cell r="P2990" t="str">
            <v>1年前无明显诱因出现头晕，伴恶心，休息几分钟后缓解，无呕吐、四肢抽搐等症状。未引起重视。半年前上述症状加重，遂到北京中医医院行中医中药（具体不详）治疗后未见明显好转，患者为求进一步治疗到我院门诊就诊，我院核磁示右颞占位：胶质瘤可能。遂以“颅内占位病变”收入院。自发病来，精神可，睡眠可，饮食，大小便正常，体重无明显下降</v>
          </cell>
          <cell r="Q2990" t="str">
            <v>50年前有过肺结核病史自愈。40年前行子宫肌瘤切除术及结扎手术。左侧中耳炎术后10年余。5年前发现胆囊结石，未经治疗。3年前发现肾囊肿，未予治疗。否认高血压、糖尿病、心脏病史。否认代谢性疾病及血液病。无药物食物过敏史</v>
          </cell>
          <cell r="R2990" t="str">
            <v>生长及智力发育正常，否认吸烟饮酒史，育有2子，配偶及子均体健</v>
          </cell>
          <cell r="S2990" t="str">
            <v>缺失</v>
          </cell>
          <cell r="T2990">
            <v>42964</v>
          </cell>
          <cell r="V2990" t="str">
            <v>右额颞开颅肿瘤切除术</v>
          </cell>
          <cell r="W2990" t="str">
            <v>全麻气管插管后，患者取仰卧头左偏位，导航注册、确定肿瘤头皮投影，常规消毒铺巾，取右额颞弧形切口，筋膜间入路依次切开头皮各层，皮瓣翻向前， 肌肉翻向下，颞骨钻一孔，铣刀游离额颞骨瓣。硬膜张力略高，静点20%的甘露醇250ml，硬膜张力下降，四周悬吊硬膜，放射状剪开硬膜，皮层无异常，导航再次确定肿瘤位置，导航辅助下外侧裂下0.5cm切开颞上回皮层，显露钩回、海马肿瘤，侧脑室开放。大部肿瘤呈灰红色，质软韧相间，与周围脑组织边界不清，血供极其丰富。肿瘤包裹右侧大脑后交通动脉、大脑后动脉、脉络膜前动脉、动眼神经，部分肿瘤突到幕下与脑干粘连，分块近全切除肿瘤，切除肿瘤后可见同侧大脑后动脉、动眼神经、脑干等结构均完好保护。创面严密止血，生理盐水冲洗清亮，确认无活动性出血，护士清点棉条、纱布及手术物品无误，硬膜缺损，取人工硬膜修补、缝合硬膜，骨瓣复位，3枚钛链固定骨瓣。再次充分止血，分层缝合皮下组织及头皮各层，术毕。手术顺利，麻醉满意，术中出血约 300ml，自体血回输 125ml。术后拔除气管插管，患者回ICU病房监护</v>
          </cell>
          <cell r="X2990" t="str">
            <v>部分切除</v>
          </cell>
          <cell r="Y2990">
            <v>134694</v>
          </cell>
          <cell r="Z2990" t="str">
            <v>GBM</v>
          </cell>
          <cell r="AA2990" t="str">
            <v>GBM(WHO IV)</v>
          </cell>
          <cell r="AB2990">
            <v>4</v>
          </cell>
          <cell r="AC2990" t="str">
            <v xml:space="preserve">胶质母细胞瘤（WHOIV级），免疫组化：MMP-9(-)， EGFR(++)，P53(+-) ,Ki-67(约40%)，ATRX(+-)；IDH1（-），GFAP（+），Olig-2（+）SMA（-）。焦磷酸测序：TERT启动子无突变，IDH1R132无突变，MGMT启动子甲基化。 </v>
          </cell>
          <cell r="AD2990" t="str">
            <v>部分切除</v>
          </cell>
          <cell r="AE2990">
            <v>42984</v>
          </cell>
          <cell r="AF2990" t="str">
            <v>1.胶质母细胞瘤（颞，右）；2.子宫肌瘤术后；3胆囊结石；4肾囊肿；5左侧中耳炎术后。</v>
          </cell>
          <cell r="AG2990">
            <v>43433</v>
          </cell>
          <cell r="AH2990" t="str">
            <v>终止</v>
          </cell>
          <cell r="AI2990">
            <v>196</v>
          </cell>
          <cell r="AJ2990">
            <v>1</v>
          </cell>
          <cell r="AK2990">
            <v>196</v>
          </cell>
          <cell r="AL2990">
            <v>1</v>
          </cell>
          <cell r="AM2990">
            <v>469</v>
          </cell>
          <cell r="AN2990" t="str">
            <v>缺失</v>
          </cell>
          <cell r="AO2990" t="str">
            <v>NA</v>
          </cell>
          <cell r="AP2990" t="str">
            <v>缺失</v>
          </cell>
          <cell r="AQ2990" t="str">
            <v>NA</v>
          </cell>
          <cell r="AS2990" t="str">
            <v>原发</v>
          </cell>
          <cell r="AU2990" t="str">
            <v>无突变</v>
          </cell>
          <cell r="AV2990" t="str">
            <v>NA</v>
          </cell>
          <cell r="AW2990" t="str">
            <v>NA</v>
          </cell>
          <cell r="AX2990" t="str">
            <v>甲基化</v>
          </cell>
          <cell r="AY2990" t="str">
            <v>无突变</v>
          </cell>
          <cell r="AZ2990" t="str">
            <v>无突变</v>
          </cell>
          <cell r="BA2990" t="str">
            <v>缺失</v>
          </cell>
          <cell r="BB2990" t="str">
            <v>缺失</v>
          </cell>
          <cell r="BC2990" t="str">
            <v>缺失</v>
          </cell>
          <cell r="BD2990" t="e">
            <v>#N/A</v>
          </cell>
        </row>
        <row r="2991">
          <cell r="B2991" t="str">
            <v>P491</v>
          </cell>
          <cell r="C2991" t="str">
            <v>NA</v>
          </cell>
          <cell r="D2991" t="str">
            <v>NA</v>
          </cell>
          <cell r="E2991" t="str">
            <v>NA</v>
          </cell>
          <cell r="F2991" t="str">
            <v>NA</v>
          </cell>
          <cell r="G2991" t="str">
            <v>NA</v>
          </cell>
          <cell r="H2991" t="str">
            <v>NA</v>
          </cell>
          <cell r="I2991" t="str">
            <v>NA</v>
          </cell>
          <cell r="J2991" t="str">
            <v>NA</v>
          </cell>
          <cell r="K2991" t="str">
            <v>NA</v>
          </cell>
          <cell r="L2991" t="str">
            <v>NA</v>
          </cell>
          <cell r="M2991" t="str">
            <v>NA</v>
          </cell>
          <cell r="N2991" t="str">
            <v>NA</v>
          </cell>
          <cell r="O2991" t="str">
            <v>NA</v>
          </cell>
          <cell r="P2991" t="str">
            <v>NA</v>
          </cell>
          <cell r="Q2991" t="str">
            <v>NA</v>
          </cell>
          <cell r="R2991" t="str">
            <v>NA</v>
          </cell>
          <cell r="S2991" t="str">
            <v>NA</v>
          </cell>
          <cell r="T2991" t="str">
            <v>NA</v>
          </cell>
          <cell r="U2991" t="str">
            <v>NA</v>
          </cell>
          <cell r="V2991" t="str">
            <v>NA</v>
          </cell>
          <cell r="W2991" t="str">
            <v>NA</v>
          </cell>
          <cell r="X2991" t="str">
            <v>NA</v>
          </cell>
          <cell r="Y2991" t="str">
            <v>NA</v>
          </cell>
          <cell r="Z2991" t="str">
            <v>NA</v>
          </cell>
          <cell r="AA2991" t="str">
            <v>NA</v>
          </cell>
          <cell r="AB2991" t="str">
            <v>NA</v>
          </cell>
          <cell r="AC2991" t="str">
            <v>NA</v>
          </cell>
          <cell r="AD2991" t="str">
            <v>NA</v>
          </cell>
          <cell r="AE2991" t="str">
            <v>NA</v>
          </cell>
          <cell r="AF2991" t="str">
            <v>NA</v>
          </cell>
          <cell r="AG2991" t="str">
            <v>NA</v>
          </cell>
          <cell r="AH2991" t="str">
            <v>NA</v>
          </cell>
          <cell r="AI2991" t="str">
            <v>NA</v>
          </cell>
          <cell r="AJ2991" t="str">
            <v>NA</v>
          </cell>
          <cell r="AK2991" t="str">
            <v>NA</v>
          </cell>
          <cell r="AL2991" t="str">
            <v>NA</v>
          </cell>
          <cell r="AM2991" t="str">
            <v>NA</v>
          </cell>
          <cell r="AN2991" t="str">
            <v>NA</v>
          </cell>
          <cell r="AO2991" t="str">
            <v>NA</v>
          </cell>
          <cell r="AP2991" t="str">
            <v>NA</v>
          </cell>
          <cell r="AQ2991" t="str">
            <v>NA</v>
          </cell>
          <cell r="AS2991" t="str">
            <v>NA</v>
          </cell>
          <cell r="AT2991" t="str">
            <v>NA</v>
          </cell>
          <cell r="AU2991" t="str">
            <v>NA</v>
          </cell>
          <cell r="AV2991" t="str">
            <v>NA</v>
          </cell>
          <cell r="AW2991" t="str">
            <v>NA</v>
          </cell>
          <cell r="AX2991" t="str">
            <v>NA</v>
          </cell>
          <cell r="AY2991" t="str">
            <v>NA</v>
          </cell>
          <cell r="AZ2991" t="str">
            <v>NA</v>
          </cell>
          <cell r="BA2991" t="str">
            <v>NA</v>
          </cell>
          <cell r="BB2991" t="str">
            <v>NA</v>
          </cell>
          <cell r="BC2991" t="str">
            <v>NA</v>
          </cell>
          <cell r="BD2991" t="str">
            <v>NA</v>
          </cell>
        </row>
        <row r="2992">
          <cell r="B2992" t="str">
            <v>P492</v>
          </cell>
          <cell r="C2992" t="str">
            <v>CGGA_P492</v>
          </cell>
          <cell r="D2992" t="str">
            <v>CGGA_P492, CGGA_P1448</v>
          </cell>
          <cell r="E2992" t="str">
            <v>朱军</v>
          </cell>
          <cell r="F2992">
            <v>560221</v>
          </cell>
          <cell r="G2992">
            <v>42969</v>
          </cell>
          <cell r="H2992" t="str">
            <v>1.颅内占位性病变（额颞，右）：胶质瘤复发 2. 胆囊结石术后</v>
          </cell>
          <cell r="J2992" t="str">
            <v>女</v>
          </cell>
          <cell r="K2992">
            <v>44</v>
          </cell>
          <cell r="L2992" t="str">
            <v>AB</v>
          </cell>
          <cell r="M2992" t="str">
            <v>150203197305101545</v>
          </cell>
          <cell r="N2992" t="str">
            <v>王建文 夫妻     13327184018   朱琴 姐妹    18250895059</v>
          </cell>
          <cell r="O2992" t="str">
            <v>胶质瘤术后13年余，发作性空间陌生感1年余，加重2月余。</v>
          </cell>
          <cell r="P2992" t="str">
            <v>13年前因阵发性癫痫到天坛医院诊断为胶质瘤，行肿瘤切除术后恢复可，病理回报右额星形细胞瘤（WHO II）。术后未规律复查，1年入睡时发作性空间陌生感，持续数秒后好转，数天发作1次，未引起重视。2月前症状加重，每天1到2次，持续月1分钟左右，遂到天坛医院就诊行头颅MRI发现右额颞占位：考虑复发胶质瘤？门诊以“颅内占位性病变”收入院。自发病以来，饮食、睡眠可，大小便正常，体重无明显变化。</v>
          </cell>
          <cell r="Q2992" t="str">
            <v>20年前因再障贫血在河北石家庄中医医院行中医中药治疗后好转。5月前因胆囊结石在包头医院行腹腔镜胆囊切除术，术后恢复可。否认高血压、糖尿病、心脏病史。否认代谢性疾病。否认肝炎、结核等传染病史。否认其他手术及外伤史。无其他药物食物过敏史</v>
          </cell>
          <cell r="R2992" t="str">
            <v>生长及智力发育正常，否认吸烟饮酒史。适龄结婚，无子女，配偶体健。</v>
          </cell>
          <cell r="S2992" t="str">
            <v>缺失</v>
          </cell>
          <cell r="T2992">
            <v>42977</v>
          </cell>
          <cell r="U2992">
            <v>37987</v>
          </cell>
          <cell r="V2992" t="str">
            <v xml:space="preserve"> 导航辅助下右额颞开颅，肿瘤切除术</v>
          </cell>
          <cell r="W2992" t="str">
            <v>全麻气管插管后，患者取仰卧头左偏位，上头架，导航注册、确定肿瘤头皮投影，常规消毒铺巾，快速静点20%的甘露醇250ml。取右额颞原切口，依次切开头皮各层及肌肉，皮肌瓣翻向前，铣刀游离额颞骨瓣。硬膜与骨瓣粘连紧密，四周悬吊硬膜，放射状剪开硬膜。见额部瘢痕组织及囊腔，导航再次确定肿瘤位置，导航辅助下先分块切除右颞肿瘤，可见肿瘤呈灰红色，血供一般，质软，与周围脑组织间分界不清，侧脑室颞角开放，大脑中动脉分支参与供血。然后显露侧裂血管及岛叶，岛叶肿胀，游离大脑中动脉，于M1段末端见豆纹动脉，保护好此簇血管，电凝M2段供应肿瘤的血管，分块切除肿瘤，依次向深部切除，显露额岛沟、颞岛沟及顶岛沟，以豆纹动脉及环岛沟为底面，分块切除额、岛叶肿瘤，大脑中动脉及其分支保护完好，侧脑室额角开放，切除肿瘤后看见右侧颈内动脉、动眼神经，大脑后动脉及大脑中动脉近端，以上血管和神经均完好保护。创面严密止血，生理盐水冲洗清亮，确认无活动性出血，护士清点棉条、纱布及手术物品无误，瘤腔内放置引流管，另戳孔引出固定。硬膜皱缩明显，人工硬膜给以修补，骨瓣复位，3条钛链及6枚钛钉固定骨瓣。再次充分止血，分层缝合肌肉，筋膜，皮下组织及头皮，术毕。手术顺利，麻醉满意，术中出血约300 ml，自体血回输125ml。术后查见双瞳孔左：右=2：2mm，返回ICU病房监护。</v>
          </cell>
          <cell r="X2992" t="str">
            <v>部分切除</v>
          </cell>
          <cell r="Y2992">
            <v>135006</v>
          </cell>
          <cell r="Z2992" t="str">
            <v>RO</v>
          </cell>
          <cell r="AA2992" t="str">
            <v>OA(WHO II)</v>
          </cell>
          <cell r="AB2992">
            <v>2</v>
          </cell>
          <cell r="AC2992" t="str">
            <v>少突星形细胞瘤（WHOII级），部分细胞密度增高</v>
          </cell>
          <cell r="AD2992" t="str">
            <v>部分切除</v>
          </cell>
          <cell r="AE2992">
            <v>43000</v>
          </cell>
          <cell r="AF2992" t="str">
            <v>1少突星形细胞瘤（额颞，右）2. 胆囊结石术后3再生障碍性贫血4.低蛋白血症</v>
          </cell>
          <cell r="AH2992" t="str">
            <v>终止</v>
          </cell>
          <cell r="AI2992">
            <v>1371</v>
          </cell>
          <cell r="AJ2992">
            <v>1</v>
          </cell>
          <cell r="AK2992">
            <v>1251</v>
          </cell>
          <cell r="AL2992">
            <v>1</v>
          </cell>
          <cell r="AM2992">
            <v>1508</v>
          </cell>
          <cell r="AN2992" t="str">
            <v>无</v>
          </cell>
          <cell r="AO2992">
            <v>0</v>
          </cell>
          <cell r="AP2992" t="str">
            <v>帝清3个疗程</v>
          </cell>
          <cell r="AQ2992">
            <v>1</v>
          </cell>
          <cell r="AS2992">
            <v>0</v>
          </cell>
          <cell r="AT2992">
            <v>1</v>
          </cell>
          <cell r="AU2992" t="str">
            <v>突变</v>
          </cell>
          <cell r="AV2992" t="str">
            <v>NA</v>
          </cell>
          <cell r="AW2992" t="str">
            <v>共缺失</v>
          </cell>
          <cell r="AX2992" t="str">
            <v>甲基化</v>
          </cell>
          <cell r="AY2992" t="str">
            <v>无突变</v>
          </cell>
          <cell r="AZ2992" t="str">
            <v>突变</v>
          </cell>
          <cell r="BA2992" t="str">
            <v>缺失</v>
          </cell>
          <cell r="BB2992" t="str">
            <v>缺失</v>
          </cell>
          <cell r="BC2992" t="str">
            <v>缺失</v>
          </cell>
          <cell r="BD2992" t="e">
            <v>#N/A</v>
          </cell>
        </row>
        <row r="2993">
          <cell r="B2993" t="str">
            <v>P493</v>
          </cell>
          <cell r="C2993" t="str">
            <v>CGGA_P493</v>
          </cell>
          <cell r="E2993" t="str">
            <v>侯留锋</v>
          </cell>
          <cell r="F2993">
            <v>520192</v>
          </cell>
          <cell r="G2993">
            <v>42972</v>
          </cell>
          <cell r="H2993" t="str">
            <v>颅内占位性病变（额叶，右）</v>
          </cell>
          <cell r="J2993" t="str">
            <v>男</v>
          </cell>
          <cell r="K2993">
            <v>28</v>
          </cell>
          <cell r="L2993" t="str">
            <v>缺失</v>
          </cell>
          <cell r="M2993" t="str">
            <v>411403198903037272</v>
          </cell>
          <cell r="N2993" t="str">
            <v xml:space="preserve">谷潘红  夫妻    15737056062侯威峰  哥哥             18600130333 </v>
          </cell>
          <cell r="O2993" t="str">
            <v>阵发性头痛伴呕吐10天</v>
          </cell>
          <cell r="P2993" t="str">
            <v>患者10天前无明显诱因出现阵发性头痛，呈肿胀样，伴头晕、恶心、呕吐，无肢体抽搐，未重视，就诊于商丘第一人民医院，查头颅MR，提示右额占位，为求进一步诊治，就诊于我院门诊就诊，行头颅MR检查，提示“右额占位，血管外皮细胞瘤可能性大”遂以“颅内占位性病变”收入院。患者自发病以来，精神、饮食可，睡眠可，大小便正常，体重正常</v>
          </cell>
          <cell r="Q2993" t="str">
            <v>否认糖尿病、高血压、心脏病史。否认代谢性疾病及血液病。否认肝炎、结核等传染病史。否认手术史及输血史，无外伤史。否认食物、药物过敏史</v>
          </cell>
          <cell r="R2993" t="str">
            <v>未到过疫区及牧区，生长及智力发育正常，无烟酒嗜好</v>
          </cell>
          <cell r="S2993" t="str">
            <v>缺失</v>
          </cell>
          <cell r="T2993">
            <v>42977</v>
          </cell>
          <cell r="V2993" t="str">
            <v>右额开颅，肿瘤切除术</v>
          </cell>
          <cell r="W2993" t="str">
            <v>缺失</v>
          </cell>
          <cell r="Y2993">
            <v>135004</v>
          </cell>
          <cell r="Z2993" t="str">
            <v>GBM-O</v>
          </cell>
          <cell r="AA2993" t="str">
            <v>GBM-O(WHO IV)</v>
          </cell>
          <cell r="AB2993">
            <v>4</v>
          </cell>
          <cell r="AC2993" t="str">
            <v>胶质母细胞瘤，伴少突胶质细胞瘤成分（WHOIV级）</v>
          </cell>
          <cell r="AD2993" t="str">
            <v>缺失</v>
          </cell>
          <cell r="AE2993">
            <v>42991</v>
          </cell>
          <cell r="AF2993" t="str">
            <v>胶质母细胞瘤（额叶，右）</v>
          </cell>
          <cell r="AH2993" t="str">
            <v>未终止</v>
          </cell>
          <cell r="AI2993">
            <v>1778</v>
          </cell>
          <cell r="AJ2993">
            <v>0</v>
          </cell>
          <cell r="AK2993">
            <v>1778</v>
          </cell>
          <cell r="AL2993">
            <v>0</v>
          </cell>
          <cell r="AM2993">
            <v>1778</v>
          </cell>
          <cell r="AN2993" t="str">
            <v>无</v>
          </cell>
          <cell r="AO2993">
            <v>0</v>
          </cell>
          <cell r="AP2993" t="str">
            <v>无</v>
          </cell>
          <cell r="AQ2993">
            <v>0</v>
          </cell>
          <cell r="AS2993">
            <v>0</v>
          </cell>
          <cell r="AU2993" t="str">
            <v>无突变</v>
          </cell>
          <cell r="AV2993" t="str">
            <v>NA</v>
          </cell>
          <cell r="AW2993" t="str">
            <v>NA</v>
          </cell>
          <cell r="AX2993" t="str">
            <v>甲基化</v>
          </cell>
          <cell r="AY2993" t="str">
            <v>无突变</v>
          </cell>
          <cell r="AZ2993" t="str">
            <v>无突变</v>
          </cell>
          <cell r="BA2993" t="str">
            <v>缺失</v>
          </cell>
          <cell r="BB2993" t="str">
            <v>缺失</v>
          </cell>
          <cell r="BC2993" t="str">
            <v>缺失</v>
          </cell>
          <cell r="BD2993" t="e">
            <v>#N/A</v>
          </cell>
        </row>
        <row r="2994">
          <cell r="B2994" t="str">
            <v>P494</v>
          </cell>
          <cell r="C2994" t="str">
            <v>CGGA_P494</v>
          </cell>
          <cell r="E2994" t="str">
            <v>张材</v>
          </cell>
          <cell r="F2994">
            <v>520190</v>
          </cell>
          <cell r="G2994">
            <v>42971</v>
          </cell>
          <cell r="H2994" t="str">
            <v>1.颅内占位性病变（额，右）：胶质瘤可能性大</v>
          </cell>
          <cell r="J2994" t="str">
            <v>男</v>
          </cell>
          <cell r="K2994">
            <v>36</v>
          </cell>
          <cell r="L2994" t="str">
            <v>缺失</v>
          </cell>
          <cell r="M2994" t="str">
            <v>140224198102187814</v>
          </cell>
          <cell r="N2994" t="str">
            <v xml:space="preserve">白慧媛   夫妻     13754910756  张栋     兄弟     13243741443 </v>
          </cell>
          <cell r="O2994" t="str">
            <v>体检发现颅内占位半月余</v>
          </cell>
          <cell r="P2994" t="str">
            <v>半月前因单位体检CT发现颅占位病变，无头晕，恶心呕吐，无意识丧失及四肢抽搐等。患者为求进一步治疗遂到天坛医院门诊就诊，行头MRI示右额占位性病变，胶质瘤可能？门诊遂以“颅内占位性病变”收入院</v>
          </cell>
          <cell r="Q2994" t="str">
            <v>白癜风20年。否认高血压、糖尿病、心脏病史。否认代谢性疾病及血液病。否认肝炎、结核等传染病史。否认手术及外伤史。对青霉素过敏</v>
          </cell>
          <cell r="R2994" t="str">
            <v>生长及智力发育正常，偶尔饮酒，无吸烟等不良嗜好，已婚，育1子1女，均体健</v>
          </cell>
          <cell r="S2994" t="str">
            <v>缺失</v>
          </cell>
          <cell r="T2994">
            <v>42977</v>
          </cell>
          <cell r="V2994" t="str">
            <v>导航辅助下右额开颅肿瘤切除术</v>
          </cell>
          <cell r="W2994" t="str">
            <v>全麻气管插管后，患者取仰卧位，导航注册并定位肿瘤，根据导航定位结果，设计皮瓣切口为冠切右额切口。常规消毒铺巾，依次切开头皮各层，皮瓣连同骨膜一起翻向前，显露颅骨，钻2孔，铣刀游离骨瓣，内侧到中线，硬膜张力高，四周悬吊硬膜，放射状剪开硬膜，见右额上回肿瘤，导航确定肿瘤部位及边界，显微镜下经纵裂池暴露分离，显露胼周动脉及胼缘动脉，电凝切断供血动脉，可见肿瘤灰白色，质韧，血供一般，边界不清，显微镜下全切除肿瘤，深部可见胼胝体，胼周动脉及胼缘动脉保护完好，标本送检。术腔严密止血，生理盐水冲洗清亮，确认无活动性出血，护士清点棉条、纱布及手术物品无误。人工硬脑膜严密修补缝合硬膜，骨瓣复位，盖孔板及钛链固定颅骨。再次充分止血，分层缝合皮下组织及头皮各层，术毕。手术顺利，麻醉满意。术后气管插管拔除，查见双瞳孔等大等圆，回ICU病房监护</v>
          </cell>
          <cell r="X2994" t="str">
            <v>全切除</v>
          </cell>
          <cell r="Y2994">
            <v>135005</v>
          </cell>
          <cell r="Z2994" t="str">
            <v>OA</v>
          </cell>
          <cell r="AA2994" t="str">
            <v>OA(WHO II)</v>
          </cell>
          <cell r="AB2994">
            <v>2</v>
          </cell>
          <cell r="AC2994" t="str">
            <v>少突星型细胞瘤（WHOII级）</v>
          </cell>
          <cell r="AD2994" t="str">
            <v>全切除</v>
          </cell>
          <cell r="AE2994">
            <v>42992</v>
          </cell>
          <cell r="AF2994" t="str">
            <v>1少突星形细胞瘤（额，右）2白癜风</v>
          </cell>
          <cell r="AH2994" t="str">
            <v>未终止</v>
          </cell>
          <cell r="AI2994">
            <v>1778</v>
          </cell>
          <cell r="AJ2994">
            <v>0</v>
          </cell>
          <cell r="AK2994">
            <v>1778</v>
          </cell>
          <cell r="AL2994">
            <v>0</v>
          </cell>
          <cell r="AM2994">
            <v>1778</v>
          </cell>
          <cell r="AN2994" t="str">
            <v>33天</v>
          </cell>
          <cell r="AO2994">
            <v>1</v>
          </cell>
          <cell r="AP2994" t="str">
            <v>无</v>
          </cell>
          <cell r="AQ2994">
            <v>0</v>
          </cell>
          <cell r="AS2994">
            <v>0</v>
          </cell>
          <cell r="AU2994" t="str">
            <v>突变</v>
          </cell>
          <cell r="AV2994" t="str">
            <v>NA</v>
          </cell>
          <cell r="AW2994" t="str">
            <v>NA</v>
          </cell>
          <cell r="AX2994" t="str">
            <v>甲基化</v>
          </cell>
          <cell r="AY2994" t="str">
            <v>突变</v>
          </cell>
          <cell r="AZ2994" t="str">
            <v>无突变</v>
          </cell>
          <cell r="BA2994" t="str">
            <v>缺失</v>
          </cell>
          <cell r="BB2994" t="str">
            <v>缺失</v>
          </cell>
          <cell r="BC2994" t="str">
            <v>缺失</v>
          </cell>
          <cell r="BD2994" t="e">
            <v>#N/A</v>
          </cell>
        </row>
        <row r="2995">
          <cell r="B2995" t="str">
            <v>P495</v>
          </cell>
          <cell r="C2995" t="str">
            <v>CGGA_P495</v>
          </cell>
          <cell r="E2995" t="str">
            <v>李书歧</v>
          </cell>
          <cell r="F2995">
            <v>520188</v>
          </cell>
          <cell r="G2995">
            <v>42970</v>
          </cell>
          <cell r="H2995" t="str">
            <v>1. 颅内多发占位；2、继发性癫痫；3.高血压3级</v>
          </cell>
          <cell r="J2995" t="str">
            <v>男</v>
          </cell>
          <cell r="K2995">
            <v>57</v>
          </cell>
          <cell r="L2995" t="str">
            <v>缺失</v>
          </cell>
          <cell r="M2995" t="str">
            <v>110224196005015434</v>
          </cell>
          <cell r="N2995" t="str">
            <v xml:space="preserve">李伟   父子  13810207512 李影   父女  13501238098 </v>
          </cell>
          <cell r="O2995" t="str">
            <v>左侧口角抽搐伴流涎1月余</v>
          </cell>
          <cell r="P2995" t="str">
            <v>患者1个月前出现间断左侧口角抽搐，无意识丧失，持续时间约1分钟，，能自行缓解，伴流涎，无肢体活动障碍，之后患者出现左侧肢体活动障碍，到当地医院行头颅CT及MRI示颅内多发占位，家属为求进一步诊治就诊于我院，门诊行头颅核磁平扫+增强示：颅内多发异常信号影，向患者及家属介绍病情后要求手术治疗。门诊以“颅内多发占位性病变”收入院</v>
          </cell>
          <cell r="Q2995" t="str">
            <v>家属诉既往“轻度冠心病”间断口服阿司匹林肠溶片半年，具体量不详，高血压病史20余年，最高220/100mmHg，规律口服缬沙坦氨氯地平片，血压控制可，否认糖尿病病史。否认肝炎、结核等传染病病史。诉“10余年前痔疮手术史，术中休克史，经抢救恢复”否认输血史，否认食物过敏史</v>
          </cell>
          <cell r="R2995" t="str">
            <v>生长发育及智力正常；无异地疫区迁移及居住史。抽烟史30余年，10支/日，饮酒10余年100ml/日，已戒烟、酒半年余，已婚，妻子体健，育1子1女，爱人及子女体健</v>
          </cell>
          <cell r="S2995" t="str">
            <v>缺失</v>
          </cell>
          <cell r="T2995">
            <v>42978</v>
          </cell>
          <cell r="V2995" t="str">
            <v>右额颞开颅，肿瘤切除术</v>
          </cell>
          <cell r="W2995" t="str">
            <v>缺失</v>
          </cell>
          <cell r="Y2995">
            <v>135043</v>
          </cell>
          <cell r="Z2995" t="str">
            <v>GBM</v>
          </cell>
          <cell r="AA2995" t="str">
            <v>GBM(WHO IV)</v>
          </cell>
          <cell r="AB2995">
            <v>4</v>
          </cell>
          <cell r="AC2995" t="str">
            <v>（肿瘤1）：胶质母细胞瘤（WHOIV级）；（肿瘤2）：间变性星形细胞瘤，局灶胶母变（WHOIII-IV级）</v>
          </cell>
          <cell r="AD2995" t="str">
            <v>缺失</v>
          </cell>
          <cell r="AE2995">
            <v>42998</v>
          </cell>
          <cell r="AF2995" t="str">
            <v>1. 颅内多发胶质母细胞瘤；2、继发性癫痫；3、高血压病3级（极高危组）；4、痔疮术后</v>
          </cell>
          <cell r="AG2995">
            <v>43433</v>
          </cell>
          <cell r="AH2995" t="str">
            <v>终止</v>
          </cell>
          <cell r="AI2995">
            <v>304</v>
          </cell>
          <cell r="AJ2995">
            <v>1</v>
          </cell>
          <cell r="AK2995" t="str">
            <v>NA</v>
          </cell>
          <cell r="AL2995">
            <v>1</v>
          </cell>
          <cell r="AM2995">
            <v>455</v>
          </cell>
          <cell r="AN2995" t="str">
            <v>放</v>
          </cell>
          <cell r="AO2995">
            <v>1</v>
          </cell>
          <cell r="AP2995" t="str">
            <v>化同步</v>
          </cell>
          <cell r="AQ2995">
            <v>1</v>
          </cell>
          <cell r="AS2995" t="str">
            <v>原发</v>
          </cell>
          <cell r="AU2995" t="str">
            <v>NA</v>
          </cell>
          <cell r="AV2995" t="str">
            <v>NA</v>
          </cell>
          <cell r="AW2995" t="str">
            <v>NA</v>
          </cell>
          <cell r="AX2995" t="str">
            <v>NA</v>
          </cell>
          <cell r="AY2995" t="str">
            <v>NA</v>
          </cell>
          <cell r="AZ2995" t="str">
            <v>NA</v>
          </cell>
          <cell r="BA2995" t="str">
            <v>缺失</v>
          </cell>
          <cell r="BB2995" t="str">
            <v>缺失</v>
          </cell>
          <cell r="BC2995" t="str">
            <v>缺失</v>
          </cell>
          <cell r="BD2995" t="e">
            <v>#N/A</v>
          </cell>
        </row>
        <row r="2996">
          <cell r="B2996" t="str">
            <v>P496</v>
          </cell>
          <cell r="C2996" t="str">
            <v>CGGA_P496</v>
          </cell>
          <cell r="E2996" t="str">
            <v>樊丹丹</v>
          </cell>
          <cell r="F2996">
            <v>520191</v>
          </cell>
          <cell r="G2996">
            <v>42971</v>
          </cell>
          <cell r="H2996" t="str">
            <v>1.颅内占位性病变（额，右）：DNET？低级别星形细胞瘤？2.高血压</v>
          </cell>
          <cell r="J2996" t="str">
            <v>女</v>
          </cell>
          <cell r="K2996">
            <v>38</v>
          </cell>
          <cell r="L2996" t="str">
            <v>缺失</v>
          </cell>
          <cell r="M2996" t="str">
            <v>220723197907240105</v>
          </cell>
          <cell r="N2996" t="str">
            <v xml:space="preserve">  李云峰 夫妻   13911280355  樊楠楠 姐妹     13910526586   罗思佳 朋友   18601284685 </v>
          </cell>
          <cell r="O2996" t="str">
            <v>间断头晕伴记忆力减退1月余</v>
          </cell>
          <cell r="P2996" t="str">
            <v>1月前无明显诱因出现头晕，持续几分钟后自行缓解，无头痛，恶心呕吐及肢体抽搐，遂到当地医院行CT示颅内占位病变，患者为求进一步治疗到天坛医院门诊就诊，查头颅MRI发现右额区占位，怀疑胶质瘤。门诊以“颅内占位性病变”收入院。自发病以来，精神可，饮食、睡眠可，大小便正常，体重无明显变化</v>
          </cell>
          <cell r="Q2996" t="str">
            <v>高血压半年余，最高160/110，服用替米沙坦（1次/天，1片/次）后控制良好，近2月未规律服药。否认糖尿病、心脏病史。否认代谢性疾病及血液病。否认肝炎、结核等传染病史。否认其他手术及外伤史。</v>
          </cell>
          <cell r="R2996" t="str">
            <v>生长及智力发育正常，否认吸烟饮酒史。已婚，育有1子，配偶及女均体健</v>
          </cell>
          <cell r="S2996" t="str">
            <v>缺失</v>
          </cell>
          <cell r="T2996">
            <v>42978</v>
          </cell>
          <cell r="V2996" t="str">
            <v>导航辅助下右额开颅肿瘤切除术（唤醒麻醉术中皮质电刺激）</v>
          </cell>
          <cell r="W2996" t="str">
            <v>静脉麻醉置入喉罩后，患者取左侧卧位，头皮局麻阻滞，头架固定头位，导航注册，确定肿瘤头皮投影位置（快速静点20%的甘露醇250ml），常规消毒铺巾，局麻后以肿瘤为中心做右额顶弧形切口，显露右额顶颅骨，颅骨钻1孔，铣刀游离骨瓣，可见硬脑膜张力不高，利多卡因棉条覆盖硬膜，硬膜四周悬吊，放射状剪开硬膜，见右额中央前回前区脑组织肿胀，脑沟变浅，脑回增宽。此时停用麻醉药物，拔除喉罩、唤醒病人，导航确定肿瘤位置，行皮层电刺激确定中央前回手和面部区，可见肿瘤后下界毗邻中央前回手和面部区域，导航辅助、唤醒状态下自前向后切除肿瘤，可见肿瘤灰白色，质软韧，边界不清，血供中等。显微镜下分块全切除肿瘤。切除肿瘤后未再置入喉罩，术腔严密止血，生理盐水冲洗清亮，确认无活动性出血，护士清点棉条、纱布及手术物品无误。人工硬脑膜修补缝合硬膜，骨瓣复位，2枚钛链1枚盖孔板固定颅骨。再次充分止血，分层缝合皮下组织及头皮各层，术毕。手术顺利，麻醉满意。术后患者神清语利，查见双瞳孔等大等圆，四肢可活动，肌张力可，回ICU病房监护</v>
          </cell>
          <cell r="X2996" t="str">
            <v>全切除</v>
          </cell>
          <cell r="Y2996">
            <v>135044</v>
          </cell>
          <cell r="Z2996" t="str">
            <v>OA</v>
          </cell>
          <cell r="AA2996" t="str">
            <v>OA(WHO II)</v>
          </cell>
          <cell r="AB2996">
            <v>2</v>
          </cell>
          <cell r="AC2996" t="str">
            <v>少突星形细胞瘤（WHO II级）</v>
          </cell>
          <cell r="AD2996" t="str">
            <v>全切除</v>
          </cell>
          <cell r="AE2996">
            <v>42993</v>
          </cell>
          <cell r="AF2996" t="str">
            <v>1. 少突星形细胞瘤（额，右）2.高血压</v>
          </cell>
          <cell r="AH2996" t="str">
            <v>未终止</v>
          </cell>
          <cell r="AI2996">
            <v>1814</v>
          </cell>
          <cell r="AJ2996">
            <v>0</v>
          </cell>
          <cell r="AK2996">
            <v>1814</v>
          </cell>
          <cell r="AL2996">
            <v>0</v>
          </cell>
          <cell r="AM2996">
            <v>1814</v>
          </cell>
          <cell r="AN2996" t="str">
            <v>放疗</v>
          </cell>
          <cell r="AO2996">
            <v>1</v>
          </cell>
          <cell r="AP2996" t="str">
            <v>无</v>
          </cell>
          <cell r="AQ2996">
            <v>0</v>
          </cell>
          <cell r="AS2996">
            <v>0</v>
          </cell>
          <cell r="AU2996" t="str">
            <v>NA</v>
          </cell>
          <cell r="AV2996" t="str">
            <v>NA</v>
          </cell>
          <cell r="AW2996" t="str">
            <v>NA</v>
          </cell>
          <cell r="AX2996" t="str">
            <v>NA</v>
          </cell>
          <cell r="AY2996" t="str">
            <v>NA</v>
          </cell>
          <cell r="AZ2996" t="str">
            <v>NA</v>
          </cell>
          <cell r="BA2996" t="str">
            <v>缺失</v>
          </cell>
          <cell r="BB2996" t="str">
            <v>缺失</v>
          </cell>
          <cell r="BC2996" t="str">
            <v>缺失</v>
          </cell>
          <cell r="BD2996" t="e">
            <v>#N/A</v>
          </cell>
        </row>
        <row r="2997">
          <cell r="B2997" t="str">
            <v>P497</v>
          </cell>
          <cell r="C2997" t="str">
            <v>CGGA_P497</v>
          </cell>
          <cell r="E2997" t="str">
            <v>赵晨</v>
          </cell>
          <cell r="F2997">
            <v>226481</v>
          </cell>
          <cell r="G2997">
            <v>42975</v>
          </cell>
          <cell r="H2997" t="str">
            <v xml:space="preserve">左额顶复发胶质瘤 </v>
          </cell>
          <cell r="J2997" t="str">
            <v>男</v>
          </cell>
          <cell r="K2997">
            <v>37</v>
          </cell>
          <cell r="L2997" t="str">
            <v>缺失</v>
          </cell>
          <cell r="M2997" t="str">
            <v>110103197910180058</v>
          </cell>
          <cell r="N2997" t="str">
            <v xml:space="preserve"> 石蕴    母子   13520287980</v>
          </cell>
          <cell r="O2997" t="str">
            <v>胶质瘤术后13年</v>
          </cell>
          <cell r="P2997" t="str">
            <v>患者13年前因癫痫发作，查头颅核磁提示左额顶占位，在天坛医院行开颅肿瘤切除术，术后患者恢复好，术后病理星形细胞瘤（WHOⅡ）行放射治疗；2010年复查发现肿瘤复发行手术治疗，术后病理胶质母细胞瘤（WHOⅣ）未行放化疗；2011年复查发现肿瘤复发再次行手术治疗，术后病理胶质母细胞瘤（WHOⅣ），行替莫唑胺化疗；1个月前患者复查核磁提示左额顶复发胶质瘤术后，考虑肿瘤复发，为求进一步诊治入院。患者自发病以来，患者无头痛头晕，无抽搐发作，无肢体瘫，精神、饮食、睡眠可，大小便正常，体重无明显变化</v>
          </cell>
          <cell r="Q2997" t="str">
            <v>否认高血压病、糖尿病、心脏病史。否认代谢性疾病及血液病。否认肝炎、结核等传染病史。否认外伤史。青霉素过敏</v>
          </cell>
          <cell r="R2997" t="str">
            <v>生长及智力发育正常，否认烟酒嗜好，未婚育</v>
          </cell>
          <cell r="S2997" t="str">
            <v>缺失</v>
          </cell>
          <cell r="T2997">
            <v>42982</v>
          </cell>
          <cell r="U2997">
            <v>37987</v>
          </cell>
          <cell r="V2997" t="str">
            <v>左额顶开颅，肿瘤切除术</v>
          </cell>
          <cell r="W2997" t="str">
            <v>全麻气管插管后，患者取平卧位，导航注册，确定颅内病变头皮投影，常规消毒铺巾，取左额顶原有马蹄形切口，依次切开头皮各层，皮瓣翻向颞部，游离既往骨瓣，骨窗大小约5.0*6.0cm2。四周悬吊硬膜， 硬膜张力稍高，快速静点20%的甘露醇250ml，硬膜张力下降，放射状剪开硬膜，导航辅助下示左额硬膜下皮层内有肿瘤，肿瘤位于左侧额叶，瘤体呈灰黄色，质软，与周围脑组织边界不清，血供丰富。小心沿肿瘤与周围脑组织大致边界分离 ，显微镜下全切除肿瘤，标本送病理。侧脑室开放，创面严密止血，止血纱布、明胶海绵压迫，生理盐水冲洗清亮，确认无活动性出血。护士清点棉条、纱布及手术物品无误。严密缝合硬膜，缺损处用脑膜腱修补，骨瓣复位，原有钛链3条，钛钉6枚固定骨瓣。再次充分止血，分层缝合肌肉皮下组织及头皮各层，术毕。手术顺利，术后拔除气管插管，返回ICU病房监护</v>
          </cell>
          <cell r="X2997" t="str">
            <v>全切除</v>
          </cell>
          <cell r="Y2997">
            <v>135119</v>
          </cell>
          <cell r="Z2997" t="str">
            <v>SGBM?</v>
          </cell>
          <cell r="AA2997" t="str">
            <v>A(WHO II)</v>
          </cell>
          <cell r="AB2997">
            <v>2</v>
          </cell>
          <cell r="AC2997" t="str">
            <v>星形细胞瘤（WHO II级）</v>
          </cell>
          <cell r="AD2997" t="str">
            <v>全切除</v>
          </cell>
          <cell r="AE2997">
            <v>42998</v>
          </cell>
          <cell r="AF2997" t="str">
            <v>星形细胞瘤（额顶，左）</v>
          </cell>
          <cell r="AH2997" t="str">
            <v>未终止</v>
          </cell>
          <cell r="AI2997">
            <v>1773</v>
          </cell>
          <cell r="AJ2997">
            <v>0</v>
          </cell>
          <cell r="AK2997" t="str">
            <v>NA</v>
          </cell>
          <cell r="AL2997">
            <v>1</v>
          </cell>
          <cell r="AM2997">
            <v>1773</v>
          </cell>
          <cell r="AN2997" t="str">
            <v>放疗21</v>
          </cell>
          <cell r="AO2997">
            <v>1</v>
          </cell>
          <cell r="AP2997" t="str">
            <v>泰道</v>
          </cell>
          <cell r="AQ2997">
            <v>1</v>
          </cell>
          <cell r="AS2997">
            <v>0</v>
          </cell>
          <cell r="AT2997">
            <v>3</v>
          </cell>
          <cell r="AU2997" t="str">
            <v>突变</v>
          </cell>
          <cell r="AV2997" t="str">
            <v>NA</v>
          </cell>
          <cell r="AW2997" t="str">
            <v>无共缺失</v>
          </cell>
          <cell r="AX2997" t="str">
            <v>甲基化</v>
          </cell>
          <cell r="AY2997" t="str">
            <v>无突变</v>
          </cell>
          <cell r="AZ2997" t="str">
            <v>无突变</v>
          </cell>
          <cell r="BA2997" t="str">
            <v>缺失</v>
          </cell>
          <cell r="BB2997" t="str">
            <v>缺失</v>
          </cell>
          <cell r="BC2997" t="str">
            <v>缺失</v>
          </cell>
          <cell r="BD2997" t="e">
            <v>#N/A</v>
          </cell>
        </row>
        <row r="2998">
          <cell r="B2998" t="str">
            <v>P498</v>
          </cell>
          <cell r="C2998" t="str">
            <v>CGGA_P498</v>
          </cell>
          <cell r="E2998" t="str">
            <v>房培淑</v>
          </cell>
          <cell r="F2998">
            <v>520193</v>
          </cell>
          <cell r="G2998">
            <v>42975</v>
          </cell>
          <cell r="H2998" t="str">
            <v>颅内占位性病变（颞叶，右）</v>
          </cell>
          <cell r="J2998" t="str">
            <v>女</v>
          </cell>
          <cell r="K2998">
            <v>63</v>
          </cell>
          <cell r="L2998" t="str">
            <v>缺失</v>
          </cell>
          <cell r="M2998" t="str">
            <v>370632195311057320</v>
          </cell>
          <cell r="N2998" t="str">
            <v xml:space="preserve">徐鹏    儿子  18911639278   徐承远  夫妻        15550658875   </v>
          </cell>
          <cell r="O2998" t="str">
            <v>体检发现右颞占位2个月</v>
          </cell>
          <cell r="P2998" t="str">
            <v>患者于今年6月份骑电动车不慎摔倒致头外伤，之后就诊于威海文登中心医院，查头颅MR，提示右颞占位，为求进一步诊治，就诊于我院门诊就诊，行头颅MR检查，提示“右颞占位，低级别胶质瘤可能性大”遂以“颅内占位性病变”收入院。患者自发病以来，精神、饮食可，睡眠可，大小便正常，体重正常</v>
          </cell>
          <cell r="Q2998" t="str">
            <v>否认糖尿病、高血压、心脏病史。否认代谢性疾病及血液病。否认肝炎、结核等传染病史。2008年12月行子宫肌瘤切除术。否认输血史，无外伤史。否认食物、药物过敏史</v>
          </cell>
          <cell r="R2998" t="str">
            <v>未到过疫区及牧区，生长及智力发育正常，无烟酒嗜好。结婚年龄24岁，配偶体健，育1子。</v>
          </cell>
          <cell r="S2998" t="str">
            <v>缺失</v>
          </cell>
          <cell r="T2998">
            <v>42982</v>
          </cell>
          <cell r="V2998" t="str">
            <v>右额颞开颅，肿瘤切除术</v>
          </cell>
          <cell r="W2998" t="str">
            <v>全麻气管插管后，患者取仰卧位，头左侧，导航注册，确定颅内病变头皮投影，常规消毒铺巾，取右额颞弧形切口，依次切开头皮各层，皮瓣翻向额部，颅骨钻孔，铣刀游离骨瓣，骨窗大小约5.0X5.0cm2。颅骨及硬膜出血、渗血较多，硬膜张力稍高，快速静点20%的甘露醇125ml，硬膜张力下降，四周悬吊硬膜，放射状剪开硬膜，导航及B超确定肿瘤位于右侧颞极，导航辅助下切开颞上回前部皮层，皮层下0.5cm见肿瘤，肿瘤位于右侧颞极，瘤体呈灰红色，质软韧相间，与周围脑组织边界不清，血供丰富。肿瘤包裹右侧大脑中动脉主干，与血管粘连紧密，小心将血管自肿瘤中分离，完好保护大脑中动脉及其引流静脉，随后沿肿瘤周边分离后，分块全切除肿瘤，切除肿瘤将肿瘤侵袭的右侧颞极部分切除，创面严密止血，止血纱布、明胶海绵压迫，生理盐水冲洗清亮，确认无活动性出血，护士清点棉条、纱布及手术物品无误，硬膜皱缩，缝合后欠严密，取人工硬膜加固，骨瓣复位，钛链固定骨瓣。再次充分止血，分层缝合皮下组织及头皮各层，术毕。手术顺利，术中出血约400ml，自体血回输125ml。术后拔除气管插管，患者回ICU病房监护</v>
          </cell>
          <cell r="X2998" t="str">
            <v>全切除</v>
          </cell>
          <cell r="Y2998">
            <v>135120</v>
          </cell>
          <cell r="Z2998" t="str">
            <v>A</v>
          </cell>
          <cell r="AA2998" t="str">
            <v>A(WHO II)</v>
          </cell>
          <cell r="AB2998">
            <v>2</v>
          </cell>
          <cell r="AC2998" t="str">
            <v>（肿瘤）星形细胞瘤，部分呈肥胖细胞型星形细胞瘤结构（WHOII级）；（肿瘤周边）脑组织，其内可见星形细胞瘤组织浸润。</v>
          </cell>
          <cell r="AD2998" t="str">
            <v>全切除</v>
          </cell>
          <cell r="AE2998">
            <v>42996</v>
          </cell>
          <cell r="AF2998" t="str">
            <v>1、星形细胞瘤（颞叶，右）；2继发性癫痫。</v>
          </cell>
          <cell r="AH2998" t="str">
            <v>终止</v>
          </cell>
          <cell r="AI2998">
            <v>1427</v>
          </cell>
          <cell r="AJ2998">
            <v>1</v>
          </cell>
          <cell r="AK2998">
            <v>1427</v>
          </cell>
          <cell r="AL2998">
            <v>1</v>
          </cell>
          <cell r="AM2998">
            <v>1773</v>
          </cell>
          <cell r="AN2998" t="str">
            <v>放疗</v>
          </cell>
          <cell r="AO2998">
            <v>1</v>
          </cell>
          <cell r="AP2998" t="str">
            <v>无</v>
          </cell>
          <cell r="AQ2998">
            <v>0</v>
          </cell>
          <cell r="AS2998">
            <v>0</v>
          </cell>
          <cell r="AU2998" t="str">
            <v>突变</v>
          </cell>
          <cell r="AV2998" t="str">
            <v>NA</v>
          </cell>
          <cell r="AW2998" t="str">
            <v>NA</v>
          </cell>
          <cell r="AX2998" t="str">
            <v>甲基化</v>
          </cell>
          <cell r="AY2998" t="str">
            <v>无突变</v>
          </cell>
          <cell r="AZ2998" t="str">
            <v>突变</v>
          </cell>
          <cell r="BA2998" t="str">
            <v>缺失</v>
          </cell>
          <cell r="BB2998" t="str">
            <v>缺失</v>
          </cell>
          <cell r="BC2998" t="str">
            <v>缺失</v>
          </cell>
          <cell r="BD2998" t="e">
            <v>#N/A</v>
          </cell>
        </row>
        <row r="2999">
          <cell r="B2999" t="str">
            <v>P499</v>
          </cell>
          <cell r="C2999" t="str">
            <v>CGGA_P499</v>
          </cell>
          <cell r="E2999" t="str">
            <v>李真巧</v>
          </cell>
          <cell r="F2999">
            <v>491901</v>
          </cell>
          <cell r="G2999">
            <v>42977</v>
          </cell>
          <cell r="H2999" t="str">
            <v>1.颅内占位性病变（额，右）：复发胶质瘤2.肾结核切除术后</v>
          </cell>
          <cell r="J2999" t="str">
            <v>女</v>
          </cell>
          <cell r="K2999">
            <v>69</v>
          </cell>
          <cell r="L2999" t="str">
            <v>缺失</v>
          </cell>
          <cell r="M2999" t="str">
            <v>133024194804083229</v>
          </cell>
          <cell r="N2999" t="str">
            <v xml:space="preserve">张忠义   夫妻   15732822353 张辉    母子     15512981288  张爱丽   母女   17628077180 </v>
          </cell>
          <cell r="O2999" t="str">
            <v>胶质瘤术后1年余，头胀头痛伴左腿无力半年余</v>
          </cell>
          <cell r="P2999" t="str">
            <v xml:space="preserve"> 1年前因左下肢无力在当地医院诊断颅内占位，行右额开颅肿瘤切除术，术后行4周期放疗后恢复可。病理结果示：右额胶质母细胞瘤。半年前发现左下肢无力，伴头痛头胀，记忆力减退，无恶心呕吐，无四肢抽搐。在当地医院检查头MRI发现右额颅内占位怀疑复发，患者为求进一步治疗遂于我院门诊就诊，门诊检查头MR示右额占位病变，肿瘤复发。门诊遂以“颅内占位性病变”收入院</v>
          </cell>
          <cell r="Q2999" t="str">
            <v>50年前因左肾结核行左肾切除术。否认高血压，糖尿病、心脏病史。否认代谢性疾病及血液病。否认肝炎传染病史。有青霉素过敏史</v>
          </cell>
          <cell r="R2999" t="str">
            <v>生长及智力发育正常，无抽烟饮酒史，已婚，育1子1女，均体健</v>
          </cell>
          <cell r="S2999" t="str">
            <v>缺失</v>
          </cell>
          <cell r="T2999">
            <v>42983</v>
          </cell>
          <cell r="U2999">
            <v>42618</v>
          </cell>
          <cell r="V2999" t="str">
            <v xml:space="preserve"> 辅助下右额原切口开颅肿瘤切除术（术中导航+超声）</v>
          </cell>
          <cell r="W2999" t="str">
            <v>患者全麻插管后，取仰卧位，头架固定头部，导航确定肿瘤位置，局部常规消毒铺巾。取右额原切口，依次切开皮肤皮下组织，皮瓣翻向前。暴露颅骨，掀开原游离骨瓣，可见硬脑膜机化增厚，骨缘四周悬吊硬膜。导航再次确定肿瘤部位，放射状剪开硬膜，脑表面黄色脑组织及软化灶，术中导航及B超辅助下在原术腔后外侧深部及侧脑室额角外侧见灰黄色病变，质韧，血供一般，与周围脑组织边界不清，沿病变周围胶质增生带全切除病变，侧脑室部分额角开放，标本留送病理，术腔严密止血，盐水冲洗清亮，人工硬膜修补缺损硬脑膜，钛链3枚固定颅骨，分层缝合皮下组织及头皮，消毒伤切口，无菌纱布弹力帽包扎，术毕。手术顺利，麻醉满意，关颅前清点棉条纱布及手术物品无误。术后保留气管插管 ，查见双瞳孔等大同圆，左：右=1mm:1mm,光反应灵敏，返回ICU病房监护</v>
          </cell>
          <cell r="X2999" t="str">
            <v>全切除</v>
          </cell>
          <cell r="Y2999">
            <v>135158</v>
          </cell>
          <cell r="Z2999" t="str">
            <v>RGBM</v>
          </cell>
          <cell r="AA2999" t="str">
            <v>GBM(WHO IV)</v>
          </cell>
          <cell r="AB2999">
            <v>4</v>
          </cell>
          <cell r="AC2999" t="str">
            <v>坏死、点状钙化，胶质细胞增生，可见核异形细胞</v>
          </cell>
          <cell r="AD2999" t="str">
            <v>全切除</v>
          </cell>
          <cell r="AE2999">
            <v>42997</v>
          </cell>
          <cell r="AF2999" t="str">
            <v>1.胶质细胞增生伴坏死（额，右）2.肾结核切除术后</v>
          </cell>
          <cell r="AG2999" t="str">
            <v>缺失</v>
          </cell>
          <cell r="AH2999" t="str">
            <v>未终止</v>
          </cell>
          <cell r="AI2999" t="str">
            <v>NA</v>
          </cell>
          <cell r="AJ2999" t="str">
            <v>NA</v>
          </cell>
          <cell r="AK2999" t="str">
            <v>NA</v>
          </cell>
          <cell r="AL2999" t="str">
            <v>NA</v>
          </cell>
          <cell r="AM2999" t="e">
            <v>#REF!</v>
          </cell>
          <cell r="AN2999" t="str">
            <v>缺失</v>
          </cell>
          <cell r="AO2999" t="str">
            <v>NA</v>
          </cell>
          <cell r="AP2999" t="str">
            <v>缺失</v>
          </cell>
          <cell r="AQ2999" t="str">
            <v>NA</v>
          </cell>
          <cell r="AS2999" t="str">
            <v>复发</v>
          </cell>
          <cell r="AT2999">
            <v>1</v>
          </cell>
          <cell r="AU2999" t="str">
            <v>无突变</v>
          </cell>
          <cell r="AV2999" t="str">
            <v>NA</v>
          </cell>
          <cell r="AW2999" t="str">
            <v>无共缺失</v>
          </cell>
          <cell r="AX2999" t="str">
            <v>NA</v>
          </cell>
          <cell r="AY2999" t="str">
            <v>NA</v>
          </cell>
          <cell r="AZ2999" t="str">
            <v>NA</v>
          </cell>
          <cell r="BA2999" t="str">
            <v>缺失</v>
          </cell>
          <cell r="BB2999" t="str">
            <v>缺失</v>
          </cell>
          <cell r="BC2999" t="str">
            <v>缺失</v>
          </cell>
          <cell r="BD2999" t="e">
            <v>#N/A</v>
          </cell>
        </row>
        <row r="3000">
          <cell r="B3000" t="str">
            <v>P500</v>
          </cell>
          <cell r="C3000" t="str">
            <v>CGGA_P500</v>
          </cell>
          <cell r="E3000" t="str">
            <v>尹中花</v>
          </cell>
          <cell r="F3000">
            <v>520186</v>
          </cell>
          <cell r="G3000">
            <v>42969</v>
          </cell>
          <cell r="H3000" t="str">
            <v xml:space="preserve">1.颅内占位性病变（额叶，右）：胶质瘤复发  2.继发性癫痫
</v>
          </cell>
          <cell r="J3000" t="str">
            <v>女</v>
          </cell>
          <cell r="K3000">
            <v>34</v>
          </cell>
          <cell r="L3000" t="str">
            <v>缺失</v>
          </cell>
          <cell r="M3000" t="str">
            <v>622621198210015285</v>
          </cell>
          <cell r="N3000" t="str">
            <v xml:space="preserve"> 尹金平 夫妻   18609392061        </v>
          </cell>
          <cell r="O3000" t="str">
            <v>右额叶胶质瘤术后4年，阵发抽搐3年</v>
          </cell>
          <cell r="P3000" t="str">
            <v>患者于4年前因右额叶胶质瘤在陇南市医院行开颅肿瘤切除术，术后第二年患者出现阵发性抽搐伴意识障碍，行MR检查未见肿瘤复发，给予丙戊酸钠抗癫痫治疗，期间，近两年患者癫痫发作逐渐频繁，口服抗癫痫药控制不佳，今年6月份行MR检查可见右额叶肿瘤复发，现为求进一步诊治，就诊于我院门诊，行头颅MR检查，提示“右额术后改变，右额叶异常信号”，门诊遂以“右额胶质瘤复发”收入院。患者自发病以来，患者精神、饮食、睡眠可，大小便正常，体重无明显变化</v>
          </cell>
          <cell r="Q3000" t="str">
            <v>否认高血压病、糖尿病、心脏病史。否认代谢性疾病及血液病。2013年9月行开颅肿瘤切除术。否认肝炎、结核等传染病史。否认外伤史。否认食物、药物过敏史</v>
          </cell>
          <cell r="R3000" t="str">
            <v>生长及智力发育正常。已婚，育有1子1女，均体健</v>
          </cell>
          <cell r="S3000" t="str">
            <v>缺失</v>
          </cell>
          <cell r="T3000">
            <v>42985</v>
          </cell>
          <cell r="U3000">
            <v>41518</v>
          </cell>
          <cell r="V3000" t="str">
            <v>右额原切口开颅，肿瘤切除术（导航辅助）</v>
          </cell>
          <cell r="W3000" t="str">
            <v>缺失</v>
          </cell>
          <cell r="Y3000">
            <v>135229</v>
          </cell>
          <cell r="Z3000" t="str">
            <v>RO</v>
          </cell>
          <cell r="AA3000" t="str">
            <v>O(WHO II)</v>
          </cell>
          <cell r="AB3000">
            <v>2</v>
          </cell>
          <cell r="AC3000" t="str">
            <v>少突胶质细胞瘤（WHO II级）</v>
          </cell>
          <cell r="AD3000" t="str">
            <v>缺失</v>
          </cell>
          <cell r="AE3000">
            <v>43007</v>
          </cell>
          <cell r="AF3000" t="str">
            <v>1、少突胶质细胞瘤（额叶，左）； 2、继发性癫痫</v>
          </cell>
          <cell r="AH3000" t="str">
            <v>未终止</v>
          </cell>
          <cell r="AI3000">
            <v>1770</v>
          </cell>
          <cell r="AJ3000">
            <v>0</v>
          </cell>
          <cell r="AK3000">
            <v>1770</v>
          </cell>
          <cell r="AL3000">
            <v>0</v>
          </cell>
          <cell r="AM3000">
            <v>1770</v>
          </cell>
          <cell r="AN3000" t="str">
            <v>放疗</v>
          </cell>
          <cell r="AO3000">
            <v>1</v>
          </cell>
          <cell r="AP3000" t="str">
            <v>无</v>
          </cell>
          <cell r="AQ3000">
            <v>0</v>
          </cell>
          <cell r="AS3000">
            <v>0</v>
          </cell>
          <cell r="AT3000">
            <v>1</v>
          </cell>
          <cell r="AU3000" t="str">
            <v>突变</v>
          </cell>
          <cell r="AV3000" t="str">
            <v>NA</v>
          </cell>
          <cell r="AW3000" t="str">
            <v>共缺失</v>
          </cell>
          <cell r="AX3000" t="str">
            <v>甲基化</v>
          </cell>
          <cell r="AY3000" t="str">
            <v>突变</v>
          </cell>
          <cell r="AZ3000" t="str">
            <v>无突变</v>
          </cell>
          <cell r="BA3000" t="str">
            <v>缺失</v>
          </cell>
          <cell r="BB3000" t="str">
            <v>缺失</v>
          </cell>
          <cell r="BC3000" t="str">
            <v>缺失</v>
          </cell>
          <cell r="BD3000" t="e">
            <v>#N/A</v>
          </cell>
        </row>
        <row r="3001">
          <cell r="B3001" t="str">
            <v>P501</v>
          </cell>
          <cell r="C3001" t="str">
            <v>CGGA_P501</v>
          </cell>
          <cell r="D3001" t="str">
            <v>CGGA_P501, CGGA_P1027</v>
          </cell>
          <cell r="E3001" t="str">
            <v>邓俊华</v>
          </cell>
          <cell r="F3001">
            <v>491902</v>
          </cell>
          <cell r="G3001">
            <v>42978</v>
          </cell>
          <cell r="H3001" t="str">
            <v>1、颅内占位性病变（颞叶、额叶，左）：胶质瘤复发可能性；2、继发性癫痫。</v>
          </cell>
          <cell r="J3001" t="str">
            <v>男</v>
          </cell>
          <cell r="K3001">
            <v>27</v>
          </cell>
          <cell r="L3001" t="str">
            <v>B</v>
          </cell>
          <cell r="M3001" t="str">
            <v>622925198909025518</v>
          </cell>
          <cell r="N3001" t="str">
            <v xml:space="preserve">邓云   父子13993064501     孟梅梅   母子   15120484722 </v>
          </cell>
          <cell r="O3001" t="str">
            <v>发现颅内肿瘤复发半年</v>
          </cell>
          <cell r="P3001" t="str">
            <v>患者6年前在当地医院行“左额颞开颅肿瘤切除术”，术后病理回报弥漫型星形细胞瘤WHOII级，术后放疗，6000cGy/30f/48d；行VM-26+DDP方案（VM-26  100mg   d1-3+DDP  20mg  d1-5）化疗1周期，规律复查，未见复发。半年前因出现癫痫发作频繁，伴言语不利，记忆力，计算力差，在当地医院行头颅MRI检查，提示颅内肿瘤复发，为求进一步诊治，就诊于我院门诊。门诊以“颅内占位性病变”收入院。患者自发病以来，精神、饮食、睡眠可，大小便正常</v>
          </cell>
          <cell r="Q3001" t="str">
            <v>胶质瘤术后6年余，否认“高血压、糖尿病、心脏病”。否认代谢性疾病及血液病。否认肝炎、结核等传染病史。青霉素过敏史，否认其他药物、食物过敏史</v>
          </cell>
          <cell r="R3001" t="str">
            <v>生于甘肃，无疫区、疫情、疫水接触史，无高氟区、低碘区生活居住史，无烟酒嗜好。生长及智力发育正常。未婚</v>
          </cell>
          <cell r="S3001" t="str">
            <v>缺失</v>
          </cell>
          <cell r="T3001">
            <v>42989</v>
          </cell>
          <cell r="U3001">
            <v>40544</v>
          </cell>
          <cell r="V3001" t="str">
            <v>左额颞原切口开颅，肿瘤切除术</v>
          </cell>
          <cell r="W3001" t="str">
            <v>缺失</v>
          </cell>
          <cell r="Y3001">
            <v>135292</v>
          </cell>
          <cell r="Z3001" t="str">
            <v>RA</v>
          </cell>
          <cell r="AA3001" t="str">
            <v>OA(WHO II)</v>
          </cell>
          <cell r="AB3001">
            <v>2</v>
          </cell>
          <cell r="AC3001" t="str">
            <v>少突星形细胞瘤（WHO II级），局灶细胞密度增高，偶见血管增生</v>
          </cell>
          <cell r="AD3001" t="str">
            <v>缺失</v>
          </cell>
          <cell r="AE3001">
            <v>43008</v>
          </cell>
          <cell r="AF3001" t="str">
            <v xml:space="preserve">1、少突星形细胞瘤（颞叶、额叶，左）2、继发性癫痫 </v>
          </cell>
          <cell r="AH3001" t="str">
            <v>终止</v>
          </cell>
          <cell r="AI3001">
            <v>1208</v>
          </cell>
          <cell r="AJ3001">
            <v>1</v>
          </cell>
          <cell r="AK3001">
            <v>933</v>
          </cell>
          <cell r="AL3001">
            <v>1</v>
          </cell>
          <cell r="AM3001">
            <v>1654</v>
          </cell>
          <cell r="AN3001" t="str">
            <v>无</v>
          </cell>
          <cell r="AO3001">
            <v>0</v>
          </cell>
          <cell r="AP3001" t="str">
            <v>替莫脞胺</v>
          </cell>
          <cell r="AQ3001">
            <v>1</v>
          </cell>
          <cell r="AS3001">
            <v>0</v>
          </cell>
          <cell r="AT3001">
            <v>1</v>
          </cell>
          <cell r="AU3001" t="str">
            <v>突变</v>
          </cell>
          <cell r="AV3001" t="str">
            <v>NA</v>
          </cell>
          <cell r="AW3001" t="str">
            <v>无共缺失</v>
          </cell>
          <cell r="AX3001" t="str">
            <v>甲基化</v>
          </cell>
          <cell r="AY3001" t="str">
            <v>无突变</v>
          </cell>
          <cell r="AZ3001" t="str">
            <v>无突变</v>
          </cell>
          <cell r="BA3001" t="str">
            <v>缺失</v>
          </cell>
          <cell r="BB3001" t="str">
            <v>缺失</v>
          </cell>
          <cell r="BC3001" t="str">
            <v>缺失</v>
          </cell>
          <cell r="BD3001" t="e">
            <v>#N/A</v>
          </cell>
        </row>
        <row r="3002">
          <cell r="B3002" t="str">
            <v>P502</v>
          </cell>
          <cell r="C3002" t="str">
            <v>CGGA_P502</v>
          </cell>
          <cell r="E3002" t="str">
            <v>胡增</v>
          </cell>
          <cell r="F3002">
            <v>491904</v>
          </cell>
          <cell r="G3002">
            <v>42982</v>
          </cell>
          <cell r="H3002" t="str">
            <v>1.颅内占位病变（额颞岛，左）；2桥本甲状腺炎；3腰椎间盘突出术后。</v>
          </cell>
          <cell r="J3002" t="str">
            <v>女</v>
          </cell>
          <cell r="K3002">
            <v>33</v>
          </cell>
          <cell r="L3002" t="str">
            <v>缺失</v>
          </cell>
          <cell r="M3002" t="str">
            <v>420281198405225026</v>
          </cell>
          <cell r="N3002" t="str">
            <v xml:space="preserve"> 熊军   夫妻 18971180056     郑美香   母女 13387610036  胡安银   父女     18314835689 </v>
          </cell>
          <cell r="O3002" t="str">
            <v>头晕3月余</v>
          </cell>
          <cell r="P3002" t="str">
            <v>3月前无明显诱因出现头晕，休息几分钟后自行缓解，无头痛、恶心呕吐，无肢体抽搐等症状。遂到当地医院就诊行MRI示颅内占位病变。患者为求进一步治疗遂到天坛医院就诊，核磁示左额颞岛岛占位：胶质瘤可能。遂以“颅内占位病变”收入院。患者自发病以来，精神可，饮食、睡眠可，大小便正常，体重无明显变化</v>
          </cell>
          <cell r="Q3002" t="str">
            <v>8年前诊断桥本甲状腺炎，长期规律服用优甲乐（1次/天，50ug/次），甲功正常；半年前因腰椎间盘突出行手术治疗后治愈。否认高血压，糖尿病及否认心脏病史。否认代谢性疾病及血液病。否认肝炎、结核等传染病史。无药物食物过敏史</v>
          </cell>
          <cell r="R3002" t="str">
            <v>生长及智力发育正常，否认吸烟饮酒史，育有1女，配偶及女均体健</v>
          </cell>
          <cell r="S3002" t="str">
            <v>缺失</v>
          </cell>
          <cell r="T3002">
            <v>42990</v>
          </cell>
          <cell r="V3002" t="str">
            <v xml:space="preserve"> 导航辅助下左额颞开颅肿瘤切除术（唤醒麻醉+术中皮质电刺激）</v>
          </cell>
          <cell r="W3002" t="str">
            <v>静脉麻醉置入喉罩后，患者取右侧卧位，头皮局麻阻滞，头架固定头位，导航注册，确定肿瘤头皮投影位置，常规消毒铺巾，局麻后以肿瘤为中心做左额颞弧形切口（快速静点20%的甘露醇250ml），显露左额颞颅骨，颅骨钻孔，铣刀游离骨瓣，利多卡因棉条覆盖硬膜，硬膜张力一般，骨缘四周悬吊硬膜，放射状剪开硬膜，导航确定肿瘤位置，可见左颞脑组织肿胀，先切除左颞肿瘤，呈灰白色，质软，边界不清，血供一般，部分肿瘤疝入到幕下，动眼神经、大脑后动脉保护完好。此时停用麻醉药物，拔除喉罩、唤醒病人，术中皮质电刺激进一步确定Broca区和中央前回前额及舌区与肿瘤关系，因患者高度紧张再次置入喉罩，导航辅助下切除岛叶及额底肿瘤，呈灰白色，质软，血供一般，边界肿瘤，切除上界达上环岛沟，深部达底节区，外侧裂区静脉及大脑中动脉保护完好。分块近全切除肿瘤，术腔严密止血，生理盐水反复冲洗清亮，护士清点棉条、纱布及手术物品无误。人工硬膜减张修补缝合硬膜，硬膜外放置引流管一根另戳孔引出，骨瓣复位，3枚钛片固定，充分止血，分层缝合肌肉，皮下组织及头皮各层。消毒伤口，无菌纱布弹力绷带包扎，术毕。手术顺利，麻醉满意。瞳孔等大同圆，直径1.5mm，光反射敏。术中出血约500ml，自体血回输0ml，未输异体血。术后拔除喉罩后患者回ICU病房监护</v>
          </cell>
          <cell r="X3002" t="str">
            <v>部分切除</v>
          </cell>
          <cell r="Y3002">
            <v>135329</v>
          </cell>
          <cell r="Z3002" t="str">
            <v>A</v>
          </cell>
          <cell r="AA3002" t="str">
            <v>A(WHO II)</v>
          </cell>
          <cell r="AB3002">
            <v>2</v>
          </cell>
          <cell r="AC3002" t="str">
            <v>星形胶质细胞瘤</v>
          </cell>
          <cell r="AD3002" t="str">
            <v>部分切除</v>
          </cell>
          <cell r="AE3002">
            <v>43004</v>
          </cell>
          <cell r="AF3002" t="str">
            <v>1.星形胶质细胞瘤（额颞岛，左）；2桥本甲状腺炎；3腰椎间盘突出术后</v>
          </cell>
          <cell r="AH3002" t="str">
            <v>未终止</v>
          </cell>
          <cell r="AI3002">
            <v>1282</v>
          </cell>
          <cell r="AJ3002">
            <v>0</v>
          </cell>
          <cell r="AK3002" t="e">
            <v>#VALUE!</v>
          </cell>
          <cell r="AL3002" t="str">
            <v>TBD</v>
          </cell>
          <cell r="AM3002">
            <v>1282</v>
          </cell>
          <cell r="AN3002" t="str">
            <v>同步</v>
          </cell>
          <cell r="AO3002">
            <v>1</v>
          </cell>
          <cell r="AP3002" t="str">
            <v>替莫脞胺</v>
          </cell>
          <cell r="AQ3002">
            <v>1</v>
          </cell>
          <cell r="AS3002">
            <v>0</v>
          </cell>
          <cell r="AU3002" t="str">
            <v>突变</v>
          </cell>
          <cell r="AV3002" t="str">
            <v>NA</v>
          </cell>
          <cell r="AW3002" t="str">
            <v>NA</v>
          </cell>
          <cell r="AX3002" t="str">
            <v>甲基化</v>
          </cell>
          <cell r="AY3002" t="str">
            <v>无突变</v>
          </cell>
          <cell r="AZ3002" t="str">
            <v>无突变</v>
          </cell>
          <cell r="BA3002" t="str">
            <v>缺失</v>
          </cell>
          <cell r="BB3002" t="str">
            <v>缺失</v>
          </cell>
          <cell r="BC3002" t="str">
            <v>缺失</v>
          </cell>
          <cell r="BD3002" t="e">
            <v>#N/A</v>
          </cell>
        </row>
        <row r="3003">
          <cell r="B3003" t="str">
            <v>P503</v>
          </cell>
          <cell r="C3003" t="str">
            <v>NA</v>
          </cell>
          <cell r="D3003" t="str">
            <v>NA</v>
          </cell>
          <cell r="E3003" t="str">
            <v>NA</v>
          </cell>
          <cell r="F3003" t="str">
            <v>NA</v>
          </cell>
          <cell r="G3003" t="str">
            <v>NA</v>
          </cell>
          <cell r="H3003" t="str">
            <v>NA</v>
          </cell>
          <cell r="I3003" t="str">
            <v>NA</v>
          </cell>
          <cell r="J3003" t="str">
            <v>NA</v>
          </cell>
          <cell r="K3003" t="str">
            <v>NA</v>
          </cell>
          <cell r="L3003" t="str">
            <v>NA</v>
          </cell>
          <cell r="M3003" t="str">
            <v>NA</v>
          </cell>
          <cell r="N3003" t="str">
            <v>NA</v>
          </cell>
          <cell r="O3003" t="str">
            <v>NA</v>
          </cell>
          <cell r="P3003" t="str">
            <v>NA</v>
          </cell>
          <cell r="Q3003" t="str">
            <v>NA</v>
          </cell>
          <cell r="R3003" t="str">
            <v>NA</v>
          </cell>
          <cell r="S3003" t="str">
            <v>NA</v>
          </cell>
          <cell r="T3003" t="str">
            <v>NA</v>
          </cell>
          <cell r="U3003" t="str">
            <v>NA</v>
          </cell>
          <cell r="V3003" t="str">
            <v>NA</v>
          </cell>
          <cell r="W3003" t="str">
            <v>NA</v>
          </cell>
          <cell r="X3003" t="str">
            <v>NA</v>
          </cell>
          <cell r="Y3003" t="str">
            <v>NA</v>
          </cell>
          <cell r="Z3003" t="str">
            <v>NA</v>
          </cell>
          <cell r="AA3003" t="str">
            <v>NA</v>
          </cell>
          <cell r="AB3003" t="str">
            <v>NA</v>
          </cell>
          <cell r="AC3003" t="str">
            <v>NA</v>
          </cell>
          <cell r="AD3003" t="str">
            <v>NA</v>
          </cell>
          <cell r="AE3003" t="str">
            <v>NA</v>
          </cell>
          <cell r="AF3003" t="str">
            <v>NA</v>
          </cell>
          <cell r="AG3003" t="str">
            <v>NA</v>
          </cell>
          <cell r="AH3003" t="str">
            <v>NA</v>
          </cell>
          <cell r="AI3003" t="str">
            <v>NA</v>
          </cell>
          <cell r="AJ3003" t="str">
            <v>NA</v>
          </cell>
          <cell r="AK3003" t="str">
            <v>NA</v>
          </cell>
          <cell r="AL3003" t="str">
            <v>NA</v>
          </cell>
          <cell r="AM3003" t="str">
            <v>NA</v>
          </cell>
          <cell r="AN3003" t="str">
            <v>NA</v>
          </cell>
          <cell r="AO3003" t="str">
            <v>NA</v>
          </cell>
          <cell r="AP3003" t="str">
            <v>NA</v>
          </cell>
          <cell r="AQ3003" t="str">
            <v>NA</v>
          </cell>
          <cell r="AS3003" t="str">
            <v>NA</v>
          </cell>
          <cell r="AT3003" t="str">
            <v>NA</v>
          </cell>
          <cell r="AU3003" t="str">
            <v>NA</v>
          </cell>
          <cell r="AV3003" t="str">
            <v>NA</v>
          </cell>
          <cell r="AW3003" t="str">
            <v>NA</v>
          </cell>
          <cell r="AX3003" t="str">
            <v>NA</v>
          </cell>
          <cell r="AY3003" t="str">
            <v>NA</v>
          </cell>
          <cell r="AZ3003" t="str">
            <v>NA</v>
          </cell>
          <cell r="BA3003" t="str">
            <v>NA</v>
          </cell>
          <cell r="BB3003" t="str">
            <v>NA</v>
          </cell>
          <cell r="BC3003" t="str">
            <v>NA</v>
          </cell>
          <cell r="BD3003" t="str">
            <v>NA</v>
          </cell>
        </row>
        <row r="3004">
          <cell r="B3004" t="str">
            <v>P504</v>
          </cell>
          <cell r="C3004" t="str">
            <v>CGGA_P504</v>
          </cell>
          <cell r="E3004" t="str">
            <v>王浩伟</v>
          </cell>
          <cell r="F3004">
            <v>491905</v>
          </cell>
          <cell r="G3004">
            <v>42982</v>
          </cell>
          <cell r="H3004" t="str">
            <v>1、颅内占位性病变（颞叶，左）：胶质瘤复发可能性；2、继发性癫痫；3、阑尾炎切除术后。</v>
          </cell>
          <cell r="J3004" t="str">
            <v>男</v>
          </cell>
          <cell r="K3004">
            <v>58</v>
          </cell>
          <cell r="L3004" t="str">
            <v>缺失</v>
          </cell>
          <cell r="M3004" t="str">
            <v>130622195901221613</v>
          </cell>
          <cell r="N3004" t="str">
            <v xml:space="preserve"> 王秋雨   父子      15103110110  王丽丽  父女     15081428312</v>
          </cell>
          <cell r="O3004" t="str">
            <v>发现颅内肿瘤复发20余天</v>
          </cell>
          <cell r="P3004" t="str">
            <v>患者1年前在当地医院行“左颞叶占位切除术”，术后病理回报间变型星形细胞瘤WHOIII级，术后行放疗，同步术后6个周期替莫唑胺化疗，规律复查，未见复发。20天前因出现癫痫发作频繁，伴言语不利，记忆力，计算力差，在当地医院行头颅MRI检查，提示颅内肿瘤复发，为求进一步诊治，就诊于我院门诊。门诊以“颅内占位性病变”收入院。患者自发病以来，精神、饮食、睡眠可，大小便正常</v>
          </cell>
          <cell r="Q3004" t="str">
            <v>胶质瘤术后1年余，否认“高血压、糖尿病、心脏病”。否认代谢性疾病及血液病。15年前阑尾炎手术史，6年前骨盆骨折史， 否认肝炎、结核等传染病史。否认其他药物、食物过敏史</v>
          </cell>
          <cell r="R3004" t="str">
            <v>生于河北，久居本地，无疫区、疫情、疫水接触史，无高氟区、低碘区生活居住史，30年吸烟史，20支/日，已戒烟一年，无饮酒嗜好。生长及智力发育正常。适龄结婚，育有1子1女，均体健</v>
          </cell>
          <cell r="S3004" t="str">
            <v>缺失</v>
          </cell>
          <cell r="T3004">
            <v>42991</v>
          </cell>
          <cell r="U3004">
            <v>42370</v>
          </cell>
          <cell r="V3004" t="str">
            <v>左额颞原切口开颅，颅内病变切除术</v>
          </cell>
          <cell r="W3004" t="str">
            <v>缺失</v>
          </cell>
          <cell r="Y3004">
            <v>135363</v>
          </cell>
          <cell r="Z3004" t="str">
            <v>SGBM</v>
          </cell>
          <cell r="AA3004" t="str">
            <v>GBM(WHO IV)</v>
          </cell>
          <cell r="AB3004">
            <v>4</v>
          </cell>
          <cell r="AC3004" t="str">
            <v>胶质母细胞瘤（WHO IV级）</v>
          </cell>
          <cell r="AD3004" t="str">
            <v>缺失</v>
          </cell>
          <cell r="AE3004">
            <v>43018</v>
          </cell>
          <cell r="AF3004" t="str">
            <v>1、胶质母细胞瘤（颞叶，左）；2、继发性癫痫；3、阑尾炎切除术后。</v>
          </cell>
          <cell r="AG3004">
            <v>43436</v>
          </cell>
          <cell r="AH3004" t="str">
            <v>终止</v>
          </cell>
          <cell r="AI3004">
            <v>200</v>
          </cell>
          <cell r="AJ3004">
            <v>1</v>
          </cell>
          <cell r="AK3004">
            <v>200</v>
          </cell>
          <cell r="AL3004">
            <v>1</v>
          </cell>
          <cell r="AM3004">
            <v>445</v>
          </cell>
          <cell r="AN3004" t="str">
            <v>无</v>
          </cell>
          <cell r="AO3004">
            <v>0</v>
          </cell>
          <cell r="AP3004" t="str">
            <v>替莫脞胺</v>
          </cell>
          <cell r="AQ3004">
            <v>1</v>
          </cell>
          <cell r="AS3004" t="str">
            <v>复发</v>
          </cell>
          <cell r="AT3004">
            <v>1</v>
          </cell>
          <cell r="AU3004" t="str">
            <v>无突变</v>
          </cell>
          <cell r="AV3004" t="str">
            <v>NA</v>
          </cell>
          <cell r="AW3004" t="str">
            <v>无共缺失</v>
          </cell>
          <cell r="AX3004" t="str">
            <v>甲基化</v>
          </cell>
          <cell r="AY3004" t="str">
            <v>无突变</v>
          </cell>
          <cell r="AZ3004" t="str">
            <v>无突变</v>
          </cell>
          <cell r="BA3004" t="str">
            <v>缺失</v>
          </cell>
          <cell r="BB3004" t="str">
            <v>缺失</v>
          </cell>
          <cell r="BC3004" t="str">
            <v>缺失</v>
          </cell>
          <cell r="BD3004" t="e">
            <v>#N/A</v>
          </cell>
        </row>
        <row r="3005">
          <cell r="B3005" t="str">
            <v>P505</v>
          </cell>
          <cell r="C3005" t="str">
            <v>CGGA_P505</v>
          </cell>
          <cell r="E3005" t="str">
            <v>张巍</v>
          </cell>
          <cell r="F3005">
            <v>491907</v>
          </cell>
          <cell r="G3005">
            <v>42983</v>
          </cell>
          <cell r="H3005" t="str">
            <v>胶质瘤术后残留（额颞岛，左）</v>
          </cell>
          <cell r="J3005" t="str">
            <v>男</v>
          </cell>
          <cell r="K3005">
            <v>34</v>
          </cell>
          <cell r="L3005" t="str">
            <v>缺失</v>
          </cell>
          <cell r="M3005" t="str">
            <v>211421198210122410</v>
          </cell>
          <cell r="N3005" t="str">
            <v xml:space="preserve"> 郭圆圆   夫妻       15142918504      于宝华   母子     15040917699  </v>
          </cell>
          <cell r="O3005" t="str">
            <v>肿瘤切除术后伴右侧肢体麻木无力3月余</v>
          </cell>
          <cell r="P3005" t="str">
            <v>3月前因四肢抽搐在当地医院诊断颅内占位病变，行左额颞开颅肿瘤切除术，术后病理示星形细胞瘤（WHOII级），术后未行放化疗治疗。后因突发右侧肢体麻木无力到当地医院行MRI提示肿瘤残余。为求进一步治疗到天坛医院门诊就诊，核磁示左额颞岛占位：胶质瘤残余可能。门诊以“颅内占位病变”收入院</v>
          </cell>
          <cell r="Q3005" t="str">
            <v>否认高血压，糖尿病及否认心脏病史。否认代谢性疾病及血液病。否认肝炎、结核等传染病史。无药物食物过敏史</v>
          </cell>
          <cell r="R3005" t="str">
            <v>生长及智力发育正常，否认吸烟饮酒史，育有1子，配偶及女均体健</v>
          </cell>
          <cell r="S3005" t="str">
            <v>缺失</v>
          </cell>
          <cell r="T3005">
            <v>42991</v>
          </cell>
          <cell r="U3005">
            <v>41640</v>
          </cell>
          <cell r="V3005" t="str">
            <v>左额颞原切口开颅 肿瘤切除术</v>
          </cell>
          <cell r="W3005" t="str">
            <v>全麻气管插管后，患者取仰卧头右偏位，上头架，导航注册、确定肿瘤头皮投影，常规消毒铺巾，取左额颞原切口，依次切开头皮各层及颞肌，皮瓣及肌肉翻向前，铣刀游离额颞骨瓣。硬膜与骨瓣粘连紧密，四周悬吊硬膜，放射状剪开硬膜。硬脑膜与额颞大脑皮层及外侧裂血管粘连紧密，可见左额原术腔内有陈旧血凝块及泥沙样组织，给以吸除。然后切除左颞极肿瘤，灰白色，质软，部分肿瘤疝入到幕下，与脑干无明显粘连，动眼神经、大脑后动脉及颈内动脉保护完好。最后分块切除岛叶肿瘤至上、下环岛沟，深部可见底节区，肿瘤包裹大脑中动脉M2段，灰白色，质软韧相间，边界不清，血供丰富。侧裂区静脉及大脑中动脉保护完好。术腔严密止血，生理盐水反复冲洗清亮，护士清点棉条、纱布及手术物品无误。硬膜缺损张力高，以人工硬膜减张修补硬膜，骨瓣复位，3枚钛片固定，充分止血，分层缝合肌肉，皮下组织及头皮各层，术毕。手术顺利，麻醉满意。双侧瞳孔等大同圆，直径2mm，对光反应敏。术中出血约300ml，自体血回输125ml，未输异体血。术后拔管后患者返回ICU病房监护</v>
          </cell>
          <cell r="X3005" t="str">
            <v>部分切除</v>
          </cell>
          <cell r="Y3005">
            <v>135365</v>
          </cell>
          <cell r="Z3005" t="str">
            <v>RA</v>
          </cell>
          <cell r="AA3005" t="str">
            <v>OA(WHO II)</v>
          </cell>
          <cell r="AB3005">
            <v>2</v>
          </cell>
          <cell r="AC3005" t="str">
            <v>少突星形细胞瘤（WHO II级）</v>
          </cell>
          <cell r="AD3005" t="str">
            <v>部分切除</v>
          </cell>
          <cell r="AE3005">
            <v>43005</v>
          </cell>
          <cell r="AF3005" t="str">
            <v>少突星形细胞瘤（额颞岛，左）。</v>
          </cell>
          <cell r="AH3005" t="str">
            <v>终止</v>
          </cell>
          <cell r="AI3005">
            <v>931</v>
          </cell>
          <cell r="AJ3005">
            <v>1</v>
          </cell>
          <cell r="AK3005">
            <v>931</v>
          </cell>
          <cell r="AL3005">
            <v>1</v>
          </cell>
          <cell r="AM3005">
            <v>1652</v>
          </cell>
          <cell r="AN3005" t="str">
            <v>放疗</v>
          </cell>
          <cell r="AO3005">
            <v>1</v>
          </cell>
          <cell r="AP3005" t="str">
            <v>无</v>
          </cell>
          <cell r="AQ3005">
            <v>0</v>
          </cell>
          <cell r="AS3005">
            <v>0</v>
          </cell>
          <cell r="AT3005">
            <v>1</v>
          </cell>
          <cell r="AU3005" t="str">
            <v>突变</v>
          </cell>
          <cell r="AV3005" t="str">
            <v>NA</v>
          </cell>
          <cell r="AW3005" t="str">
            <v>无共缺失</v>
          </cell>
          <cell r="AX3005" t="str">
            <v>甲基化</v>
          </cell>
          <cell r="AY3005" t="str">
            <v>无突变</v>
          </cell>
          <cell r="AZ3005" t="str">
            <v>无突变</v>
          </cell>
          <cell r="BA3005" t="str">
            <v>缺失</v>
          </cell>
          <cell r="BB3005" t="str">
            <v>缺失</v>
          </cell>
          <cell r="BC3005" t="str">
            <v>缺失</v>
          </cell>
          <cell r="BD3005" t="e">
            <v>#N/A</v>
          </cell>
        </row>
        <row r="3006">
          <cell r="B3006" t="str">
            <v>P506</v>
          </cell>
          <cell r="C3006" t="str">
            <v>CGGA_P506</v>
          </cell>
          <cell r="E3006" t="str">
            <v>肖贺安</v>
          </cell>
          <cell r="F3006">
            <v>491912</v>
          </cell>
          <cell r="G3006">
            <v>42984</v>
          </cell>
          <cell r="H3006" t="str">
            <v>1.颅内占位病变（额颞岛，左）。 2高血压3糖尿病4右足钢板置入术后</v>
          </cell>
          <cell r="J3006" t="str">
            <v>男</v>
          </cell>
          <cell r="K3006">
            <v>63</v>
          </cell>
          <cell r="L3006" t="str">
            <v>缺失</v>
          </cell>
          <cell r="M3006" t="str">
            <v>130629195402030412</v>
          </cell>
          <cell r="N3006" t="str">
            <v xml:space="preserve"> 肖刚    父子    15031293024  王占永   姐夫      13903366487   肖强   父子     13131218887   </v>
          </cell>
          <cell r="O3006" t="str">
            <v>头痛，言语不利1月余</v>
          </cell>
          <cell r="P3006" t="str">
            <v>1月前无明显诱因出现头痛，言语不利，无恶心呕吐，无肢体抽搐等症状。遂到当地医院就诊行CT示颅内占位病变。患者为求进一步治疗遂到天坛医院就诊，核磁示左额颞岛占位：胶质瘤可能。遂以“颅内占位病变”收入院。患者自发病以来，精神可，饮食、睡眠差，大小便正常，体重无明显变化</v>
          </cell>
          <cell r="Q3006" t="str">
            <v>右足钢板置入术后20余年；高血压病史20余年，最高180/100，规律服用降压药（吲达帕胺2.5mg,1次/天）控制可；糖尿病史8年余，最高13mmol/L，规律服用降糖药（二甲双胍0.5mg，3次/天；诺和龙1g，3次/天）控制可。否认心脏病史。否认代谢性疾病及血液病。否认肝炎、结核等传染病史。无药物食物过敏史</v>
          </cell>
          <cell r="R3006" t="str">
            <v>生长及智力发育正常，否认吸烟饮酒史，育有2子，配偶及子均体健</v>
          </cell>
          <cell r="S3006" t="str">
            <v>缺失</v>
          </cell>
          <cell r="T3006">
            <v>42990</v>
          </cell>
          <cell r="V3006" t="str">
            <v>左额颞开颅 肿瘤切除术</v>
          </cell>
          <cell r="W3006" t="str">
            <v>全麻气管插管后，患者取仰卧头右偏位，上头架，导航注册、确定肿瘤头皮投影，常规消毒铺巾，取左额颞弧形切口，依次切开头皮各及颞肌，皮瓣翻向前方，肌肉翻下方，颅骨钻2孔，铣刀游离额颞骨瓣。硬膜张力高，静点20%甘露醇250ml，四周悬吊硬膜，放射状剪开硬膜。见左颞脑组织肿胀，脑沟变浅，脑回增宽，随后导航再次确定肿瘤位于左颞岛区，自外侧裂下分离切除肿瘤，可见大部分肿瘤呈黄色，质软韧相间，边界不清，无包膜，肿瘤内有大量血管及纤维条索样组织，血供丰富，包裹大脑中动脉，大脑中动脉分支及脉络丛血管参与供血，显微镜下分块近全切除肿瘤，侧脑室颞角开放，大脑中动脉保护完好。术腔严密止血，生理盐水反复冲洗清亮，护士清点棉条、纱布及手术物品无误。硬膜下放置引流管一根另戳孔引出，硬膜张力高，以人工硬膜减张修补硬膜，骨瓣复位，3枚钛片固定，充分止血，分层缝合肌肉，皮下组织及头皮各层。术毕。手术顺利，麻醉满意。双侧瞳孔等大同圆，直径1mmm。术中出血约800ml，自体血回输125ml，未输异体血。术后患者回ICU病房监护</v>
          </cell>
          <cell r="X3006" t="str">
            <v>部分切除</v>
          </cell>
          <cell r="Y3006">
            <v>135364</v>
          </cell>
          <cell r="Z3006" t="str">
            <v>GBM</v>
          </cell>
          <cell r="AA3006" t="str">
            <v>GBM(WHO IV)</v>
          </cell>
          <cell r="AB3006">
            <v>4</v>
          </cell>
          <cell r="AC3006" t="str">
            <v>胶质母细胞瘤（WHOIV级）</v>
          </cell>
          <cell r="AD3006" t="str">
            <v>部分切除</v>
          </cell>
          <cell r="AE3006">
            <v>43018</v>
          </cell>
          <cell r="AF3006" t="str">
            <v>1. 胶质母细胞瘤（额颞岛，左）；2高血压3糖尿病4右足钢板置入术后</v>
          </cell>
          <cell r="AG3006">
            <v>43436</v>
          </cell>
          <cell r="AH3006" t="str">
            <v>终止</v>
          </cell>
          <cell r="AI3006">
            <v>170</v>
          </cell>
          <cell r="AJ3006">
            <v>1</v>
          </cell>
          <cell r="AK3006" t="str">
            <v>NA</v>
          </cell>
          <cell r="AL3006">
            <v>1</v>
          </cell>
          <cell r="AM3006">
            <v>446</v>
          </cell>
          <cell r="AN3006" t="str">
            <v>无</v>
          </cell>
          <cell r="AO3006">
            <v>0</v>
          </cell>
          <cell r="AP3006" t="str">
            <v>替莫脞胺7个疗程</v>
          </cell>
          <cell r="AQ3006">
            <v>1</v>
          </cell>
          <cell r="AS3006" t="str">
            <v>原发</v>
          </cell>
          <cell r="AU3006" t="str">
            <v>无突变</v>
          </cell>
          <cell r="AV3006" t="str">
            <v>NA</v>
          </cell>
          <cell r="AW3006" t="str">
            <v>NA</v>
          </cell>
          <cell r="AX3006" t="str">
            <v>甲基化</v>
          </cell>
          <cell r="AY3006" t="str">
            <v>突变</v>
          </cell>
          <cell r="AZ3006" t="str">
            <v>无突变</v>
          </cell>
          <cell r="BA3006" t="str">
            <v>缺失</v>
          </cell>
          <cell r="BB3006" t="str">
            <v>缺失</v>
          </cell>
          <cell r="BC3006" t="str">
            <v>缺失</v>
          </cell>
          <cell r="BD3006" t="e">
            <v>#N/A</v>
          </cell>
        </row>
        <row r="3007">
          <cell r="B3007" t="str">
            <v>P507</v>
          </cell>
          <cell r="C3007" t="str">
            <v>NA</v>
          </cell>
          <cell r="D3007" t="str">
            <v>NA</v>
          </cell>
          <cell r="E3007" t="str">
            <v>NA</v>
          </cell>
          <cell r="F3007" t="str">
            <v>NA</v>
          </cell>
          <cell r="G3007" t="str">
            <v>NA</v>
          </cell>
          <cell r="H3007" t="str">
            <v>NA</v>
          </cell>
          <cell r="I3007" t="str">
            <v>NA</v>
          </cell>
          <cell r="J3007" t="str">
            <v>NA</v>
          </cell>
          <cell r="K3007" t="str">
            <v>NA</v>
          </cell>
          <cell r="L3007" t="str">
            <v>NA</v>
          </cell>
          <cell r="M3007" t="str">
            <v>NA</v>
          </cell>
          <cell r="N3007" t="str">
            <v>NA</v>
          </cell>
          <cell r="O3007" t="str">
            <v>NA</v>
          </cell>
          <cell r="P3007" t="str">
            <v>NA</v>
          </cell>
          <cell r="Q3007" t="str">
            <v>NA</v>
          </cell>
          <cell r="R3007" t="str">
            <v>NA</v>
          </cell>
          <cell r="S3007" t="str">
            <v>NA</v>
          </cell>
          <cell r="T3007" t="str">
            <v>NA</v>
          </cell>
          <cell r="U3007" t="str">
            <v>NA</v>
          </cell>
          <cell r="V3007" t="str">
            <v>NA</v>
          </cell>
          <cell r="W3007" t="str">
            <v>NA</v>
          </cell>
          <cell r="X3007" t="str">
            <v>NA</v>
          </cell>
          <cell r="Y3007" t="str">
            <v>NA</v>
          </cell>
          <cell r="Z3007" t="str">
            <v>NA</v>
          </cell>
          <cell r="AA3007" t="str">
            <v>NA</v>
          </cell>
          <cell r="AB3007" t="str">
            <v>NA</v>
          </cell>
          <cell r="AC3007" t="str">
            <v>NA</v>
          </cell>
          <cell r="AD3007" t="str">
            <v>NA</v>
          </cell>
          <cell r="AE3007" t="str">
            <v>NA</v>
          </cell>
          <cell r="AF3007" t="str">
            <v>NA</v>
          </cell>
          <cell r="AG3007" t="str">
            <v>NA</v>
          </cell>
          <cell r="AH3007" t="str">
            <v>NA</v>
          </cell>
          <cell r="AI3007" t="str">
            <v>NA</v>
          </cell>
          <cell r="AJ3007" t="str">
            <v>NA</v>
          </cell>
          <cell r="AK3007" t="str">
            <v>NA</v>
          </cell>
          <cell r="AL3007" t="str">
            <v>NA</v>
          </cell>
          <cell r="AM3007" t="str">
            <v>NA</v>
          </cell>
          <cell r="AN3007" t="str">
            <v>NA</v>
          </cell>
          <cell r="AO3007" t="str">
            <v>NA</v>
          </cell>
          <cell r="AP3007" t="str">
            <v>NA</v>
          </cell>
          <cell r="AQ3007" t="str">
            <v>NA</v>
          </cell>
          <cell r="AS3007" t="str">
            <v>NA</v>
          </cell>
          <cell r="AT3007" t="str">
            <v>NA</v>
          </cell>
          <cell r="AU3007" t="str">
            <v>NA</v>
          </cell>
          <cell r="AV3007" t="str">
            <v>NA</v>
          </cell>
          <cell r="AW3007" t="str">
            <v>NA</v>
          </cell>
          <cell r="AX3007" t="str">
            <v>NA</v>
          </cell>
          <cell r="AY3007" t="str">
            <v>NA</v>
          </cell>
          <cell r="AZ3007" t="str">
            <v>NA</v>
          </cell>
          <cell r="BA3007" t="str">
            <v>NA</v>
          </cell>
          <cell r="BB3007" t="str">
            <v>NA</v>
          </cell>
          <cell r="BC3007" t="str">
            <v>NA</v>
          </cell>
          <cell r="BD3007" t="str">
            <v>NA</v>
          </cell>
        </row>
        <row r="3008">
          <cell r="B3008" t="str">
            <v>P508</v>
          </cell>
          <cell r="C3008" t="str">
            <v>CGGA_P508</v>
          </cell>
          <cell r="E3008" t="str">
            <v>乔振岗</v>
          </cell>
          <cell r="F3008">
            <v>317488</v>
          </cell>
          <cell r="G3008">
            <v>42989</v>
          </cell>
          <cell r="H3008" t="str">
            <v>颅内占位病变（额颞岛，右）：复发胶质瘤</v>
          </cell>
          <cell r="J3008" t="str">
            <v>男</v>
          </cell>
          <cell r="K3008">
            <v>40</v>
          </cell>
          <cell r="L3008" t="str">
            <v>缺失</v>
          </cell>
          <cell r="M3008" t="str">
            <v>152725197610203404</v>
          </cell>
          <cell r="N3008" t="str">
            <v xml:space="preserve">康丽霞   夫妻       15174738770 乔永刚   兄弟    17747301662  崔在兰 母子      13009590876  </v>
          </cell>
          <cell r="O3008" t="str">
            <v>胶质瘤术后8年余，复查发现颅内占位半月余</v>
          </cell>
          <cell r="P3008" t="str">
            <v>患者8年前因癫痫发现颅内占位病变，遂在当地医院行右额颞开颅肿瘤切除术，术后行1月放化疗（替莫唑胺6个疗程）后恢复好，病理结果示：间变少枝星形胶质细胞瘤WHOIII。术后规律复查，半月前在当地医院复查发现颅内占位病变，为求进一步治疗到天坛医院门诊就诊，核磁示右额颞岛占位：胶质瘤复发可能。门诊以 “右额颞岛复发胶质瘤”收入院。患者自发病以来，精神弱，睡眠可，饮食，大小便正常，体重可</v>
          </cell>
          <cell r="Q3008" t="str">
            <v>否认高血压、糖尿病、心脏病史。否认代谢性疾病及血液病。否认肝炎、结核等传染病史。无药物食物过敏史</v>
          </cell>
          <cell r="R3008" t="str">
            <v>生长及智力发育正常，无抽烟饮酒史，适龄结婚，育有1子，均体检</v>
          </cell>
          <cell r="S3008" t="str">
            <v>缺失</v>
          </cell>
          <cell r="T3008">
            <v>42997</v>
          </cell>
          <cell r="U3008">
            <v>39814</v>
          </cell>
          <cell r="V3008" t="str">
            <v>导航辅助下右额颞原切口开颅，肿瘤切除术</v>
          </cell>
          <cell r="W3008" t="str">
            <v>全麻气管插管后，患者取仰卧头左偏位,头架固定头部，导航注册，确定肿瘤头皮投影，常规消毒铺巾，取原右额颞弧形切口，依次切开头皮各层，皮肌瓣翻向前，显露右额颞颅骨，钻一孔，铣刀游离骨瓣，硬膜张力高，给予20%甘露醇注射液250ml静点，周边悬吊硬膜，放射状剪开硬脑膜。导航再次确定肿瘤部位，于颞极及海马见肿瘤组织，灰白色，质软，血供一般，与周围脑组织边界不清，显微镜下近全切肿瘤，同侧脑干、动眼神经、大脑后动脉，后交通动脉等结构均保护完好。创面严密止血，生理盐水冲洗清亮，确认无活动性出血，护士清点棉条、纱布及手术物品无误，硬膜皱缩明显，以人工硬膜严密修补硬膜，骨瓣复位，3枚钛片6枚钛钉固定，分层缝合皮下及头皮各层，再次消毒切口，无菌纱布绷带包扎，术毕。手术顺利，麻醉满意。双侧瞳孔等大同圆，直径1mm，术中出血约200ml，自体血回输0ml；术后拔管后患者安返ICU病房监护</v>
          </cell>
          <cell r="X3008" t="str">
            <v>部分切除</v>
          </cell>
          <cell r="Y3008">
            <v>135499</v>
          </cell>
          <cell r="Z3008" t="str">
            <v>RAA</v>
          </cell>
          <cell r="AA3008" t="str">
            <v>AA(WHO III)</v>
          </cell>
          <cell r="AB3008">
            <v>3</v>
          </cell>
          <cell r="AC3008" t="str">
            <v>少突星形细胞瘤（WHOII- III级）</v>
          </cell>
          <cell r="AD3008" t="str">
            <v>部分切除</v>
          </cell>
          <cell r="AE3008">
            <v>43007</v>
          </cell>
          <cell r="AF3008" t="str">
            <v>少突星形细胞瘤（额颞岛，右）</v>
          </cell>
          <cell r="AG3008">
            <v>43699</v>
          </cell>
          <cell r="AH3008" t="str">
            <v>终止</v>
          </cell>
          <cell r="AI3008">
            <v>377</v>
          </cell>
          <cell r="AJ3008">
            <v>1</v>
          </cell>
          <cell r="AK3008" t="str">
            <v>NA</v>
          </cell>
          <cell r="AL3008">
            <v>1</v>
          </cell>
          <cell r="AM3008">
            <v>702</v>
          </cell>
          <cell r="AN3008" t="str">
            <v>无</v>
          </cell>
          <cell r="AO3008">
            <v>0</v>
          </cell>
          <cell r="AP3008" t="str">
            <v>帝清</v>
          </cell>
          <cell r="AQ3008">
            <v>1</v>
          </cell>
          <cell r="AS3008" t="str">
            <v>复发</v>
          </cell>
          <cell r="AT3008">
            <v>1</v>
          </cell>
          <cell r="AU3008" t="str">
            <v>突变</v>
          </cell>
          <cell r="AV3008" t="str">
            <v>NA</v>
          </cell>
          <cell r="AW3008" t="str">
            <v>无共缺失</v>
          </cell>
          <cell r="AX3008" t="str">
            <v>甲基化</v>
          </cell>
          <cell r="AY3008" t="str">
            <v>无突变</v>
          </cell>
          <cell r="AZ3008" t="str">
            <v>无突变</v>
          </cell>
          <cell r="BA3008" t="str">
            <v>缺失</v>
          </cell>
          <cell r="BB3008" t="str">
            <v>缺失</v>
          </cell>
          <cell r="BC3008" t="str">
            <v>缺失</v>
          </cell>
          <cell r="BD3008" t="e">
            <v>#N/A</v>
          </cell>
        </row>
        <row r="3009">
          <cell r="B3009" t="str">
            <v>P509</v>
          </cell>
          <cell r="C3009" t="str">
            <v>NA</v>
          </cell>
          <cell r="D3009" t="str">
            <v>NA</v>
          </cell>
          <cell r="E3009" t="str">
            <v>NA</v>
          </cell>
          <cell r="F3009" t="str">
            <v>NA</v>
          </cell>
          <cell r="G3009" t="str">
            <v>NA</v>
          </cell>
          <cell r="H3009" t="str">
            <v>NA</v>
          </cell>
          <cell r="I3009" t="str">
            <v>NA</v>
          </cell>
          <cell r="J3009" t="str">
            <v>NA</v>
          </cell>
          <cell r="K3009" t="str">
            <v>NA</v>
          </cell>
          <cell r="L3009" t="str">
            <v>NA</v>
          </cell>
          <cell r="M3009" t="str">
            <v>NA</v>
          </cell>
          <cell r="N3009" t="str">
            <v>NA</v>
          </cell>
          <cell r="O3009" t="str">
            <v>NA</v>
          </cell>
          <cell r="P3009" t="str">
            <v>NA</v>
          </cell>
          <cell r="Q3009" t="str">
            <v>NA</v>
          </cell>
          <cell r="R3009" t="str">
            <v>NA</v>
          </cell>
          <cell r="S3009" t="str">
            <v>NA</v>
          </cell>
          <cell r="T3009" t="str">
            <v>NA</v>
          </cell>
          <cell r="U3009" t="str">
            <v>NA</v>
          </cell>
          <cell r="V3009" t="str">
            <v>NA</v>
          </cell>
          <cell r="W3009" t="str">
            <v>NA</v>
          </cell>
          <cell r="X3009" t="str">
            <v>NA</v>
          </cell>
          <cell r="Y3009" t="str">
            <v>NA</v>
          </cell>
          <cell r="Z3009" t="str">
            <v>NA</v>
          </cell>
          <cell r="AA3009" t="str">
            <v>NA</v>
          </cell>
          <cell r="AB3009" t="str">
            <v>NA</v>
          </cell>
          <cell r="AC3009" t="str">
            <v>NA</v>
          </cell>
          <cell r="AD3009" t="str">
            <v>NA</v>
          </cell>
          <cell r="AE3009" t="str">
            <v>NA</v>
          </cell>
          <cell r="AF3009" t="str">
            <v>NA</v>
          </cell>
          <cell r="AG3009" t="str">
            <v>NA</v>
          </cell>
          <cell r="AH3009" t="str">
            <v>NA</v>
          </cell>
          <cell r="AI3009" t="str">
            <v>NA</v>
          </cell>
          <cell r="AJ3009" t="str">
            <v>NA</v>
          </cell>
          <cell r="AK3009" t="str">
            <v>NA</v>
          </cell>
          <cell r="AL3009" t="str">
            <v>NA</v>
          </cell>
          <cell r="AM3009" t="str">
            <v>NA</v>
          </cell>
          <cell r="AN3009" t="str">
            <v>NA</v>
          </cell>
          <cell r="AO3009" t="str">
            <v>NA</v>
          </cell>
          <cell r="AP3009" t="str">
            <v>NA</v>
          </cell>
          <cell r="AQ3009" t="str">
            <v>NA</v>
          </cell>
          <cell r="AS3009" t="str">
            <v>NA</v>
          </cell>
          <cell r="AT3009" t="str">
            <v>NA</v>
          </cell>
          <cell r="AU3009" t="str">
            <v>NA</v>
          </cell>
          <cell r="AV3009" t="str">
            <v>NA</v>
          </cell>
          <cell r="AW3009" t="str">
            <v>NA</v>
          </cell>
          <cell r="AX3009" t="str">
            <v>NA</v>
          </cell>
          <cell r="AY3009" t="str">
            <v>NA</v>
          </cell>
          <cell r="AZ3009" t="str">
            <v>NA</v>
          </cell>
          <cell r="BA3009" t="str">
            <v>NA</v>
          </cell>
          <cell r="BB3009" t="str">
            <v>NA</v>
          </cell>
          <cell r="BC3009" t="str">
            <v>NA</v>
          </cell>
          <cell r="BD3009" t="str">
            <v>NA</v>
          </cell>
        </row>
        <row r="3010">
          <cell r="B3010" t="str">
            <v>P510</v>
          </cell>
          <cell r="C3010" t="str">
            <v>CGGA_P510</v>
          </cell>
          <cell r="E3010" t="str">
            <v>徐强</v>
          </cell>
          <cell r="F3010">
            <v>491914</v>
          </cell>
          <cell r="G3010">
            <v>42989</v>
          </cell>
          <cell r="H3010" t="str">
            <v>1.左额、胼胝体膝部复发胶质瘤2.继发性癫痫</v>
          </cell>
          <cell r="J3010" t="str">
            <v xml:space="preserve">男 </v>
          </cell>
          <cell r="K3010">
            <v>42</v>
          </cell>
          <cell r="L3010" t="str">
            <v>缺失</v>
          </cell>
          <cell r="M3010" t="str">
            <v>360219750308105X</v>
          </cell>
          <cell r="N3010" t="str">
            <v xml:space="preserve">徐丽庆    夫妻      13879571186   徐中林   父子        13507057785 </v>
          </cell>
          <cell r="O3010" t="str">
            <v>胶质瘤术后5年，头晕、头痛1月余</v>
          </cell>
          <cell r="P3010" t="str">
            <v>患者5年前在南昌大学第一附属医院行“左额肿瘤切除术”，2年前发现肿瘤复发再次行“左额肿瘤切除术”，术后病理回报间变型少突及星形胶质瘤，术后未行放化疗治疗。患者于2个月前无诱因出现四肢抽搐，双眼上视，口吐白沫，伴意识丧失，持续约数分钟后自行缓解，未予以重视。1月前出现间断性头晕、头痛，伴乏力、食欲减退，10天前出现视物重影，无恶心呕吐，无四肢抽搐，无发热，于当地医院就诊，行MRI检查发现肿瘤复发。为求进一步诊治，于我院门诊就诊，天坛医院MR（M671484）：左额开颅术后改变；左额、胼胝体膝部占位，间变星形细胞瘤部分胶母变？大脑镰下疝；双侧鼻窦粘膜增厚；右侧蝶窦内小囊肿。门诊遂以“颅内占位性病变”收入院。患者自发病以来，精神、饮食、睡眠可，大小便正常，体重无明显变化</v>
          </cell>
          <cell r="Q3010" t="str">
            <v>胶质瘤术后5年。否认高血压病、糖尿病、心脏病史。否认代谢性疾病及血液病。否认肝炎、结核等传染病史。否认外伤史。否认食物、药物过敏史</v>
          </cell>
          <cell r="R3010" t="str">
            <v>生长及智力发育正常，戒烟、酒5年。21岁初婚，育有2子，爱人及儿子均体健</v>
          </cell>
          <cell r="S3010" t="str">
            <v>缺失</v>
          </cell>
          <cell r="T3010">
            <v>43003</v>
          </cell>
          <cell r="U3010">
            <v>40909</v>
          </cell>
          <cell r="V3010" t="str">
            <v>原左额切口开颅，肿瘤切除术</v>
          </cell>
          <cell r="W3010" t="str">
            <v>查体合作，神清，语言稍顿，双眼睑无下垂，双侧瞳孔等大同圆，直径2.5mm，对光反射灵敏，眼球运动灵活，耳鼻无异常，口角无偏斜，伸舌居中，颈软，无抵抗。四肢肌力V级，肌张力正常，四肢感觉正常。生理反射存在。双侧巴氏征阴性。心肺腹未见明显异常</v>
          </cell>
          <cell r="X3010" t="str">
            <v>部分切除</v>
          </cell>
          <cell r="Y3010">
            <v>135640</v>
          </cell>
          <cell r="Z3010" t="str">
            <v>RAA</v>
          </cell>
          <cell r="AA3010" t="str">
            <v>AO(WHO III)</v>
          </cell>
          <cell r="AB3010">
            <v>3</v>
          </cell>
          <cell r="AC3010" t="str">
            <v>间变性少突胶质细胞瘤。（WHO III级，复发）</v>
          </cell>
          <cell r="AD3010" t="str">
            <v>部分切除</v>
          </cell>
          <cell r="AE3010">
            <v>43026</v>
          </cell>
          <cell r="AF3010" t="str">
            <v>1.间变性少突胶质细胞瘤（额叶、胼胝体膝部，左）2.继发性癫痫3.双侧胸腔积液4.双肺肺气肿</v>
          </cell>
          <cell r="AH3010" t="str">
            <v>未终止</v>
          </cell>
          <cell r="AI3010">
            <v>1752</v>
          </cell>
          <cell r="AJ3010">
            <v>0</v>
          </cell>
          <cell r="AK3010">
            <v>1752</v>
          </cell>
          <cell r="AL3010">
            <v>0</v>
          </cell>
          <cell r="AM3010">
            <v>1752</v>
          </cell>
          <cell r="AN3010" t="str">
            <v>同步</v>
          </cell>
          <cell r="AO3010">
            <v>1</v>
          </cell>
          <cell r="AP3010" t="str">
            <v>替莫脞胺6个疗程</v>
          </cell>
          <cell r="AQ3010">
            <v>1</v>
          </cell>
          <cell r="AS3010">
            <v>0</v>
          </cell>
          <cell r="AT3010">
            <v>2</v>
          </cell>
          <cell r="AU3010" t="str">
            <v>突变</v>
          </cell>
          <cell r="AV3010" t="str">
            <v>NA</v>
          </cell>
          <cell r="AW3010" t="str">
            <v>无共缺失</v>
          </cell>
          <cell r="AX3010" t="str">
            <v>甲基化</v>
          </cell>
          <cell r="AY3010" t="str">
            <v>突变</v>
          </cell>
          <cell r="AZ3010" t="str">
            <v>无突变</v>
          </cell>
          <cell r="BA3010" t="str">
            <v>缺失</v>
          </cell>
          <cell r="BB3010" t="str">
            <v>缺失</v>
          </cell>
          <cell r="BC3010" t="str">
            <v>缺失</v>
          </cell>
          <cell r="BD3010" t="e">
            <v>#N/A</v>
          </cell>
        </row>
        <row r="3011">
          <cell r="B3011" t="str">
            <v>P511</v>
          </cell>
          <cell r="C3011" t="str">
            <v>CGGA_P511</v>
          </cell>
          <cell r="E3011" t="str">
            <v>李安</v>
          </cell>
          <cell r="F3011">
            <v>491920</v>
          </cell>
          <cell r="G3011">
            <v>42992</v>
          </cell>
          <cell r="H3011" t="str">
            <v>1.颅内占位病变（颞顶，左）；2.多发缺血脑梗死3高血压；4糖尿病。</v>
          </cell>
          <cell r="J3011" t="str">
            <v>男</v>
          </cell>
          <cell r="K3011">
            <v>64</v>
          </cell>
          <cell r="L3011" t="str">
            <v>缺失</v>
          </cell>
          <cell r="M3011" t="str">
            <v>230223195212240016</v>
          </cell>
          <cell r="N3011" t="str">
            <v xml:space="preserve">徐淑生   夫妻         18345281309   李莉莉   父女         18745239401  </v>
          </cell>
          <cell r="O3011" t="str">
            <v>言语不清3月余</v>
          </cell>
          <cell r="P3011" t="str">
            <v>3月前情绪激动时出现说话困难，言语不清，无头痛、恶心呕吐，无肢体抽搐等症状。遂到当地医院就诊行MRI示颅内占位病变。患者为求进一步治疗遂到天坛医院就诊，核磁示左颞顶占位：胶质瘤可能。遂以“颅内占位病变”收入院。患者自发病以来，精神可，饮食、睡眠可，大小便正常，体重无明显变化。</v>
          </cell>
          <cell r="Q3011" t="str">
            <v>高血压病史1年余，最高180/98，未规律用药（替米沙坦：1次/天，1片/天）控制在135/85左右。糖尿病史6年余，最高餐后17mmol/l，未规律服药（二甲双胍：2次/天，1片/次；拜糖平：1次/天，半片/次）。否认代谢性疾病及血液病。否认肝炎、结核等传染病史。无药物食物过敏史。</v>
          </cell>
          <cell r="R3011" t="str">
            <v>生长及智力发育正常，吸烟30余年，1包/天;饮酒40余年，2两/天，育有1女，配偶及女均体健。</v>
          </cell>
          <cell r="S3011" t="str">
            <v>缺失</v>
          </cell>
          <cell r="T3011">
            <v>43004</v>
          </cell>
          <cell r="V3011" t="str">
            <v>导航辅助下左颞顶枕开颅 肿瘤切除术</v>
          </cell>
          <cell r="W3011" t="str">
            <v>静脉麻醉置入喉罩后，患者取右侧卧位，头皮局麻阻滞，头架固定头位，导航注册，确定肿瘤头皮投影位置（快速静点20%的甘露醇250ml），常规消毒铺巾，局麻后以肿瘤为中心做左颞顶马蹄形切口，依次切开头皮、颞肌，显露颅骨，颅骨钻1孔，铣刀游离骨瓣，可见硬脑膜张力不高，利多卡因棉条覆盖硬膜，骨缘四周悬吊硬膜，放射状剪开硬膜，见灰红色肿瘤位于左颞上回、角回及缘上回皮层表面，此时停用麻醉药物，拔除喉罩、唤醒病人，导航再次确定肿瘤位置，行皮层电刺激确定中央后回和语言区分别位于肿瘤前、后下界，导航辅助、唤醒状态下分块全切除肿瘤，切除皮层下肿瘤时监测到皮层下语言区，大部分呈灰白色，质软，边界不清，血供中等，大脑中动脉分支供血。切除肿瘤过程中患者语言、运动均未见明显异常。切除肿瘤后未再置入喉罩，术腔严密止血，生理盐水冲洗清亮，确认无活动性出血，护士清点棉条、纱布及手术物品无误。人工硬脑膜修补硬膜，骨瓣复位，硬脑膜外放置引流管另戳孔引出，1枚盖孔板及2枚钛固定颅骨。再次充分止血，分层缝合皮下组织及头皮各层，术毕。手术顺利，麻醉满意，术中自体血回输0ml。术后患者神清语利，查见双瞳孔等大等圆，四肢肌力同术前，回ICU病房监。</v>
          </cell>
          <cell r="X3011" t="str">
            <v>全切除</v>
          </cell>
          <cell r="Y3011">
            <v>135680</v>
          </cell>
          <cell r="Z3011" t="str">
            <v>AOA</v>
          </cell>
          <cell r="AA3011" t="str">
            <v>AOA(WHO III)</v>
          </cell>
          <cell r="AB3011">
            <v>3</v>
          </cell>
          <cell r="AC3011" t="str">
            <v>间变性少突星形细胞瘤（WHOIII），肿瘤累及软膜下</v>
          </cell>
          <cell r="AD3011" t="str">
            <v>全切除</v>
          </cell>
          <cell r="AE3011">
            <v>43018</v>
          </cell>
          <cell r="AF3011" t="str">
            <v>1. 间变性少突星形胶质细胞瘤（颞顶，左）；2.多发缺血脑梗死3高血压；4糖尿病。</v>
          </cell>
          <cell r="AH3011" t="str">
            <v>终止</v>
          </cell>
          <cell r="AI3011" t="str">
            <v>NA</v>
          </cell>
          <cell r="AJ3011">
            <v>1</v>
          </cell>
          <cell r="AK3011">
            <v>1487</v>
          </cell>
          <cell r="AL3011">
            <v>0</v>
          </cell>
          <cell r="AM3011">
            <v>1487</v>
          </cell>
          <cell r="AN3011" t="str">
            <v>同步</v>
          </cell>
          <cell r="AO3011">
            <v>1</v>
          </cell>
          <cell r="AP3011" t="str">
            <v>替莫脞胺</v>
          </cell>
          <cell r="AQ3011">
            <v>1</v>
          </cell>
          <cell r="AS3011">
            <v>0</v>
          </cell>
          <cell r="AU3011" t="str">
            <v>无突变</v>
          </cell>
          <cell r="AV3011" t="str">
            <v>NA</v>
          </cell>
          <cell r="AW3011" t="str">
            <v>NA</v>
          </cell>
          <cell r="AX3011" t="str">
            <v>甲基化</v>
          </cell>
          <cell r="AY3011" t="str">
            <v>无突变</v>
          </cell>
          <cell r="AZ3011" t="str">
            <v>无突变</v>
          </cell>
          <cell r="BA3011" t="str">
            <v>缺失</v>
          </cell>
          <cell r="BB3011" t="str">
            <v>缺失</v>
          </cell>
          <cell r="BC3011" t="str">
            <v>缺失</v>
          </cell>
          <cell r="BD3011" t="e">
            <v>#N/A</v>
          </cell>
        </row>
        <row r="3012">
          <cell r="B3012" t="str">
            <v>P512</v>
          </cell>
          <cell r="C3012" t="str">
            <v>CGGA_P512</v>
          </cell>
          <cell r="E3012" t="str">
            <v>吕翼</v>
          </cell>
          <cell r="F3012">
            <v>491933</v>
          </cell>
          <cell r="G3012">
            <v>43014</v>
          </cell>
          <cell r="H3012" t="str">
            <v>1颅内占位性病变（颞枕，左）：胶质母细胞瘤复发2海绵状血管瘤？（额，右）</v>
          </cell>
          <cell r="J3012" t="str">
            <v>男</v>
          </cell>
          <cell r="K3012">
            <v>23</v>
          </cell>
          <cell r="L3012" t="str">
            <v>缺失</v>
          </cell>
          <cell r="M3012" t="str">
            <v>421102199311070494</v>
          </cell>
          <cell r="N3012" t="str">
            <v xml:space="preserve"> 吕少斌 父子     13227313666  舒秀兰 母子    13197069977  </v>
          </cell>
          <cell r="O3012" t="str">
            <v>胶质瘤术后3年余，言语不清2月余</v>
          </cell>
          <cell r="P3012" t="str">
            <v>3年前因剧烈头痛在当地医院诊断胶质瘤后行肿瘤切除术，术后恢复好，病理结果：胶质母细胞瘤（WHOＩＶ）。术后行放化疗（同步放化疗6个疗程，辅助化疗替莫唑胺2年余）。2月前无明显诱因出现言语不清，不伴恶心，呕吐，无肢体抽搐。遂到天坛医院就诊MRI示颅内占位病变：考虑高级别胶质瘤复发。门诊以“颅内占位性病变”收入院。自发病以来，饮食、睡眠可，大小便正常，体重无明显变化。</v>
          </cell>
          <cell r="Q3012" t="str">
            <v>否认高血压、糖尿病、心脏病史。否认代谢性疾病及血液病。否认肝炎、结核等传染病史。否认其他手术及外伤史。对磺胺类药物过敏。</v>
          </cell>
          <cell r="R3012" t="str">
            <v>生长及智力发育正常，否认吸烟及饮酒史。未婚。</v>
          </cell>
          <cell r="S3012" t="str">
            <v>缺失</v>
          </cell>
          <cell r="T3012">
            <v>43017</v>
          </cell>
          <cell r="U3012">
            <v>41640</v>
          </cell>
          <cell r="V3012" t="str">
            <v>导航辅助下行左颞顶枕开颅，肿瘤切除术</v>
          </cell>
          <cell r="W3012" t="str">
            <v>缺失</v>
          </cell>
          <cell r="Y3012">
            <v>135843</v>
          </cell>
          <cell r="Z3012" t="str">
            <v>RGBM</v>
          </cell>
          <cell r="AA3012" t="str">
            <v>GBM(WHO IV)</v>
          </cell>
          <cell r="AB3012">
            <v>4</v>
          </cell>
          <cell r="AC3012" t="str">
            <v>胶质母细胞瘤</v>
          </cell>
          <cell r="AD3012" t="str">
            <v>缺失</v>
          </cell>
          <cell r="AE3012">
            <v>43032</v>
          </cell>
          <cell r="AF3012" t="str">
            <v>1胶质母细胞瘤（颞枕，左）2海绵状血管瘤？（额，右）</v>
          </cell>
          <cell r="AG3012">
            <v>43699</v>
          </cell>
          <cell r="AH3012" t="str">
            <v>终止</v>
          </cell>
          <cell r="AI3012">
            <v>541</v>
          </cell>
          <cell r="AJ3012">
            <v>1</v>
          </cell>
          <cell r="AK3012">
            <v>357</v>
          </cell>
          <cell r="AL3012">
            <v>1</v>
          </cell>
          <cell r="AM3012">
            <v>682</v>
          </cell>
          <cell r="AN3012" t="str">
            <v>同步</v>
          </cell>
          <cell r="AO3012">
            <v>1</v>
          </cell>
          <cell r="AP3012" t="str">
            <v>联合用药</v>
          </cell>
          <cell r="AQ3012" t="str">
            <v>TMZ与其他联用</v>
          </cell>
          <cell r="AS3012" t="str">
            <v>复发</v>
          </cell>
          <cell r="AT3012">
            <v>1</v>
          </cell>
          <cell r="AU3012" t="str">
            <v>无突变</v>
          </cell>
          <cell r="AV3012" t="str">
            <v>NA</v>
          </cell>
          <cell r="AW3012" t="str">
            <v>无共缺失</v>
          </cell>
          <cell r="AX3012" t="str">
            <v>甲基化</v>
          </cell>
          <cell r="AY3012" t="str">
            <v>无突变</v>
          </cell>
          <cell r="AZ3012" t="str">
            <v>无突变</v>
          </cell>
          <cell r="BA3012" t="str">
            <v>缺失</v>
          </cell>
          <cell r="BB3012" t="str">
            <v>缺失</v>
          </cell>
          <cell r="BC3012" t="str">
            <v>缺失</v>
          </cell>
          <cell r="BD3012" t="e">
            <v>#N/A</v>
          </cell>
        </row>
        <row r="3013">
          <cell r="B3013" t="str">
            <v>P513</v>
          </cell>
          <cell r="C3013" t="str">
            <v>CGGA_P513</v>
          </cell>
          <cell r="E3013" t="str">
            <v>刘碧华</v>
          </cell>
          <cell r="F3013">
            <v>491932</v>
          </cell>
          <cell r="G3013">
            <v>43014</v>
          </cell>
          <cell r="H3013" t="str">
            <v xml:space="preserve">1、颅内占位性病变（颞顶枕，左）：胶质瘤复发可能性；2、子宫切除术后；3高血压病1级（中危组）。 </v>
          </cell>
          <cell r="J3013" t="str">
            <v>女</v>
          </cell>
          <cell r="K3013">
            <v>62</v>
          </cell>
          <cell r="L3013" t="str">
            <v>缺失</v>
          </cell>
          <cell r="M3013" t="str">
            <v>430303195410250028</v>
          </cell>
          <cell r="N3013" t="str">
            <v xml:space="preserve">周雅菲   母女       13581797675  周惠宗  夫妻    13907328981 </v>
          </cell>
          <cell r="O3013" t="str">
            <v>发现颅内肿瘤复发20余天</v>
          </cell>
          <cell r="P3013" t="str">
            <v>患者10年前在当地医院行“左颞顶占位切除术”，术后病理回报星形细胞瘤，术后行放疗，具体不详，规律复查，6年前发现复发，行伽马刀及替莫唑胺治疗，肿瘤可见缩小，规律复查，20天前在当地医院行头颅MRI检查，提示颅内肿瘤复发，伴言语不利，右侧肢体麻木，记忆力，计算力差，为求进一步诊治，就诊于我院门诊。门诊以“颅内占位性病变”收入院。患者自发病以来，精神、饮食、睡眠可，大小便正常。</v>
          </cell>
          <cell r="Q3013" t="str">
            <v>胶质瘤术后10年余，高血压20年，血压最高150/90mmHg，口服“苯磺酸左旋氨氯地平”2.5mg/日。否认“糖尿病、心脏病”。否认代谢性疾病及血液病。5年前因子宫内膜癌行子宫全切手术史，诉“1年左前臂骨折“具体不详， 否认肝炎、结核等传染病史。否认其他药物、食物过敏史。</v>
          </cell>
          <cell r="R3013" t="str">
            <v>生于湖南，久居本地，无疫区、疫情、疫水接触史，无高氟区、低碘区生活居住史，无饮酒嗜好。生长及智力发育正常。适龄结婚，育有1女，体健。</v>
          </cell>
          <cell r="S3013" t="str">
            <v>缺失</v>
          </cell>
          <cell r="T3013">
            <v>43018</v>
          </cell>
          <cell r="U3013">
            <v>39083</v>
          </cell>
          <cell r="V3013" t="str">
            <v>左颞顶枕原切口开颅，肿瘤切除术</v>
          </cell>
          <cell r="W3013" t="str">
            <v>缺失</v>
          </cell>
          <cell r="Y3013">
            <v>135876</v>
          </cell>
          <cell r="Z3013" t="str">
            <v>SGBM</v>
          </cell>
          <cell r="AA3013" t="str">
            <v>GBM-O(WHO IV)</v>
          </cell>
          <cell r="AB3013">
            <v>4</v>
          </cell>
          <cell r="AC3013" t="str">
            <v>间变性少突星形细胞瘤，局灶胶母变（WHO III-IV级）</v>
          </cell>
          <cell r="AD3013" t="str">
            <v>缺失</v>
          </cell>
          <cell r="AE3013">
            <v>43033</v>
          </cell>
          <cell r="AF3013" t="str">
            <v>1、胶质母细胞瘤（颞顶枕，左）2、子宫切除术后；3高血压病1级（中危组）。</v>
          </cell>
          <cell r="AH3013" t="str">
            <v>终止</v>
          </cell>
          <cell r="AI3013">
            <v>1269</v>
          </cell>
          <cell r="AJ3013">
            <v>1</v>
          </cell>
          <cell r="AK3013">
            <v>1269</v>
          </cell>
          <cell r="AL3013">
            <v>1</v>
          </cell>
          <cell r="AM3013">
            <v>1473</v>
          </cell>
          <cell r="AN3013" t="str">
            <v>无</v>
          </cell>
          <cell r="AO3013">
            <v>0</v>
          </cell>
          <cell r="AP3013" t="str">
            <v>替莫脞胺12个月</v>
          </cell>
          <cell r="AQ3013">
            <v>1</v>
          </cell>
          <cell r="AS3013">
            <v>0</v>
          </cell>
          <cell r="AT3013">
            <v>2</v>
          </cell>
          <cell r="AU3013" t="str">
            <v>突变</v>
          </cell>
          <cell r="AV3013" t="str">
            <v>NA</v>
          </cell>
          <cell r="AW3013" t="str">
            <v>共缺失</v>
          </cell>
          <cell r="AX3013" t="str">
            <v>甲基化</v>
          </cell>
          <cell r="AY3013" t="str">
            <v>突变</v>
          </cell>
          <cell r="AZ3013" t="str">
            <v>无突变</v>
          </cell>
          <cell r="BA3013" t="str">
            <v>缺失</v>
          </cell>
          <cell r="BB3013" t="str">
            <v>缺失</v>
          </cell>
          <cell r="BC3013" t="str">
            <v>缺失</v>
          </cell>
          <cell r="BD3013" t="e">
            <v>#N/A</v>
          </cell>
        </row>
        <row r="3014">
          <cell r="B3014" t="str">
            <v>P514</v>
          </cell>
          <cell r="C3014" t="str">
            <v>CGGA_P514</v>
          </cell>
          <cell r="E3014" t="str">
            <v>刘英</v>
          </cell>
          <cell r="F3014">
            <v>491937</v>
          </cell>
          <cell r="G3014">
            <v>43017</v>
          </cell>
          <cell r="H3014" t="str">
            <v>颅内占位性病变（额，左）：低级别胶质细胞瘤？</v>
          </cell>
          <cell r="J3014" t="str">
            <v>女</v>
          </cell>
          <cell r="K3014">
            <v>39</v>
          </cell>
          <cell r="L3014" t="str">
            <v>缺失</v>
          </cell>
          <cell r="M3014" t="str">
            <v>342224197809090842</v>
          </cell>
          <cell r="N3014" t="str">
            <v xml:space="preserve">李兵   夫妻    15155734553  刘小迷 姐妹     18225998972 </v>
          </cell>
          <cell r="O3014" t="str">
            <v>间断头痛伴左侧视力减退1年余</v>
          </cell>
          <cell r="P3014" t="str">
            <v>1年前无明显诱因出现头痛，休息半分钟左右后自行缓解，无恶心呕吐及肢体抽搐，遂到当地医院就诊以高血压治疗后缓解。2月前，头痛剧烈，持续3分钟，休息后无明显好转，到徐州四院行MR示颅内占位病变，患者为求进一步治疗到天坛医院门诊就诊，查头颅MRI发现左额近中线占位，怀疑胶质瘤。门诊以“颅内占位性病变”收入院。自发病以来，精神可，饮食、睡眠可，大小便正常，体重无明显变化。</v>
          </cell>
          <cell r="Q3014" t="str">
            <v>否认高血压、糖尿病、心脏病史。否认代谢性疾病及血液病。否认肝炎、结核等传染病史。否认其他手术及外伤史。无其他药物食物过敏史。</v>
          </cell>
          <cell r="R3014" t="str">
            <v>生长及智力发育正常，否认吸烟饮酒史。已婚，育有2子，配偶及女均体健。</v>
          </cell>
          <cell r="S3014" t="str">
            <v>缺失</v>
          </cell>
          <cell r="T3014">
            <v>43019</v>
          </cell>
          <cell r="V3014" t="str">
            <v>导航辅助下冠切左额开颅肿瘤切除术</v>
          </cell>
          <cell r="W3014" t="str">
            <v>缺失</v>
          </cell>
          <cell r="Y3014">
            <v>135914</v>
          </cell>
          <cell r="Z3014" t="str">
            <v>O</v>
          </cell>
          <cell r="AA3014" t="str">
            <v>O(WHO II)</v>
          </cell>
          <cell r="AB3014">
            <v>2</v>
          </cell>
          <cell r="AC3014" t="str">
            <v>少突胶质细胞瘤（WHO II级）</v>
          </cell>
          <cell r="AD3014" t="str">
            <v>缺失</v>
          </cell>
          <cell r="AE3014">
            <v>43032</v>
          </cell>
          <cell r="AF3014" t="str">
            <v>少突胶质细胞瘤（额，左）</v>
          </cell>
          <cell r="AH3014" t="str">
            <v>未终止</v>
          </cell>
          <cell r="AI3014">
            <v>1736</v>
          </cell>
          <cell r="AJ3014">
            <v>0</v>
          </cell>
          <cell r="AK3014">
            <v>1736</v>
          </cell>
          <cell r="AL3014">
            <v>0</v>
          </cell>
          <cell r="AM3014">
            <v>1736</v>
          </cell>
          <cell r="AN3014" t="str">
            <v>放疗</v>
          </cell>
          <cell r="AO3014">
            <v>1</v>
          </cell>
          <cell r="AP3014" t="str">
            <v>无</v>
          </cell>
          <cell r="AQ3014">
            <v>0</v>
          </cell>
          <cell r="AS3014">
            <v>0</v>
          </cell>
          <cell r="AU3014" t="str">
            <v>突变</v>
          </cell>
          <cell r="AV3014" t="str">
            <v>NA</v>
          </cell>
          <cell r="AW3014" t="str">
            <v>NA</v>
          </cell>
          <cell r="AX3014" t="str">
            <v>甲基化</v>
          </cell>
          <cell r="AY3014" t="str">
            <v>突变</v>
          </cell>
          <cell r="AZ3014" t="str">
            <v>无突变</v>
          </cell>
          <cell r="BA3014" t="str">
            <v>缺失</v>
          </cell>
          <cell r="BB3014" t="str">
            <v>缺失</v>
          </cell>
          <cell r="BC3014" t="str">
            <v>缺失</v>
          </cell>
          <cell r="BD3014" t="e">
            <v>#N/A</v>
          </cell>
        </row>
        <row r="3015">
          <cell r="B3015" t="str">
            <v>P515</v>
          </cell>
          <cell r="C3015" t="str">
            <v>CGGA_P515</v>
          </cell>
          <cell r="E3015" t="str">
            <v>张权民</v>
          </cell>
          <cell r="F3015">
            <v>491944</v>
          </cell>
          <cell r="G3015">
            <v>43019</v>
          </cell>
          <cell r="H3015" t="str">
            <v>1颅内占位性病变（额，左）：胶质瘤2乙肝小三阳3脂肪肝</v>
          </cell>
          <cell r="J3015" t="str">
            <v>男</v>
          </cell>
          <cell r="K3015">
            <v>28</v>
          </cell>
          <cell r="L3015" t="str">
            <v>缺失</v>
          </cell>
          <cell r="M3015" t="str">
            <v>532523198904020017</v>
          </cell>
          <cell r="N3015" t="str">
            <v xml:space="preserve">张贵昌 父子   15974750686   周翠英 母子    13628735711 </v>
          </cell>
          <cell r="O3015" t="str">
            <v>头痛伴恶心4年余，交流障碍3年余</v>
          </cell>
          <cell r="P3015" t="str">
            <v>4年前无明显诱因出现头痛伴恶心，休息后缓解，无呕吐及肢体抽搐，未予重视，未经治疗。3年前无明显诱因出现交流障碍，到屏边县医院行MR示颅内占位病变，患者为求进一步治疗到天坛医院门诊就诊，查头颅MRI发现左额占位，怀疑胶质瘤。门诊以“颅内占位性病变”收入院。自发病以来，饮食、睡眠可，大小便正常，体重无明显变化。</v>
          </cell>
          <cell r="Q3015" t="str">
            <v>否认高血压、糖尿病、心脏病史。否认代谢性疾病及血液病。乙肝小三阳（母婴传播）。否认其他手术及外伤史。无其他药物食物过敏史。</v>
          </cell>
          <cell r="R3015" t="str">
            <v>生长及智力发育正常，否认吸烟饮酒史。已婚，配偶怀孕5月体健。</v>
          </cell>
          <cell r="S3015" t="str">
            <v>缺失</v>
          </cell>
          <cell r="T3015">
            <v>43024</v>
          </cell>
          <cell r="V3015" t="str">
            <v>导航辅助下半冠左额开颅，肿瘤切除术</v>
          </cell>
          <cell r="W3015" t="str">
            <v>缺失</v>
          </cell>
          <cell r="Y3015">
            <v>136016</v>
          </cell>
          <cell r="Z3015" t="str">
            <v>OA</v>
          </cell>
          <cell r="AA3015" t="str">
            <v>OA(WHO II)</v>
          </cell>
          <cell r="AB3015">
            <v>2</v>
          </cell>
          <cell r="AC3015" t="str">
            <v>少突星形细胞瘤（WHOII级），部分侵及软膜下</v>
          </cell>
          <cell r="AD3015" t="str">
            <v>缺失</v>
          </cell>
          <cell r="AE3015">
            <v>43035</v>
          </cell>
          <cell r="AF3015" t="str">
            <v>1少突星形细胞瘤（额，左）2乙肝小三阳3脂肪肝</v>
          </cell>
          <cell r="AH3015" t="str">
            <v>未终止</v>
          </cell>
          <cell r="AI3015">
            <v>1731</v>
          </cell>
          <cell r="AJ3015">
            <v>0</v>
          </cell>
          <cell r="AK3015">
            <v>1731</v>
          </cell>
          <cell r="AL3015">
            <v>0</v>
          </cell>
          <cell r="AM3015">
            <v>1731</v>
          </cell>
          <cell r="AN3015" t="str">
            <v>无</v>
          </cell>
          <cell r="AO3015">
            <v>0</v>
          </cell>
          <cell r="AP3015" t="str">
            <v>替莫脞胺</v>
          </cell>
          <cell r="AQ3015">
            <v>1</v>
          </cell>
          <cell r="AS3015">
            <v>0</v>
          </cell>
          <cell r="AU3015" t="str">
            <v>突变</v>
          </cell>
          <cell r="AV3015" t="str">
            <v>NA</v>
          </cell>
          <cell r="AW3015" t="str">
            <v>NA</v>
          </cell>
          <cell r="AX3015" t="str">
            <v>甲基化</v>
          </cell>
          <cell r="AY3015" t="str">
            <v>突变</v>
          </cell>
          <cell r="AZ3015" t="str">
            <v>无突变</v>
          </cell>
          <cell r="BA3015" t="str">
            <v>缺失</v>
          </cell>
          <cell r="BB3015" t="str">
            <v>缺失</v>
          </cell>
          <cell r="BC3015" t="str">
            <v>缺失</v>
          </cell>
          <cell r="BD3015" t="e">
            <v>#N/A</v>
          </cell>
        </row>
        <row r="3016">
          <cell r="B3016" t="str">
            <v>P516</v>
          </cell>
          <cell r="C3016" t="str">
            <v>CGGA_P516</v>
          </cell>
          <cell r="E3016" t="str">
            <v>刘金秀</v>
          </cell>
          <cell r="F3016">
            <v>491943</v>
          </cell>
          <cell r="G3016">
            <v>43019</v>
          </cell>
          <cell r="H3016" t="str">
            <v>1颅内占位性病变（额顶，左）：胶质瘤2高血压3糖尿病4白内障</v>
          </cell>
          <cell r="J3016" t="str">
            <v xml:space="preserve">女 </v>
          </cell>
          <cell r="K3016">
            <v>53</v>
          </cell>
          <cell r="L3016" t="str">
            <v>缺失</v>
          </cell>
          <cell r="M3016" t="str">
            <v>132932196501064845</v>
          </cell>
          <cell r="N3016" t="str">
            <v>李桂荣 母子    15022334205  李连忠 夫妻       15720382661</v>
          </cell>
          <cell r="O3016" t="str">
            <v>外伤发现左额占位3年余，头晕呕吐伴右侧肢体麻木5月余</v>
          </cell>
          <cell r="P3016" t="str">
            <v>3年前因外伤发现左额占位病变，无明显不适症状，未予以重视，未予治疗。5月前突发头晕伴呕吐，为非喷射性，呕吐物为少量宿食后缓解，无明显诱因出现右侧肢体麻木，无头痛，无呕吐及肢体抽搐，到当地医院行MR示颅内占位病变，患者为求进一步治疗到天坛医院门诊就诊，查头颅MRI发现左额占位，怀疑胶质瘤。门诊以“颅内占位性病变”收入院。自发病以来，饮食可、睡眠差，大小便正常，体重无明显变化。</v>
          </cell>
          <cell r="Q3016" t="str">
            <v>高血压5年余，最高180/110mmHg、未规律服药（硝苯地平缓释片20mg，2次/日；厄贝沙坦氢氯噻嗪0.15g，1次/日）,控制在150/90左右。糖尿病1年余，最高17mmol，未规律用药（阿卡波糖50mg，3次/日；门冬氨酸胰岛素5u，3次/日，甘精蛋白胰岛素8u，1次/日）。白内障2月余。否认心脏病史。否认代谢性疾病及血液病。否认肝炎、结核等传染病史。否认其他手术及外伤史。无其他药物食物过敏史。</v>
          </cell>
          <cell r="R3016" t="str">
            <v>生长及智力发育正常，否认吸烟饮酒史。已婚，育有1子，配偶及子均体健。</v>
          </cell>
          <cell r="S3016" t="str">
            <v>缺失</v>
          </cell>
          <cell r="T3016">
            <v>43026</v>
          </cell>
          <cell r="V3016" t="str">
            <v>导航辅助下右顶枕开颅，肿瘤切除术</v>
          </cell>
          <cell r="W3016" t="str">
            <v>全麻气管插管后，患者取右侧卧位，头架固定头位，导航注册，确定颅内病变头皮投影，常规消毒铺巾，取左顶枕马蹄形切口，依次切开头皮各层，皮瓣翻向侧方，颅骨钻孔，铣刀游离骨瓣，大小约7.0X6.0cm2。硬膜张力高，快速静点20%的甘露醇250ml，硬膜张力下降，四周悬吊硬膜。放射状剪开硬膜，可见粗大皮层静脉经硬膜引流，剪开硬膜后部分引流静脉出血，以明胶海绵压迫止血，见肿瘤突出至皮层表面并膨出骨窗。导航确定病变位于中央前后、回及顶上小叶，肿瘤前部侵及中央前回，导航辅助下沿肿瘤周边分离，肿瘤呈灰白色，质软韧相间，无明显包膜，血供丰富，与周围脑组织分界不清，瘤内有大量异常增生的血管，以静脉为主，中央沟静脉经肿瘤向矢状窦引流，保护好粗大引流静脉，沿肿瘤周边分离后，自后向前分块切除肿瘤，肿瘤前界侵及中央前回，为防止严重功能障碍，未勉强全切除此部位肿瘤，近全切除肿瘤。创面严密止血，可吸收止血纱布、明胶海绵压迫残面，生理盐水冲洗清亮，确认无活动性出血，观察脑组织搏动好，护士清点棉条、纱布及手术物品无误，连续缝合硬膜后仍欠严密，人工硬膜修补，骨瓣复位，盖骨板及钛片固定骨瓣。再次充分止血，分层缝合皮下组织及头皮各层，术毕。手术顺利，术中出血约400ml，自体血回输150ml。术后气管插管拔出，患者回ICU病房监护。</v>
          </cell>
          <cell r="X3016" t="str">
            <v>部分切除</v>
          </cell>
          <cell r="Y3016">
            <v>136097</v>
          </cell>
          <cell r="Z3016" t="str">
            <v>A</v>
          </cell>
          <cell r="AA3016" t="str">
            <v>A(WHO II)</v>
          </cell>
          <cell r="AB3016">
            <v>2</v>
          </cell>
          <cell r="AC3016" t="str">
            <v>星形细胞瘤（WHO II级）</v>
          </cell>
          <cell r="AD3016" t="str">
            <v>部分切除</v>
          </cell>
          <cell r="AE3016">
            <v>43053</v>
          </cell>
          <cell r="AF3016" t="str">
            <v>1星形细胞瘤（顶枕，左）2高血压3糖尿病4白内障5下肢静脉血栓</v>
          </cell>
          <cell r="AH3016" t="str">
            <v>终止</v>
          </cell>
          <cell r="AI3016">
            <v>1536</v>
          </cell>
          <cell r="AJ3016">
            <v>1</v>
          </cell>
          <cell r="AK3016">
            <v>1536</v>
          </cell>
          <cell r="AL3016">
            <v>1</v>
          </cell>
          <cell r="AM3016">
            <v>1617</v>
          </cell>
          <cell r="AN3016" t="str">
            <v>同步</v>
          </cell>
          <cell r="AO3016">
            <v>1</v>
          </cell>
          <cell r="AP3016" t="str">
            <v>替莫脞胺</v>
          </cell>
          <cell r="AQ3016">
            <v>1</v>
          </cell>
          <cell r="AS3016">
            <v>0</v>
          </cell>
          <cell r="AU3016" t="str">
            <v>突变</v>
          </cell>
          <cell r="AV3016" t="str">
            <v>NA</v>
          </cell>
          <cell r="AW3016" t="str">
            <v>NA</v>
          </cell>
          <cell r="AX3016" t="str">
            <v>甲基化</v>
          </cell>
          <cell r="AY3016" t="str">
            <v>无突变</v>
          </cell>
          <cell r="AZ3016" t="str">
            <v>无突变</v>
          </cell>
          <cell r="BA3016" t="str">
            <v>缺失</v>
          </cell>
          <cell r="BB3016" t="str">
            <v>缺失</v>
          </cell>
          <cell r="BC3016" t="str">
            <v>缺失</v>
          </cell>
          <cell r="BD3016" t="e">
            <v>#N/A</v>
          </cell>
        </row>
        <row r="3017">
          <cell r="B3017" t="str">
            <v>P517</v>
          </cell>
          <cell r="C3017" t="str">
            <v>CGGA_P517</v>
          </cell>
          <cell r="E3017" t="str">
            <v>苏卫宁</v>
          </cell>
          <cell r="F3017">
            <v>491941</v>
          </cell>
          <cell r="G3017">
            <v>43018</v>
          </cell>
          <cell r="H3017" t="str">
            <v>颅内占位性病变（额顶，左）：胶质瘤</v>
          </cell>
          <cell r="J3017" t="str">
            <v xml:space="preserve">男  </v>
          </cell>
          <cell r="K3017">
            <v>57</v>
          </cell>
          <cell r="L3017" t="str">
            <v>缺失</v>
          </cell>
          <cell r="M3017" t="str">
            <v>410202195911111530</v>
          </cell>
          <cell r="N3017" t="str">
            <v xml:space="preserve">何芳琴 夫妻   13837818110  苏翔  父子    18503789993    </v>
          </cell>
          <cell r="O3017" t="str">
            <v>体检发现左额占位11年余，间断头晕伴言语不清2月余</v>
          </cell>
          <cell r="P3017" t="str">
            <v>11年前因体检发现左额占位病变，无明显不适症状，未予以重视，未予治疗。2月前无明显诱因出现头晕、恶心伴言语不清，半分钟后自行缓解，无头痛，无呕吐及肢体抽搐，到淮河医院行MR示颅内占位病变，患者为求进一步治疗到天坛医院门诊就诊，查头颅MRI发现左额占位，门诊以“颅内占位性病变”收入院。自发病以来，饮食、睡眠可，大小便正常，体重无明显变化。</v>
          </cell>
          <cell r="Q3017" t="str">
            <v>否认高血压、糖尿病、心脏病史。否认代谢性疾病及血液病。否认肝炎、结核等传染病史。否认其他手术及外伤史。无其他药物食物过敏史。</v>
          </cell>
          <cell r="R3017" t="str">
            <v>生长及智力发育正常，否认吸烟饮酒史。已婚，育有1子，配偶及子均体健。</v>
          </cell>
          <cell r="S3017" t="str">
            <v>缺失</v>
          </cell>
          <cell r="T3017">
            <v>43026</v>
          </cell>
          <cell r="V3017" t="str">
            <v>导航辅助下左额颞顶开颅，肿瘤切除术（术中唤醒）</v>
          </cell>
          <cell r="W3017" t="str">
            <v>静脉麻醉置入喉罩后，患者取右侧卧位，头皮局麻阻滞，头架固定头位，导航注册，确定肿瘤头皮投影位置（快速静点20%的甘露醇250ml），常规消毒铺巾，局麻后以肿瘤为中心做左额颞顶弧形切口，依次切开头皮、颞肌，显露颅骨，颅骨钻2孔，铣刀游离骨瓣，可见硬脑膜张力不高，利多卡因棉条覆盖硬膜，骨缘四周悬吊硬膜，放射状剪开硬膜，见灰红色肿瘤位于左额中下回后部，皮层即可见灰红色肿瘤，此时停用麻醉药物，拔除喉罩、唤醒病人，导航再次确定肿瘤位置，行皮层电刺激确定中央前回面部区和Beoca区分别位于肿瘤后下及下界，导航辅助、唤醒状态下分块全切除肿瘤，大部分呈灰红色，质软韧相间，边界不清，血供中等。切除肿瘤过程中患者语言、运动均未见明显异常。由于患者不能耐受，切除肿瘤后再置入喉罩，术腔严密止血，生理盐水冲洗清亮，确认无活动性出血，护士清点棉条、纱布及手术物品无误。人工硬脑膜修补硬膜，骨瓣复位，硬脑膜外放置引流管一根另戳孔引出，3枚钛片及6枚钛钉固定颅骨。再次充分止血，分层缝合皮下组织及头皮各层，术毕。手术顺利，麻醉满意，术中自体血回输 125ml。查见双瞳孔等大等圆，直径2mm，四肢肌力及同术前，拔除喉罩后回ICU病房监护。</v>
          </cell>
          <cell r="X3017" t="str">
            <v>全切除</v>
          </cell>
          <cell r="Y3017">
            <v>136098</v>
          </cell>
          <cell r="Z3017" t="str">
            <v>O</v>
          </cell>
          <cell r="AA3017" t="str">
            <v>O(WHO II)</v>
          </cell>
          <cell r="AB3017">
            <v>2</v>
          </cell>
          <cell r="AC3017" t="str">
            <v>少突胶质细胞瘤，肿瘤累及软膜下（WHO II级）</v>
          </cell>
          <cell r="AD3017" t="str">
            <v>全切除</v>
          </cell>
          <cell r="AE3017">
            <v>43046</v>
          </cell>
          <cell r="AF3017" t="str">
            <v>少突胶质细胞瘤（额顶，左）</v>
          </cell>
          <cell r="AH3017" t="str">
            <v>未终止</v>
          </cell>
          <cell r="AI3017">
            <v>889</v>
          </cell>
          <cell r="AJ3017">
            <v>0</v>
          </cell>
          <cell r="AK3017">
            <v>560</v>
          </cell>
          <cell r="AL3017">
            <v>1</v>
          </cell>
          <cell r="AM3017">
            <v>889</v>
          </cell>
          <cell r="AN3017">
            <v>0</v>
          </cell>
          <cell r="AP3017">
            <v>0</v>
          </cell>
          <cell r="AS3017">
            <v>0</v>
          </cell>
          <cell r="AU3017" t="str">
            <v>突变</v>
          </cell>
          <cell r="AV3017" t="str">
            <v>NA</v>
          </cell>
          <cell r="AW3017" t="str">
            <v>NA</v>
          </cell>
          <cell r="AX3017" t="str">
            <v>甲基化</v>
          </cell>
          <cell r="AY3017" t="str">
            <v>突变</v>
          </cell>
          <cell r="AZ3017" t="str">
            <v>无突变</v>
          </cell>
          <cell r="BA3017" t="str">
            <v>缺失</v>
          </cell>
          <cell r="BB3017" t="str">
            <v>缺失</v>
          </cell>
          <cell r="BC3017" t="str">
            <v>缺失</v>
          </cell>
          <cell r="BD3017" t="e">
            <v>#N/A</v>
          </cell>
        </row>
        <row r="3018">
          <cell r="B3018" t="str">
            <v>P518</v>
          </cell>
          <cell r="C3018" t="str">
            <v>CGGA_P518</v>
          </cell>
          <cell r="E3018" t="str">
            <v>丁兆学</v>
          </cell>
          <cell r="F3018">
            <v>491955</v>
          </cell>
          <cell r="G3018">
            <v>43024</v>
          </cell>
          <cell r="H3018" t="str">
            <v>左顶叶占位：胶质瘤可能性大</v>
          </cell>
          <cell r="J3018" t="str">
            <v xml:space="preserve">男 </v>
          </cell>
          <cell r="K3018">
            <v>51</v>
          </cell>
          <cell r="L3018" t="str">
            <v>缺失</v>
          </cell>
          <cell r="M3018" t="str">
            <v>372802196601084713</v>
          </cell>
          <cell r="N3018" t="str">
            <v xml:space="preserve">丁宁    父女   18363391235  白俊英   夫妻       13206333221     </v>
          </cell>
          <cell r="O3018" t="str">
            <v>体检发现颅内占位2月余</v>
          </cell>
          <cell r="P3018" t="str">
            <v>患者于2017年08月04日于当地医院查头部CT发现颅内占位，后于2017年08月07日于日照市立医院行头MRI示颅内占位性病变，考虑胶质瘤可能性大。患者为求进一步治疗于2017年08月17日来天坛医院行头MRI结果示“左顶叶占位性病变，胶质瘤可能性大”，患者及家属为求进一步治疗来我院，我科以“左顶叶占位性病变，胶质瘤可能性大”收住入院。患者自发病以来，无抽搐，无意识障碍，二便正常。精神、饮食、睡眠好。</v>
          </cell>
          <cell r="Q3018" t="str">
            <v>患者否认糖尿病病史，患者自诉偶感胸闷20余年，2016年诊断为冠心病，不规律服用心可舒，偶有高血压，不规律服用厄贝沙坦。否认肝炎、结核、溃疡、血液病等病史。否认输血史。2010年做过鼻部手术，否认食物及药物过敏史。</v>
          </cell>
          <cell r="R3018" t="str">
            <v>生长发育及智力正常，适龄结婚，育有1女体健 。</v>
          </cell>
          <cell r="S3018" t="str">
            <v>缺失</v>
          </cell>
          <cell r="T3018">
            <v>43027</v>
          </cell>
          <cell r="V3018" t="str">
            <v xml:space="preserve"> 左颞顶入路颅内肿瘤切除</v>
          </cell>
          <cell r="W3018" t="str">
            <v>患者全麻插管后右侧卧位，上头架固定头部，左颞顶局部常规消毒铺巾。左颞顶弧形切口，依次切开皮肤皮下组织，皮瓣反向颞下部。右颞顶导航定位，开骨窗，游离骨瓣，骨窗约4×5cm。骨窗周缘止血，悬吊硬膜放射状剪开硬膜，见角回缘上回脑回饱满，皮层发白色，肿瘤实性，灰白色，质软韧，血供一般，无包膜，有大致边界，沿边界分离周围脑组织，显微镜下全切除肿瘤，标本留送病理。瘤腔仔细止血后以止血纱布压迫残面，生理盐水冲洗清亮，反复检查无出血。清点器械物品无误，硬膜缝合，骨瓣复位，以2枚钛链1枚盖孔板和7枚钛钉固定，充分止血，分层缝合肌肉组织，缝合皮下组织，缝合头皮，消毒伤口，无菌纱布包扎，术毕。术中出血约200ml。</v>
          </cell>
          <cell r="X3018" t="str">
            <v>全切除</v>
          </cell>
          <cell r="Y3018">
            <v>491955</v>
          </cell>
          <cell r="Z3018" t="str">
            <v>A</v>
          </cell>
          <cell r="AA3018" t="str">
            <v>A(WHO II)</v>
          </cell>
          <cell r="AB3018">
            <v>2</v>
          </cell>
          <cell r="AC3018" t="str">
            <v xml:space="preserve"> 星形细胞瘤（WHO II级）</v>
          </cell>
          <cell r="AD3018" t="str">
            <v>全切除</v>
          </cell>
          <cell r="AE3018">
            <v>43038</v>
          </cell>
          <cell r="AF3018" t="str">
            <v xml:space="preserve">星形细胞瘤（顶，左） </v>
          </cell>
          <cell r="AH3018" t="str">
            <v>未终止</v>
          </cell>
          <cell r="AI3018">
            <v>1728</v>
          </cell>
          <cell r="AJ3018">
            <v>0</v>
          </cell>
          <cell r="AK3018">
            <v>1728</v>
          </cell>
          <cell r="AL3018">
            <v>0</v>
          </cell>
          <cell r="AM3018">
            <v>1728</v>
          </cell>
          <cell r="AN3018" t="str">
            <v>无</v>
          </cell>
          <cell r="AO3018">
            <v>0</v>
          </cell>
          <cell r="AP3018" t="str">
            <v>无</v>
          </cell>
          <cell r="AQ3018">
            <v>0</v>
          </cell>
          <cell r="AS3018">
            <v>0</v>
          </cell>
          <cell r="AU3018" t="str">
            <v>突变</v>
          </cell>
          <cell r="AV3018" t="str">
            <v>NA</v>
          </cell>
          <cell r="AW3018" t="str">
            <v>NA</v>
          </cell>
          <cell r="AX3018" t="str">
            <v>甲基化</v>
          </cell>
          <cell r="AY3018" t="str">
            <v>无突变</v>
          </cell>
          <cell r="AZ3018" t="str">
            <v>无突变</v>
          </cell>
          <cell r="BA3018" t="str">
            <v>缺失</v>
          </cell>
          <cell r="BB3018" t="str">
            <v>缺失</v>
          </cell>
          <cell r="BC3018" t="str">
            <v>缺失</v>
          </cell>
          <cell r="BD3018" t="e">
            <v>#N/A</v>
          </cell>
        </row>
        <row r="3019">
          <cell r="B3019" t="str">
            <v>P519</v>
          </cell>
          <cell r="C3019" t="str">
            <v>CGGA_P519</v>
          </cell>
          <cell r="E3019" t="str">
            <v>闫冬立</v>
          </cell>
          <cell r="F3019">
            <v>491952</v>
          </cell>
          <cell r="G3019">
            <v>43020</v>
          </cell>
          <cell r="H3019" t="str">
            <v>1颅内多发占位；2、包皮切除术后</v>
          </cell>
          <cell r="J3019" t="str">
            <v xml:space="preserve">男 </v>
          </cell>
          <cell r="K3019">
            <v>41</v>
          </cell>
          <cell r="L3019" t="str">
            <v>缺失</v>
          </cell>
          <cell r="M3019" t="str">
            <v>372928197601225612</v>
          </cell>
          <cell r="N3019" t="str">
            <v xml:space="preserve"> 张佳   夫妻 15638257688   闫春立 兄弟  15264062380  </v>
          </cell>
          <cell r="O3019" t="str">
            <v>体检发现颅内占位1月余</v>
          </cell>
          <cell r="P3019" t="str">
            <v xml:space="preserve">患者1个月前体健发现左侧小脑半球、左侧颞叶、左额叶皮层下占位，身体健康，无其余不适，家属为求进一步诊治就诊于我院，门诊行头颅核磁平扫+增强示：脑内散在异常信号，转移瘤？淋巴瘤？向患者及家属介绍病情后要求手术治疗。门诊以“颅内多发占位性病变”收入院。 </v>
          </cell>
          <cell r="Q3019" t="str">
            <v>4年前头部外伤史，否认“高血压，糖尿病，心脏病”。否认肝炎、结核等传染病病史。5月前包皮切除手术史，否认输血史，否认食物、药物过敏史。</v>
          </cell>
          <cell r="R3019" t="str">
            <v>生长发育及智力正常；无异地疫区迁移及居住史。不嗜烟酒，已婚，妻子体健，育1女，爱人及子女体健。</v>
          </cell>
          <cell r="S3019" t="str">
            <v>缺失</v>
          </cell>
          <cell r="T3019">
            <v>43031</v>
          </cell>
          <cell r="V3019" t="str">
            <v>左额颞开颅颅内肿瘤切除术</v>
          </cell>
          <cell r="W3019" t="str">
            <v>全麻气管插管后，患者仰卧头右偏位，头架固定，导航注册，常规消毒铺巾，取左额颞弧形切口，依次切开头皮各层，颞肌，皮肌瓣翻向前，暴露额颞骨，铣刀游离骨瓣，见硬膜张力中等，四周悬吊硬膜，放射剪开硬膜。可见左颞中回变宽，颞上沟变浅，导航再次确定肿瘤范围，沿肿瘤周边分离切除，可见灰白色肿瘤，大部质软，边界不清，血供一般，侧脑室颞角未开放，镜下分块全切肿瘤，标本送检，创面严密止血，生理盐水冲洗清亮，确认无活动性出血，护士清点棉条、纱布及手术物品无误。硬脑膜皱缩，人工硬膜修补、缝合硬膜，硬脑膜外放置引流管一根另戳孔引出，骨瓣复位，钛链固定颅骨。再次充分止血，分层缝合颞肌、皮下组织及头皮各层，术毕。手术顺利，术中出血约300ml，自体血回输125 ml。患者术后拔管后回ICU病房监护。</v>
          </cell>
          <cell r="X3019" t="str">
            <v>全切除</v>
          </cell>
          <cell r="Y3019">
            <v>136191</v>
          </cell>
          <cell r="Z3019" t="str">
            <v>O</v>
          </cell>
          <cell r="AA3019" t="str">
            <v>O(WHO II)</v>
          </cell>
          <cell r="AB3019">
            <v>2</v>
          </cell>
          <cell r="AC3019" t="str">
            <v>标本内散在胶质细胞，密度稍高，有轻度异型性，神经元周围可见噬节现象，大部分细胞周围有核周空晕，符合少突胶质细胞瘤形态（WHO II级）。</v>
          </cell>
          <cell r="AD3019" t="str">
            <v>全切除</v>
          </cell>
          <cell r="AE3019">
            <v>43040</v>
          </cell>
          <cell r="AF3019" t="str">
            <v>1. 少突胶质细胞瘤（颞，左）2、颅内多发占位 3包皮切除术后</v>
          </cell>
          <cell r="AH3019" t="str">
            <v>未终止</v>
          </cell>
          <cell r="AI3019">
            <v>1724</v>
          </cell>
          <cell r="AJ3019">
            <v>0</v>
          </cell>
          <cell r="AK3019">
            <v>1724</v>
          </cell>
          <cell r="AL3019">
            <v>0</v>
          </cell>
          <cell r="AM3019">
            <v>1724</v>
          </cell>
          <cell r="AN3019" t="str">
            <v>放疗28</v>
          </cell>
          <cell r="AO3019">
            <v>1</v>
          </cell>
          <cell r="AP3019" t="str">
            <v>无</v>
          </cell>
          <cell r="AQ3019">
            <v>0</v>
          </cell>
          <cell r="AS3019">
            <v>0</v>
          </cell>
          <cell r="AU3019" t="str">
            <v>突变</v>
          </cell>
          <cell r="AV3019" t="str">
            <v>NA</v>
          </cell>
          <cell r="AW3019" t="str">
            <v>NA</v>
          </cell>
          <cell r="AX3019" t="str">
            <v>甲基化</v>
          </cell>
          <cell r="AY3019" t="str">
            <v>突变</v>
          </cell>
          <cell r="AZ3019" t="str">
            <v>无突变</v>
          </cell>
          <cell r="BA3019" t="str">
            <v>缺失</v>
          </cell>
          <cell r="BB3019" t="str">
            <v>缺失</v>
          </cell>
          <cell r="BC3019" t="str">
            <v>缺失</v>
          </cell>
          <cell r="BD3019" t="e">
            <v>#N/A</v>
          </cell>
        </row>
        <row r="3020">
          <cell r="B3020" t="str">
            <v>P520</v>
          </cell>
          <cell r="C3020" t="str">
            <v>CGGA_P520</v>
          </cell>
          <cell r="D3020" t="str">
            <v>CGGA_539, CGGA_P520</v>
          </cell>
          <cell r="E3020" t="str">
            <v>王小艳</v>
          </cell>
          <cell r="F3020">
            <v>289147</v>
          </cell>
          <cell r="G3020">
            <v>43018</v>
          </cell>
          <cell r="H3020" t="str">
            <v>1.颅内占位性病变（额，左）：胶质瘤复发可能性 2.继发性癫痫3.贫血</v>
          </cell>
          <cell r="J3020" t="str">
            <v xml:space="preserve">女 </v>
          </cell>
          <cell r="K3020">
            <v>44</v>
          </cell>
          <cell r="L3020" t="str">
            <v>A</v>
          </cell>
          <cell r="M3020" t="str">
            <v>130629197308070424</v>
          </cell>
          <cell r="N3020" t="str">
            <v xml:space="preserve"> 梁海彬   夫妻      13833078806     梁威    母子  18730266657</v>
          </cell>
          <cell r="O3020" t="str">
            <v xml:space="preserve">间断性四肢抽搐18个月，右侧肢体无力伴言语不利3月余
</v>
          </cell>
          <cell r="P3020" t="str">
            <v>患者于2008年在我院行“左额占位切除术”，术后病理回报星形细胞瘤，术后行放疗，具体不详，规律复查。18个月前无明显诱因出现四肢抽搐，牙关紧闭，双眼上视，口吐白沫，伴意识丧失，持续大约3分钟自行缓解。后间断发作，于1年前在保定市252医院就诊，给予抗癫痫药物治疗，控制不佳。于3个月前，出现右侧肢体无力，右手活动欠灵活，伴言语不利，无恶心呕吐、无发热，遂于河北省医院就诊，行MRI检查发现肿瘤复发，未予特殊处置。为求进一步诊治，就诊于我院门诊。门诊以“颅内占位性病变”收入院。患者自发病以来，精神、饮食、睡眠可，大小便正常。</v>
          </cell>
          <cell r="Q3020" t="str">
            <v>胶质瘤术后9年余，术中曾输血。否认高血压、心脏病、糖尿病史。否认代谢性疾病及血液病。否认肝炎、结核等传染病史。否认其他药物、食物过敏史。</v>
          </cell>
          <cell r="R3020" t="str">
            <v xml:space="preserve">生于河北，久居本地，无疫区、疫情、疫水接触史，无高氟区、低碘区生活居住史，无烟酒嗜好。生长及智力发育正常。适龄结婚，育有1子，体健。
月经史：13岁 7/25 2017-09-10
</v>
          </cell>
          <cell r="S3020" t="str">
            <v>缺失</v>
          </cell>
          <cell r="T3020">
            <v>43031</v>
          </cell>
          <cell r="U3020">
            <v>39532</v>
          </cell>
          <cell r="V3020" t="str">
            <v>左额开颅，肿瘤切除术</v>
          </cell>
          <cell r="W3020" t="str">
            <v>缺失</v>
          </cell>
          <cell r="Y3020" t="str">
            <v>Y002027</v>
          </cell>
          <cell r="Z3020" t="str">
            <v>RAO</v>
          </cell>
          <cell r="AA3020" t="str">
            <v>AO(WHO III)</v>
          </cell>
          <cell r="AB3020">
            <v>3</v>
          </cell>
          <cell r="AC3020" t="str">
            <v>少突胶质细胞瘤伴钙化，生长活跃（WHO II-III级）</v>
          </cell>
          <cell r="AD3020" t="str">
            <v>缺失</v>
          </cell>
          <cell r="AE3020">
            <v>43060</v>
          </cell>
          <cell r="AF3020" t="str">
            <v>1.少突胶质细胞瘤（额，左） 2.继发性癫痫3.贫血</v>
          </cell>
          <cell r="AH3020" t="str">
            <v>未终止</v>
          </cell>
          <cell r="AI3020">
            <v>1724</v>
          </cell>
          <cell r="AJ3020">
            <v>0</v>
          </cell>
          <cell r="AK3020">
            <v>1724</v>
          </cell>
          <cell r="AL3020">
            <v>0</v>
          </cell>
          <cell r="AM3020">
            <v>1724</v>
          </cell>
          <cell r="AN3020" t="str">
            <v>无</v>
          </cell>
          <cell r="AO3020">
            <v>0</v>
          </cell>
          <cell r="AP3020" t="str">
            <v>替莫脞胺10次</v>
          </cell>
          <cell r="AQ3020">
            <v>1</v>
          </cell>
          <cell r="AS3020">
            <v>0</v>
          </cell>
          <cell r="AT3020">
            <v>1</v>
          </cell>
          <cell r="AU3020" t="str">
            <v>突变</v>
          </cell>
          <cell r="AV3020" t="str">
            <v>NA</v>
          </cell>
          <cell r="AW3020" t="str">
            <v>共缺失</v>
          </cell>
          <cell r="AX3020" t="str">
            <v>NA</v>
          </cell>
          <cell r="AY3020" t="str">
            <v>NA</v>
          </cell>
          <cell r="AZ3020" t="str">
            <v>NA</v>
          </cell>
          <cell r="BA3020" t="str">
            <v>缺失</v>
          </cell>
          <cell r="BB3020" t="str">
            <v>缺失</v>
          </cell>
          <cell r="BC3020" t="str">
            <v>缺失</v>
          </cell>
          <cell r="BD3020" t="e">
            <v>#N/A</v>
          </cell>
        </row>
        <row r="3021">
          <cell r="B3021" t="str">
            <v>P521</v>
          </cell>
          <cell r="C3021" t="str">
            <v>CGGA_P521</v>
          </cell>
          <cell r="E3021" t="str">
            <v>张瀚心</v>
          </cell>
          <cell r="F3021">
            <v>491954</v>
          </cell>
          <cell r="G3021">
            <v>43024</v>
          </cell>
          <cell r="H3021" t="str">
            <v>颅内占位性病变（丘脑，右）：胶质瘤？</v>
          </cell>
          <cell r="J3021" t="str">
            <v xml:space="preserve">女  </v>
          </cell>
          <cell r="K3021">
            <v>19</v>
          </cell>
          <cell r="L3021" t="str">
            <v>缺失</v>
          </cell>
          <cell r="M3021" t="str">
            <v>210304199806070027</v>
          </cell>
          <cell r="N3021" t="str">
            <v xml:space="preserve"> 张瑞东  父女  13009371221 王俊英   母女   15998030744 </v>
          </cell>
          <cell r="O3021" t="str">
            <v>间断性头痛1月，加重伴呕吐20天</v>
          </cell>
          <cell r="P3021" t="str">
            <v xml:space="preserve">患者于1个月前劳累后出现头痛，无恶心呕吐，休息后自行缓解，未予重视。20天前晨起无明显诱因出现剧烈头痛，伴恶心呕吐，呕吐为非喷射性，呕吐物为胃内容物，无发热，无肢体抽搐，呕吐后头痛症状缓解。后呕吐数次，遂于鞍钢总医院就诊，行头MRI示颅内占位，给予甘露醇脱水降颅压处理，为求进一步治疗，于我院门诊就诊，天坛医院MR（M687379   2017-10-10）检查，提示“右侧丘脑占位，胶质瘤？”遂以“颅内占位性病变”收入院。 </v>
          </cell>
          <cell r="Q3021" t="str">
            <v>青霉素过敏史。否认高血压、糖尿病、心脏病史。否认代谢性疾病及血液病。否认肝炎、结核等传染病史。否认输血史，无外伤史。否认食物过敏史。</v>
          </cell>
          <cell r="R3021" t="str">
            <v>未到过疫区及牧区，生长及智力发育正常，无烟酒嗜好。未婚。</v>
          </cell>
          <cell r="S3021" t="str">
            <v>缺失</v>
          </cell>
          <cell r="T3021">
            <v>43032</v>
          </cell>
          <cell r="V3021" t="str">
            <v>右顶枕开颅， 肿瘤切除+去骨瓣减压术</v>
          </cell>
          <cell r="W3021" t="str">
            <v>缺失</v>
          </cell>
          <cell r="Y3021">
            <v>136232</v>
          </cell>
          <cell r="Z3021" t="str">
            <v>GBM</v>
          </cell>
          <cell r="AA3021" t="str">
            <v>GBM(WHO IV)</v>
          </cell>
          <cell r="AB3021">
            <v>4</v>
          </cell>
          <cell r="AC3021" t="str">
            <v>胶质母细胞瘤（WHO IV级）</v>
          </cell>
          <cell r="AD3021" t="str">
            <v>缺失</v>
          </cell>
          <cell r="AE3021">
            <v>43060</v>
          </cell>
          <cell r="AF3021" t="str">
            <v>1.胶质母细胞瘤（丘脑，右）2.脑积水3肝功能异常</v>
          </cell>
          <cell r="AG3021">
            <v>43436</v>
          </cell>
          <cell r="AH3021" t="str">
            <v>终止</v>
          </cell>
          <cell r="AI3021">
            <v>82</v>
          </cell>
          <cell r="AJ3021">
            <v>1</v>
          </cell>
          <cell r="AK3021">
            <v>82</v>
          </cell>
          <cell r="AL3021">
            <v>1</v>
          </cell>
          <cell r="AM3021">
            <v>404</v>
          </cell>
          <cell r="AN3021" t="str">
            <v>缺失</v>
          </cell>
          <cell r="AO3021" t="str">
            <v>NA</v>
          </cell>
          <cell r="AP3021" t="str">
            <v>缺失</v>
          </cell>
          <cell r="AQ3021" t="str">
            <v>NA</v>
          </cell>
          <cell r="AS3021" t="str">
            <v>原发</v>
          </cell>
          <cell r="AU3021" t="str">
            <v>无突变</v>
          </cell>
          <cell r="AV3021" t="str">
            <v>NA</v>
          </cell>
          <cell r="AW3021" t="str">
            <v>NA</v>
          </cell>
          <cell r="AX3021" t="str">
            <v>无甲基化</v>
          </cell>
          <cell r="AY3021" t="str">
            <v>无突变</v>
          </cell>
          <cell r="AZ3021" t="str">
            <v>突变</v>
          </cell>
          <cell r="BA3021" t="str">
            <v>缺失</v>
          </cell>
          <cell r="BB3021" t="str">
            <v>缺失</v>
          </cell>
          <cell r="BC3021" t="str">
            <v>缺失</v>
          </cell>
          <cell r="BD3021" t="e">
            <v>#N/A</v>
          </cell>
        </row>
        <row r="3022">
          <cell r="B3022" t="str">
            <v>P522</v>
          </cell>
          <cell r="C3022" t="str">
            <v>CGGA_P522</v>
          </cell>
          <cell r="E3022" t="str">
            <v>宋仲菁</v>
          </cell>
          <cell r="F3022">
            <v>491951</v>
          </cell>
          <cell r="G3022">
            <v>43020</v>
          </cell>
          <cell r="H3022" t="str">
            <v>1.颅内占位性病变（额叶，右）：星形细胞瘤可能性大2.继发性癫痫3.子宫切除术后</v>
          </cell>
          <cell r="J3022" t="str">
            <v xml:space="preserve">女 </v>
          </cell>
          <cell r="K3022">
            <v>62</v>
          </cell>
          <cell r="L3022" t="str">
            <v>缺失</v>
          </cell>
          <cell r="M3022" t="str">
            <v>330219195506160029</v>
          </cell>
          <cell r="N3022" t="str">
            <v>袁天伦  母子     13588147947  袁钢    夫妻   13905843196</v>
          </cell>
          <cell r="O3022" t="str">
            <v>间断性头面部抽搐3个月，加重伴左上肢抽搐15天</v>
          </cell>
          <cell r="P3022" t="str">
            <v>患者7天前因“右额占位性病变”于我院行手术治疗，术后病理回报“星形细胞瘤”，术后恢复可，复查头颅CT示颅内情况满意，准予出院。于今晨8点无诱因出现持续性头面部、左上肢抽搐，无意识丧失，无牙关紧闭，于我院急诊就诊，急诊以“继发性癫痫”收住我科</v>
          </cell>
          <cell r="Q3022" t="str">
            <v>7天前于我院行右额胶质瘤切除术。青霉素类药物过敏史。2年前因子宫肌瘤行子宫切除术。否认高血压、糖尿病、冠心病等病史，无食物过敏史，否认肝炎、结核等传染病史。否认其他代谢性及血液病。否认外伤史</v>
          </cell>
          <cell r="R3022" t="str">
            <v>生于原籍，生长发育及智力正常 ，无吸烟、饮酒史。27初婚，育有2子，配偶及子女均体健。预防接种史不详</v>
          </cell>
          <cell r="S3022" t="str">
            <v>缺失</v>
          </cell>
          <cell r="T3022">
            <v>43033</v>
          </cell>
          <cell r="U3022">
            <v>43026</v>
          </cell>
          <cell r="V3022" t="str">
            <v>右额开颅，肿瘤切除术</v>
          </cell>
          <cell r="W3022" t="str">
            <v>缺失</v>
          </cell>
          <cell r="Y3022">
            <v>136274</v>
          </cell>
          <cell r="Z3022" t="str">
            <v>RA</v>
          </cell>
          <cell r="AA3022" t="str">
            <v>A(WHO II)</v>
          </cell>
          <cell r="AB3022">
            <v>2</v>
          </cell>
          <cell r="AC3022" t="str">
            <v>星形细胞瘤（WHO II级）</v>
          </cell>
          <cell r="AD3022" t="str">
            <v>缺失</v>
          </cell>
          <cell r="AE3022">
            <v>43046</v>
          </cell>
          <cell r="AF3022" t="str">
            <v>1.星形细胞瘤（额叶，右）2.继发性癫痫3.子宫切除术后</v>
          </cell>
          <cell r="AH3022" t="str">
            <v>未终止</v>
          </cell>
          <cell r="AI3022">
            <v>1722</v>
          </cell>
          <cell r="AJ3022">
            <v>0</v>
          </cell>
          <cell r="AK3022">
            <v>1407</v>
          </cell>
          <cell r="AL3022">
            <v>1</v>
          </cell>
          <cell r="AM3022">
            <v>1722</v>
          </cell>
          <cell r="AN3022" t="str">
            <v>同步</v>
          </cell>
          <cell r="AO3022">
            <v>1</v>
          </cell>
          <cell r="AP3022" t="str">
            <v>替莫脞胺</v>
          </cell>
          <cell r="AQ3022">
            <v>1</v>
          </cell>
          <cell r="AS3022">
            <v>0</v>
          </cell>
          <cell r="AT3022">
            <v>1</v>
          </cell>
          <cell r="AU3022" t="str">
            <v>NA</v>
          </cell>
          <cell r="AV3022" t="str">
            <v>NA</v>
          </cell>
          <cell r="AW3022" t="str">
            <v>NA</v>
          </cell>
          <cell r="AX3022" t="str">
            <v>NA</v>
          </cell>
          <cell r="AY3022" t="str">
            <v>NA</v>
          </cell>
          <cell r="AZ3022" t="str">
            <v>NA</v>
          </cell>
          <cell r="BA3022" t="str">
            <v>缺失</v>
          </cell>
          <cell r="BB3022" t="str">
            <v>缺失</v>
          </cell>
          <cell r="BC3022" t="str">
            <v>缺失</v>
          </cell>
          <cell r="BD3022" t="e">
            <v>#N/A</v>
          </cell>
        </row>
        <row r="3023">
          <cell r="B3023" t="str">
            <v>P523</v>
          </cell>
          <cell r="C3023" t="str">
            <v>CGGA_P523</v>
          </cell>
          <cell r="E3023" t="str">
            <v>单良川</v>
          </cell>
          <cell r="F3023">
            <v>491960</v>
          </cell>
          <cell r="G3023">
            <v>43027</v>
          </cell>
          <cell r="H3023" t="str">
            <v>1颅内多发占位病变：多发胶质母细胞瘤2高血压3糖尿病4腰椎间盘滑脱术后5眼底病变术后6白内障术后</v>
          </cell>
          <cell r="J3023" t="str">
            <v xml:space="preserve">男  </v>
          </cell>
          <cell r="K3023">
            <v>73</v>
          </cell>
          <cell r="L3023" t="str">
            <v>缺失</v>
          </cell>
          <cell r="M3023" t="str">
            <v>412327194409090092</v>
          </cell>
          <cell r="N3023" t="str">
            <v xml:space="preserve">单伟龙  父子   13903703777   何辉   父子   15637099666     李天强  父子       13592328798    </v>
          </cell>
          <cell r="O3023" t="str">
            <v>头晕伴左侧肢体突发无力1月余</v>
          </cell>
          <cell r="P3023" t="str">
            <v>1月前无明显诱因出现头晕，伴左侧肢体无力，无头痛，无肢体抽搐，无恶心呕吐。遂到商丘市第一人民医院行MR示颅内占位病变，给予脱水治疗后好转。为求进一步治疗到天坛医院行头MRI示颅内占位病变：多发胶质瘤可能。门诊以“颅内占位性病变”收入院。自发病以来，精神可，饮食可，睡眠差，大小便正常，体重无明显变化。</v>
          </cell>
          <cell r="Q3023" t="str">
            <v>糖尿病史18年，规律服药（二甲双胍3次/天，1片/次；那格列奈3次/天，半片/次）控制在8mmol/L,高血压18年，最高达170/100mmHg，规律服药缬沙坦（1次/天，1片/次）控制140/80mmHg。3年前因腰椎间盘突出行腰椎间盘内固定术。否认心脏病史。眼底病变术后3年余。否认代谢性疾病及血液病。否认肝炎、结核等传染病史。无其他药物食物过敏史。</v>
          </cell>
          <cell r="R3023" t="str">
            <v>生长及智力发育正常，否认吸烟，饮酒30余年，半斤/天，已戒半年余。已婚，育有1子2女，配偶及子均体健。</v>
          </cell>
          <cell r="S3023" t="str">
            <v>缺失</v>
          </cell>
          <cell r="T3023">
            <v>43033</v>
          </cell>
          <cell r="V3023" t="str">
            <v>导航辅助下右颞顶枕开颅，肿瘤切除术</v>
          </cell>
          <cell r="W3023" t="str">
            <v>全麻气管插管后，患者取左侧卧位，上头架，导航注册、确定肿瘤头皮投影，常规消毒铺巾，静点20%的甘露醇250ml，取右颞顶枕马蹄形切口，依次切开头皮各层，皮瓣及肌肉翻向颞部，钻3孔，以肿瘤周边水肿投影为中心应用铣刀游离颞顶枕骨瓣。四周悬吊硬膜，放射状剪开硬膜。见肿瘤区表面脑回增宽，脑沟变浅，导航再次确定肿瘤位置，见肿瘤呈灰红色，血供丰富，质软韧相间，与周围组织界限不清，显微镜下分块近全切肿瘤，侧脑室开放。创面严密止血，生理盐水冲洗清亮，确认无活动性出血，护士清点棉条、纱布及手术物品无误。减张缝合硬膜，瘤腔放置引流管。骨瓣复位，3条钛链及6枚钛钉固定骨瓣。再次充分止血，分层缝合肌肉，筋膜，皮下组织及头皮，术毕。手术顺利，术中出血约600 ml，自体血回输125ml。查见瞳孔等大等圆直径1mm，保留气管插管，安返ICU病房监护。</v>
          </cell>
          <cell r="X3023" t="str">
            <v>部分切除</v>
          </cell>
          <cell r="Y3023" t="str">
            <v>缺失</v>
          </cell>
          <cell r="Z3023" t="str">
            <v>GBM-O</v>
          </cell>
          <cell r="AA3023" t="str">
            <v>GBM-O(WHO IV)</v>
          </cell>
          <cell r="AB3023">
            <v>4</v>
          </cell>
          <cell r="AC3023" t="str">
            <v>胶质母细胞瘤，伴少突胶质细胞瘤成分（WHOIV级）</v>
          </cell>
          <cell r="AD3023" t="str">
            <v>部分切除</v>
          </cell>
          <cell r="AE3023">
            <v>43056</v>
          </cell>
          <cell r="AF3023" t="str">
            <v>1多发胶质母细胞瘤 2急性心肌梗死3心功能不全4心律失常5高血压6糖尿病7腰椎间盘滑脱术后8眼底病变术后9白内障术后10低蛋白血症11贫血</v>
          </cell>
          <cell r="AG3023">
            <v>43436</v>
          </cell>
          <cell r="AH3023" t="str">
            <v>终止</v>
          </cell>
          <cell r="AI3023">
            <v>68</v>
          </cell>
          <cell r="AJ3023">
            <v>1</v>
          </cell>
          <cell r="AK3023">
            <v>68</v>
          </cell>
          <cell r="AL3023">
            <v>1</v>
          </cell>
          <cell r="AM3023">
            <v>403</v>
          </cell>
          <cell r="AN3023" t="str">
            <v>无</v>
          </cell>
          <cell r="AO3023">
            <v>0</v>
          </cell>
          <cell r="AP3023" t="str">
            <v>无</v>
          </cell>
          <cell r="AQ3023">
            <v>0</v>
          </cell>
          <cell r="AS3023" t="str">
            <v>原发</v>
          </cell>
          <cell r="AU3023" t="str">
            <v>无突变</v>
          </cell>
          <cell r="AV3023" t="str">
            <v>NA</v>
          </cell>
          <cell r="AW3023" t="str">
            <v>NA</v>
          </cell>
          <cell r="AX3023" t="str">
            <v>无甲基化</v>
          </cell>
          <cell r="AY3023" t="str">
            <v>无突变</v>
          </cell>
          <cell r="AZ3023" t="str">
            <v>无突变</v>
          </cell>
          <cell r="BA3023" t="str">
            <v>缺失</v>
          </cell>
          <cell r="BB3023" t="str">
            <v>缺失</v>
          </cell>
          <cell r="BC3023" t="str">
            <v>缺失</v>
          </cell>
          <cell r="BD3023" t="e">
            <v>#N/A</v>
          </cell>
        </row>
        <row r="3024">
          <cell r="B3024" t="str">
            <v>P524</v>
          </cell>
          <cell r="C3024" t="str">
            <v>CGGA_P524</v>
          </cell>
          <cell r="E3024" t="str">
            <v>李玉娟</v>
          </cell>
          <cell r="F3024">
            <v>491959</v>
          </cell>
          <cell r="G3024">
            <v>43026</v>
          </cell>
          <cell r="H3024" t="str">
            <v>左额占位</v>
          </cell>
          <cell r="J3024" t="str">
            <v>女</v>
          </cell>
          <cell r="K3024">
            <v>42</v>
          </cell>
          <cell r="L3024" t="str">
            <v>缺失</v>
          </cell>
          <cell r="M3024" t="str">
            <v>130681197506271222</v>
          </cell>
          <cell r="N3024" t="str">
            <v xml:space="preserve">王刚 夫妻  13501270364  </v>
          </cell>
          <cell r="O3024" t="str">
            <v>发现左额占位3周</v>
          </cell>
          <cell r="P3024" t="str">
            <v>患者于3周前因食物中毒住院查头颅CT发现左额叶占位，无头痛头晕，无恶心呕吐，并查头颅MRI明确左额占位。1周前为进一步诊治来我院门诊就诊，在天坛普华医院行头颅MRI检查提示左额叶占位，脑MRA双前动脉中远端右移。门诊以“颅内占位性病变”收住我科。</v>
          </cell>
          <cell r="Q3024" t="str">
            <v>19年前行剖腹产手术，否认高血压、糖尿病、冠心病等病史，无药物过敏史，无输血史，否认肝炎等传染病史。</v>
          </cell>
          <cell r="R3024" t="str">
            <v>生于原籍，生长发育及智力正常 ，否认吸烟史,偶尔饮酒。已婚，育有一子，体健。预防接种史不详。</v>
          </cell>
          <cell r="S3024" t="str">
            <v>缺失</v>
          </cell>
          <cell r="T3024">
            <v>43034</v>
          </cell>
          <cell r="V3024" t="str">
            <v>导航辅助下左额肿瘤切除术</v>
          </cell>
          <cell r="W3024" t="str">
            <v>患者取平卧位，全麻，定位后取左额马蹄形切口，皮瓣翻向额，铣刀游离骨瓣约6*6cm，骨窗内侧缘在矢状窦旁1cm。取额上回额中回的脑沟造瘘，见皮层下囊实性占位，囊内有无色囊液，实性部分呈灰黄色，边界不清，质软，部分质韧，有少量钙化，血供丰富。沿肿瘤周边分离肿瘤组织，并将肿瘤分块切除，共切除肿瘤大小约2.5×3.0cm，标本送检。创面严密止血，可吸收止血纱布、明胶海绵贴覆术腔，生理盐水冲洗清亮，确认无活动性出血，护士清点棉条、纱布及手术物品无误。以人工免缝硬膜修补硬脑膜，骨瓣复位，2枚钛链1枚盖孔板7枚钛钉固定颅骨。再次充分止血，分层缝合皮下组织及头皮各层，术毕。患者术后气管插管拔除，双侧瞳孔等大等圆，回ICU病房监护。</v>
          </cell>
          <cell r="X3024" t="str">
            <v>全切除</v>
          </cell>
          <cell r="Y3024">
            <v>136309</v>
          </cell>
          <cell r="Z3024" t="str">
            <v>OA</v>
          </cell>
          <cell r="AA3024" t="str">
            <v>OA(WHO II)</v>
          </cell>
          <cell r="AB3024">
            <v>2</v>
          </cell>
          <cell r="AC3024" t="str">
            <v>少突星形细胞瘤（WHO II级）</v>
          </cell>
          <cell r="AD3024" t="str">
            <v>全切除</v>
          </cell>
          <cell r="AE3024">
            <v>43045</v>
          </cell>
          <cell r="AF3024" t="str">
            <v>少突星形细胞瘤（额，左）</v>
          </cell>
          <cell r="AH3024" t="str">
            <v>未终止</v>
          </cell>
          <cell r="AI3024">
            <v>1721</v>
          </cell>
          <cell r="AJ3024">
            <v>0</v>
          </cell>
          <cell r="AK3024">
            <v>1721</v>
          </cell>
          <cell r="AL3024">
            <v>0</v>
          </cell>
          <cell r="AM3024">
            <v>1721</v>
          </cell>
          <cell r="AN3024" t="str">
            <v>放疗</v>
          </cell>
          <cell r="AO3024">
            <v>1</v>
          </cell>
          <cell r="AP3024" t="str">
            <v>无</v>
          </cell>
          <cell r="AQ3024">
            <v>0</v>
          </cell>
          <cell r="AS3024">
            <v>0</v>
          </cell>
          <cell r="AU3024" t="str">
            <v>突变</v>
          </cell>
          <cell r="AV3024" t="str">
            <v>NA</v>
          </cell>
          <cell r="AW3024" t="str">
            <v>NA</v>
          </cell>
          <cell r="AX3024" t="str">
            <v>甲基化</v>
          </cell>
          <cell r="AY3024" t="str">
            <v>突变</v>
          </cell>
          <cell r="AZ3024" t="str">
            <v>无突变</v>
          </cell>
          <cell r="BA3024" t="str">
            <v>缺失</v>
          </cell>
          <cell r="BB3024" t="str">
            <v>缺失</v>
          </cell>
          <cell r="BC3024" t="str">
            <v>缺失</v>
          </cell>
          <cell r="BD3024" t="e">
            <v>#N/A</v>
          </cell>
        </row>
        <row r="3025">
          <cell r="B3025" t="str">
            <v>P525</v>
          </cell>
          <cell r="C3025" t="str">
            <v>CGGA_P525</v>
          </cell>
          <cell r="E3025" t="str">
            <v>王华琴</v>
          </cell>
          <cell r="F3025">
            <v>491948</v>
          </cell>
          <cell r="G3025">
            <v>43020</v>
          </cell>
          <cell r="H3025" t="str">
            <v>颅内占位性病变（扣带回，右）：胶质瘤？</v>
          </cell>
          <cell r="J3025" t="str">
            <v xml:space="preserve">女 </v>
          </cell>
          <cell r="K3025">
            <v>53</v>
          </cell>
          <cell r="L3025" t="str">
            <v>缺失</v>
          </cell>
          <cell r="M3025" t="str">
            <v>15042119631119154x</v>
          </cell>
          <cell r="N3025" t="str">
            <v xml:space="preserve">宋庆玉   夫妻  15947147819   宋雪伟   母子    13789565312   </v>
          </cell>
          <cell r="O3025" t="str">
            <v>头部外伤后发现颅内占位病变3月余，头痛2月余</v>
          </cell>
          <cell r="P3025" t="str">
            <v>3月前因车祸头部外伤到天山市中医院行MR示颅内占位病变，未经治疗。2月前头痛，偏右侧，休息后可自行缓解，无恶心呕吐，无肢体抽搐。为求进一步治疗到天坛医院行头MRI示颅内占位病变：胶质瘤可能。门诊以“颅内占位性病变”收入院。</v>
          </cell>
          <cell r="Q3025" t="str">
            <v>否认高血压、糖尿病、心脏病史。否认代谢性疾病及血液病。否认肝炎、结核等传染病史。无其他药物食物过敏史。</v>
          </cell>
          <cell r="R3025" t="str">
            <v>生长及智力发育正常，否认吸烟酗酒史。已婚，育有1子，配偶及子均体健。</v>
          </cell>
          <cell r="S3025" t="str">
            <v>缺失</v>
          </cell>
          <cell r="T3025">
            <v>43038</v>
          </cell>
          <cell r="V3025" t="str">
            <v>导航辅助下右额开颅，肿瘤切除术</v>
          </cell>
          <cell r="W3025" t="str">
            <v>全麻气管插管后，患者取仰卧位，上头架，导航注册、确定肿瘤头皮投影，常规消毒铺巾，静点20%的甘露醇250ml，取右额马蹄形切口（切口、后界分别在冠状缝、后3、4cm），依次切开头皮各层，皮瓣翻向前，颅骨钻3孔，铣刀游离右额骨瓣。硬膜张力不高，四周悬吊硬膜，放射状剪开硬膜。沿冠状附近皮层造瘘，沿纵裂向下探查，深部可见肿瘤位于扣带回，灰白色，血供丰富，质软，压迫并累及胼胝体体部，胼缘及胼周动脉分支参与供血，与周围脑组织边界不清，肿瘤包裹胼缘及胼周动脉，显微镜下分块近全切肿瘤，胼周动脉及胼缘动脉保护完好，侧脑室部分开放；创面严密止血，生理盐水冲洗清亮，确认无活动性出血，护士清点棉条、纱布及手术物品无误。硬膜皱缩，人工硬膜修补硬膜，皮下放置引流管一根另戳孔引出，骨瓣复位， 1枚盖孔板及2条钛链、7枚钛钉固定骨瓣。再次充分止血，缝合皮下组织及头皮，术毕。手术顺利，麻醉满意，术中出血约400 ml，自体血回输125ml。查见双侧瞳孔等大同圆，直径1.5mm。术后患者回ICU病房监护。</v>
          </cell>
          <cell r="X3025" t="str">
            <v>部分切除</v>
          </cell>
          <cell r="Y3025">
            <v>491948</v>
          </cell>
          <cell r="Z3025" t="str">
            <v>AOA</v>
          </cell>
          <cell r="AA3025" t="str">
            <v>AOA(WHO III)</v>
          </cell>
          <cell r="AB3025">
            <v>3</v>
          </cell>
          <cell r="AC3025" t="str">
            <v>少突星形细胞瘤，局灶生长活跃（WHOII-III级）</v>
          </cell>
          <cell r="AD3025" t="str">
            <v>部分切除</v>
          </cell>
          <cell r="AE3025">
            <v>43061</v>
          </cell>
          <cell r="AF3025" t="str">
            <v>少突星形细胞瘤（扣带回，右；WHOII-III级）</v>
          </cell>
          <cell r="AH3025" t="str">
            <v>未终止</v>
          </cell>
          <cell r="AI3025">
            <v>1717</v>
          </cell>
          <cell r="AJ3025">
            <v>0</v>
          </cell>
          <cell r="AK3025">
            <v>824</v>
          </cell>
          <cell r="AL3025">
            <v>1</v>
          </cell>
          <cell r="AM3025">
            <v>1717</v>
          </cell>
          <cell r="AN3025" t="str">
            <v>放疗30</v>
          </cell>
          <cell r="AO3025">
            <v>1</v>
          </cell>
          <cell r="AP3025" t="str">
            <v>替莫脞胺</v>
          </cell>
          <cell r="AQ3025">
            <v>1</v>
          </cell>
          <cell r="AS3025">
            <v>0</v>
          </cell>
          <cell r="AU3025" t="str">
            <v>突变</v>
          </cell>
          <cell r="AV3025" t="str">
            <v>NA</v>
          </cell>
          <cell r="AW3025" t="str">
            <v>NA</v>
          </cell>
          <cell r="AX3025" t="str">
            <v>甲基化</v>
          </cell>
          <cell r="AY3025" t="str">
            <v>无突变</v>
          </cell>
          <cell r="AZ3025" t="str">
            <v>无突变</v>
          </cell>
          <cell r="BA3025" t="str">
            <v>缺失</v>
          </cell>
          <cell r="BB3025" t="str">
            <v>缺失</v>
          </cell>
          <cell r="BC3025" t="str">
            <v>缺失</v>
          </cell>
          <cell r="BD3025" t="e">
            <v>#N/A</v>
          </cell>
        </row>
        <row r="3026">
          <cell r="B3026" t="str">
            <v>P526</v>
          </cell>
          <cell r="C3026" t="str">
            <v>CGGA_P526</v>
          </cell>
          <cell r="E3026" t="str">
            <v>李柏荣</v>
          </cell>
          <cell r="F3026">
            <v>491968</v>
          </cell>
          <cell r="G3026">
            <v>43033</v>
          </cell>
          <cell r="H3026" t="str">
            <v>1.颅内占位性病变（双额、胼胝体膝部）2.阑尾炎术后</v>
          </cell>
          <cell r="J3026" t="str">
            <v xml:space="preserve">女  </v>
          </cell>
          <cell r="K3026">
            <v>57</v>
          </cell>
          <cell r="L3026" t="str">
            <v>缺失</v>
          </cell>
          <cell r="M3026" t="str">
            <v>230223196003042421</v>
          </cell>
          <cell r="N3026" t="str">
            <v xml:space="preserve">王仰波  夫妻   13803606318    毕云龙  女婿    13718187129  </v>
          </cell>
          <cell r="O3026" t="str">
            <v>间断性头痛20天，加重伴呕吐15天</v>
          </cell>
          <cell r="P3026" t="str">
            <v>患者于20天前无明显诱因出现头痛，伴耳鸣及颈部僵硬，无恶心呕吐，无肢体抽搐，未予重视。于15天前乘车后出现头痛，伴恶心呕吐，为非喷射性，呕吐后头痛缓解。后头痛逐渐加重，并出现喷射性呕吐，呕吐物为胃内容物，于航空总医院行MRI检查示额叶胶质瘤，未予特殊处治。为求进一步诊治，就诊于我院门诊就诊，天坛医院MR（M688444）提示“双额叶区、胼胝体膝部占位性病变，考虑高级别胶质瘤。”遂以“颅内占位性病变”收入院。患者自发病以来，精神、饮食可，睡眠稍差，大小便正常，体重正常。</v>
          </cell>
          <cell r="Q3026" t="str">
            <v>6个月前因阑尾炎行开腹阑尾切除术。否认高血压、糖尿病、心脏病史。否认代谢性疾病及血液病。否认肝炎、结核等传染病史。否认输血史，无外伤史。否认食物、药物过敏史。</v>
          </cell>
          <cell r="R3026" t="str">
            <v>未到过疫区及牧区，生长及智力发育正常，无烟酒嗜好。24岁结婚，育1女，配偶及女儿均体健。绝经。</v>
          </cell>
          <cell r="S3026" t="str">
            <v>缺失</v>
          </cell>
          <cell r="T3026">
            <v>43038</v>
          </cell>
          <cell r="V3026" t="str">
            <v>右额开颅，肿瘤切除术</v>
          </cell>
          <cell r="W3026" t="str">
            <v>缺失</v>
          </cell>
          <cell r="Y3026">
            <v>136372</v>
          </cell>
          <cell r="Z3026" t="str">
            <v>GBM</v>
          </cell>
          <cell r="AA3026" t="str">
            <v>GBM(WHO IV)</v>
          </cell>
          <cell r="AB3026">
            <v>4</v>
          </cell>
          <cell r="AC3026" t="str">
            <v>胶母变（WHOIII-IV级）</v>
          </cell>
          <cell r="AD3026" t="str">
            <v>缺失</v>
          </cell>
          <cell r="AE3026">
            <v>43049</v>
          </cell>
          <cell r="AF3026" t="str">
            <v>1.胶质母细胞瘤瘤（双额、胼胝体膝部）2.阑尾炎术后</v>
          </cell>
          <cell r="AH3026" t="str">
            <v>终止</v>
          </cell>
          <cell r="AI3026">
            <v>1067</v>
          </cell>
          <cell r="AJ3026">
            <v>1</v>
          </cell>
          <cell r="AK3026">
            <v>853</v>
          </cell>
          <cell r="AL3026">
            <v>1</v>
          </cell>
          <cell r="AM3026">
            <v>1453</v>
          </cell>
          <cell r="AN3026" t="str">
            <v>放化疗同步</v>
          </cell>
          <cell r="AO3026">
            <v>1</v>
          </cell>
          <cell r="AP3026" t="str">
            <v>泰道</v>
          </cell>
          <cell r="AQ3026">
            <v>1</v>
          </cell>
          <cell r="AS3026">
            <v>0</v>
          </cell>
          <cell r="AU3026" t="str">
            <v>无突变</v>
          </cell>
          <cell r="AV3026" t="str">
            <v>NA</v>
          </cell>
          <cell r="AW3026" t="str">
            <v>NA</v>
          </cell>
          <cell r="AX3026" t="str">
            <v>甲基化</v>
          </cell>
          <cell r="AY3026" t="str">
            <v>突变</v>
          </cell>
          <cell r="AZ3026" t="str">
            <v>无突变</v>
          </cell>
          <cell r="BA3026" t="str">
            <v>缺失</v>
          </cell>
          <cell r="BB3026" t="str">
            <v>缺失</v>
          </cell>
          <cell r="BC3026" t="str">
            <v>缺失</v>
          </cell>
          <cell r="BD3026" t="e">
            <v>#N/A</v>
          </cell>
        </row>
        <row r="3027">
          <cell r="B3027" t="str">
            <v>P527</v>
          </cell>
          <cell r="C3027" t="str">
            <v>CGGA_P527</v>
          </cell>
          <cell r="E3027" t="str">
            <v>翟金成</v>
          </cell>
          <cell r="F3027">
            <v>491957</v>
          </cell>
          <cell r="G3027">
            <v>43025</v>
          </cell>
          <cell r="H3027" t="str">
            <v>1.颅内占位性病变（额、岛叶，左）：胶质瘤可能性大2.继发性癫痫</v>
          </cell>
          <cell r="J3027" t="str">
            <v xml:space="preserve">男 </v>
          </cell>
          <cell r="K3027">
            <v>28</v>
          </cell>
          <cell r="L3027" t="str">
            <v>缺失</v>
          </cell>
          <cell r="M3027" t="str">
            <v>37142119890414087X</v>
          </cell>
          <cell r="N3027" t="str">
            <v xml:space="preserve">翟长胜   父子     15724707246   庞丽华   母子  13621301286  </v>
          </cell>
          <cell r="O3027" t="str">
            <v>发作性右侧肢体麻木1个月</v>
          </cell>
          <cell r="P3027" t="str">
            <v>患者1个月前无明显诱因突然出现右侧肢体麻木，伴头晕、失语，无恶心、呕吐，无肢体抽搐，持续约2-3分钟后自行缓解。于深圳第二人民医院就诊，行CT检查考虑胶质瘤，予口服丙戊酸钠缓释片0.5g/Bid控制癫痫，控制效果不佳。后于山东省立医院行MRI检查示左侧额颞叶低级别胶质瘤，未予特殊处治，为求进一步诊治，于我院门诊就诊，天坛医院MR（M686821,）检查，提示“左额叶及脑岛占位病变：胶质瘤可能性大”。门诊以“颅内占位性病变”收入院。</v>
          </cell>
          <cell r="Q3027" t="str">
            <v>5年前车祸致左上肢及下腹部擦伤。否认高血压、糖尿病、心脏病史。否认代谢性疾病及血液病。否认肝炎、结核等传染病史。否认手术。否认药物过敏史，无其它食物过敏史。</v>
          </cell>
          <cell r="R3027" t="str">
            <v>生长及智力发育正常，不嗜好烟酒。未婚</v>
          </cell>
          <cell r="S3027" t="str">
            <v>缺失</v>
          </cell>
          <cell r="T3027">
            <v>43039</v>
          </cell>
          <cell r="V3027" t="str">
            <v>右额颞开颅，肿瘤切除术</v>
          </cell>
          <cell r="W3027" t="str">
            <v>缺失</v>
          </cell>
          <cell r="Y3027">
            <v>136406</v>
          </cell>
          <cell r="Z3027" t="str">
            <v>AO</v>
          </cell>
          <cell r="AA3027" t="str">
            <v>AO(WHO III)</v>
          </cell>
          <cell r="AB3027">
            <v>3</v>
          </cell>
          <cell r="AC3027" t="str">
            <v xml:space="preserve">少突胶质细胞瘤，局灶间变，局灶呈毛细胞型星形细胞瘤形态
（WHO II级，局灶WHO III级）。
</v>
          </cell>
          <cell r="AD3027" t="str">
            <v>缺失</v>
          </cell>
          <cell r="AE3027">
            <v>43056</v>
          </cell>
          <cell r="AF3027" t="str">
            <v>间变性少突胶质细胞瘤（额、岛叶，左）2.继发性癫痫</v>
          </cell>
          <cell r="AH3027" t="str">
            <v>未终止</v>
          </cell>
          <cell r="AI3027">
            <v>1234</v>
          </cell>
          <cell r="AJ3027">
            <v>0</v>
          </cell>
          <cell r="AK3027" t="e">
            <v>#VALUE!</v>
          </cell>
          <cell r="AL3027" t="str">
            <v>TBD</v>
          </cell>
          <cell r="AM3027">
            <v>1234</v>
          </cell>
          <cell r="AN3027" t="str">
            <v>放</v>
          </cell>
          <cell r="AO3027">
            <v>1</v>
          </cell>
          <cell r="AP3027" t="str">
            <v>化同步</v>
          </cell>
          <cell r="AQ3027">
            <v>1</v>
          </cell>
          <cell r="AS3027">
            <v>0</v>
          </cell>
          <cell r="AU3027" t="str">
            <v>无突变</v>
          </cell>
          <cell r="AV3027" t="str">
            <v>NA</v>
          </cell>
          <cell r="AW3027" t="str">
            <v>NA</v>
          </cell>
          <cell r="AX3027" t="str">
            <v>甲基化</v>
          </cell>
          <cell r="AY3027" t="str">
            <v>突变</v>
          </cell>
          <cell r="AZ3027" t="str">
            <v>无突变</v>
          </cell>
          <cell r="BA3027" t="str">
            <v>缺失</v>
          </cell>
          <cell r="BB3027" t="str">
            <v>缺失</v>
          </cell>
          <cell r="BC3027" t="str">
            <v>缺失</v>
          </cell>
          <cell r="BD3027" t="e">
            <v>#N/A</v>
          </cell>
        </row>
        <row r="3028">
          <cell r="B3028" t="str">
            <v>P528</v>
          </cell>
          <cell r="C3028" t="str">
            <v>CGGA_P528</v>
          </cell>
          <cell r="E3028" t="str">
            <v>杨宇威</v>
          </cell>
          <cell r="F3028">
            <v>491967</v>
          </cell>
          <cell r="G3028">
            <v>43032</v>
          </cell>
          <cell r="H3028" t="str">
            <v>颅内占位病变（颞，左）：毛细胞星形细胞瘤？</v>
          </cell>
          <cell r="J3028" t="str">
            <v xml:space="preserve">女 </v>
          </cell>
          <cell r="K3028">
            <v>15</v>
          </cell>
          <cell r="L3028" t="str">
            <v>缺失</v>
          </cell>
          <cell r="M3028" t="str">
            <v>371427200209104365</v>
          </cell>
          <cell r="N3028" t="str">
            <v xml:space="preserve"> 高荣玉   亲属   13699175852   杨在彬   父女 15011112601 </v>
          </cell>
          <cell r="O3028" t="str">
            <v>突发四肢抽搐半月余</v>
          </cell>
          <cell r="P3028" t="str">
            <v>半月前休息时无明显诱因突发四肢抽搐，意识丧失，1分钟后缓解，无头痛，无恶心、呕吐。遂到当地医院就诊行MRI示颅内占位病变。患者为求进一步治疗遂到天坛医院就诊，核磁示左颞占位：胶质瘤可能。遂以“颅内占位病变”收入院。患者自发病以来，精神可，饮食、睡眠可，大小便正常，体重无明显变化。</v>
          </cell>
          <cell r="Q3028" t="str">
            <v>否认高血压，糖尿病及否认心脏病史。否认代谢性疾病及血液病。否认肝炎、结核等传染病史。无药物食物过敏史。</v>
          </cell>
          <cell r="R3028" t="str">
            <v>生长及智力发育正常，否认吸烟饮酒史。</v>
          </cell>
          <cell r="S3028" t="str">
            <v>缺失</v>
          </cell>
          <cell r="T3028">
            <v>43041</v>
          </cell>
          <cell r="V3028" t="str">
            <v>左颞开颅肿瘤切除术</v>
          </cell>
          <cell r="W3028" t="str">
            <v>全麻气管插管后，患者取仰卧位，上头架，导航注册、确定肿瘤头皮投影，常规消毒铺巾，取左颞直切口，依次切开头皮、皮下组织、肌肉各层，牵开器牵开暴露颅骨，钻1孔，铣刀游离颞骨瓣。硬膜张力略高，静点20%的甘露醇250ml，硬膜张力下降，四周悬吊硬膜，放射状剪开硬膜。见左颞脑组织肿胀，脑沟变浅，脑回增宽，导航确定肿瘤位置，切开皮层可见囊性病变，内有淡黄色清亮囊液，囊壁呈灰白色，质软，边界不清，血供一般，未见明显结节，显微镜下全切肿瘤组织。术区严密止血，生理盐水反复冲洗清亮，护士清点棉条、纱布及手术物品无误。硬脑膜张力高，给以人工硬膜修补硬膜、骨瓣复位，2枚钛片4枚钛钉固定，分层缝合肌肉，皮下组织及头皮各层。术毕。手术顺利，麻醉满意。术中出血约50ml，自体血回输0ml，查见双侧瞳孔等大同圆，术后患者安返病房监护。</v>
          </cell>
          <cell r="X3028" t="str">
            <v>全切除</v>
          </cell>
          <cell r="Y3028">
            <v>136487</v>
          </cell>
          <cell r="Z3028" t="str">
            <v>A</v>
          </cell>
          <cell r="AA3028" t="str">
            <v>A(WHO II)</v>
          </cell>
          <cell r="AB3028">
            <v>2</v>
          </cell>
          <cell r="AC3028" t="str">
            <v>多形性黄色星形细胞瘤（WHO II级）</v>
          </cell>
          <cell r="AD3028" t="str">
            <v>全切除</v>
          </cell>
          <cell r="AE3028">
            <v>43053</v>
          </cell>
          <cell r="AF3028" t="str">
            <v>多形性黄色星形细胞瘤（颞，左）</v>
          </cell>
          <cell r="AH3028" t="str">
            <v>未终止</v>
          </cell>
          <cell r="AI3028">
            <v>1714</v>
          </cell>
          <cell r="AJ3028">
            <v>0</v>
          </cell>
          <cell r="AK3028">
            <v>1714</v>
          </cell>
          <cell r="AL3028">
            <v>0</v>
          </cell>
          <cell r="AM3028">
            <v>1714</v>
          </cell>
          <cell r="AN3028" t="str">
            <v>无</v>
          </cell>
          <cell r="AO3028">
            <v>0</v>
          </cell>
          <cell r="AP3028" t="str">
            <v>化疗药记不清</v>
          </cell>
          <cell r="AQ3028">
            <v>1</v>
          </cell>
          <cell r="AS3028">
            <v>0</v>
          </cell>
          <cell r="AU3028" t="str">
            <v>无突变</v>
          </cell>
          <cell r="AV3028" t="str">
            <v>NA</v>
          </cell>
          <cell r="AW3028" t="str">
            <v>NA</v>
          </cell>
          <cell r="AX3028" t="str">
            <v>甲基化</v>
          </cell>
          <cell r="AY3028" t="str">
            <v>无突变</v>
          </cell>
          <cell r="AZ3028" t="str">
            <v>无突变</v>
          </cell>
          <cell r="BA3028" t="str">
            <v>缺失</v>
          </cell>
          <cell r="BB3028" t="str">
            <v>缺失</v>
          </cell>
          <cell r="BC3028" t="str">
            <v>缺失</v>
          </cell>
          <cell r="BD3028" t="e">
            <v>#N/A</v>
          </cell>
        </row>
        <row r="3029">
          <cell r="B3029" t="str">
            <v>P529</v>
          </cell>
          <cell r="C3029" t="str">
            <v>CGGA_P529</v>
          </cell>
          <cell r="E3029" t="str">
            <v>胡本洪</v>
          </cell>
          <cell r="F3029">
            <v>491962</v>
          </cell>
          <cell r="G3029">
            <v>43031</v>
          </cell>
          <cell r="H3029" t="str">
            <v xml:space="preserve"> 1.颅内多发占位性病变：高级别胶质瘤可能性大2.高血压III级（极高危组） </v>
          </cell>
          <cell r="J3029" t="str">
            <v>男</v>
          </cell>
          <cell r="K3029">
            <v>48</v>
          </cell>
          <cell r="L3029" t="str">
            <v>缺失</v>
          </cell>
          <cell r="M3029" t="str">
            <v>211021196902150016</v>
          </cell>
          <cell r="N3029" t="str">
            <v xml:space="preserve">蓝诚 /父子/13624992777 ,王君杰/夫妻/13941925060  </v>
          </cell>
          <cell r="O3029" t="str">
            <v>间断性头疼1月，加重20天</v>
          </cell>
          <cell r="P3029" t="str">
            <v>患者于2017-11-02因“颅内占位性病变”在我院行右颞顶枕开颅颅内占位切除术，术后病理示胶质母细胞瘤（WHOⅣ级），出院给予规则的放化疗。近10天来无明显诱因始头痛，呈阵发性，伴有行走不稳，无畏寒发热，无肢体抽搐等不适。今为求进一步诊治，求诊我院，行头颅MRI检查示右额颞部术后状态；胼胝体体部、压部、右侧侧脑室内、右侧丘脑、左侧脑岛后部异常信号影，胶质瘤播散？右额及左顶叶皮层下点状缺血性脑白质病变。门诊以“颅内占位性病变”收入院。患者自发病以来，精神和饮食稍差，睡眠佳，大小便正常</v>
          </cell>
          <cell r="Q3029" t="str">
            <v>有高血压病史20年，规则服药，否认糖尿病、心脏病史。否认代谢性疾病及血液病。否认肝炎、结核等传染病史。否认药物过敏史，无其它食物过敏史</v>
          </cell>
          <cell r="R3029" t="str">
            <v>生长及智力发育正常，无烟酒嗜好。已婚已育。一个儿子</v>
          </cell>
          <cell r="S3029" t="str">
            <v>缺失</v>
          </cell>
          <cell r="T3029">
            <v>43041</v>
          </cell>
          <cell r="V3029" t="str">
            <v>右颞顶枕开颅，肿瘤切除术</v>
          </cell>
          <cell r="W3029" t="str">
            <v>缺失</v>
          </cell>
          <cell r="Y3029">
            <v>136489</v>
          </cell>
          <cell r="Z3029" t="str">
            <v>GBM</v>
          </cell>
          <cell r="AA3029" t="str">
            <v>GBM(WHO IV)</v>
          </cell>
          <cell r="AB3029">
            <v>4</v>
          </cell>
          <cell r="AC3029" t="str">
            <v>胶质母细胞瘤（WHO IV级）</v>
          </cell>
          <cell r="AD3029" t="str">
            <v>缺失</v>
          </cell>
          <cell r="AE3029">
            <v>43060</v>
          </cell>
          <cell r="AF3029" t="str">
            <v xml:space="preserve">1.胶质母细胞瘤（颞、顶、枕叶，右）2.高血压III级（极高危组） </v>
          </cell>
          <cell r="AG3029">
            <v>44074</v>
          </cell>
          <cell r="AH3029" t="str">
            <v>终止</v>
          </cell>
          <cell r="AI3029">
            <v>484</v>
          </cell>
          <cell r="AJ3029">
            <v>1</v>
          </cell>
          <cell r="AK3029">
            <v>425</v>
          </cell>
          <cell r="AL3029">
            <v>1</v>
          </cell>
          <cell r="AM3029">
            <v>484</v>
          </cell>
          <cell r="AN3029" t="str">
            <v>放化疗</v>
          </cell>
          <cell r="AO3029">
            <v>1</v>
          </cell>
          <cell r="AP3029" t="str">
            <v>同步3个疗程</v>
          </cell>
          <cell r="AQ3029">
            <v>1</v>
          </cell>
          <cell r="AS3029" t="str">
            <v>原发</v>
          </cell>
          <cell r="AU3029" t="str">
            <v>无突变</v>
          </cell>
          <cell r="AV3029" t="str">
            <v>NA</v>
          </cell>
          <cell r="AW3029" t="str">
            <v>NA</v>
          </cell>
          <cell r="AX3029" t="str">
            <v>甲基化</v>
          </cell>
          <cell r="AY3029" t="str">
            <v>突变</v>
          </cell>
          <cell r="AZ3029" t="str">
            <v>无突变</v>
          </cell>
          <cell r="BA3029" t="str">
            <v>缺失</v>
          </cell>
          <cell r="BB3029" t="str">
            <v>缺失</v>
          </cell>
          <cell r="BC3029" t="str">
            <v>缺失</v>
          </cell>
          <cell r="BD3029" t="e">
            <v>#N/A</v>
          </cell>
        </row>
        <row r="3030">
          <cell r="B3030" t="str">
            <v>P530</v>
          </cell>
          <cell r="C3030" t="str">
            <v>CGGA_P530</v>
          </cell>
          <cell r="E3030" t="str">
            <v>陈丽霞</v>
          </cell>
          <cell r="F3030">
            <v>491965</v>
          </cell>
          <cell r="G3030">
            <v>43032</v>
          </cell>
          <cell r="H3030" t="str">
            <v>1.颅内占位性病变（岛叶，左）：胶质瘤可能性大2.剖腹产术后</v>
          </cell>
          <cell r="J3030" t="str">
            <v>女</v>
          </cell>
          <cell r="K3030">
            <v>38</v>
          </cell>
          <cell r="L3030" t="str">
            <v>缺失</v>
          </cell>
          <cell r="M3030" t="str">
            <v>410822197905241520</v>
          </cell>
          <cell r="N3030" t="str">
            <v xml:space="preserve">王小波/夫妻/13939105490 ,陈永利/兄妹/15139123775  </v>
          </cell>
          <cell r="O3030" t="str">
            <v>体检发现颅内占位1月余</v>
          </cell>
          <cell r="P3030" t="str">
            <v>患者1个月前无意中于高处坠落，行体检发现颅内占位，无头晕头痛，无恶心呕吐，无肢体抽搐，未予特殊处治，为求进一步诊治，于我院门诊就诊，天坛医院MR（M688321）检查，提示“左侧岛叶胶质瘤”。门诊以“颅内占位性病变”收入院</v>
          </cell>
          <cell r="Q3030" t="str">
            <v>2004、2008年行剖腹产手术。左上臂外伤史。否认高血压、糖尿病、心脏病史。否认代谢性疾病及血液病。否认肝炎、结核等传染病史。否认药物过敏史，无其它食物过敏史</v>
          </cell>
          <cell r="R3030" t="str">
            <v>生长及智力发育正常，不嗜好烟酒。23结婚，2子，配偶及儿子均体健</v>
          </cell>
          <cell r="S3030" t="str">
            <v>缺失</v>
          </cell>
          <cell r="T3030">
            <v>43046</v>
          </cell>
          <cell r="V3030" t="str">
            <v>左额颞开颅，肿瘤切除术（唤醒麻醉，导航辅助）</v>
          </cell>
          <cell r="W3030" t="str">
            <v>缺失</v>
          </cell>
          <cell r="Y3030">
            <v>136598</v>
          </cell>
          <cell r="Z3030" t="str">
            <v>A</v>
          </cell>
          <cell r="AA3030" t="str">
            <v>A(WHO II)</v>
          </cell>
          <cell r="AB3030">
            <v>2</v>
          </cell>
          <cell r="AC3030" t="str">
            <v>星形细胞瘤（WHO II级），局灶微囊变</v>
          </cell>
          <cell r="AD3030" t="str">
            <v>缺失</v>
          </cell>
          <cell r="AE3030">
            <v>43067</v>
          </cell>
          <cell r="AF3030" t="str">
            <v>1.星形细胞瘤（岛叶，左）2.剖腹产术后</v>
          </cell>
          <cell r="AH3030" t="str">
            <v>未终止</v>
          </cell>
          <cell r="AI3030">
            <v>1710</v>
          </cell>
          <cell r="AJ3030">
            <v>0</v>
          </cell>
          <cell r="AK3030">
            <v>1710</v>
          </cell>
          <cell r="AL3030">
            <v>0</v>
          </cell>
          <cell r="AM3030">
            <v>1710</v>
          </cell>
          <cell r="AN3030" t="str">
            <v>1个月</v>
          </cell>
          <cell r="AO3030">
            <v>1</v>
          </cell>
          <cell r="AP3030" t="str">
            <v>无</v>
          </cell>
          <cell r="AQ3030">
            <v>0</v>
          </cell>
          <cell r="AS3030">
            <v>0</v>
          </cell>
          <cell r="AU3030" t="str">
            <v>突变</v>
          </cell>
          <cell r="AV3030" t="str">
            <v>NA</v>
          </cell>
          <cell r="AW3030" t="str">
            <v>NA</v>
          </cell>
          <cell r="AX3030" t="str">
            <v>甲基化</v>
          </cell>
          <cell r="AY3030" t="str">
            <v>无突变</v>
          </cell>
          <cell r="AZ3030" t="str">
            <v>无突变</v>
          </cell>
          <cell r="BA3030" t="str">
            <v>缺失</v>
          </cell>
          <cell r="BB3030" t="str">
            <v>缺失</v>
          </cell>
          <cell r="BC3030" t="str">
            <v>缺失</v>
          </cell>
          <cell r="BD3030" t="e">
            <v>#N/A</v>
          </cell>
        </row>
        <row r="3031">
          <cell r="B3031" t="str">
            <v>P531</v>
          </cell>
          <cell r="C3031" t="str">
            <v>CGGA_P531</v>
          </cell>
          <cell r="E3031" t="str">
            <v>任宏丽</v>
          </cell>
          <cell r="F3031">
            <v>491979</v>
          </cell>
          <cell r="G3031">
            <v>43040</v>
          </cell>
          <cell r="H3031" t="str">
            <v>1.颅内占位性病变（额，左）：胶质瘤可能性大2.继发性癫痫3.高血压4.子宫切除术后</v>
          </cell>
          <cell r="J3031" t="str">
            <v>女</v>
          </cell>
          <cell r="K3031">
            <v>35</v>
          </cell>
          <cell r="L3031" t="str">
            <v>缺失</v>
          </cell>
          <cell r="M3031" t="str">
            <v>23010219820918534X</v>
          </cell>
          <cell r="N3031" t="str">
            <v>马玉兵/夫妻/13274605888, 任宏洋/姐妹/15084664647</v>
          </cell>
          <cell r="O3031" t="str">
            <v>体检发现颅内占位4年余，突发四肢抽搐1月余</v>
          </cell>
          <cell r="P3031" t="str">
            <v>患者于4年前在哈尔滨市医科大学附属第一医院体检发现颅内占位，未予特殊处理，规律复查。1个月前无明显诱因出现意识丧失，四肢抽搐，牙关紧闭，口吐白沫，伴有小便失禁，持续大约1分钟，后自行缓解，无呕吐，无发热，于哈尔滨医科大学第二附属医院急诊就诊，给予口服丙戊酸钠缓释片控制癫痫，控制效果可。为求进一步诊治，于我院门诊就诊，天坛医院MRI（M690988）：左额叶占位，考虑低级别胶质瘤；鼻窦少许炎症。门诊以“左额叶胶质瘤”收住我科</v>
          </cell>
          <cell r="Q3031" t="str">
            <v>2008年行剖腹产手术。高血压病史9年，最高达160/110mmhg，现口服缬沙坦氨氯地平片1片/天，血压控制可。否认糖尿病、冠心病等病史，无食物药物过敏史，否认肝炎、结核等传染病史。否认其他代谢性及血液病。否认外伤史</v>
          </cell>
          <cell r="R3031" t="str">
            <v>生于原籍，生长发育及智力正常 ，无吸烟、饮酒史。24初婚，育有1子，配偶及子女均体健。预防接种史不详月经史：13 7/28 末次月经2017-10-10</v>
          </cell>
          <cell r="S3031" t="str">
            <v>缺失</v>
          </cell>
          <cell r="T3031">
            <v>43047</v>
          </cell>
          <cell r="V3031" t="str">
            <v>导航辅助下左额肿瘤切除术</v>
          </cell>
          <cell r="W3031" t="str">
            <v>全麻气管插管后，患者取仰卧位头略偏右，头架固定，导航注册，常规消毒铺巾，取左额马蹄形切口，依次切开头皮各层，皮瓣翻向前，暴露额骨，于冠状缝，颅骨中线钻2孔，铣刀游离骨瓣，骨窗内侧缘到矢状窦，放射状剪开硬膜，于左额上回后部叶皮层下方约0.5cm处见肿瘤组织，呈灰白色，质韧，血供一般，与周围脑组织界限不清。沿肿瘤周边分离肿瘤组织，深部达扣带回，可见双侧胼周及胼缘动脉均保护完好。显微镜下分块全切除肿瘤，标本送检。创面严密止血，生理盐水冲洗清亮，确认无活动性出血，护士清点棉条、纱布及手术物品无误。硬脑膜明显皱缩，以人工硬膜予以修补，骨瓣复位，2枚钛链1枚盖孔板7枚钛钉固定颅骨。再次充分止血，分层缝合皮下组织及头皮各层，术毕。手术顺利，麻醉满意，术中自体血回输125ml。患者术后气管插管拔除，双侧瞳孔等大等圆，回ICU病房监护</v>
          </cell>
          <cell r="X3031" t="str">
            <v>全切除</v>
          </cell>
          <cell r="Y3031">
            <v>491979</v>
          </cell>
          <cell r="Z3031" t="str">
            <v>OA</v>
          </cell>
          <cell r="AA3031" t="str">
            <v>OA(WHO II)</v>
          </cell>
          <cell r="AB3031">
            <v>2</v>
          </cell>
          <cell r="AC3031" t="str">
            <v>星形细胞瘤，含少量少突胶质瘤细胞瘤成分。（WHOII级）</v>
          </cell>
          <cell r="AD3031" t="str">
            <v>全切除</v>
          </cell>
          <cell r="AE3031">
            <v>43061</v>
          </cell>
          <cell r="AF3031" t="str">
            <v>1.少突星形细胞瘤（额，左） 2.继发性癫痫3.高血压4.子宫切除术后</v>
          </cell>
          <cell r="AH3031" t="str">
            <v>未终止</v>
          </cell>
          <cell r="AI3031">
            <v>1709</v>
          </cell>
          <cell r="AJ3031">
            <v>0</v>
          </cell>
          <cell r="AK3031">
            <v>1709</v>
          </cell>
          <cell r="AL3031">
            <v>0</v>
          </cell>
          <cell r="AM3031">
            <v>1709</v>
          </cell>
          <cell r="AN3031" t="str">
            <v>30次</v>
          </cell>
          <cell r="AO3031">
            <v>1</v>
          </cell>
          <cell r="AP3031" t="str">
            <v>无</v>
          </cell>
          <cell r="AQ3031">
            <v>0</v>
          </cell>
          <cell r="AS3031">
            <v>0</v>
          </cell>
          <cell r="AU3031" t="str">
            <v>突变</v>
          </cell>
          <cell r="AV3031" t="str">
            <v>NA</v>
          </cell>
          <cell r="AW3031" t="str">
            <v>NA</v>
          </cell>
          <cell r="AX3031" t="str">
            <v>甲基化</v>
          </cell>
          <cell r="AY3031" t="str">
            <v>无突变</v>
          </cell>
          <cell r="AZ3031" t="str">
            <v>无突变</v>
          </cell>
          <cell r="BA3031" t="str">
            <v>缺失</v>
          </cell>
          <cell r="BB3031" t="str">
            <v>缺失</v>
          </cell>
          <cell r="BC3031" t="str">
            <v>缺失</v>
          </cell>
          <cell r="BD3031" t="e">
            <v>#N/A</v>
          </cell>
        </row>
        <row r="3032">
          <cell r="B3032" t="str">
            <v>P532</v>
          </cell>
          <cell r="C3032" t="str">
            <v>CGGA_P532</v>
          </cell>
          <cell r="E3032" t="str">
            <v>王书华</v>
          </cell>
          <cell r="F3032">
            <v>491978</v>
          </cell>
          <cell r="G3032">
            <v>43039</v>
          </cell>
          <cell r="H3032" t="str">
            <v>1.颅内占位性病变（额，左）：胶质瘤2.甲状腺瘤术后3.子宫肌瘤术后</v>
          </cell>
          <cell r="J3032" t="str">
            <v>女</v>
          </cell>
          <cell r="K3032">
            <v>57</v>
          </cell>
          <cell r="L3032" t="str">
            <v>缺失</v>
          </cell>
          <cell r="M3032" t="str">
            <v>210104196001101426</v>
          </cell>
          <cell r="N3032" t="str">
            <v xml:space="preserve"> 刘鹏/母子/18940021565, 刘海洋/13889821971  </v>
          </cell>
          <cell r="O3032" t="str">
            <v>体检发现颅内占位病变2月余</v>
          </cell>
          <cell r="P3032" t="str">
            <v>2月前因体检发现左额占位病变，无头痛、呕吐及肢体抽搐。患者为求进一步治疗到天坛医院门诊就诊，查头颅MRI发现左额占位，怀疑胶质瘤。门诊以“颅内占位性病变”收入院。自发病以来，饮食可、睡眠可，大小便正常，体重无明显变化</v>
          </cell>
          <cell r="Q3032" t="str">
            <v>2000年因甲状腺腺瘤行右侧甲状腺肿瘤切除术，术后常规服用优甲乐，一年前复查甲功正常。子宫肌瘤术后10余年。否认高血压、糖尿病及心脏病史。否认代谢性疾病及血液病。否认肝炎、结核等传染病史。无其他药物食物过敏史</v>
          </cell>
          <cell r="R3032" t="str">
            <v>生长及智力发育正常，否认吸烟饮酒史。已婚，育有1子，配偶及子均体健</v>
          </cell>
          <cell r="S3032" t="str">
            <v>缺失</v>
          </cell>
          <cell r="T3032">
            <v>43047</v>
          </cell>
          <cell r="V3032" t="str">
            <v xml:space="preserve"> 半冠状切口，左额开颅，肿瘤切除术</v>
          </cell>
          <cell r="W3032" t="str">
            <v>缺失</v>
          </cell>
          <cell r="Y3032">
            <v>136638</v>
          </cell>
          <cell r="Z3032" t="str">
            <v>O</v>
          </cell>
          <cell r="AA3032" t="str">
            <v>O(WHO II)</v>
          </cell>
          <cell r="AB3032">
            <v>2</v>
          </cell>
          <cell r="AC3032" t="str">
            <v>少突胶质细胞瘤（WHO II级）</v>
          </cell>
          <cell r="AD3032" t="str">
            <v>缺失</v>
          </cell>
          <cell r="AE3032">
            <v>43076</v>
          </cell>
          <cell r="AF3032" t="str">
            <v>1.少突胶质细胞瘤（额，左）2.甲状腺瘤术后3.子宫肌瘤术后</v>
          </cell>
          <cell r="AH3032" t="str">
            <v>未终止</v>
          </cell>
          <cell r="AI3032">
            <v>1709</v>
          </cell>
          <cell r="AJ3032">
            <v>0</v>
          </cell>
          <cell r="AK3032">
            <v>1709</v>
          </cell>
          <cell r="AL3032">
            <v>0</v>
          </cell>
          <cell r="AM3032">
            <v>1709</v>
          </cell>
          <cell r="AN3032" t="str">
            <v>30次</v>
          </cell>
          <cell r="AO3032">
            <v>1</v>
          </cell>
          <cell r="AP3032" t="str">
            <v>无</v>
          </cell>
          <cell r="AQ3032">
            <v>0</v>
          </cell>
          <cell r="AS3032">
            <v>0</v>
          </cell>
          <cell r="AU3032" t="str">
            <v>突变</v>
          </cell>
          <cell r="AV3032" t="str">
            <v>NA</v>
          </cell>
          <cell r="AW3032" t="str">
            <v>NA</v>
          </cell>
          <cell r="AX3032" t="str">
            <v>甲基化</v>
          </cell>
          <cell r="AY3032" t="str">
            <v>无突变</v>
          </cell>
          <cell r="AZ3032" t="str">
            <v>突变</v>
          </cell>
          <cell r="BA3032" t="str">
            <v>缺失</v>
          </cell>
          <cell r="BB3032" t="str">
            <v>缺失</v>
          </cell>
          <cell r="BC3032" t="str">
            <v>缺失</v>
          </cell>
          <cell r="BD3032" t="e">
            <v>#N/A</v>
          </cell>
        </row>
        <row r="3033">
          <cell r="B3033" t="str">
            <v>P533</v>
          </cell>
          <cell r="C3033" t="str">
            <v>CGGA_P533</v>
          </cell>
          <cell r="E3033" t="str">
            <v>关腾祥</v>
          </cell>
          <cell r="F3033">
            <v>491984</v>
          </cell>
          <cell r="G3033">
            <v>43045</v>
          </cell>
          <cell r="H3033" t="str">
            <v xml:space="preserve">1.颅内占位性病变（颞叶，右）：胶质瘤可能性大2.继发性癫痫3.中耳炎  </v>
          </cell>
          <cell r="J3033" t="str">
            <v>男</v>
          </cell>
          <cell r="K3033">
            <v>26</v>
          </cell>
          <cell r="L3033" t="str">
            <v>缺失</v>
          </cell>
          <cell r="M3033" t="str">
            <v>320721199108242817</v>
          </cell>
          <cell r="N3033" t="str">
            <v>宗晶晶/夫妻/ 15351836581, 关道春/父子/15052480289</v>
          </cell>
          <cell r="O3033" t="str">
            <v>间断性头痛1年，伴失神发作半年</v>
          </cell>
          <cell r="P3033" t="str">
            <v>患者于1年前无明显诱因出现头痛，呈间断性，后呕吐一次，为非喷射性，呕吐物为胃内容物，呕吐后头痛症状缓解。半年前无诱因突发鼻部不适，后出现短暂性失神发作，持续约半分钟后自行缓解，未予重视，后又发作数次，于赣榆区人民医院就诊，行MRI检查示颅内占位，未予特殊处治，为求进一步诊治，于我院门诊就诊，天坛医院MR（M690990）检查示：右颞叶占位，考虑低级别胶质瘤可能。门诊以“右颞胶质瘤”收入院</v>
          </cell>
          <cell r="Q3033" t="str">
            <v>3年前因外伤行左侧锁骨骨折固定术。中耳炎、双侧耳膜穿孔病史。否认高血压、糖尿病、心脏病史。否认代谢性疾病及血液病。否认肝炎、结核等传染病史。否认药物过敏史，无其它食物过敏史</v>
          </cell>
          <cell r="R3033" t="str">
            <v>生长及智力发育正常，不嗜好烟酒。已婚，1子1女，配偶及儿子均体健</v>
          </cell>
          <cell r="S3033" t="str">
            <v>缺失</v>
          </cell>
          <cell r="T3033">
            <v>43052</v>
          </cell>
          <cell r="V3033" t="str">
            <v xml:space="preserve">  右额颞开颅，肿瘤切除术</v>
          </cell>
          <cell r="W3033" t="str">
            <v>全麻气管插管后，患者取仰卧位，头左侧，导航注册，确定颅内病变头皮投影，常规消毒铺巾，取右额颞弧形切口，依次切开头皮各层，皮肌瓣翻向前方，颅骨钻孔，铣刀游离骨瓣，骨窗大小约5.0X4.0cm2。颅骨及硬膜出血、渗血较多，硬膜张力高，快速静点20%的甘露醇250ml，硬膜张力下降，四周悬吊硬膜，放射状剪开硬膜，导航辅助下切开颞上回前部皮层，皮层下即见肿瘤，肿瘤自皮层下长至钩回。肿瘤呈灰白色，质软韧相间，与周围脑组织边界不清，血供丰富。肿瘤包裹右侧大脑中动脉主干及M2段分支，与血管粘连紧密，小心将血管自肿瘤中分离，电凝M2段发向肿瘤的穿支血管，完好保护大脑中动脉及其分支，随后沿肿瘤周边分离后，分块近全切除肿瘤，切除肿瘤后可见同侧大脑后动脉、动眼神经、脑干，以上结构均完好保护，右侧脑室颞角开放。创面严密止血，止血纱布、明胶海绵压迫，生理盐水冲洗清亮，确认无活动性出血，护士清点棉条、纱布及手术物品无误，瘤腔放置外引流，硬膜连续缝合后欠严密，取人工硬膜修补硬膜，骨瓣复位，3枚钛链固定骨瓣。再次充分止血，分层缝合肌肉、皮下组织及头皮各层，术毕。手术顺利，术中出血约300ml，自体血回输125ml。术后拔除气管插管，患者回ICU病房监护</v>
          </cell>
          <cell r="X3033" t="str">
            <v>部分切除</v>
          </cell>
          <cell r="Y3033">
            <v>136738</v>
          </cell>
          <cell r="Z3033" t="str">
            <v>OA</v>
          </cell>
          <cell r="AA3033" t="str">
            <v>OA(WHO II)</v>
          </cell>
          <cell r="AB3033">
            <v>2</v>
          </cell>
          <cell r="AC3033" t="str">
            <v>少突星形细胞瘤（WHO II级）</v>
          </cell>
          <cell r="AD3033" t="str">
            <v>部分切除</v>
          </cell>
          <cell r="AE3033">
            <v>43075</v>
          </cell>
          <cell r="AF3033" t="str">
            <v>1.少突星形细胞瘤（颞叶，右） 2.继发性癫痫3.中耳炎</v>
          </cell>
          <cell r="AH3033" t="str">
            <v>未终止</v>
          </cell>
          <cell r="AI3033">
            <v>1704</v>
          </cell>
          <cell r="AJ3033">
            <v>0</v>
          </cell>
          <cell r="AK3033">
            <v>1704</v>
          </cell>
          <cell r="AL3033">
            <v>0</v>
          </cell>
          <cell r="AM3033">
            <v>1704</v>
          </cell>
          <cell r="AN3033" t="str">
            <v>30天</v>
          </cell>
          <cell r="AO3033">
            <v>1</v>
          </cell>
          <cell r="AP3033" t="str">
            <v>无</v>
          </cell>
          <cell r="AQ3033">
            <v>0</v>
          </cell>
          <cell r="AS3033">
            <v>0</v>
          </cell>
          <cell r="AU3033" t="str">
            <v>突变</v>
          </cell>
          <cell r="AV3033" t="str">
            <v>NA</v>
          </cell>
          <cell r="AW3033" t="str">
            <v>NA</v>
          </cell>
          <cell r="AX3033" t="str">
            <v>甲基化</v>
          </cell>
          <cell r="AY3033" t="str">
            <v>无突变</v>
          </cell>
          <cell r="AZ3033" t="str">
            <v>无突变</v>
          </cell>
          <cell r="BA3033" t="str">
            <v>缺失</v>
          </cell>
          <cell r="BB3033" t="str">
            <v>缺失</v>
          </cell>
          <cell r="BC3033" t="str">
            <v>缺失</v>
          </cell>
          <cell r="BD3033" t="e">
            <v>#N/A</v>
          </cell>
        </row>
        <row r="3034">
          <cell r="B3034" t="str">
            <v>P534</v>
          </cell>
          <cell r="C3034" t="str">
            <v>CGGA_P534</v>
          </cell>
          <cell r="E3034" t="str">
            <v>何文平</v>
          </cell>
          <cell r="F3034">
            <v>491989</v>
          </cell>
          <cell r="G3034">
            <v>43047</v>
          </cell>
          <cell r="H3034" t="str">
            <v>1.颅内占位性病变（额，右）：胶质瘤 2.阑尾切除术后</v>
          </cell>
          <cell r="J3034" t="str">
            <v>女</v>
          </cell>
          <cell r="K3034">
            <v>40</v>
          </cell>
          <cell r="L3034" t="str">
            <v>缺失</v>
          </cell>
          <cell r="M3034" t="str">
            <v>370681197709287624</v>
          </cell>
          <cell r="N3034" t="str">
            <v xml:space="preserve">王从昆/夫妻 /13791299198,何文建/ 姐弟/18053557377    </v>
          </cell>
          <cell r="O3034" t="str">
            <v>耳鸣半年，加重2月余</v>
          </cell>
          <cell r="P3034" t="str">
            <v>2月前出现耳鸣加重，于龙口市人民医院就诊，行MRI检查示胶质瘤，未予特殊处治。为求进一步治疗到我院门诊就诊，天坛医院MRI（M691189）：右额占位性病变，考虑胶质瘤可能性大。门诊以“颅内占位性病变”收入院。自发病以来，饮食可、睡眠可，大小便正常，体重无明显变化</v>
          </cell>
          <cell r="Q3034" t="str">
            <v>否认高血压、糖尿病及心脏病史。否认代谢性疾病及血液病。否认肝炎、结核等传染病史。无食物药物过敏史</v>
          </cell>
          <cell r="R3034" t="str">
            <v>生长及智力发育正常，否认吸烟饮酒史。已婚，育有1女，配偶及子均体健</v>
          </cell>
          <cell r="S3034" t="str">
            <v>缺失</v>
          </cell>
          <cell r="T3034">
            <v>43053</v>
          </cell>
          <cell r="V3034" t="str">
            <v>右额开颅，脑内病变切除术</v>
          </cell>
          <cell r="W3034" t="str">
            <v>缺失</v>
          </cell>
          <cell r="Y3034">
            <v>136814</v>
          </cell>
          <cell r="Z3034" t="str">
            <v>A</v>
          </cell>
          <cell r="AA3034" t="str">
            <v>A(WHO II)</v>
          </cell>
          <cell r="AB3034">
            <v>2</v>
          </cell>
          <cell r="AC3034" t="str">
            <v>星形细胞瘤（ WHO II级）</v>
          </cell>
          <cell r="AD3034" t="str">
            <v>缺失</v>
          </cell>
          <cell r="AE3034">
            <v>43069</v>
          </cell>
          <cell r="AF3034" t="str">
            <v>1、星形细胞瘤（额，右）2.阑尾炎术后</v>
          </cell>
          <cell r="AH3034" t="str">
            <v>未终止</v>
          </cell>
          <cell r="AI3034">
            <v>1703</v>
          </cell>
          <cell r="AJ3034">
            <v>0</v>
          </cell>
          <cell r="AK3034">
            <v>1703</v>
          </cell>
          <cell r="AL3034">
            <v>0</v>
          </cell>
          <cell r="AM3034">
            <v>1703</v>
          </cell>
          <cell r="AN3034" t="str">
            <v>30天</v>
          </cell>
          <cell r="AO3034">
            <v>1</v>
          </cell>
          <cell r="AP3034" t="str">
            <v>无</v>
          </cell>
          <cell r="AQ3034">
            <v>0</v>
          </cell>
          <cell r="AS3034">
            <v>0</v>
          </cell>
          <cell r="AU3034" t="str">
            <v>突变</v>
          </cell>
          <cell r="AV3034" t="str">
            <v>NA</v>
          </cell>
          <cell r="AW3034" t="str">
            <v>NA</v>
          </cell>
          <cell r="AX3034" t="str">
            <v>甲基化</v>
          </cell>
          <cell r="AY3034" t="str">
            <v>无突变</v>
          </cell>
          <cell r="AZ3034" t="str">
            <v>无突变</v>
          </cell>
          <cell r="BA3034" t="str">
            <v>缺失</v>
          </cell>
          <cell r="BB3034" t="str">
            <v>缺失</v>
          </cell>
          <cell r="BC3034" t="str">
            <v>缺失</v>
          </cell>
          <cell r="BD3034" t="e">
            <v>#N/A</v>
          </cell>
        </row>
        <row r="3035">
          <cell r="B3035" t="str">
            <v>P535</v>
          </cell>
          <cell r="C3035" t="str">
            <v>CGGA_P535</v>
          </cell>
          <cell r="E3035" t="str">
            <v>高玉芬</v>
          </cell>
          <cell r="F3035">
            <v>491991</v>
          </cell>
          <cell r="G3035">
            <v>43047</v>
          </cell>
          <cell r="H3035" t="str">
            <v>1.颅内占位性病变（额颞顶岛，右）：胶质瘤2慢性支气管炎3鼻息肉术后4白内障术后</v>
          </cell>
          <cell r="J3035" t="str">
            <v>女</v>
          </cell>
          <cell r="K3035">
            <v>58</v>
          </cell>
          <cell r="L3035" t="str">
            <v>缺失</v>
          </cell>
          <cell r="M3035" t="str">
            <v>41090119591015272X</v>
          </cell>
          <cell r="N3035" t="str">
            <v xml:space="preserve"> 李晓伟/夫妻/13939324771,李洁/母女/15617871717 ,童峥/女婿/15515661717  </v>
          </cell>
          <cell r="O3035" t="str">
            <v>头晕2年余，发作性意识丧失半月余</v>
          </cell>
          <cell r="P3035" t="str">
            <v>2年前无明显诱因出现头晕，右侧为重，休息后可自行缓解，未予重视。半月前进食时突发意识丧失，倒地，20分钟后缓解，无四肢抽搐，无恶心呕吐。到当地医院行MRI示颅内占位病变。为求进一步治疗到天坛医院门诊就诊行头颅MRI发现右额颞顶岛占位：考虑胶质瘤可能性大。门诊以“颅内占位性病变”收入院。自发病以来，饮食可，睡眠差，大小便正常，体重无明显变化</v>
          </cell>
          <cell r="Q3035" t="str">
            <v>过敏体质20余年。慢性支气管炎20年。17年因鼻息肉行手术治疗后好转。4年前左侧眼因白内障行手术治疗后好转。否认高血压、糖尿病、心脏病史。否认代谢性疾病及血液病。否认肝炎、结核等传染病史。否认其他手术及外伤史。青霉素、头孢过敏</v>
          </cell>
          <cell r="R3035" t="str">
            <v>生长及智力发育正常，否认吸烟饮酒史。已婚，育有1女，配偶及女均体健</v>
          </cell>
          <cell r="S3035" t="str">
            <v>缺失</v>
          </cell>
          <cell r="T3035">
            <v>43053</v>
          </cell>
          <cell r="V3035" t="str">
            <v>导航辅助+唤醒麻醉下右额顶开颅肿瘤切除术</v>
          </cell>
          <cell r="W3035" t="str">
            <v>静脉麻醉置入喉罩后，患者取左侧卧位，头皮局麻阻滞，头架固定头位，导航注册，确定肿瘤头皮投影位置（快速静点20%的甘露醇250ml），常规消毒铺巾，局麻后以肿瘤为中心做右额顶马蹄形切口，显露右额顶颅骨，钻2孔，铣刀游离骨瓣，可见硬脑膜张力较高，利多卡因棉条覆盖硬膜，骨缘四周悬吊硬膜，放射状剪开硬膜，见脑组织肿胀明显，脑沟变浅，脑回增宽。此时停用麻醉药物，拔除喉罩、唤醒病人，导航确定肿瘤位置，行皮层电刺激确定面部、手区运动区和面部感觉区，可见肿瘤位于中央区前、后回、缘上回及角回，然后导航辅助、唤醒状态下分块切除肿瘤，肿瘤呈灰白色，边界不清，质韧，与周围脑组织边界不清，血供丰富，大脑中动脉分支供血。切除肿瘤过程中患者语言、运动均未见明显异常。切除肿瘤后再次置入喉罩，术腔严密止血，生理盐水冲洗清亮，确认无活动性出血，护士清点棉条、纱布及手术物品无误。人工硬脑膜修补缝合硬膜，骨瓣复位，硬脑膜外放置引流管另戳孔引出，1枚盖孔板、2枚钛链7枚钛钉固定颅骨。再次充分止血，分层缝合肌肉、皮下组织及头皮各层，术毕。手术顺利，麻醉满意，术中出血600ml，自体血回输125ml。查见双瞳孔等大等圆，安返ICU病房监护</v>
          </cell>
          <cell r="X3035" t="str">
            <v>其他</v>
          </cell>
          <cell r="Y3035">
            <v>136815</v>
          </cell>
          <cell r="Z3035" t="str">
            <v>OA</v>
          </cell>
          <cell r="AA3035" t="str">
            <v>OA(WHO II)</v>
          </cell>
          <cell r="AB3035">
            <v>2</v>
          </cell>
          <cell r="AC3035" t="str">
            <v>少突星形细胞瘤（WHOII级）</v>
          </cell>
          <cell r="AD3035" t="str">
            <v>全切除</v>
          </cell>
          <cell r="AE3035">
            <v>43076</v>
          </cell>
          <cell r="AF3035" t="str">
            <v>1.少突星形细胞瘤（额颞顶岛，右）2慢性支气管炎3鼻息肉术后4白内障术后</v>
          </cell>
          <cell r="AH3035" t="str">
            <v>未终止</v>
          </cell>
          <cell r="AI3035">
            <v>1703</v>
          </cell>
          <cell r="AJ3035">
            <v>0</v>
          </cell>
          <cell r="AK3035">
            <v>1703</v>
          </cell>
          <cell r="AL3035">
            <v>0</v>
          </cell>
          <cell r="AM3035">
            <v>1703</v>
          </cell>
          <cell r="AN3035" t="str">
            <v>28天</v>
          </cell>
          <cell r="AO3035">
            <v>1</v>
          </cell>
          <cell r="AP3035" t="str">
            <v>泰道1个月</v>
          </cell>
          <cell r="AQ3035">
            <v>1</v>
          </cell>
          <cell r="AS3035">
            <v>0</v>
          </cell>
          <cell r="AU3035" t="str">
            <v>突变</v>
          </cell>
          <cell r="AV3035" t="str">
            <v>NA</v>
          </cell>
          <cell r="AW3035" t="str">
            <v>NA</v>
          </cell>
          <cell r="AX3035" t="str">
            <v>甲基化</v>
          </cell>
          <cell r="AY3035" t="str">
            <v>突变</v>
          </cell>
          <cell r="AZ3035" t="str">
            <v>无突变</v>
          </cell>
          <cell r="BA3035" t="str">
            <v>缺失</v>
          </cell>
          <cell r="BB3035" t="str">
            <v>缺失</v>
          </cell>
          <cell r="BC3035" t="str">
            <v>缺失</v>
          </cell>
          <cell r="BD3035" t="e">
            <v>#N/A</v>
          </cell>
        </row>
        <row r="3036">
          <cell r="B3036" t="str">
            <v>P536</v>
          </cell>
          <cell r="C3036" t="str">
            <v>CGGA_P536</v>
          </cell>
          <cell r="E3036" t="str">
            <v>何一方</v>
          </cell>
          <cell r="F3036">
            <v>491988</v>
          </cell>
          <cell r="G3036">
            <v>43046</v>
          </cell>
          <cell r="H3036" t="str">
            <v>1颅内占位性病变（颞，右）：脑炎？ 2继发性癫痫</v>
          </cell>
          <cell r="J3036" t="str">
            <v>男</v>
          </cell>
          <cell r="K3036">
            <v>18</v>
          </cell>
          <cell r="L3036" t="str">
            <v>缺失</v>
          </cell>
          <cell r="M3036" t="str">
            <v>412825199903256737</v>
          </cell>
          <cell r="N3036" t="str">
            <v xml:space="preserve">何涛/ 父子/13993147534,何富林/爷孙/18609483789 </v>
          </cell>
          <cell r="O3036" t="str">
            <v>间断失神发作半年余</v>
          </cell>
          <cell r="P3036" t="str">
            <v>半年前无明显诱因出现双上肢屈曲抽搐，愤怒疾走，意识丧失，流涎，持续时间半分钟左右，自行缓解，无头痛，恶心呕吐等。一天发作3-4次。遂在当地医院行CT示颅内占位病变，为求进一步治疗到天坛医院门诊就诊，行头颅MRI发现右侧颞叶占位：考虑胶质瘤？口服左乙拉西坦（1片/次，2次/天）控制良好。门诊以“颅内占位性病变”收入院。自发病以来，饮食、睡眠可，大小便正常，体重无明显变化</v>
          </cell>
          <cell r="Q3036" t="str">
            <v>否认高血压、糖尿病、心脏病史。否认代谢性疾病。否认肝炎、结核等传染病史。否认其他手术及外伤史。无其他药物食物过敏史</v>
          </cell>
          <cell r="R3036" t="str">
            <v>生长及智力发育正常，否认吸烟饮酒史。未婚</v>
          </cell>
          <cell r="S3036" t="str">
            <v>缺失</v>
          </cell>
          <cell r="T3036">
            <v>43053</v>
          </cell>
          <cell r="V3036" t="str">
            <v>导航辅助下右额颞开颅，肿瘤切除术</v>
          </cell>
          <cell r="W3036" t="str">
            <v>全麻气管插管后，患者取仰卧头左偏位，上头架，导航注册、确定肿瘤头皮投影，常规消毒铺巾。取右额颞弧形切口，依次切开头皮各层及肌肉，皮肌瓣翻向前，铣刀游离额颞骨瓣。硬膜与骨瓣粘连紧密，四周悬吊硬膜，放射状剪开硬膜。脑沟脑回无明显异常，导航再次确定病变位置，导航辅助下先分块切除右海马钩回病变，呈灰白色，血供不丰，质硬韧，与周围脑组织分界不清，侧脑室颞角开放，脑干、动眼神经及大脑后动脉保护完好。显微镜下分块近全切除病变组织。创面严密止血，生理盐水冲洗清亮，确认无活动性出血，护士清点棉条、纱布及手术物品无误。人工硬膜严密修补缝合硬膜，骨瓣复位，3条钛链及6枚钛钉固定骨瓣。再次充分止血，分层缝合肌肉，筋膜，皮下组织及头皮，术毕。手术顺利，麻醉满意，术中出血约300 ml，自体血回输100ml。术后查见双瞳孔左：右=1.5：1.5mm，保留气管插管安返ICU病房监护</v>
          </cell>
          <cell r="X3036" t="str">
            <v>部分切除</v>
          </cell>
          <cell r="Y3036">
            <v>136813</v>
          </cell>
          <cell r="Z3036" t="str">
            <v>低级别胶质瘤(级别未知)</v>
          </cell>
          <cell r="AA3036" t="str">
            <v>低级别胶质瘤(级别未知)</v>
          </cell>
          <cell r="AC3036" t="str">
            <v>胶质细胞增生</v>
          </cell>
          <cell r="AD3036" t="str">
            <v>部分切除</v>
          </cell>
          <cell r="AE3036">
            <v>43073</v>
          </cell>
          <cell r="AF3036" t="str">
            <v>1.胶质细胞增生（颞，右）2. 继发性癫痫</v>
          </cell>
          <cell r="AH3036" t="str">
            <v>未终止</v>
          </cell>
          <cell r="AI3036">
            <v>1703</v>
          </cell>
          <cell r="AJ3036">
            <v>0</v>
          </cell>
          <cell r="AK3036">
            <v>1703</v>
          </cell>
          <cell r="AL3036">
            <v>0</v>
          </cell>
          <cell r="AM3036">
            <v>1703</v>
          </cell>
          <cell r="AN3036" t="str">
            <v>无</v>
          </cell>
          <cell r="AO3036">
            <v>0</v>
          </cell>
          <cell r="AP3036" t="str">
            <v>无</v>
          </cell>
          <cell r="AQ3036">
            <v>0</v>
          </cell>
          <cell r="AS3036">
            <v>0</v>
          </cell>
          <cell r="AU3036" t="str">
            <v>NA</v>
          </cell>
          <cell r="AV3036" t="str">
            <v>NA</v>
          </cell>
          <cell r="AW3036" t="str">
            <v>NA</v>
          </cell>
          <cell r="AX3036" t="str">
            <v>NA</v>
          </cell>
          <cell r="AY3036" t="str">
            <v>NA</v>
          </cell>
          <cell r="AZ3036" t="str">
            <v>NA</v>
          </cell>
          <cell r="BA3036" t="str">
            <v>缺失</v>
          </cell>
          <cell r="BB3036" t="str">
            <v>缺失</v>
          </cell>
          <cell r="BC3036" t="str">
            <v>缺失</v>
          </cell>
          <cell r="BD3036" t="e">
            <v>#N/A</v>
          </cell>
        </row>
        <row r="3037">
          <cell r="B3037" t="str">
            <v>P537</v>
          </cell>
          <cell r="C3037" t="str">
            <v>NA</v>
          </cell>
          <cell r="D3037" t="str">
            <v>NA</v>
          </cell>
          <cell r="E3037" t="str">
            <v>NA</v>
          </cell>
          <cell r="F3037" t="str">
            <v>NA</v>
          </cell>
          <cell r="G3037" t="str">
            <v>NA</v>
          </cell>
          <cell r="H3037" t="str">
            <v>NA</v>
          </cell>
          <cell r="I3037" t="str">
            <v>NA</v>
          </cell>
          <cell r="J3037" t="str">
            <v>NA</v>
          </cell>
          <cell r="K3037" t="str">
            <v>NA</v>
          </cell>
          <cell r="L3037" t="str">
            <v>NA</v>
          </cell>
          <cell r="M3037" t="str">
            <v>NA</v>
          </cell>
          <cell r="N3037" t="str">
            <v>NA</v>
          </cell>
          <cell r="O3037" t="str">
            <v>NA</v>
          </cell>
          <cell r="P3037" t="str">
            <v>NA</v>
          </cell>
          <cell r="Q3037" t="str">
            <v>NA</v>
          </cell>
          <cell r="R3037" t="str">
            <v>NA</v>
          </cell>
          <cell r="S3037" t="str">
            <v>NA</v>
          </cell>
          <cell r="T3037" t="str">
            <v>NA</v>
          </cell>
          <cell r="U3037" t="str">
            <v>NA</v>
          </cell>
          <cell r="V3037" t="str">
            <v>NA</v>
          </cell>
          <cell r="W3037" t="str">
            <v>NA</v>
          </cell>
          <cell r="X3037" t="str">
            <v>NA</v>
          </cell>
          <cell r="Y3037" t="str">
            <v>NA</v>
          </cell>
          <cell r="Z3037" t="str">
            <v>NA</v>
          </cell>
          <cell r="AA3037" t="str">
            <v>NA</v>
          </cell>
          <cell r="AB3037" t="str">
            <v>NA</v>
          </cell>
          <cell r="AC3037" t="str">
            <v>NA</v>
          </cell>
          <cell r="AD3037" t="str">
            <v>NA</v>
          </cell>
          <cell r="AE3037" t="str">
            <v>NA</v>
          </cell>
          <cell r="AF3037" t="str">
            <v>NA</v>
          </cell>
          <cell r="AG3037" t="str">
            <v>NA</v>
          </cell>
          <cell r="AH3037" t="str">
            <v>NA</v>
          </cell>
          <cell r="AI3037" t="str">
            <v>NA</v>
          </cell>
          <cell r="AJ3037" t="str">
            <v>NA</v>
          </cell>
          <cell r="AK3037" t="str">
            <v>NA</v>
          </cell>
          <cell r="AL3037" t="str">
            <v>NA</v>
          </cell>
          <cell r="AM3037" t="str">
            <v>NA</v>
          </cell>
          <cell r="AN3037" t="str">
            <v>NA</v>
          </cell>
          <cell r="AO3037" t="str">
            <v>NA</v>
          </cell>
          <cell r="AP3037" t="str">
            <v>NA</v>
          </cell>
          <cell r="AQ3037" t="str">
            <v>NA</v>
          </cell>
          <cell r="AS3037" t="str">
            <v>NA</v>
          </cell>
          <cell r="AT3037" t="str">
            <v>NA</v>
          </cell>
          <cell r="AU3037" t="str">
            <v>NA</v>
          </cell>
          <cell r="AV3037" t="str">
            <v>NA</v>
          </cell>
          <cell r="AW3037" t="str">
            <v>NA</v>
          </cell>
          <cell r="AX3037" t="str">
            <v>NA</v>
          </cell>
          <cell r="AY3037" t="str">
            <v>NA</v>
          </cell>
          <cell r="AZ3037" t="str">
            <v>NA</v>
          </cell>
          <cell r="BA3037" t="str">
            <v>NA</v>
          </cell>
          <cell r="BB3037" t="str">
            <v>NA</v>
          </cell>
          <cell r="BC3037" t="str">
            <v>NA</v>
          </cell>
          <cell r="BD3037" t="str">
            <v>NA</v>
          </cell>
        </row>
        <row r="3038">
          <cell r="B3038" t="str">
            <v>P538</v>
          </cell>
          <cell r="C3038" t="str">
            <v>CGGA_P538</v>
          </cell>
          <cell r="D3038" t="str">
            <v>CGGA_P538, CGGA_P1304</v>
          </cell>
          <cell r="E3038" t="str">
            <v>吴忠良</v>
          </cell>
          <cell r="F3038">
            <v>491134</v>
          </cell>
          <cell r="G3038">
            <v>42555</v>
          </cell>
          <cell r="H3038" t="str">
            <v>1.颅内占位病变：右额、左额颞顶岛、胼胝体胶质瘤？ 2.大脑镰下疝伴海马钩回疝</v>
          </cell>
          <cell r="J3038" t="str">
            <v>男</v>
          </cell>
          <cell r="K3038" t="str">
            <v>41</v>
          </cell>
          <cell r="L3038" t="str">
            <v>B</v>
          </cell>
          <cell r="M3038" t="str">
            <v>412928197505310019</v>
          </cell>
          <cell r="N3038" t="str">
            <v>吴金栓 /父子/15137736595;李文君/夫妻/15837303721</v>
          </cell>
          <cell r="O3038" t="str">
            <v>头痛头晕10余日</v>
          </cell>
          <cell r="P3038" t="str">
            <v>患者1年前无明显诱因下出现右侧肢体乏力、反应迟钝，无明显头痛、恶心及呕吐，无肢体抽搐，未检查及治疗。10天前，患者出现头痛头晕症状，无喷射性呕吐及肢体抽搐，去火箭军医院就诊，发现颅内占位，为求进一步治疗来我院。行头颅MRI检查显示：右额叶、左侧额颞顶岛叶、胼胝体占位。家属要求手术治疗，门诊以“颅内占位性病变”收住我科。患者自发病以来，无高热及意识障碍，无喷射性呕吐，无视物模糊，无肢体抽搐，间断有头痛发作，饮食睡眠情况尚可，大小便正常，体重无明显减轻。</v>
          </cell>
          <cell r="Q3038" t="str">
            <v>既往体健，否认有高血压病、心脏病、糖尿病等慢性疾病史。否认有肝炎、结核等传染病史。否认外伤、手术史，无输血史，否认食物及药物过敏史。</v>
          </cell>
          <cell r="R3038" t="str">
            <v>生长发育及智力正常，无抽烟饮酒嗜好。</v>
          </cell>
          <cell r="S3038" t="str">
            <v>缺失</v>
          </cell>
          <cell r="T3038">
            <v>43060</v>
          </cell>
          <cell r="V3038" t="str">
            <v>半冠状切口，左额开颅，肿瘤切除术</v>
          </cell>
          <cell r="W3038" t="str">
            <v>全麻插管成功后，患者取仰卧位，头架固定头位，导航注册，确定病变头皮投影，常规消毒铺巾，做左额半冠状切口，显露左额颅骨，颅骨钻孔，铣刀游离骨瓣，大小约7*6厘米，骨瓣后缘到冠状缝。硬膜张力高，快速静点20%的甘露醇250ml，硬膜张力下降，骨缘四周悬吊硬膜，放射状剪开硬膜，见左额脑组织肿胀，脑沟变浅，脑回增宽，导航再次确定肿瘤位于左额叶、扣带回及中央前回下方，肿瘤已侵袭至左额上、中回的皮层下，瘤体呈灰红色，边界不清，无包膜，质地软韧相间，血供丰富。导航及黄荧光显微镜辅助下沿肿瘤周边分离，分块近全切除额叶瘤组织，肿瘤向深部侵润达扣带回及侧脑室壁，左侧大脑前动脉及其分支自肿瘤中穿行，分离后予以完好保护，切除肿瘤后侧脑室额角开放。随后分离纵裂，于中央前回下方及旁中央小叶后方见肿瘤，肿瘤质地同额叶肿瘤，但供血极其丰富并侵及中央前回，双侧大脑前动脉自肿瘤中穿行，保护好动脉后分块切除肿瘤，肿瘤出血凶猛，为避免严重的功能障碍未勉强全切肿瘤，部分切除此部位肿瘤，瘤腔仔细止血，明胶海绵、止血纱布压迫创面，生理盐水冲洗清亮，护士清点棉条、纱布及手术物品无误。瘤腔放置外引流，连续缝合硬膜后仍欠严密，人工硬膜加固，骨瓣复位，钛链固定，充分止血，分层缝合肌肉，皮下组织及头皮各层。消毒切口，无菌纱布弹力绷带包扎，术毕。手术顺利，术中出血约800ml，自体血回输125ml。患者回ICU病房监护</v>
          </cell>
          <cell r="X3038" t="str">
            <v>部分切除</v>
          </cell>
          <cell r="Y3038" t="str">
            <v>缺失</v>
          </cell>
          <cell r="Z3038" t="str">
            <v>AOA</v>
          </cell>
          <cell r="AA3038" t="str">
            <v>AOA(WHO III)</v>
          </cell>
          <cell r="AB3038">
            <v>3</v>
          </cell>
          <cell r="AC3038" t="str">
            <v>少突星形细胞瘤，局部间变。（部分WHOⅡ级，部分WHOⅢ级）</v>
          </cell>
          <cell r="AD3038" t="str">
            <v>部分切除</v>
          </cell>
          <cell r="AE3038">
            <v>42600</v>
          </cell>
          <cell r="AF3038" t="str">
            <v>少枝星形细胞瘤（多发）</v>
          </cell>
          <cell r="AH3038" t="str">
            <v>未终止</v>
          </cell>
          <cell r="AI3038">
            <v>1584</v>
          </cell>
          <cell r="AJ3038">
            <v>0</v>
          </cell>
          <cell r="AK3038">
            <v>917</v>
          </cell>
          <cell r="AL3038">
            <v>1</v>
          </cell>
          <cell r="AM3038">
            <v>1584</v>
          </cell>
          <cell r="AN3038" t="str">
            <v>同步</v>
          </cell>
          <cell r="AO3038">
            <v>1</v>
          </cell>
          <cell r="AP3038" t="str">
            <v>替莫脞胺</v>
          </cell>
          <cell r="AQ3038">
            <v>1</v>
          </cell>
          <cell r="AS3038">
            <v>0</v>
          </cell>
          <cell r="AU3038" t="str">
            <v>NA</v>
          </cell>
          <cell r="AV3038" t="str">
            <v>NA</v>
          </cell>
          <cell r="AW3038" t="str">
            <v>NA</v>
          </cell>
          <cell r="AX3038" t="str">
            <v>NA</v>
          </cell>
          <cell r="AY3038" t="str">
            <v>NA</v>
          </cell>
          <cell r="AZ3038" t="str">
            <v>NA</v>
          </cell>
          <cell r="BA3038" t="str">
            <v>缺失</v>
          </cell>
          <cell r="BB3038" t="str">
            <v>缺失</v>
          </cell>
          <cell r="BC3038" t="str">
            <v>缺失</v>
          </cell>
          <cell r="BD3038" t="e">
            <v>#N/A</v>
          </cell>
        </row>
        <row r="3039">
          <cell r="B3039" t="str">
            <v>P539</v>
          </cell>
          <cell r="C3039" t="str">
            <v>CGGA_P539</v>
          </cell>
          <cell r="E3039" t="str">
            <v>王滨兴</v>
          </cell>
          <cell r="F3039">
            <v>491997</v>
          </cell>
          <cell r="G3039">
            <v>43053</v>
          </cell>
          <cell r="H3039" t="str">
            <v>1.颅内占位性病变（颞岛，右）：胶质瘤可能性大2.高血压3.冠心病（不稳定心绞痛）</v>
          </cell>
          <cell r="J3039" t="str">
            <v>男</v>
          </cell>
          <cell r="K3039">
            <v>61</v>
          </cell>
          <cell r="L3039" t="str">
            <v>缺失</v>
          </cell>
          <cell r="M3039" t="str">
            <v>23010419560707619</v>
          </cell>
          <cell r="N3039" t="str">
            <v xml:space="preserve">王凤琴   姐弟        13903607281      乔永江  姐夫       18204612089   </v>
          </cell>
          <cell r="O3039" t="str">
            <v>体检发现颅内占位2月余</v>
          </cell>
          <cell r="P3039" t="str">
            <v>2月前在哈尔滨医科大学附属第二医院体检发现颅内占位病变，无恶心呕吐，无意识丧失及四肢抽搐等，给予替莫唑胺一个疗程后患者为求进一步诊治到我院门诊就诊，门诊检查头MR示右颞岛占位性病变，遂以“颅内占位性病变”收入院</v>
          </cell>
          <cell r="Q3039" t="str">
            <v>发现高血压病4年，最高160/90mmHg，口服贝纳普利（半片/天），络活喜（半片/天）控制良好，在120/80mmHg左右；冠心病史（不稳定心绞痛）2年余，口服万爽力（3次/天，1片/次）控制可。否认糖尿病史。否认代谢性疾病及血液病。否认肝炎、结核等传染病史。否认手术及外伤史。无药物食物过敏史</v>
          </cell>
          <cell r="R3039" t="str">
            <v>生长及智力发育正常，饮酒史20余年，2两/天，戒酒3月余。吸烟史30余年，半包/天，戒烟3月余。已婚，育1子，均体健</v>
          </cell>
          <cell r="S3039" t="str">
            <v>缺失</v>
          </cell>
          <cell r="T3039">
            <v>43061</v>
          </cell>
          <cell r="V3039" t="str">
            <v>导航辅助下右额颞开颅肿瘤切除术</v>
          </cell>
          <cell r="W3039" t="str">
            <v>患者全麻插管后，取仰卧头左偏位，头架固定头部，导航确定肿瘤位置，局部常规消毒铺巾。取右额颞弧形切口，依次切开头皮、皮下组织及颞肌。暴露颅骨，颅骨钻2孔，铣刀游离骨瓣，可见硬脑膜张力不高，骨缘四周悬吊硬膜，放射状剪开硬膜，脑压不高，可见右颞肿瘤呈灰白色，质软，血供一般，边界不清，肿瘤与脑干粘连紧密，显微镜下近全切除肿瘤，脑室颞角开放，外侧裂静脉、动眼神经、视束、颈内动脉、大脑中动脉、后交通动脉、大脑后动脉、小脑上动脉及其分支保护完整，标本留送病理，术腔严密止血，盐水冲洗清亮，清点棉条纱布及手术物品无误。人工硬膜严密缝合硬膜，钛片2枚及钛链4枚固定颅骨，分层缝合肌肉与肌肉筋膜、皮下组织及头皮，消毒切口，无菌纱布弹力帽包扎，术毕。手术顺利，麻醉满意，术后拔除病人气管插管 ，返回ICU病房。查见双侧瞳孔等大同圆</v>
          </cell>
          <cell r="X3039" t="str">
            <v>部分切除</v>
          </cell>
          <cell r="Y3039">
            <v>136990</v>
          </cell>
          <cell r="Z3039" t="str">
            <v>AA</v>
          </cell>
          <cell r="AA3039" t="str">
            <v>AA(WHO III)</v>
          </cell>
          <cell r="AB3039">
            <v>3</v>
          </cell>
          <cell r="AC3039" t="str">
            <v>间变性星形细胞瘤（WHOIII级）</v>
          </cell>
          <cell r="AD3039" t="str">
            <v>部分切除</v>
          </cell>
          <cell r="AE3039">
            <v>43076</v>
          </cell>
          <cell r="AF3039" t="str">
            <v>1.间变性星形细胞瘤（颞岛，右）2.高血压3. 冠心病（不稳定心绞痛）</v>
          </cell>
          <cell r="AG3039">
            <v>44078</v>
          </cell>
          <cell r="AH3039" t="str">
            <v>终止</v>
          </cell>
          <cell r="AI3039">
            <v>495</v>
          </cell>
          <cell r="AJ3039">
            <v>1</v>
          </cell>
          <cell r="AK3039">
            <v>221</v>
          </cell>
          <cell r="AL3039">
            <v>1</v>
          </cell>
          <cell r="AM3039">
            <v>495</v>
          </cell>
          <cell r="AN3039" t="str">
            <v>同步</v>
          </cell>
          <cell r="AO3039">
            <v>1</v>
          </cell>
          <cell r="AP3039" t="str">
            <v>泰道</v>
          </cell>
          <cell r="AQ3039">
            <v>1</v>
          </cell>
          <cell r="AS3039" t="str">
            <v>原发</v>
          </cell>
          <cell r="AU3039" t="str">
            <v>无突变</v>
          </cell>
          <cell r="AV3039" t="str">
            <v>NA</v>
          </cell>
          <cell r="AW3039" t="str">
            <v>NA</v>
          </cell>
          <cell r="AX3039" t="str">
            <v>甲基化</v>
          </cell>
          <cell r="AY3039" t="str">
            <v>突变</v>
          </cell>
          <cell r="AZ3039" t="str">
            <v>无突变</v>
          </cell>
          <cell r="BA3039" t="str">
            <v>缺失</v>
          </cell>
          <cell r="BB3039" t="str">
            <v>缺失</v>
          </cell>
          <cell r="BC3039" t="str">
            <v>缺失</v>
          </cell>
          <cell r="BD3039" t="e">
            <v>#N/A</v>
          </cell>
        </row>
        <row r="3040">
          <cell r="B3040" t="str">
            <v>P540</v>
          </cell>
          <cell r="C3040" t="str">
            <v>CGGA_P540</v>
          </cell>
          <cell r="E3040" t="str">
            <v>韩玉双</v>
          </cell>
          <cell r="F3040">
            <v>491998</v>
          </cell>
          <cell r="G3040">
            <v>43053</v>
          </cell>
          <cell r="H3040" t="str">
            <v>1.颅内占位性病变（额、颞、岛叶，右）：胶质瘤可能性大2.子宫腺肌症3.贫血4.剖腹产术后5.子宫内膜异位症术后</v>
          </cell>
          <cell r="J3040" t="str">
            <v>女</v>
          </cell>
          <cell r="K3040">
            <v>39</v>
          </cell>
          <cell r="L3040" t="str">
            <v>缺失</v>
          </cell>
          <cell r="M3040" t="str">
            <v>210911197806230040</v>
          </cell>
          <cell r="N3040" t="str">
            <v xml:space="preserve"> 韩广海   兄妹     18841858989     张凯     夫妻          18741866646 </v>
          </cell>
          <cell r="O3040" t="str">
            <v>发作性左侧面部及肢体麻木，伴抽搐2月余</v>
          </cell>
          <cell r="P3040" t="str">
            <v>患者2个月前干呕后出现左侧面部、肢体麻木，伴肢体远端抽搐，持续约半分钟，后自行缓解，无头晕头痛，无恶心呕吐，于阜新市中心医院就诊，行MRI检查示颅内占位可能，未予特殊处治。为求进一步治疗，于我院门诊就诊，天坛医院MRI（M685743）示：右侧额颞叶及脑岛叶异常信号：低级别胶质瘤可能性大。给予口服左乙拉西坦，控制效果不佳。门诊以“右额颞岛叶胶质瘤”收入院</v>
          </cell>
          <cell r="Q3040" t="str">
            <v>13年前行剖腹产手术。6年前因子宫内膜异位症行手术治疗。否认高血压、糖尿病、心脏病史。否认代谢性疾病及血液病。否认肝炎、结核等传染病史。否认药物过敏史，无其它食物过敏史</v>
          </cell>
          <cell r="R3040" t="str">
            <v>生长及智力发育正常，不嗜好烟酒。23结婚，1子，配偶及儿子均体健。月经史 13 7/30 2017-10-24</v>
          </cell>
          <cell r="S3040" t="str">
            <v>缺失</v>
          </cell>
          <cell r="T3040">
            <v>43061</v>
          </cell>
          <cell r="V3040" t="str">
            <v>右额颞开颅，肿瘤切除术</v>
          </cell>
          <cell r="W3040" t="str">
            <v>缺失</v>
          </cell>
          <cell r="Y3040">
            <v>136991</v>
          </cell>
          <cell r="Z3040" t="str">
            <v>A</v>
          </cell>
          <cell r="AA3040" t="str">
            <v>A(WHO II)</v>
          </cell>
          <cell r="AB3040">
            <v>2</v>
          </cell>
          <cell r="AC3040" t="str">
            <v>星形细胞瘤（WHO II级）</v>
          </cell>
          <cell r="AD3040" t="str">
            <v>缺失</v>
          </cell>
          <cell r="AE3040">
            <v>43076</v>
          </cell>
          <cell r="AF3040" t="str">
            <v>1.星形细胞瘤（额、颞、岛叶，右）2.子宫腺肌症3.贫血4.剖腹产术后5.子宫内膜异位症术后6.下肢静脉血栓</v>
          </cell>
          <cell r="AH3040" t="str">
            <v>未终止</v>
          </cell>
          <cell r="AI3040">
            <v>1695</v>
          </cell>
          <cell r="AJ3040">
            <v>0</v>
          </cell>
          <cell r="AK3040">
            <v>1695</v>
          </cell>
          <cell r="AL3040">
            <v>0</v>
          </cell>
          <cell r="AM3040">
            <v>1695</v>
          </cell>
          <cell r="AN3040" t="str">
            <v>放</v>
          </cell>
          <cell r="AO3040">
            <v>1</v>
          </cell>
          <cell r="AP3040" t="str">
            <v>化同步</v>
          </cell>
          <cell r="AQ3040">
            <v>1</v>
          </cell>
          <cell r="AS3040">
            <v>0</v>
          </cell>
          <cell r="AU3040" t="str">
            <v>突变</v>
          </cell>
          <cell r="AV3040" t="str">
            <v>NA</v>
          </cell>
          <cell r="AW3040" t="str">
            <v>NA</v>
          </cell>
          <cell r="AX3040" t="str">
            <v>甲基化</v>
          </cell>
          <cell r="AY3040" t="str">
            <v>无突变</v>
          </cell>
          <cell r="AZ3040" t="str">
            <v>无突变</v>
          </cell>
          <cell r="BA3040" t="str">
            <v>缺失</v>
          </cell>
          <cell r="BB3040" t="str">
            <v>缺失</v>
          </cell>
          <cell r="BC3040" t="str">
            <v>缺失</v>
          </cell>
          <cell r="BD3040" t="e">
            <v>#N/A</v>
          </cell>
        </row>
        <row r="3041">
          <cell r="B3041" t="str">
            <v>P541</v>
          </cell>
          <cell r="C3041" t="str">
            <v>CGGA_P541</v>
          </cell>
          <cell r="D3041" t="str">
            <v>CGGA_P364, CGGA_P541</v>
          </cell>
          <cell r="E3041" t="str">
            <v>武秋连</v>
          </cell>
          <cell r="F3041" t="str">
            <v>491766</v>
          </cell>
          <cell r="G3041">
            <v>43054</v>
          </cell>
          <cell r="H3041" t="str">
            <v>1.左额颞岛复发胶质瘤  2.左额开颅胶质瘤术后</v>
          </cell>
          <cell r="J3041" t="str">
            <v>女</v>
          </cell>
          <cell r="K3041">
            <v>42</v>
          </cell>
          <cell r="L3041" t="str">
            <v>B</v>
          </cell>
          <cell r="M3041" t="str">
            <v>370922197510031425</v>
          </cell>
          <cell r="N3041" t="str">
            <v xml:space="preserve">王玉廷    夫妻       15376212066        武宝勇    兄妹          北京市西北旺镇                   13391826917  </v>
          </cell>
          <cell r="O3041" t="str">
            <v>左额胶质瘤术后7年余，复发胶质瘤切除术后10月余，言语不利伴右肢体无力半月余</v>
          </cell>
          <cell r="P3041" t="str">
            <v>患者于7年前无明显诱因出现四肢抽搐，牙关紧闭，双眼上视，口吐白沫，伴意识丧失，无头晕头痛，无恶心呕吐，持续约3-5分钟后自行缓解，后于山东省立医院就诊，MRI检查示颅内占位，行左额占位切除术，病理回报星形细胞瘤，术后恢复顺利，后于世纪坛医院行放疗治疗。术后定期复查，10月前因头痛行颅内MR示胶质瘤复发，行原切口肿瘤切除术，术后病理结果复发间变星形细胞瘤，术后行3个疗程化疗（TMZ）后好转。半月前出现言语不利伴右侧肢体进行性无力，无恶心呕吐，无肢体抽搐，遂于我院门诊就诊，天坛医院MRI示：左额颞岛占位病变：复发胶质瘤。门诊以“颅内占位性病变”收入院</v>
          </cell>
          <cell r="Q3041" t="str">
            <v>青霉素过敏史。否认高血压、糖尿病史。否认代谢性疾病及血液病。否认乙肝、结核等传染病史。否认输血史，否认食物过敏史</v>
          </cell>
          <cell r="R3041" t="str">
            <v>生长及智力发育正常，否认吸烟、饮酒。已婚，育有1女，配偶及女均体健</v>
          </cell>
          <cell r="S3041" t="str">
            <v>缺失</v>
          </cell>
          <cell r="T3041">
            <v>43062</v>
          </cell>
          <cell r="U3041">
            <v>40505</v>
          </cell>
          <cell r="V3041" t="str">
            <v>导航辅助下左额颞原切口开颅，肿瘤切除术</v>
          </cell>
          <cell r="W3041" t="str">
            <v>全麻气管插管后，患者取仰卧头右偏位，上头架，导航注册，确定肿瘤头皮投影，取左额颞原切口，常规消毒铺巾，依次切开头皮、皮下、颞肌，皮肌瓣翻向前，显露左额颞骨瓣，去除原固定颅骨的钛钉4枚，取下骨瓣，见硬膜明显增厚，张力较高，静脉输入甘露醇250毫升后放射状剪开硬脑膜，硬脑膜与脑组织粘连紧密，翻开硬脑膜后，导航再次确定肿瘤范围，显微镜下导航辅助切除肿瘤，色灰黄，质软，血供丰富，边界不清，肿瘤前下界可见既往手术囊腔，内有清亮液体，分块近全切除额叶及岛叶肿瘤。创面严密止血，生理盐水冲洗清亮，确认无活动性出血，护士清点棉条、纱布及手术物品无误，硬脑膜皱缩明显，人工硬膜给以修补，骨瓣复位，原钛链固定，依次缝合肌肉、筋膜，皮下及头皮各层，再次消毒切口，无菌纱布绷带包扎，术毕。手术顺利，麻醉满意，术中出血约 300  ml，自体血回输 100  ml，未输异体血。术后拔除气管插管，查体见双侧瞳孔等大同圆，直径1.5mm，安返ICU病房监护</v>
          </cell>
          <cell r="X3041" t="str">
            <v>部分切除</v>
          </cell>
          <cell r="Y3041" t="str">
            <v>缺失</v>
          </cell>
          <cell r="Z3041" t="str">
            <v>SGBM</v>
          </cell>
          <cell r="AA3041" t="str">
            <v>GBM(WHO IV)</v>
          </cell>
          <cell r="AB3041">
            <v>4</v>
          </cell>
          <cell r="AC3041" t="str">
            <v>缺失</v>
          </cell>
          <cell r="AD3041" t="str">
            <v>部分切除</v>
          </cell>
          <cell r="AE3041">
            <v>43081</v>
          </cell>
          <cell r="AF3041" t="str">
            <v>1.左额颞岛复发胶质瘤  2.左额开颅胶质瘤术后</v>
          </cell>
          <cell r="AG3041">
            <v>43434</v>
          </cell>
          <cell r="AH3041" t="str">
            <v>终止</v>
          </cell>
          <cell r="AI3041">
            <v>190</v>
          </cell>
          <cell r="AJ3041">
            <v>1</v>
          </cell>
          <cell r="AK3041">
            <v>190</v>
          </cell>
          <cell r="AL3041">
            <v>1</v>
          </cell>
          <cell r="AM3041">
            <v>372</v>
          </cell>
          <cell r="AN3041" t="str">
            <v>放疗</v>
          </cell>
          <cell r="AO3041">
            <v>1</v>
          </cell>
          <cell r="AP3041" t="str">
            <v>替莫脞胺</v>
          </cell>
          <cell r="AQ3041">
            <v>1</v>
          </cell>
          <cell r="AS3041" t="str">
            <v>复发</v>
          </cell>
          <cell r="AT3041">
            <v>2</v>
          </cell>
          <cell r="AU3041" t="str">
            <v>突变</v>
          </cell>
          <cell r="AV3041" t="str">
            <v>NA</v>
          </cell>
          <cell r="AW3041" t="str">
            <v>无共缺失</v>
          </cell>
          <cell r="AX3041" t="str">
            <v>NA</v>
          </cell>
          <cell r="AY3041" t="str">
            <v>NA</v>
          </cell>
          <cell r="AZ3041" t="str">
            <v>NA</v>
          </cell>
          <cell r="BA3041" t="str">
            <v>缺失</v>
          </cell>
          <cell r="BB3041" t="str">
            <v>缺失</v>
          </cell>
          <cell r="BC3041" t="str">
            <v>缺失</v>
          </cell>
          <cell r="BD3041" t="e">
            <v>#N/A</v>
          </cell>
        </row>
        <row r="3042">
          <cell r="B3042" t="str">
            <v>P542</v>
          </cell>
          <cell r="C3042" t="str">
            <v>CGGA_P542</v>
          </cell>
          <cell r="E3042" t="str">
            <v>李学龙</v>
          </cell>
          <cell r="F3042">
            <v>520407</v>
          </cell>
          <cell r="G3042">
            <v>43059</v>
          </cell>
          <cell r="H3042" t="str">
            <v xml:space="preserve">1.颅内占位性病变（额顶枕叶内侧，右）：胶质瘤可能性大2.脂肪瘤（枕部，左） </v>
          </cell>
          <cell r="J3042" t="str">
            <v>男</v>
          </cell>
          <cell r="K3042">
            <v>41</v>
          </cell>
          <cell r="L3042" t="str">
            <v>缺失</v>
          </cell>
          <cell r="M3042" t="str">
            <v>321022197602240438</v>
          </cell>
          <cell r="N3042" t="str">
            <v xml:space="preserve">戚文静  夫妻           15262205777      李川   父子       15751633456 </v>
          </cell>
          <cell r="O3042" t="str">
            <v>间断性头痛1年余，加重7天</v>
          </cell>
          <cell r="P3042" t="str">
            <v>患者于1年前无明显诱因出现头痛，呈间断性，无恶心呕吐，无肢体抽搐，未予重视。后头痛较前加重，偶有右下肢乏力，于上海市华山医院就诊，行MRI检查示胶质瘤，予口服丙戊酸钠缓释片预防癫痫。为求进一步诊治，于我院门诊就诊，天坛医院MR（M684340）检查示：右额顶枕叶内侧异常信号：高级别胶质瘤可能性大；左侧枕部皮下脂肪瘤。门诊以“右额顶枕胶质瘤”收入院</v>
          </cell>
          <cell r="Q3042" t="str">
            <v>否认高血压、糖尿病、心脏病史。否认代谢性疾病及血液病。否认肝炎、结核等传染病史。否认外伤及手术史。否认药物过敏史，无其它食物过敏史</v>
          </cell>
          <cell r="R3042" t="str">
            <v>生长及智力发育正常，吸烟10年，40支/天。饮酒10年，2两/天。已婚，1子，配偶及儿子均体健</v>
          </cell>
          <cell r="S3042" t="str">
            <v>缺失</v>
          </cell>
          <cell r="T3042">
            <v>43067</v>
          </cell>
          <cell r="V3042" t="str">
            <v xml:space="preserve"> 右顶枕开颅，肿瘤切除术</v>
          </cell>
          <cell r="W3042" t="str">
            <v>缺失</v>
          </cell>
          <cell r="Y3042">
            <v>137130</v>
          </cell>
          <cell r="Z3042" t="str">
            <v>AA</v>
          </cell>
          <cell r="AA3042" t="str">
            <v>AA(WHO III)</v>
          </cell>
          <cell r="AB3042">
            <v>3</v>
          </cell>
          <cell r="AC3042" t="str">
            <v>星形细胞瘤，部分呈肥胖细胞型星形细胞瘤形态（WHO II级），部分间变（WHO III级）</v>
          </cell>
          <cell r="AD3042" t="str">
            <v>缺失</v>
          </cell>
          <cell r="AE3042">
            <v>43089</v>
          </cell>
          <cell r="AF3042" t="str">
            <v>1.星形细胞瘤部分间变（顶枕，右）2.脂肪瘤（枕部，左）</v>
          </cell>
          <cell r="AH3042" t="str">
            <v>未终止</v>
          </cell>
          <cell r="AI3042">
            <v>1689</v>
          </cell>
          <cell r="AJ3042">
            <v>0</v>
          </cell>
          <cell r="AK3042">
            <v>1689</v>
          </cell>
          <cell r="AL3042">
            <v>0</v>
          </cell>
          <cell r="AM3042">
            <v>1689</v>
          </cell>
          <cell r="AN3042" t="str">
            <v>同步</v>
          </cell>
          <cell r="AO3042">
            <v>1</v>
          </cell>
          <cell r="AP3042" t="str">
            <v>泰道4个疗程</v>
          </cell>
          <cell r="AQ3042">
            <v>1</v>
          </cell>
          <cell r="AS3042">
            <v>0</v>
          </cell>
          <cell r="AU3042" t="str">
            <v>突变</v>
          </cell>
          <cell r="AV3042" t="str">
            <v>NA</v>
          </cell>
          <cell r="AW3042" t="str">
            <v>NA</v>
          </cell>
          <cell r="AX3042" t="str">
            <v>无甲基化</v>
          </cell>
          <cell r="AY3042" t="str">
            <v>无突变</v>
          </cell>
          <cell r="AZ3042" t="str">
            <v>无突变</v>
          </cell>
          <cell r="BA3042" t="str">
            <v>缺失</v>
          </cell>
          <cell r="BB3042" t="str">
            <v>缺失</v>
          </cell>
          <cell r="BC3042" t="str">
            <v>缺失</v>
          </cell>
          <cell r="BD3042" t="e">
            <v>#N/A</v>
          </cell>
        </row>
        <row r="3043">
          <cell r="B3043" t="str">
            <v>P543</v>
          </cell>
          <cell r="C3043" t="str">
            <v>CGGA_P543</v>
          </cell>
          <cell r="E3043" t="str">
            <v>张光爱</v>
          </cell>
          <cell r="F3043">
            <v>520401</v>
          </cell>
          <cell r="G3043">
            <v>43055</v>
          </cell>
          <cell r="H3043" t="str">
            <v>1.颅内占位病变（额颞岛，左），胶质瘤；2继发癫痫；3肾结石术后；4慢性鼻炎术后。</v>
          </cell>
          <cell r="J3043" t="str">
            <v>男</v>
          </cell>
          <cell r="K3043">
            <v>29</v>
          </cell>
          <cell r="L3043" t="str">
            <v>缺失</v>
          </cell>
          <cell r="M3043" t="str">
            <v>530381198810162031</v>
          </cell>
          <cell r="N3043" t="str">
            <v xml:space="preserve">张同维 父子15687613371  包崇慧   母子  18987297731  张光在 兄弟13058049818
</v>
          </cell>
          <cell r="O3043" t="str">
            <v>间断失神发作3月余</v>
          </cell>
          <cell r="P3043" t="str">
            <v>3月前运动后出现失神发作，空间陌生感，意识清楚，几秒后自行缓解，无头痛、恶心呕吐，无肢体抽搐等症状。遂到当地医院就诊行MRI示颅内占位病变。患者为求进一步治疗遂到天坛医院就诊，核磁示左额颞岛占位：胶质瘤可能。遂以“颅内占位病变”收入院。患者自发病以来，精神可，饮食、睡眠可，大小便正常，体重无明显变化</v>
          </cell>
          <cell r="Q3043" t="str">
            <v>9年前因慢性鼻炎行手术治疗后好转。7年前因肾结石行体外碎石术。否认高血压，糖尿病及否认心脏病史。否认代谢性疾病及血液病。否认肝炎、结核等传染病史。无药物食物过敏史</v>
          </cell>
          <cell r="R3043" t="str">
            <v>生长及智力发育正常，否认吸烟饮酒史</v>
          </cell>
          <cell r="S3043" t="str">
            <v>缺失</v>
          </cell>
          <cell r="T3043">
            <v>43067</v>
          </cell>
          <cell r="V3043" t="str">
            <v>导航辅助下左额颞开颅肿瘤切除术（唤醒麻醉+术中皮质电刺激）</v>
          </cell>
          <cell r="W3043" t="str">
            <v>静脉麻醉置入喉罩后，患者取右侧卧位，头皮局麻阻滞，头架固定头位，导航注册，确定肿瘤头皮投影位置，常规消毒铺巾，局麻后以肿瘤为中心做左额颞弧形切口（快速静点20%的甘露醇250ml），显露左额颞颅骨，颅骨钻2孔，铣刀游离骨瓣，利多卡因棉条覆盖硬膜，硬膜张力一般，骨缘四周悬吊硬膜，放射状剪开硬膜，导航确定肿瘤位置，可见左额颞脑组织无明显肿胀，此时停用麻醉药物，拔除喉罩、唤醒病人，术中皮质电刺激进一步确定Broca区和中央前回与肿瘤关系，导航辅助下在眶回向下探查肿瘤组织后，切除额底肿瘤及岛叶，呈灰白色，质软韧，血供一般，边界不清，切除上界达上环岛沟，深部达底节区，外侧裂区静脉及大脑中动脉保护完好。分块近全切除肿瘤，术腔严密止血，生理盐水反复冲洗清亮，护士清点棉条、纱布及手术物品无误。人工硬膜减张修补缝合硬膜，硬膜下放置引流管一根另戳孔引出，骨瓣复位，3枚钛片固定，充分止血，分层缝合肌肉，皮下组织及头皮各层。消毒伤口，无菌纱布弹力绷带包扎，术毕。病人全程清醒，手术顺利，麻醉满意。瞳孔等大同圆，直径1.5mm，光反射敏。术中出血约400ml，自体血回输125ml，未输异体血。术后拔除喉罩后患者回ICU病房监护</v>
          </cell>
          <cell r="X3043" t="str">
            <v>部分切除</v>
          </cell>
          <cell r="Y3043">
            <v>137131</v>
          </cell>
          <cell r="Z3043" t="str">
            <v>A</v>
          </cell>
          <cell r="AA3043" t="str">
            <v>A(WHO II)</v>
          </cell>
          <cell r="AB3043">
            <v>2</v>
          </cell>
          <cell r="AC3043" t="str">
            <v>星形细胞瘤（WHOII级），伴粘液变性，部分区域细胞密度增高，生长活跃</v>
          </cell>
          <cell r="AD3043" t="str">
            <v>部分切除</v>
          </cell>
          <cell r="AE3043">
            <v>43084</v>
          </cell>
          <cell r="AF3043" t="str">
            <v>1.星形细胞瘤（额颞岛，左）；2继发癫痫；3肾结石术后；4慢性鼻炎术后</v>
          </cell>
          <cell r="AG3043">
            <v>44074</v>
          </cell>
          <cell r="AH3043" t="str">
            <v>终止</v>
          </cell>
          <cell r="AI3043">
            <v>851</v>
          </cell>
          <cell r="AJ3043">
            <v>1</v>
          </cell>
          <cell r="AK3043">
            <v>851</v>
          </cell>
          <cell r="AL3043">
            <v>1</v>
          </cell>
          <cell r="AM3043">
            <v>851</v>
          </cell>
          <cell r="AN3043" t="str">
            <v>无</v>
          </cell>
          <cell r="AO3043">
            <v>0</v>
          </cell>
          <cell r="AP3043" t="str">
            <v>无</v>
          </cell>
          <cell r="AQ3043">
            <v>0</v>
          </cell>
          <cell r="AS3043" t="str">
            <v>原发</v>
          </cell>
          <cell r="AU3043" t="str">
            <v>突变</v>
          </cell>
          <cell r="AV3043" t="str">
            <v>NA</v>
          </cell>
          <cell r="AW3043" t="str">
            <v>NA</v>
          </cell>
          <cell r="AX3043" t="str">
            <v>甲基化</v>
          </cell>
          <cell r="AY3043" t="str">
            <v>无突变</v>
          </cell>
          <cell r="AZ3043" t="str">
            <v>无突变</v>
          </cell>
          <cell r="BA3043" t="str">
            <v>缺失</v>
          </cell>
          <cell r="BB3043" t="str">
            <v>缺失</v>
          </cell>
          <cell r="BC3043" t="str">
            <v>缺失</v>
          </cell>
          <cell r="BD3043" t="e">
            <v>#N/A</v>
          </cell>
        </row>
        <row r="3044">
          <cell r="B3044" t="str">
            <v>P544</v>
          </cell>
          <cell r="C3044" t="str">
            <v>CGGA_P544</v>
          </cell>
          <cell r="D3044" t="str">
            <v>CGGA_P544, CGGA_P952</v>
          </cell>
          <cell r="E3044" t="str">
            <v>张建</v>
          </cell>
          <cell r="F3044">
            <v>520402</v>
          </cell>
          <cell r="G3044">
            <v>43056</v>
          </cell>
          <cell r="H3044" t="str">
            <v>颅内占位性病变（颞，右）：胶质瘤</v>
          </cell>
          <cell r="J3044" t="str">
            <v>女</v>
          </cell>
          <cell r="K3044">
            <v>40</v>
          </cell>
          <cell r="L3044" t="str">
            <v>A</v>
          </cell>
          <cell r="M3044" t="str">
            <v>H04584242</v>
          </cell>
          <cell r="N3044" t="str">
            <v xml:space="preserve"> 黄立强   夫妻          13909039100  张娟   姐妹              13654493489   联 系 人  张影   姐妹             13417501789  
</v>
          </cell>
          <cell r="O3044" t="str">
            <v>幻听1年余，右侧头部麻木2月余</v>
          </cell>
          <cell r="P3044" t="str">
            <v>患者1年前无明显诱因出现幻听伴左侧耳鸣伴听力下降，无头痛，无恶心呕吐，无四肢抽搐等。到深圳市人民医院耳鼻喉科行对症治疗后好转。2月前无明显诱因出现右侧头部麻木，无头晕，恶心呕吐等症状。遂到深圳市人民医院神经内科行MR检查示颅内占位病变，为求进一步治疗到天坛医院门诊就诊，核磁示右侧颞叶异常信号：胶质瘤可能。遂以“右颞胶质瘤”收入院。患者自发病以来，精神可，睡眠可，饮食，大小便正常，体重可。</v>
          </cell>
          <cell r="Q3044" t="str">
            <v>否认高血压、糖尿病、心脏病史。否认代谢性疾病及血液病。否认肝炎、结核等传染病史。无药物食物过敏史。</v>
          </cell>
          <cell r="R3044" t="str">
            <v>生长及智力发育正常，无吸烟酗酒史。月经史：12  5/30，末次月经2017年11月16日。适龄结婚，育有1子，配偶及子均体健。</v>
          </cell>
          <cell r="S3044" t="str">
            <v>缺失</v>
          </cell>
          <cell r="T3044">
            <v>43068</v>
          </cell>
          <cell r="V3044" t="str">
            <v>右颞开颅肿瘤切除术</v>
          </cell>
          <cell r="W3044" t="str">
            <v>缺失</v>
          </cell>
          <cell r="Y3044">
            <v>137173</v>
          </cell>
          <cell r="Z3044" t="str">
            <v>OA</v>
          </cell>
          <cell r="AA3044" t="str">
            <v>OA(WHO II)</v>
          </cell>
          <cell r="AB3044">
            <v>2</v>
          </cell>
          <cell r="AC3044" t="str">
            <v>少突星形细胞瘤（WHO II级），局灶生长活跃</v>
          </cell>
          <cell r="AD3044" t="str">
            <v>缺失</v>
          </cell>
          <cell r="AE3044">
            <v>43077</v>
          </cell>
          <cell r="AF3044" t="str">
            <v>少突星形细胞瘤（颞，右）</v>
          </cell>
          <cell r="AH3044" t="str">
            <v>未终止</v>
          </cell>
          <cell r="AI3044">
            <v>1688</v>
          </cell>
          <cell r="AJ3044">
            <v>0</v>
          </cell>
          <cell r="AK3044">
            <v>518</v>
          </cell>
          <cell r="AL3044">
            <v>1</v>
          </cell>
          <cell r="AM3044">
            <v>1688</v>
          </cell>
          <cell r="AN3044" t="str">
            <v>同步</v>
          </cell>
          <cell r="AO3044">
            <v>1</v>
          </cell>
          <cell r="AP3044" t="str">
            <v>泰道</v>
          </cell>
          <cell r="AQ3044">
            <v>1</v>
          </cell>
          <cell r="AS3044">
            <v>0</v>
          </cell>
          <cell r="AU3044" t="str">
            <v>突变</v>
          </cell>
          <cell r="AV3044" t="str">
            <v>NA</v>
          </cell>
          <cell r="AW3044" t="str">
            <v>NA</v>
          </cell>
          <cell r="AX3044" t="str">
            <v>甲基化</v>
          </cell>
          <cell r="AY3044" t="str">
            <v>突变</v>
          </cell>
          <cell r="AZ3044" t="str">
            <v>无突变</v>
          </cell>
          <cell r="BA3044" t="str">
            <v>缺失</v>
          </cell>
          <cell r="BB3044" t="str">
            <v>缺失</v>
          </cell>
          <cell r="BC3044" t="str">
            <v>缺失</v>
          </cell>
          <cell r="BD3044" t="e">
            <v>#N/A</v>
          </cell>
        </row>
        <row r="3045">
          <cell r="B3045" t="str">
            <v>P545</v>
          </cell>
          <cell r="C3045" t="str">
            <v>CGGA_P545</v>
          </cell>
          <cell r="E3045" t="str">
            <v>花玉芬</v>
          </cell>
          <cell r="F3045">
            <v>491191</v>
          </cell>
          <cell r="G3045">
            <v>42611</v>
          </cell>
          <cell r="H3045" t="str">
            <v>颅内占位性病变（颞岛叶，左）：胶质瘤可能性大</v>
          </cell>
          <cell r="J3045" t="str">
            <v>女</v>
          </cell>
          <cell r="K3045">
            <v>51</v>
          </cell>
          <cell r="L3045" t="str">
            <v>缺失</v>
          </cell>
          <cell r="M3045" t="str">
            <v>缺失</v>
          </cell>
          <cell r="N3045" t="str">
            <v>董明   夫妻    13905109011      董祥坤   母子       15861987808  联 系 人  吉中芳   儿媳   15365773179</v>
          </cell>
          <cell r="O3045" t="str">
            <v>发现颅内占位六年，头痛一月余</v>
          </cell>
          <cell r="P3045" t="str">
            <v>患者六年前因偶尔头晕不适，行头颅MRI检查提示左颞岛占位，考虑胶质瘤可能性大，因当时无其他临床症状，患者家属未决定行手术治疗，近六年来患者无头晕头痛，无恶心呕吐。一月余前，患者无明显诱因出现头痛不适，呈钝痛，间断发作，程度中等，患者家属为进一步治疗，来天坛医院门诊就诊，查头颅MR发现：左侧颞岛叶占位性病变，低级别胶质瘤可能性大。向患者及家属交代病情，要求手术治疗，以“颅内占位性病变”收入院。自发病以来，无发热，精神状况尚可，大小便正常，体重无明显改变。</v>
          </cell>
          <cell r="Q3045" t="str">
            <v>否认高血压、糖尿病及心脏病史。否认代谢性疾病及血液病。否认肝炎、结核等传染病史。否认外伤史及手术史。否认输血史。否认食物及药物过敏史。</v>
          </cell>
          <cell r="R3045" t="str">
            <v>生长及智力发育正常，不吸烟，不饮酒。已婚。</v>
          </cell>
          <cell r="S3045" t="str">
            <v>缺失</v>
          </cell>
          <cell r="T3045">
            <v>42619</v>
          </cell>
          <cell r="V3045" t="str">
            <v>左额颞开颅，肿瘤切除术</v>
          </cell>
          <cell r="W3045" t="str">
            <v>全麻气管插管后，患者取仰卧位，头右侧，头架固定头位，导航注册、确定肿瘤头皮投影，常规消毒铺巾，取左额颞弧形切口，依次切开头皮各层，皮瓣翻向额颞部，颅骨钻孔，铣刀游离骨瓣，大小约6.0X5.0cm2。硬膜张力高，快速静点20%的甘露醇125ml，硬膜张力下降，四周悬吊硬膜，放射状剪开硬膜。见左额极、颞极脑组织稍肿胀，导航再次确定肿瘤位置，导航辅助下分离侧裂，侧裂下即见肿瘤组织，肿瘤呈灰白色，血供丰富，质软韧相间，与周围脑组织间分界不清；先切除左侧额极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颞、岛叶肿瘤，大脑中动脉及其分支保护完好；随后将被肿瘤严重侵袭的左侧颞极部分切除。创面严密止血，可吸收止血纱布、明胶海绵压迫残面，生理盐水冲洗清亮，确认无活动性出血，护士清点棉条、纱布及手术物品无误，术腔放置外引流，严密缝合硬膜，骨瓣复位，3枚钛链固定骨瓣。再次充分止血，分层缝合皮下组织及头皮各层，术毕。手术较困难，术中出血约500ml，自体血回输125ml。术后患者带气管插管回ICU病房监护。</v>
          </cell>
          <cell r="X3045" t="str">
            <v>部分切除</v>
          </cell>
          <cell r="Y3045">
            <v>125286</v>
          </cell>
          <cell r="Z3045" t="str">
            <v>AOA</v>
          </cell>
          <cell r="AA3045" t="str">
            <v>AOA(WHO III)</v>
          </cell>
          <cell r="AB3045">
            <v>3</v>
          </cell>
          <cell r="AC3045" t="str">
            <v>少突星形细胞瘤，伴有间变成分（WHOⅡ-III级）。</v>
          </cell>
          <cell r="AD3045" t="str">
            <v>部分切除</v>
          </cell>
          <cell r="AE3045">
            <v>42639</v>
          </cell>
          <cell r="AF3045" t="str">
            <v>少突星形细胞瘤伴间变（颞岛叶，左）</v>
          </cell>
          <cell r="AH3045" t="str">
            <v>未终止</v>
          </cell>
          <cell r="AI3045">
            <v>2137</v>
          </cell>
          <cell r="AJ3045">
            <v>0</v>
          </cell>
          <cell r="AK3045">
            <v>786</v>
          </cell>
          <cell r="AL3045">
            <v>1</v>
          </cell>
          <cell r="AM3045">
            <v>2137</v>
          </cell>
          <cell r="AN3045" t="str">
            <v>放疗</v>
          </cell>
          <cell r="AO3045">
            <v>1</v>
          </cell>
          <cell r="AP3045" t="str">
            <v>替莫脞胺6个疗程</v>
          </cell>
          <cell r="AQ3045">
            <v>1</v>
          </cell>
          <cell r="AS3045">
            <v>0</v>
          </cell>
          <cell r="AU3045" t="str">
            <v>突变</v>
          </cell>
          <cell r="AV3045" t="str">
            <v>NA</v>
          </cell>
          <cell r="AW3045" t="str">
            <v>NA</v>
          </cell>
          <cell r="AX3045" t="str">
            <v>甲基化</v>
          </cell>
          <cell r="AY3045" t="str">
            <v>突变</v>
          </cell>
          <cell r="AZ3045" t="str">
            <v>无突变</v>
          </cell>
          <cell r="BA3045" t="str">
            <v>缺失</v>
          </cell>
          <cell r="BB3045" t="str">
            <v>缺失</v>
          </cell>
          <cell r="BC3045" t="str">
            <v>缺失</v>
          </cell>
          <cell r="BD3045" t="e">
            <v>#N/A</v>
          </cell>
        </row>
        <row r="3046">
          <cell r="B3046" t="str">
            <v>P546</v>
          </cell>
          <cell r="C3046" t="str">
            <v>CGGA_P546</v>
          </cell>
          <cell r="E3046" t="str">
            <v>张永芬</v>
          </cell>
          <cell r="F3046">
            <v>491130</v>
          </cell>
          <cell r="G3046">
            <v>42551</v>
          </cell>
          <cell r="H3046" t="str">
            <v>颅内占位性病变（胼胝体膝部、额，左）：胶质瘤可能性大</v>
          </cell>
          <cell r="J3046" t="str">
            <v>女</v>
          </cell>
          <cell r="K3046">
            <v>36</v>
          </cell>
          <cell r="L3046" t="str">
            <v>缺失</v>
          </cell>
          <cell r="M3046" t="str">
            <v>150402198003020626</v>
          </cell>
          <cell r="N3046" t="str">
            <v>王志民  夫妻  18847656789   张子富 哥哥 13847638333   王志超  弟弟   13789765325</v>
          </cell>
          <cell r="O3046" t="str">
            <v>头晕头痛1.5个月</v>
          </cell>
          <cell r="P3046" t="str">
            <v>患者1.5个月前觉头晕头痛在当地医院检查发现颅内占位病变，考虑脑胶质瘤，发病来患者出现间断恶心呕吐，呕吐物为胃内容物，情绪激动。为进一步治疗，来天坛医院门诊就诊，查头颅MR发现：左额内侧、胼胝体膝部占位，胶质瘤，小脑扁桃体下疝。向家属交代病情，家属要求手术治疗，以“颅内占位性病变”收入院，自发病以来，无抽搐及尿失禁，无发热，精神状况良好，睡眠及进食一般，大小便正常，体重无明显改变。</v>
          </cell>
          <cell r="Q3046" t="str">
            <v>否认高血压、糖尿病及心脏病史。否认代谢性疾病及血液病。否认肝炎、结核等传染病史。否认外伤史。否认输血史。否认食物及药物过敏史。因剖腹产于2009年2月行手术。</v>
          </cell>
          <cell r="R3046" t="str">
            <v>生长及智力发育正常，不吸烟，不饮酒，已婚育1女，体健。月经规律，末次月经2016年6月中旬。</v>
          </cell>
          <cell r="S3046" t="str">
            <v>缺失</v>
          </cell>
          <cell r="T3046">
            <v>42555</v>
          </cell>
          <cell r="V3046" t="str">
            <v>冠状开颅，颅内病变切除术</v>
          </cell>
          <cell r="W3046" t="str">
            <v>全麻气管插管后，患者取仰卧位,头架固定头位，导航注册，确定肿瘤头皮投影，常规消毒铺巾，取冠状切口，依次切开头皮、皮下、帽状腱膜，皮瓣翻向眼眶侧。显露左额颅骨，颅骨钻孔，铣刀游离骨瓣，大小约5X4cm2。硬膜张力高，给予甘露醇250ml静点，硬膜张力下降后，悬吊硬膜，放射状剪开硬脑膜。见左额脑组织肿胀，脑沟变浅，导航确定肿瘤位于左额额上回深部及直回，额上回前部皮层下2cm见肿瘤，瘤体呈灰白色，质软，边界不清，血供丰富，沿肿瘤周边分离后，分块切除肿瘤，左侧大脑前动脉及其分支自肿瘤中穿行，分离后予以完好保护，沿肿瘤周边分离后分块近全切除肿瘤。创面严密止血，止血纱布、明胶海绵压迫残面，生理盐水冲洗清亮，确认无活动性出血，护士清点棉条、纱布及手术物品无误，术腔放置外引流，连续缝合硬膜后仍欠严密，人工硬膜加固，骨瓣复位，钛链、钛片及盖孔板固定骨瓣，分层缝合皮下及头皮各层。再次消毒切口，无菌纱布绷带包扎，术毕。手术较困难，术中出血约300ml，自体血回输70ml，未输异体血。术后拔除气管插管，患者回ICU病房监护。标本送病理。</v>
          </cell>
          <cell r="X3046" t="str">
            <v>部分切除</v>
          </cell>
          <cell r="Y3046">
            <v>125286</v>
          </cell>
          <cell r="Z3046" t="str">
            <v>A</v>
          </cell>
          <cell r="AA3046" t="str">
            <v>A(WHO II)</v>
          </cell>
          <cell r="AB3046">
            <v>2</v>
          </cell>
          <cell r="AC3046" t="str">
            <v>星形细胞瘤（WHOⅡ级）</v>
          </cell>
          <cell r="AD3046" t="str">
            <v>部分切除</v>
          </cell>
          <cell r="AE3046">
            <v>42569</v>
          </cell>
          <cell r="AF3046" t="str">
            <v>星形细胞瘤（胼胝体膝部、额，左）</v>
          </cell>
          <cell r="AH3046" t="str">
            <v>未终止</v>
          </cell>
          <cell r="AI3046">
            <v>2201</v>
          </cell>
          <cell r="AJ3046">
            <v>0</v>
          </cell>
          <cell r="AK3046">
            <v>2201</v>
          </cell>
          <cell r="AL3046">
            <v>0</v>
          </cell>
          <cell r="AM3046">
            <v>2201</v>
          </cell>
          <cell r="AN3046" t="str">
            <v>放疗</v>
          </cell>
          <cell r="AO3046">
            <v>1</v>
          </cell>
          <cell r="AP3046" t="str">
            <v>无</v>
          </cell>
          <cell r="AQ3046">
            <v>0</v>
          </cell>
          <cell r="AS3046">
            <v>0</v>
          </cell>
          <cell r="AU3046" t="str">
            <v>NA</v>
          </cell>
          <cell r="AV3046" t="str">
            <v>NA</v>
          </cell>
          <cell r="AW3046" t="str">
            <v>NA</v>
          </cell>
          <cell r="AX3046" t="str">
            <v>甲基化</v>
          </cell>
          <cell r="AY3046" t="str">
            <v>无突变</v>
          </cell>
          <cell r="AZ3046" t="str">
            <v>突变</v>
          </cell>
          <cell r="BA3046" t="str">
            <v>缺失</v>
          </cell>
          <cell r="BB3046" t="str">
            <v>缺失</v>
          </cell>
          <cell r="BC3046" t="str">
            <v>缺失</v>
          </cell>
          <cell r="BD3046" t="e">
            <v>#N/A</v>
          </cell>
        </row>
        <row r="3047">
          <cell r="B3047" t="str">
            <v>P547</v>
          </cell>
          <cell r="C3047" t="str">
            <v>CGGA_P547</v>
          </cell>
          <cell r="E3047" t="str">
            <v>李长兰</v>
          </cell>
          <cell r="F3047">
            <v>491125</v>
          </cell>
          <cell r="G3047">
            <v>42550</v>
          </cell>
          <cell r="H3047" t="str">
            <v>颅内占位性病变（额顶，右）：胶质瘤可能性大</v>
          </cell>
          <cell r="J3047" t="str">
            <v>女</v>
          </cell>
          <cell r="K3047">
            <v>29</v>
          </cell>
          <cell r="L3047" t="str">
            <v>缺失</v>
          </cell>
          <cell r="M3047" t="str">
            <v>371321198702071428</v>
          </cell>
          <cell r="N3047" t="str">
            <v xml:space="preserve">徐志强  夫妻 18769956322        李长凤  姐妹  13936951851   276314     联 系 人   李长松  姐弟   15244359121 </v>
          </cell>
          <cell r="O3047" t="str">
            <v>头晕头痛1个月</v>
          </cell>
          <cell r="P3047" t="str">
            <v>患者1个月前觉头晕头痛在当地医院检查发现颅内占位病变，考虑脑胶质瘤，发病来患者出现间断恶心呕吐，呕吐物为胃内容物，眼胀，下肢乏力。为进一步治疗，来天坛医院门诊就诊，查头颅MR发现：右侧额顶叶占位，胶质母细胞瘤可能性大，大脑镰下疝。向家属交代病情，家属要求手术治疗，以“颅内占位性病变”收入院，自发病以来，无抽搐及尿失禁，无发热，精神状况良好，睡眠及进食一般，大小便正常，体重无明显改变。</v>
          </cell>
          <cell r="Q3047" t="str">
            <v>否认高血压、糖尿病及心脏病史。否认代谢性疾病及血液病。否认肝炎、结核等传染病史。否认外伤史。否认输血史。否认食物及药物过敏史。因剖腹产于2011年及2014年行手术。</v>
          </cell>
          <cell r="R3047" t="str">
            <v>生长及智力发育正常，不吸烟，不饮酒，已婚育2女，体健。</v>
          </cell>
          <cell r="S3047" t="str">
            <v>缺失</v>
          </cell>
          <cell r="T3047">
            <v>42556</v>
          </cell>
          <cell r="V3047" t="str">
            <v>右顶枕开颅，肿瘤切除术</v>
          </cell>
          <cell r="W3047" t="str">
            <v>肿瘤位于右侧中央后回及顶上、顶下小叶，导航辅助下切开顶间沟，皮层下3cm见肿瘤，肿瘤呈灰红色，有囊变，囊液呈黄褐色，瘤体质软，血供丰富，无明显包膜，与周围脑组织分界不清，沿肿瘤周边分离后，自后向前分块近全切除肿瘤，深部达侧脑室三角区，切除肿瘤后侧脑室三角区开放。</v>
          </cell>
          <cell r="X3047" t="str">
            <v>部分切除</v>
          </cell>
          <cell r="Y3047">
            <v>125323</v>
          </cell>
          <cell r="Z3047" t="str">
            <v>GBM</v>
          </cell>
          <cell r="AA3047" t="str">
            <v>GBM(WHO IV)</v>
          </cell>
          <cell r="AB3047">
            <v>4</v>
          </cell>
          <cell r="AC3047" t="str">
            <v>高级别星形细胞瘤（WHOⅢ-Ⅳ级）</v>
          </cell>
          <cell r="AD3047" t="str">
            <v>部分切除</v>
          </cell>
          <cell r="AE3047">
            <v>42573</v>
          </cell>
          <cell r="AF3047" t="str">
            <v>星形细胞瘤（额顶，右）</v>
          </cell>
          <cell r="AH3047" t="str">
            <v>未终止</v>
          </cell>
          <cell r="AI3047">
            <v>2200</v>
          </cell>
          <cell r="AJ3047">
            <v>0</v>
          </cell>
          <cell r="AK3047">
            <v>2200</v>
          </cell>
          <cell r="AL3047">
            <v>0</v>
          </cell>
          <cell r="AM3047">
            <v>2200</v>
          </cell>
          <cell r="AN3047" t="str">
            <v>放疗</v>
          </cell>
          <cell r="AO3047">
            <v>1</v>
          </cell>
          <cell r="AP3047" t="str">
            <v>无</v>
          </cell>
          <cell r="AQ3047">
            <v>0</v>
          </cell>
          <cell r="AS3047">
            <v>0</v>
          </cell>
          <cell r="AU3047" t="str">
            <v>NA</v>
          </cell>
          <cell r="AV3047" t="str">
            <v>NA</v>
          </cell>
          <cell r="AW3047" t="str">
            <v>NA</v>
          </cell>
          <cell r="AX3047" t="str">
            <v>无甲基化</v>
          </cell>
          <cell r="AY3047" t="str">
            <v>无突变</v>
          </cell>
          <cell r="AZ3047" t="str">
            <v>无突变</v>
          </cell>
          <cell r="BA3047" t="str">
            <v>缺失</v>
          </cell>
          <cell r="BB3047" t="str">
            <v>缺失</v>
          </cell>
          <cell r="BC3047" t="str">
            <v>缺失</v>
          </cell>
          <cell r="BD3047" t="e">
            <v>#N/A</v>
          </cell>
        </row>
        <row r="3048">
          <cell r="B3048" t="str">
            <v>P548</v>
          </cell>
          <cell r="C3048" t="str">
            <v>CGGA_P548</v>
          </cell>
          <cell r="E3048" t="str">
            <v>王景初</v>
          </cell>
          <cell r="F3048">
            <v>491168</v>
          </cell>
          <cell r="G3048">
            <v>42587</v>
          </cell>
          <cell r="H3048" t="str">
            <v>颅内占位性病变（右额占位术后），继发性癫痫，右肱骨近端骨折。</v>
          </cell>
          <cell r="J3048" t="str">
            <v>男</v>
          </cell>
          <cell r="K3048">
            <v>50</v>
          </cell>
          <cell r="L3048" t="str">
            <v>缺失</v>
          </cell>
          <cell r="M3048" t="str">
            <v>412728196605206053</v>
          </cell>
          <cell r="N3048" t="str">
            <v xml:space="preserve">王丹丹 父女 18839469377   王帅  父子   13758370379  </v>
          </cell>
          <cell r="O3048" t="str">
            <v>发现脑胶质瘤复发1年</v>
          </cell>
          <cell r="P3048" t="str">
            <v>患者于12年前明确颅内占位性病变，在当地医院行手术治疗，术后病理诊断脑胶质瘤，术后未行放、化疗治疗，病程中存在间断肢体抽搐，给予丙戊酸镁口服治疗。近1年，间断肢体抽搐症状加重，为求进一步治疗，来我院就诊，门诊以“颅内占位性病变”收入院。发病以来，患者无头晕头痛，无发热，无恶心呕吐，一般情况可，神志清，精神尚可，饮食睡眠尚可。</v>
          </cell>
          <cell r="Q3048" t="str">
            <v>12年前因颅内占位性病变行手术治疗。2个月前因癫痫发作后，导致右肩部受伤，到当地医院就诊，给予保守治疗，遗留右肩部活动受限。否认高血压、心脏病及心脏病病史，否认肝炎、结核、伤寒等传染病史，否认输血史，否认药物及食物过敏史。</v>
          </cell>
          <cell r="R3048" t="str">
            <v>生长及智力发育正常，生活规律，无烟酒嗜好。育1子2女，体健。</v>
          </cell>
          <cell r="S3048" t="str">
            <v>缺失</v>
          </cell>
          <cell r="T3048">
            <v>42604</v>
          </cell>
          <cell r="U3048">
            <v>38221</v>
          </cell>
          <cell r="V3048" t="str">
            <v>右额原切口入路复发肿瘤切除术</v>
          </cell>
          <cell r="W3048" t="str">
            <v>全麻插管后平卧位，头稍抬高，用导航系统在头皮上标记处肿瘤上下前后界，常规消毒铺巾。沿右额原切口切开头皮及皮下，翻开皮瓣，暴露右额叶，翻开骨瓣，将原术区硬膜放射状剪开。右额皮层与硬膜粘连，可见部分软化灶，剪开表面增生薄膜，可见右额叶病变组织呈灰黄色，质软，鱼肉状，血供一般，边界不清，镜下仔细切除肿瘤组织，留送病理。前至额底，外侧到肿瘤外界，内侧到中线。肿瘤镜下全切除，保护重要血管及神经。瘤腔仔细止血后，止血纱布贴敷，严密硬膜缝合，还纳骨瓣，钛链1枚及盖孔板2枚钛钉10枚固定骨瓣。充分止血，逐层缝合皮瓣各层关颅，术毕。手术顺利，标本送病理。清点棉条纱布及手术物品无误。术中出血约300ml，未输血。</v>
          </cell>
          <cell r="X3048" t="str">
            <v>全切除</v>
          </cell>
          <cell r="Y3048" t="str">
            <v>缺失</v>
          </cell>
          <cell r="Z3048" t="str">
            <v>缺失</v>
          </cell>
          <cell r="AA3048" t="str">
            <v>低级别胶质瘤(级别未知)</v>
          </cell>
          <cell r="AC3048" t="str">
            <v xml:space="preserve">胶质细胞增生 </v>
          </cell>
          <cell r="AD3048" t="str">
            <v>全切除</v>
          </cell>
          <cell r="AE3048">
            <v>42618</v>
          </cell>
          <cell r="AF3048" t="str">
            <v>颅内占位性病变（右额胶质细胞增生），继发性癫痫。右肱骨近端骨折</v>
          </cell>
          <cell r="AH3048" t="str">
            <v>未终止</v>
          </cell>
          <cell r="AI3048">
            <v>2152</v>
          </cell>
          <cell r="AJ3048">
            <v>0</v>
          </cell>
          <cell r="AK3048">
            <v>2152</v>
          </cell>
          <cell r="AL3048">
            <v>0</v>
          </cell>
          <cell r="AM3048">
            <v>2152</v>
          </cell>
          <cell r="AN3048" t="str">
            <v>无</v>
          </cell>
          <cell r="AO3048">
            <v>0</v>
          </cell>
          <cell r="AP3048" t="str">
            <v>无</v>
          </cell>
          <cell r="AQ3048">
            <v>0</v>
          </cell>
          <cell r="AS3048">
            <v>0</v>
          </cell>
          <cell r="AT3048">
            <v>1</v>
          </cell>
          <cell r="AU3048" t="str">
            <v>NA</v>
          </cell>
          <cell r="AV3048" t="str">
            <v>NA</v>
          </cell>
          <cell r="AW3048" t="str">
            <v>NA</v>
          </cell>
          <cell r="AX3048" t="str">
            <v>NA</v>
          </cell>
          <cell r="AY3048" t="str">
            <v>NA</v>
          </cell>
          <cell r="AZ3048" t="str">
            <v>NA</v>
          </cell>
          <cell r="BA3048" t="str">
            <v>缺失</v>
          </cell>
          <cell r="BB3048" t="str">
            <v>缺失</v>
          </cell>
          <cell r="BC3048" t="str">
            <v>缺失</v>
          </cell>
          <cell r="BD3048" t="e">
            <v>#N/A</v>
          </cell>
        </row>
        <row r="3049">
          <cell r="B3049" t="str">
            <v>P549</v>
          </cell>
          <cell r="C3049" t="str">
            <v>CGGA_P549</v>
          </cell>
          <cell r="D3049" t="str">
            <v>CGGA_P549, CGGA_P771</v>
          </cell>
          <cell r="E3049" t="str">
            <v>宋艳丽</v>
          </cell>
          <cell r="F3049">
            <v>491120</v>
          </cell>
          <cell r="G3049">
            <v>42541</v>
          </cell>
          <cell r="H3049" t="str">
            <v>颅内占位病变：左额胶质瘤？</v>
          </cell>
          <cell r="J3049" t="str">
            <v>女</v>
          </cell>
          <cell r="K3049">
            <v>26</v>
          </cell>
          <cell r="L3049" t="str">
            <v>AB</v>
          </cell>
          <cell r="M3049" t="str">
            <v>130622199004105848</v>
          </cell>
          <cell r="N3049" t="str">
            <v xml:space="preserve"> 刘东群    夫妻          13003329338       宋金忠    父亲       13603289763 </v>
          </cell>
          <cell r="O3049" t="str">
            <v>间断头晕1月余</v>
          </cell>
          <cell r="P3049" t="str">
            <v>患者1月前无明显诱因出现头晕症状，无明显头痛、恶心呕吐，无偏瘫失语及肢体抽搐，自认为“贫血”去当地医院检查，行头颅CT发现颅内占位。来我院进一步检查，门诊行头颅MRI显示：左额占位：胶质瘤可能性大。今为求手术治疗，由门诊以“颅内占位性病变”收入我科。自发病以来，患者一般情况尚可，无意识障碍，无头痛、恶心呕吐，无视物模糊，无癫痫发作，饮食睡眠情况可，大小便正常，体重无明显减轻。</v>
          </cell>
          <cell r="Q3049" t="str">
            <v xml:space="preserve"> 既往体健，否认有高血压病、心脏病、糖尿病等疾病史，否认有肝炎、结核等传染病史。2年前有剖腹产手术史，无输血史，否认食物及药物过敏史。</v>
          </cell>
          <cell r="R3049" t="str">
            <v>生长发育及智力正常，无抽烟饮酒嗜好。</v>
          </cell>
          <cell r="S3049" t="str">
            <v>缺失</v>
          </cell>
          <cell r="T3049">
            <v>42558</v>
          </cell>
          <cell r="V3049" t="str">
            <v>半冠状切口，左额开颅，肿瘤切除术</v>
          </cell>
          <cell r="W3049" t="str">
            <v xml:space="preserve">全麻插管成功后，患者取仰卧位，头架固定头位，导航注册，确定病变头皮投影，常规消毒铺巾，做左额半冠状切口，显露左额颅骨，颅骨钻孔，游离骨瓣，大小约5*6厘米，硬膜张力高，快速静点20%的甘露醇250ml，硬膜张力下降，骨缘四周悬吊硬膜，放射状剪开硬膜，见左额脑组织肿胀，脑沟变浅，脑回增宽，导航再次确定肿瘤位于左额、深达扣带回及胼胝体，导航辅助下切开额上回中部皮层，皮层下见肿瘤组织，肿瘤呈灰白色，质软韧相间，边界不清，无包膜，血供丰富，沿肿瘤周边分离后，分块切除瘤组织，深部达胼胝体体部，外侧达额中回，后方到中央前回前部，左侧大脑前动脉自肿瘤中穿过，分离后予以完好保护，为防止严重功能障碍未勉强切除全部肿瘤，近全切除肿瘤。瘤腔仔细止血，明胶海绵、止血纱布压迫创面，生理盐水冲洗清亮，护士清点棉条、纱布及手术物品无误。连续缝合硬膜后仍欠严密，人工硬膜加固，骨瓣复位，盖骨板及钛链固定，充分止血，分层缝合肌肉，皮下组织及头皮各层。消毒切口，无菌纱布、弹力绷带包扎，术毕。手术顺利。术中出血约300ml，自体血回输125毫升。患者回ICU病房监护。 </v>
          </cell>
          <cell r="X3049" t="str">
            <v>部分切除</v>
          </cell>
          <cell r="Y3049" t="str">
            <v>缺失</v>
          </cell>
          <cell r="Z3049" t="str">
            <v>OA</v>
          </cell>
          <cell r="AA3049" t="str">
            <v>OA(WHO II)</v>
          </cell>
          <cell r="AB3049">
            <v>2</v>
          </cell>
          <cell r="AC3049" t="str">
            <v xml:space="preserve">少突星形细胞瘤（WHOⅡ级）， </v>
          </cell>
          <cell r="AD3049" t="str">
            <v>部分切除</v>
          </cell>
          <cell r="AE3049">
            <v>42573</v>
          </cell>
          <cell r="AF3049" t="str">
            <v>少突星形细胞瘤（额，左）</v>
          </cell>
          <cell r="AG3049">
            <v>44074</v>
          </cell>
          <cell r="AH3049" t="str">
            <v>终止</v>
          </cell>
          <cell r="AI3049">
            <v>1394</v>
          </cell>
          <cell r="AJ3049">
            <v>1</v>
          </cell>
          <cell r="AK3049">
            <v>847</v>
          </cell>
          <cell r="AL3049">
            <v>1</v>
          </cell>
          <cell r="AM3049">
            <v>1394</v>
          </cell>
          <cell r="AN3049" t="str">
            <v>放化疗</v>
          </cell>
          <cell r="AO3049">
            <v>1</v>
          </cell>
          <cell r="AP3049" t="str">
            <v>同步6个疗程帝清</v>
          </cell>
          <cell r="AQ3049">
            <v>1</v>
          </cell>
          <cell r="AS3049" t="str">
            <v>原发</v>
          </cell>
          <cell r="AU3049" t="str">
            <v>NA</v>
          </cell>
          <cell r="AV3049" t="str">
            <v>NA</v>
          </cell>
          <cell r="AW3049" t="str">
            <v>NA</v>
          </cell>
          <cell r="AX3049" t="str">
            <v>甲基化</v>
          </cell>
          <cell r="AY3049" t="str">
            <v>无突变</v>
          </cell>
          <cell r="AZ3049" t="str">
            <v>无突变</v>
          </cell>
          <cell r="BA3049" t="str">
            <v>缺失</v>
          </cell>
          <cell r="BB3049" t="str">
            <v>缺失</v>
          </cell>
          <cell r="BC3049" t="str">
            <v>缺失</v>
          </cell>
          <cell r="BD3049" t="e">
            <v>#N/A</v>
          </cell>
        </row>
        <row r="3050">
          <cell r="B3050" t="str">
            <v>P550</v>
          </cell>
          <cell r="C3050" t="str">
            <v>CGGA_P550</v>
          </cell>
          <cell r="E3050" t="str">
            <v>青梅</v>
          </cell>
          <cell r="F3050">
            <v>491119</v>
          </cell>
          <cell r="G3050">
            <v>42541</v>
          </cell>
          <cell r="H3050" t="str">
            <v>右额占位：胶质瘤？</v>
          </cell>
          <cell r="J3050" t="str">
            <v>女</v>
          </cell>
          <cell r="K3050">
            <v>32</v>
          </cell>
          <cell r="L3050" t="str">
            <v>缺失</v>
          </cell>
          <cell r="M3050" t="str">
            <v>15042119840224612X</v>
          </cell>
          <cell r="N3050" t="str">
            <v xml:space="preserve">白音扎日嘎拉  夫妻        15143759035    </v>
          </cell>
          <cell r="O3050" t="str">
            <v>发作性意识丧失1个月</v>
          </cell>
          <cell r="P3050" t="str">
            <v>患者1个月前无明显诱因突发性意识丧失，呼叫不应，四肢抽搐，无呕吐，遂就诊于当地县医院，县医院未收治，建议患者就诊于上级医院，患者随转入赤峰市医院，行头颅CT检查,显示右额占位，考虑胶质瘤可能性大，期间间断发作性意识丧失抽搐2次，口服左乙拉西坦片治疗。患者为求进一步治疗，转入我院，我院门诊以右额占位：胶质瘤？收住入院，患病以来，患者大小便可，饮食佳，睡眠可。</v>
          </cell>
          <cell r="Q3050" t="str">
            <v>否认高血压、心脏病史、否认糖尿病、肾病史。否认肝炎、结核、溃疡、血液病等病史。否认外伤史和输血史。否认食物及药物过敏史。</v>
          </cell>
          <cell r="R3050" t="str">
            <v>生长及智力发育正常。无烟酒嗜好。已婚。育有1女，身体健康。</v>
          </cell>
          <cell r="S3050" t="str">
            <v>缺失</v>
          </cell>
          <cell r="T3050">
            <v>42558</v>
          </cell>
          <cell r="V3050" t="str">
            <v>右额开颅占位切除术</v>
          </cell>
          <cell r="W3050" t="str">
            <v>患者全麻插管后仰卧位，头左偏，上头架，右额切口常规消毒铺巾。右侧额部筋膜下游离皮瓣，皮瓣翻向眶部，右额骨钻1孔，铣刀开约7*8厘米U型骨瓣，硬膜及骨缘充分止血后悬吊骨缘旁硬膜，硬膜完整。放射状剪开硬膜，脑组织压力不高。切开部分右侧额部皮层，见皮层下部分肿瘤组织侵犯，边界不清，灰白色，无包膜，瘤组织稀软，鱼肉状，血供一般，无钙化，沿肿瘤大致边界分离瘤组织，部分瘤组织吸除，与周围组织粘连明显。分块镜下近全切除肿瘤，标本留送病理。瘤腔仔细止血后，大量生理盐水彻底冲洗，明胶海绵止血纱布压迫创面，盐水冲洗清亮，无出血，严密缝合脑膜，人工脑膜复盖，还纳骨瓣，钛链2枚盖孔板1枚钛钉8枚固定原骨瓣，充分止血，分层缝合皮下组织，缝合头皮全层，消毒伤口，无菌纱布弹力绷带包扎，术毕。手术顺利，关颅前已清点棉条纱布及手术物品无误。术中出血约800ml，自体血回收约300ml。</v>
          </cell>
          <cell r="X3050" t="str">
            <v>部分切除</v>
          </cell>
          <cell r="Y3050">
            <v>125387</v>
          </cell>
          <cell r="Z3050" t="str">
            <v>OA</v>
          </cell>
          <cell r="AA3050" t="str">
            <v>OA(WHO II)</v>
          </cell>
          <cell r="AB3050">
            <v>2</v>
          </cell>
          <cell r="AC3050" t="str">
            <v>少突星形细胞瘤，以少突胶质细胞瘤成分为主（WHO II级）</v>
          </cell>
          <cell r="AD3050" t="str">
            <v>部分切除</v>
          </cell>
          <cell r="AE3050">
            <v>42571</v>
          </cell>
          <cell r="AF3050" t="str">
            <v>少突星形细胞瘤（额部 右）</v>
          </cell>
          <cell r="AG3050">
            <v>43434</v>
          </cell>
          <cell r="AH3050" t="str">
            <v>未终止</v>
          </cell>
          <cell r="AI3050" t="str">
            <v>NA</v>
          </cell>
          <cell r="AJ3050" t="str">
            <v>NA</v>
          </cell>
          <cell r="AK3050" t="str">
            <v>NA</v>
          </cell>
          <cell r="AL3050" t="str">
            <v>NA</v>
          </cell>
          <cell r="AM3050">
            <v>876</v>
          </cell>
          <cell r="AN3050" t="str">
            <v>缺失</v>
          </cell>
          <cell r="AO3050">
            <v>0</v>
          </cell>
          <cell r="AP3050" t="str">
            <v>缺失</v>
          </cell>
          <cell r="AQ3050">
            <v>0</v>
          </cell>
          <cell r="AS3050" t="str">
            <v>原发</v>
          </cell>
          <cell r="AU3050" t="str">
            <v>NA</v>
          </cell>
          <cell r="AV3050" t="str">
            <v>NA</v>
          </cell>
          <cell r="AW3050" t="str">
            <v>NA</v>
          </cell>
          <cell r="AX3050" t="str">
            <v>甲基化</v>
          </cell>
          <cell r="AY3050" t="str">
            <v>无突变</v>
          </cell>
          <cell r="AZ3050" t="str">
            <v>无突变</v>
          </cell>
          <cell r="BA3050" t="str">
            <v>缺失</v>
          </cell>
          <cell r="BB3050" t="str">
            <v>缺失</v>
          </cell>
          <cell r="BC3050" t="str">
            <v>缺失</v>
          </cell>
          <cell r="BD3050" t="e">
            <v>#N/A</v>
          </cell>
        </row>
        <row r="3051">
          <cell r="B3051" t="str">
            <v>P551</v>
          </cell>
          <cell r="C3051" t="str">
            <v>CGGA_P551</v>
          </cell>
          <cell r="E3051" t="str">
            <v>康利荣</v>
          </cell>
          <cell r="F3051">
            <v>491183</v>
          </cell>
          <cell r="G3051">
            <v>42599</v>
          </cell>
          <cell r="H3051" t="str">
            <v>颅内占位性病变（额，右），继发性癫痫。</v>
          </cell>
          <cell r="J3051" t="str">
            <v>女</v>
          </cell>
          <cell r="K3051">
            <v>32</v>
          </cell>
          <cell r="L3051" t="str">
            <v>缺失</v>
          </cell>
          <cell r="M3051" t="str">
            <v>620502198401062088</v>
          </cell>
          <cell r="N3051" t="str">
            <v xml:space="preserve"> 赵泉成  夫妻  15593857960    赵惠梅  姐姐 13830858580</v>
          </cell>
          <cell r="O3051" t="str">
            <v>间断晕厥伴肢体抽搐4个月</v>
          </cell>
          <cell r="P3051" t="str">
            <v>患者于4个月前，因突发晕厥伴肢体抽搐，醒后发现血压值较前降低，无头晕头痛，随后间断发作3次上述症状，到当地医院行相关检查，给予控制癫痫药物治疗，明确颅内占位性病变。为求进一步治疗，来我院就诊，门诊以“颅内占位性病变”收入院。发病以来，患者记忆力差，情绪易激动，无明显头晕头痛，无恶心呕吐，无发热，无咳嗽咳痰，一般情况可，神志清，精神尚可，饮食睡眠尚可。</v>
          </cell>
          <cell r="Q3051" t="str">
            <v>2013年行剖腹产。5个月及20天前，行人工流产。否认高血压、心脏病，否认肝炎、结核、伤寒等传染病史。否认外伤史，否认食物药物过敏史。</v>
          </cell>
          <cell r="R3051" t="str">
            <v>生长及智力发育正常，生活规律，无烟酒嗜好。育1女，体健。</v>
          </cell>
          <cell r="S3051" t="str">
            <v>缺失</v>
          </cell>
          <cell r="T3051">
            <v>42618</v>
          </cell>
          <cell r="V3051" t="str">
            <v>导航辅助下右额颞开颅肿瘤切除术</v>
          </cell>
          <cell r="W3051" t="str">
            <v xml:space="preserve">全麻插管成功后，患者取仰卧位，导航注册，确定病变头皮投影，做右额颞弧形切口，常规消毒铺巾，依次切开头皮各层及颞肌，显露右额颅骨，颅骨钻1孔，铣刀游离骨瓣，大小约5*4厘米，可见硬膜张力较高，骨缘四周悬吊硬膜，放射状剪开硬膜，可见肿瘤位于右额中、下回后部及中央前回下部皮层，脑回增宽，脑沟变浅。导航确定肿瘤部位，在导航辅助下沿肿瘤周边分离，肿瘤呈灰白色，大部质韧，边界不清，血供中等，显微镜下沿胶质增生带近全切除肿瘤，肿瘤直径约4cm,中央前回肿瘤少量残余。术腔生理盐水冲洗清亮，贴覆明胶海绵、止血纱布仔细止血，护士清点棉条、纱布及手术物品无误。严密缝合硬膜，骨瓣复位，钛链3条固定，分层缝合肌肉，皮下组织及头皮各层。消毒无菌纱布弹力绷带包扎，术毕。手术顺利，麻醉满意，术中出血约300ml，自体血回输125ml。术后查见双瞳孔等大等圆，拔除气管插管，回ICU病房监护。 </v>
          </cell>
          <cell r="X3051" t="str">
            <v>部分切除</v>
          </cell>
          <cell r="Y3051">
            <v>126729</v>
          </cell>
          <cell r="Z3051" t="str">
            <v>OA</v>
          </cell>
          <cell r="AA3051" t="str">
            <v>OA(WHO II)</v>
          </cell>
          <cell r="AB3051">
            <v>2</v>
          </cell>
          <cell r="AC3051" t="str">
            <v>少突星形细胞瘤（WHOII级，额，右）</v>
          </cell>
          <cell r="AD3051" t="str">
            <v>部分切除</v>
          </cell>
          <cell r="AE3051">
            <v>42634</v>
          </cell>
          <cell r="AF3051" t="str">
            <v>少突星形细胞瘤（WHOII级，额，右），继发性癫痫。</v>
          </cell>
          <cell r="AH3051" t="str">
            <v>未终止</v>
          </cell>
          <cell r="AI3051">
            <v>2138</v>
          </cell>
          <cell r="AJ3051">
            <v>0</v>
          </cell>
          <cell r="AK3051">
            <v>2138</v>
          </cell>
          <cell r="AL3051">
            <v>0</v>
          </cell>
          <cell r="AM3051">
            <v>2138</v>
          </cell>
          <cell r="AN3051" t="str">
            <v>放疗</v>
          </cell>
          <cell r="AO3051">
            <v>1</v>
          </cell>
          <cell r="AP3051" t="str">
            <v>无</v>
          </cell>
          <cell r="AQ3051">
            <v>0</v>
          </cell>
          <cell r="AS3051">
            <v>0</v>
          </cell>
          <cell r="AU3051" t="str">
            <v>突变</v>
          </cell>
          <cell r="AV3051" t="str">
            <v>NA</v>
          </cell>
          <cell r="AW3051" t="str">
            <v>NA</v>
          </cell>
          <cell r="AX3051" t="str">
            <v>甲基化</v>
          </cell>
          <cell r="AY3051" t="str">
            <v>突变</v>
          </cell>
          <cell r="AZ3051" t="str">
            <v>无突变</v>
          </cell>
          <cell r="BA3051" t="str">
            <v>缺失</v>
          </cell>
          <cell r="BB3051" t="str">
            <v>缺失</v>
          </cell>
          <cell r="BC3051" t="str">
            <v>缺失</v>
          </cell>
          <cell r="BD3051" t="e">
            <v>#N/A</v>
          </cell>
        </row>
        <row r="3052">
          <cell r="B3052" t="str">
            <v>P552</v>
          </cell>
          <cell r="C3052" t="str">
            <v>CGGA_P552</v>
          </cell>
          <cell r="E3052" t="str">
            <v>张昕</v>
          </cell>
          <cell r="F3052">
            <v>491196</v>
          </cell>
          <cell r="G3052">
            <v>42614</v>
          </cell>
          <cell r="H3052" t="str">
            <v>颅内占位性病变（额叶，左）：胶质瘤可能性大</v>
          </cell>
          <cell r="J3052" t="str">
            <v>女</v>
          </cell>
          <cell r="K3052">
            <v>31</v>
          </cell>
          <cell r="L3052" t="str">
            <v>缺失</v>
          </cell>
          <cell r="M3052" t="str">
            <v>320924198509250020</v>
          </cell>
          <cell r="N3052" t="str">
            <v xml:space="preserve"> 韩志刚   夫妻   13913136644      吴月霞   母女      15950331168   张敏志   父女       18861938606</v>
          </cell>
          <cell r="O3052" t="str">
            <v>发现颅内占位性病变11天</v>
          </cell>
          <cell r="P3052" t="str">
            <v>患者11天前，无明显诱因出现口角、四肢抽搐，伴有意识丧失，口吐白沫，约三分钟后自行缓解，至当地医院行头颅CT检查提示颅内占位病变，进一步行头颅MRI考虑脑胶质瘤，发病来患者自感头部昏沉，记忆力减退，无头晕头痛，无恶心呕吐。为进一步治疗，来天坛医院门诊就诊，查头颅MR发现：左侧额叶占位性病变，低级别胶质瘤可能性大。向患者及家属交代病情，要求手术治疗，以“颅内占位性病变”收入院，自发病以来，无发热，精神状况尚可，大小便正常，体重无明显改变。</v>
          </cell>
          <cell r="Q3052" t="str">
            <v>否认高血压、糖尿病及心脏病史。否认代谢性疾病及血液病。否认肝炎、结核等传染病史。否认外伤史及手术史。否认输血史。否认食物及药物过敏史。</v>
          </cell>
          <cell r="R3052" t="str">
            <v>生长及智力发育正常，不吸烟，不饮酒。已婚。</v>
          </cell>
          <cell r="S3052" t="str">
            <v>缺失</v>
          </cell>
          <cell r="T3052">
            <v>42619</v>
          </cell>
          <cell r="V3052" t="str">
            <v xml:space="preserve"> 导航辅助下左额开颅，肿瘤切除术</v>
          </cell>
          <cell r="W3052" t="str">
            <v xml:space="preserve">全麻气管插管后，患者取平卧位，头架固定头部，导航注册并定位肿瘤，根据导航定位结果，设计皮瓣切口为左部马蹄形切口。常规消毒铺巾，依次切开头皮各层，皮瓣连同骨膜一起翻向额底，显露额骨，于中线处颅骨钻2孔，铣刀游离骨瓣，硬膜张力不高，四周悬吊硬膜，矢状窦处少许渗血，明胶海绵压迫止血，放射状剪开硬膜，见脑表面正常，导航确定肿瘤部位及边界，在导航辅助下见肿瘤位于左侧额上回后部，中央前沟前方，显微镜下先经中线处大脑镰向下暴露分离，显露胼周动脉及胼缘动脉，妥善保护好动脉后，切断肿瘤供血动脉，再沿着肿瘤后界切除，沿肿瘤周边分离，见肿瘤灰白色，质地软，血供稍丰富，内有一黄色囊腔，含黄色囊液，肿瘤全切，肿瘤直径约4cm，标本送检，创面严密止血，可吸收止血纱布、明胶海绵压迫残面，生理盐水冲洗清亮，确认无活动性出血，护士清点棉条、纱布及手术物品无误。紧密缝合硬膜，骨瓣复位，3枚钛链6枚钛钉固定颅骨。再次充分止血，分层缝合皮下组织及头皮各层，术毕。手术顺利，麻醉满意，术中自体血回输250ml。术后气管插管拔除，查见双瞳孔等大等圆，回ICU病房监护。 </v>
          </cell>
          <cell r="X3052" t="str">
            <v>全切除</v>
          </cell>
          <cell r="Y3052" t="str">
            <v>缺失</v>
          </cell>
          <cell r="Z3052" t="str">
            <v>GBM</v>
          </cell>
          <cell r="AA3052" t="str">
            <v>GBM(WHO IV)</v>
          </cell>
          <cell r="AB3052">
            <v>4</v>
          </cell>
          <cell r="AC3052" t="str">
            <v>间变星形细胞瘤，部分胶母变（WHO III-IV级）</v>
          </cell>
          <cell r="AD3052" t="str">
            <v>全切除</v>
          </cell>
          <cell r="AE3052">
            <v>42635</v>
          </cell>
          <cell r="AF3052" t="str">
            <v>颅内占位性病变（额叶，左）：间变星形细胞瘤</v>
          </cell>
          <cell r="AH3052" t="str">
            <v>未终止</v>
          </cell>
          <cell r="AI3052">
            <v>2137</v>
          </cell>
          <cell r="AJ3052">
            <v>0</v>
          </cell>
          <cell r="AK3052">
            <v>2137</v>
          </cell>
          <cell r="AL3052">
            <v>0</v>
          </cell>
          <cell r="AM3052">
            <v>2137</v>
          </cell>
          <cell r="AN3052" t="str">
            <v>放疗</v>
          </cell>
          <cell r="AO3052">
            <v>1</v>
          </cell>
          <cell r="AP3052" t="str">
            <v>替莫脞胺</v>
          </cell>
          <cell r="AQ3052">
            <v>1</v>
          </cell>
          <cell r="AS3052">
            <v>0</v>
          </cell>
          <cell r="AU3052" t="str">
            <v>突变</v>
          </cell>
          <cell r="AV3052" t="str">
            <v>无突变</v>
          </cell>
          <cell r="AW3052" t="str">
            <v>NA</v>
          </cell>
          <cell r="AX3052" t="str">
            <v>无甲基化</v>
          </cell>
          <cell r="AY3052" t="str">
            <v>无突变</v>
          </cell>
          <cell r="AZ3052" t="str">
            <v>无突变</v>
          </cell>
          <cell r="BA3052" t="str">
            <v>缺失</v>
          </cell>
          <cell r="BB3052" t="str">
            <v>缺失</v>
          </cell>
          <cell r="BC3052" t="str">
            <v>缺失</v>
          </cell>
          <cell r="BD3052" t="e">
            <v>#N/A</v>
          </cell>
        </row>
        <row r="3053">
          <cell r="B3053" t="str">
            <v>P553</v>
          </cell>
          <cell r="C3053" t="str">
            <v>CGGA_P553</v>
          </cell>
          <cell r="E3053" t="str">
            <v>王辉章</v>
          </cell>
          <cell r="F3053">
            <v>351305</v>
          </cell>
          <cell r="G3053">
            <v>42633</v>
          </cell>
          <cell r="H3053" t="str">
            <v>颅内占位性病变（左侧额叶占位：胶质瘤复发可能性大</v>
          </cell>
          <cell r="J3053" t="str">
            <v>男</v>
          </cell>
          <cell r="K3053">
            <v>53</v>
          </cell>
          <cell r="L3053" t="str">
            <v>缺失</v>
          </cell>
          <cell r="M3053" t="str">
            <v>320324196304190034</v>
          </cell>
          <cell r="N3053" t="str">
            <v xml:space="preserve"> 王智    父子    15162161633      崔苏  夫妻  13775826788  </v>
          </cell>
          <cell r="O3053" t="str">
            <v>胶质瘤术后6年，右眼视力减退6年余。</v>
          </cell>
          <cell r="P3053" t="str">
            <v>患者于6年前，因左眼失明当地医院MRI示胶质瘤，遂到天坛医院行颅内肿瘤切除时，术后病理诊断III-IV ,行放化疗治疗，恢复可，但左眼失明无改善。出院后半年复查ＭＲＩ，无明显复发。6年前右眼视力下降，但复查核磁无明显复发，未予重视。1年前复查核磁，MRI示肿瘤复发，为求进一步治疗遂到我院。门诊以“颅内占位性病变”收入院。患者无头痛，头晕，不伴恶心呕吐。发病以来，患者一般情况可，神志清，精神尚可，饮食睡眠尚可，大小便正常，体重无明显变化。</v>
          </cell>
          <cell r="Q3053" t="str">
            <v>2010在我院行胶质瘤肿瘤切除术。2015年行甲状腺切除术。否认高血压、心脏病及糖尿病病史，否认肝炎、结核、伤寒等传染病史，否认外伤史和输血史。否认药物食物过敏史。</v>
          </cell>
          <cell r="R3053" t="str">
            <v>生长及智力发育正常，生活规律，无烟酒嗜好。已婚，育1子1女，体健。</v>
          </cell>
          <cell r="S3053" t="str">
            <v>缺失</v>
          </cell>
          <cell r="T3053">
            <v>42640</v>
          </cell>
          <cell r="U3053">
            <v>40179</v>
          </cell>
          <cell r="V3053" t="str">
            <v xml:space="preserve"> 左额原切口开颅，肿瘤切除术（导航辅助）</v>
          </cell>
          <cell r="W3053" t="str">
            <v>全麻插管成功后，患者取仰卧位，头架固定头位，导航注册、确定肿瘤头皮投影位置，常规消毒铺巾，取左额原马蹄形切口，依次切开头皮各层，显露左额颅骨，取下原固定骨瓣的钛片，铣刀铣下骨瓣，大小约7*6厘米，骨缘四周悬吊，放射状剪开硬膜，硬膜与脑组织粘连紧密、局部脑组织呈灰黄色，导航辅助下先电凝肿瘤周边，自前向后分块切除肿瘤，肿瘤呈灰红色，质软韧相间，血供丰富，与周围脑组织分界不清，分块近全切除肿瘤，创面仔细止血，明胶海绵、止血纱布压迫创面，生理盐水冲洗清亮，护士清点棉条、纱布及手术物品无误。硬膜缺损，连续缝合后仍欠严密，以人工硬膜加固，骨瓣复位，钛片固定，再次充分止血，分层缝合肌肉，皮下组织及头皮各层，术毕。手术顺利，术中出血约400ml，自体血回输100ml。术后拔除气管插管，患者回ICU病房监护。</v>
          </cell>
          <cell r="X3053" t="str">
            <v>部分切除</v>
          </cell>
          <cell r="Y3053" t="str">
            <v>缺失</v>
          </cell>
          <cell r="Z3053" t="str">
            <v>RGBM?</v>
          </cell>
          <cell r="AA3053" t="str">
            <v>A(WHO II)</v>
          </cell>
          <cell r="AB3053">
            <v>2</v>
          </cell>
          <cell r="AC3053" t="str">
            <v>星形细胞瘤（额叶、左）</v>
          </cell>
          <cell r="AD3053" t="str">
            <v>部分切除</v>
          </cell>
          <cell r="AE3053">
            <v>42661</v>
          </cell>
          <cell r="AF3053" t="str">
            <v>星形细胞瘤（额叶、左）</v>
          </cell>
          <cell r="AG3053">
            <v>43915</v>
          </cell>
          <cell r="AH3053" t="str">
            <v>终止</v>
          </cell>
          <cell r="AI3053">
            <v>1227</v>
          </cell>
          <cell r="AJ3053">
            <v>1</v>
          </cell>
          <cell r="AK3053">
            <v>1227</v>
          </cell>
          <cell r="AL3053">
            <v>1</v>
          </cell>
          <cell r="AM3053">
            <v>1227</v>
          </cell>
          <cell r="AN3053" t="str">
            <v>放</v>
          </cell>
          <cell r="AO3053">
            <v>1</v>
          </cell>
          <cell r="AP3053" t="str">
            <v>化疗同步</v>
          </cell>
          <cell r="AQ3053">
            <v>1</v>
          </cell>
          <cell r="AS3053" t="str">
            <v>复发</v>
          </cell>
          <cell r="AT3053">
            <v>1</v>
          </cell>
          <cell r="AU3053" t="str">
            <v>NA</v>
          </cell>
          <cell r="AV3053" t="str">
            <v>NA</v>
          </cell>
          <cell r="AW3053" t="str">
            <v>NA</v>
          </cell>
          <cell r="AX3053" t="str">
            <v>NA</v>
          </cell>
          <cell r="AY3053" t="str">
            <v>NA</v>
          </cell>
          <cell r="AZ3053" t="str">
            <v>NA</v>
          </cell>
          <cell r="BA3053" t="str">
            <v>缺失</v>
          </cell>
          <cell r="BB3053" t="str">
            <v>缺失</v>
          </cell>
          <cell r="BC3053" t="str">
            <v>缺失</v>
          </cell>
          <cell r="BD3053" t="e">
            <v>#N/A</v>
          </cell>
        </row>
        <row r="3054">
          <cell r="B3054" t="str">
            <v>P554</v>
          </cell>
          <cell r="C3054" t="str">
            <v>CGGA_P554</v>
          </cell>
          <cell r="E3054" t="str">
            <v>黄利国</v>
          </cell>
          <cell r="F3054">
            <v>520404</v>
          </cell>
          <cell r="G3054">
            <v>43059</v>
          </cell>
          <cell r="H3054" t="str">
            <v>1.颅内占位病变（颞，左）；2.高血压3上消化道出血，贲门粘膜撕裂综合征4慢性萎缩性胃炎</v>
          </cell>
          <cell r="J3054" t="str">
            <v>男</v>
          </cell>
          <cell r="K3054">
            <v>57</v>
          </cell>
          <cell r="L3054" t="str">
            <v>缺失</v>
          </cell>
          <cell r="M3054" t="str">
            <v>130802196010170816</v>
          </cell>
          <cell r="N3054" t="str">
            <v xml:space="preserve"> 黄楠    父女      13931413730                 杨贵学   女婿      13315877772           联 系 人  侯德利   姐夫      13613249005    
</v>
          </cell>
          <cell r="O3054" t="str">
            <v>头痛、言语不清1月余</v>
          </cell>
          <cell r="P3054" t="str">
            <v>1月前无明显诱因出现头痛伴说话困难，言语不清，无恶心呕吐，无肢体抽搐等症状。遂到承德医学院附属一院就诊行MRI示颅内占位病变。为求进一步治疗遂到天坛医院就诊，核磁示颅内多发占位：转移瘤可能。遂以“颅内占位病变”收入院。患者自发病以来，精神可，饮食、睡眠可，大小便正常，体重无明显变化。</v>
          </cell>
          <cell r="Q3054" t="str">
            <v>高血压病史2年余，最高170/110，规律用药（厄贝沙坦氢氯噻嗪片12.5mg：1次/天）控制在120/80左右，半年前停用药后控制良好。否认糖尿病及心脏病。否认代谢性疾病及血液病。否认肝炎、结核等传染病史。无药物食物过敏史。</v>
          </cell>
          <cell r="R3054" t="str">
            <v>生长及智力发育正常，吸烟30余年，1包/天;已戒半年余。无酗酒史。育有1女，配偶及女均体健。</v>
          </cell>
          <cell r="S3054" t="str">
            <v>缺失</v>
          </cell>
          <cell r="T3054">
            <v>43069</v>
          </cell>
          <cell r="V3054" t="str">
            <v>导航辅助下左额颞开颅 肿瘤切除术</v>
          </cell>
          <cell r="W3054" t="str">
            <v>患者麻醉成功后，取仰卧位头右偏，头皮局麻阻滞，头架固定头位，导航注册，确定肿瘤头皮投影位置（快速静点20%的甘露醇250ml），常规消毒铺巾，取左额颞弧形切口，依次切开头皮、颞肌，显露颅骨，颅骨钻2孔，铣刀游离骨瓣，见硬脑膜张力较高，骨缘四周悬吊硬膜，放射状剪开硬膜，见左颞脑组织肿胀，脑沟变浅，导航再次确定肿瘤位置，沿侧裂分离脑组织，大脑中动脉分支供血，依次电凝中断肿瘤血供，肿瘤色红，质韧，边界不清，血供丰富，显微镜下分块全切除肿瘤，术腔严密止血，生理盐水冲洗清亮，确认无活动性出血，护士清点棉条、纱布及手术物品无误。硬膜皱缩明显，人工硬脑膜修补缝合硬膜，1枚盖孔板及2枚钛片固定骨瓣。再次充分止血，分层缝合皮下组织，肌肉及头皮各层，术毕。手术顺利，麻醉满意，术中出血400ml，自体血回输125ml。</v>
          </cell>
          <cell r="X3054" t="str">
            <v>全切除</v>
          </cell>
          <cell r="Y3054">
            <v>137207</v>
          </cell>
          <cell r="Z3054" t="str">
            <v>GBM</v>
          </cell>
          <cell r="AA3054" t="str">
            <v>GBM(WHO IV)</v>
          </cell>
          <cell r="AB3054">
            <v>4</v>
          </cell>
          <cell r="AC3054" t="str">
            <v>大部分为坏死组织，部分呈胶质母细胞瘤形态（WHOIV）</v>
          </cell>
          <cell r="AD3054" t="str">
            <v>缺失</v>
          </cell>
          <cell r="AE3054">
            <v>43084</v>
          </cell>
          <cell r="AF3054" t="str">
            <v>1.胶质母细胞瘤（颞，左）；2.高血压3上消化道出血，贲门粘膜撕裂综合征4慢性萎缩性胃炎</v>
          </cell>
          <cell r="AG3054">
            <v>43551</v>
          </cell>
          <cell r="AH3054" t="str">
            <v>终止</v>
          </cell>
          <cell r="AI3054">
            <v>366</v>
          </cell>
          <cell r="AJ3054">
            <v>1</v>
          </cell>
          <cell r="AK3054">
            <v>122</v>
          </cell>
          <cell r="AL3054">
            <v>1</v>
          </cell>
          <cell r="AM3054">
            <v>482</v>
          </cell>
          <cell r="AN3054" t="str">
            <v>同步</v>
          </cell>
          <cell r="AO3054">
            <v>1</v>
          </cell>
          <cell r="AP3054" t="str">
            <v>替莫脞胺</v>
          </cell>
          <cell r="AQ3054">
            <v>1</v>
          </cell>
          <cell r="AS3054" t="str">
            <v>原发</v>
          </cell>
          <cell r="AU3054" t="str">
            <v>无突变</v>
          </cell>
          <cell r="AV3054" t="str">
            <v>NA</v>
          </cell>
          <cell r="AW3054" t="str">
            <v>NA</v>
          </cell>
          <cell r="AX3054" t="str">
            <v>无甲基化</v>
          </cell>
          <cell r="AY3054" t="str">
            <v>无突变</v>
          </cell>
          <cell r="AZ3054" t="str">
            <v>无突变</v>
          </cell>
          <cell r="BA3054" t="str">
            <v>缺失</v>
          </cell>
          <cell r="BB3054" t="str">
            <v>缺失</v>
          </cell>
          <cell r="BC3054" t="str">
            <v>缺失</v>
          </cell>
          <cell r="BD3054" t="e">
            <v>#N/A</v>
          </cell>
        </row>
        <row r="3055">
          <cell r="B3055" t="str">
            <v>P555</v>
          </cell>
          <cell r="C3055" t="str">
            <v>CGGA_P555</v>
          </cell>
          <cell r="E3055" t="str">
            <v>邓如恩</v>
          </cell>
          <cell r="F3055">
            <v>520417</v>
          </cell>
          <cell r="G3055">
            <v>43066</v>
          </cell>
          <cell r="H3055" t="str">
            <v>1. 胶质瘤复发（额颞岛、基底节，双侧）2. 右额胶质瘤切除术后</v>
          </cell>
          <cell r="J3055" t="str">
            <v>男</v>
          </cell>
          <cell r="K3055">
            <v>30</v>
          </cell>
          <cell r="L3055" t="str">
            <v>缺失</v>
          </cell>
          <cell r="M3055" t="str">
            <v>441881198704226317</v>
          </cell>
          <cell r="N3055" t="str">
            <v xml:space="preserve">邓美好   母子         13542491547        欧琳      夫妻   13411381133     513000  邓有僚   父子      13729638655 
</v>
          </cell>
          <cell r="O3055" t="str">
            <v>胶质瘤切除术后4年余，四肢抽搐4月余，左侧肢体无力半月余</v>
          </cell>
          <cell r="P3055" t="str">
            <v xml:space="preserve">4年前因四肢抽搐在中国人民解放军163医院诊断颅内占位病变，行右额开颅肿瘤切除术，行同步放化疗（放疗2个疗程+TMZ1个疗程）后恢复可。病理示星形细胞瘤（WHOII级）。术后定期复查，无明显异常。4月前无明显诱因出现四肢抽搐，平均1次/天，到当地医院给予德巴金+苯妥英纳治疗后无明显好转，半月前抽搐后出现左侧肢体无力，到英德市人民医院行MR示颅内肿瘤复发，为求进一步治疗到天坛医院门诊就诊，核磁示双侧异常信号：胶质瘤复发可能。门诊以“颅内占位病变”收入院。
自发病以来，精神可，饮食、睡眠可，大小便正常，体重无明显变化。
</v>
          </cell>
          <cell r="Q3055" t="str">
            <v>否认高血压，糖尿病及否认心脏病史。否认代谢性疾病及血液病。否认肝炎、结核等传染病史。无药物食物过敏史。</v>
          </cell>
          <cell r="R3055" t="str">
            <v>生长及智力发育正常，否认吸烟饮酒史，育有1女，配偶及女均体健。</v>
          </cell>
          <cell r="S3055" t="str">
            <v>缺失</v>
          </cell>
          <cell r="T3055">
            <v>43073</v>
          </cell>
          <cell r="U3055">
            <v>41275</v>
          </cell>
          <cell r="V3055" t="str">
            <v>右额颞原切口开颅 肿瘤切除术</v>
          </cell>
          <cell r="W3055" t="str">
            <v>全麻气管插管后，患者取仰卧头左偏位，上头架，导航注册、确定肿瘤头皮投影，常规消毒铺巾，取右额颞原切口，依次切开头皮各层及部分颞肌，皮肌瓣翻向前，铣刀游离额颞骨瓣。硬膜与骨瓣粘连紧密，四周悬吊硬膜，放射状剪开硬膜。硬脑膜与大脑皮层粘连紧密，可见右额原术腔内囊腔，内有淡黄色清亮液体，释放液体后脑压下降。然后切除右额坏死增生及肿瘤组织，肿瘤呈灰红色，质韧，边界不清，血供丰富，近全切除肿瘤。术腔严密止血，生理盐水反复冲洗清亮，护士清点棉条、纱布及手术物品无误。原硬脑膜皱缩明显，人工硬膜给以严密修补，骨瓣复位，3枚钛片固定，充分止血，分层缝合肌肉，皮下组织及头皮各层，术毕。手术顺利，麻醉满意。双侧瞳孔等大同圆，直径1mm，对光反应敏。术中出血约200ml，自体血回输0ml</v>
          </cell>
          <cell r="X3055" t="str">
            <v>部分切除</v>
          </cell>
          <cell r="Y3055">
            <v>137264</v>
          </cell>
          <cell r="Z3055" t="str">
            <v>SGBM</v>
          </cell>
          <cell r="AA3055" t="str">
            <v>GBM(WHO IV)</v>
          </cell>
          <cell r="AB3055">
            <v>4</v>
          </cell>
          <cell r="AC3055" t="str">
            <v>间变星形细胞瘤，胶母变（WHO III-IV级）</v>
          </cell>
          <cell r="AD3055" t="str">
            <v>缺失</v>
          </cell>
          <cell r="AE3055">
            <v>43088</v>
          </cell>
          <cell r="AF3055" t="str">
            <v>1. 间变星形细胞瘤，胶母变（额颞岛、基底节，双侧）2.右额胶质瘤切除术后</v>
          </cell>
          <cell r="AG3055">
            <v>43551</v>
          </cell>
          <cell r="AH3055" t="str">
            <v>终止</v>
          </cell>
          <cell r="AI3055">
            <v>362</v>
          </cell>
          <cell r="AJ3055">
            <v>1</v>
          </cell>
          <cell r="AK3055">
            <v>59</v>
          </cell>
          <cell r="AL3055">
            <v>1</v>
          </cell>
          <cell r="AM3055">
            <v>478</v>
          </cell>
          <cell r="AN3055" t="str">
            <v>放疗</v>
          </cell>
          <cell r="AO3055">
            <v>1</v>
          </cell>
          <cell r="AP3055" t="str">
            <v>化疗同步</v>
          </cell>
          <cell r="AQ3055">
            <v>1</v>
          </cell>
          <cell r="AS3055" t="str">
            <v>复发</v>
          </cell>
          <cell r="AT3055">
            <v>1</v>
          </cell>
          <cell r="AU3055" t="str">
            <v>突变</v>
          </cell>
          <cell r="AV3055" t="str">
            <v>NA</v>
          </cell>
          <cell r="AW3055" t="str">
            <v>无共缺失</v>
          </cell>
          <cell r="AX3055" t="str">
            <v>甲基化</v>
          </cell>
          <cell r="AY3055" t="str">
            <v>NA</v>
          </cell>
          <cell r="AZ3055" t="str">
            <v>无突变</v>
          </cell>
          <cell r="BA3055" t="str">
            <v>缺失</v>
          </cell>
          <cell r="BB3055" t="str">
            <v>缺失</v>
          </cell>
          <cell r="BC3055" t="str">
            <v>缺失</v>
          </cell>
          <cell r="BD3055" t="e">
            <v>#N/A</v>
          </cell>
        </row>
        <row r="3056">
          <cell r="B3056" t="str">
            <v>P556</v>
          </cell>
          <cell r="C3056" t="str">
            <v>CGGA_P556</v>
          </cell>
          <cell r="E3056" t="str">
            <v>吴敬菊</v>
          </cell>
          <cell r="F3056">
            <v>520423</v>
          </cell>
          <cell r="G3056">
            <v>43068</v>
          </cell>
          <cell r="H3056" t="str">
            <v>1.颅内占位病变（额颞岛，左），胶质瘤；2继发性癫痫；3阑尾炎术后，4子宫肌瘤术后</v>
          </cell>
          <cell r="J3056" t="str">
            <v>女</v>
          </cell>
          <cell r="K3056">
            <v>50</v>
          </cell>
          <cell r="L3056" t="str">
            <v>缺失</v>
          </cell>
          <cell r="M3056" t="str">
            <v>370105196612164128</v>
          </cell>
          <cell r="N3056" t="str">
            <v xml:space="preserve">邵海月   母女       13589087748              王麒铭   女婿        15589972590             联 系 人  邵跃进   夫妻        13964094612       
</v>
          </cell>
          <cell r="O3056" t="str">
            <v>右侧肢体麻木无力3月余，加重伴言语不清1月余</v>
          </cell>
          <cell r="P3056" t="str">
            <v>3月前无明显诱因出现右侧肢体麻木伴无力，几秒后自行缓解，无头痛、恶心呕吐，无肢体抽搐等症状。1月前上述症状明显加重伴言语不清，遂到山东大学第二附属医院就诊行MRI示颅内占位病变。患者为求进一步治疗遂到天坛医院就诊，核磁示左额颞岛占位：胶质瘤可能。遂以“颅内占位病变”收入院。患者自发病以来，精神弱，饮食、睡眠差，大小便正常，体重无明显变化。</v>
          </cell>
          <cell r="Q3056" t="str">
            <v>2008年因子宫肌瘤行手术切除术。40天前因急性阑尾炎行阑尾切除术。高血压2年余，最高达190/100Hg，未规律服药（寿比山1次/天，1片/次），控制在140/80mmHg左右。否认糖尿病及否认心脏病史。否认代谢性疾病及血液病。否认肝炎、结核等传染病史。无药物食物过敏史。</v>
          </cell>
          <cell r="R3056" t="str">
            <v>生长及智力发育正常，否认吸烟饮酒史。适龄结婚，育有1女，均体健。已绝经。</v>
          </cell>
          <cell r="S3056" t="str">
            <v>缺失</v>
          </cell>
          <cell r="T3056">
            <v>43075</v>
          </cell>
          <cell r="V3056" t="str">
            <v>导航辅助下左额颞开颅肿瘤切除术（唤醒麻醉+术中皮质电刺激）</v>
          </cell>
          <cell r="W3056" t="str">
            <v>静脉麻醉置入喉罩后，患者取右侧卧位，头皮局麻阻滞，头架固定头位，导航注册，确定肿瘤头皮投影位置，常规消毒铺巾，局麻后以肿瘤为中心做左额颞弧形切口（快速静点20%的甘露醇250ml），显露左额颞颅骨，颅骨钻2孔，铣刀游离骨瓣，利多卡因棉条覆盖硬膜，硬膜张力一般，骨缘四周悬吊硬膜，放射状剪开硬膜，导航确定肿瘤位置，可见左额颞脑组织无明显肿胀，此时停用麻醉药物，拔除喉罩、唤醒病人，术中皮质电刺激确定Broca区、Wernicke区和中央前回面部与肿瘤关系，分别在颞上回及眶回皮质造瘘，暴露岛叶肿瘤，大部呈灰白色，部分鱼肉样坏死，质软韧相间，血供一般，边界不清，切除上、下及前界分别达上、下及前环岛沟，深部皮质下电刺激确定面部及上肢功能区，外侧裂区静脉及大脑中动脉分支均保护完好。分块近全切除肿瘤，术腔严密止血，生理盐水反复冲洗清亮，护士清点棉条、纱布及手术物品无误。缝合硬膜，硬膜外放置引流管一根另戳孔引出，骨瓣复位，3枚钛片固定，充分止血，分层缝合肌肉，皮下组织及头皮各层。消毒伤口，无菌纱布弹力绷带包扎，术毕。病人全程清醒，术中患者言语基本正常，右侧肢体肌力正常。手术顺利，麻醉满意，查见双瞳孔等大同圆，直径1.5mm，光反射灵敏。术中出血约400ml，自体血回输50ml，未输异体血。患者回ICU病房监护。</v>
          </cell>
          <cell r="X3056" t="str">
            <v>部分切除</v>
          </cell>
          <cell r="Y3056">
            <v>137303</v>
          </cell>
          <cell r="Z3056" t="str">
            <v>AOA</v>
          </cell>
          <cell r="AA3056" t="str">
            <v>AOA(WHO III)</v>
          </cell>
          <cell r="AB3056">
            <v>3</v>
          </cell>
          <cell r="AC3056" t="str">
            <v>间变性少突星形细胞瘤（WHOIII级）</v>
          </cell>
          <cell r="AD3056" t="str">
            <v>部分切除</v>
          </cell>
          <cell r="AE3056">
            <v>43090</v>
          </cell>
          <cell r="AF3056" t="str">
            <v>1.间变性少突星形细胞瘤（额颞岛，左）；2继发性癫痫；3阑尾炎术后，4子宫肌瘤术后</v>
          </cell>
          <cell r="AH3056" t="str">
            <v>未终止</v>
          </cell>
          <cell r="AI3056">
            <v>1681</v>
          </cell>
          <cell r="AJ3056">
            <v>0</v>
          </cell>
          <cell r="AK3056">
            <v>1681</v>
          </cell>
          <cell r="AL3056">
            <v>0</v>
          </cell>
          <cell r="AM3056">
            <v>1681</v>
          </cell>
          <cell r="AN3056" t="str">
            <v>同步</v>
          </cell>
          <cell r="AO3056">
            <v>1</v>
          </cell>
          <cell r="AP3056" t="str">
            <v>替莫脞胺</v>
          </cell>
          <cell r="AQ3056">
            <v>1</v>
          </cell>
          <cell r="AS3056">
            <v>0</v>
          </cell>
          <cell r="AU3056" t="str">
            <v>突变</v>
          </cell>
          <cell r="AV3056" t="str">
            <v>NA</v>
          </cell>
          <cell r="AW3056" t="str">
            <v>NA</v>
          </cell>
          <cell r="AX3056" t="str">
            <v>甲基化</v>
          </cell>
          <cell r="AY3056" t="str">
            <v>突变</v>
          </cell>
          <cell r="AZ3056" t="str">
            <v>无突变</v>
          </cell>
          <cell r="BA3056" t="str">
            <v>缺失</v>
          </cell>
          <cell r="BB3056" t="str">
            <v>缺失</v>
          </cell>
          <cell r="BC3056" t="str">
            <v>缺失</v>
          </cell>
          <cell r="BD3056" t="e">
            <v>#N/A</v>
          </cell>
        </row>
        <row r="3057">
          <cell r="B3057" t="str">
            <v>P557</v>
          </cell>
          <cell r="C3057" t="str">
            <v>CGGA_P557</v>
          </cell>
          <cell r="D3057" t="str">
            <v>CGGA_P557, CGGA_P644</v>
          </cell>
          <cell r="E3057" t="str">
            <v>史学博</v>
          </cell>
          <cell r="F3057">
            <v>491634</v>
          </cell>
          <cell r="G3057">
            <v>42655</v>
          </cell>
          <cell r="H3057" t="str">
            <v xml:space="preserve"> 1.颅内占位性病变（额，左）：胶质瘤2.左侧筛窦炎3.窦性心律不齐</v>
          </cell>
          <cell r="J3057" t="str">
            <v>男</v>
          </cell>
          <cell r="K3057" t="str">
            <v>26</v>
          </cell>
          <cell r="L3057" t="str">
            <v>AB</v>
          </cell>
          <cell r="M3057" t="str">
            <v>411424199006133754</v>
          </cell>
          <cell r="N3057" t="str">
            <v>史传松/父子/13569358278;史文博/堂哥/13837033878;王素玲/母子/15514953566</v>
          </cell>
          <cell r="O3057" t="str">
            <v>间断头痛伴眼痛3周余。</v>
          </cell>
          <cell r="P3057" t="str">
            <v>患者于入院3周余无明显诱因间断出现头痛，伴恶心，呕吐，间断黑蒙，伴眼痛，双眼视物不清，有重影，就诊于当地医院，查头颅CT考虑颅内占位，给予“甘露醇”后头痛、呕吐较前好转，为求进一步我院，查脑MR示：左额叶占位性病变，考虑胶质瘤，向患者及家属交代病情，要求手术治疗，以“颅内占位性病变”收入院，自发病以来，无发热，精神状况尚可，大小便正常，体重无明显改变。</v>
          </cell>
          <cell r="Q3057" t="str">
            <v>否认高血压、糖尿病及心脏病史。否认代谢性疾病及血液病。否认肝炎、结核等传染病史。否认其他外伤史，否认手术史。否认输血史。否认食物及药物过敏史。</v>
          </cell>
          <cell r="R3057" t="str">
            <v>生长及智力发育正常，吸烟6年，7-8支/天，偶尔饮酒。已婚，育1女。</v>
          </cell>
          <cell r="S3057" t="str">
            <v>缺失</v>
          </cell>
          <cell r="T3057">
            <v>42668</v>
          </cell>
          <cell r="V3057" t="str">
            <v>导航辅助下半冠状切口，左额开颅，肿瘤切除术</v>
          </cell>
          <cell r="W3057" t="str">
            <v>全麻气管插管后，患者取仰卧位,头偏右，导航注册，确定肿瘤头皮投影，常规消毒铺巾，取半冠状切口，依次切开头皮、皮下、帽状腱膜，皮瓣翻向前侧。显露左额颅骨，颅骨钻孔，铣刀游离骨瓣，硬膜张力高，给予甘露醇250ml静点，硬膜张力下降后，悬吊硬膜，放射状剪开硬脑膜，见左额脑组织肿胀，脑沟变浅，脑组织颜色灰白。导航确定肿瘤位于左额叶，分离前纵裂电凝切断供应肿瘤血管，保留大脑前动脉及 腁缘、骈周动脉，大部瘤体呈灰红色，质韧，边界不清，血供极丰富，瘤内有出血坏死，肿瘤累及胼胝体及侧脑室额角脑室壁，沿肿瘤周边水肿带分块近全切除肿瘤。侧脑室额角开放。创面严密止血，。生理盐水冲洗清亮，确认无活动性出血，护士清点棉条、纱布及手术物品无误，术腔放置引流管一根另戳孔引出。人工硬膜严密缝合修补硬膜，骨瓣复位，钛链及盖孔板固定骨瓣，分层缝合皮下及头皮各层。再次消毒切口，无菌纱布绷带包扎，术毕。手术顺利，麻醉满意，术中出血约800ml，自体血回输125ml，未输异体血。术后拔除气管插管，患者回ICU病房监护。标本送病理。</v>
          </cell>
          <cell r="X3057" t="str">
            <v>部分切除</v>
          </cell>
          <cell r="Y3057" t="str">
            <v>127817</v>
          </cell>
          <cell r="Z3057" t="str">
            <v>GBM-O</v>
          </cell>
          <cell r="AA3057" t="str">
            <v>GBM-O(WHO IV)</v>
          </cell>
          <cell r="AB3057">
            <v>4</v>
          </cell>
          <cell r="AC3057" t="str">
            <v>胶质母细胞瘤，含少突胶质细胞瘤成分（WHO IV级）。</v>
          </cell>
          <cell r="AD3057" t="str">
            <v>部分切除</v>
          </cell>
          <cell r="AE3057">
            <v>42688</v>
          </cell>
          <cell r="AF3057" t="str">
            <v>1.胶质母细胞瘤 （额，左）2.中枢神经系统感染3.左侧筛窦炎4.窦性心律不齐</v>
          </cell>
          <cell r="AG3057">
            <v>43551</v>
          </cell>
          <cell r="AH3057" t="str">
            <v>未终止</v>
          </cell>
          <cell r="AI3057" t="str">
            <v>NA</v>
          </cell>
          <cell r="AJ3057" t="str">
            <v>NA</v>
          </cell>
          <cell r="AK3057" t="str">
            <v>NA</v>
          </cell>
          <cell r="AL3057" t="str">
            <v>NA</v>
          </cell>
          <cell r="AM3057">
            <v>883</v>
          </cell>
          <cell r="AN3057" t="str">
            <v>缺失</v>
          </cell>
          <cell r="AO3057">
            <v>1</v>
          </cell>
          <cell r="AP3057" t="str">
            <v>缺失</v>
          </cell>
          <cell r="AQ3057" t="str">
            <v>NA</v>
          </cell>
          <cell r="AS3057" t="str">
            <v>原发</v>
          </cell>
          <cell r="AU3057" t="str">
            <v>NA</v>
          </cell>
          <cell r="AV3057" t="str">
            <v>NA</v>
          </cell>
          <cell r="AW3057" t="str">
            <v>NA</v>
          </cell>
          <cell r="AX3057" t="str">
            <v>NA</v>
          </cell>
          <cell r="AY3057" t="str">
            <v>NA</v>
          </cell>
          <cell r="AZ3057" t="str">
            <v>NA</v>
          </cell>
          <cell r="BA3057" t="str">
            <v>缺失</v>
          </cell>
          <cell r="BB3057" t="str">
            <v>缺失</v>
          </cell>
          <cell r="BC3057" t="str">
            <v>缺失</v>
          </cell>
          <cell r="BD3057" t="e">
            <v>#N/A</v>
          </cell>
        </row>
        <row r="3058">
          <cell r="B3058" t="str">
            <v>P558</v>
          </cell>
          <cell r="C3058" t="str">
            <v>NA</v>
          </cell>
          <cell r="D3058" t="str">
            <v>NA</v>
          </cell>
          <cell r="E3058" t="str">
            <v>NA</v>
          </cell>
          <cell r="F3058" t="str">
            <v>NA</v>
          </cell>
          <cell r="G3058" t="str">
            <v>NA</v>
          </cell>
          <cell r="H3058" t="str">
            <v>NA</v>
          </cell>
          <cell r="I3058" t="str">
            <v>NA</v>
          </cell>
          <cell r="J3058" t="str">
            <v>NA</v>
          </cell>
          <cell r="K3058" t="str">
            <v>NA</v>
          </cell>
          <cell r="L3058" t="str">
            <v>NA</v>
          </cell>
          <cell r="M3058" t="str">
            <v>NA</v>
          </cell>
          <cell r="N3058" t="str">
            <v>NA</v>
          </cell>
          <cell r="O3058" t="str">
            <v>NA</v>
          </cell>
          <cell r="P3058" t="str">
            <v>NA</v>
          </cell>
          <cell r="Q3058" t="str">
            <v>NA</v>
          </cell>
          <cell r="R3058" t="str">
            <v>NA</v>
          </cell>
          <cell r="S3058" t="str">
            <v>NA</v>
          </cell>
          <cell r="T3058" t="str">
            <v>NA</v>
          </cell>
          <cell r="U3058" t="str">
            <v>NA</v>
          </cell>
          <cell r="V3058" t="str">
            <v>NA</v>
          </cell>
          <cell r="W3058" t="str">
            <v>NA</v>
          </cell>
          <cell r="X3058" t="str">
            <v>NA</v>
          </cell>
          <cell r="Y3058" t="str">
            <v>NA</v>
          </cell>
          <cell r="Z3058" t="str">
            <v>NA</v>
          </cell>
          <cell r="AA3058" t="str">
            <v>NA</v>
          </cell>
          <cell r="AB3058" t="str">
            <v>NA</v>
          </cell>
          <cell r="AC3058" t="str">
            <v>NA</v>
          </cell>
          <cell r="AD3058" t="str">
            <v>NA</v>
          </cell>
          <cell r="AE3058" t="str">
            <v>NA</v>
          </cell>
          <cell r="AF3058" t="str">
            <v>NA</v>
          </cell>
          <cell r="AG3058" t="str">
            <v>NA</v>
          </cell>
          <cell r="AH3058" t="str">
            <v>NA</v>
          </cell>
          <cell r="AI3058" t="str">
            <v>NA</v>
          </cell>
          <cell r="AJ3058" t="str">
            <v>NA</v>
          </cell>
          <cell r="AK3058" t="str">
            <v>NA</v>
          </cell>
          <cell r="AL3058" t="str">
            <v>NA</v>
          </cell>
          <cell r="AM3058" t="str">
            <v>NA</v>
          </cell>
          <cell r="AN3058" t="str">
            <v>NA</v>
          </cell>
          <cell r="AO3058" t="str">
            <v>NA</v>
          </cell>
          <cell r="AP3058" t="str">
            <v>NA</v>
          </cell>
          <cell r="AQ3058" t="str">
            <v>NA</v>
          </cell>
          <cell r="AS3058" t="str">
            <v>NA</v>
          </cell>
          <cell r="AT3058" t="str">
            <v>NA</v>
          </cell>
          <cell r="AU3058" t="str">
            <v>NA</v>
          </cell>
          <cell r="AV3058" t="str">
            <v>NA</v>
          </cell>
          <cell r="AW3058" t="str">
            <v>NA</v>
          </cell>
          <cell r="AX3058" t="str">
            <v>NA</v>
          </cell>
          <cell r="AY3058" t="str">
            <v>NA</v>
          </cell>
          <cell r="AZ3058" t="str">
            <v>NA</v>
          </cell>
          <cell r="BA3058" t="str">
            <v>NA</v>
          </cell>
          <cell r="BB3058" t="str">
            <v>NA</v>
          </cell>
          <cell r="BC3058" t="str">
            <v>NA</v>
          </cell>
          <cell r="BD3058" t="str">
            <v>NA</v>
          </cell>
        </row>
        <row r="3059">
          <cell r="B3059" t="str">
            <v>P559</v>
          </cell>
          <cell r="C3059" t="str">
            <v>CGGA_P559</v>
          </cell>
          <cell r="E3059" t="str">
            <v>刘明清</v>
          </cell>
          <cell r="F3059">
            <v>520429</v>
          </cell>
          <cell r="G3059">
            <v>43073</v>
          </cell>
          <cell r="H3059" t="str">
            <v>左额叶占位：低级别胶质瘤？</v>
          </cell>
          <cell r="J3059" t="str">
            <v>男</v>
          </cell>
          <cell r="K3059">
            <v>31</v>
          </cell>
          <cell r="L3059" t="str">
            <v>缺失</v>
          </cell>
          <cell r="M3059" t="str">
            <v>150429198608086337</v>
          </cell>
          <cell r="N3059" t="str">
            <v xml:space="preserve">丁巧丽   夫妻           18769182600   丁亚利  小姨子            15536000629  联 系 人 陈小伟    姐夫       13842102830
</v>
          </cell>
          <cell r="O3059" t="str">
            <v>因突发抽搐1次，偶感右手麻木1月</v>
          </cell>
          <cell r="P3059" t="str">
            <v>患者于1个月前无明显诱因突发抽搐，表现为意识丧失，双眼上视，四肢抽搐，牙关紧闭，口吐白沫，无发热，无恶心、呕吐，就诊于浙江大学附属舟山市医院，行MRI检查示颅内占位，给予住院静脉输液治疗（具体不详），症状缓解，偶出现右手麻木，无活动障碍，无偏瘫、失语，为求进一步诊治，于我院门诊就诊，行头颅MR（M673189 2017-07-03）检查，提示“左额叶占位：胶质瘤？”，遂以“颅内占位性病变”收入院。患者自发病以来，精神、饮食、睡眠可，大小便正常，体重正常。</v>
          </cell>
          <cell r="Q3059" t="str">
            <v>否认糖尿病、高血压、心脏病史。否认代谢性疾病及血液病。否认肝炎、结核等传染病史。否认手术史、外伤史。否认输血史，无药物及食物过敏史。</v>
          </cell>
          <cell r="R3059" t="str">
            <v>未到过疫区及牧区，生长及智力发育正常。偶吸少许烟。饮少量酒。已婚，夫妻关系和睦，育有1女，爱人及女儿均体健。</v>
          </cell>
          <cell r="S3059" t="str">
            <v>缺失</v>
          </cell>
          <cell r="T3059">
            <v>43082</v>
          </cell>
          <cell r="V3059" t="str">
            <v>左额开颅，肿瘤切除术</v>
          </cell>
          <cell r="W3059" t="str">
            <v xml:space="preserve">全麻插管成功后，患者取仰卧位，导航注册、确定病变头皮投影，常规消毒铺巾，做左额马蹄形切口，显露左额颅骨，颅骨钻孔，铣刀游离骨瓣，大小约5*6厘米，硬膜张力高，快速静点20%的甘露醇250ml，硬膜张力下降，骨缘四周悬吊硬膜，放射状剪开硬膜，见左额脑表面有大量粗大引流静脉，部分经硬膜引流，予以完好保护。导航及B超确定肿瘤位置，肿瘤位于左额上、中回的后部，部分侵及中央前回，瘤体自脑组织内突出至脑表面，肿瘤呈灰红色，质软韧相间，边界不清，无包膜，血供丰富，导航辅助下自前向后分块切除肿瘤，深部达扣带回上方，左侧大脑前动脉分支自肿瘤中穿行，分离后予以完好保护，肿瘤后部侵及中央前回，为防止严重功能障碍未勉强切除，最后大部切除肿瘤。流经肿瘤的动静脉均予以完好保护。瘤腔仔细止血，明胶海绵、止血纱布压迫创面，生理盐水冲洗清亮，护士清点棉条、纱布及手术物品无误。硬膜皱缩，缝合后欠严密，人工硬膜修补，骨瓣复位，盖骨板及钛链固定，皮下渗血严重，止血困难，骨瓣外放置外引流，分层缝合肌肉，皮下组织及头皮各层。消毒伤口，无菌纱布弹力绷带包扎，术毕。手术顺利，术中出血约400ml，自体血回输100ml，术后患者回ICU病房监护。 </v>
          </cell>
          <cell r="X3059" t="str">
            <v>部分切除</v>
          </cell>
          <cell r="Y3059">
            <v>137518</v>
          </cell>
          <cell r="Z3059" t="str">
            <v>A</v>
          </cell>
          <cell r="AA3059" t="str">
            <v>A(WHO II)</v>
          </cell>
          <cell r="AB3059">
            <v>2</v>
          </cell>
          <cell r="AC3059" t="str">
            <v>星形细胞瘤（WHO II级）</v>
          </cell>
          <cell r="AD3059" t="str">
            <v>部分切除</v>
          </cell>
          <cell r="AE3059">
            <v>43097</v>
          </cell>
          <cell r="AF3059" t="str">
            <v>左额叶星形细胞瘤</v>
          </cell>
          <cell r="AH3059" t="str">
            <v>未终止</v>
          </cell>
          <cell r="AI3059">
            <v>1674</v>
          </cell>
          <cell r="AJ3059">
            <v>0</v>
          </cell>
          <cell r="AK3059" t="e">
            <v>#VALUE!</v>
          </cell>
          <cell r="AL3059" t="str">
            <v>TBD</v>
          </cell>
          <cell r="AM3059">
            <v>1674</v>
          </cell>
          <cell r="AN3059" t="str">
            <v>放疗</v>
          </cell>
          <cell r="AO3059">
            <v>1</v>
          </cell>
          <cell r="AP3059" t="str">
            <v>无</v>
          </cell>
          <cell r="AQ3059">
            <v>0</v>
          </cell>
          <cell r="AS3059">
            <v>0</v>
          </cell>
          <cell r="AU3059" t="str">
            <v>NA</v>
          </cell>
          <cell r="AV3059" t="str">
            <v>NA</v>
          </cell>
          <cell r="AW3059" t="str">
            <v>NA</v>
          </cell>
          <cell r="AX3059" t="str">
            <v>NA</v>
          </cell>
          <cell r="AY3059" t="str">
            <v>NA</v>
          </cell>
          <cell r="AZ3059" t="str">
            <v>NA</v>
          </cell>
          <cell r="BA3059" t="str">
            <v>缺失</v>
          </cell>
          <cell r="BB3059" t="str">
            <v>缺失</v>
          </cell>
          <cell r="BC3059" t="str">
            <v>缺失</v>
          </cell>
          <cell r="BD3059" t="e">
            <v>#N/A</v>
          </cell>
        </row>
        <row r="3060">
          <cell r="B3060" t="str">
            <v>P560</v>
          </cell>
          <cell r="C3060" t="str">
            <v>CGGA_P560</v>
          </cell>
          <cell r="E3060" t="str">
            <v>唐静</v>
          </cell>
          <cell r="F3060">
            <v>520430</v>
          </cell>
          <cell r="G3060">
            <v>43074</v>
          </cell>
          <cell r="H3060" t="str">
            <v>1.颅内占位性病变（岛叶，右）：胶质瘤2.继发性癫痫</v>
          </cell>
          <cell r="J3060" t="str">
            <v>女</v>
          </cell>
          <cell r="K3060">
            <v>26</v>
          </cell>
          <cell r="L3060" t="str">
            <v>缺失</v>
          </cell>
          <cell r="M3060" t="str">
            <v>130634199102152547</v>
          </cell>
          <cell r="N3060" t="str">
            <v xml:space="preserve"> 郗松松 夫妻     18634093903           唐娜然 姐妹   13994111731         唐娜卿 姐妹  15132035209  
</v>
          </cell>
          <cell r="O3060" t="str">
            <v>四肢抽搐伴头痛4月余，加重半月余</v>
          </cell>
          <cell r="P3060" t="str">
            <v>4月前无明显诱因出现四肢抽搐，意识丧失，2分钟后自行缓解，偶有头痛伴恶心呕吐，呕吐物为少量宿食后缓解，遂到当地深州县医院就诊，行对症治疗后好转。半月前头痛加重，间断抽搐4次，遂到石家庄医科大学二院诊断为胶质瘤，行德巴金治疗后癫痫控制良好。患者为求进一步治疗到天坛医院查头颅MRI发现右岛占位：考虑低级别胶质瘤可能性大。门诊以“颅内占位性病变”收入院。自发病以来，饮食、睡眠可，大小便正常，体重无明显变化。</v>
          </cell>
          <cell r="Q3060" t="str">
            <v>1年前行剖腹产。否认高血压、糖尿病、心脏病史。否认代谢性疾病及血液病。否认肝炎、结核等传染病史。否认其他手术及外伤史。无其他药物食物过敏史。</v>
          </cell>
          <cell r="R3060" t="str">
            <v>生长及智力发育正常，否认吸烟饮酒史。已婚，育有1子，配偶及女均体健。末次月经2017年12月3号。</v>
          </cell>
          <cell r="S3060" t="str">
            <v>缺失</v>
          </cell>
          <cell r="T3060">
            <v>43082</v>
          </cell>
          <cell r="V3060" t="str">
            <v xml:space="preserve"> 导航辅助下右额颞开颅，肿瘤切除术</v>
          </cell>
          <cell r="W3060" t="str">
            <v xml:space="preserve"> 全麻气管插管后，患者取仰卧位头偏左侧,头架固定头位，导航注册，确定肿瘤头皮投影，常规消毒铺巾，取右额颞弧形切口，依次切开头皮及颞肌各层，皮瓣翻向额颞部。显露右额颞颅骨，钻两孔，铣刀游离骨瓣，硬膜张力高，给予20%的甘露醇250ml静点，骨窗四周悬吊硬膜，放射状剪开硬脑膜。导航下确定肿瘤位于右额颞岛叶，部分肿瘤突入外侧裂。导航辅助下分离部分外侧裂，于外侧裂下方见灰白色肿瘤，然后右额下回眶部皮层造瘘，暴露岛阈及前环岛沟，分别沿前、下、上环岛沟和大脑中动脉血管间隙分块切除肿瘤，深部可见豆纹动脉及肉豆蔻样底节区，质软，血供丰富，与周围脑组织边界不清，电凝切断M2段供应肿瘤动脉，大脑中动脉上、下干及供应额顶盖动脉均保护完好，随后切除颞部肿瘤，显微镜下近全切除肿瘤组织。创面严密止血，生理盐水冲洗清亮，确认无活动性出血，护士清点棉条、纱布及手术物品无误，严密缝合硬膜，骨瓣复位，1枚盖孔板及2片钛片固定，分层缝合肌肉、皮下及头皮各层，再次消毒切口，无菌纱布绷带包扎，术毕。手术顺利，麻醉满意，术中出血约300ml，自体血回输100ml；术后患者拔除气管插管，查双瞳孔左：右=1.5:1.5mm，安返ICU病房监护。标本送病理。</v>
          </cell>
          <cell r="X3060" t="str">
            <v>部分切除</v>
          </cell>
          <cell r="Y3060" t="str">
            <v>缺失</v>
          </cell>
          <cell r="Z3060" t="str">
            <v>O</v>
          </cell>
          <cell r="AA3060" t="str">
            <v>O(WHO II)</v>
          </cell>
          <cell r="AB3060">
            <v>2</v>
          </cell>
          <cell r="AC3060" t="str">
            <v>少突胶质细胞瘤（WHO II级）</v>
          </cell>
          <cell r="AD3060" t="str">
            <v>部分切除</v>
          </cell>
          <cell r="AE3060">
            <v>43102</v>
          </cell>
          <cell r="AF3060" t="str">
            <v>1.少突胶质细胞瘤（岛叶，右）2.继发性癫痫</v>
          </cell>
          <cell r="AH3060" t="str">
            <v>终止</v>
          </cell>
          <cell r="AI3060">
            <v>1327</v>
          </cell>
          <cell r="AJ3060">
            <v>1</v>
          </cell>
          <cell r="AK3060">
            <v>1054</v>
          </cell>
          <cell r="AL3060">
            <v>1</v>
          </cell>
          <cell r="AM3060">
            <v>1674</v>
          </cell>
          <cell r="AN3060" t="str">
            <v>放疗</v>
          </cell>
          <cell r="AO3060">
            <v>1</v>
          </cell>
          <cell r="AP3060" t="str">
            <v>替莫脞胺</v>
          </cell>
          <cell r="AQ3060">
            <v>1</v>
          </cell>
          <cell r="AS3060">
            <v>0</v>
          </cell>
          <cell r="AU3060" t="str">
            <v>无突变</v>
          </cell>
          <cell r="AV3060" t="str">
            <v>NA</v>
          </cell>
          <cell r="AW3060" t="str">
            <v>NA</v>
          </cell>
          <cell r="AX3060" t="str">
            <v>甲基化</v>
          </cell>
          <cell r="AY3060" t="str">
            <v>突变</v>
          </cell>
          <cell r="AZ3060" t="str">
            <v>无突变</v>
          </cell>
          <cell r="BA3060" t="str">
            <v>缺失</v>
          </cell>
          <cell r="BB3060" t="str">
            <v>缺失</v>
          </cell>
          <cell r="BC3060" t="str">
            <v>缺失</v>
          </cell>
          <cell r="BD3060" t="e">
            <v>#N/A</v>
          </cell>
        </row>
        <row r="3061">
          <cell r="B3061" t="str">
            <v>P561</v>
          </cell>
          <cell r="C3061" t="str">
            <v>CGGA_P561</v>
          </cell>
          <cell r="E3061" t="str">
            <v>王成志</v>
          </cell>
          <cell r="F3061">
            <v>491108</v>
          </cell>
          <cell r="G3061">
            <v>42534</v>
          </cell>
          <cell r="H3061" t="str">
            <v>左额叶占位病变：胶质瘤？</v>
          </cell>
          <cell r="J3061" t="str">
            <v>男</v>
          </cell>
          <cell r="K3061">
            <v>31</v>
          </cell>
          <cell r="L3061" t="str">
            <v>缺失</v>
          </cell>
          <cell r="M3061" t="str">
            <v xml:space="preserve">420624198412214717 </v>
          </cell>
          <cell r="N3061" t="str">
            <v xml:space="preserve">李青/夫妻/15997228989;王祖华/父亲/13886243127; 杨松翠/母亲/18271278466
</v>
          </cell>
          <cell r="O3061" t="str">
            <v>发现颅内占位1个月</v>
          </cell>
          <cell r="P3061" t="str">
            <v>病人今年5月4日开车时突感不能言语，伴手脚不能动弹，随即意识丧失，约20分钟后清醒，到当地医院就诊查颅脑CT发现左额叶占位病变，进一步行颅脑MR检查证实占位病变，为求进一步诊治到北京天坛医院门诊就诊，查头颅CT、MR及MRS提示：左额叶占位病变，考虑少枝胶质细胞瘤可能性大，向病人及家属交代病情，其要求手术治疗，以“左额叶占位病变：胶质瘤？”收入院，自发病以来，无抽搐及尿失禁，无发热，精神状况良好，睡眠及进食良好，大小便正常，体重无明显改变。</v>
          </cell>
          <cell r="Q3061" t="str">
            <v>否认高血压、糖尿病及心脏病史。否认代谢性疾病及血液病。否认肝炎、结核等传染病史。否认外伤史，2008年行右腹股沟斜疝切除术。否认输血史。否认食物及药物过敏史。</v>
          </cell>
          <cell r="R3061" t="str">
            <v>生长及智力发育正常，不吸烟，偶尔饮酒，已婚育2女，体健。</v>
          </cell>
          <cell r="S3061" t="str">
            <v>缺失</v>
          </cell>
          <cell r="T3061">
            <v>42541</v>
          </cell>
          <cell r="V3061" t="str">
            <v>左额开颅肿瘤切除术</v>
          </cell>
          <cell r="W3061" t="str">
            <v>全麻插管成功后，患者取仰卧位，头架固定头位，导航注册，确定病变头皮投影，常规消毒铺巾，做左额马蹄形切口，显露左额颅骨，颅骨钻孔，铣刀下骨瓣约4*5厘米，硬膜张力稍高，快速静点20%的甘露醇250ml，硬膜张力下降，骨缘四周悬吊硬膜，放射状剪开硬膜，见左额脑组织肿胀，脑沟变浅，脑回增宽，导航再次确定肿瘤位于左额上、中回的中、前部，导航辅助下切开额上回中部皮层，皮层下见肿瘤组织，肿瘤呈灰白色，质软韧相间，边界不清，无包膜，血供丰富，沿肿瘤周边分离后，分块全切除瘤组织，深部达胼胝体膝部，外侧达额中回，后方到中央前回前部，随后将受肿瘤侵袭的左额极脑组织部分切除，瘤腔仔细止血，明胶海绵、止血纱布压迫创面，生理盐水冲洗清亮，护士清点棉条、纱布及手术物品无误。严密缝合硬膜，骨瓣复位，钛链3条固定，充分止血，分层缝合肌肉，皮下组织及头皮各层。消毒切口，无菌纱布弹力绷带包扎，术毕。手术顺利。术中出血约500ml，自体血回输125毫升。患者回ICU病房监护。</v>
          </cell>
          <cell r="X3061" t="str">
            <v>全切除</v>
          </cell>
          <cell r="Y3061">
            <v>125001</v>
          </cell>
          <cell r="Z3061" t="str">
            <v>OA</v>
          </cell>
          <cell r="AA3061" t="str">
            <v>OA(WHO II)</v>
          </cell>
          <cell r="AB3061">
            <v>2</v>
          </cell>
          <cell r="AC3061" t="str">
            <v>少突星形细胞瘤（WHOⅡ级）</v>
          </cell>
          <cell r="AD3061" t="str">
            <v>全切除</v>
          </cell>
          <cell r="AE3061">
            <v>42558</v>
          </cell>
          <cell r="AF3061" t="str">
            <v>少突星形细胞瘤（额叶，左）</v>
          </cell>
          <cell r="AH3061" t="str">
            <v>未终止</v>
          </cell>
          <cell r="AI3061">
            <v>2215</v>
          </cell>
          <cell r="AJ3061">
            <v>0</v>
          </cell>
          <cell r="AK3061">
            <v>2215</v>
          </cell>
          <cell r="AL3061">
            <v>0</v>
          </cell>
          <cell r="AM3061">
            <v>2215</v>
          </cell>
          <cell r="AN3061" t="str">
            <v>放疗</v>
          </cell>
          <cell r="AO3061">
            <v>1</v>
          </cell>
          <cell r="AP3061" t="str">
            <v>无</v>
          </cell>
          <cell r="AQ3061">
            <v>0</v>
          </cell>
          <cell r="AS3061">
            <v>0</v>
          </cell>
          <cell r="AU3061" t="str">
            <v>NA</v>
          </cell>
          <cell r="AV3061" t="str">
            <v>NA</v>
          </cell>
          <cell r="AW3061" t="str">
            <v>NA</v>
          </cell>
          <cell r="AX3061" t="str">
            <v>甲基化</v>
          </cell>
          <cell r="AY3061" t="str">
            <v>NA</v>
          </cell>
          <cell r="AZ3061" t="str">
            <v>NA</v>
          </cell>
          <cell r="BA3061" t="str">
            <v>缺失</v>
          </cell>
          <cell r="BB3061" t="str">
            <v>缺失</v>
          </cell>
          <cell r="BC3061" t="str">
            <v>缺失</v>
          </cell>
          <cell r="BD3061" t="e">
            <v>#N/A</v>
          </cell>
        </row>
        <row r="3062">
          <cell r="B3062" t="str">
            <v>P562</v>
          </cell>
          <cell r="C3062" t="str">
            <v>CGGA_P562</v>
          </cell>
          <cell r="E3062" t="str">
            <v>张文兰</v>
          </cell>
          <cell r="F3062">
            <v>520437</v>
          </cell>
          <cell r="G3062">
            <v>43080</v>
          </cell>
          <cell r="H3062" t="str">
            <v>1颅内占位性病变（扣带回，额顶，右）：胶质细胞瘤？2继发性癫痫</v>
          </cell>
          <cell r="J3062" t="str">
            <v>女</v>
          </cell>
          <cell r="K3062">
            <v>38</v>
          </cell>
          <cell r="L3062" t="str">
            <v>缺失</v>
          </cell>
          <cell r="M3062" t="str">
            <v>140122197904142826</v>
          </cell>
          <cell r="N3062" t="str">
            <v>陈晋生 夫妻 15935135045    张文军  兄妹  13111045473     张文芳  姐妹  15536574028</v>
          </cell>
          <cell r="O3062" t="str">
            <v>间断四肢抽搐2月余，头晕10天余</v>
          </cell>
          <cell r="P3062" t="str">
            <v>2月前无明显诱因出现四肢抽搐，意识丧失，20分钟后缓解，伴呕吐，呕吐物宿食，无恶心、头痛。遂到山西省人民医院就诊行对症治疗后好转，行核磁示颅内占位病变，间断癫痫发作，目前口服抗癫痫药（卡马西平，开普兰，拉莫三嗪）控制可。为求进一步治疗到天坛医院门诊就诊，查头颅MRI发现右额近中线扣带回占位，怀疑胶质瘤。门诊以“颅内占位性病变”收入院。自发病以来，精神可，饮食、睡眠可，大小便正常，体重无明显变化。</v>
          </cell>
          <cell r="Q3062" t="str">
            <v>否认高血压、糖尿病、心脏病史。否认代谢性疾病及血液病。否认肝炎、结核等传染病史。否认其他手术及外伤史。无其他药物食物过敏史。</v>
          </cell>
          <cell r="R3062" t="str">
            <v>生长及智力发育正常，否认吸烟饮酒史。已婚，育有1子1女，配偶及女均体健。</v>
          </cell>
          <cell r="S3062" t="str">
            <v>缺失</v>
          </cell>
          <cell r="T3062">
            <v>43087</v>
          </cell>
          <cell r="V3062" t="str">
            <v>导航辅助下右额开颅肿瘤切除术</v>
          </cell>
          <cell r="W3062" t="str">
            <v>全麻气管插管后，患者取仰卧位，头架固定头位，导航注册，确定颅内病变头皮投影，常规消毒铺巾，取右额切口（快速静点20%的甘露醇250ml），依次切开头皮各层，皮瓣翻向下方，颅骨中线钻2孔，铣刀游离骨。硬膜张力高，四周悬吊硬膜。放射状剪开硬膜，见额叶脑组织肿胀，脑沟变浅，沿前纵裂向下探查，可见左侧扣带回肿瘤，灰白色，局部灰红色，质韧，血供丰富，与周围脑组织分界不清，肿瘤包裹胼周就胼缘动脉，与胼胝体边界不清，显微镜下分块近全切除肿瘤，双侧大脑前动脉、胼周及胼缘动脉均保护完好。创面严密止血，生理盐水冲洗清亮，确认无活动性出血，护士清点棉条、纱布及手术物品无误，硬膜张力高给以人工硬脑膜修补硬膜，骨瓣复位，1枚盖孔板、2片钛链及7枚钛钉固定骨瓣。再次充分止血，分层缝合皮下组织及头皮各层，术毕。手术顺利，麻醉满意，术中出血约 200 ml，自体血回输  0ml。查见双侧瞳孔等大同圆，直径1.5mm，拔出气管插管后安返ICU病房监护。</v>
          </cell>
          <cell r="X3062" t="str">
            <v>部分切除</v>
          </cell>
          <cell r="Y3062">
            <v>137612</v>
          </cell>
          <cell r="Z3062" t="str">
            <v>AOA</v>
          </cell>
          <cell r="AA3062" t="str">
            <v>AOA(WHO III)</v>
          </cell>
          <cell r="AB3062">
            <v>3</v>
          </cell>
          <cell r="AC3062" t="str">
            <v>间变性少突星形细胞瘤（WHO III级）</v>
          </cell>
          <cell r="AD3062" t="str">
            <v>部分切除</v>
          </cell>
          <cell r="AE3062">
            <v>43105</v>
          </cell>
          <cell r="AF3062" t="str">
            <v>1间变性少突星形细胞瘤（扣带回，额顶，右）2继发性癫痫</v>
          </cell>
          <cell r="AH3062" t="str">
            <v>终止</v>
          </cell>
          <cell r="AI3062">
            <v>1444</v>
          </cell>
          <cell r="AJ3062">
            <v>1</v>
          </cell>
          <cell r="AK3062">
            <v>1444</v>
          </cell>
          <cell r="AL3062">
            <v>1</v>
          </cell>
          <cell r="AM3062">
            <v>1669</v>
          </cell>
          <cell r="AN3062" t="str">
            <v>同步</v>
          </cell>
          <cell r="AO3062">
            <v>1</v>
          </cell>
          <cell r="AP3062" t="str">
            <v>泰道</v>
          </cell>
          <cell r="AQ3062">
            <v>1</v>
          </cell>
          <cell r="AS3062">
            <v>0</v>
          </cell>
          <cell r="AU3062" t="str">
            <v>突变</v>
          </cell>
          <cell r="AV3062" t="str">
            <v>NA</v>
          </cell>
          <cell r="AW3062" t="str">
            <v>NA</v>
          </cell>
          <cell r="AX3062" t="str">
            <v>甲基化</v>
          </cell>
          <cell r="AY3062" t="str">
            <v>无突变</v>
          </cell>
          <cell r="AZ3062" t="str">
            <v>无突变</v>
          </cell>
          <cell r="BA3062" t="str">
            <v>缺失</v>
          </cell>
          <cell r="BB3062" t="str">
            <v>缺失</v>
          </cell>
          <cell r="BC3062" t="str">
            <v>缺失</v>
          </cell>
          <cell r="BD3062" t="e">
            <v>#N/A</v>
          </cell>
        </row>
        <row r="3063">
          <cell r="B3063" t="str">
            <v>P563</v>
          </cell>
          <cell r="C3063" t="str">
            <v>CGGA_P563</v>
          </cell>
          <cell r="E3063" t="str">
            <v>范长厚</v>
          </cell>
          <cell r="F3063">
            <v>520433</v>
          </cell>
          <cell r="G3063">
            <v>43075</v>
          </cell>
          <cell r="H3063" t="str">
            <v>颅内占位性病变（额颞岛叶外囊，左）</v>
          </cell>
          <cell r="J3063" t="str">
            <v>男</v>
          </cell>
          <cell r="K3063">
            <v>40</v>
          </cell>
          <cell r="L3063" t="str">
            <v>缺失</v>
          </cell>
          <cell r="M3063" t="str">
            <v>371481197612211834</v>
          </cell>
          <cell r="N3063" t="str">
            <v>齐同妹    夫妻    13153467103    范永洪     兄弟   15615181603     齐振彬   兄弟     18222692236</v>
          </cell>
          <cell r="O3063" t="str">
            <v>突发头痛、言语不清伴痴笑半月余</v>
          </cell>
          <cell r="P3063" t="str">
            <v>半月前无明显诱因突发头痛、言语不清伴痴笑，休息几分钟后缓解，无意识丧失、恶心呕吐，无肢体抽搐等症状。遂到乐陵市人民医院就诊行CT示颅内占位病变。为求进一步治疗遂到天坛医院就诊，核磁示颅内多发占位：左额颞岛外囊占位:高级别胶质瘤卒中？遂以“颅内占位病变”收入院。患者自发病以来，精神可，饮食、睡眠可，大小便正常，体重无明显变化。</v>
          </cell>
          <cell r="Q3063" t="str">
            <v>否认高血压、糖尿病及心脏病。否认代谢性疾病及血液病。否认肝炎、结核等传染病史。无药物食物过敏史。无手术及外伤史。</v>
          </cell>
          <cell r="R3063" t="str">
            <v>生长及智力发育正常，吸烟10余年，1包/天;已戒5年余。无酗酒史。育有1子1女，配偶及子女均体健。</v>
          </cell>
          <cell r="S3063" t="str">
            <v>缺失</v>
          </cell>
          <cell r="T3063">
            <v>43088</v>
          </cell>
          <cell r="V3063" t="str">
            <v>导航辅助下左额颞开颅肿瘤切除术（术中唤醒麻醉+皮质电刺激）</v>
          </cell>
          <cell r="W3063" t="str">
            <v>静脉麻醉置入喉罩后，患者取右侧卧位，头皮局麻阻滞，头架固定头位，导航注册，确定肿瘤头皮投影位置（快速静点20%的甘露醇250ml），常规消毒铺巾，局麻后以肿瘤为中心做左额颞弧形切口，依次切开头皮、颞肌，显露颅骨，颅骨钻2孔，铣刀游离骨瓣，可见硬脑膜张力较高，利多卡因棉条覆盖硬膜，骨缘四周悬吊硬膜，放射状剪开硬膜，见黄色脑脊液流出，脑组织肿胀明显，脑沟变浅，沿侧裂释放脑脊液后脑压有所下降，此时停用麻醉药物，拔除喉罩、唤醒病人，导航再次确定肿瘤位置，行皮层电刺激确定中央前回面部区、运动和感觉语言区与肿瘤关系，导航辅助、唤醒状态下在左额眶回皮层造瘘，暴露部分岛叶肿瘤，，包裹大脑中动脉M2段，粘连异常紧密，肿瘤内有陈旧血出血及坏死，给以吸出后脑压下降明显。然后分别沿前、下及上环岛沟切除大部分肿瘤，深部可见豆纹动脉及肉豆蔻样底节区。最后在中央前回下部分离外侧裂，切除后上部肿瘤。肿瘤呈灰红色，大部质软，边界不清，血供丰富，大脑中动脉分支参与供血。导航再次确认肿瘤近全切，大脑中动脉主干及供应三角部、盖部、中央区分支保护完好，切除过程中患者语言、运动均未见明显异常。再置入喉罩全麻后，术腔严密止血，生理盐水冲洗清亮，确认无活动性出血，护士清点棉条、纱布及手术物品无误。缝合硬膜，骨瓣复位，硬脑膜外放置引流管一根另戳孔引出，3枚钛片及6钉固定颅骨。再次充分止血，分层缝合肌肉，皮下组织及头皮各层，术毕。手术顺利，麻醉满意，术中出血400ml，自体血回输100ml。术后拔除喉罩查见双瞳孔等大等圆，语言及四肢活动可，回ICU病房监。</v>
          </cell>
          <cell r="X3063" t="str">
            <v>部分切除</v>
          </cell>
          <cell r="Y3063">
            <v>137648</v>
          </cell>
          <cell r="Z3063" t="str">
            <v>GBM-O</v>
          </cell>
          <cell r="AA3063" t="str">
            <v>GBM-O(WHO IV)</v>
          </cell>
          <cell r="AB3063">
            <v>4</v>
          </cell>
          <cell r="AC3063" t="str">
            <v>胶质母细胞瘤，含少突胶质细胞瘤成分（WHOIV级）</v>
          </cell>
          <cell r="AD3063" t="str">
            <v>部分切除</v>
          </cell>
          <cell r="AE3063">
            <v>43102</v>
          </cell>
          <cell r="AF3063" t="str">
            <v>胶质母细胞瘤（额颞岛叶外囊，左）</v>
          </cell>
          <cell r="AG3063">
            <v>43551</v>
          </cell>
          <cell r="AH3063" t="str">
            <v>终止</v>
          </cell>
          <cell r="AI3063">
            <v>256</v>
          </cell>
          <cell r="AJ3063">
            <v>1</v>
          </cell>
          <cell r="AK3063">
            <v>256</v>
          </cell>
          <cell r="AL3063">
            <v>1</v>
          </cell>
          <cell r="AM3063">
            <v>463</v>
          </cell>
          <cell r="AN3063" t="str">
            <v>无</v>
          </cell>
          <cell r="AO3063">
            <v>0</v>
          </cell>
          <cell r="AP3063" t="str">
            <v>无</v>
          </cell>
          <cell r="AQ3063">
            <v>0</v>
          </cell>
          <cell r="AS3063" t="str">
            <v>原发</v>
          </cell>
          <cell r="AU3063" t="str">
            <v>突变</v>
          </cell>
          <cell r="AV3063" t="str">
            <v>NA</v>
          </cell>
          <cell r="AW3063" t="str">
            <v>NA</v>
          </cell>
          <cell r="AX3063" t="str">
            <v>甲基化</v>
          </cell>
          <cell r="AY3063" t="str">
            <v>无突变</v>
          </cell>
          <cell r="AZ3063" t="str">
            <v>无突变</v>
          </cell>
          <cell r="BA3063" t="str">
            <v>缺失</v>
          </cell>
          <cell r="BB3063" t="str">
            <v>缺失</v>
          </cell>
          <cell r="BC3063" t="str">
            <v>缺失</v>
          </cell>
          <cell r="BD3063" t="e">
            <v>#N/A</v>
          </cell>
        </row>
        <row r="3064">
          <cell r="B3064" t="str">
            <v>P564</v>
          </cell>
          <cell r="C3064" t="str">
            <v>CGGA_P564</v>
          </cell>
          <cell r="D3064" t="str">
            <v>CGGA_P64, CGGA_P564</v>
          </cell>
          <cell r="E3064" t="str">
            <v>胡婕</v>
          </cell>
          <cell r="F3064">
            <v>462115</v>
          </cell>
          <cell r="G3064">
            <v>43083</v>
          </cell>
          <cell r="H3064" t="str">
            <v>1、颅内占位性病变（额叶，左）：胶质瘤复发？2、继发性癫痫</v>
          </cell>
          <cell r="J3064" t="str">
            <v>女</v>
          </cell>
          <cell r="K3064">
            <v>34</v>
          </cell>
          <cell r="L3064" t="str">
            <v>AB</v>
          </cell>
          <cell r="M3064" t="str">
            <v xml:space="preserve">370102198303054523 </v>
          </cell>
          <cell r="N3064" t="str">
            <v>王旭   丈夫      13256716600    胡敦   父亲     15668319015           王旭   丈夫      13256716600</v>
          </cell>
          <cell r="O3064" t="str">
            <v>星形细胞瘤术后2年，右侧肢体活动不灵伴癫痫发作1个月余</v>
          </cell>
          <cell r="P3064" t="str">
            <v xml:space="preserve">缘于2个月前始出现右手无力，不能持物及写字，当时曾到天坛医院门诊就诊，予“抗炎”治疗，但随后病情继续进展加重，出现右侧肢体无力，上肢抬举困难，下肢走路跛行，伴有言语不流利，无头痛、头晕、恶心、呕吐，无癫痫抽搐发作，无意识不清及大小便失禁等。遂于1个月前再次到天坛医院门诊就诊，行头颅MRI检查发现“左侧额颞、岛叶、胼胝体占位病变”，此次为求手术治疗，由门诊收入我科。
    自发病以来，患者一般情况尚可，饮食睡眠情况可，大小便正常，体重无明显变化。
</v>
          </cell>
          <cell r="Q3064" t="str">
            <v xml:space="preserve">既往体健。否认有高血压病、心脏病、糖尿病等疾病史，否认有肝炎、结核等传染病史。
6年前有“剖腹产”手术史，否认有外伤史，否认输血史。否认食物及药物过敏史。
</v>
          </cell>
          <cell r="R3064" t="str">
            <v xml:space="preserve">生长发育及智力正常，无抽烟、饮酒嗜好。
已婚，1女，体健。
</v>
          </cell>
          <cell r="S3064" t="str">
            <v>缺失</v>
          </cell>
          <cell r="T3064">
            <v>43088</v>
          </cell>
          <cell r="U3064">
            <v>42179</v>
          </cell>
          <cell r="V3064" t="str">
            <v>左额顶原切口开颅，肿瘤切除术</v>
          </cell>
          <cell r="W3064" t="str">
            <v xml:space="preserve">全麻插管成功后，患者取仰卧位，导航注册、确定肿瘤头皮投影位置，常规消毒铺巾，取原左额顶马蹄形切口，依次切开头皮各层，显露左额顶颅骨，铣刀游离骨瓣,大小约5*6厘米，硬膜与骨瓣粘连紧密且破损，骨缘四周悬吊硬膜，放射状剪开硬膜，原瘤腔见灰红色肿瘤组织，导航及B超确认肿瘤位于左侧额上、中回的后部及中央前回。导航辅助下先电凝肿瘤周边，分块自前向后切除肿瘤，肿瘤呈灰红色，质软韧相间，血供丰富，与周围脑组织分界不清，分块近全切除肿瘤，切除肿瘤后可见肿瘤前下方可见囊变的残腔，为防止严重功能障碍未勉强全切除侵入中央前回的肿瘤，最后近全切除脑内肿瘤。创面仔细止血，明胶海绵、止血纱布压迫创面，生理盐水冲洗清亮，护士清点棉条、纱布及手术物品无误。硬膜缺损，人工硬膜减张修补、缝合硬脑膜，骨瓣复位，原钛片及3枚新钛钉固定，再次充分止血，分层缝合肌肉，皮下组织及头皮各层，术毕。手术顺利，术中出血约300ml，自体血回输100ml。患者术后回ICU病房监护。 </v>
          </cell>
          <cell r="X3064" t="str">
            <v>部分切除</v>
          </cell>
          <cell r="Y3064">
            <v>137647</v>
          </cell>
          <cell r="Z3064" t="str">
            <v>SGBM</v>
          </cell>
          <cell r="AA3064" t="str">
            <v>GBM(WHO IV)</v>
          </cell>
          <cell r="AB3064">
            <v>4</v>
          </cell>
          <cell r="AC3064" t="str">
            <v>（肿瘤）胶质母细胞瘤，含少突胶质细胞瘤成分，（WHO IV级）。（肿瘤周边）呈间变性少突星形细胞瘤形态</v>
          </cell>
          <cell r="AD3064" t="str">
            <v>部分切除</v>
          </cell>
          <cell r="AE3064">
            <v>43104</v>
          </cell>
          <cell r="AF3064" t="str">
            <v>1、胶质母细胞瘤（额，左）2、继发性癫痫</v>
          </cell>
          <cell r="AG3064">
            <v>43434</v>
          </cell>
          <cell r="AH3064" t="str">
            <v>终止</v>
          </cell>
          <cell r="AI3064">
            <v>347</v>
          </cell>
          <cell r="AJ3064">
            <v>1</v>
          </cell>
          <cell r="AK3064">
            <v>256</v>
          </cell>
          <cell r="AL3064">
            <v>1</v>
          </cell>
          <cell r="AM3064">
            <v>347</v>
          </cell>
          <cell r="AN3064" t="str">
            <v>无</v>
          </cell>
          <cell r="AO3064">
            <v>0</v>
          </cell>
          <cell r="AP3064" t="str">
            <v>替莫脞胺</v>
          </cell>
          <cell r="AQ3064">
            <v>1</v>
          </cell>
          <cell r="AS3064" t="str">
            <v>复发</v>
          </cell>
          <cell r="AT3064">
            <v>1</v>
          </cell>
          <cell r="AU3064" t="str">
            <v>突变</v>
          </cell>
          <cell r="AV3064" t="str">
            <v>NA</v>
          </cell>
          <cell r="AW3064" t="str">
            <v>无共缺失</v>
          </cell>
          <cell r="AX3064" t="str">
            <v>NA</v>
          </cell>
          <cell r="AY3064" t="str">
            <v>NA</v>
          </cell>
          <cell r="AZ3064" t="str">
            <v>NA</v>
          </cell>
          <cell r="BA3064" t="str">
            <v>缺失</v>
          </cell>
          <cell r="BB3064" t="str">
            <v>缺失</v>
          </cell>
          <cell r="BC3064" t="str">
            <v>缺失</v>
          </cell>
          <cell r="BD3064" t="e">
            <v>#N/A</v>
          </cell>
        </row>
        <row r="3065">
          <cell r="B3065" t="str">
            <v>P565</v>
          </cell>
          <cell r="C3065" t="str">
            <v>CGGA_P565</v>
          </cell>
          <cell r="E3065" t="str">
            <v>王志雄</v>
          </cell>
          <cell r="F3065">
            <v>520442</v>
          </cell>
          <cell r="G3065">
            <v>43082</v>
          </cell>
          <cell r="H3065" t="str">
            <v>颅内占位性病变（颞，左）：胶质瘤。</v>
          </cell>
          <cell r="J3065" t="str">
            <v>男</v>
          </cell>
          <cell r="K3065">
            <v>49</v>
          </cell>
          <cell r="L3065" t="str">
            <v>缺失</v>
          </cell>
          <cell r="M3065" t="str">
            <v>132301196808114731</v>
          </cell>
          <cell r="N3065" t="str">
            <v>石想   夫妻   15227198777      王昭宇   父女   18503201288     王昭训   父子  13261989609</v>
          </cell>
          <cell r="O3065" t="str">
            <v>间断头痛2月余，视力模糊伴言语不清20余天</v>
          </cell>
          <cell r="P3065" t="str">
            <v>2月前无明显诱因出现头痛，无恶心、呕吐，无四肢抽搐，几分钟后自行缓解。20天前出现视力模糊伴言语不清，遂到辛集市中医院就诊行CT示颅内占位病变。患者为求进一步治疗遂到天坛医院就诊，核磁示左颞占位：胶质瘤可能。遂以“颅内占位病变”收入院。患者自发病以来，精神可，饮食、睡眠可，大小便正常，体重无明显变化。</v>
          </cell>
          <cell r="Q3065" t="str">
            <v>否认高血压，糖尿病及否认心脏病史。否认代谢性疾病及血液病。否认肝炎、结核等传染病史。无药物食物过敏史</v>
          </cell>
          <cell r="R3065" t="str">
            <v>生长及智力发育正常，吸烟10年余，20支/天，已戒烟17余年。无酗酒史，育有1男1女，配偶及女均体健。</v>
          </cell>
          <cell r="S3065" t="str">
            <v>缺失</v>
          </cell>
          <cell r="T3065">
            <v>43089</v>
          </cell>
          <cell r="V3065" t="str">
            <v>左颞枕开颅 肿瘤切除术</v>
          </cell>
          <cell r="W3065" t="str">
            <v xml:space="preserve">手术经过: 
全麻气管插管后，患者取右侧卧位，上头架，导航注册、确定肿瘤头皮投影，常规消毒铺巾，静点20%甘露醇250ml，取左颞枕马蹄形切口，依次切开头皮各层及颞肌，皮肌瓣翻向下，钻2孔，铣刀游离骨瓣。见硬膜张力较高，四周悬吊硬膜，放射状剪开硬膜。见脑表面脑回增宽，脑沟变浅，导航再次确定肿瘤位置，导航辅助下自肿瘤周边水肿带分离，可见肿瘤呈灰红色，血供丰富，大部质软，与周围组织界限不清，肿瘤下界与颅底硬膜粘连紧密，后上界达脑室三角区，脉络丛血管参与供血，显微镜下分块全切肿瘤，侧脑室三角区开放，下吻合静脉保护完好；创面严密止血，生理盐水冲洗清亮，确认无活动性出血，护士清点棉条、纱布及手术物品无误。人工硬膜修补硬膜，骨瓣复位，1枚盖孔板、2条钛链及6枚钛钉固定骨瓣。再次充分止血，分层缝合肌肉，筋膜，皮下组织及头皮，术毕。手术顺利，麻醉满意，术中出血约400 ml，自体血回输100ml。查见瞳孔等大同圆，术后拔气管插管后安回ICU病房监护。
</v>
          </cell>
          <cell r="X3065" t="str">
            <v>全切除</v>
          </cell>
          <cell r="Y3065">
            <v>137687</v>
          </cell>
          <cell r="Z3065" t="str">
            <v>GBM</v>
          </cell>
          <cell r="AA3065" t="str">
            <v>GBM(WHO IV)</v>
          </cell>
          <cell r="AB3065">
            <v>4</v>
          </cell>
          <cell r="AC3065" t="str">
            <v>胶质母细胞瘤（WHO IV级）。</v>
          </cell>
          <cell r="AD3065" t="str">
            <v>全切除</v>
          </cell>
          <cell r="AE3065">
            <v>43098</v>
          </cell>
          <cell r="AF3065" t="str">
            <v>胶质母细胞瘤（颞，左）</v>
          </cell>
          <cell r="AG3065">
            <v>43553</v>
          </cell>
          <cell r="AH3065" t="str">
            <v>终止</v>
          </cell>
          <cell r="AI3065">
            <v>346</v>
          </cell>
          <cell r="AJ3065">
            <v>1</v>
          </cell>
          <cell r="AK3065">
            <v>255</v>
          </cell>
          <cell r="AL3065">
            <v>1</v>
          </cell>
          <cell r="AM3065">
            <v>464</v>
          </cell>
          <cell r="AN3065" t="str">
            <v>同步</v>
          </cell>
          <cell r="AO3065">
            <v>1</v>
          </cell>
          <cell r="AP3065" t="str">
            <v>替莫脞胺3个疗程</v>
          </cell>
          <cell r="AQ3065">
            <v>1</v>
          </cell>
          <cell r="AS3065" t="str">
            <v>原发</v>
          </cell>
          <cell r="AU3065" t="str">
            <v>无突变</v>
          </cell>
          <cell r="AV3065" t="str">
            <v>NA</v>
          </cell>
          <cell r="AW3065" t="str">
            <v>NA</v>
          </cell>
          <cell r="AX3065" t="str">
            <v>甲基化</v>
          </cell>
          <cell r="AY3065" t="str">
            <v>突变</v>
          </cell>
          <cell r="AZ3065" t="str">
            <v>无突变</v>
          </cell>
          <cell r="BA3065" t="str">
            <v>缺失</v>
          </cell>
          <cell r="BB3065" t="str">
            <v>缺失</v>
          </cell>
          <cell r="BC3065" t="str">
            <v>缺失</v>
          </cell>
          <cell r="BD3065" t="e">
            <v>#N/A</v>
          </cell>
        </row>
        <row r="3066">
          <cell r="B3066" t="str">
            <v>P566</v>
          </cell>
          <cell r="C3066" t="str">
            <v>NA</v>
          </cell>
          <cell r="D3066" t="str">
            <v>NA</v>
          </cell>
          <cell r="E3066" t="str">
            <v>NA</v>
          </cell>
          <cell r="F3066" t="str">
            <v>NA</v>
          </cell>
          <cell r="G3066" t="str">
            <v>NA</v>
          </cell>
          <cell r="H3066" t="str">
            <v>NA</v>
          </cell>
          <cell r="I3066" t="str">
            <v>NA</v>
          </cell>
          <cell r="J3066" t="str">
            <v>NA</v>
          </cell>
          <cell r="K3066" t="str">
            <v>NA</v>
          </cell>
          <cell r="L3066" t="str">
            <v>NA</v>
          </cell>
          <cell r="M3066" t="str">
            <v>NA</v>
          </cell>
          <cell r="N3066" t="str">
            <v>NA</v>
          </cell>
          <cell r="O3066" t="str">
            <v>NA</v>
          </cell>
          <cell r="P3066" t="str">
            <v>NA</v>
          </cell>
          <cell r="Q3066" t="str">
            <v>NA</v>
          </cell>
          <cell r="R3066" t="str">
            <v>NA</v>
          </cell>
          <cell r="S3066" t="str">
            <v>NA</v>
          </cell>
          <cell r="T3066" t="str">
            <v>NA</v>
          </cell>
          <cell r="U3066" t="str">
            <v>NA</v>
          </cell>
          <cell r="V3066" t="str">
            <v>NA</v>
          </cell>
          <cell r="W3066" t="str">
            <v>NA</v>
          </cell>
          <cell r="X3066" t="str">
            <v>NA</v>
          </cell>
          <cell r="Y3066" t="str">
            <v>NA</v>
          </cell>
          <cell r="Z3066" t="str">
            <v>NA</v>
          </cell>
          <cell r="AA3066" t="str">
            <v>NA</v>
          </cell>
          <cell r="AB3066" t="str">
            <v>NA</v>
          </cell>
          <cell r="AC3066" t="str">
            <v>NA</v>
          </cell>
          <cell r="AD3066" t="str">
            <v>NA</v>
          </cell>
          <cell r="AE3066" t="str">
            <v>NA</v>
          </cell>
          <cell r="AF3066" t="str">
            <v>NA</v>
          </cell>
          <cell r="AG3066" t="str">
            <v>NA</v>
          </cell>
          <cell r="AH3066" t="str">
            <v>NA</v>
          </cell>
          <cell r="AI3066" t="str">
            <v>NA</v>
          </cell>
          <cell r="AJ3066" t="str">
            <v>NA</v>
          </cell>
          <cell r="AK3066" t="str">
            <v>NA</v>
          </cell>
          <cell r="AL3066" t="str">
            <v>NA</v>
          </cell>
          <cell r="AM3066" t="str">
            <v>NA</v>
          </cell>
          <cell r="AN3066" t="str">
            <v>NA</v>
          </cell>
          <cell r="AO3066" t="str">
            <v>NA</v>
          </cell>
          <cell r="AP3066" t="str">
            <v>NA</v>
          </cell>
          <cell r="AQ3066" t="str">
            <v>NA</v>
          </cell>
          <cell r="AS3066" t="str">
            <v>NA</v>
          </cell>
          <cell r="AT3066" t="str">
            <v>NA</v>
          </cell>
          <cell r="AU3066" t="str">
            <v>NA</v>
          </cell>
          <cell r="AV3066" t="str">
            <v>NA</v>
          </cell>
          <cell r="AW3066" t="str">
            <v>NA</v>
          </cell>
          <cell r="AX3066" t="str">
            <v>NA</v>
          </cell>
          <cell r="AY3066" t="str">
            <v>NA</v>
          </cell>
          <cell r="AZ3066" t="str">
            <v>NA</v>
          </cell>
          <cell r="BA3066" t="str">
            <v>NA</v>
          </cell>
          <cell r="BB3066" t="str">
            <v>NA</v>
          </cell>
          <cell r="BC3066" t="str">
            <v>NA</v>
          </cell>
          <cell r="BD3066" t="str">
            <v>NA</v>
          </cell>
        </row>
        <row r="3067">
          <cell r="B3067" t="str">
            <v>P567</v>
          </cell>
          <cell r="C3067" t="str">
            <v>CGGA_P567</v>
          </cell>
          <cell r="E3067" t="str">
            <v>高彩峰</v>
          </cell>
          <cell r="F3067">
            <v>520440</v>
          </cell>
          <cell r="G3067">
            <v>43081</v>
          </cell>
          <cell r="H3067" t="str">
            <v>颅内占位性病变（额叶，右）</v>
          </cell>
          <cell r="J3067" t="str">
            <v>男</v>
          </cell>
          <cell r="K3067">
            <v>33</v>
          </cell>
          <cell r="L3067" t="str">
            <v>缺失</v>
          </cell>
          <cell r="M3067" t="str">
            <v>142326198312232417</v>
          </cell>
          <cell r="N3067" t="str">
            <v xml:space="preserve">杜军梅  夫妻            13283581887      </v>
          </cell>
          <cell r="O3067" t="str">
            <v>反复抽搐发作5月</v>
          </cell>
          <cell r="P3067" t="str">
            <v>患者于5个月前受凉后突发抽搐，表现为意识丧失，双眼上视，四肢抽搐，牙关紧闭，口吐白沫，无发热，无恶心、呕吐，2分钟后自行缓解，未感不适，4个月前饮酒少量白酒后再次突发抽搐，表现同第1次，数分钟后自行缓解，未感不适，仍未诊治，10天前饮酒少量白酒后再次突发抽搐，表现同第1次，数分钟后自行缓解，未感不适，就诊于吕梁市人民医院，行MRI检查示颅内占位，未诊治，无四肢麻木，无活动障碍，无偏瘫、失语，为求进一步诊治，于我院门诊就诊，行头颅MR（M697127 2017-11-28）检查，提示“右额叶占位：胶质瘤？”，遂以“颅内占位性病变”收入院。患者自发病以来，精神、饮食、睡眠可，大小便正常，体重正常。</v>
          </cell>
          <cell r="Q3067" t="str">
            <v>否认糖尿病、高血压、心脏病史。否认代谢性疾病及血液病。否认肝炎、结核等传染病史。否认手术史及输血史，无外伤史。否认食物、药物过敏史。</v>
          </cell>
          <cell r="R3067" t="str">
            <v>未到过疫区及牧区，生长及智力发育正常，无烟酒嗜好。非近亲结婚，爱人体健，生育3女儿，爱人及女儿均体健。</v>
          </cell>
          <cell r="S3067" t="str">
            <v>缺失</v>
          </cell>
          <cell r="T3067">
            <v>43094</v>
          </cell>
          <cell r="V3067" t="str">
            <v>右额开颅，肿瘤全切除术</v>
          </cell>
          <cell r="W3067" t="str">
            <v>全麻气管插管后，患者取仰卧位，头部抬高，导航确定肿瘤头皮投影，常规消毒铺巾，以肿瘤为中心、取右额弧形切口，依次切开头皮、皮下及帽状腱膜，翻向前方，右额钻孔，铣刀游离骨瓣，大小约5.0X4.0cm。硬膜张力高，快速静点20%的甘露醇250ml，硬膜张力下降后，四周悬吊硬膜，放射状剪开硬膜。见右额下、中回脑组织肿胀，导航及B超确定肿瘤部位，肿瘤位于右侧额下、中回的中、后部。导航辅助下切开额下回中、后部皮层，皮层下即见肿瘤组织，肿瘤呈灰白色，血供丰富，质韧，与周围脑组织间分界不清，导航、B超辅助下，沿肿瘤周边分离后，分块全切除肿瘤，大脑中动脉及其分支自肿瘤中穿行，分离后予以完好保护，标本送检，充分内减压，观察脑组织搏动好。创面严密止血，可吸收止血纱布、明胶海绵压迫残面，生理盐水冲洗清亮，护士清点棉条、纱布及手术物品无误。硬膜缺损，缝合后仍欠严密，取人工硬膜修补，骨瓣复位，钛链固定骨瓣。再次充分止血，分层缝合皮下组织及头皮各层，术毕。手术顺利，术中出血约300ml，自体血回输50ml。术后气管插管拔出，患者回ICU病房监护。</v>
          </cell>
          <cell r="X3067" t="str">
            <v>全切除</v>
          </cell>
          <cell r="Y3067">
            <v>137799</v>
          </cell>
          <cell r="Z3067" t="str">
            <v>O</v>
          </cell>
          <cell r="AA3067" t="str">
            <v>O(WHO II)</v>
          </cell>
          <cell r="AB3067">
            <v>2</v>
          </cell>
          <cell r="AC3067" t="str">
            <v>少突胶质细胞瘤（WHOⅡ级）</v>
          </cell>
          <cell r="AD3067" t="str">
            <v>全切除</v>
          </cell>
          <cell r="AE3067">
            <v>43109</v>
          </cell>
          <cell r="AF3067" t="str">
            <v>少突胶质细胞瘤（额叶，右，WHOⅡ级）</v>
          </cell>
          <cell r="AH3067" t="str">
            <v>未终止</v>
          </cell>
          <cell r="AI3067">
            <v>1662</v>
          </cell>
          <cell r="AJ3067">
            <v>0</v>
          </cell>
          <cell r="AK3067">
            <v>1662</v>
          </cell>
          <cell r="AL3067">
            <v>0</v>
          </cell>
          <cell r="AM3067">
            <v>1662</v>
          </cell>
          <cell r="AN3067" t="str">
            <v>放疗</v>
          </cell>
          <cell r="AO3067">
            <v>1</v>
          </cell>
          <cell r="AP3067" t="str">
            <v>无</v>
          </cell>
          <cell r="AQ3067">
            <v>0</v>
          </cell>
          <cell r="AS3067">
            <v>0</v>
          </cell>
          <cell r="AU3067" t="str">
            <v>NA</v>
          </cell>
          <cell r="AV3067" t="str">
            <v>NA</v>
          </cell>
          <cell r="AW3067" t="str">
            <v>NA</v>
          </cell>
          <cell r="AX3067" t="str">
            <v>NA</v>
          </cell>
          <cell r="AY3067" t="str">
            <v>NA</v>
          </cell>
          <cell r="AZ3067" t="str">
            <v>NA</v>
          </cell>
          <cell r="BA3067" t="str">
            <v>缺失</v>
          </cell>
          <cell r="BB3067" t="str">
            <v>缺失</v>
          </cell>
          <cell r="BC3067" t="str">
            <v>缺失</v>
          </cell>
          <cell r="BD3067" t="e">
            <v>#N/A</v>
          </cell>
        </row>
        <row r="3068">
          <cell r="B3068" t="str">
            <v>P568</v>
          </cell>
          <cell r="C3068" t="str">
            <v>CGGA_P568</v>
          </cell>
          <cell r="D3068" t="str">
            <v>CGGA_P356, CGGA_P568</v>
          </cell>
          <cell r="E3068" t="str">
            <v>姜元鑫</v>
          </cell>
          <cell r="F3068">
            <v>433717</v>
          </cell>
          <cell r="G3068">
            <v>43088</v>
          </cell>
          <cell r="H3068" t="str">
            <v>颅内占位性病变（额颞岛叶及基底节区  右）：胶质瘤复发</v>
          </cell>
          <cell r="J3068" t="str">
            <v>女</v>
          </cell>
          <cell r="K3068">
            <v>23</v>
          </cell>
          <cell r="L3068" t="str">
            <v>AB</v>
          </cell>
          <cell r="M3068" t="str">
            <v>23040419940519014X</v>
          </cell>
          <cell r="N3068" t="str">
            <v>姜国贵      父女    15945835944  陈亚滨  母女   13613685920</v>
          </cell>
          <cell r="O3068" t="str">
            <v>无明显诱因渐出现头部持续性疼痛</v>
          </cell>
          <cell r="P3068" t="str">
            <v xml:space="preserve">患者6年前因癫痫大发作一次，于当地医院检查发现右颞占位，行手术治疗，术后病理示“星形细胞瘤（WHOII级）”，术后曾行放疗，疗程27天，术后有过数次癫痫发作，发作时意识不清，尿便失禁，术后每隔半年复查，3年前发现肿瘤复发，2014年7月于我院行“右额颞开颅占位切除术”，术后病理为“少枝星形细胞瘤（WHOII级）”。现患者自诉左侧肢体麻木，有过3次癫痫大发作，发作时患者无意识，站立，双手握拳，四肢抽搐；每日偶有左侧肢体麻木。
现患者无头痛头晕，无恶心呕吐，无偏瘫失语。一般情况良好，神清语利，饮食睡眠正常，大小便正常，体重较前无明显变化。
</v>
          </cell>
          <cell r="Q3068" t="str">
            <v>既往2011年、2014年“右额颞开颅占位切除术”，对青霉素过敏，否认心脏病、糖尿病病史。否认肝炎、结核、溃疡、血液病等病史。否认外伤史，否认食物过敏史。</v>
          </cell>
          <cell r="R3068" t="str">
            <v>生长发育及智力正常；无异地疫区迁移及居住史；平素月经规律，经期3-6天。未婚。</v>
          </cell>
          <cell r="S3068" t="str">
            <v>缺失</v>
          </cell>
          <cell r="T3068">
            <v>43095</v>
          </cell>
          <cell r="U3068">
            <v>40544</v>
          </cell>
          <cell r="V3068" t="str">
            <v>右额颞原切口开颅，肿瘤切除术</v>
          </cell>
          <cell r="W3068" t="str">
            <v>全麻气管插管后，患者取仰卧位头左侧,头架固定头位，导航注册，确定肿瘤头皮投影，常规消毒铺巾，取原右额颞弧形切口，依次切开头皮各层，皮瓣翻向额颞部。显露右额颞颅骨，取下固定颅骨的钛片，铣刀游离骨瓣，硬膜张力高、增生明显并与颅骨粘连紧密，给予20%的甘露醇250ml静点，硬膜张力下降后，周边悬吊硬膜，放射状剪开硬脑膜。见右额颞脑组织表面有大量增生血管且与硬膜粘连紧密，脑组织搏动较差，导航下确定肿瘤主要位于右额叶、颞叶、岛叶、基底节；导航辅助下分离侧裂，于侧裂下见肿瘤，肿瘤呈灰红色，质软韧相间，血供丰富，与周围脑组织边界不清，先切除右侧额盖肿瘤，肿瘤有囊变，囊液呈浅褐色，随后切除颞盖及顶盖部肿瘤，切除颞盖肿瘤后与右侧颞极原肿瘤残腔打通；肿瘤紧密包裹右侧大脑中动脉主干及主要分支，大脑中动脉分支有大量增生血管穿入肿瘤，大量静脉动脉化，出血多、止血困难，为防止功能区脑组织及血管损伤导致的严重功能障碍，未勉强全切肿瘤，大部切除肿瘤。创面严密止血，止血纱布、明胶海绵压迫残面，生理盐水冲洗清亮，确认无活动性出血，护士清点棉条、纱布及手术物品无误，术腔放置外引流，严密缝合硬膜，骨瓣复位，原钛片固定，分层缝合皮下及头皮各层，再次消毒切口，无菌纱布绷带包扎，术毕。手术较困难，术中出血约700ml，自体血回输125ml；输异体红细胞2U，血浆400ml，术后患者回ICU病房监护。</v>
          </cell>
          <cell r="X3068" t="str">
            <v>部分切除</v>
          </cell>
          <cell r="Y3068">
            <v>137835</v>
          </cell>
          <cell r="Z3068" t="str">
            <v>RAO</v>
          </cell>
          <cell r="AA3068" t="str">
            <v>AO(WHO III)</v>
          </cell>
          <cell r="AB3068">
            <v>3</v>
          </cell>
          <cell r="AC3068" t="str">
            <v>间变性少突星形细胞瘤（WHOⅢ级）。</v>
          </cell>
          <cell r="AD3068" t="str">
            <v>部分切除</v>
          </cell>
          <cell r="AE3068">
            <v>43116</v>
          </cell>
          <cell r="AF3068" t="str">
            <v>复发间变性少突星形细胞瘤（额颞岛叶及基底节区，右，WHOⅢ级）</v>
          </cell>
          <cell r="AG3068">
            <v>43434</v>
          </cell>
          <cell r="AH3068" t="str">
            <v>终止</v>
          </cell>
          <cell r="AI3068">
            <v>218</v>
          </cell>
          <cell r="AJ3068">
            <v>1</v>
          </cell>
          <cell r="AK3068" t="str">
            <v>NA</v>
          </cell>
          <cell r="AL3068">
            <v>1</v>
          </cell>
          <cell r="AM3068">
            <v>339</v>
          </cell>
          <cell r="AN3068" t="str">
            <v>无</v>
          </cell>
          <cell r="AO3068">
            <v>0</v>
          </cell>
          <cell r="AP3068" t="str">
            <v>替莫脞胺</v>
          </cell>
          <cell r="AQ3068">
            <v>1</v>
          </cell>
          <cell r="AS3068" t="str">
            <v>复发</v>
          </cell>
          <cell r="AT3068">
            <v>3</v>
          </cell>
          <cell r="AU3068" t="str">
            <v>突变</v>
          </cell>
          <cell r="AV3068" t="str">
            <v>NA</v>
          </cell>
          <cell r="AW3068" t="str">
            <v>共缺失</v>
          </cell>
          <cell r="AX3068" t="str">
            <v>NA</v>
          </cell>
          <cell r="AY3068" t="str">
            <v>NA</v>
          </cell>
          <cell r="AZ3068" t="str">
            <v>NA</v>
          </cell>
          <cell r="BA3068" t="str">
            <v>缺失</v>
          </cell>
          <cell r="BB3068" t="str">
            <v>缺失</v>
          </cell>
          <cell r="BC3068" t="str">
            <v>缺失</v>
          </cell>
          <cell r="BD3068" t="e">
            <v>#N/A</v>
          </cell>
        </row>
        <row r="3069">
          <cell r="B3069" t="str">
            <v>P569</v>
          </cell>
          <cell r="C3069" t="str">
            <v>CGGA_P569</v>
          </cell>
          <cell r="E3069" t="str">
            <v>赵楠</v>
          </cell>
          <cell r="F3069">
            <v>520454</v>
          </cell>
          <cell r="G3069">
            <v>43089</v>
          </cell>
          <cell r="H3069" t="str">
            <v>双侧额叶、扣带回胶质瘤</v>
          </cell>
          <cell r="J3069" t="str">
            <v>女</v>
          </cell>
          <cell r="K3069">
            <v>31</v>
          </cell>
          <cell r="L3069" t="str">
            <v>缺失</v>
          </cell>
          <cell r="M3069" t="str">
            <v xml:space="preserve">654121198601023725 </v>
          </cell>
          <cell r="N3069" t="str">
            <v>罗建康   夫妻    18099996610    赵青     妹妹       18610077008</v>
          </cell>
          <cell r="O3069" t="str">
            <v>体检发现颅内占位约1个月</v>
          </cell>
          <cell r="P3069" t="str">
            <v>患者于月1个月前查体发现颅内占位，无诉其他不适，无意识丧失，无恶心、呕吐，无肢体活动不灵，无大小便失禁，在外未处理，近3天来患者感恶心不适，为求进一步治疗，来我院就诊，门诊以“颅内占位性病变”收入院。发病以来，患者意识清、略感恶心，无头晕呕吐，一般情况可，精神尚可，饮食睡眠尚可。</v>
          </cell>
          <cell r="Q3069" t="str">
            <v>既往贫血病史。否认对药物及食物过敏史，否认高血压、心脏病及糖尿病病史，否认肝炎、结核、伤寒等传染病史，否认外伤史和输血史。</v>
          </cell>
          <cell r="R3069" t="str">
            <v>生长及智力发育正常，生活规律，无烟酒嗜好。22岁结婚，育1女，配偶及子女体健。月经规律，末次月经2017年11月28日。</v>
          </cell>
          <cell r="S3069" t="str">
            <v>缺失</v>
          </cell>
          <cell r="T3069">
            <v>43096</v>
          </cell>
          <cell r="V3069" t="str">
            <v>导航辅助下半冠右额开颅肿瘤切除术</v>
          </cell>
          <cell r="W3069" t="str">
            <v>全麻气管插管后，患者取仰卧位，上头架，导航注册并定位肿瘤，根据导航定位结果，设计皮瓣切口为半冠右额切口。常规消毒铺巾，依次切开头皮各层，皮瓣连同骨膜一起翻向前，显露颅骨，钻2孔，铣刀游离骨瓣，内侧到中线，硬膜张力较高，四周悬吊硬膜，放射状剪开硬膜，沿纵裂向深部探查肿瘤组织，包裹 双侧胼周动脉及胼缘动脉，电凝切断供血动脉，可见肿瘤大部灰红色，部分灰白色，质韧，血供丰富，边界不清，显微镜下分块全切除肿瘤，深部可见胼胝体，胼周动脉及胼缘动脉保护完好，标本送检。术腔严密止血，生理盐水冲洗清亮，确认无活动性出血，护士清点棉条、纱布及手术物品无误。人工硬脑膜修补缝合硬膜，骨瓣复位，1枚盖孔板及2枚钛链7枚钛钉固定颅骨。再次充分止血，分层缝合皮下组织及头皮各层，术毕。手术顺利，麻醉满意。术后气管插管拔除，查见双瞳孔等大等圆，回ICU病房监护。</v>
          </cell>
          <cell r="X3069" t="str">
            <v>全切除</v>
          </cell>
          <cell r="Y3069">
            <v>137870</v>
          </cell>
          <cell r="Z3069" t="str">
            <v>O</v>
          </cell>
          <cell r="AA3069" t="str">
            <v>O(WHO II)</v>
          </cell>
          <cell r="AB3069">
            <v>2</v>
          </cell>
          <cell r="AC3069" t="str">
            <v>少突胶质细胞瘤（WHO II-III级）</v>
          </cell>
          <cell r="AD3069" t="str">
            <v>全切除</v>
          </cell>
          <cell r="AE3069">
            <v>43108</v>
          </cell>
          <cell r="AF3069" t="str">
            <v>少突胶质细胞瘤（双侧额叶、扣带回）</v>
          </cell>
          <cell r="AH3069" t="str">
            <v>未终止</v>
          </cell>
          <cell r="AI3069">
            <v>1660</v>
          </cell>
          <cell r="AJ3069">
            <v>0</v>
          </cell>
          <cell r="AK3069">
            <v>278</v>
          </cell>
          <cell r="AL3069">
            <v>1</v>
          </cell>
          <cell r="AM3069">
            <v>1660</v>
          </cell>
          <cell r="AN3069" t="str">
            <v>放疗</v>
          </cell>
          <cell r="AO3069">
            <v>1</v>
          </cell>
          <cell r="AP3069" t="str">
            <v>替莫脞胺</v>
          </cell>
          <cell r="AQ3069">
            <v>1</v>
          </cell>
          <cell r="AS3069">
            <v>0</v>
          </cell>
          <cell r="AU3069" t="str">
            <v>无突变</v>
          </cell>
          <cell r="AV3069" t="str">
            <v>NA</v>
          </cell>
          <cell r="AW3069" t="str">
            <v>NA</v>
          </cell>
          <cell r="AX3069" t="str">
            <v>甲基化</v>
          </cell>
          <cell r="AY3069" t="str">
            <v>无突变</v>
          </cell>
          <cell r="AZ3069" t="str">
            <v>突变</v>
          </cell>
          <cell r="BA3069" t="str">
            <v>缺失</v>
          </cell>
          <cell r="BB3069" t="str">
            <v>缺失</v>
          </cell>
          <cell r="BC3069" t="str">
            <v>缺失</v>
          </cell>
          <cell r="BD3069" t="e">
            <v>#N/A</v>
          </cell>
        </row>
        <row r="3070">
          <cell r="B3070" t="str">
            <v>P570</v>
          </cell>
          <cell r="C3070" t="str">
            <v>CGGA_P570</v>
          </cell>
          <cell r="E3070" t="str">
            <v>王永平</v>
          </cell>
          <cell r="F3070">
            <v>520449</v>
          </cell>
          <cell r="G3070">
            <v>43101</v>
          </cell>
          <cell r="H3070" t="str">
            <v>颅内占位性病变（额颞岛叶，左）</v>
          </cell>
          <cell r="J3070" t="str">
            <v>男</v>
          </cell>
          <cell r="K3070">
            <v>47</v>
          </cell>
          <cell r="L3070" t="str">
            <v>缺失</v>
          </cell>
          <cell r="M3070" t="str">
            <v>510212197005230816</v>
          </cell>
          <cell r="N3070" t="str">
            <v>郭素萍   夫妻         18901594278        王皓   儿子    15601594866</v>
          </cell>
          <cell r="O3070" t="str">
            <v>体检发现颅内肿瘤20天</v>
          </cell>
          <cell r="P3070" t="str">
            <v>患者于20天前于南京市鼓楼医院体检，行头颅MR发现颅内肿瘤，无头痛、头晕，无恶心、呕吐，无偏瘫、失语等不适，未治疗，为进一步治疗于7天前就诊于我院，遂以“颅内占位性病变”收入院。患者自发病以来，神志清，言语流利，饮食、睡眠可，体力、体重无明显变化，无四肢抽搐，大小便正常。</v>
          </cell>
          <cell r="Q3070" t="str">
            <v>既往体健，小时曾患左侧中耳炎（具体不详），小时头部有外伤史（具体不详）。否认高血压、心脏病史。否认代谢性疾病及血液病。否认肝炎、结核等传染病史。无药物、食物过敏史。</v>
          </cell>
          <cell r="R3070" t="str">
            <v>生长及智力发育正常，无不良嗜好，无吸烟嗜好，饮酒20余年，每天3-6两。25岁非近亲结婚，生育1子，爱人及儿子均体健。</v>
          </cell>
          <cell r="S3070" t="str">
            <v>缺失</v>
          </cell>
          <cell r="T3070">
            <v>43096</v>
          </cell>
          <cell r="V3070" t="str">
            <v>左额颞开颅，肿瘤全切除+去骨瓣减压术</v>
          </cell>
          <cell r="W3070" t="str">
            <v>手术经过: 静脉麻醉置入喉罩后，患者取右侧卧位，头皮局麻阻滞，头架固定头位，导航注册，确定肿瘤头皮投影位置，常规消毒铺巾，局麻后以肿瘤为中心做左额颞弧形切口，显露左额颞颅骨，颅骨钻孔，铣刀游离骨瓣，大小约5*6厘米，利多卡因棉条覆盖硬膜，硬膜张力高，快速静点20%的甘露醇250ml，硬膜张力下降，骨缘四周悬吊硬膜，此时停用麻醉药物，拔除喉罩、唤醒病人，放射状剪开硬膜，见左额脑组织肿胀，脑沟变浅、脑回增宽，额下回后部有菜花样病变鼓出皮层并侵袭硬膜。皮层电刺激确定中央前回面部及手区，语言功能区定位患者配合差难以确定。导航、B超及皮层电刺激确定肿瘤位置，肿瘤位于左侧额中、下回的后部（运动性语言中枢），后部侵袭中央前回面部及手区支配区，深部达左侧岛叶。唤醒麻醉下，电刺激确定突出皮层的病变周围为非运动区，导航辅助下于此部位切开皮层，见肿瘤，肿瘤呈灰红色，质韧，边界不清，无包膜，血供极其丰富。大脑中动脉中央沟动脉及中央沟前动脉自肿瘤中穿行，唤醒状态下先切除部分前部病变，取病变组织送快速病理，回报：星形细胞瘤2-3级。随后分离侧裂，游离肿瘤下界，电凝M2段发向肿瘤的导血管，分块依次向后上方及深部切除肿瘤，肿瘤与侧裂血管粘连极其紧密，保护好动、静脉血管后，为保护功能区皮层，自前下向后上方分块切除肿瘤，将途经肿瘤的大脑中动脉M2、M3段分支游离并保护好，肿瘤后界侵入中央前回，为防止损伤中央区皮层，残留少许肿瘤包膜，创面止血满意后，停止唤醒，再次置入喉罩，生理盐水冲洗后准备关颅，此时患者手术创面突然大量渗血，中央区脑组织肿胀，脑搏动消失，随即探查术腔，见肿瘤后上界即中央前回处及基底节处多发小血肿形成，逐一清除血肿，将中央前回处及基底节附近残留的少许肿瘤包膜彻底切除，创面再次严密止血，可吸收止血纱布、明胶海绵压迫残面，生理盐水冲洗清亮，确认无活动性出血，护士清点棉条、纱布及手术物品无误，观察脑组织搏动较差，为防止严重的继发脑水肿，去除骨瓣，硬膜皱缩，人工硬膜减张修补、缝合硬膜，肌肉渗血多，止血困难，硬膜外放置外引流，分层缝合肌肉、皮下组织及头皮各层，术毕。手术困难，术中出血约3700ml，自体血回输125ml；输异体红细胞6U，血浆1300ml。术后患者回ICU病房监护。</v>
          </cell>
          <cell r="X3070" t="str">
            <v>全切除</v>
          </cell>
          <cell r="Y3070">
            <v>137871</v>
          </cell>
          <cell r="Z3070" t="str">
            <v>GBM</v>
          </cell>
          <cell r="AA3070" t="str">
            <v>GBM(WHO IV)</v>
          </cell>
          <cell r="AB3070">
            <v>4</v>
          </cell>
          <cell r="AC3070" t="str">
            <v>胶质母细胞瘤（WHO Ⅳ级）。</v>
          </cell>
          <cell r="AD3070" t="str">
            <v>全切除</v>
          </cell>
          <cell r="AE3070">
            <v>43111</v>
          </cell>
          <cell r="AF3070" t="str">
            <v>胶质母细胞瘤（额岛叶，左，WHOⅣ级）</v>
          </cell>
          <cell r="AG3070">
            <v>44078</v>
          </cell>
          <cell r="AH3070" t="str">
            <v>终止</v>
          </cell>
          <cell r="AI3070">
            <v>521</v>
          </cell>
          <cell r="AJ3070">
            <v>1</v>
          </cell>
          <cell r="AK3070">
            <v>248</v>
          </cell>
          <cell r="AL3070">
            <v>1</v>
          </cell>
          <cell r="AM3070">
            <v>521</v>
          </cell>
          <cell r="AN3070" t="str">
            <v>放化疗</v>
          </cell>
          <cell r="AO3070">
            <v>1</v>
          </cell>
          <cell r="AP3070" t="str">
            <v>同步10次泰道</v>
          </cell>
          <cell r="AQ3070">
            <v>1</v>
          </cell>
          <cell r="AS3070" t="str">
            <v>原发</v>
          </cell>
          <cell r="AU3070" t="str">
            <v>无突变</v>
          </cell>
          <cell r="AV3070" t="str">
            <v>NA</v>
          </cell>
          <cell r="AW3070" t="str">
            <v>NA</v>
          </cell>
          <cell r="AX3070" t="str">
            <v>甲基化</v>
          </cell>
          <cell r="AY3070" t="str">
            <v>突变</v>
          </cell>
          <cell r="AZ3070" t="str">
            <v>无突变</v>
          </cell>
          <cell r="BA3070" t="str">
            <v>缺失</v>
          </cell>
          <cell r="BB3070" t="str">
            <v>缺失</v>
          </cell>
          <cell r="BC3070" t="str">
            <v>缺失</v>
          </cell>
          <cell r="BD3070" t="e">
            <v>#N/A</v>
          </cell>
        </row>
        <row r="3071">
          <cell r="B3071" t="str">
            <v>P571</v>
          </cell>
          <cell r="C3071" t="str">
            <v>CGGA_P571</v>
          </cell>
          <cell r="E3071" t="str">
            <v>孟凡宇</v>
          </cell>
          <cell r="F3071">
            <v>374722</v>
          </cell>
          <cell r="G3071">
            <v>43090</v>
          </cell>
          <cell r="H3071" t="str">
            <v>1.复发胶质瘤（额，左）2继发性癫痫3肛瘘切开挂线术后</v>
          </cell>
          <cell r="J3071" t="str">
            <v>男</v>
          </cell>
          <cell r="K3071">
            <v>36</v>
          </cell>
          <cell r="L3071" t="str">
            <v>缺失</v>
          </cell>
          <cell r="M3071" t="str">
            <v>22018219810926063X</v>
          </cell>
          <cell r="N3071" t="str">
            <v>孟博    兄妹    13041055000  王玉彬   母子   13846815266    孟庆利  父子  13946799229</v>
          </cell>
          <cell r="O3071" t="str">
            <v>左额胶质瘤术后5年余，突发意识丧失伴肢体抽搐1月余。</v>
          </cell>
          <cell r="P3071" t="str">
            <v>5年前因癫痫发作发现颅内占位病变，在天坛医院行手术治疗后好转，病理结果：少突星形细胞瘤（WHOII），行放射治疗（6个疗程）后好转。术后规律复查至2016年无明显异常。1月前突发四肢抽搐，意识丧失，持续时间10分钟左右，伴恶心，无呕吐，遂到天坛医院行头MR检查发现左额占位性病变，口服左乙拉西坦，门诊遂以“颅内占位性病变”收入院。</v>
          </cell>
          <cell r="Q3071" t="str">
            <v>2012年行肛瘘切开挂线术。否认高血压、糖尿病、心脏病史。否认代谢性疾病及血液病。否认肝炎、结核等传染病史。否认其他手术及外伤史。无药物食物过敏史。</v>
          </cell>
          <cell r="R3071" t="str">
            <v xml:space="preserve">生长及智力发育正常，无吸烟酗酒史。未婚。 </v>
          </cell>
          <cell r="S3071" t="str">
            <v>缺失</v>
          </cell>
          <cell r="T3071">
            <v>43102</v>
          </cell>
          <cell r="U3071">
            <v>41276</v>
          </cell>
          <cell r="V3071" t="str">
            <v>导航辅助下左额开颅，肿瘤切除术</v>
          </cell>
          <cell r="W3071" t="str">
            <v xml:space="preserve"> 全麻气管插管后，患者取仰卧位，导航注册并定位肿瘤，根据导航定位结果，确定肿瘤位置。常规消毒铺巾，取原左额马蹄形切口，依次切开头皮各层，暴露原骨瓣，铣刀铣开，硬脑膜明显增厚与骨瓣粘连紧密，四周悬吊硬膜，放射状剪开硬膜，表面脑组织黄色，可见肿瘤灰红色，质韧，血供丰富，前方可见原术腔，内有黄色囊液，肿瘤与周围无明显边界，显微镜下分块近全切肿瘤，侧脑室额角开放，周围脑内结构及血管保护完好，标本送检。术腔严密止血，生理盐水冲洗清亮，确认无活动性出血，护士清点棉条、纱布及手术物品无误。人工硬脑膜修补硬膜，骨瓣复位，原钛片3枚及6枚钛钉固定颅骨。再次充分止血，分层缝合皮下组织及头皮各层，术毕。手术顺利，麻醉满意。查见双瞳孔等大等圆，回ICU病房监护。</v>
          </cell>
          <cell r="X3071" t="str">
            <v>部分切除</v>
          </cell>
          <cell r="Y3071" t="str">
            <v>缺失</v>
          </cell>
          <cell r="Z3071" t="str">
            <v>复发胶质瘤</v>
          </cell>
          <cell r="AA3071" t="str">
            <v>胶质瘤(级别未知)</v>
          </cell>
          <cell r="AB3071" t="str">
            <v>NA</v>
          </cell>
          <cell r="AC3071" t="str">
            <v>缺失</v>
          </cell>
          <cell r="AD3071" t="str">
            <v>部分切除</v>
          </cell>
          <cell r="AE3071" t="str">
            <v>缺失</v>
          </cell>
          <cell r="AF3071" t="str">
            <v>缺失</v>
          </cell>
          <cell r="AG3071">
            <v>43553</v>
          </cell>
          <cell r="AH3071" t="str">
            <v>终止</v>
          </cell>
          <cell r="AI3071">
            <v>391</v>
          </cell>
          <cell r="AJ3071">
            <v>1</v>
          </cell>
          <cell r="AK3071">
            <v>391</v>
          </cell>
          <cell r="AL3071">
            <v>1</v>
          </cell>
          <cell r="AM3071">
            <v>391</v>
          </cell>
          <cell r="AN3071" t="str">
            <v>同步</v>
          </cell>
          <cell r="AO3071">
            <v>1</v>
          </cell>
          <cell r="AP3071" t="str">
            <v>替莫脞胺9个疗程</v>
          </cell>
          <cell r="AQ3071">
            <v>1</v>
          </cell>
          <cell r="AS3071" t="str">
            <v>复发</v>
          </cell>
          <cell r="AT3071">
            <v>1</v>
          </cell>
          <cell r="AU3071" t="str">
            <v>突变</v>
          </cell>
          <cell r="AV3071" t="str">
            <v>NA</v>
          </cell>
          <cell r="AW3071" t="str">
            <v>NA</v>
          </cell>
          <cell r="AX3071" t="str">
            <v>甲基化</v>
          </cell>
          <cell r="AY3071" t="str">
            <v>无突变</v>
          </cell>
          <cell r="AZ3071" t="str">
            <v>无突变</v>
          </cell>
          <cell r="BA3071" t="str">
            <v>缺失</v>
          </cell>
          <cell r="BB3071" t="str">
            <v>缺失</v>
          </cell>
          <cell r="BC3071" t="str">
            <v>缺失</v>
          </cell>
          <cell r="BD3071" t="e">
            <v>#N/A</v>
          </cell>
        </row>
        <row r="3072">
          <cell r="B3072" t="str">
            <v>P572</v>
          </cell>
          <cell r="C3072" t="str">
            <v>CGGA_P572</v>
          </cell>
          <cell r="E3072" t="str">
            <v>管颖</v>
          </cell>
          <cell r="F3072">
            <v>520447</v>
          </cell>
          <cell r="G3072">
            <v>43089</v>
          </cell>
          <cell r="H3072" t="str">
            <v>1.颅内占位性病变（额颞岛叶、海马、杏仁核、基底节，右）：胶质瘤2. 松果体囊肿3.继发性癫痫</v>
          </cell>
          <cell r="J3072" t="str">
            <v>女</v>
          </cell>
          <cell r="K3072">
            <v>38</v>
          </cell>
          <cell r="L3072" t="str">
            <v>缺失</v>
          </cell>
          <cell r="M3072" t="str">
            <v>211102197901170024</v>
          </cell>
          <cell r="N3072" t="str">
            <v>万鹏智    夫妻    18042785788  管中华   兄妹      18042798066</v>
          </cell>
          <cell r="O3072" t="str">
            <v>反复失神性发作18月余</v>
          </cell>
          <cell r="P3072" t="str">
            <v>患者18个月前无明显诱因突出现突发短暂性意识丧失，行动、说话时突然停止或减慢速度，持续数秒后缓解，无畏寒、发热，无抽搐、口吐白沫，无大小便失禁，无口角抽搐，明日发作1—2次/每日，于当地医院多方就诊，均未明确诊断，症状无明显加重及好转，4月前无明诱因突出现全身抽搐，口吐白沫，意识丧失，数分钟后自行缓解，不能记忆起发作时情况，就诊于盘锦市中心医院，行头颅MR示颅内肿瘤，未治疗，失神性发作仍然1—2次/每日，未再次抽搐发作，遂于2月前就诊于我院，门诊以“颅内占位性病变”收入院。</v>
          </cell>
          <cell r="Q3072" t="str">
            <v>2002年行剖腹产手术。否认高血压、糖尿病、心脏病史。否认代谢性疾病及血液病。否认肝炎、结核等传染病史。否认药物过敏史，无其它食物过敏史。</v>
          </cell>
          <cell r="R3072" t="str">
            <v>生长及智力发育正常，不嗜好烟酒。26岁非近亲结婚，生育1女儿，配偶及女儿均体健。16岁初潮，间隔28天，持续5-7天，末次月经2017-12-8，偶有痛经史。</v>
          </cell>
          <cell r="S3072" t="str">
            <v>缺失</v>
          </cell>
          <cell r="T3072">
            <v>43102</v>
          </cell>
          <cell r="V3072" t="str">
            <v>半冠状切口，右颞额开颅，肿瘤切除术</v>
          </cell>
          <cell r="W3072" t="str">
            <v xml:space="preserve">手术经过: 全麻气管插管后，患者取仰卧位，导航注册，确定颅内病变头皮投影，常规消毒铺巾，半冠状切口，依次切开头皮各层，皮瓣翻向额部，颅骨钻孔，右额颞开颅，铣刀游离骨瓣，大小约6.0X5.0cm2。硬膜张力高，快速静点甘露醇250ml，硬膜张力下降后。四周悬吊硬膜，放射状剪开硬膜。见右额颞脑组织肿胀，导航确定肿瘤位于右侧额颞岛及基底节，导航辅助下切开右额下回前部皮层，皮层下即见肿瘤组织，肿瘤呈灰红色，血供丰富，质软韧相间，与周围脑组织间分界不清；先切除右侧额叶肿瘤，显露岛叶及侧裂血管，岛叶肿胀，游离大脑中动脉，于M1段末端见豆纹动脉，保护好此簇血管，电凝M2段发向肿瘤的导血管，以脑回为单位，分块切除肿瘤，依次向深部切除，显露额岛沟及顶岛沟，以豆纹动脉及环岛沟为底面，分块近全切除额叶、岛叶肿瘤，随后显露颞叶，将颞叶前方及岛叶颞盖肿瘤切除，侧脑室颞角开放。为防止严重功能障碍，未勉强切除右侧基底节肿瘤，大脑中动脉及其分支保护完好。创面严密止血，可吸收止血纱布、明胶海绵压迫残面，生理盐水冲洗清亮，确认无活动性出血，护士清点棉条、纱布及手术物品无误，术腔放置外引流，硬膜皱缩，缝合后欠严密，以人工硬膜修补，骨瓣复位，钛链固定。再次充分止血，分层缝合皮下组织及头皮各层，术毕。手术较困难，术中出血约600ml，自体血125ml；异体血浆400ml。术后患者回ICU病房监护。
</v>
          </cell>
          <cell r="X3072" t="str">
            <v>部分切除</v>
          </cell>
          <cell r="Y3072">
            <v>137976</v>
          </cell>
          <cell r="Z3072" t="str">
            <v>AOA</v>
          </cell>
          <cell r="AA3072" t="str">
            <v>AOA(WHO III)</v>
          </cell>
          <cell r="AB3072">
            <v>3</v>
          </cell>
          <cell r="AC3072" t="str">
            <v xml:space="preserve">少突星形细胞瘤（WHOⅡ级），局灶细胞密度增高，呈间变性少突星形细胞瘤形态（WHOⅢ级）。 </v>
          </cell>
          <cell r="AD3072" t="str">
            <v>部分切除</v>
          </cell>
          <cell r="AE3072">
            <v>43126</v>
          </cell>
          <cell r="AF3072" t="str">
            <v>间质性少突星形细胞瘤（额颞岛叶、海马、杏仁核、基底节，右；WHOⅡ-Ⅲ级）2. 松果体囊肿3.继发性癫痫</v>
          </cell>
          <cell r="AH3072" t="str">
            <v>未终止</v>
          </cell>
          <cell r="AI3072">
            <v>1654</v>
          </cell>
          <cell r="AJ3072">
            <v>0</v>
          </cell>
          <cell r="AK3072">
            <v>1654</v>
          </cell>
          <cell r="AL3072">
            <v>0</v>
          </cell>
          <cell r="AM3072">
            <v>1654</v>
          </cell>
          <cell r="AN3072" t="str">
            <v>同步42天</v>
          </cell>
          <cell r="AO3072">
            <v>1</v>
          </cell>
          <cell r="AP3072" t="str">
            <v>替莫脞胺</v>
          </cell>
          <cell r="AQ3072">
            <v>1</v>
          </cell>
          <cell r="AS3072">
            <v>0</v>
          </cell>
          <cell r="AU3072" t="str">
            <v>无突变</v>
          </cell>
          <cell r="AV3072" t="str">
            <v>NA</v>
          </cell>
          <cell r="AW3072" t="str">
            <v>NA</v>
          </cell>
          <cell r="AX3072" t="str">
            <v>甲基化</v>
          </cell>
          <cell r="AY3072" t="str">
            <v>无突变</v>
          </cell>
          <cell r="AZ3072" t="str">
            <v>突变</v>
          </cell>
          <cell r="BA3072" t="str">
            <v>缺失</v>
          </cell>
          <cell r="BB3072" t="str">
            <v>缺失</v>
          </cell>
          <cell r="BC3072" t="str">
            <v>缺失</v>
          </cell>
          <cell r="BD3072" t="e">
            <v>#N/A</v>
          </cell>
        </row>
        <row r="3073">
          <cell r="B3073" t="str">
            <v>P573</v>
          </cell>
          <cell r="C3073" t="str">
            <v>CGGA_P573</v>
          </cell>
          <cell r="E3073" t="str">
            <v>高钰杰</v>
          </cell>
          <cell r="F3073">
            <v>520456</v>
          </cell>
          <cell r="G3073">
            <v>43090</v>
          </cell>
          <cell r="H3073" t="str">
            <v>颅内占位性病变（颞顶叶，左）：胶质瘤</v>
          </cell>
          <cell r="J3073" t="str">
            <v>女</v>
          </cell>
          <cell r="K3073">
            <v>63</v>
          </cell>
          <cell r="L3073" t="str">
            <v>缺失</v>
          </cell>
          <cell r="M3073" t="str">
            <v>132624195406075625</v>
          </cell>
          <cell r="N3073" t="str">
            <v>李国福    丈夫    13832460104  李博琳   母女   平泉市泽州酒店</v>
          </cell>
          <cell r="O3073" t="str">
            <v>体检发现颅内肿瘤1月余</v>
          </cell>
          <cell r="P3073" t="str">
            <v>患者于1月前余于河北省平泉市医院体检，行头颅MR发现颅内肿瘤，无头痛、头晕，无恶心、呕吐，无肢体活动障碍，无言语障碍，无抽搐，未治疗，为求进一步诊治，于我院门诊就诊，以“颅内占位性病变”收入院。患者自发病以来，精神、饮食、睡眠可，大小便正常，体重正常。</v>
          </cell>
          <cell r="Q3073" t="str">
            <v>否认高血压、糖尿病、心脏病史。否认代谢性疾病及血液病。否认肝炎、结核等传染病史。否认手术、外伤史。否认药物过敏史，无其它食物过敏史。</v>
          </cell>
          <cell r="R3073" t="str">
            <v>生长及智力发育正常，不嗜好烟酒。22岁非近亲结婚，生育2子1女，丈夫及儿女体健。15岁初潮，45岁停经。</v>
          </cell>
          <cell r="S3073" t="str">
            <v>缺失</v>
          </cell>
          <cell r="T3073">
            <v>43103</v>
          </cell>
          <cell r="V3073" t="str">
            <v>左颞顶开颅，肿瘤切除术（导航、B超辅助）</v>
          </cell>
          <cell r="W3073" t="str">
            <v xml:space="preserve">手术经过: 全麻气管插管后，患者取右侧卧位，导航确定病变体表投影后，常规消毒铺巾，取左颞顶马蹄形切口，依次切开头皮各层，皮瓣翻向颞部，颅骨钻孔，铣刀游离骨瓣，大小约5.0X5.0cm2。放射状剪开硬膜，见左颞顶脑组织肿胀。导航及B超确定肿瘤主体位于颞上回后部及顶下小叶，导航辅助下切开下顶下小叶下部皮层，皮层下见肿瘤，肿瘤呈灰红色，血供丰富，质韧，与周围脑组织间分界不清，周边血管增生明显，导航辅助下于顶下小叶从后向前分块切除肿瘤，大脑中动脉分支自肿瘤中穿行并参与肿瘤供血，小心予以分离、保护，肿瘤前部长入感觉性语言中枢，为防止严重功能障碍，未勉强切除功能区肿瘤，近全切除肿瘤。创面严密止血，可吸收止血纱布、明胶海绵压迫残面，生理盐水冲洗清亮，确认无活动性出血，护士清点棉条、纱布及手术物品无误。切除肿瘤后观察脑搏动好，硬膜皱缩，缝合后欠严密，取人工硬膜修补硬膜，硬膜渗血较多，硬膜外放置外引流管，骨瓣复位，3枚钛链固定。再次充分止血，分层缝合皮下组织及头皮各层，术毕。手术顺利，术中出血约300ml，自体血回输60ml。术后患者回ICU病房监护。
</v>
          </cell>
          <cell r="X3073" t="str">
            <v>部分切除</v>
          </cell>
          <cell r="Y3073">
            <v>138014</v>
          </cell>
          <cell r="Z3073" t="str">
            <v>AOA</v>
          </cell>
          <cell r="AA3073" t="str">
            <v>AOA(WHO III)</v>
          </cell>
          <cell r="AB3073">
            <v>3</v>
          </cell>
          <cell r="AC3073" t="str">
            <v>少突星形细胞瘤（WHOⅡ级），局灶呈间变性少突星形细胞瘤（WHOⅢ级），软脑膜下浸润。</v>
          </cell>
          <cell r="AD3073" t="str">
            <v>部分切除</v>
          </cell>
          <cell r="AE3073">
            <v>43123</v>
          </cell>
          <cell r="AF3073" t="str">
            <v>少突星形细胞瘤（颞顶叶，左，WHOⅡ-Ⅲ级）</v>
          </cell>
          <cell r="AH3073" t="str">
            <v>未终止</v>
          </cell>
          <cell r="AI3073">
            <v>1653</v>
          </cell>
          <cell r="AJ3073">
            <v>0</v>
          </cell>
          <cell r="AK3073">
            <v>1653</v>
          </cell>
          <cell r="AL3073">
            <v>0</v>
          </cell>
          <cell r="AM3073">
            <v>1653</v>
          </cell>
          <cell r="AN3073" t="str">
            <v>放化疗</v>
          </cell>
          <cell r="AO3073">
            <v>1</v>
          </cell>
          <cell r="AP3073" t="str">
            <v>同步帝清</v>
          </cell>
          <cell r="AQ3073">
            <v>1</v>
          </cell>
          <cell r="AS3073">
            <v>0</v>
          </cell>
          <cell r="AU3073" t="str">
            <v>突变</v>
          </cell>
          <cell r="AV3073" t="str">
            <v>NA</v>
          </cell>
          <cell r="AW3073" t="str">
            <v>NA</v>
          </cell>
          <cell r="AX3073" t="str">
            <v>甲基化</v>
          </cell>
          <cell r="AY3073" t="str">
            <v>突变</v>
          </cell>
          <cell r="AZ3073" t="str">
            <v>无突变</v>
          </cell>
          <cell r="BA3073" t="str">
            <v>缺失</v>
          </cell>
          <cell r="BB3073" t="str">
            <v>缺失</v>
          </cell>
          <cell r="BC3073" t="str">
            <v>缺失</v>
          </cell>
          <cell r="BD3073" t="e">
            <v>#N/A</v>
          </cell>
        </row>
        <row r="3074">
          <cell r="B3074" t="str">
            <v>P574</v>
          </cell>
          <cell r="C3074" t="str">
            <v>CGGA_P574</v>
          </cell>
          <cell r="E3074" t="str">
            <v>赵森</v>
          </cell>
          <cell r="F3074">
            <v>520459</v>
          </cell>
          <cell r="G3074">
            <v>43094</v>
          </cell>
          <cell r="H3074" t="str">
            <v>颅内占位病变（额岛，右）；炎性病变？胶质瘤？</v>
          </cell>
          <cell r="J3074" t="str">
            <v>男</v>
          </cell>
          <cell r="K3074">
            <v>24</v>
          </cell>
          <cell r="L3074" t="str">
            <v>缺失</v>
          </cell>
          <cell r="M3074" t="str">
            <v>130621199301170631</v>
          </cell>
          <cell r="N3074" t="str">
            <v>袁桂英    母子    13832234560      赵颖 姐弟15613243336 袁联合    舅舅   13012066118</v>
          </cell>
          <cell r="O3074" t="str">
            <v>体检发现颅内占位病变2月余</v>
          </cell>
          <cell r="P3074" t="str">
            <v>2月前因鼻窦炎在保定市第七医院体检发现示颅内占位病变。无头痛，无恶心呕吐，无四肢抽搐。为求进一步治疗遂到天坛医院就诊，核磁示颅内右额岛占位：胶质瘤可能。遂以“颅内占位病变”收入院。患者自发病以来，精神可，饮食、睡眠可，大小便正常，体重无明显变化。</v>
          </cell>
          <cell r="Q3074" t="str">
            <v>否认高血压、糖尿病及心脏病。否认代谢性疾病及血液病。否认肝炎、结核等传染病史。无外伤史。无药物食物过敏史。</v>
          </cell>
          <cell r="R3074" t="str">
            <v>生长及智力发育正常，无吸烟及酗酒史。未婚。</v>
          </cell>
          <cell r="S3074" t="str">
            <v>缺失</v>
          </cell>
          <cell r="T3074">
            <v>43103</v>
          </cell>
          <cell r="V3074" t="str">
            <v>导航辅助下右额颞开颅 肿瘤切除术</v>
          </cell>
          <cell r="W3074" t="str">
            <v>缺失</v>
          </cell>
          <cell r="Y3074">
            <v>138013</v>
          </cell>
          <cell r="Z3074" t="str">
            <v>OA</v>
          </cell>
          <cell r="AA3074" t="str">
            <v>OA(WHO II)</v>
          </cell>
          <cell r="AB3074">
            <v>2</v>
          </cell>
          <cell r="AC3074" t="str">
            <v>少突星形细胞瘤（WHOII）。</v>
          </cell>
          <cell r="AD3074" t="str">
            <v>缺失</v>
          </cell>
          <cell r="AE3074">
            <v>43118</v>
          </cell>
          <cell r="AF3074" t="str">
            <v>少突星形细胞瘤（额岛，右）</v>
          </cell>
          <cell r="AH3074" t="str">
            <v>未终止</v>
          </cell>
          <cell r="AI3074">
            <v>1653</v>
          </cell>
          <cell r="AJ3074">
            <v>0</v>
          </cell>
          <cell r="AK3074">
            <v>1653</v>
          </cell>
          <cell r="AL3074">
            <v>0</v>
          </cell>
          <cell r="AM3074">
            <v>1653</v>
          </cell>
          <cell r="AN3074" t="str">
            <v>放疗</v>
          </cell>
          <cell r="AO3074">
            <v>1</v>
          </cell>
          <cell r="AP3074" t="str">
            <v>替莫脞胺1年</v>
          </cell>
          <cell r="AQ3074">
            <v>1</v>
          </cell>
          <cell r="AS3074">
            <v>0</v>
          </cell>
          <cell r="AU3074" t="str">
            <v>突变</v>
          </cell>
          <cell r="AV3074" t="str">
            <v>NA</v>
          </cell>
          <cell r="AW3074" t="str">
            <v>NA</v>
          </cell>
          <cell r="AX3074" t="str">
            <v>甲基化</v>
          </cell>
          <cell r="AY3074" t="str">
            <v>突变</v>
          </cell>
          <cell r="AZ3074" t="str">
            <v>无突变</v>
          </cell>
          <cell r="BA3074" t="str">
            <v>缺失</v>
          </cell>
          <cell r="BB3074" t="str">
            <v>缺失</v>
          </cell>
          <cell r="BC3074" t="str">
            <v>缺失</v>
          </cell>
          <cell r="BD3074" t="e">
            <v>#N/A</v>
          </cell>
        </row>
        <row r="3075">
          <cell r="B3075" t="str">
            <v>P575</v>
          </cell>
          <cell r="C3075" t="str">
            <v>CGGA_P575</v>
          </cell>
          <cell r="E3075" t="str">
            <v>张连秀</v>
          </cell>
          <cell r="F3075">
            <v>520458</v>
          </cell>
          <cell r="G3075">
            <v>43094</v>
          </cell>
          <cell r="H3075" t="str">
            <v>颅内占位性病变（额顶，右）：转移瘤？胶质瘤？</v>
          </cell>
          <cell r="J3075" t="str">
            <v>男</v>
          </cell>
          <cell r="K3075">
            <v>67</v>
          </cell>
          <cell r="L3075" t="str">
            <v>缺失</v>
          </cell>
          <cell r="M3075" t="str">
            <v>130221195009166811</v>
          </cell>
          <cell r="N3075" t="str">
            <v>李素艳 夫妻    15081643467     张宝国 父子  15216151212</v>
          </cell>
          <cell r="O3075" t="str">
            <v>左上肢无力伴麻木2月余，加重伴左下肢无力1月余</v>
          </cell>
          <cell r="P3075" t="str">
            <v>患者无明显诱因出现左上肢无力伴麻木，持续数分钟后自行缓解，无头痛，无恶心呕吐，无抽搐，未予重视。1月前上述症状加重伴左下肢无力，遂到当地医院行核磁检查示颅内占位病变，患者为求进一步治疗到天坛医院就诊，查头颅MRI发现右额顶占位，怀疑胶质瘤。门诊以“颅内占位性病变”收入院。自发病以来，饮食、睡眠可，大小便正常，体重无明显变化。</v>
          </cell>
          <cell r="Q3075" t="str">
            <v>否认高血压、糖尿病、心脏病史。否认代谢性疾病及血液病。否认肝炎、结核等传染病史。否认其他手术及外伤史。无其他药物食物过敏史。</v>
          </cell>
          <cell r="R3075" t="str">
            <v>生长及智力发育正常，否认吸烟饮酒史。已婚，育有1子1女，配偶及女均体健。</v>
          </cell>
          <cell r="S3075" t="str">
            <v>缺失</v>
          </cell>
          <cell r="T3075">
            <v>43104</v>
          </cell>
          <cell r="V3075" t="str">
            <v>导航辅助下右额顶枕开颅肿瘤切除术（术中唤醒+皮质电刺激）</v>
          </cell>
          <cell r="W3075" t="str">
            <v>静脉麻醉置入喉罩后，患者取左侧卧位，头皮局麻阻滞，头架固定头位，导航注册，确定肿瘤头皮投影位置（快速静点20%的甘露醇250ml），常规消毒铺巾，局麻后以肿瘤为中心做右额顶马蹄形切口，依次切开头皮、显露颅骨，颅骨钻2孔，铣刀铣去骨瓣，见硬脑膜张力不高，利多卡因棉条覆盖硬膜，骨缘四周悬吊硬膜，放射状剪开硬膜，见粗大静脉位于中央后沟，中央后回表面脑组织发黄，点状发黑，此时停用麻醉药物，拔除喉罩、唤醒病人，导航再次确定肿瘤位置，行皮层电刺激确定中央前后回，肿瘤位于中央后回，前界为中央前回下部，导航辅助、唤醒状态下分块近全切除肿瘤，切除皮层下肿瘤时监测到皮层下锥体束，肿瘤呈灰红色，质软，边界不清，血供丰富。切除肿瘤后未再置入喉罩，术腔严密止血，生理盐水冲洗清亮，确认无活动性出血，护士清点棉条、纱布及手术物品无误。人工硬脑膜修补硬膜，骨瓣复位，硬脑膜外放置引流管另戳孔引出，1枚盖孔板及2枚钛固定颅骨。再次充分止血，分层缝合皮下组织及头皮各层，术毕。手术顺利，麻醉满意，术中自体血回输0ml。查见双瞳孔等大等圆，回ICU病房监。</v>
          </cell>
          <cell r="X3075" t="str">
            <v>部分切除</v>
          </cell>
          <cell r="Y3075">
            <v>138054</v>
          </cell>
          <cell r="Z3075" t="str">
            <v>GBM</v>
          </cell>
          <cell r="AA3075" t="str">
            <v>GBM(WHO IV)</v>
          </cell>
          <cell r="AB3075">
            <v>4</v>
          </cell>
          <cell r="AC3075" t="str">
            <v>胶质母细胞瘤。（WHO IV级）</v>
          </cell>
          <cell r="AD3075" t="str">
            <v>部分切除</v>
          </cell>
          <cell r="AE3075">
            <v>43116</v>
          </cell>
          <cell r="AF3075" t="str">
            <v>胶质母细胞瘤（额顶，右）</v>
          </cell>
          <cell r="AG3075">
            <v>43553</v>
          </cell>
          <cell r="AH3075" t="str">
            <v>未终止</v>
          </cell>
          <cell r="AI3075" t="str">
            <v>NA</v>
          </cell>
          <cell r="AJ3075" t="str">
            <v>NA</v>
          </cell>
          <cell r="AK3075" t="str">
            <v>NA</v>
          </cell>
          <cell r="AL3075" t="str">
            <v>NA</v>
          </cell>
          <cell r="AM3075">
            <v>449</v>
          </cell>
          <cell r="AN3075" t="str">
            <v>缺失</v>
          </cell>
          <cell r="AO3075" t="str">
            <v>NA</v>
          </cell>
          <cell r="AP3075" t="str">
            <v>缺失</v>
          </cell>
          <cell r="AQ3075" t="str">
            <v>NA</v>
          </cell>
          <cell r="AS3075" t="str">
            <v>原发</v>
          </cell>
          <cell r="AU3075" t="str">
            <v>无突变</v>
          </cell>
          <cell r="AV3075" t="str">
            <v>NA</v>
          </cell>
          <cell r="AW3075" t="str">
            <v>NA</v>
          </cell>
          <cell r="AX3075" t="str">
            <v>甲基化</v>
          </cell>
          <cell r="AY3075" t="str">
            <v>无突变</v>
          </cell>
          <cell r="AZ3075" t="str">
            <v>突变</v>
          </cell>
          <cell r="BA3075" t="str">
            <v>缺失</v>
          </cell>
          <cell r="BB3075" t="str">
            <v>缺失</v>
          </cell>
          <cell r="BC3075" t="str">
            <v>缺失</v>
          </cell>
          <cell r="BD3075" t="e">
            <v>#N/A</v>
          </cell>
        </row>
        <row r="3076">
          <cell r="B3076" t="str">
            <v>P576</v>
          </cell>
          <cell r="C3076" t="str">
            <v>CGGA_P576</v>
          </cell>
          <cell r="E3076" t="str">
            <v>张景彩</v>
          </cell>
          <cell r="F3076">
            <v>520460</v>
          </cell>
          <cell r="G3076">
            <v>43095</v>
          </cell>
          <cell r="H3076" t="str">
            <v>脑内多发占位病变：胶质瘤</v>
          </cell>
          <cell r="J3076" t="str">
            <v>女</v>
          </cell>
          <cell r="K3076">
            <v>50</v>
          </cell>
          <cell r="L3076" t="str">
            <v>缺失</v>
          </cell>
          <cell r="M3076" t="str">
            <v>620302196704130826</v>
          </cell>
          <cell r="N3076" t="str">
            <v>包青龙/夫妻 /13993598115,包科尔沁/儿子/13739361122</v>
          </cell>
          <cell r="O3076" t="str">
            <v>头晕、恶心1月余</v>
          </cell>
          <cell r="P3076" t="str">
            <v>患者1个月前无明显诱因逐渐感到头晕，伴恶心，无耳鸣，无眩晕、行动障碍，无呕吐，无抽搐，无肢体活动障碍，到金昌市中心医院行头颅CT及MRI发现颅内占位，未治疗，头晕、恶心无缓解亦无明显加重，为求进一步诊治就诊于我院，门诊以“颅内多发占位性病变”收入院。</v>
          </cell>
          <cell r="Q3076" t="str">
            <v>否认高血压、糖尿病、心脏病病史。否认肝炎、结核等传染病病史。1992年在金昌市医院行剖腹产手术，否认输血史，否认药物、食物过敏史。</v>
          </cell>
          <cell r="R3076" t="str">
            <v>生长发育及智力正常；无异地疫区迁移及居住史；无烟、酒等不良嗜好，28岁非近亲结婚，爱子体健，育1子，爱人及儿子均体健。</v>
          </cell>
          <cell r="S3076" t="str">
            <v>缺失</v>
          </cell>
          <cell r="T3076">
            <v>43105</v>
          </cell>
          <cell r="V3076" t="str">
            <v>冠状切口，右额开颅，肿瘤切除术</v>
          </cell>
          <cell r="W3076" t="str">
            <v>全麻气管插管后，患者取仰卧位，导航确定肿瘤头皮投影，常规消毒铺巾，以肿瘤为中心、取冠状切口，依次切开头皮、皮下及帽状腱膜，皮瓣翻向前方，右额钻孔，铣刀游离骨瓣，大小约5.0X5.0cm。硬膜张力高，快速静点20%的甘露醇250ml，硬膜张力下降后，四周悬吊硬膜，硬膜菲薄，放射状剪开硬膜。见右额脑组织肿胀，导航及B超确定肿瘤位置，肿瘤位于右额上、中回，病变突出至皮层表面，向侧脑室额角生长，肿瘤呈灰白色，血供丰富，质韧，与周围脑组织间分界不清，导航、B超辅助下，沿肿瘤周边分离后，分块近全切除右额肿瘤，随后将肿瘤侵袭的右额极脑组织部分切除，大脑前动脉分支自肿瘤中穿行，分离后予以完好保护，肿瘤深部达侧脑室额角，切除肿瘤后，侧脑室额角开放，以明胶海绵压迫、封闭，充分内减压，观察脑组织搏动好。创面严密止血，可吸收止血纱布、明胶海绵压迫残面，生理盐水冲洗清亮，护士清点棉条、纱布及手术物品无误。硬膜连续缝合后仍欠严密，取人工硬膜修补，骨瓣复位，盖骨板及钛链固定骨瓣。再次充分止血，分层缝合皮下组织及头皮各层，术毕。手术顺利，术中出血约300ml，自体血回输50ml。术后气管插管拔出，患者回ICU病房监护。</v>
          </cell>
          <cell r="X3076" t="str">
            <v>部分切除</v>
          </cell>
          <cell r="Y3076">
            <v>138052</v>
          </cell>
          <cell r="Z3076" t="str">
            <v>AO</v>
          </cell>
          <cell r="AA3076" t="str">
            <v>AO(WHO III)</v>
          </cell>
          <cell r="AB3076">
            <v>3</v>
          </cell>
          <cell r="AC3076" t="str">
            <v>间变性少突胶质细胞瘤伴出血（WHOⅢ级）</v>
          </cell>
          <cell r="AD3076" t="str">
            <v>部分切除</v>
          </cell>
          <cell r="AE3076">
            <v>43119</v>
          </cell>
          <cell r="AF3076" t="str">
            <v>间变性少突胶质细胞瘤（脑内多发，WHOⅢ级）</v>
          </cell>
          <cell r="AG3076">
            <v>44074</v>
          </cell>
          <cell r="AH3076" t="str">
            <v>终止</v>
          </cell>
          <cell r="AI3076">
            <v>786</v>
          </cell>
          <cell r="AJ3076">
            <v>1</v>
          </cell>
          <cell r="AK3076">
            <v>392</v>
          </cell>
          <cell r="AL3076">
            <v>1</v>
          </cell>
          <cell r="AM3076">
            <v>786</v>
          </cell>
          <cell r="AN3076" t="str">
            <v>无</v>
          </cell>
          <cell r="AO3076">
            <v>0</v>
          </cell>
          <cell r="AP3076" t="str">
            <v>无</v>
          </cell>
          <cell r="AQ3076">
            <v>0</v>
          </cell>
          <cell r="AS3076" t="str">
            <v>原发</v>
          </cell>
          <cell r="AU3076" t="str">
            <v>突变</v>
          </cell>
          <cell r="AV3076" t="str">
            <v>NA</v>
          </cell>
          <cell r="AW3076" t="str">
            <v>NA</v>
          </cell>
          <cell r="AX3076" t="str">
            <v>甲基化</v>
          </cell>
          <cell r="AY3076" t="str">
            <v>突变</v>
          </cell>
          <cell r="AZ3076" t="str">
            <v>无突变</v>
          </cell>
          <cell r="BA3076" t="str">
            <v>缺失</v>
          </cell>
          <cell r="BB3076" t="str">
            <v>缺失</v>
          </cell>
          <cell r="BC3076" t="str">
            <v>缺失</v>
          </cell>
          <cell r="BD3076" t="e">
            <v>#N/A</v>
          </cell>
        </row>
        <row r="3077">
          <cell r="B3077" t="str">
            <v>P577</v>
          </cell>
          <cell r="C3077" t="str">
            <v>NA</v>
          </cell>
          <cell r="D3077" t="str">
            <v>NA</v>
          </cell>
          <cell r="E3077" t="str">
            <v>NA</v>
          </cell>
          <cell r="F3077" t="str">
            <v>NA</v>
          </cell>
          <cell r="G3077" t="str">
            <v>NA</v>
          </cell>
          <cell r="H3077" t="str">
            <v>NA</v>
          </cell>
          <cell r="I3077" t="str">
            <v>NA</v>
          </cell>
          <cell r="J3077" t="str">
            <v>NA</v>
          </cell>
          <cell r="K3077" t="str">
            <v>NA</v>
          </cell>
          <cell r="L3077" t="str">
            <v>NA</v>
          </cell>
          <cell r="M3077" t="str">
            <v>NA</v>
          </cell>
          <cell r="N3077" t="str">
            <v>NA</v>
          </cell>
          <cell r="O3077" t="str">
            <v>NA</v>
          </cell>
          <cell r="P3077" t="str">
            <v>NA</v>
          </cell>
          <cell r="Q3077" t="str">
            <v>NA</v>
          </cell>
          <cell r="R3077" t="str">
            <v>NA</v>
          </cell>
          <cell r="S3077" t="str">
            <v>NA</v>
          </cell>
          <cell r="T3077" t="str">
            <v>NA</v>
          </cell>
          <cell r="U3077" t="str">
            <v>NA</v>
          </cell>
          <cell r="V3077" t="str">
            <v>NA</v>
          </cell>
          <cell r="W3077" t="str">
            <v>NA</v>
          </cell>
          <cell r="X3077" t="str">
            <v>NA</v>
          </cell>
          <cell r="Y3077" t="str">
            <v>NA</v>
          </cell>
          <cell r="Z3077" t="str">
            <v>NA</v>
          </cell>
          <cell r="AA3077" t="str">
            <v>NA</v>
          </cell>
          <cell r="AB3077" t="str">
            <v>NA</v>
          </cell>
          <cell r="AC3077" t="str">
            <v>NA</v>
          </cell>
          <cell r="AD3077" t="str">
            <v>NA</v>
          </cell>
          <cell r="AE3077" t="str">
            <v>NA</v>
          </cell>
          <cell r="AF3077" t="str">
            <v>NA</v>
          </cell>
          <cell r="AG3077" t="str">
            <v>NA</v>
          </cell>
          <cell r="AH3077" t="str">
            <v>NA</v>
          </cell>
          <cell r="AI3077" t="str">
            <v>NA</v>
          </cell>
          <cell r="AJ3077" t="str">
            <v>NA</v>
          </cell>
          <cell r="AK3077" t="str">
            <v>NA</v>
          </cell>
          <cell r="AL3077" t="str">
            <v>NA</v>
          </cell>
          <cell r="AM3077" t="str">
            <v>NA</v>
          </cell>
          <cell r="AN3077" t="str">
            <v>NA</v>
          </cell>
          <cell r="AO3077" t="str">
            <v>NA</v>
          </cell>
          <cell r="AP3077" t="str">
            <v>NA</v>
          </cell>
          <cell r="AQ3077" t="str">
            <v>NA</v>
          </cell>
          <cell r="AS3077" t="str">
            <v>NA</v>
          </cell>
          <cell r="AT3077" t="str">
            <v>NA</v>
          </cell>
          <cell r="AU3077" t="str">
            <v>NA</v>
          </cell>
          <cell r="AV3077" t="str">
            <v>NA</v>
          </cell>
          <cell r="AW3077" t="str">
            <v>NA</v>
          </cell>
          <cell r="AX3077" t="str">
            <v>NA</v>
          </cell>
          <cell r="AY3077" t="str">
            <v>NA</v>
          </cell>
          <cell r="AZ3077" t="str">
            <v>NA</v>
          </cell>
          <cell r="BA3077" t="str">
            <v>NA</v>
          </cell>
          <cell r="BB3077" t="str">
            <v>NA</v>
          </cell>
          <cell r="BC3077" t="str">
            <v>NA</v>
          </cell>
          <cell r="BD3077" t="str">
            <v>NA</v>
          </cell>
        </row>
        <row r="3078">
          <cell r="B3078" t="str">
            <v>P578</v>
          </cell>
          <cell r="C3078" t="str">
            <v>CGGA_P578</v>
          </cell>
          <cell r="E3078" t="str">
            <v>王洪振</v>
          </cell>
          <cell r="F3078">
            <v>520468</v>
          </cell>
          <cell r="G3078">
            <v>43103</v>
          </cell>
          <cell r="H3078" t="str">
            <v>1颅内占位病变（颞岛，右）；胶质瘤？ 2高血压</v>
          </cell>
          <cell r="J3078" t="str">
            <v>男</v>
          </cell>
          <cell r="K3078">
            <v>41</v>
          </cell>
          <cell r="L3078" t="str">
            <v>缺失</v>
          </cell>
          <cell r="M3078" t="str">
            <v xml:space="preserve">410928197607140012 </v>
          </cell>
          <cell r="N3078" t="str">
            <v>陈艳莉/夫妻/13939318139,陈自亮 /兄弟/13839308885</v>
          </cell>
          <cell r="O3078" t="str">
            <v>体检发现颅内占位病变10天余</v>
          </cell>
          <cell r="P3078" t="str">
            <v>10天前在当地医院体检发现示颅内占位病变。无头痛，无恶心呕吐，无四肢抽搐。为求进一步治疗遂到天坛医院就诊，核磁示颅内右颞岛占位：胶质瘤可能。遂以“颅内占位病变”收入院。患者自发病以来，精神可，饮食、睡眠差，大小便正常，体重无明显变化。</v>
          </cell>
          <cell r="Q3078" t="str">
            <v>高血压病史4年余，最高达160/100mmHg,半年前开始规律服药（缬沙坦，氨氯地平，1次/日，1片/次），否认糖尿病及心脏病史。否认代谢性疾病及血液病。否认肝炎、结核等传染病史。无外伤史及输血史。无药物食物过敏史。</v>
          </cell>
          <cell r="R3078" t="str">
            <v>生长及智力发育正常，吸烟8年余，10支/天，已戒4月余；饮酒10年余，2两/天。适龄结婚，育有1男1女，身体均体健。</v>
          </cell>
          <cell r="S3078" t="str">
            <v>缺失</v>
          </cell>
          <cell r="T3078">
            <v>43109</v>
          </cell>
          <cell r="V3078" t="str">
            <v>导航辅助下右额颞开颅 肿瘤切除术</v>
          </cell>
          <cell r="W3078" t="str">
            <v>静脉麻醉，患者取仰卧位头左偏，头皮局麻阻滞，头架固定头位，导航注册，确定肿瘤头皮投影位置（快速静点20%的甘露醇250ml），常规消毒铺巾，取左额颞弧形切口，依次切开头皮、颞肌，显露颅骨，颅骨钻1孔，铣刀铣去骨瓣，可见硬脑膜张力略高，骨缘四周悬吊硬膜，放射状剪开硬膜，见右额脑组织无明显肿胀，脑沟基本正常，导航再次确定肿瘤位置，先分离侧裂后，见岛叶脑组织，大脑中动脉分支供血，仔细分离大脑中动脉及其分支后，沿额部靠近侧裂造瘘，见额部脑组织肿瘤质韧，灰白色，血供一般，边界不清，显微镜下切除额叶肿瘤后，分块切除岛叶肿瘤。术腔严密止血，生理盐水冲洗清亮，确认无活动性出血，护士清点棉条、纱布及手术物品无误。人工硬膜修补硬膜，3枚钛片及6枚钛钉复位骨瓣。再次充分止血，分层缝合皮下组织，肌肉及头皮各层，术毕。手术顺利，麻醉满意，术中自体血回输0ml。查见双瞳孔等大等圆，直径1mm。回ICU病房监。</v>
          </cell>
          <cell r="X3078" t="str">
            <v>全切除</v>
          </cell>
          <cell r="Y3078">
            <v>138157</v>
          </cell>
          <cell r="Z3078" t="str">
            <v>O</v>
          </cell>
          <cell r="AA3078" t="str">
            <v>O(WHO II)</v>
          </cell>
          <cell r="AB3078">
            <v>2</v>
          </cell>
          <cell r="AC3078" t="str">
            <v>少突胶质细胞瘤（WHOII级）</v>
          </cell>
          <cell r="AD3078" t="str">
            <v>全切除</v>
          </cell>
          <cell r="AE3078">
            <v>43122</v>
          </cell>
          <cell r="AF3078" t="str">
            <v>1.少突胶质细胞瘤（颞岛，左）；2.高血压</v>
          </cell>
          <cell r="AH3078" t="str">
            <v>未终止</v>
          </cell>
          <cell r="AI3078">
            <v>1647</v>
          </cell>
          <cell r="AJ3078">
            <v>0</v>
          </cell>
          <cell r="AK3078">
            <v>1647</v>
          </cell>
          <cell r="AL3078">
            <v>0</v>
          </cell>
          <cell r="AM3078">
            <v>1647</v>
          </cell>
          <cell r="AN3078" t="str">
            <v>无</v>
          </cell>
          <cell r="AO3078">
            <v>0</v>
          </cell>
          <cell r="AP3078" t="str">
            <v>替莫脞胺</v>
          </cell>
          <cell r="AQ3078">
            <v>1</v>
          </cell>
          <cell r="AS3078">
            <v>0</v>
          </cell>
          <cell r="AU3078" t="str">
            <v>突变</v>
          </cell>
          <cell r="AV3078" t="str">
            <v>NA</v>
          </cell>
          <cell r="AW3078" t="str">
            <v>NA</v>
          </cell>
          <cell r="AX3078" t="str">
            <v>无甲基化</v>
          </cell>
          <cell r="AY3078" t="str">
            <v>突变</v>
          </cell>
          <cell r="AZ3078" t="str">
            <v>无突变</v>
          </cell>
          <cell r="BA3078" t="str">
            <v>缺失</v>
          </cell>
          <cell r="BB3078" t="str">
            <v>缺失</v>
          </cell>
          <cell r="BC3078" t="str">
            <v>缺失</v>
          </cell>
          <cell r="BD3078" t="e">
            <v>#N/A</v>
          </cell>
        </row>
        <row r="3079">
          <cell r="B3079" t="str">
            <v>P579</v>
          </cell>
          <cell r="C3079" t="str">
            <v>NA</v>
          </cell>
          <cell r="D3079" t="str">
            <v>NA</v>
          </cell>
          <cell r="E3079" t="str">
            <v>NA</v>
          </cell>
          <cell r="F3079" t="str">
            <v>NA</v>
          </cell>
          <cell r="G3079" t="str">
            <v>NA</v>
          </cell>
          <cell r="H3079" t="str">
            <v>NA</v>
          </cell>
          <cell r="I3079" t="str">
            <v>NA</v>
          </cell>
          <cell r="J3079" t="str">
            <v>NA</v>
          </cell>
          <cell r="K3079" t="str">
            <v>NA</v>
          </cell>
          <cell r="L3079" t="str">
            <v>NA</v>
          </cell>
          <cell r="M3079" t="str">
            <v>NA</v>
          </cell>
          <cell r="N3079" t="str">
            <v>NA</v>
          </cell>
          <cell r="O3079" t="str">
            <v>NA</v>
          </cell>
          <cell r="P3079" t="str">
            <v>NA</v>
          </cell>
          <cell r="Q3079" t="str">
            <v>NA</v>
          </cell>
          <cell r="R3079" t="str">
            <v>NA</v>
          </cell>
          <cell r="S3079" t="str">
            <v>NA</v>
          </cell>
          <cell r="T3079" t="str">
            <v>NA</v>
          </cell>
          <cell r="U3079" t="str">
            <v>NA</v>
          </cell>
          <cell r="V3079" t="str">
            <v>NA</v>
          </cell>
          <cell r="W3079" t="str">
            <v>NA</v>
          </cell>
          <cell r="X3079" t="str">
            <v>NA</v>
          </cell>
          <cell r="Y3079" t="str">
            <v>NA</v>
          </cell>
          <cell r="Z3079" t="str">
            <v>NA</v>
          </cell>
          <cell r="AA3079" t="str">
            <v>NA</v>
          </cell>
          <cell r="AB3079" t="str">
            <v>NA</v>
          </cell>
          <cell r="AC3079" t="str">
            <v>NA</v>
          </cell>
          <cell r="AD3079" t="str">
            <v>NA</v>
          </cell>
          <cell r="AE3079" t="str">
            <v>NA</v>
          </cell>
          <cell r="AF3079" t="str">
            <v>NA</v>
          </cell>
          <cell r="AG3079" t="str">
            <v>NA</v>
          </cell>
          <cell r="AH3079" t="str">
            <v>NA</v>
          </cell>
          <cell r="AI3079" t="str">
            <v>NA</v>
          </cell>
          <cell r="AJ3079" t="str">
            <v>NA</v>
          </cell>
          <cell r="AK3079" t="str">
            <v>NA</v>
          </cell>
          <cell r="AL3079" t="str">
            <v>NA</v>
          </cell>
          <cell r="AM3079" t="str">
            <v>NA</v>
          </cell>
          <cell r="AN3079" t="str">
            <v>NA</v>
          </cell>
          <cell r="AO3079" t="str">
            <v>NA</v>
          </cell>
          <cell r="AP3079" t="str">
            <v>NA</v>
          </cell>
          <cell r="AQ3079" t="str">
            <v>NA</v>
          </cell>
          <cell r="AS3079" t="str">
            <v>NA</v>
          </cell>
          <cell r="AT3079" t="str">
            <v>NA</v>
          </cell>
          <cell r="AU3079" t="str">
            <v>NA</v>
          </cell>
          <cell r="AV3079" t="str">
            <v>NA</v>
          </cell>
          <cell r="AW3079" t="str">
            <v>NA</v>
          </cell>
          <cell r="AX3079" t="str">
            <v>NA</v>
          </cell>
          <cell r="AY3079" t="str">
            <v>NA</v>
          </cell>
          <cell r="AZ3079" t="str">
            <v>NA</v>
          </cell>
          <cell r="BA3079" t="str">
            <v>NA</v>
          </cell>
          <cell r="BB3079" t="str">
            <v>NA</v>
          </cell>
          <cell r="BC3079" t="str">
            <v>NA</v>
          </cell>
          <cell r="BD3079" t="str">
            <v>NA</v>
          </cell>
        </row>
        <row r="3080">
          <cell r="B3080" t="str">
            <v>P580</v>
          </cell>
          <cell r="C3080" t="str">
            <v>NA</v>
          </cell>
          <cell r="D3080" t="str">
            <v>NA</v>
          </cell>
          <cell r="E3080" t="str">
            <v>NA</v>
          </cell>
          <cell r="F3080" t="str">
            <v>NA</v>
          </cell>
          <cell r="G3080" t="str">
            <v>NA</v>
          </cell>
          <cell r="H3080" t="str">
            <v>NA</v>
          </cell>
          <cell r="I3080" t="str">
            <v>NA</v>
          </cell>
          <cell r="J3080" t="str">
            <v>NA</v>
          </cell>
          <cell r="K3080" t="str">
            <v>NA</v>
          </cell>
          <cell r="L3080" t="str">
            <v>NA</v>
          </cell>
          <cell r="M3080" t="str">
            <v>NA</v>
          </cell>
          <cell r="N3080" t="str">
            <v>NA</v>
          </cell>
          <cell r="O3080" t="str">
            <v>NA</v>
          </cell>
          <cell r="P3080" t="str">
            <v>NA</v>
          </cell>
          <cell r="Q3080" t="str">
            <v>NA</v>
          </cell>
          <cell r="R3080" t="str">
            <v>NA</v>
          </cell>
          <cell r="S3080" t="str">
            <v>NA</v>
          </cell>
          <cell r="T3080" t="str">
            <v>NA</v>
          </cell>
          <cell r="U3080" t="str">
            <v>NA</v>
          </cell>
          <cell r="V3080" t="str">
            <v>NA</v>
          </cell>
          <cell r="W3080" t="str">
            <v>NA</v>
          </cell>
          <cell r="X3080" t="str">
            <v>NA</v>
          </cell>
          <cell r="Y3080" t="str">
            <v>NA</v>
          </cell>
          <cell r="Z3080" t="str">
            <v>NA</v>
          </cell>
          <cell r="AA3080" t="str">
            <v>NA</v>
          </cell>
          <cell r="AB3080" t="str">
            <v>NA</v>
          </cell>
          <cell r="AC3080" t="str">
            <v>NA</v>
          </cell>
          <cell r="AD3080" t="str">
            <v>NA</v>
          </cell>
          <cell r="AE3080" t="str">
            <v>NA</v>
          </cell>
          <cell r="AF3080" t="str">
            <v>NA</v>
          </cell>
          <cell r="AG3080" t="str">
            <v>NA</v>
          </cell>
          <cell r="AH3080" t="str">
            <v>NA</v>
          </cell>
          <cell r="AI3080" t="str">
            <v>NA</v>
          </cell>
          <cell r="AJ3080" t="str">
            <v>NA</v>
          </cell>
          <cell r="AK3080" t="str">
            <v>NA</v>
          </cell>
          <cell r="AL3080" t="str">
            <v>NA</v>
          </cell>
          <cell r="AM3080" t="str">
            <v>NA</v>
          </cell>
          <cell r="AN3080" t="str">
            <v>NA</v>
          </cell>
          <cell r="AO3080" t="str">
            <v>NA</v>
          </cell>
          <cell r="AP3080" t="str">
            <v>NA</v>
          </cell>
          <cell r="AQ3080" t="str">
            <v>NA</v>
          </cell>
          <cell r="AS3080" t="str">
            <v>NA</v>
          </cell>
          <cell r="AT3080" t="str">
            <v>NA</v>
          </cell>
          <cell r="AU3080" t="str">
            <v>NA</v>
          </cell>
          <cell r="AV3080" t="str">
            <v>NA</v>
          </cell>
          <cell r="AW3080" t="str">
            <v>NA</v>
          </cell>
          <cell r="AX3080" t="str">
            <v>NA</v>
          </cell>
          <cell r="AY3080" t="str">
            <v>NA</v>
          </cell>
          <cell r="AZ3080" t="str">
            <v>NA</v>
          </cell>
          <cell r="BA3080" t="str">
            <v>NA</v>
          </cell>
          <cell r="BB3080" t="str">
            <v>NA</v>
          </cell>
          <cell r="BC3080" t="str">
            <v>NA</v>
          </cell>
          <cell r="BD3080" t="str">
            <v>NA</v>
          </cell>
        </row>
        <row r="3081">
          <cell r="B3081" t="str">
            <v>P581</v>
          </cell>
          <cell r="C3081" t="str">
            <v>CGGA_P581</v>
          </cell>
          <cell r="E3081" t="str">
            <v>刘长在</v>
          </cell>
          <cell r="F3081">
            <v>520438</v>
          </cell>
          <cell r="G3081">
            <v>43109</v>
          </cell>
          <cell r="H3081" t="str">
            <v>1.颅内占位性病变（额，左）：胶质瘤？2.II型糖尿病3.高血压III级（极高危）4.双肺慢性病变</v>
          </cell>
          <cell r="J3081" t="str">
            <v>男</v>
          </cell>
          <cell r="K3081">
            <v>59</v>
          </cell>
          <cell r="L3081" t="str">
            <v>缺失</v>
          </cell>
          <cell r="M3081" t="str">
            <v>15262419580518331X</v>
          </cell>
          <cell r="N3081" t="str">
            <v>刘晓鸣   父子     15810169761       刘晓龙   父子  14747149766</v>
          </cell>
          <cell r="O3081" t="str">
            <v>发作性肢体抽搐2月余</v>
          </cell>
          <cell r="P3081" t="str">
            <v>患者于8个月前体检行MRI检查发现脑白质异常，未予重视。2个月前于乌兰察布市医院行MRI检查发现颅内占位，后无明显诱因突发四肢抽搐，伴有意识丧失，双眼上视，牙关紧闭，口角流涎，持续约数分钟，给予抗癫痫药物后缓解，无头晕头痛，无恶心呕吐。为求进一步治疗于我院门诊就诊，天坛医院MRI（M694388）：左额叶占位，考虑胶质瘤。给予口服左乙拉西坦控制癫痫，控制效果好。门诊以“左额胶质瘤”收入院。自发病以来，饮食可、睡眠可，大小便正常，体重下降约5公斤。</v>
          </cell>
          <cell r="Q3081" t="str">
            <v>高血压病3年，最高达160/95mmhg，现口服盐酸贝那普利1片/天，血压控制可。否认糖尿病、心脏病史。否认代谢性疾病及血液病。否认肝炎、结核等传染病史。无其他药物食物过敏史。否认手术及外伤史。</v>
          </cell>
          <cell r="R3081" t="str">
            <v>生长及智力发育正常，吸烟20年，20支/天。否认饮酒史。已婚，育有3子，配偶及子均体健。</v>
          </cell>
          <cell r="S3081" t="str">
            <v>缺失</v>
          </cell>
          <cell r="T3081">
            <v>43115</v>
          </cell>
          <cell r="V3081" t="str">
            <v>左额颞开颅颅内肿瘤切除术</v>
          </cell>
          <cell r="W3081" t="str">
            <v>患者全麻插管后右侧卧位，上头架固定头部，左颞顶局部常规消毒铺巾。左颞顶弧形切口，依次切开皮肤皮下组织，皮瓣反向颞下部。右颞顶导航定位，开骨窗，游离骨瓣，骨窗约4×5cm。骨窗周缘止血，悬吊硬膜放射状剪开硬膜，见角回缘上回脑回饱满，皮层发白色，肿瘤实性，灰白色，质软韧，血供一般，无包膜，有大致边界，沿边界分离周围脑组织，显微镜下全切除肿瘤，标本留送病理。瘤腔仔细止血后以止血纱布压迫残面，生理盐水冲洗清亮，反复检查无出血。清点器械物品无误，硬膜缝合，骨瓣复位，以2枚钛链1枚盖孔板和7枚钛钉固定，充分止血，分层缝合肌肉组织，缝合皮下组织，缝合头皮，消毒伤口，无菌纱布包扎，术毕。术中出血约200ml。</v>
          </cell>
          <cell r="X3081" t="str">
            <v>全切除</v>
          </cell>
          <cell r="Y3081">
            <v>138305</v>
          </cell>
          <cell r="Z3081" t="str">
            <v>AO</v>
          </cell>
          <cell r="AA3081" t="str">
            <v>AO(WHO III)</v>
          </cell>
          <cell r="AB3081">
            <v>3</v>
          </cell>
          <cell r="AC3081" t="str">
            <v>间变性少突胶质细胞瘤。（WHO III级 ）</v>
          </cell>
          <cell r="AD3081" t="str">
            <v>全切除</v>
          </cell>
          <cell r="AE3081">
            <v>43136</v>
          </cell>
          <cell r="AF3081" t="str">
            <v>1.间变少突胶质细胞瘤（额，左）</v>
          </cell>
          <cell r="AH3081" t="str">
            <v>未终止</v>
          </cell>
          <cell r="AI3081">
            <v>1641</v>
          </cell>
          <cell r="AJ3081">
            <v>0</v>
          </cell>
          <cell r="AK3081">
            <v>1641</v>
          </cell>
          <cell r="AL3081">
            <v>0</v>
          </cell>
          <cell r="AM3081">
            <v>1641</v>
          </cell>
          <cell r="AN3081" t="str">
            <v>同步</v>
          </cell>
          <cell r="AO3081">
            <v>1</v>
          </cell>
          <cell r="AP3081" t="str">
            <v>替莫脞胺6个疗程</v>
          </cell>
          <cell r="AQ3081">
            <v>1</v>
          </cell>
          <cell r="AS3081">
            <v>0</v>
          </cell>
          <cell r="AU3081" t="str">
            <v>突变</v>
          </cell>
          <cell r="AV3081" t="str">
            <v>NA</v>
          </cell>
          <cell r="AW3081" t="str">
            <v>NA</v>
          </cell>
          <cell r="AX3081" t="str">
            <v>甲基化</v>
          </cell>
          <cell r="AY3081" t="str">
            <v>突变</v>
          </cell>
          <cell r="AZ3081" t="str">
            <v>无突变</v>
          </cell>
          <cell r="BA3081" t="str">
            <v>缺失</v>
          </cell>
          <cell r="BB3081" t="str">
            <v>缺失</v>
          </cell>
          <cell r="BC3081" t="str">
            <v>缺失</v>
          </cell>
          <cell r="BD3081" t="e">
            <v>#N/A</v>
          </cell>
        </row>
        <row r="3082">
          <cell r="B3082" t="str">
            <v>P582</v>
          </cell>
          <cell r="C3082" t="str">
            <v>CGGA_P582</v>
          </cell>
          <cell r="D3082" t="str">
            <v>CGGA_P582, CGGA_P1520</v>
          </cell>
          <cell r="E3082" t="str">
            <v>李创</v>
          </cell>
          <cell r="F3082">
            <v>520483</v>
          </cell>
          <cell r="G3082">
            <v>43111</v>
          </cell>
          <cell r="H3082" t="str">
            <v>1.颅内占位病变（颞，左）：胶质瘤</v>
          </cell>
          <cell r="J3082" t="str">
            <v>男</v>
          </cell>
          <cell r="K3082">
            <v>20</v>
          </cell>
          <cell r="L3082" t="str">
            <v>A</v>
          </cell>
          <cell r="M3082" t="str">
            <v xml:space="preserve">412724199707135995 </v>
          </cell>
          <cell r="N3082" t="str">
            <v>李阳光  父子      13783943999    谢凤霞   母子    18939400001</v>
          </cell>
          <cell r="O3082" t="str">
            <v>体检发现颅内占位性病变7月余</v>
          </cell>
          <cell r="P3082" t="str">
            <v>7月前因头外伤在南京军区医院行MR示颅内占位病变，无头痛、恶心呕吐，无四肢抽搐。为求进一步治疗遂到天坛医院就诊，核磁示左颞占位：低级别胶质瘤可能。遂以“颅内占位病变”收入院。患者自发病以来，精神可，饮食、睡眠可，大小便正常，体重无明显变化。</v>
          </cell>
          <cell r="Q3082" t="str">
            <v>否认高血压，糖尿病及否认心脏病史。否认代谢性疾病及血液病。否认肝炎、结核等传染病史。无药物食物过敏史。</v>
          </cell>
          <cell r="R3082" t="str">
            <v>生长及智力发育正常，无吸烟酗酒史，未婚。</v>
          </cell>
          <cell r="S3082" t="str">
            <v>缺失</v>
          </cell>
          <cell r="T3082">
            <v>43116</v>
          </cell>
          <cell r="V3082" t="str">
            <v>左颞开颅 肿瘤切除术</v>
          </cell>
          <cell r="W3082" t="str">
            <v>全麻气管插管后，患者取右侧卧位，上头架，导航注册、确定肿瘤头皮投影，常规消毒铺巾，静点20%的甘露醇250ml，取左颞马蹄形切口，依次切开头皮各层及颞肌，皮肌瓣翻向下，颅骨钻1孔，铣刀铣开骨瓣。见硬膜张力不高，四周悬吊硬膜，弧形剪开硬膜。导航再次确定肿瘤位置，导航辅助下自颞下回造瘘，皮层下可见肿瘤呈灰白色，血供一般，质软，与周围组织边界限不清，肿瘤前界达脑室颞角，下界达小脑幕缘，显微镜下分块全切肿瘤，侧脑室颞角开放，周围血管保护良好；术腔严密止血，生理盐水冲洗清亮，确认无活动性出血，护士清点棉条、纱布及手术物品无误。人工硬膜严密修补硬膜，骨瓣复位，1枚盖孔板、2条钛链及6枚钛钉固定骨瓣。再次充分止血，分层缝合肌肉，筋膜，皮下组织及头皮，术毕。手术顺利，麻醉满意，术中出血约300 ml，自体血回输100ml。查见瞳孔等大同圆，术后拔气管插管后安回ICU病房监护。</v>
          </cell>
          <cell r="X3082" t="str">
            <v>全切除</v>
          </cell>
          <cell r="Y3082">
            <v>138350</v>
          </cell>
          <cell r="Z3082" t="str">
            <v>A</v>
          </cell>
          <cell r="AA3082" t="str">
            <v>A(WHO II)</v>
          </cell>
          <cell r="AB3082">
            <v>2</v>
          </cell>
          <cell r="AC3082" t="str">
            <v>星形细胞瘤（WHO II级）</v>
          </cell>
          <cell r="AD3082" t="str">
            <v>全切除</v>
          </cell>
          <cell r="AE3082">
            <v>43126</v>
          </cell>
          <cell r="AF3082" t="str">
            <v>1星形细胞瘤（颞，左）2高血压</v>
          </cell>
          <cell r="AH3082" t="str">
            <v>未终止</v>
          </cell>
          <cell r="AI3082">
            <v>1371</v>
          </cell>
          <cell r="AJ3082">
            <v>0</v>
          </cell>
          <cell r="AK3082" t="e">
            <v>#VALUE!</v>
          </cell>
          <cell r="AL3082" t="str">
            <v>TBD</v>
          </cell>
          <cell r="AM3082">
            <v>1371</v>
          </cell>
          <cell r="AN3082" t="str">
            <v>30次</v>
          </cell>
          <cell r="AO3082">
            <v>1</v>
          </cell>
          <cell r="AP3082" t="str">
            <v>否</v>
          </cell>
          <cell r="AQ3082">
            <v>0</v>
          </cell>
          <cell r="AS3082">
            <v>0</v>
          </cell>
          <cell r="AU3082" t="str">
            <v>突变</v>
          </cell>
          <cell r="AV3082" t="str">
            <v>NA</v>
          </cell>
          <cell r="AW3082" t="str">
            <v>NA</v>
          </cell>
          <cell r="AX3082" t="str">
            <v>甲基化</v>
          </cell>
          <cell r="AY3082" t="str">
            <v>突变</v>
          </cell>
          <cell r="AZ3082" t="str">
            <v>无突变</v>
          </cell>
          <cell r="BA3082" t="str">
            <v>缺失</v>
          </cell>
          <cell r="BB3082" t="str">
            <v>缺失</v>
          </cell>
          <cell r="BC3082" t="str">
            <v>缺失</v>
          </cell>
          <cell r="BD3082" t="e">
            <v>#N/A</v>
          </cell>
        </row>
        <row r="3083">
          <cell r="B3083" t="str">
            <v>P583</v>
          </cell>
          <cell r="C3083" t="str">
            <v>CGGA_P583</v>
          </cell>
          <cell r="E3083" t="str">
            <v>满丽娜</v>
          </cell>
          <cell r="F3083">
            <v>520477</v>
          </cell>
          <cell r="G3083">
            <v>43109</v>
          </cell>
          <cell r="H3083" t="str">
            <v>1.颅内占位性病变（额，左）：低级别胶质瘤？2乳腺囊肿切除术后</v>
          </cell>
          <cell r="J3083" t="str">
            <v>女</v>
          </cell>
          <cell r="K3083">
            <v>42</v>
          </cell>
          <cell r="L3083" t="str">
            <v>缺失</v>
          </cell>
          <cell r="M3083" t="str">
            <v>370403197507236124</v>
          </cell>
          <cell r="N3083" t="str">
            <v>褚洪滨/夫妻/13666320043, 殷允臣/姐夫/15098288929 ,魏枫/嫂子/13806324171</v>
          </cell>
          <cell r="O3083" t="str">
            <v>头痛2年余，加重1周</v>
          </cell>
          <cell r="P3083" t="str">
            <v xml:space="preserve">2年前无明显诱因出现头痛，偏右侧，几分钟后自行缓解，无意识丧失，无恶心呕吐，无肢体抽搐。未予重视。1周前因头痛时间延长，几小时后无明显缓解，遂到山东省立医院行MRI示颅内占位病变。患者为求进一步治疗到我院就诊，行MRI示左额占位病变，门诊以“颅内占位性病变”收入院。 
患者自发病以来，精神可，饮食可，睡眠差，大小便正常，体重无明显变化。
</v>
          </cell>
          <cell r="Q3083" t="str">
            <v>15年因宫外孕行手术治疗。10前因乳腺囊肿行囊肿切除术。否认高血压、糖尿病、心脏病史。否认代谢性疾病及血液病。否认肝炎、结核等传染病史。无外伤史无输血史。无药物食物过敏史。</v>
          </cell>
          <cell r="R3083" t="str">
            <v>生长及智力发育正常，无吸烟及饮酒史。已婚，育有1子，配偶及子均体健。</v>
          </cell>
          <cell r="S3083" t="str">
            <v>缺失</v>
          </cell>
          <cell r="T3083">
            <v>43117</v>
          </cell>
          <cell r="V3083" t="str">
            <v>导航辅助下左额颞开颅，肿瘤切除术</v>
          </cell>
          <cell r="W3083" t="str">
            <v xml:space="preserve"> 静脉麻醉置入喉罩后，患者取右侧卧位，头皮局麻阻滞，头架固定头位，导航注册，确定肿瘤头皮投影位置，常规消毒铺巾，局麻后以肿瘤为中心做左额颞弧形切口（快速静点20%的甘露醇250ml），显露左额颞颅骨，颅骨钻2孔，铣刀铣开骨瓣，利多卡因棉条贴覆硬膜，硬膜张力一般，骨缘四周悬吊硬膜，放射状剪开硬膜，导航确定肿瘤位置，此时停用麻醉药物，拔除喉罩、唤醒病人，术中皮质电刺激确定Broca区和中央前回，肿瘤位于额中回后部及中央前回前，导航辅助下切除左额病变，呈灰白色，质软，血供一般，边界不清，周围血管及脑组织保护完整。术腔严密止血，生理盐水反复冲洗清亮，护士清点棉条、纱布及手术物品无误。人工硬膜减张修补缝合硬膜，硬膜外放置引流管一根另戳孔引出，骨瓣复位，1枚盖孔板，2枚钛片，6枚钛钉固定，充分止血，分层缝合肌肉，皮下组织及头皮各层。消毒伤口，无菌纱布弹力绷带包扎，术毕。手术顺利，麻醉满意。瞳孔等大同圆，直径1.5mm。术中出血约300ml，自体血回输100ml。术后拔除喉罩后患者回ICU病房监护。</v>
          </cell>
          <cell r="X3083" t="str">
            <v>全切除</v>
          </cell>
          <cell r="Y3083">
            <v>138389</v>
          </cell>
          <cell r="Z3083" t="str">
            <v>低级别胶质瘤(级别未知)</v>
          </cell>
          <cell r="AA3083" t="str">
            <v>低级别胶质瘤(级别未知)</v>
          </cell>
          <cell r="AC3083" t="str">
            <v>胶质细胞增生，少许组织内细胞较密集，可见核异形、核浓染，偶见核分裂像，不除外星形细胞瘤边缘。</v>
          </cell>
          <cell r="AD3083" t="str">
            <v>全切除</v>
          </cell>
          <cell r="AE3083">
            <v>43132</v>
          </cell>
          <cell r="AF3083" t="str">
            <v>镜下全切</v>
          </cell>
          <cell r="AH3083" t="str">
            <v>未终止</v>
          </cell>
          <cell r="AI3083">
            <v>1639</v>
          </cell>
          <cell r="AJ3083">
            <v>0</v>
          </cell>
          <cell r="AK3083">
            <v>1639</v>
          </cell>
          <cell r="AL3083">
            <v>0</v>
          </cell>
          <cell r="AM3083">
            <v>1639</v>
          </cell>
          <cell r="AN3083" t="str">
            <v>无</v>
          </cell>
          <cell r="AO3083">
            <v>0</v>
          </cell>
          <cell r="AP3083" t="str">
            <v>无</v>
          </cell>
          <cell r="AQ3083">
            <v>0</v>
          </cell>
          <cell r="AS3083">
            <v>0</v>
          </cell>
          <cell r="AU3083" t="str">
            <v>NA</v>
          </cell>
          <cell r="AV3083" t="str">
            <v>NA</v>
          </cell>
          <cell r="AW3083" t="str">
            <v>NA</v>
          </cell>
          <cell r="AX3083" t="str">
            <v>NA</v>
          </cell>
          <cell r="AY3083" t="str">
            <v>NA</v>
          </cell>
          <cell r="AZ3083" t="str">
            <v>NA</v>
          </cell>
          <cell r="BA3083" t="str">
            <v>缺失</v>
          </cell>
          <cell r="BB3083" t="str">
            <v>缺失</v>
          </cell>
          <cell r="BC3083" t="str">
            <v>缺失</v>
          </cell>
          <cell r="BD3083" t="e">
            <v>#N/A</v>
          </cell>
        </row>
        <row r="3084">
          <cell r="B3084" t="str">
            <v>P584</v>
          </cell>
          <cell r="C3084" t="str">
            <v>CGGA_P584</v>
          </cell>
          <cell r="E3084" t="str">
            <v>马晓斌</v>
          </cell>
          <cell r="F3084">
            <v>520480</v>
          </cell>
          <cell r="G3084">
            <v>43111</v>
          </cell>
          <cell r="H3084" t="str">
            <v>复发胶质母细胞瘤（顶枕，左）</v>
          </cell>
          <cell r="J3084" t="str">
            <v>男</v>
          </cell>
          <cell r="K3084">
            <v>44</v>
          </cell>
          <cell r="L3084" t="str">
            <v>缺失</v>
          </cell>
          <cell r="M3084" t="str">
            <v xml:space="preserve">62042219730508301X </v>
          </cell>
          <cell r="N3084" t="str">
            <v xml:space="preserve"> 杨维/姐夫/18609439978,马玉娇/13884236186,南俊/妹夫/13884226235 </v>
          </cell>
          <cell r="O3084" t="str">
            <v>胶质瘤术后8月余，双眼视野变窄3月余，右上肢麻木无力伴言语不清2月余</v>
          </cell>
          <cell r="P3084" t="str">
            <v>8年前因头痛在兰州大学第二附属医院诊断胶质瘤，行肿瘤切除术后病理诊断胶质母细胞瘤，术后行同步放化疗（放疗6个疗程，化疗，TMZ，6个疗程）后恢复可。3月 前出现双眼视野右侧变窄，未引起重视。2月前出现右上肢麻木无力，伴言语不清，无头痛，无恶心呕吐，无四肢抽搐等症状，遂到当地医院复查MR示颅内肿瘤复发，为求进一步治疗到天坛医院门诊就诊查头颅MRI发现颅内占位明显：考虑高级别胶质瘤复发。门诊以“颅内占位性病变”收入院。病以来，饮食、睡眠可，大小便正常，体重无明显变化。</v>
          </cell>
          <cell r="Q3084" t="str">
            <v>否认高血压、糖尿病、心脏病史。否认代谢性疾病及血液病。否认肝炎、结核等传染病史。否认其他手术及外伤史。无其他药物食物过敏史。</v>
          </cell>
          <cell r="R3084" t="str">
            <v>生长及智力发育正常，无吸烟酗酒史。离婚婚，育有2女，均体健。</v>
          </cell>
          <cell r="S3084" t="str">
            <v>缺失</v>
          </cell>
          <cell r="T3084">
            <v>43118</v>
          </cell>
          <cell r="U3084">
            <v>40196</v>
          </cell>
          <cell r="V3084" t="str">
            <v>导航辅助下行左顶枕原切口开颅，肿瘤切除术</v>
          </cell>
          <cell r="W3084" t="str">
            <v>全麻气管插管后，患者取右侧卧位，上头架，导航注册、确定肿瘤头皮投影，常规消毒铺巾，静点20%甘露醇250ml，取左顶枕原马蹄形切口，依次切开头皮各层，皮瓣翻向下，铣刀铣开骨瓣。见硬膜张力不高，四周悬吊硬膜，放射状剪开硬膜。见淡黄色清亮液体流出，脑表面机化脑组织呈黄色，质韧硬，导航再次确定病变位置，导航辅助下自病变周边分离，可见病变呈灰白色，血供丰富，质韧，与周围组织界限不清，深部侧脑室三角区开放，显微镜下分块近全切病变。术腔严密止血，生理盐水冲洗清亮，确认无活动性出血，护士清点棉条、纱布及手术物品无误。人工硬膜严密修补缝合硬膜，骨瓣复位，原钛链及钛钉固定骨瓣。再次充分止血，分层缝合皮下组织及头皮，术毕。手术顺利，麻醉满意，术中出血约200 ml，自体血回输0ml。查见双侧瞳孔等大同圆，术后拔气管插管后安返ICU病房监护。</v>
          </cell>
          <cell r="X3084" t="str">
            <v>部分切除</v>
          </cell>
          <cell r="Y3084">
            <v>138422</v>
          </cell>
          <cell r="Z3084" t="str">
            <v>RGBM?</v>
          </cell>
          <cell r="AA3084" t="str">
            <v>放射性坏死</v>
          </cell>
          <cell r="AC3084" t="str">
            <v>镜下主要病变为放射性坏死，在坏死灶内、血管周围及边缘残存少量肿瘤组织，结合免疫组化GFAP阳性，考虑为胶质瘤组织。因放疗后细胞形态不典型及残存组织少，肿瘤级别不易确定。</v>
          </cell>
          <cell r="AD3084" t="str">
            <v>部分切除</v>
          </cell>
          <cell r="AE3084">
            <v>43167</v>
          </cell>
          <cell r="AF3084" t="str">
            <v>放射性坏死伴胶质瘤复发（顶枕，左）</v>
          </cell>
          <cell r="AH3084" t="str">
            <v>未终止</v>
          </cell>
          <cell r="AI3084">
            <v>1638</v>
          </cell>
          <cell r="AJ3084">
            <v>0</v>
          </cell>
          <cell r="AK3084">
            <v>1638</v>
          </cell>
          <cell r="AL3084">
            <v>0</v>
          </cell>
          <cell r="AM3084">
            <v>1638</v>
          </cell>
          <cell r="AN3084" t="str">
            <v>放疗</v>
          </cell>
          <cell r="AO3084">
            <v>1</v>
          </cell>
          <cell r="AP3084" t="str">
            <v>替莫脞胺</v>
          </cell>
          <cell r="AQ3084">
            <v>1</v>
          </cell>
          <cell r="AS3084">
            <v>0</v>
          </cell>
          <cell r="AT3084">
            <v>1</v>
          </cell>
          <cell r="AU3084" t="str">
            <v>NA</v>
          </cell>
          <cell r="AV3084" t="str">
            <v>NA</v>
          </cell>
          <cell r="AW3084" t="str">
            <v>NA</v>
          </cell>
          <cell r="AX3084" t="str">
            <v>NA</v>
          </cell>
          <cell r="AY3084" t="str">
            <v>NA</v>
          </cell>
          <cell r="AZ3084" t="str">
            <v>NA</v>
          </cell>
          <cell r="BA3084" t="str">
            <v>缺失</v>
          </cell>
          <cell r="BB3084" t="str">
            <v>缺失</v>
          </cell>
          <cell r="BC3084" t="str">
            <v>缺失</v>
          </cell>
          <cell r="BD3084" t="e">
            <v>#N/A</v>
          </cell>
        </row>
        <row r="3085">
          <cell r="B3085" t="str">
            <v>P585</v>
          </cell>
          <cell r="C3085" t="str">
            <v>CGGA_P585</v>
          </cell>
          <cell r="E3085" t="str">
            <v>郭登昌</v>
          </cell>
          <cell r="F3085">
            <v>500943</v>
          </cell>
          <cell r="G3085">
            <v>43111</v>
          </cell>
          <cell r="H3085" t="str">
            <v>胶质母细胞瘤（多发，WHOⅣ）术后复发</v>
          </cell>
          <cell r="J3085" t="str">
            <v>男</v>
          </cell>
          <cell r="K3085">
            <v>50</v>
          </cell>
          <cell r="L3085" t="str">
            <v>缺失</v>
          </cell>
          <cell r="M3085" t="str">
            <v xml:space="preserve">342623196710197536 </v>
          </cell>
          <cell r="N3085" t="str">
            <v xml:space="preserve">郭靖/父子/13521053306   </v>
          </cell>
          <cell r="O3085" t="str">
            <v>胶质瘤术后1年半，左侧肢体乏力伴厌食20天</v>
          </cell>
          <cell r="P3085" t="str">
            <v>患者于2016.06因右顶占位在我院行开颅颅内占位性病变切除术，术后病理证实胶质母细胞瘤（WHO, Ⅳ级），在当地医院行放化疗（具体不详），近20天来，自感左侧肢体乏力，行走不稳，伴有厌食，无伴意识不清，无畏寒、发热，无伴有口吐白沫，无大小便失禁，在当地医院行头颅MRI检查示考虑肿瘤复发。为求进一步诊治，求诊我院，行头颅MRI检查示右顶占位术后状态，右额占位性病变：肿瘤播散？胼胝体体部、压部、右侧侧脑室旁多发不规则环形强化影。门诊以“颅内占位性病变”收入院。患者自发病以来，精神和饮食稍差，睡眠佳，大小便正常。</v>
          </cell>
          <cell r="Q3085" t="str">
            <v>2016.6.17在我院行胶质瘤手术，否认高血压、糖尿病、心脏病史。否认代谢性疾病及血液病。否认肝炎、结核等传染病史。否认药物过敏史，无其它食物过敏史。</v>
          </cell>
          <cell r="R3085" t="str">
            <v>生长及智力发育正常，无烟酒嗜好。已婚已育。一个儿子。</v>
          </cell>
          <cell r="S3085" t="str">
            <v>缺失</v>
          </cell>
          <cell r="T3085">
            <v>43122</v>
          </cell>
          <cell r="U3085">
            <v>42538</v>
          </cell>
          <cell r="V3085" t="str">
            <v>右额开颅，肿瘤切除术”</v>
          </cell>
          <cell r="W3085" t="str">
            <v>于2018年01月22日在全麻下行“右额开颅，肿瘤切除术”，术中见肿瘤位于右额深部、胼胝体，粗大上吻合静脉自病变表面皮层穿行，保护好流经病变表面的粗大上吻合静脉，导航辅助下切开额上回中部皮层，皮层深部见病变，病变呈灰红色，质软韧相间，边界不清，无包膜，血供丰富，沿病变周边分离后，分块近全切除肿瘤。术程顺利。</v>
          </cell>
          <cell r="X3085" t="str">
            <v>部分切除</v>
          </cell>
          <cell r="Y3085">
            <v>138483</v>
          </cell>
          <cell r="Z3085" t="str">
            <v>RGBM</v>
          </cell>
          <cell r="AA3085" t="str">
            <v>GBM(WHO IV)</v>
          </cell>
          <cell r="AB3085">
            <v>4</v>
          </cell>
          <cell r="AC3085" t="str">
            <v>胶质母细胞瘤（WHOIV级）</v>
          </cell>
          <cell r="AD3085" t="str">
            <v>部分切除</v>
          </cell>
          <cell r="AE3085">
            <v>43139</v>
          </cell>
          <cell r="AF3085" t="str">
            <v>胶质母细胞瘤（多发，WHOIV）</v>
          </cell>
          <cell r="AG3085">
            <v>43700</v>
          </cell>
          <cell r="AH3085" t="str">
            <v>终止</v>
          </cell>
          <cell r="AI3085">
            <v>344</v>
          </cell>
          <cell r="AJ3085">
            <v>1</v>
          </cell>
          <cell r="AK3085">
            <v>344</v>
          </cell>
          <cell r="AL3085">
            <v>1</v>
          </cell>
          <cell r="AM3085">
            <v>578</v>
          </cell>
          <cell r="AN3085" t="str">
            <v>放疗</v>
          </cell>
          <cell r="AO3085">
            <v>1</v>
          </cell>
          <cell r="AP3085" t="str">
            <v>化疗同步</v>
          </cell>
          <cell r="AQ3085">
            <v>1</v>
          </cell>
          <cell r="AS3085" t="str">
            <v>复发</v>
          </cell>
          <cell r="AT3085">
            <v>1</v>
          </cell>
          <cell r="AU3085" t="str">
            <v>无突变</v>
          </cell>
          <cell r="AV3085" t="str">
            <v>NA</v>
          </cell>
          <cell r="AW3085" t="str">
            <v>无共缺失</v>
          </cell>
          <cell r="AX3085" t="str">
            <v>甲基化</v>
          </cell>
          <cell r="AY3085" t="str">
            <v>NA</v>
          </cell>
          <cell r="AZ3085" t="str">
            <v>NA</v>
          </cell>
          <cell r="BA3085" t="str">
            <v>缺失</v>
          </cell>
          <cell r="BB3085" t="str">
            <v>缺失</v>
          </cell>
          <cell r="BC3085" t="str">
            <v>缺失</v>
          </cell>
          <cell r="BD3085" t="e">
            <v>#N/A</v>
          </cell>
        </row>
        <row r="3086">
          <cell r="B3086" t="str">
            <v>P586</v>
          </cell>
          <cell r="C3086" t="str">
            <v>CGGA_P586</v>
          </cell>
          <cell r="E3086" t="str">
            <v>邱雪飞</v>
          </cell>
          <cell r="F3086">
            <v>520487</v>
          </cell>
          <cell r="G3086">
            <v>43115</v>
          </cell>
          <cell r="H3086" t="str">
            <v>颅内占位性病变（颞岛，右）：胶质瘤</v>
          </cell>
          <cell r="J3086" t="str">
            <v>男</v>
          </cell>
          <cell r="K3086">
            <v>57</v>
          </cell>
          <cell r="L3086" t="str">
            <v>缺失</v>
          </cell>
          <cell r="M3086" t="str">
            <v>132825196009140616</v>
          </cell>
          <cell r="N3086" t="str">
            <v>邱丽颖/父女/15930682522,邱立娇/父子/15930682522</v>
          </cell>
          <cell r="O3086" t="str">
            <v>间变性星形细胞瘤（颞岛，右）</v>
          </cell>
          <cell r="P3086" t="str">
            <v xml:space="preserve">4月前无明显诱因出现面部抽搐，1分钟后缓解，每天发作2-3次，无头痛，无恶心呕吐，无四肢抽搐。遂到河北长征医院就诊行头颅MR示颅内占位性病变，给予口服丙戊酸钠后癫痫症状较前好转。为求进一步诊治到我院门诊就诊，门诊检查头MR示左颞岛占位性病变，遂以“颅内占位性病变”收入院。
患者自发病以来，精神、饮食、睡眠可，大小便正常，体重无明显变化。
</v>
          </cell>
          <cell r="Q3086" t="str">
            <v>否认高血压、糖尿病及心脏病变史。否认代谢性疾病及血液病。否认肝炎、结核等传染病史。否认手术及外伤史。无药物食物过敏史。</v>
          </cell>
          <cell r="R3086" t="str">
            <v>生长及智力发育正常，无吸烟及饮酒史。已婚，育1女1子，均体健。</v>
          </cell>
          <cell r="S3086" t="str">
            <v>缺失</v>
          </cell>
          <cell r="T3086">
            <v>43123</v>
          </cell>
          <cell r="V3086" t="str">
            <v>右额颞开颅肿瘤切除术（术中唤醒+电刺激）</v>
          </cell>
          <cell r="W3086" t="str">
            <v>患者全麻插管后，取仰卧头左偏位，头架固定头部，导航确定肿瘤位置，局部常规消毒铺巾。取右额颞弧形切口，依次切开头皮、皮下组织及颞肌。暴露颅骨，颅骨钻2孔，铣刀游离骨瓣，可见硬脑膜张力不高，骨缘四周悬吊硬膜，放射状剪开硬膜，脑压不高，可见右颞肿瘤呈灰白色，质软，血供一般，边界不清，肿瘤与脑干粘连紧密，显微镜下近全切除肿瘤，脑室颞角开放，外侧裂静脉、动眼神经、视束、颈内动脉、大脑中动脉、后交通动脉、大脑后动脉、小脑上动脉及其分支保护完整，标本留送病理，术腔严密止血，盐水冲洗清亮，清点棉条纱布及手术物品无误。人工硬膜严密缝合硬膜，钛片2枚及钛链4枚固定颅骨，分层缝合肌肉与肌肉筋膜、皮下组织及头皮，消毒切口，无菌纱布弹力帽包扎，术毕。手术顺利，麻醉满意，术后拔除病人气管插管 ，返回ICU病房。查见双侧瞳孔等大同圆。</v>
          </cell>
          <cell r="X3086" t="str">
            <v>部分切除</v>
          </cell>
          <cell r="Y3086">
            <v>138527</v>
          </cell>
          <cell r="Z3086" t="str">
            <v>GBM</v>
          </cell>
          <cell r="AA3086" t="str">
            <v>GBM(WHO IV)</v>
          </cell>
          <cell r="AB3086">
            <v>4</v>
          </cell>
          <cell r="AC3086" t="str">
            <v>间变性星形细胞瘤，生长活跃（WHOIII-IV级）</v>
          </cell>
          <cell r="AD3086" t="str">
            <v>部分切除</v>
          </cell>
          <cell r="AE3086">
            <v>43140</v>
          </cell>
          <cell r="AF3086" t="str">
            <v>间变性星形细胞瘤（颞岛，右）</v>
          </cell>
          <cell r="AG3086">
            <v>43665</v>
          </cell>
          <cell r="AH3086" t="str">
            <v>终止</v>
          </cell>
          <cell r="AI3086" t="str">
            <v>NA</v>
          </cell>
          <cell r="AJ3086">
            <v>1</v>
          </cell>
          <cell r="AK3086" t="str">
            <v>NA</v>
          </cell>
          <cell r="AL3086">
            <v>0</v>
          </cell>
          <cell r="AM3086">
            <v>542</v>
          </cell>
          <cell r="AN3086" t="str">
            <v>无</v>
          </cell>
          <cell r="AO3086">
            <v>0</v>
          </cell>
          <cell r="AP3086" t="str">
            <v>无</v>
          </cell>
          <cell r="AQ3086">
            <v>0</v>
          </cell>
          <cell r="AS3086" t="str">
            <v>原发</v>
          </cell>
          <cell r="AU3086" t="str">
            <v>无突变</v>
          </cell>
          <cell r="AV3086" t="str">
            <v>NA</v>
          </cell>
          <cell r="AW3086" t="str">
            <v>NA</v>
          </cell>
          <cell r="AX3086" t="str">
            <v>无甲基化</v>
          </cell>
          <cell r="AY3086" t="str">
            <v>无突变</v>
          </cell>
          <cell r="AZ3086" t="str">
            <v>无突变</v>
          </cell>
          <cell r="BA3086" t="str">
            <v>缺失</v>
          </cell>
          <cell r="BB3086" t="str">
            <v>缺失</v>
          </cell>
          <cell r="BC3086" t="str">
            <v>缺失</v>
          </cell>
          <cell r="BD3086" t="e">
            <v>#N/A</v>
          </cell>
        </row>
        <row r="3087">
          <cell r="B3087" t="str">
            <v>P587</v>
          </cell>
          <cell r="C3087" t="str">
            <v>CGGA_P587</v>
          </cell>
          <cell r="E3087" t="str">
            <v>赵金玲</v>
          </cell>
          <cell r="F3087">
            <v>520478</v>
          </cell>
          <cell r="G3087">
            <v>43110</v>
          </cell>
          <cell r="H3087" t="str">
            <v>颅内占位性病变（额叶，右）：胶质瘤。</v>
          </cell>
          <cell r="J3087" t="str">
            <v>女</v>
          </cell>
          <cell r="K3087">
            <v>41</v>
          </cell>
          <cell r="L3087" t="str">
            <v>缺失</v>
          </cell>
          <cell r="M3087" t="str">
            <v>12010619760221152X</v>
          </cell>
          <cell r="N3087" t="str">
            <v xml:space="preserve">刘凯/夫妻/13701184521  </v>
          </cell>
          <cell r="O3087" t="str">
            <v>间变性少突胶质细胞瘤（额叶，右）</v>
          </cell>
          <cell r="P3087" t="str">
            <v>患者于20天前无明显诱因始出现右侧眼眶及头部疼痛，呈进行性加重，无意识不清，无畏寒、发热，偶有右下肢抖动，无伴有口吐白沫，无大小便失禁，为求进一步诊治，求诊我院，行头颅MRI检查示右额叶占位性病变：胶质瘤；大脑镰下疝。门诊以“颅内占位性病变”收入院。患者自发病以来，精神、饮食可，睡眠佳，大小便正常。</v>
          </cell>
          <cell r="Q3087" t="str">
            <v>20年前曾因阑尾炎行手术治疗，否认高血压、糖尿病、心脏病史。否认代谢性疾病及血液病。否认肝炎、结核等传染病史。否认药物过敏史，无其它食物过敏史。</v>
          </cell>
          <cell r="R3087" t="str">
            <v>生长及智力发育正常，不嗜好烟酒。已婚已育。17岁初潮，间隔28天，持续5-7天，末次月经2017-12-20，无痛经史。</v>
          </cell>
          <cell r="S3087" t="str">
            <v>缺失</v>
          </cell>
          <cell r="T3087">
            <v>43123</v>
          </cell>
          <cell r="V3087" t="str">
            <v>右额开颅，肿瘤切除术</v>
          </cell>
          <cell r="W3087" t="str">
            <v>于2018年01月23日在全麻下行“右额开颅，肿瘤切除术”，术中见肿瘤位于右额，侵及胼胝体，肿瘤呈灰红色，质软韧相间，部分呈鱼肉样，肿瘤边界不清，无包膜，血供丰富，导航辅助下沿肿瘤周边分离后，分块全切除瘤组织，显露右侧侧裂，侧脑室额角开放。随后将肿瘤侵袭的右侧额极切除，右侧大脑前动脉分支自肿瘤中穿过，分离后予以完好保护。术程顺利。术后给予脱水、抗癫痫、补液及相应对症、支持治疗，患者曾出现发热，颈强直，行腰椎穿刺检查后给予抗炎、脱水及相应对症、支持治疗，患者恢复好，体温正常，颈软，无癫痫发作。</v>
          </cell>
          <cell r="X3087" t="str">
            <v>部分切除</v>
          </cell>
          <cell r="Y3087">
            <v>138526</v>
          </cell>
          <cell r="Z3087" t="str">
            <v>AO</v>
          </cell>
          <cell r="AA3087" t="str">
            <v>AO(WHO III)</v>
          </cell>
          <cell r="AB3087">
            <v>3</v>
          </cell>
          <cell r="AC3087" t="str">
            <v>间变性少突胶质细胞瘤（WHOⅢ级）</v>
          </cell>
          <cell r="AD3087" t="str">
            <v>部分切除</v>
          </cell>
          <cell r="AE3087">
            <v>43137</v>
          </cell>
          <cell r="AF3087" t="str">
            <v>间变性少突胶质细胞瘤（额叶，右）</v>
          </cell>
          <cell r="AH3087" t="str">
            <v>未终止</v>
          </cell>
          <cell r="AI3087">
            <v>1633</v>
          </cell>
          <cell r="AJ3087">
            <v>0</v>
          </cell>
          <cell r="AK3087">
            <v>1194</v>
          </cell>
          <cell r="AL3087">
            <v>1</v>
          </cell>
          <cell r="AM3087">
            <v>1633</v>
          </cell>
          <cell r="AN3087" t="str">
            <v>同步</v>
          </cell>
          <cell r="AO3087">
            <v>1</v>
          </cell>
          <cell r="AP3087" t="str">
            <v>泰道</v>
          </cell>
          <cell r="AQ3087">
            <v>1</v>
          </cell>
          <cell r="AS3087">
            <v>0</v>
          </cell>
          <cell r="AU3087" t="str">
            <v>突变</v>
          </cell>
          <cell r="AV3087" t="str">
            <v>NA</v>
          </cell>
          <cell r="AW3087" t="str">
            <v>NA</v>
          </cell>
          <cell r="AX3087" t="str">
            <v>甲基化</v>
          </cell>
          <cell r="AY3087" t="str">
            <v>无突变</v>
          </cell>
          <cell r="AZ3087" t="str">
            <v>突变</v>
          </cell>
          <cell r="BA3087" t="str">
            <v>缺失</v>
          </cell>
          <cell r="BB3087" t="str">
            <v>缺失</v>
          </cell>
          <cell r="BC3087" t="str">
            <v>缺失</v>
          </cell>
          <cell r="BD3087" t="e">
            <v>#N/A</v>
          </cell>
        </row>
        <row r="3088">
          <cell r="B3088" t="str">
            <v>P588</v>
          </cell>
          <cell r="C3088" t="str">
            <v>NA</v>
          </cell>
          <cell r="D3088" t="str">
            <v>NA</v>
          </cell>
          <cell r="E3088" t="str">
            <v>NA</v>
          </cell>
          <cell r="F3088" t="str">
            <v>NA</v>
          </cell>
          <cell r="G3088" t="str">
            <v>NA</v>
          </cell>
          <cell r="H3088" t="str">
            <v>NA</v>
          </cell>
          <cell r="I3088" t="str">
            <v>NA</v>
          </cell>
          <cell r="J3088" t="str">
            <v>NA</v>
          </cell>
          <cell r="K3088" t="str">
            <v>NA</v>
          </cell>
          <cell r="L3088" t="str">
            <v>NA</v>
          </cell>
          <cell r="M3088" t="str">
            <v>NA</v>
          </cell>
          <cell r="N3088" t="str">
            <v>NA</v>
          </cell>
          <cell r="O3088" t="str">
            <v>NA</v>
          </cell>
          <cell r="P3088" t="str">
            <v>NA</v>
          </cell>
          <cell r="Q3088" t="str">
            <v>NA</v>
          </cell>
          <cell r="R3088" t="str">
            <v>NA</v>
          </cell>
          <cell r="S3088" t="str">
            <v>NA</v>
          </cell>
          <cell r="T3088" t="str">
            <v>NA</v>
          </cell>
          <cell r="U3088" t="str">
            <v>NA</v>
          </cell>
          <cell r="V3088" t="str">
            <v>NA</v>
          </cell>
          <cell r="W3088" t="str">
            <v>NA</v>
          </cell>
          <cell r="X3088" t="str">
            <v>NA</v>
          </cell>
          <cell r="Y3088" t="str">
            <v>NA</v>
          </cell>
          <cell r="Z3088" t="str">
            <v>NA</v>
          </cell>
          <cell r="AA3088" t="str">
            <v>NA</v>
          </cell>
          <cell r="AB3088" t="str">
            <v>NA</v>
          </cell>
          <cell r="AC3088" t="str">
            <v>NA</v>
          </cell>
          <cell r="AD3088" t="str">
            <v>NA</v>
          </cell>
          <cell r="AE3088" t="str">
            <v>NA</v>
          </cell>
          <cell r="AF3088" t="str">
            <v>NA</v>
          </cell>
          <cell r="AG3088" t="str">
            <v>NA</v>
          </cell>
          <cell r="AH3088" t="str">
            <v>NA</v>
          </cell>
          <cell r="AI3088" t="str">
            <v>NA</v>
          </cell>
          <cell r="AJ3088" t="str">
            <v>NA</v>
          </cell>
          <cell r="AK3088" t="str">
            <v>NA</v>
          </cell>
          <cell r="AL3088" t="str">
            <v>NA</v>
          </cell>
          <cell r="AM3088" t="str">
            <v>NA</v>
          </cell>
          <cell r="AN3088" t="str">
            <v>NA</v>
          </cell>
          <cell r="AO3088" t="str">
            <v>NA</v>
          </cell>
          <cell r="AP3088" t="str">
            <v>NA</v>
          </cell>
          <cell r="AQ3088" t="str">
            <v>NA</v>
          </cell>
          <cell r="AS3088" t="str">
            <v>NA</v>
          </cell>
          <cell r="AT3088" t="str">
            <v>NA</v>
          </cell>
          <cell r="AU3088" t="str">
            <v>NA</v>
          </cell>
          <cell r="AV3088" t="str">
            <v>NA</v>
          </cell>
          <cell r="AW3088" t="str">
            <v>NA</v>
          </cell>
          <cell r="AX3088" t="str">
            <v>NA</v>
          </cell>
          <cell r="AY3088" t="str">
            <v>NA</v>
          </cell>
          <cell r="AZ3088" t="str">
            <v>NA</v>
          </cell>
          <cell r="BA3088" t="str">
            <v>NA</v>
          </cell>
          <cell r="BB3088" t="str">
            <v>NA</v>
          </cell>
          <cell r="BC3088" t="str">
            <v>NA</v>
          </cell>
          <cell r="BD3088" t="str">
            <v>NA</v>
          </cell>
        </row>
        <row r="3089">
          <cell r="B3089" t="str">
            <v>P589</v>
          </cell>
          <cell r="C3089" t="str">
            <v>CGGA_P589</v>
          </cell>
          <cell r="E3089" t="str">
            <v>闫润霞</v>
          </cell>
          <cell r="F3089">
            <v>520492</v>
          </cell>
          <cell r="G3089">
            <v>43117</v>
          </cell>
          <cell r="H3089" t="str">
            <v xml:space="preserve">颅内占位性病变（额叶，左；胼胝体，前部）：胶质瘤。 </v>
          </cell>
          <cell r="J3089" t="str">
            <v>女</v>
          </cell>
          <cell r="K3089">
            <v>35</v>
          </cell>
          <cell r="L3089" t="str">
            <v>缺失</v>
          </cell>
          <cell r="M3089" t="str">
            <v>150105198210257821</v>
          </cell>
          <cell r="N3089" t="str">
            <v xml:space="preserve">肖俊珍/夫妻/13948821930  </v>
          </cell>
          <cell r="O3089" t="str">
            <v>右侧视力下降伴头痛4周。</v>
          </cell>
          <cell r="P3089" t="str">
            <v>患者于4周前无明显诱因始自觉右眼视力下降，无进行性的下降，头部疼痛，呈阵发性，无意识不清，无畏寒、发热，偶有视物重影，无伴有口吐白沫，无大小便失禁，为求进一步诊治，求诊我院，行头颅MRI检查示左侧额叶、胼胝体前部占位性病变：胶质瘤；中线右偏；鼻窦炎。右上颌窦囊肿。门诊以“颅内占位性病变”收入院。患者自发病以来，精神、饮食可，睡眠佳，大小便正常。</v>
          </cell>
          <cell r="Q3089" t="str">
            <v>否认高血压、糖尿病、心脏病史。否认代谢性疾病及血液病。否认肝炎、结核等传染病史。否认药物过敏史，无其它食物过敏史。</v>
          </cell>
          <cell r="R3089" t="str">
            <v>生长及智力发育正常，不嗜好烟酒。已婚已育。17岁初潮，间隔28天，持续5-7天，末次月经2018-01-15，无痛经史。</v>
          </cell>
          <cell r="S3089" t="str">
            <v>缺失</v>
          </cell>
          <cell r="T3089">
            <v>43124</v>
          </cell>
          <cell r="V3089" t="str">
            <v>半冠状切口，左额开颅，肿瘤切除术</v>
          </cell>
          <cell r="W3089" t="str">
            <v>缺失</v>
          </cell>
          <cell r="Y3089">
            <v>138567</v>
          </cell>
          <cell r="Z3089" t="str">
            <v>AOA</v>
          </cell>
          <cell r="AA3089" t="str">
            <v>AOA(WHO III)</v>
          </cell>
          <cell r="AB3089">
            <v>3</v>
          </cell>
          <cell r="AC3089" t="str">
            <v>少突星形细胞瘤（WHOII-III级），局灶生长活跃，肿瘤累及蛛网膜下腔。</v>
          </cell>
          <cell r="AD3089" t="str">
            <v>缺失</v>
          </cell>
          <cell r="AE3089">
            <v>43145</v>
          </cell>
          <cell r="AF3089" t="str">
            <v>少突星形细胞瘤（额叶，左；胼胝体，前部，WHOII-III级）</v>
          </cell>
          <cell r="AH3089" t="str">
            <v>未终止</v>
          </cell>
          <cell r="AI3089">
            <v>1632</v>
          </cell>
          <cell r="AJ3089">
            <v>0</v>
          </cell>
          <cell r="AK3089">
            <v>1224</v>
          </cell>
          <cell r="AL3089">
            <v>1</v>
          </cell>
          <cell r="AM3089">
            <v>1632</v>
          </cell>
          <cell r="AN3089" t="str">
            <v>同步</v>
          </cell>
          <cell r="AO3089">
            <v>1</v>
          </cell>
          <cell r="AP3089" t="str">
            <v>泰道帝清</v>
          </cell>
          <cell r="AQ3089">
            <v>1</v>
          </cell>
          <cell r="AS3089">
            <v>0</v>
          </cell>
          <cell r="AU3089" t="str">
            <v>无突变</v>
          </cell>
          <cell r="AV3089" t="str">
            <v>NA</v>
          </cell>
          <cell r="AW3089" t="str">
            <v>NA</v>
          </cell>
          <cell r="AX3089" t="str">
            <v>甲基化</v>
          </cell>
          <cell r="AY3089" t="str">
            <v>突变</v>
          </cell>
          <cell r="AZ3089" t="str">
            <v>无突变</v>
          </cell>
          <cell r="BA3089" t="str">
            <v>缺失</v>
          </cell>
          <cell r="BB3089" t="str">
            <v>缺失</v>
          </cell>
          <cell r="BC3089" t="str">
            <v>缺失</v>
          </cell>
          <cell r="BD3089" t="e">
            <v>#N/A</v>
          </cell>
        </row>
        <row r="3090">
          <cell r="B3090" t="str">
            <v>P590</v>
          </cell>
          <cell r="C3090" t="str">
            <v>CGGA_P590</v>
          </cell>
          <cell r="E3090" t="str">
            <v>姜德君</v>
          </cell>
          <cell r="F3090">
            <v>520493</v>
          </cell>
          <cell r="G3090">
            <v>43118</v>
          </cell>
          <cell r="H3090" t="str">
            <v>1.颅内占位病变（颞，右）2.缺血性白质病变3.鼻窦炎</v>
          </cell>
          <cell r="J3090" t="str">
            <v>男</v>
          </cell>
          <cell r="K3090">
            <v>51</v>
          </cell>
          <cell r="L3090" t="str">
            <v>缺失</v>
          </cell>
          <cell r="M3090" t="str">
            <v xml:space="preserve">211021196608060837 </v>
          </cell>
          <cell r="N3090" t="str">
            <v xml:space="preserve">王秀波/夫妻/13065350208, 姜博文/父子/18698764757  </v>
          </cell>
          <cell r="O3090" t="str">
            <v>反复肢体抽搐发作1个月</v>
          </cell>
          <cell r="P3090" t="str">
            <v>患者于2017-12-11无明显诱因始出现四肢抽搐，口吐白沫，牙关紧闭，伴有意识不清约数分钟后缓解，此后反复发作约4-5次，无行走不稳，无畏寒发热，在当地医院行头颅CT检查示右颞叶占位，给予德巴金口服。今为求进一步诊治，求诊我院，行头颅MRI检查示右颞叶异常信号影：胶质瘤可能性大；缺血性白质病变；鼻窦炎。门诊以“颅内占位性病变”收入院。患者自发病以来，精神和饮食稍差，睡眠佳，大小便正常。</v>
          </cell>
          <cell r="Q3090" t="str">
            <v>否认高血压、糖尿病、心脏病史。否认代谢性疾病及血液病。否认肝炎、结核等传染病史。否认药物过敏史，无其它食物过敏史。</v>
          </cell>
          <cell r="R3090" t="str">
            <v>生长及智力发育正常，无烟酒嗜好。已婚已育。一个儿子。</v>
          </cell>
          <cell r="S3090" t="str">
            <v>缺失</v>
          </cell>
          <cell r="T3090">
            <v>43130</v>
          </cell>
          <cell r="V3090" t="str">
            <v>右颞开颅 肿瘤切除术</v>
          </cell>
          <cell r="W3090" t="str">
            <v>缺失</v>
          </cell>
          <cell r="Y3090">
            <v>138711</v>
          </cell>
          <cell r="Z3090" t="str">
            <v>AOA</v>
          </cell>
          <cell r="AA3090" t="str">
            <v>AOA(WHO III)</v>
          </cell>
          <cell r="AB3090">
            <v>3</v>
          </cell>
          <cell r="AC3090" t="str">
            <v>少突星形细胞瘤（WHOII级），局灶呈间变性少突星形细胞瘤形态（WHOIII级）。</v>
          </cell>
          <cell r="AD3090" t="str">
            <v>缺失</v>
          </cell>
          <cell r="AE3090">
            <v>43140</v>
          </cell>
          <cell r="AF3090" t="str">
            <v>1.间变性少突星形细胞瘤（颞，右）2.缺血性白质病变3.鼻窦炎</v>
          </cell>
          <cell r="AH3090" t="str">
            <v>未终止</v>
          </cell>
          <cell r="AI3090">
            <v>1626</v>
          </cell>
          <cell r="AJ3090">
            <v>0</v>
          </cell>
          <cell r="AK3090">
            <v>1626</v>
          </cell>
          <cell r="AL3090">
            <v>0</v>
          </cell>
          <cell r="AM3090">
            <v>1626</v>
          </cell>
          <cell r="AN3090" t="str">
            <v>同步</v>
          </cell>
          <cell r="AO3090">
            <v>1</v>
          </cell>
          <cell r="AP3090" t="str">
            <v>替莫脞胺6个月</v>
          </cell>
          <cell r="AQ3090">
            <v>1</v>
          </cell>
          <cell r="AS3090">
            <v>0</v>
          </cell>
          <cell r="AU3090" t="str">
            <v>突变</v>
          </cell>
          <cell r="AV3090" t="str">
            <v>NA</v>
          </cell>
          <cell r="AW3090" t="str">
            <v>NA</v>
          </cell>
          <cell r="AX3090" t="str">
            <v>甲基化</v>
          </cell>
          <cell r="AY3090" t="str">
            <v>无突变</v>
          </cell>
          <cell r="AZ3090" t="str">
            <v>突变</v>
          </cell>
          <cell r="BA3090" t="str">
            <v>缺失</v>
          </cell>
          <cell r="BB3090" t="str">
            <v>缺失</v>
          </cell>
          <cell r="BC3090" t="str">
            <v>缺失</v>
          </cell>
          <cell r="BD3090" t="e">
            <v>#N/A</v>
          </cell>
        </row>
        <row r="3091">
          <cell r="B3091" t="str">
            <v>P591</v>
          </cell>
          <cell r="C3091" t="str">
            <v>CGGA_P591</v>
          </cell>
          <cell r="E3091" t="str">
            <v>睿昊松</v>
          </cell>
          <cell r="F3091">
            <v>520502</v>
          </cell>
          <cell r="G3091">
            <v>43125</v>
          </cell>
          <cell r="H3091" t="str">
            <v>1颅内占位性病变（枕，左）：低级别胶质瘤2过敏性鼻炎</v>
          </cell>
          <cell r="J3091" t="str">
            <v>男</v>
          </cell>
          <cell r="K3091">
            <v>14</v>
          </cell>
          <cell r="L3091" t="str">
            <v>缺失</v>
          </cell>
          <cell r="M3091" t="str">
            <v xml:space="preserve">230281200306173595 </v>
          </cell>
          <cell r="N3091" t="str">
            <v xml:space="preserve">王剑平/父子/15049516789,王丽红/母子/15374701333   </v>
          </cell>
          <cell r="O3091" t="str">
            <v>体检发现颅内占位病变2月</v>
          </cell>
          <cell r="P3091" t="str">
            <v>2月前在莫力达瓦旗医院体检行Ct示颅内占位病变，无头痛，无恶心呕吐，无四肢抽搐等症状。患者为求进一步治疗到天坛医院门诊就诊查头颅MRI发现左枕区占位：考虑低级别胶质瘤可能性大。门诊以“颅内占位性病变”收入院。自发病以来，饮食、睡眠可，大小便正常，体重无明显变化。</v>
          </cell>
          <cell r="Q3091" t="str">
            <v>过敏性鼻炎6年余。否认高血压、糖尿病、心脏病史。否认代谢性疾病及血液病。否认肝炎、结核等传染病史。否认其他手术及外伤史。既往对氨溴索，清开灵，头孢哌酮，双黄连过敏。</v>
          </cell>
          <cell r="R3091" t="str">
            <v>生长及智力发育正常，无吸烟及饮酒史。未婚。</v>
          </cell>
          <cell r="S3091" t="str">
            <v>缺失</v>
          </cell>
          <cell r="T3091">
            <v>43136</v>
          </cell>
          <cell r="V3091" t="str">
            <v xml:space="preserve"> 导航辅助下行左枕开颅，肿瘤切除术</v>
          </cell>
          <cell r="W3091" t="str">
            <v>全麻气管插管后，患者取右侧卧位，导航注册、确定肿瘤头皮投影，常规消毒铺巾，静点20%的甘露醇250ml，取左枕马蹄形切口，依次切开头皮及皮下各层，皮瓣翻向下，颅骨钻2孔，铣刀铣开游离骨瓣。见硬膜张力不高，四周悬吊硬膜，放射状剪开硬膜。见局部脑回增宽，脑沟变浅，导航再次确定肿瘤位置，导航辅助下自肿瘤周边分离肿瘤，肿瘤呈灰红色，部分灰黄色，血供中等，质韧，与周围组织界限不清，显微镜下分块全切肿瘤；术腔严密止血，生理盐水冲洗清亮，确认无活动性出血，护士清点棉条、纱布及手术物品无误。硬脑膜皱缩明显，人工硬膜修补缝合硬膜，骨瓣复位，2盖孔板、1枚钛片及8枚钛钉固定骨瓣。再次充分止血，分层缝合皮下组织及头皮，术毕。手术顺利，麻醉满意，术中出血约300 ml，自体血回输100ml。查体见双侧瞳孔等大同圆，术后拔气管插管后安回ICU病房监护。</v>
          </cell>
          <cell r="X3091" t="str">
            <v>全切除</v>
          </cell>
          <cell r="Y3091" t="str">
            <v>缺失</v>
          </cell>
          <cell r="Z3091" t="str">
            <v>OA</v>
          </cell>
          <cell r="AA3091" t="str">
            <v>OA(WHO II)</v>
          </cell>
          <cell r="AB3091">
            <v>2</v>
          </cell>
          <cell r="AC3091" t="str">
            <v>星形细胞瘤（WHOII级），局灶少突胶质细胞瘤形态，细胞密度增高，局灶多量瘤巨细胞呈多形性黄色星形细胞瘤形态。</v>
          </cell>
          <cell r="AD3091" t="str">
            <v>全切除</v>
          </cell>
          <cell r="AE3091">
            <v>43144</v>
          </cell>
          <cell r="AF3091" t="str">
            <v>1星形细胞瘤（枕，左）2过敏性鼻炎</v>
          </cell>
          <cell r="AH3091" t="str">
            <v>未终止</v>
          </cell>
          <cell r="AI3091">
            <v>1620</v>
          </cell>
          <cell r="AJ3091">
            <v>0</v>
          </cell>
          <cell r="AK3091">
            <v>1620</v>
          </cell>
          <cell r="AL3091">
            <v>0</v>
          </cell>
          <cell r="AM3091">
            <v>1620</v>
          </cell>
          <cell r="AN3091" t="str">
            <v>无</v>
          </cell>
          <cell r="AO3091">
            <v>0</v>
          </cell>
          <cell r="AP3091" t="str">
            <v>无</v>
          </cell>
          <cell r="AQ3091">
            <v>0</v>
          </cell>
          <cell r="AS3091">
            <v>0</v>
          </cell>
          <cell r="AU3091" t="str">
            <v>突变</v>
          </cell>
          <cell r="AV3091" t="str">
            <v>NA</v>
          </cell>
          <cell r="AW3091" t="str">
            <v>NA</v>
          </cell>
          <cell r="AX3091" t="str">
            <v>无甲基化</v>
          </cell>
          <cell r="AY3091" t="str">
            <v>无突变</v>
          </cell>
          <cell r="AZ3091" t="str">
            <v>无突变</v>
          </cell>
          <cell r="BA3091" t="str">
            <v>缺失</v>
          </cell>
          <cell r="BB3091" t="str">
            <v>缺失</v>
          </cell>
          <cell r="BC3091" t="str">
            <v>缺失</v>
          </cell>
          <cell r="BD3091" t="e">
            <v>#N/A</v>
          </cell>
        </row>
        <row r="3092">
          <cell r="B3092" t="str">
            <v>P592</v>
          </cell>
          <cell r="C3092" t="str">
            <v>CGGA_P592</v>
          </cell>
          <cell r="E3092" t="str">
            <v>王莉云</v>
          </cell>
          <cell r="F3092">
            <v>520500</v>
          </cell>
          <cell r="G3092">
            <v>43124</v>
          </cell>
          <cell r="H3092" t="str">
            <v>1.颅内占位性病变（额叶，右）：胶质瘤？2. 缺血性白质病变3.  鼻窦炎</v>
          </cell>
          <cell r="J3092" t="str">
            <v>女</v>
          </cell>
          <cell r="K3092">
            <v>45</v>
          </cell>
          <cell r="L3092" t="str">
            <v>缺失</v>
          </cell>
          <cell r="M3092" t="str">
            <v xml:space="preserve">132226197207040024 </v>
          </cell>
          <cell r="N3092" t="str">
            <v xml:space="preserve">韩世超/母子/18632900618 </v>
          </cell>
          <cell r="O3092" t="str">
            <v>头晕2年</v>
          </cell>
          <cell r="P3092" t="str">
            <v>患者缘于2年前无明显诱因始出现头晕，呈阵发性，能自行缓解，无意识不清，无畏寒、发热，口吐白沫，无大小便失禁，未诊治。1周前再次头晕，就诊当地医院，给予行头颅CT检查示右额叶占位，为求进一步诊治，求诊我院，行头颅MRI检查示右侧额叶占位性病变，考虑低级别胶质瘤；脑内散在缺血性白质病变；部分空蝶鞍；鼻窦炎。门诊以“颅内占位性病变”收入院。患者自发病以来，精神、饮食可，睡眠佳，大小便正常。</v>
          </cell>
          <cell r="Q3092" t="str">
            <v>发现高血压2年，未吃药，否认糖尿病、心脏病史。否认代谢性疾病及血液病。否认肝炎、结核等传染病史。否认药物过敏史，无其它食物过敏史。</v>
          </cell>
          <cell r="R3092" t="str">
            <v>生长及智力发育正常，不嗜好烟酒。已婚已育。16岁初潮，间隔28天，持续5-7天，末次月经2018-01-21，无痛经史。</v>
          </cell>
          <cell r="S3092" t="str">
            <v>缺失</v>
          </cell>
          <cell r="T3092">
            <v>43136</v>
          </cell>
          <cell r="V3092" t="str">
            <v>右额开颅，肿瘤切除术</v>
          </cell>
          <cell r="W3092" t="str">
            <v>缺失</v>
          </cell>
          <cell r="Y3092">
            <v>138862</v>
          </cell>
          <cell r="Z3092" t="str">
            <v>O</v>
          </cell>
          <cell r="AA3092" t="str">
            <v>O(WHO II)</v>
          </cell>
          <cell r="AB3092">
            <v>2</v>
          </cell>
          <cell r="AC3092" t="str">
            <v xml:space="preserve">少突胶质细胞瘤（WHOⅡ级），浸润软膜及蛛网膜下腔。 </v>
          </cell>
          <cell r="AD3092" t="str">
            <v>缺失</v>
          </cell>
          <cell r="AE3092">
            <v>43145</v>
          </cell>
          <cell r="AF3092" t="str">
            <v>1.少突胶质细胞瘤（额叶，右，WHOⅡ级）2. 缺血性白质病变3.  鼻窦炎</v>
          </cell>
          <cell r="AH3092" t="str">
            <v>未终止</v>
          </cell>
          <cell r="AI3092">
            <v>1620</v>
          </cell>
          <cell r="AJ3092">
            <v>0</v>
          </cell>
          <cell r="AK3092">
            <v>1620</v>
          </cell>
          <cell r="AL3092">
            <v>0</v>
          </cell>
          <cell r="AM3092">
            <v>1620</v>
          </cell>
          <cell r="AN3092" t="str">
            <v>放疗</v>
          </cell>
          <cell r="AO3092">
            <v>1</v>
          </cell>
          <cell r="AP3092" t="str">
            <v>无</v>
          </cell>
          <cell r="AQ3092">
            <v>0</v>
          </cell>
          <cell r="AS3092">
            <v>0</v>
          </cell>
          <cell r="AU3092" t="str">
            <v>突变</v>
          </cell>
          <cell r="AV3092" t="str">
            <v>NA</v>
          </cell>
          <cell r="AW3092" t="str">
            <v>NA</v>
          </cell>
          <cell r="AX3092" t="str">
            <v>甲基化</v>
          </cell>
          <cell r="AY3092" t="str">
            <v>无突变</v>
          </cell>
          <cell r="AZ3092" t="str">
            <v>突变</v>
          </cell>
          <cell r="BA3092" t="str">
            <v>缺失</v>
          </cell>
          <cell r="BB3092" t="str">
            <v>缺失</v>
          </cell>
          <cell r="BC3092" t="str">
            <v>缺失</v>
          </cell>
          <cell r="BD3092" t="e">
            <v>#N/A</v>
          </cell>
        </row>
        <row r="3093">
          <cell r="B3093" t="str">
            <v>P593</v>
          </cell>
          <cell r="C3093" t="str">
            <v>CGGA_P593</v>
          </cell>
          <cell r="E3093" t="str">
            <v>张勤</v>
          </cell>
          <cell r="F3093">
            <v>520509</v>
          </cell>
          <cell r="G3093">
            <v>43130</v>
          </cell>
          <cell r="H3093" t="str">
            <v>1.胶质瘤术后2. 继发性癫痫</v>
          </cell>
          <cell r="J3093" t="str">
            <v>女</v>
          </cell>
          <cell r="K3093">
            <v>39</v>
          </cell>
          <cell r="L3093" t="str">
            <v>缺失</v>
          </cell>
          <cell r="M3093" t="str">
            <v xml:space="preserve">412726197807110449 </v>
          </cell>
          <cell r="N3093" t="str">
            <v xml:space="preserve">王刘更/夫妻/13699320339  </v>
          </cell>
          <cell r="O3093" t="str">
            <v>发现胶质瘤2个月</v>
          </cell>
          <cell r="P3093" t="str">
            <v>患者缘于2个月前无明显诱因始出现右侧肢体抽搐，伴言语不清，持续约30秒后自行缓解，无意识不清，无畏寒、发热，口吐白沫，无大小便失禁，在当地医院诊治行头颅MRI检查示左额颞占位，于2017-12-12在当地医院行手术治疗，术后病理示弥漫性星形细胞瘤（WHOⅡ级），术后行化疗，术后患者反复出现右侧肢体抽搐和言语不清。为求进一步诊治，求诊我院，行头颅MRI检查示左额颞术后？请结合病史，左额颞异常信号影。门诊以“颅内占位性病变”收入院。患者自发病以来，精神、饮食可，睡眠佳，大小便正常。</v>
          </cell>
          <cell r="Q3093" t="str">
            <v>否认高血压、糖尿病、心脏病史。否认代谢性疾病及血液病。否认肝炎、结核等传染病史。有阿奇霉素和先锋霉素过敏史，无其它食物过敏史。</v>
          </cell>
          <cell r="R3093" t="str">
            <v>生长及智力发育正常，不嗜好烟酒。已婚已育。16岁初潮，间隔28天，持续5-7天，末次月经2018-01-12，偶有痛经史。有2儿子。</v>
          </cell>
          <cell r="S3093" t="str">
            <v>缺失</v>
          </cell>
          <cell r="T3093">
            <v>43137</v>
          </cell>
          <cell r="U3093">
            <v>43081</v>
          </cell>
          <cell r="V3093" t="str">
            <v>左颞顶原切口开颅，肿瘤切除术</v>
          </cell>
          <cell r="W3093" t="str">
            <v>缺失</v>
          </cell>
          <cell r="Y3093">
            <v>138905</v>
          </cell>
          <cell r="Z3093" t="str">
            <v>RA</v>
          </cell>
          <cell r="AA3093" t="str">
            <v>A(WHO II)</v>
          </cell>
          <cell r="AB3093">
            <v>2</v>
          </cell>
          <cell r="AC3093" t="str">
            <v>星形细胞瘤（WHOⅡ级）</v>
          </cell>
          <cell r="AD3093" t="str">
            <v>缺失</v>
          </cell>
          <cell r="AE3093">
            <v>43145</v>
          </cell>
          <cell r="AF3093" t="str">
            <v>1.星形细胞瘤（颞叶，左，WHOⅡ级）2. 继发性癫痫</v>
          </cell>
          <cell r="AH3093" t="str">
            <v>未终止</v>
          </cell>
          <cell r="AI3093">
            <v>1354</v>
          </cell>
          <cell r="AJ3093">
            <v>0</v>
          </cell>
          <cell r="AK3093">
            <v>1354</v>
          </cell>
          <cell r="AL3093">
            <v>0</v>
          </cell>
          <cell r="AM3093">
            <v>1354</v>
          </cell>
          <cell r="AN3093" t="str">
            <v>放疗</v>
          </cell>
          <cell r="AO3093">
            <v>1</v>
          </cell>
          <cell r="AP3093">
            <v>0</v>
          </cell>
          <cell r="AS3093">
            <v>0</v>
          </cell>
          <cell r="AT3093">
            <v>1</v>
          </cell>
          <cell r="AU3093" t="str">
            <v>突变</v>
          </cell>
          <cell r="AV3093" t="str">
            <v>NA</v>
          </cell>
          <cell r="AW3093" t="str">
            <v>NA</v>
          </cell>
          <cell r="AX3093" t="str">
            <v>甲基化</v>
          </cell>
          <cell r="AY3093" t="str">
            <v>无突变</v>
          </cell>
          <cell r="AZ3093" t="str">
            <v>无突变</v>
          </cell>
          <cell r="BA3093" t="str">
            <v>缺失</v>
          </cell>
          <cell r="BB3093" t="str">
            <v>缺失</v>
          </cell>
          <cell r="BC3093" t="str">
            <v>缺失</v>
          </cell>
          <cell r="BD3093" t="e">
            <v>#N/A</v>
          </cell>
        </row>
        <row r="3094">
          <cell r="B3094" t="str">
            <v>P594</v>
          </cell>
          <cell r="C3094" t="str">
            <v>CGGA_P594</v>
          </cell>
          <cell r="E3094" t="str">
            <v>王鸿广</v>
          </cell>
          <cell r="F3094">
            <v>520507</v>
          </cell>
          <cell r="G3094">
            <v>43129</v>
          </cell>
          <cell r="H3094" t="str">
            <v>1复发胶质瘤（顶枕、胼胝体压部，双侧；颞，右）2肝囊肿</v>
          </cell>
          <cell r="J3094" t="str">
            <v>男</v>
          </cell>
          <cell r="K3094">
            <v>40</v>
          </cell>
          <cell r="L3094" t="str">
            <v>缺失</v>
          </cell>
          <cell r="M3094" t="str">
            <v>130123197708146330</v>
          </cell>
          <cell r="N3094" t="str">
            <v>徐静/夫妻/15511135790,师朝霞/二嫂/13739794518,王鸿亮/兄弟/13785192564</v>
          </cell>
          <cell r="O3094" t="str">
            <v>胶质瘤术后16月余，四肢抽搐25天余</v>
          </cell>
          <cell r="P3094" t="str">
            <v>16月因左侧肢体无力在石家庄省四院诊断胶质瘤，行肿瘤切除术后病理诊断间变少突细胞瘤，术后行同步放化疗（放疗6个疗程，化疗，TMZ，6个疗程）后恢复可。25天前出现四肢抽搐，意识丧失，40分钟后缓解，无头痛，无恶心呕吐等症状，遂到当地医院复查Ct示颅内肿瘤复发，口服丙戊酸钠后控制良好。为求进一步治疗到天坛医院门诊就诊查头颅MRI发现颅内占位明显：考虑高级别胶质瘤复发。门诊以“颅内占位性病变”收入院。病以来，饮食、睡眠可，大小便正常，体重无明显变化。</v>
          </cell>
          <cell r="Q3094" t="str">
            <v>肝囊肿1年余。否认高血压、糖尿病、心脏病史。否认代谢性疾病及血液病。否认肝炎、结核等传染病史。无其他药物食物过敏史。</v>
          </cell>
          <cell r="R3094" t="str">
            <v>生长及智力发育正常，无吸烟酗酒史。适龄结婚，育有1女1子，均体健。</v>
          </cell>
          <cell r="S3094" t="str">
            <v>缺失</v>
          </cell>
          <cell r="T3094">
            <v>43137</v>
          </cell>
          <cell r="U3094">
            <v>42642</v>
          </cell>
          <cell r="V3094" t="str">
            <v>导航辅助下行右额颞开颅，肿瘤切除术</v>
          </cell>
          <cell r="W3094" t="str">
            <v xml:space="preserve">全麻气管插管后，患者取左侧卧位，导航注册、确定肿瘤头皮投影，常规消毒铺巾，静点20%甘露醇250ml，取右额颞弧形切口，依次切开头皮及肌肉各层，皮肌瓣翻向前，铣刀铣开骨瓣。见硬膜张力较高，四周悬吊硬膜，放射状剪开硬膜。导航再次确定病变位置，导航辅助下皮层下可见肿瘤呈灰白色，部分红色，血供一般，质软，与周围组织界限不清，部分肿瘤疝入到幕下，与脑干粘连紧密，显微镜下分块近全切病变，部分颞角开放，动眼神经、脑干及颈内动脉保护完好。术腔严密止血，生理盐水冲洗清亮，确认无活动性出血，护士清点棉条、纱布及手术物品无误。人工硬膜严密修补缝合硬膜，骨瓣复位，1枚盖孔板、2枚钛片、7枚钛钉固定骨瓣。再次充分止血，分层缝合肌肉、皮下组织及头皮，术毕。手术顺利，麻醉满意，术中出血约400 ml，自体血回输125ml。查见双侧瞳孔等大同圆，术后拔气管插管后安返ICU病房监护。 </v>
          </cell>
          <cell r="X3094" t="str">
            <v>部分切除</v>
          </cell>
          <cell r="Y3094">
            <v>138904</v>
          </cell>
          <cell r="Z3094" t="str">
            <v>RAA</v>
          </cell>
          <cell r="AA3094" t="str">
            <v>AA(WHO III)</v>
          </cell>
          <cell r="AB3094">
            <v>3</v>
          </cell>
          <cell r="AC3094" t="str">
            <v>间变性少突星性细胞瘤（WHOIII级），累及软膜下。</v>
          </cell>
          <cell r="AD3094" t="str">
            <v>部分切除</v>
          </cell>
          <cell r="AE3094">
            <v>43144</v>
          </cell>
          <cell r="AF3094" t="str">
            <v>1间变性少突星形细胞瘤（颞，右）；2肝囊肿</v>
          </cell>
          <cell r="AG3094">
            <v>43434</v>
          </cell>
          <cell r="AH3094" t="str">
            <v>终止</v>
          </cell>
          <cell r="AI3094">
            <v>84</v>
          </cell>
          <cell r="AJ3094">
            <v>1</v>
          </cell>
          <cell r="AK3094" t="str">
            <v>NA</v>
          </cell>
          <cell r="AL3094">
            <v>1</v>
          </cell>
          <cell r="AM3094">
            <v>297</v>
          </cell>
          <cell r="AN3094" t="str">
            <v>无</v>
          </cell>
          <cell r="AO3094">
            <v>0</v>
          </cell>
          <cell r="AP3094" t="str">
            <v>替莫脞胺2个疗程</v>
          </cell>
          <cell r="AQ3094">
            <v>1</v>
          </cell>
          <cell r="AS3094" t="str">
            <v>复发</v>
          </cell>
          <cell r="AT3094">
            <v>1</v>
          </cell>
          <cell r="AU3094" t="str">
            <v>无突变</v>
          </cell>
          <cell r="AV3094" t="str">
            <v>NA</v>
          </cell>
          <cell r="AW3094" t="str">
            <v>无共缺失</v>
          </cell>
          <cell r="AX3094" t="str">
            <v>无甲基化</v>
          </cell>
          <cell r="AY3094" t="str">
            <v>无突变</v>
          </cell>
          <cell r="AZ3094" t="str">
            <v>突变</v>
          </cell>
          <cell r="BA3094" t="str">
            <v>缺失</v>
          </cell>
          <cell r="BB3094" t="str">
            <v>缺失</v>
          </cell>
          <cell r="BC3094" t="str">
            <v>缺失</v>
          </cell>
          <cell r="BD3094" t="e">
            <v>#N/A</v>
          </cell>
        </row>
        <row r="3095">
          <cell r="B3095" t="str">
            <v>P595</v>
          </cell>
          <cell r="C3095" t="str">
            <v>NA</v>
          </cell>
          <cell r="D3095" t="str">
            <v>NA</v>
          </cell>
          <cell r="E3095" t="str">
            <v>NA</v>
          </cell>
          <cell r="F3095" t="str">
            <v>NA</v>
          </cell>
          <cell r="G3095" t="str">
            <v>NA</v>
          </cell>
          <cell r="H3095" t="str">
            <v>NA</v>
          </cell>
          <cell r="I3095" t="str">
            <v>NA</v>
          </cell>
          <cell r="J3095" t="str">
            <v>NA</v>
          </cell>
          <cell r="K3095" t="str">
            <v>NA</v>
          </cell>
          <cell r="L3095" t="str">
            <v>NA</v>
          </cell>
          <cell r="M3095" t="str">
            <v>NA</v>
          </cell>
          <cell r="N3095" t="str">
            <v>NA</v>
          </cell>
          <cell r="O3095" t="str">
            <v>NA</v>
          </cell>
          <cell r="P3095" t="str">
            <v>NA</v>
          </cell>
          <cell r="Q3095" t="str">
            <v>NA</v>
          </cell>
          <cell r="R3095" t="str">
            <v>NA</v>
          </cell>
          <cell r="S3095" t="str">
            <v>NA</v>
          </cell>
          <cell r="T3095" t="str">
            <v>NA</v>
          </cell>
          <cell r="U3095" t="str">
            <v>NA</v>
          </cell>
          <cell r="V3095" t="str">
            <v>NA</v>
          </cell>
          <cell r="W3095" t="str">
            <v>NA</v>
          </cell>
          <cell r="X3095" t="str">
            <v>NA</v>
          </cell>
          <cell r="Y3095" t="str">
            <v>NA</v>
          </cell>
          <cell r="Z3095" t="str">
            <v>NA</v>
          </cell>
          <cell r="AA3095" t="str">
            <v>NA</v>
          </cell>
          <cell r="AB3095" t="str">
            <v>NA</v>
          </cell>
          <cell r="AC3095" t="str">
            <v>NA</v>
          </cell>
          <cell r="AD3095" t="str">
            <v>NA</v>
          </cell>
          <cell r="AE3095" t="str">
            <v>NA</v>
          </cell>
          <cell r="AF3095" t="str">
            <v>NA</v>
          </cell>
          <cell r="AG3095" t="str">
            <v>NA</v>
          </cell>
          <cell r="AH3095" t="str">
            <v>NA</v>
          </cell>
          <cell r="AI3095" t="str">
            <v>NA</v>
          </cell>
          <cell r="AJ3095" t="str">
            <v>NA</v>
          </cell>
          <cell r="AK3095" t="str">
            <v>NA</v>
          </cell>
          <cell r="AL3095" t="str">
            <v>NA</v>
          </cell>
          <cell r="AM3095" t="str">
            <v>NA</v>
          </cell>
          <cell r="AN3095" t="str">
            <v>NA</v>
          </cell>
          <cell r="AO3095" t="str">
            <v>NA</v>
          </cell>
          <cell r="AP3095" t="str">
            <v>NA</v>
          </cell>
          <cell r="AQ3095" t="str">
            <v>NA</v>
          </cell>
          <cell r="AS3095" t="str">
            <v>NA</v>
          </cell>
          <cell r="AT3095" t="str">
            <v>NA</v>
          </cell>
          <cell r="AU3095" t="str">
            <v>NA</v>
          </cell>
          <cell r="AV3095" t="str">
            <v>NA</v>
          </cell>
          <cell r="AW3095" t="str">
            <v>NA</v>
          </cell>
          <cell r="AX3095" t="str">
            <v>NA</v>
          </cell>
          <cell r="AY3095" t="str">
            <v>NA</v>
          </cell>
          <cell r="AZ3095" t="str">
            <v>NA</v>
          </cell>
          <cell r="BA3095" t="str">
            <v>NA</v>
          </cell>
          <cell r="BB3095" t="str">
            <v>NA</v>
          </cell>
          <cell r="BC3095" t="str">
            <v>NA</v>
          </cell>
          <cell r="BD3095" t="str">
            <v>NA</v>
          </cell>
        </row>
        <row r="3096">
          <cell r="B3096" t="str">
            <v>P596</v>
          </cell>
          <cell r="C3096" t="str">
            <v>CGGA_P596</v>
          </cell>
          <cell r="E3096" t="str">
            <v>任晶</v>
          </cell>
          <cell r="F3096">
            <v>520511</v>
          </cell>
          <cell r="G3096">
            <v>43132</v>
          </cell>
          <cell r="H3096" t="str">
            <v>1.复发胶质瘤（额，左）2继发性癫痫3子宫肌瘤切除术后</v>
          </cell>
          <cell r="J3096" t="str">
            <v>女</v>
          </cell>
          <cell r="K3096">
            <v>60</v>
          </cell>
          <cell r="L3096" t="str">
            <v>缺失</v>
          </cell>
          <cell r="M3096" t="str">
            <v xml:space="preserve">372421195706300024 </v>
          </cell>
          <cell r="N3096" t="str">
            <v>苗淼/母子/18633575957,任秋怡/侄女/18614097669,王文静/儿媳/13780560531</v>
          </cell>
          <cell r="O3096" t="str">
            <v>胶质瘤术后7年余，右侧肢体无力伴言语不清半月余</v>
          </cell>
          <cell r="P3096" t="str">
            <v xml:space="preserve">7年前因头晕伴恶心呕吐在陵县人民医院诊断胶质瘤，行颅内肿瘤切除术，术后行放化疗治疗（放疗6个疗程，化疗，TMZ，6个疗程），恢复可，病理结果：胶质母细胞瘤（WHOIV），术后规律复查至2017年间断出现突发意识不清，几分钟后缓解，未予重视。半月前出现右侧肢体无力伴言语障碍，近日来进行性加重，伴头晕，无恶心呕吐，无四肢抽搐。遂到天坛医院行头MR检查发现左额占位性病变，门诊遂以“复发胶质瘤”收入院。
患者自发病以来，精神弱，饮食可，睡眠可，大小便正常，体重无明显变化。
</v>
          </cell>
          <cell r="Q3096" t="str">
            <v>2013年行子宫肌瘤切除术后。否认高血压、糖尿病、心脏病史。否认代谢性疾病及血液病。否认肝炎、结核等传染病史。否认其他手术及外伤史。无药物食物过敏史。</v>
          </cell>
          <cell r="R3096" t="str">
            <v>生长及智力发育正常，无吸烟酗酒史。已婚。配偶去世。育有1子，体健。</v>
          </cell>
          <cell r="S3096" t="str">
            <v>缺失</v>
          </cell>
          <cell r="T3096">
            <v>43139</v>
          </cell>
          <cell r="U3096">
            <v>40544</v>
          </cell>
          <cell r="V3096" t="str">
            <v>导航辅助下左额原切口开颅，肿瘤切除术</v>
          </cell>
          <cell r="W3096" t="str">
            <v>全麻气管插管后，患者取仰卧头右偏位，导航注册并定位肿瘤，根据导航定位结果，确定肿瘤位置。常规消毒铺巾，取原左额马蹄形切口，依次切开头皮各层，皮瓣翻向下，暴露原骨瓣，铣刀铣开原骨瓣，硬脑膜明显增厚与骨瓣粘连紧密，四周悬吊硬膜，放射状剪开硬膜，见左额囊实性病变，内有清亮淡黄色囊液，实性部分呈灰红色，质软，血供丰富，边界不清，显微镜下沿囊壁四周分离近全切肿瘤，术腔深部侧脑室部分开放，实性肿瘤及囊壁标本送检。术腔严密止血，生理盐水冲洗清亮，确认无活动性出血，护士清点棉条、纱布及手术物品无误。硬脑膜皱缩明显，用人工硬脑膜修补硬膜，骨瓣复位，3枚钛钉及原钛片固定颅骨。再次充分止血，分层缝合皮下组织及头皮各层，术毕。手术顺利，麻醉满意。查见双瞳孔等大等圆，回ICU病房监护。</v>
          </cell>
          <cell r="X3096" t="str">
            <v>部分切除</v>
          </cell>
          <cell r="Y3096">
            <v>138980</v>
          </cell>
          <cell r="Z3096" t="str">
            <v>RGBM?</v>
          </cell>
          <cell r="AA3096" t="str">
            <v>AO(WHO III)</v>
          </cell>
          <cell r="AB3096">
            <v>3</v>
          </cell>
          <cell r="AC3096" t="str">
            <v>间变性少突胶质瘤（WHO III级）</v>
          </cell>
          <cell r="AD3096" t="str">
            <v>部分切除</v>
          </cell>
          <cell r="AE3096">
            <v>43161</v>
          </cell>
          <cell r="AF3096" t="str">
            <v>1.间变性少突胶质细胞瘤（额，左）2继发性癫痫3子宫肌瘤切除术后</v>
          </cell>
          <cell r="AH3096" t="str">
            <v>终止</v>
          </cell>
          <cell r="AI3096">
            <v>1454</v>
          </cell>
          <cell r="AJ3096">
            <v>1</v>
          </cell>
          <cell r="AK3096">
            <v>1454</v>
          </cell>
          <cell r="AL3096">
            <v>1</v>
          </cell>
          <cell r="AM3096">
            <v>1505</v>
          </cell>
          <cell r="AN3096" t="str">
            <v>同步</v>
          </cell>
          <cell r="AO3096">
            <v>1</v>
          </cell>
          <cell r="AP3096" t="str">
            <v>泰道</v>
          </cell>
          <cell r="AQ3096">
            <v>1</v>
          </cell>
          <cell r="AS3096">
            <v>0</v>
          </cell>
          <cell r="AT3096">
            <v>1</v>
          </cell>
          <cell r="AU3096" t="str">
            <v>无突变</v>
          </cell>
          <cell r="AV3096" t="str">
            <v>NA</v>
          </cell>
          <cell r="AW3096" t="str">
            <v>共缺失</v>
          </cell>
          <cell r="AX3096" t="str">
            <v>甲基化</v>
          </cell>
          <cell r="AY3096" t="str">
            <v>无突变</v>
          </cell>
          <cell r="AZ3096" t="str">
            <v>突变</v>
          </cell>
          <cell r="BA3096" t="str">
            <v>缺失</v>
          </cell>
          <cell r="BB3096" t="str">
            <v>缺失</v>
          </cell>
          <cell r="BC3096" t="str">
            <v>缺失</v>
          </cell>
          <cell r="BD3096" t="e">
            <v>#N/A</v>
          </cell>
        </row>
        <row r="3097">
          <cell r="B3097" t="str">
            <v>P597</v>
          </cell>
          <cell r="C3097" t="str">
            <v>CGGA_P597</v>
          </cell>
          <cell r="E3097" t="str">
            <v>韩丹</v>
          </cell>
          <cell r="F3097">
            <v>520513</v>
          </cell>
          <cell r="G3097">
            <v>43132</v>
          </cell>
          <cell r="H3097" t="str">
            <v>1.颅内占位性病变（额，左）：胶质瘤？2.阑尾炎切除术后</v>
          </cell>
          <cell r="J3097" t="str">
            <v>女</v>
          </cell>
          <cell r="K3097">
            <v>31</v>
          </cell>
          <cell r="L3097" t="str">
            <v>缺失</v>
          </cell>
          <cell r="M3097" t="str">
            <v>130983198606023721</v>
          </cell>
          <cell r="N3097" t="str">
            <v>李彬/夫妻/18633711882,于欣欣/姐妹/18801323711</v>
          </cell>
          <cell r="O3097" t="str">
            <v>间断头痛半年余</v>
          </cell>
          <cell r="P3097" t="str">
            <v xml:space="preserve">半年前无明显诱因出现间断头痛，偏左侧，持续10分钟，口服止痛片后好转，无四肢抽搐，无恶心呕吐，无发热，在黄骅市人民医院行MR检查示颅内占位病变。为求进一步诊治，于我院门诊就诊行ＭＲ示：左额叶占位，考虑胶质瘤。门诊以“左额叶胶质瘤”收住我科。
患者自起病以来，精神可，饮食可，睡眠差，二便正常，近期体重无明显变化。
</v>
          </cell>
          <cell r="Q3097" t="str">
            <v>5年前因急性阑尾炎行阑尾切除术。3年前行剖腹产手术。否认高血压、糖尿病、冠心病等病史，无食物药物过敏史，否认肝炎、结核等传染病史。否认其他代谢性及血液病。否认外伤史。</v>
          </cell>
          <cell r="R3097" t="str">
            <v>生于原籍，生长发育及智力正常 ，无吸烟、饮酒史。末次月经2018年1月15号，育有2女1男，配偶及子女均体健。</v>
          </cell>
          <cell r="S3097" t="str">
            <v>缺失</v>
          </cell>
          <cell r="T3097">
            <v>43142</v>
          </cell>
          <cell r="V3097" t="str">
            <v>导航辅助下冠切左额开颅肿瘤切除术</v>
          </cell>
          <cell r="W3097" t="str">
            <v>全麻气管插管后，患者取仰卧位，头架固定，导航注册，常规消毒铺巾，冠状切口，依次切开头皮各层，皮瓣翻向前，暴露额骨，颅骨钻1孔，铣刀铣去骨瓣，骨窗内侧缘到矢状窦，放射状剪开硬膜，导航再次定位肿瘤位置，沿冠状缝向前探查肿瘤周边，分离脑组织，见肿瘤位于额上回，灰白色，质韧，血供一般，与周围脑组织界限不清。沿肿瘤周边分离，显微镜下分块全切除肿瘤，标本送检。术腔严密止血，生理盐水冲洗清亮，确认无活动性出血，护士清点棉条、纱布及手术物品无误。硬脑膜皱缩明显，以人工硬膜予以修补，骨瓣复位，2枚钛链1枚盖孔板7枚钛钉固定颅骨。再次充分止血，分层缝合皮下组织及头皮各层，术毕。手术顺利，麻醉满意，术中出血300ml，自体血回输100ml。患者术后气管插管拔除，双侧瞳孔等大等圆，回ICU病房监护。</v>
          </cell>
          <cell r="X3097" t="str">
            <v>全切除</v>
          </cell>
          <cell r="Y3097">
            <v>139043</v>
          </cell>
          <cell r="Z3097" t="str">
            <v>O</v>
          </cell>
          <cell r="AA3097" t="str">
            <v>O(WHO II)</v>
          </cell>
          <cell r="AB3097">
            <v>2</v>
          </cell>
          <cell r="AC3097" t="str">
            <v>少枝胶质细胞瘤</v>
          </cell>
          <cell r="AD3097" t="str">
            <v>全切除</v>
          </cell>
          <cell r="AE3097">
            <v>43154</v>
          </cell>
          <cell r="AF3097" t="str">
            <v>少枝胶质细胞瘤</v>
          </cell>
          <cell r="AH3097" t="str">
            <v>未终止</v>
          </cell>
          <cell r="AI3097">
            <v>1614</v>
          </cell>
          <cell r="AJ3097">
            <v>0</v>
          </cell>
          <cell r="AK3097">
            <v>1614</v>
          </cell>
          <cell r="AL3097">
            <v>0</v>
          </cell>
          <cell r="AM3097">
            <v>1614</v>
          </cell>
          <cell r="AN3097" t="str">
            <v>无</v>
          </cell>
          <cell r="AO3097">
            <v>0</v>
          </cell>
          <cell r="AP3097" t="str">
            <v>无</v>
          </cell>
          <cell r="AQ3097">
            <v>0</v>
          </cell>
          <cell r="AS3097">
            <v>0</v>
          </cell>
          <cell r="AU3097" t="str">
            <v>突变</v>
          </cell>
          <cell r="AV3097" t="str">
            <v>NA</v>
          </cell>
          <cell r="AW3097" t="str">
            <v>NA</v>
          </cell>
          <cell r="AX3097" t="str">
            <v>无甲基化</v>
          </cell>
          <cell r="AY3097" t="str">
            <v>突变</v>
          </cell>
          <cell r="AZ3097" t="str">
            <v>无突变</v>
          </cell>
          <cell r="BA3097" t="str">
            <v>缺失</v>
          </cell>
          <cell r="BB3097" t="str">
            <v>缺失</v>
          </cell>
          <cell r="BC3097" t="str">
            <v>缺失</v>
          </cell>
          <cell r="BD3097" t="e">
            <v>#N/A</v>
          </cell>
        </row>
        <row r="3098">
          <cell r="B3098" t="str">
            <v>P598</v>
          </cell>
          <cell r="C3098" t="str">
            <v>CGGA_P598</v>
          </cell>
          <cell r="E3098" t="str">
            <v>彭德鹿</v>
          </cell>
          <cell r="F3098">
            <v>520516</v>
          </cell>
          <cell r="G3098">
            <v>43154</v>
          </cell>
          <cell r="H3098" t="str">
            <v>颅内占位性病变（额叶，左）：胶质瘤可能性</v>
          </cell>
          <cell r="J3098" t="str">
            <v>男</v>
          </cell>
          <cell r="K3098">
            <v>53</v>
          </cell>
          <cell r="L3098" t="str">
            <v>缺失</v>
          </cell>
          <cell r="M3098" t="str">
            <v xml:space="preserve">36042419640308001X </v>
          </cell>
          <cell r="N3098" t="str">
            <v>彭瑞/父子/13907023774</v>
          </cell>
          <cell r="O3098" t="str">
            <v>发作性意识丧失3月余</v>
          </cell>
          <cell r="P3098" t="str">
            <v>患者3月余前无明显诱因出现意识丧失，发作时牙关紧闭，四肢抽搐，口吐白沫，双眼上翻，大小便失禁症状不详，醒后患者无异常，到当地医院就诊，头颅MR检查，提示“左额叶占位，现为求进一步诊治，就诊于我院门诊，行头颅MR检查，提示“左额叶占位”，口服开浦兰治疗，期间1次癫痫大发作，后为进一步诊治，门诊遂以“颅内占位性病变”收入院。患者自发病以来，精神、饮食、睡眠可，大小便正常，体重无明显变化。</v>
          </cell>
          <cell r="Q3098" t="str">
            <v>否认高血压病、糖尿病、心脏病史。否认代谢性疾病及血液病。否认手术史。否认肝炎、结核等传染病史。否认外伤史。否认食物、药物过敏史。</v>
          </cell>
          <cell r="R3098" t="str">
            <v>生长及智力发育正常，吸烟史30余年，约20支/日。否认嗜酒史。已婚，育有1子，家人体健。</v>
          </cell>
          <cell r="S3098" t="str">
            <v>缺失</v>
          </cell>
          <cell r="T3098">
            <v>43157</v>
          </cell>
          <cell r="V3098" t="str">
            <v>左额开颅，肿瘤切除术</v>
          </cell>
          <cell r="W3098" t="str">
            <v>全麻气管插管后，患者取仰卧位，头右侧，导航注册，确定颅内病变头皮投影，常规消毒铺巾，取左额颞弧形切口，依次切开头皮各层，皮瓣翻向额部，颅骨钻孔，铣刀游离骨瓣，骨窗大小约5.0X5.0cm2。颅骨及硬膜出血、渗血较多，硬膜张力高，快速静点20%的甘露醇250ml，硬膜张力下降，四周悬吊硬膜，放射状剪开硬膜，导航辅助下切开颞上回中部皮层，皮层下即见肿瘤，肿瘤位于左侧颞叶，瘤体呈灰红色，质软韧相间，与周围脑组织边界不清，血供极其丰富。肿瘤包裹左侧大脑中动脉主干及M2段分支，与血管粘连极其紧密，小心将血管自肿瘤中分离，电凝M2段发向肿瘤的穿支血管，完好保护大脑中动脉及其分支，随后沿肿瘤周边分离后，分块全切除肿瘤，切除肿瘤将肿瘤侵袭的左侧颞极切除，侧脑室颞角开放，创面严密止血，止血纱布、明胶海绵压迫，生理盐水冲洗清亮，确认无活动性出血，护士清点棉条、纱布及手术物品无误，瘤腔放置外引流，硬膜皱缩，缝合后欠严密，取人工硬膜加固，骨瓣复位，钛链固定骨瓣。再次充分止血，分层缝合皮下组织及头皮各层，术毕。手术较困难，术中出血约1600ml，自体血回输250ml。术后拔除气管插管，患者回ICU病房监护。</v>
          </cell>
          <cell r="X3098" t="str">
            <v>全切除</v>
          </cell>
          <cell r="Y3098">
            <v>139198</v>
          </cell>
          <cell r="Z3098" t="str">
            <v>AO</v>
          </cell>
          <cell r="AA3098" t="str">
            <v>AO(WHO III)</v>
          </cell>
          <cell r="AB3098">
            <v>3</v>
          </cell>
          <cell r="AC3098" t="str">
            <v>间变性少突胶质细胞瘤。（WHO III级）</v>
          </cell>
          <cell r="AD3098" t="str">
            <v>全切除</v>
          </cell>
          <cell r="AE3098">
            <v>43171</v>
          </cell>
          <cell r="AF3098" t="str">
            <v>间变性少突胶质细胞瘤（WHO III级，额叶，左）</v>
          </cell>
          <cell r="AG3098">
            <v>43700</v>
          </cell>
          <cell r="AH3098" t="str">
            <v>未终止</v>
          </cell>
          <cell r="AI3098">
            <v>543</v>
          </cell>
          <cell r="AJ3098">
            <v>0</v>
          </cell>
          <cell r="AK3098">
            <v>543</v>
          </cell>
          <cell r="AL3098">
            <v>0</v>
          </cell>
          <cell r="AM3098">
            <v>543</v>
          </cell>
          <cell r="AN3098" t="str">
            <v>放疗</v>
          </cell>
          <cell r="AO3098">
            <v>1</v>
          </cell>
          <cell r="AP3098" t="str">
            <v>帝清</v>
          </cell>
          <cell r="AQ3098">
            <v>1</v>
          </cell>
          <cell r="AS3098" t="str">
            <v>原发</v>
          </cell>
          <cell r="AU3098" t="str">
            <v>突变</v>
          </cell>
          <cell r="AV3098" t="str">
            <v>NA</v>
          </cell>
          <cell r="AW3098" t="str">
            <v>NA</v>
          </cell>
          <cell r="AX3098" t="str">
            <v>无甲基化</v>
          </cell>
          <cell r="AY3098" t="str">
            <v>无突变</v>
          </cell>
          <cell r="AZ3098" t="str">
            <v>无突变</v>
          </cell>
          <cell r="BA3098" t="str">
            <v>缺失</v>
          </cell>
          <cell r="BB3098" t="str">
            <v>缺失</v>
          </cell>
          <cell r="BC3098" t="str">
            <v>缺失</v>
          </cell>
          <cell r="BD3098" t="e">
            <v>#N/A</v>
          </cell>
        </row>
        <row r="3099">
          <cell r="B3099" t="str">
            <v>P599</v>
          </cell>
          <cell r="C3099" t="str">
            <v>CGGA_P599</v>
          </cell>
          <cell r="E3099" t="str">
            <v>徐建</v>
          </cell>
          <cell r="F3099">
            <v>553661</v>
          </cell>
          <cell r="G3099">
            <v>43153</v>
          </cell>
          <cell r="H3099" t="str">
            <v>颅内占位性病变（额叶，右）：胶质瘤可能性大</v>
          </cell>
          <cell r="J3099" t="str">
            <v>男</v>
          </cell>
          <cell r="K3099">
            <v>35</v>
          </cell>
          <cell r="L3099" t="str">
            <v>缺失</v>
          </cell>
          <cell r="M3099" t="str">
            <v xml:space="preserve">120225198207310033 </v>
          </cell>
          <cell r="N3099" t="str">
            <v>王祎/夫妻/13752275956</v>
          </cell>
          <cell r="O3099" t="str">
            <v>左侧肢体无力3月余</v>
          </cell>
          <cell r="P3099" t="str">
            <v>患者于3月余前感左侧肢体无力，以左侧肢体为主，未予特殊诊治，3月余前出现癫痫大发作，表现为意识丧失，双眼上视，右侧肢体抽搐，牙关紧闭，口吐白沫，无发热，无恶心、呕吐，持续约2分钟后自行缓解，于当地医院急诊就诊，行CT及增强MRI检查示颅内占位，给予静脉输液激素及脱水治疗，症状缓解。后为求进一步诊治，于我院门诊就诊，行头颅MR（M712499 2018-01-31）检查，提示“右额叶后部占位：胶质瘤可能性大”遂以“颅内占位性病变”收入院。患者自发病以来，精神、饮食、睡眠可，大小便正常，体重正常。</v>
          </cell>
          <cell r="Q3099" t="str">
            <v>否认糖尿病、高血压、心脏病史。否认代谢性疾病及血液病。否认肝炎、结核等传染病史。否认手术史、外伤史。否认输血史，无药物及食物过敏史。</v>
          </cell>
          <cell r="R3099" t="str">
            <v>未到过疫区及牧区，生长及智力发育正常。吸烟史10年，20支/天。无酗酒史。已婚，育有2女，体健。</v>
          </cell>
          <cell r="S3099" t="str">
            <v>缺失</v>
          </cell>
          <cell r="T3099">
            <v>43158</v>
          </cell>
          <cell r="V3099" t="str">
            <v>右额顶开颅，肿瘤切除术（唤醒麻醉，导航辅助）</v>
          </cell>
          <cell r="W3099" t="str">
            <v xml:space="preserve">静脉麻醉置入喉罩后，患者取左侧卧位，头皮局麻阻滞，头架固定头位，导航注册，确定肿瘤头皮投影位置（快速静点20%的甘露醇250ml），常规消毒铺巾，局麻后以肿瘤为中心做右额顶马蹄形切口，显露右额顶颅骨，颅骨钻2孔，铣刀游离骨瓣，可见硬脑膜张力不高，利多卡因棉条覆盖硬膜，骨缘四周悬吊硬膜，放射状剪开硬膜，见右额中上回后部脑沟变浅，脑回增宽，0 皮层即见灰红色肿瘤，此时停用麻醉药物，拔除喉罩、唤醒病人，导航再次确定肿瘤位置，行皮层电刺激依次确定面部、手部运动区和上肢感觉区分别位于肿瘤上界及后界，在导航辅助、唤醒状态下分块全切除肿瘤，术中皮层下电刺激确定锥体束位于肿瘤后界，肿瘤边界不清，质软，前界和上界与周围脑回有完整软膜层，血供中等。切除肿瘤过程中患者语言、运动均未见明显异常。切除肿瘤后未再置入喉罩，术腔严密止血，生理盐水冲洗清亮，确认无活动性出血，护士清点棉条、纱布及手术物品无误。人工硬脑膜修补缝合硬膜，骨瓣复位，硬脑膜外放置引流管另戳孔引出，3枚钛链6枚钛钉固定颅骨。再次充分止血，分层缝合皮下组织及头皮各层，术毕。手术顺利，麻醉满意，术中自体血回输   ml。术后患者神清语利，查见双瞳孔等大等圆，四肢肌力同术前，回ICU病房监护。 </v>
          </cell>
          <cell r="X3099" t="str">
            <v>全切除</v>
          </cell>
          <cell r="Y3099">
            <v>139235</v>
          </cell>
          <cell r="Z3099" t="str">
            <v>OA</v>
          </cell>
          <cell r="AA3099" t="str">
            <v>OA(WHO II)</v>
          </cell>
          <cell r="AB3099">
            <v>2</v>
          </cell>
          <cell r="AC3099" t="str">
            <v>少突星形细胞瘤（WHO II级），部分细胞密度增高。</v>
          </cell>
          <cell r="AD3099" t="str">
            <v>全切除</v>
          </cell>
          <cell r="AE3099">
            <v>43171</v>
          </cell>
          <cell r="AF3099" t="str">
            <v>少突星形细胞瘤（WHO II级，额叶，右）</v>
          </cell>
          <cell r="AH3099" t="str">
            <v>未终止</v>
          </cell>
          <cell r="AI3099">
            <v>1598</v>
          </cell>
          <cell r="AJ3099">
            <v>0</v>
          </cell>
          <cell r="AK3099">
            <v>1598</v>
          </cell>
          <cell r="AL3099">
            <v>0</v>
          </cell>
          <cell r="AM3099">
            <v>1598</v>
          </cell>
          <cell r="AN3099" t="str">
            <v>放疗</v>
          </cell>
          <cell r="AO3099">
            <v>1</v>
          </cell>
          <cell r="AP3099" t="str">
            <v>无</v>
          </cell>
          <cell r="AQ3099">
            <v>0</v>
          </cell>
          <cell r="AS3099">
            <v>0</v>
          </cell>
          <cell r="AU3099" t="str">
            <v>无突变</v>
          </cell>
          <cell r="AV3099" t="str">
            <v>NA</v>
          </cell>
          <cell r="AW3099" t="str">
            <v>NA</v>
          </cell>
          <cell r="AX3099" t="str">
            <v>甲基化</v>
          </cell>
          <cell r="AY3099" t="str">
            <v>无突变</v>
          </cell>
          <cell r="AZ3099" t="str">
            <v>突变</v>
          </cell>
          <cell r="BA3099" t="str">
            <v>缺失</v>
          </cell>
          <cell r="BB3099" t="str">
            <v>缺失</v>
          </cell>
          <cell r="BC3099" t="str">
            <v>缺失</v>
          </cell>
          <cell r="BD3099" t="e">
            <v>#N/A</v>
          </cell>
        </row>
        <row r="3100">
          <cell r="B3100" t="str">
            <v>P600</v>
          </cell>
          <cell r="C3100" t="str">
            <v>CGGA_P600</v>
          </cell>
          <cell r="E3100" t="str">
            <v>刘小宏</v>
          </cell>
          <cell r="F3100">
            <v>520530</v>
          </cell>
          <cell r="G3100">
            <v>43159</v>
          </cell>
          <cell r="H3100" t="str">
            <v>1、颅内占位性病变（额顶，右）：胶质瘤；2、高血压；3、颈椎病</v>
          </cell>
          <cell r="J3100" t="str">
            <v>男</v>
          </cell>
          <cell r="K3100">
            <v>49</v>
          </cell>
          <cell r="L3100" t="str">
            <v>缺失</v>
          </cell>
          <cell r="M3100" t="str">
            <v xml:space="preserve">622722196804174112 </v>
          </cell>
          <cell r="N3100" t="str">
            <v>袁君芳/夫妻/18090486878</v>
          </cell>
          <cell r="O3100" t="str">
            <v>体检发现右颅占位2月余</v>
          </cell>
          <cell r="P3100" t="str">
            <v>患者于2月余前于当地医院体检发现右颅占位，患者无明显肢体活动障碍，无癫痫大发作，无发热，无恶心、呕吐。偶有左手无力、麻木症状，约数秒后自行缓解。近日患者为进一步诊治，于我院门诊就诊，行头颅MR（M712823 2018-02-04）检查，提示“右额顶叶交界处占位性病变：胶质瘤；左侧脑室扩大”。遂以“颅内占位性病变”收入院。患者自发病以来，精神、饮食、睡眠可，大小便正常，体重正常。</v>
          </cell>
          <cell r="Q3100" t="str">
            <v>高血压病史2月余，口服卡托普利、复方他巴唑氢氯噻嗪治疗，控制可。颈椎病（具体不详）病史2年余，未予特殊诊治。否认糖尿病、心脏病史。否认代谢性疾病及血液病。否认肝炎、结核等传染病史。否认手术史、外伤史。否认输血史，无药物及食物过敏史。</v>
          </cell>
          <cell r="R3100" t="str">
            <v>未到过疫区及牧区，生长及智力发育正常。否认、吸烟酗酒史。已婚，育有2子，家人体健。</v>
          </cell>
          <cell r="S3100" t="str">
            <v>缺失</v>
          </cell>
          <cell r="T3100">
            <v>43167</v>
          </cell>
          <cell r="V3100" t="str">
            <v>右顶开颅，颅内病变切除术</v>
          </cell>
          <cell r="W3100" t="str">
            <v xml:space="preserve">静脉麻醉置入喉罩后，患者取左侧卧位，头皮局麻阻滞，头架固定头位，导航注册，确定肿瘤头皮投影位置（快速静点20%的甘露醇250ml），常规消毒铺巾，局麻后以肿瘤为中心做右额顶马蹄形切口，显露右额顶颅骨，颅骨钻2孔，铣刀游离骨瓣，可见硬脑膜张力不高，利多卡因棉条覆盖硬膜，骨缘四周悬吊硬膜，放射状剪开硬膜，见右额中上回后部脑沟变浅，脑回增宽，0 皮层即见灰红色肿瘤，此时停用麻醉药物，拔除喉罩、唤醒病人，导航再次确定肿瘤位置，行皮层电刺激依次确定面部、手部运动区和上肢感觉区分别位于肿瘤上界及后界，在导航辅助、唤醒状态下分块全切除肿瘤，术中皮层下电刺激确定锥体束位于肿瘤后界，肿瘤边界不清，质软，前界和上界与周围脑回有完整软膜层，血供中等。切除肿瘤过程中患者语言、运动均未见明显异常。切除肿瘤后未再置入喉罩，术腔严密止血，生理盐水冲洗清亮，确认无活动性出血，护士清点棉条、纱布及手术物品无误。人工硬脑膜修补缝合硬膜，骨瓣复位，硬脑膜外放置引流管另戳孔引出，3枚钛链6枚钛钉固定颅骨。再次充分止血，分层缝合皮下组织及头皮各层，术毕。手术顺利，麻醉满意，术中自体血回输   ml。术后患者神清语利，查见双瞳孔等大等圆，四肢肌力同术前，回ICU病房监护。 </v>
          </cell>
          <cell r="X3100" t="str">
            <v>全切除</v>
          </cell>
          <cell r="Y3100">
            <v>139474</v>
          </cell>
          <cell r="Z3100" t="str">
            <v>A</v>
          </cell>
          <cell r="AA3100" t="str">
            <v>A(WHO II)</v>
          </cell>
          <cell r="AB3100">
            <v>2</v>
          </cell>
          <cell r="AC3100" t="str">
            <v>星形细胞瘤伴粘液样变性，浸润蛛网膜下腔（WHO II级）</v>
          </cell>
          <cell r="AD3100" t="str">
            <v>全切除</v>
          </cell>
          <cell r="AE3100">
            <v>43181</v>
          </cell>
          <cell r="AF3100" t="str">
            <v xml:space="preserve">1、星形细胞瘤（额顶叶，右）
2、高血压；3、颈椎病
</v>
          </cell>
          <cell r="AH3100" t="str">
            <v>未终止</v>
          </cell>
          <cell r="AI3100">
            <v>1589</v>
          </cell>
          <cell r="AJ3100">
            <v>0</v>
          </cell>
          <cell r="AK3100">
            <v>1589</v>
          </cell>
          <cell r="AL3100">
            <v>0</v>
          </cell>
          <cell r="AM3100">
            <v>1589</v>
          </cell>
          <cell r="AN3100" t="str">
            <v>同步</v>
          </cell>
          <cell r="AO3100">
            <v>1</v>
          </cell>
          <cell r="AP3100" t="str">
            <v>帝清4个疗程</v>
          </cell>
          <cell r="AQ3100">
            <v>1</v>
          </cell>
          <cell r="AS3100">
            <v>0</v>
          </cell>
          <cell r="AU3100" t="str">
            <v>无突变</v>
          </cell>
          <cell r="AV3100" t="str">
            <v>NA</v>
          </cell>
          <cell r="AW3100" t="str">
            <v>NA</v>
          </cell>
          <cell r="AX3100" t="str">
            <v>无甲基化</v>
          </cell>
          <cell r="AY3100" t="str">
            <v>无突变</v>
          </cell>
          <cell r="AZ3100" t="str">
            <v>无突变</v>
          </cell>
          <cell r="BA3100" t="str">
            <v>缺失</v>
          </cell>
          <cell r="BB3100" t="str">
            <v>缺失</v>
          </cell>
          <cell r="BC3100" t="str">
            <v>缺失</v>
          </cell>
          <cell r="BD3100" t="e">
            <v>#N/A</v>
          </cell>
        </row>
        <row r="3101">
          <cell r="B3101" t="str">
            <v>P601</v>
          </cell>
          <cell r="C3101" t="str">
            <v>NA</v>
          </cell>
          <cell r="D3101" t="str">
            <v>NA</v>
          </cell>
          <cell r="E3101" t="str">
            <v>NA</v>
          </cell>
          <cell r="F3101" t="str">
            <v>NA</v>
          </cell>
          <cell r="G3101" t="str">
            <v>NA</v>
          </cell>
          <cell r="H3101" t="str">
            <v>NA</v>
          </cell>
          <cell r="I3101" t="str">
            <v>NA</v>
          </cell>
          <cell r="J3101" t="str">
            <v>NA</v>
          </cell>
          <cell r="K3101" t="str">
            <v>NA</v>
          </cell>
          <cell r="L3101" t="str">
            <v>NA</v>
          </cell>
          <cell r="M3101" t="str">
            <v>NA</v>
          </cell>
          <cell r="N3101" t="str">
            <v>NA</v>
          </cell>
          <cell r="O3101" t="str">
            <v>NA</v>
          </cell>
          <cell r="P3101" t="str">
            <v>NA</v>
          </cell>
          <cell r="Q3101" t="str">
            <v>NA</v>
          </cell>
          <cell r="R3101" t="str">
            <v>NA</v>
          </cell>
          <cell r="S3101" t="str">
            <v>NA</v>
          </cell>
          <cell r="T3101" t="str">
            <v>NA</v>
          </cell>
          <cell r="U3101" t="str">
            <v>NA</v>
          </cell>
          <cell r="V3101" t="str">
            <v>NA</v>
          </cell>
          <cell r="W3101" t="str">
            <v>NA</v>
          </cell>
          <cell r="X3101" t="str">
            <v>NA</v>
          </cell>
          <cell r="Y3101" t="str">
            <v>NA</v>
          </cell>
          <cell r="Z3101" t="str">
            <v>NA</v>
          </cell>
          <cell r="AA3101" t="str">
            <v>NA</v>
          </cell>
          <cell r="AB3101" t="str">
            <v>NA</v>
          </cell>
          <cell r="AC3101" t="str">
            <v>NA</v>
          </cell>
          <cell r="AD3101" t="str">
            <v>NA</v>
          </cell>
          <cell r="AE3101" t="str">
            <v>NA</v>
          </cell>
          <cell r="AF3101" t="str">
            <v>NA</v>
          </cell>
          <cell r="AG3101" t="str">
            <v>NA</v>
          </cell>
          <cell r="AH3101" t="str">
            <v>NA</v>
          </cell>
          <cell r="AI3101" t="str">
            <v>NA</v>
          </cell>
          <cell r="AJ3101" t="str">
            <v>NA</v>
          </cell>
          <cell r="AK3101" t="str">
            <v>NA</v>
          </cell>
          <cell r="AL3101" t="str">
            <v>NA</v>
          </cell>
          <cell r="AM3101" t="str">
            <v>NA</v>
          </cell>
          <cell r="AN3101" t="str">
            <v>NA</v>
          </cell>
          <cell r="AO3101" t="str">
            <v>NA</v>
          </cell>
          <cell r="AP3101" t="str">
            <v>NA</v>
          </cell>
          <cell r="AQ3101" t="str">
            <v>NA</v>
          </cell>
          <cell r="AS3101" t="str">
            <v>NA</v>
          </cell>
          <cell r="AT3101" t="str">
            <v>NA</v>
          </cell>
          <cell r="AU3101" t="str">
            <v>NA</v>
          </cell>
          <cell r="AV3101" t="str">
            <v>NA</v>
          </cell>
          <cell r="AW3101" t="str">
            <v>NA</v>
          </cell>
          <cell r="AX3101" t="str">
            <v>NA</v>
          </cell>
          <cell r="AY3101" t="str">
            <v>NA</v>
          </cell>
          <cell r="AZ3101" t="str">
            <v>NA</v>
          </cell>
          <cell r="BA3101" t="str">
            <v>NA</v>
          </cell>
          <cell r="BB3101" t="str">
            <v>NA</v>
          </cell>
          <cell r="BC3101" t="str">
            <v>NA</v>
          </cell>
          <cell r="BD3101" t="str">
            <v>NA</v>
          </cell>
        </row>
        <row r="3102">
          <cell r="B3102" t="str">
            <v>P602</v>
          </cell>
          <cell r="C3102" t="str">
            <v>CGGA_P602</v>
          </cell>
          <cell r="E3102" t="str">
            <v>孙雯秀</v>
          </cell>
          <cell r="F3102">
            <v>520526</v>
          </cell>
          <cell r="G3102">
            <v>43157</v>
          </cell>
          <cell r="H3102" t="str">
            <v>颅内占位性病变（顶，右）：胶质瘤？</v>
          </cell>
          <cell r="J3102" t="str">
            <v xml:space="preserve">女 </v>
          </cell>
          <cell r="K3102">
            <v>35</v>
          </cell>
          <cell r="L3102" t="str">
            <v>缺失</v>
          </cell>
          <cell r="M3102" t="str">
            <v xml:space="preserve">130105198212071226 </v>
          </cell>
          <cell r="N3102" t="str">
            <v>孙向平/父女/13930402150,王桂芬/母女/15830164320</v>
          </cell>
          <cell r="O3102" t="str">
            <v>间断左侧肢体抽搐8月余</v>
          </cell>
          <cell r="P3102" t="str">
            <v>8月前无明显诱因出现左下肢抽搐，持续1小时后自行缓解，意识清楚，无头痛，恶心呕吐，未引起重视。3月前突发左侧肢体抽搐，意识丧失，口吐白沫，3分钟后自行缓解，遂到石家庄市人民医院行MR示颅内占位病变，患者为求进一步治疗到天坛医院门诊就诊，查头颅MRI发现右顶区占位，怀疑胶质瘤。目前口服左乙拉西坦，500mg/次，2次/天。门诊以“颅内占位性病变”收入院。自发病以来，精神可，饮食、睡眠可，大小便正常，体重无明显变化。</v>
          </cell>
          <cell r="Q3102" t="str">
            <v>否认高血压、糖尿病、心脏病史。否认代谢性疾病及血液病。否认肝炎、结核等传染病史。否认其他手术及外伤史。对磺胺类药物过敏。</v>
          </cell>
          <cell r="R3102" t="str">
            <v>生长及智力发育正常，否认吸烟饮酒史。离婚，育有1女，均体健。</v>
          </cell>
          <cell r="S3102" t="str">
            <v>缺失</v>
          </cell>
          <cell r="T3102">
            <v>43172</v>
          </cell>
          <cell r="V3102" t="str">
            <v>导航辅助下右顶开颅肿瘤切除术</v>
          </cell>
          <cell r="W3102" t="str">
            <v>静脉麻醉置入喉罩后，患者取左侧卧位，头皮局麻阻滞，头架固定头位，导航注册，确定肿瘤头皮投影位置（快速静点20%的甘露醇250ml），常规消毒铺巾，局麻后以肿瘤为中心做右额顶马蹄形切口，显露右额顶颅骨，颅骨钻3孔，铣刀铣开骨瓣，可见硬脑膜张力不高，利多卡因棉条覆盖硬膜，硬膜四周悬吊，放射状剪开硬膜，见右中央旁小叶肿胀，部分肿瘤突到皮层，周围脑沟变浅，脑回增宽（中央后回增宽明显）。此时停用麻醉药物，拔除喉罩、唤醒病人，导航确定肿瘤位置，行皮层电刺激确定中央前、后回区，导航辅助、唤醒状态下于监测阴性区皮层造瘘自后向前切除肿瘤，可见肿瘤灰白色，质软，边界不清，血供中等。显微镜下根据功能-解剖边界分块近全切除肿瘤，前界可见软膜，外下界监测到皮层下纤维束（感觉异常）。切除肿瘤后再置入喉罩，术腔严密止血，生理盐水冲洗清亮，确认无活动性出血，护士清点棉条、纱布及手术物品无误。人工硬脑膜修补缝合硬膜，骨瓣复位，盖孔板及钛片钛钉固定颅骨。再次充分止血，分层缝合皮下组织及头皮各层，术毕。手术顺利，麻醉满意。术后患者拔除喉罩，神清语利，查见双瞳孔等大等圆，四肢肌力正常，回ICU病房监护。</v>
          </cell>
          <cell r="X3102" t="str">
            <v>部分切除</v>
          </cell>
          <cell r="Y3102">
            <v>139582</v>
          </cell>
          <cell r="Z3102" t="str">
            <v>A</v>
          </cell>
          <cell r="AA3102" t="str">
            <v>A(WHO II)</v>
          </cell>
          <cell r="AB3102">
            <v>2</v>
          </cell>
          <cell r="AC3102" t="str">
            <v>星形细胞瘤（WHO II级）。</v>
          </cell>
          <cell r="AD3102" t="str">
            <v>部分切除</v>
          </cell>
          <cell r="AE3102">
            <v>43185</v>
          </cell>
          <cell r="AF3102" t="str">
            <v>星形细胞瘤（顶，右）</v>
          </cell>
          <cell r="AH3102" t="str">
            <v>未终止</v>
          </cell>
          <cell r="AI3102">
            <v>1584</v>
          </cell>
          <cell r="AJ3102">
            <v>0</v>
          </cell>
          <cell r="AK3102">
            <v>1584</v>
          </cell>
          <cell r="AL3102">
            <v>0</v>
          </cell>
          <cell r="AM3102">
            <v>1584</v>
          </cell>
          <cell r="AN3102" t="str">
            <v>无</v>
          </cell>
          <cell r="AO3102">
            <v>0</v>
          </cell>
          <cell r="AP3102" t="str">
            <v>泰道</v>
          </cell>
          <cell r="AQ3102">
            <v>1</v>
          </cell>
          <cell r="AS3102">
            <v>0</v>
          </cell>
          <cell r="AU3102" t="str">
            <v>突变</v>
          </cell>
          <cell r="AV3102" t="str">
            <v>NA</v>
          </cell>
          <cell r="AW3102" t="str">
            <v>NA</v>
          </cell>
          <cell r="AX3102" t="str">
            <v>甲基化</v>
          </cell>
          <cell r="AY3102" t="str">
            <v>无突变</v>
          </cell>
          <cell r="AZ3102" t="str">
            <v>无突变</v>
          </cell>
          <cell r="BA3102" t="str">
            <v>缺失</v>
          </cell>
          <cell r="BB3102" t="str">
            <v>缺失</v>
          </cell>
          <cell r="BC3102" t="str">
            <v>缺失</v>
          </cell>
          <cell r="BD3102" t="e">
            <v>#N/A</v>
          </cell>
        </row>
        <row r="3103">
          <cell r="B3103" t="str">
            <v>P603</v>
          </cell>
          <cell r="C3103" t="str">
            <v>CGGA_P603</v>
          </cell>
          <cell r="E3103" t="str">
            <v>张建国</v>
          </cell>
          <cell r="F3103">
            <v>520546</v>
          </cell>
          <cell r="G3103">
            <v>43167</v>
          </cell>
          <cell r="H3103" t="str">
            <v>1、颅内占位性病变（颞顶、额顶交界，左）：胶质瘤可能性大          2、高血压3、左上颌窦囊肿4、鼻窦炎</v>
          </cell>
          <cell r="J3103" t="str">
            <v xml:space="preserve">男 </v>
          </cell>
          <cell r="K3103">
            <v>61</v>
          </cell>
          <cell r="L3103" t="str">
            <v>缺失</v>
          </cell>
          <cell r="M3103" t="str">
            <v xml:space="preserve">440105195608211837  </v>
          </cell>
          <cell r="N3103" t="str">
            <v>李坤伟/夫妻/13903330942</v>
          </cell>
          <cell r="O3103" t="str">
            <v>言语不利1月余</v>
          </cell>
          <cell r="P3103" t="str">
            <v>患者1月余前无明显诱因突然出现言语不利，无头痛、恶心、呕吐，无四肢活动障碍，无癫痫发作，于当地医院就诊行MRI检查提示：颅内占位，予以脱水治疗后症状稍缓解。为求进一步诊治，就诊于我院门诊，查头颅MR检查，提示“左侧颞顶、额顶交界处占位性病变，考虑胶质瘤”。门诊以“颅内占位性病变”收入院。患者自发病以来，精神、饮食可、睡眠可，大小便正常。</v>
          </cell>
          <cell r="Q3103" t="str">
            <v>高血压病史5年余，口服施慧达，半片，Qd；否认糖尿病、心脏病史。否认代谢性疾病及血液病。否认肝炎、结核等传染病史。否认手术、外伤史。否认药物过敏史，无其它食物过敏史。</v>
          </cell>
          <cell r="R3103" t="str">
            <v>生长及智力发育正常，不嗜好烟酒。适龄婚配，育有1子，家人体健。</v>
          </cell>
          <cell r="S3103" t="str">
            <v>缺失</v>
          </cell>
          <cell r="T3103">
            <v>43172</v>
          </cell>
          <cell r="V3103" t="str">
            <v>右额颞开颅，肿瘤切除术</v>
          </cell>
          <cell r="W3103" t="str">
            <v xml:space="preserve"> 全麻气管插管后，患者取仰卧位，头右侧，导航注册，确定颅内病变头皮投影，常规消毒铺巾，取左额颞弧形切口，依次切开头皮各层，皮瓣翻向额部，颅骨钻孔，铣刀游离骨瓣，骨窗大小约5.0X5.0cm2。颅骨及硬膜出血、渗血较多，硬膜张力高，快速静点20%的甘露醇250ml，硬膜张力下降，四周悬吊硬膜，放射状剪开硬膜，导航辅助下切开颞上回中部皮层，皮层下即见肿瘤，肿瘤位于左侧颞叶，瘤体呈灰红色，质软韧相间，与周围脑组织边界不清，血供极其丰富。肿瘤包裹左侧大脑中动脉主干及M2段分支，与血管粘连极其紧密，小心将血管自肿瘤中分离，电凝M2段发向肿瘤的穿支血管，完好保护大脑中动脉及其分支，随后沿肿瘤周边分离后，分块全切除肿瘤，切除肿瘤将肿瘤侵袭的左侧颞极切除，侧脑室颞角开放，创面严密止血，止血纱布、明胶海绵压迫，生理盐水冲洗清亮，确认无活动性出血，护士清点棉条、纱布及手术物品无误，瘤腔放置外引流，硬膜皱缩，缝合后欠严密，取人工硬膜加固，骨瓣复位，钛链固定骨瓣。再次充分止血，分层缝合皮下组织及头皮各层，术毕。手术较困难，术中出血约1600ml，自体血回输250ml。术后拔除气管插管，患者回ICU病房监护。</v>
          </cell>
          <cell r="X3103" t="str">
            <v>全切除</v>
          </cell>
          <cell r="Y3103">
            <v>139583</v>
          </cell>
          <cell r="Z3103" t="str">
            <v>GBM</v>
          </cell>
          <cell r="AA3103" t="str">
            <v>GBM(WHO IV)</v>
          </cell>
          <cell r="AB3103">
            <v>4</v>
          </cell>
          <cell r="AC3103" t="str">
            <v>胶质母细胞瘤（WHOIV级）</v>
          </cell>
          <cell r="AD3103" t="str">
            <v>全切除</v>
          </cell>
          <cell r="AE3103">
            <v>43187</v>
          </cell>
          <cell r="AF3103" t="str">
            <v>1、胶质母细胞瘤（WHO IV级，颞顶，左）2、高血压3、左上颌窦囊肿4、鼻窦炎</v>
          </cell>
          <cell r="AG3103">
            <v>44078</v>
          </cell>
          <cell r="AH3103" t="str">
            <v>终止</v>
          </cell>
          <cell r="AI3103">
            <v>340</v>
          </cell>
          <cell r="AJ3103">
            <v>1</v>
          </cell>
          <cell r="AK3103">
            <v>309</v>
          </cell>
          <cell r="AL3103">
            <v>1</v>
          </cell>
          <cell r="AM3103">
            <v>340</v>
          </cell>
          <cell r="AN3103" t="str">
            <v>放化疗</v>
          </cell>
          <cell r="AO3103">
            <v>1</v>
          </cell>
          <cell r="AP3103" t="str">
            <v>同步1个疗程帝清</v>
          </cell>
          <cell r="AQ3103">
            <v>1</v>
          </cell>
          <cell r="AS3103" t="str">
            <v>原发</v>
          </cell>
          <cell r="AU3103" t="str">
            <v>无突变</v>
          </cell>
          <cell r="AV3103" t="str">
            <v>NA</v>
          </cell>
          <cell r="AW3103" t="str">
            <v>NA</v>
          </cell>
          <cell r="AX3103" t="str">
            <v>甲基化</v>
          </cell>
          <cell r="AY3103" t="str">
            <v>无突变</v>
          </cell>
          <cell r="AZ3103" t="str">
            <v>突变</v>
          </cell>
          <cell r="BA3103" t="str">
            <v>缺失</v>
          </cell>
          <cell r="BB3103" t="str">
            <v>缺失</v>
          </cell>
          <cell r="BC3103" t="str">
            <v>缺失</v>
          </cell>
          <cell r="BD3103" t="e">
            <v>#N/A</v>
          </cell>
        </row>
        <row r="3104">
          <cell r="B3104" t="str">
            <v>P604</v>
          </cell>
          <cell r="C3104" t="str">
            <v>CGGA_P604</v>
          </cell>
          <cell r="E3104" t="str">
            <v>姚虹</v>
          </cell>
          <cell r="F3104">
            <v>487441</v>
          </cell>
          <cell r="G3104">
            <v>43165</v>
          </cell>
          <cell r="H3104" t="str">
            <v>复发胶质瘤（额颞岛顶，胼胝体、丘脑基底节，左）</v>
          </cell>
          <cell r="J3104" t="str">
            <v>女</v>
          </cell>
          <cell r="K3104">
            <v>15</v>
          </cell>
          <cell r="L3104" t="str">
            <v>缺失</v>
          </cell>
          <cell r="M3104" t="str">
            <v>450981200209213224</v>
          </cell>
          <cell r="N3104" t="str">
            <v>党路喻/母女/13427066638,姚世东/父女/13715644677</v>
          </cell>
          <cell r="O3104" t="str">
            <v>胶质瘤术后2年余，右侧肢体无力伴言语不清2月余</v>
          </cell>
          <cell r="P3104" t="str">
            <v>2年前因四肢抽搐伴右侧肢体无力在天坛医院诊断胶质瘤，行手术切除术后，规律行放化疗（放疗28次，化疗18个疗程）后恢复可，病理诊断间变少突星形胶质细胞瘤。规律复查无明显复发。2月前出现右侧肢体无力伴言语迟钝，遂到天坛医院就诊行MR示颅内占位病变：胶质瘤复发可能？遂以“颅内占位病变”收入院。患者自发病以来，精神可，饮食、睡眠可，大小便正常，体重无明显变化。</v>
          </cell>
          <cell r="Q3104" t="str">
            <v>无高血压、糖尿病及心脏病史。否认代谢性疾病及血液病。否认肝炎、结核等传染病史。无药物食物过敏史。</v>
          </cell>
          <cell r="R3104" t="str">
            <v>生长及智力发育正常，无吸烟史及酗酒史。未婚，末次月经2018-2-20。</v>
          </cell>
          <cell r="S3104" t="str">
            <v>缺失</v>
          </cell>
          <cell r="T3104">
            <v>43173</v>
          </cell>
          <cell r="U3104">
            <v>42370</v>
          </cell>
          <cell r="V3104" t="str">
            <v>导航辅助下冠切左额开颅，肿瘤切除术</v>
          </cell>
          <cell r="W3104" t="str">
            <v xml:space="preserve"> 全麻气管插管后，患者取仰卧位，头架固定头位，导航注册，确定颅内肿瘤头皮投影，常规消毒铺巾，取冠切左额切口（快速静点20%的甘露醇250ml），依次切开头皮各层，皮瓣翻向前方，颅骨钻3孔，铣刀铣开骨瓣。硬膜张力较高，四周悬吊硬膜。放射状剪开硬膜，脑压高，沿前纵裂缓慢放出脑脊液，脑压有所下降沿纵裂分离并电凝切断大脑前动脉供应肿瘤血管，可见左额肿瘤呈灰红色，大部质软，血供丰富，边界不清，沿肿瘤周边水肿带分离分块近全切除肿瘤，侧脑室额角开放，肿瘤累及胼胝体。胼胝体，双侧大脑前动脉、胼周动脉及其分支、嗅神经保留完好。然后自侧脑室额角向后探查，可见左丘脑肿瘤，呈灰红色，质韧，血供异常丰富，边界不清，切除困难，显微镜下分块近全切丘脑部分肿瘤。术腔止血过程中患者出现过敏反应，生命体征不稳，给以对症治疗后缓解，但脑组织膨胀明显，切除部分额叶组织，脑压下降明显，术腔严密止血，生理盐水冲洗清亮，确认无活动性出血，护士清点棉条、纱布及手术物品无误，术腔放置引流管一根另戳口引出。人工硬膜严密修补硬膜，骨瓣复位，钛片固定骨瓣。再次充分止血，分层缝合皮下组织及头皮各层，术毕。手术困难，麻醉满意，术中出血约1400ml，输异体血浆200ml，红细胞4单位。查见瞳孔左：右=1：1.带气管插管安返ICU病房监护。</v>
          </cell>
          <cell r="X3104" t="str">
            <v>部分切除</v>
          </cell>
          <cell r="Y3104">
            <v>139584</v>
          </cell>
          <cell r="Z3104" t="str">
            <v>RAA</v>
          </cell>
          <cell r="AA3104" t="str">
            <v>AA(WHO III)</v>
          </cell>
          <cell r="AB3104">
            <v>3</v>
          </cell>
          <cell r="AC3104" t="str">
            <v>间变性少突星形细胞瘤，以间变性星形细胞瘤成分为主，肿瘤侵及蛛网膜下腔（WHOIII级）</v>
          </cell>
          <cell r="AD3104" t="str">
            <v>部分切除</v>
          </cell>
          <cell r="AE3104">
            <v>43193</v>
          </cell>
          <cell r="AF3104" t="str">
            <v>间变性少突星形细胞瘤（额颞岛顶，胼胝体、丘脑基底节，左）</v>
          </cell>
          <cell r="AG3104">
            <v>43553</v>
          </cell>
          <cell r="AH3104" t="str">
            <v>终止</v>
          </cell>
          <cell r="AI3104">
            <v>262</v>
          </cell>
          <cell r="AJ3104">
            <v>1</v>
          </cell>
          <cell r="AK3104">
            <v>79</v>
          </cell>
          <cell r="AL3104">
            <v>1</v>
          </cell>
          <cell r="AM3104">
            <v>380</v>
          </cell>
          <cell r="AN3104" t="str">
            <v>同步</v>
          </cell>
          <cell r="AO3104">
            <v>1</v>
          </cell>
          <cell r="AP3104" t="str">
            <v>泰道</v>
          </cell>
          <cell r="AQ3104">
            <v>1</v>
          </cell>
          <cell r="AS3104" t="str">
            <v>复发</v>
          </cell>
          <cell r="AT3104">
            <v>1</v>
          </cell>
          <cell r="AU3104" t="str">
            <v>无突变</v>
          </cell>
          <cell r="AV3104" t="str">
            <v>NA</v>
          </cell>
          <cell r="AW3104" t="str">
            <v>无共缺失</v>
          </cell>
          <cell r="AX3104" t="str">
            <v>NA</v>
          </cell>
          <cell r="AY3104" t="str">
            <v>NA</v>
          </cell>
          <cell r="AZ3104" t="str">
            <v>NA</v>
          </cell>
          <cell r="BA3104" t="str">
            <v>缺失</v>
          </cell>
          <cell r="BB3104" t="str">
            <v>缺失</v>
          </cell>
          <cell r="BC3104" t="str">
            <v>缺失</v>
          </cell>
          <cell r="BD3104" t="e">
            <v>#N/A</v>
          </cell>
        </row>
        <row r="3105">
          <cell r="B3105" t="str">
            <v>P605</v>
          </cell>
          <cell r="C3105" t="str">
            <v>CGGA_P605</v>
          </cell>
          <cell r="E3105" t="str">
            <v>刘凯璇</v>
          </cell>
          <cell r="F3105">
            <v>520541</v>
          </cell>
          <cell r="G3105">
            <v>43164</v>
          </cell>
          <cell r="H3105" t="str">
            <v>1.颅内占位性病变（ 丘脑 左）2.脑积水</v>
          </cell>
          <cell r="J3105" t="str">
            <v>女</v>
          </cell>
          <cell r="K3105">
            <v>12</v>
          </cell>
          <cell r="L3105" t="str">
            <v>缺失</v>
          </cell>
          <cell r="M3105" t="str">
            <v xml:space="preserve">411328200601127186    </v>
          </cell>
          <cell r="N3105" t="str">
            <v>程会焕/母女/18211844176</v>
          </cell>
          <cell r="O3105" t="str">
            <v>头晕头痛伴恶心呕吐3周</v>
          </cell>
          <cell r="P3105" t="str">
            <v>患儿于约３周前无明显诱因出现头晕头痛症状，同时伴恶心症状，间断呕吐数次，呈喷射性，为胃内容物，无抽搐，于当地医院就诊，行头CT及MR示颅内占位病变，在当地对症治疗未行手术治疗（具体诊疗方式不详），今为求进一步治疗到我院门诊就诊，我院核磁示左侧丘脑占位：胶质瘤可能。遂以“颅内占位性病变 左侧丘脑胶质瘤”收入院。患者自发病以来无意识障碍，无抽搐发作，精神及睡眠好，饮食，大小便正常，无消瘦。</v>
          </cell>
          <cell r="Q3105" t="str">
            <v>既往体健，否认高血压史。否认冠心病史，否认糖尿病史。否认代谢性疾病及血液病。否认肝炎、结核等传染病史。无药物食物过敏史。预防接种随当地正常进行。</v>
          </cell>
          <cell r="R3105" t="str">
            <v>足月顺产，生长及智力发育正常。</v>
          </cell>
          <cell r="S3105" t="str">
            <v>缺失</v>
          </cell>
          <cell r="T3105">
            <v>43173</v>
          </cell>
          <cell r="V3105" t="str">
            <v>导航辅助下左顶枕开颅肿瘤切除术</v>
          </cell>
          <cell r="W3105" t="str">
            <v>患者全麻插管后取右侧俯卧位，上头架固定头部，导航注册，局部常规消毒铺巾。左顶枕马蹄形切口，局麻依次切开皮肤皮下组织。暴露顶枕骨，钻1孔，铣刀铣开骨瓣。四周悬吊硬膜，放射状剪开硬膜，沿侧脑室三角区方向向下造瘘，见侧脑室三角区开放，有清亮液体流出，见肿瘤呈灰红色，质韧，血供丰富，边界不清，与脑室壁及周围脑组织粘连紧密，显微镜下大部分切除肿瘤。标本留送病理，术腔生理盐水冲洗清亮，清点器械物品无误，人工硬脑膜严密修补缝合，脑室腔放置分流管，骨瓣复位，以3枚钛链和6枚钛钉固定，分层缝合皮下组织及头皮，消毒伤口，无菌纱布包扎，术毕。手术顺利，麻醉满意，术中出血600 ml,自体血回输125 ml。患者查见双瞳孔左：右=1.5：1.5mm，带管安返ICU病房监护。</v>
          </cell>
          <cell r="X3105" t="str">
            <v>部分切除</v>
          </cell>
          <cell r="Y3105">
            <v>139618</v>
          </cell>
          <cell r="Z3105" t="str">
            <v>GBM</v>
          </cell>
          <cell r="AA3105" t="str">
            <v>GBM(WHO IV)</v>
          </cell>
          <cell r="AB3105">
            <v>4</v>
          </cell>
          <cell r="AC3105" t="str">
            <v>弥漫性中线胶质瘤（WHOIV级）</v>
          </cell>
          <cell r="AD3105" t="str">
            <v>部分切除</v>
          </cell>
          <cell r="AE3105">
            <v>43194</v>
          </cell>
          <cell r="AF3105" t="str">
            <v>1.弥漫性中线胶质瘤（ 丘脑 左）2.脑积水</v>
          </cell>
          <cell r="AG3105">
            <v>43700</v>
          </cell>
          <cell r="AH3105" t="str">
            <v>终止</v>
          </cell>
          <cell r="AI3105">
            <v>324</v>
          </cell>
          <cell r="AJ3105">
            <v>1</v>
          </cell>
          <cell r="AK3105">
            <v>262</v>
          </cell>
          <cell r="AL3105">
            <v>1</v>
          </cell>
          <cell r="AM3105">
            <v>527</v>
          </cell>
          <cell r="AN3105" t="str">
            <v>同步</v>
          </cell>
          <cell r="AO3105">
            <v>1</v>
          </cell>
          <cell r="AP3105" t="str">
            <v>替莫脞胺6个疗程</v>
          </cell>
          <cell r="AQ3105">
            <v>1</v>
          </cell>
          <cell r="AS3105" t="str">
            <v>原发</v>
          </cell>
          <cell r="AU3105" t="str">
            <v>无突变</v>
          </cell>
          <cell r="AV3105" t="str">
            <v>NA</v>
          </cell>
          <cell r="AW3105" t="str">
            <v>NA</v>
          </cell>
          <cell r="AX3105" t="str">
            <v>无甲基化</v>
          </cell>
          <cell r="AY3105" t="str">
            <v>无突变</v>
          </cell>
          <cell r="AZ3105" t="str">
            <v>无突变</v>
          </cell>
          <cell r="BA3105" t="str">
            <v>缺失</v>
          </cell>
          <cell r="BB3105" t="str">
            <v>缺失</v>
          </cell>
          <cell r="BC3105" t="str">
            <v>缺失</v>
          </cell>
          <cell r="BD3105" t="e">
            <v>#N/A</v>
          </cell>
        </row>
        <row r="3106">
          <cell r="B3106" t="str">
            <v>P606</v>
          </cell>
          <cell r="C3106" t="str">
            <v>CGGA_P606</v>
          </cell>
          <cell r="E3106" t="str">
            <v>石江波</v>
          </cell>
          <cell r="F3106">
            <v>520547</v>
          </cell>
          <cell r="G3106">
            <v>43167</v>
          </cell>
          <cell r="H3106" t="str">
            <v>颅内占位性病变（颞叶，右）：胶质瘤可能性大</v>
          </cell>
          <cell r="J3106" t="str">
            <v>男</v>
          </cell>
          <cell r="K3106">
            <v>47</v>
          </cell>
          <cell r="L3106" t="str">
            <v>缺失</v>
          </cell>
          <cell r="M3106" t="str">
            <v xml:space="preserve">132401197011030653 </v>
          </cell>
          <cell r="N3106" t="str">
            <v>吴欣荣/夫妻/13473424331</v>
          </cell>
          <cell r="O3106" t="str">
            <v>间断性头晕1年余</v>
          </cell>
          <cell r="P3106" t="str">
            <v xml:space="preserve">患者于1年前无明显诱因出现头晕，持续约半分钟后自行缓解，未予重视，后又发作数次，均未特殊诊治，近来发作频繁，约2-3次/周，为求进一步诊治，于我院门诊就诊，天坛医院MR（M716592）检查示：右颞叶占位，考虑低级别胶质瘤可能。门诊以“右颞胶质瘤”收入院。
患者自发病以来，精神、饮食可，睡眠差，大小便正常，体重无明显变化。月
</v>
          </cell>
          <cell r="Q3106" t="str">
            <v>否认高血压、糖尿病、心脏病史。否认代谢性疾病及血液病。否认肝炎、结核等传染病史。否认药物过敏史，无其它食物过敏史。</v>
          </cell>
          <cell r="R3106" t="str">
            <v>生长及智力发育正常，不嗜好烟酒。已婚，育有1字，配偶及儿子均体健。</v>
          </cell>
          <cell r="S3106" t="str">
            <v>缺失</v>
          </cell>
          <cell r="T3106">
            <v>43173</v>
          </cell>
          <cell r="V3106" t="str">
            <v>右额颞开颅，肿瘤切除术</v>
          </cell>
          <cell r="W3106" t="str">
            <v>全麻气管插管后，患者取仰卧位，头左侧，导航注册，确定颅内病变头皮投影，常规消毒铺巾，取右额颞弧形切口，依次切开头皮各层，皮肌瓣翻向前方，颅骨钻孔，铣刀游离骨瓣，骨窗大小约5.0X4.0cm2。颅骨及硬膜出血、渗血较多，硬膜张力高，快速静点20%的甘露醇250ml，硬膜张力下降，四周悬吊硬膜，放射状剪开硬膜，导航辅助下切开颞上回前部皮层，皮层下即见肿瘤，肿瘤自皮层下长至钩回。肿瘤呈灰白色，质软韧相间，与周围脑组织边界不清，血供丰富。肿瘤包裹右侧大脑中动脉主干及M2段分支，与血管粘连紧密，小心将血管自肿瘤中分离，电凝M2段发向肿瘤的穿支血管，完好保护大脑中动脉及其分支，随后沿肿瘤周边分离后，分块近全切除肿瘤，切除肿瘤后可见同侧大脑后动脉、动眼神经、脑干，以上结构均完好保护，右侧脑室颞角开放。创面严密止血，止血纱布、明胶海绵压迫，生理盐水冲洗清亮，确认无活动性出血，护士清点棉条、纱布及手术物品无误，瘤腔放置外引流，硬膜连续缝合后欠严密，取人工硬膜修补硬膜，骨瓣复位，3枚钛链固定骨瓣。再次充分止血，分层缝合肌肉、皮下组织及头皮各层，术毕。手术顺利，术中出血约300ml，自体血回输125ml。术后拔除气管插管，患者回ICU病房监护。</v>
          </cell>
          <cell r="X3106" t="str">
            <v>部分切除</v>
          </cell>
          <cell r="Y3106">
            <v>139617</v>
          </cell>
          <cell r="Z3106" t="str">
            <v>OA</v>
          </cell>
          <cell r="AA3106" t="str">
            <v>OA(WHO II)</v>
          </cell>
          <cell r="AB3106">
            <v>2</v>
          </cell>
          <cell r="AC3106" t="str">
            <v>少突星形细胞瘤（WHO II级）</v>
          </cell>
          <cell r="AD3106" t="str">
            <v>部分切除</v>
          </cell>
          <cell r="AE3106">
            <v>43187</v>
          </cell>
          <cell r="AF3106" t="str">
            <v>少突星形细胞瘤（颞叶，右，WHO II级）</v>
          </cell>
          <cell r="AH3106" t="str">
            <v>未终止</v>
          </cell>
          <cell r="AI3106">
            <v>1583</v>
          </cell>
          <cell r="AJ3106">
            <v>0</v>
          </cell>
          <cell r="AK3106">
            <v>1583</v>
          </cell>
          <cell r="AL3106">
            <v>0</v>
          </cell>
          <cell r="AM3106">
            <v>1583</v>
          </cell>
          <cell r="AN3106" t="str">
            <v>放疗</v>
          </cell>
          <cell r="AO3106">
            <v>1</v>
          </cell>
          <cell r="AP3106" t="str">
            <v>无</v>
          </cell>
          <cell r="AQ3106">
            <v>0</v>
          </cell>
          <cell r="AS3106">
            <v>0</v>
          </cell>
          <cell r="AU3106" t="str">
            <v>突变</v>
          </cell>
          <cell r="AV3106" t="str">
            <v>NA</v>
          </cell>
          <cell r="AW3106" t="str">
            <v>NA</v>
          </cell>
          <cell r="AX3106" t="str">
            <v>甲基化</v>
          </cell>
          <cell r="AY3106" t="str">
            <v>无突变</v>
          </cell>
          <cell r="AZ3106" t="str">
            <v>突变</v>
          </cell>
          <cell r="BA3106" t="str">
            <v>缺失</v>
          </cell>
          <cell r="BB3106" t="str">
            <v>缺失</v>
          </cell>
          <cell r="BC3106" t="str">
            <v>缺失</v>
          </cell>
          <cell r="BD3106" t="e">
            <v>#N/A</v>
          </cell>
        </row>
        <row r="3107">
          <cell r="B3107" t="str">
            <v>P607</v>
          </cell>
          <cell r="C3107" t="str">
            <v>CGGA_P607</v>
          </cell>
          <cell r="E3107" t="str">
            <v>王丕茂</v>
          </cell>
          <cell r="F3107">
            <v>520554</v>
          </cell>
          <cell r="G3107">
            <v>43171</v>
          </cell>
          <cell r="H3107" t="str">
            <v xml:space="preserve">颅内占位病变（顶，左）：胶质瘤？ </v>
          </cell>
          <cell r="J3107" t="str">
            <v xml:space="preserve">男 </v>
          </cell>
          <cell r="K3107">
            <v>66</v>
          </cell>
          <cell r="L3107" t="str">
            <v>缺失</v>
          </cell>
          <cell r="M3107" t="str">
            <v xml:space="preserve">142401195107315517 </v>
          </cell>
          <cell r="N3107" t="str">
            <v>王秀静/父女/13994234995</v>
          </cell>
          <cell r="O3107" t="str">
            <v>头晕伴记忆力减退、言语不清1个月，右侧肢体活动不灵1周</v>
          </cell>
          <cell r="P3107" t="str">
            <v>患者于约1个月前无明显诱因开始出现头晕症状，同时伴记忆力减退、言语不清，未诉明显头痛症状，无恶心呕吐，无肢体抽搐及痉挛，未在意，未行系统检查，近1周以来患者开始出现右侧肢体活动不灵症状，起初系右上肢，后累及右下肢。遂到我院就诊，头MRI发现“颅内占位性病变 左顶占位”，为求手术及系统治疗，门诊以“颅内占位性病变”收入院。病来无肢体抽搐及痉挛，未诉明显头痛，无恶心呕吐，无明显消瘦，无腹痛腹胀，无胸闷胸痛。</v>
          </cell>
          <cell r="Q3107" t="str">
            <v xml:space="preserve">否认高血压，糖尿病及心脏病史。否认代谢性疾病及血液病。否认肝炎、结核等传染病史。无药物食物过敏史。 </v>
          </cell>
          <cell r="R3107" t="str">
            <v>生长及智力发育正常，无饮酒史。适龄结婚，育有1子1女，均体健。</v>
          </cell>
          <cell r="S3107" t="str">
            <v>缺失</v>
          </cell>
          <cell r="T3107">
            <v>43178</v>
          </cell>
          <cell r="V3107" t="str">
            <v>导航辅助下行左顶开颅，肿瘤切除术</v>
          </cell>
          <cell r="W3107" t="str">
            <v>全麻气管插管后，患者取右侧卧位，导航注册、确定肿瘤头皮投影，常规消毒铺巾，静点20%甘露醇250ml，取左顶马蹄形切口，依次切开头皮各层及肌肉，皮肌瓣翻向下，铣刀铣开骨瓣。见硬膜张力较高，四周悬吊硬膜，放射状剪开硬膜。见顶部脑组织肿胀，脑沟变浅，脑回增宽，导航再次确定病变位置，导航辅助下自病变周边分离，可见病变呈灰红色，血供丰富，质软，与周围组织界限不清，显微镜下分块近全切病变。术腔严密止血，生理盐水冲洗清亮，确认无活动性出血，护士清点棉条、纱布及手术物品无误。人工硬膜严密修补缝合硬膜，骨瓣复位，1枚盖孔板及2枚钛片7枚钛钉固定骨瓣。再次充分止血，分层缝合肌肉、皮下组织及头皮，术毕。手术顺利，麻醉满意，术中出血约300 ml，自体血回输100ml。查见双侧瞳孔等大同圆，术后拔气管插管后安返ICU病房监护。</v>
          </cell>
          <cell r="X3107" t="str">
            <v>部分切除</v>
          </cell>
          <cell r="Y3107">
            <v>139723</v>
          </cell>
          <cell r="Z3107" t="str">
            <v>GBM</v>
          </cell>
          <cell r="AA3107" t="str">
            <v>GBM(WHO IV)</v>
          </cell>
          <cell r="AB3107">
            <v>4</v>
          </cell>
          <cell r="AC3107" t="str">
            <v>小细胞胶质母细胞瘤</v>
          </cell>
          <cell r="AD3107" t="str">
            <v>部分切除</v>
          </cell>
          <cell r="AE3107">
            <v>43189</v>
          </cell>
          <cell r="AF3107" t="str">
            <v>小细胞胶质母细胞瘤（顶，左）</v>
          </cell>
          <cell r="AH3107" t="str">
            <v>未终止</v>
          </cell>
          <cell r="AI3107">
            <v>1578</v>
          </cell>
          <cell r="AJ3107">
            <v>0</v>
          </cell>
          <cell r="AK3107">
            <v>1323</v>
          </cell>
          <cell r="AL3107">
            <v>1</v>
          </cell>
          <cell r="AM3107">
            <v>1578</v>
          </cell>
          <cell r="AN3107" t="str">
            <v>同步</v>
          </cell>
          <cell r="AO3107">
            <v>1</v>
          </cell>
          <cell r="AP3107" t="str">
            <v>替莫脞胺贝伐</v>
          </cell>
          <cell r="AQ3107">
            <v>1</v>
          </cell>
          <cell r="AS3107">
            <v>0</v>
          </cell>
          <cell r="AU3107" t="str">
            <v>无突变</v>
          </cell>
          <cell r="AV3107" t="str">
            <v>NA</v>
          </cell>
          <cell r="AW3107" t="str">
            <v>NA</v>
          </cell>
          <cell r="AX3107" t="str">
            <v>甲基化</v>
          </cell>
          <cell r="AY3107" t="str">
            <v>无突变</v>
          </cell>
          <cell r="AZ3107" t="str">
            <v>无突变</v>
          </cell>
          <cell r="BA3107" t="str">
            <v>缺失</v>
          </cell>
          <cell r="BB3107" t="str">
            <v>缺失</v>
          </cell>
          <cell r="BC3107" t="str">
            <v>缺失</v>
          </cell>
          <cell r="BD3107" t="e">
            <v>#N/A</v>
          </cell>
        </row>
        <row r="3108">
          <cell r="B3108" t="str">
            <v>P608</v>
          </cell>
          <cell r="C3108" t="str">
            <v>CGGA_P608</v>
          </cell>
          <cell r="E3108" t="str">
            <v>魏建远</v>
          </cell>
          <cell r="F3108">
            <v>520542</v>
          </cell>
          <cell r="G3108">
            <v>43164</v>
          </cell>
          <cell r="H3108" t="str">
            <v>颅内占位性病变（额颞岛叶、基底节，左）：胶质瘤可能性大</v>
          </cell>
          <cell r="J3108" t="str">
            <v>男</v>
          </cell>
          <cell r="K3108">
            <v>64</v>
          </cell>
          <cell r="L3108" t="str">
            <v>缺失</v>
          </cell>
          <cell r="M3108" t="str">
            <v>372425195306140311</v>
          </cell>
          <cell r="N3108" t="str">
            <v>魏辉/父子/13953448000</v>
          </cell>
          <cell r="O3108" t="str">
            <v>右侧面部及肢体麻木1月余</v>
          </cell>
          <cell r="P3108" t="str">
            <v>患者1个月余前突然出现右侧面部麻木不适伴右侧肢体麻木，肌力减退，伴咽部异味感，症状约持续2-3分钟后可自行缓解，间断发作，约5-6次/日。无失语，无头痛、恶心、呕吐，后于当地医院就诊，当时查头颅MRI提示左额占位：胶质瘤可能性大，予以丙戊酸钠口服药物治疗。症状有所缓解。3日前患者症状有所加重，为求进一步诊治，就诊于我院门诊，复查头颅MR检查，提示“左额岛叶占位：胶质瘤可能性大”。门诊以“颅内占位性病变”收入院。患者自发病以来，精神、饮食、睡眠可，大小便正常。</v>
          </cell>
          <cell r="Q3108" t="str">
            <v>否认高血压、糖尿病、心脏病史。否认代谢性疾病及血液病。否认肝炎、结核等传染病史。否认手术、外伤史。否认药物过敏史，无其它食物过敏史。</v>
          </cell>
          <cell r="R3108" t="str">
            <v>生长及智力发育正常，不嗜好烟酒。已婚，育有1子1女，妻子及儿子均体健。</v>
          </cell>
          <cell r="S3108" t="str">
            <v>缺失</v>
          </cell>
          <cell r="T3108">
            <v>43179</v>
          </cell>
          <cell r="V3108" t="str">
            <v>左额颞顶开颅，颅内病变切除术（唤醒麻醉，导航辅助）</v>
          </cell>
          <cell r="W3108" t="str">
            <v>全麻气管插管后，患者取仰卧位，头右侧，导航注册，确定颅内病变头皮投影，常规消毒铺巾，取左额颞弧形切口，依次切开头皮各层，皮瓣翻向额部，颅骨钻孔，铣刀游离骨瓣，骨窗大小约5.0X5.0cm2。颅骨及硬膜出血、渗血较多，硬膜张力高，快速静点20%的甘露醇250ml，硬膜张力下降，四周悬吊硬膜，放射状剪开硬膜，导航辅助下切开颞上回中部皮层，皮层下即见肿瘤，肿瘤位于左侧颞叶，瘤体呈灰红色，质软韧相间，与周围脑组织边界不清，血供极其丰富。肿瘤包裹左侧大脑中动脉主干及M2段分支，与血管粘连极其紧密，小心将血管自肿瘤中分离，电凝M2段发向肿瘤的穿支血管，完好保护大脑中动脉及其分支，随后沿肿瘤周边分离后，分块全切除肿瘤，切除肿瘤将肿瘤侵袭的左侧颞极切除，侧脑室颞角开放，创面严密止血，止血纱布、明胶海绵压迫，生理盐水冲洗清亮，确认无活动性出血，护士清点棉条、纱布及手术物品无误，瘤腔放置外引流，硬膜皱缩，缝合后欠严密，取人工硬膜加固，骨瓣复位，钛链固定骨瓣。再次充分止血，分层缝合皮下组织及头皮各层，术毕。手术较困难，术中出血约1600ml，自体血回输250ml。术后拔除气管插管，患者回ICU病房监护。</v>
          </cell>
          <cell r="X3108" t="str">
            <v>全切除</v>
          </cell>
          <cell r="Y3108">
            <v>139766</v>
          </cell>
          <cell r="Z3108" t="str">
            <v>OA</v>
          </cell>
          <cell r="AA3108" t="str">
            <v>OA(WHO II)</v>
          </cell>
          <cell r="AB3108">
            <v>2</v>
          </cell>
          <cell r="AC3108" t="str">
            <v>少突星形细胞瘤（WHOII级）</v>
          </cell>
          <cell r="AD3108" t="str">
            <v>全切除</v>
          </cell>
          <cell r="AE3108">
            <v>43194</v>
          </cell>
          <cell r="AF3108" t="str">
            <v>少突星形细胞瘤（WHOII级，额岛、基底节，左）</v>
          </cell>
          <cell r="AH3108" t="str">
            <v>未终止</v>
          </cell>
          <cell r="AI3108">
            <v>1312</v>
          </cell>
          <cell r="AJ3108">
            <v>0</v>
          </cell>
          <cell r="AK3108">
            <v>1312</v>
          </cell>
          <cell r="AL3108">
            <v>0</v>
          </cell>
          <cell r="AM3108">
            <v>1312</v>
          </cell>
          <cell r="AN3108" t="str">
            <v>放疗</v>
          </cell>
          <cell r="AO3108">
            <v>1</v>
          </cell>
          <cell r="AP3108" t="str">
            <v>无</v>
          </cell>
          <cell r="AQ3108">
            <v>0</v>
          </cell>
          <cell r="AS3108">
            <v>0</v>
          </cell>
          <cell r="AU3108" t="str">
            <v>突变</v>
          </cell>
          <cell r="AV3108" t="str">
            <v>NA</v>
          </cell>
          <cell r="AW3108" t="str">
            <v>NA</v>
          </cell>
          <cell r="AX3108" t="str">
            <v>甲基化</v>
          </cell>
          <cell r="AY3108" t="str">
            <v>突变</v>
          </cell>
          <cell r="AZ3108" t="str">
            <v>无突变</v>
          </cell>
          <cell r="BA3108" t="str">
            <v>缺失</v>
          </cell>
          <cell r="BB3108" t="str">
            <v>缺失</v>
          </cell>
          <cell r="BC3108" t="str">
            <v>缺失</v>
          </cell>
          <cell r="BD3108" t="e">
            <v>#N/A</v>
          </cell>
        </row>
        <row r="3109">
          <cell r="B3109" t="str">
            <v>P609</v>
          </cell>
          <cell r="C3109" t="str">
            <v>CGGA_P609</v>
          </cell>
          <cell r="E3109" t="str">
            <v>曹丹丹</v>
          </cell>
          <cell r="F3109">
            <v>520548</v>
          </cell>
          <cell r="G3109">
            <v>43164</v>
          </cell>
          <cell r="H3109" t="str">
            <v>1.颅内占位性病变（ 丘脑 左）2.脑积水</v>
          </cell>
          <cell r="J3109" t="str">
            <v>女</v>
          </cell>
          <cell r="K3109">
            <v>19</v>
          </cell>
          <cell r="L3109" t="str">
            <v>缺失</v>
          </cell>
          <cell r="M3109" t="str">
            <v>37293019981125632X</v>
          </cell>
          <cell r="N3109" t="str">
            <v>曹国华/父女/15753051661</v>
          </cell>
          <cell r="O3109" t="str">
            <v>头晕头痛伴恶心呕吐3周</v>
          </cell>
          <cell r="P3109" t="str">
            <v xml:space="preserve">20前无明显诱因出现四肢抽搐，意识丧失，持续半小时后缓解，伴呕吐，呕吐物为少量粘稠泡沫，无头痛，无恶心，无发热，遂在济南千佛山医院行MR检查示颅内占位病变。为求进一步诊治，于我院门诊就诊行ＭＲ示：左额叶占位，考虑胶质瘤。门诊以“左额占位性病变”收住我科。
患者自起病以来，精神可，饮食可，睡眠差，二便正常，近期体重无明显变化。
</v>
          </cell>
          <cell r="Q3109" t="str">
            <v>否认高血压、糖尿病、冠心病等病史，无食物药物过敏史，否认肝炎、结核等传染病史。否认其他代谢性及血液病。否认手术及外伤史。</v>
          </cell>
          <cell r="R3109" t="str">
            <v xml:space="preserve">生于原籍，生长发育及智力正常 ，无吸烟、饮酒史。月经不规律，末次月经2018年1月15号。 </v>
          </cell>
          <cell r="S3109" t="str">
            <v>缺失</v>
          </cell>
          <cell r="T3109">
            <v>43173</v>
          </cell>
          <cell r="V3109" t="str">
            <v>左额颞顶开颅肿瘤切除术（术中唤醒+皮质电刺激+功能导航辅助）</v>
          </cell>
          <cell r="W3109" t="str">
            <v>静脉麻醉置入喉罩后，患者取右侧卧位，头皮局麻阻滞，头架固定头位，导航注册，确定肿瘤头皮投影位置（快速静点20%的甘露醇250ml），常规消毒铺巾，局麻后以肿瘤为中心做左额颞顶弧形切口，依次切开头皮、颞肌，皮肌瓣翻向前，显露颅骨，颅骨钻2孔，铣刀铣开骨瓣，可见硬脑膜张力较高，骨缘四周悬吊硬膜，利多卡因棉条覆盖硬膜，此时停用麻醉药物，拔除喉罩、唤醒病人，放射状剪开硬膜，见脑组织表面肿胀，脑回增宽，脑沟变浅，导航再次确定肿瘤位置，行皮层电刺激确定中央前回面部、手区位于肿瘤后界，Broca区分别位于肿瘤前下界，导航辅助、唤醒状态下于肿瘤前部皮层定位阴性区造瘘，皮层下可见前部肿瘤呈实性，灰白色，后部肿瘤呈囊性，内有清亮淡黄色囊液，囊壁灰红色，肿瘤后上方皮层下监测到锥体束，显微镜下分块全切除肿瘤，肿瘤质软，边界不清，血供丰富。切除肿瘤过程中患者语言、运动均未见明显异常。切除肿瘤后再置入喉罩，术腔严密止血，生理盐水冲洗清亮，确认无活动性出血，护士清点棉条、纱布及手术物品无误。人工硬脑膜修补硬膜，骨瓣复位，皮瓣下放置引流管一根另戳孔引出，3枚钛片及6枚钛钉固定颅骨。再次充分止血，分层缝合皮下组织及头皮各层，术毕。手术顺利，麻醉满意，术中自体血回输 50ml。术后拔除喉罩，查见双瞳孔等大等圆，直径2mm，言语及四肢肌力同术前，安返ICU病房监护。</v>
          </cell>
          <cell r="X3109" t="str">
            <v>全切除</v>
          </cell>
          <cell r="Y3109">
            <v>139618</v>
          </cell>
          <cell r="Z3109" t="str">
            <v>GBM</v>
          </cell>
          <cell r="AA3109" t="str">
            <v>GBM(WHO IV)</v>
          </cell>
          <cell r="AB3109">
            <v>4</v>
          </cell>
          <cell r="AC3109" t="str">
            <v>弥漫性中线胶质瘤（WHOIV级）</v>
          </cell>
          <cell r="AD3109" t="str">
            <v>全切除</v>
          </cell>
          <cell r="AE3109">
            <v>43194</v>
          </cell>
          <cell r="AF3109" t="str">
            <v>1.弥漫性中线胶质瘤（ 丘脑 左）2.脑积水</v>
          </cell>
          <cell r="AH3109" t="str">
            <v>未终止</v>
          </cell>
          <cell r="AI3109">
            <v>1448</v>
          </cell>
          <cell r="AJ3109">
            <v>0</v>
          </cell>
          <cell r="AK3109">
            <v>1448</v>
          </cell>
          <cell r="AL3109">
            <v>0</v>
          </cell>
          <cell r="AM3109">
            <v>1448</v>
          </cell>
          <cell r="AN3109" t="str">
            <v>同步</v>
          </cell>
          <cell r="AO3109">
            <v>1</v>
          </cell>
          <cell r="AP3109" t="str">
            <v>替莫脞胺6疗程</v>
          </cell>
          <cell r="AQ3109">
            <v>1</v>
          </cell>
          <cell r="AS3109">
            <v>0</v>
          </cell>
          <cell r="AU3109" t="str">
            <v>无突变</v>
          </cell>
          <cell r="AV3109" t="str">
            <v>NA</v>
          </cell>
          <cell r="AW3109" t="str">
            <v>无共缺失</v>
          </cell>
          <cell r="AX3109" t="str">
            <v>无甲基化</v>
          </cell>
          <cell r="AY3109" t="str">
            <v>无突变</v>
          </cell>
          <cell r="AZ3109" t="str">
            <v>无突变</v>
          </cell>
          <cell r="BA3109" t="str">
            <v>缺失</v>
          </cell>
          <cell r="BB3109" t="str">
            <v>缺失</v>
          </cell>
          <cell r="BC3109" t="str">
            <v>缺失</v>
          </cell>
          <cell r="BD3109" t="e">
            <v>#N/A</v>
          </cell>
        </row>
        <row r="3110">
          <cell r="B3110" t="str">
            <v>P610</v>
          </cell>
          <cell r="C3110" t="str">
            <v>CGGA_P610</v>
          </cell>
          <cell r="E3110" t="str">
            <v>杨春才</v>
          </cell>
          <cell r="F3110">
            <v>506427</v>
          </cell>
          <cell r="G3110">
            <v>43165</v>
          </cell>
          <cell r="H3110" t="str">
            <v xml:space="preserve">颅内占位性病变（颞岛，右）：胶质瘤复发可能性；高血压；冠心病？ </v>
          </cell>
          <cell r="J3110" t="str">
            <v>男</v>
          </cell>
          <cell r="K3110">
            <v>62</v>
          </cell>
          <cell r="L3110" t="str">
            <v>缺失</v>
          </cell>
          <cell r="M3110" t="str">
            <v xml:space="preserve">132425195504116537 </v>
          </cell>
          <cell r="N3110" t="str">
            <v>杨磊/父子/17731895181</v>
          </cell>
          <cell r="O3110" t="str">
            <v>发现颅内肿瘤复发20余天</v>
          </cell>
          <cell r="P3110" t="str">
            <v>患者1年余前（2016年08月23日）在天坛医院行“右颞叶占位切除术”，术后病理回报胶质母细胞瘤，含少突胶质细胞瘤成分，（WHO IV级）术后行放疗，同步术后6个周期化疗，规律复查，20天前因出现头部胀痛，伴轻度嘴角左偏，在当地医院行头颅MRI检查，提示颅内肿瘤复发可能，为求进一步诊治，就诊于我院门诊。复查头部MRI提示：右颞岛叶及右额盖占位，胶质瘤？转移瘤？脑内散在点状缺血性白质改变。门诊以“颅内占位性病变”收入院。患者自发病以来，精神、饮食、睡眠可，大小便正常</v>
          </cell>
          <cell r="Q3110" t="str">
            <v>胶质瘤术后1年余，高血压病史2年，口服硝苯地平，控制尚可。否认糖尿病病史。“冠心病”病史1年，未予进一步诊治，未服用药物或其他治疗。否认代谢性疾病及血液病。否认肝炎、结核等传染病史。否认其他药物、食物过敏史。</v>
          </cell>
          <cell r="R3110" t="str">
            <v>生于河北，久居本地，无疫区、疫情、疫水接触史，无高氟区、低碘区生活居住史，无烟酒嗜好。生长及智力发育正常。适龄结婚，育有1子1女，均体健。</v>
          </cell>
          <cell r="S3110" t="str">
            <v>缺失</v>
          </cell>
          <cell r="T3110">
            <v>43180</v>
          </cell>
          <cell r="U3110">
            <v>42605</v>
          </cell>
          <cell r="V3110" t="str">
            <v>右额颞原切口扩大开颅，肿瘤近全切除术</v>
          </cell>
          <cell r="W3110" t="str">
            <v>全麻气管插管后，患者取仰卧位， 上头架，导航注册，确定颅内病变头皮投影，常规消毒铺巾，取中线旁左额弧形切口，依次切开头皮各层，皮瓣翻向额部，颅骨钻孔，铣刀游离骨瓣，骨窗大小约4.0X5.0cm2。 硬膜张力不高，快速静点20%的甘露醇250ml，硬膜张力下降，四周悬吊硬膜，以活检处为中心放射状剪开硬膜，导航辅助下切开额上回中部皮层，皮层下2厘米即见肿瘤，肿瘤位于左侧额叶，瘤体呈灰黄色，质软，无与周围脑组织边界不清，无包膜，血供中等。 导航辅助下分离肿瘤前，外侧，深部与脑组织大致边界后 ，分块近全切除肿瘤，脑室少许开放，肿瘤后界临近中央前回，未勉强切除，创面严密止血，止血纱布、明胶海绵压迫，生理盐水冲洗清亮，确认无活动性出血，护士清点棉条、纱布及手术物品无误， 取人工硬膜修补后完整缝合硬脑膜，骨瓣复位，钛链3条，钛钉6枚固定骨瓣。再次充分止血，分层缝合皮下组织及头皮各层，术毕。手术较困难，术中出血约200ml，自体血回输 50ml。术后拔除气管插管，患者回ICU病房监护。</v>
          </cell>
          <cell r="X3110" t="str">
            <v>部分切除</v>
          </cell>
          <cell r="Y3110">
            <v>139802</v>
          </cell>
          <cell r="Z3110" t="str">
            <v>RGBM</v>
          </cell>
          <cell r="AA3110" t="str">
            <v>GBM-O(WHO IV)</v>
          </cell>
          <cell r="AB3110">
            <v>4</v>
          </cell>
          <cell r="AC3110" t="str">
            <v>胶质母细胞瘤，含少突胶质细胞瘤成分，（WHO IV级）</v>
          </cell>
          <cell r="AD3110" t="str">
            <v>部分切除</v>
          </cell>
          <cell r="AE3110">
            <v>43199</v>
          </cell>
          <cell r="AF3110" t="str">
            <v>1、胶质母细胞瘤（WHO IV级，额颞，右）；2、高血压；3、冠心病？</v>
          </cell>
          <cell r="AG3110">
            <v>43916</v>
          </cell>
          <cell r="AH3110" t="str">
            <v>终止</v>
          </cell>
          <cell r="AI3110">
            <v>345</v>
          </cell>
          <cell r="AJ3110">
            <v>1</v>
          </cell>
          <cell r="AK3110">
            <v>345</v>
          </cell>
          <cell r="AL3110">
            <v>1</v>
          </cell>
          <cell r="AM3110">
            <v>345</v>
          </cell>
          <cell r="AN3110" t="str">
            <v>无</v>
          </cell>
          <cell r="AO3110">
            <v>0</v>
          </cell>
          <cell r="AP3110" t="str">
            <v>泰道2个疗程</v>
          </cell>
          <cell r="AQ3110">
            <v>1</v>
          </cell>
          <cell r="AS3110" t="str">
            <v>复发</v>
          </cell>
          <cell r="AT3110">
            <v>1</v>
          </cell>
          <cell r="AU3110" t="str">
            <v>无突变</v>
          </cell>
          <cell r="AV3110" t="str">
            <v>NA</v>
          </cell>
          <cell r="AW3110" t="str">
            <v>NA</v>
          </cell>
          <cell r="AX3110" t="str">
            <v>甲基化</v>
          </cell>
          <cell r="AY3110" t="str">
            <v>无突变</v>
          </cell>
          <cell r="AZ3110" t="str">
            <v>突变</v>
          </cell>
          <cell r="BA3110" t="str">
            <v>缺失</v>
          </cell>
          <cell r="BB3110" t="str">
            <v>缺失</v>
          </cell>
          <cell r="BC3110" t="str">
            <v>缺失</v>
          </cell>
          <cell r="BD3110" t="e">
            <v>#N/A</v>
          </cell>
        </row>
        <row r="3111">
          <cell r="B3111" t="str">
            <v>P611</v>
          </cell>
          <cell r="C3111" t="str">
            <v>CGGA_P611</v>
          </cell>
          <cell r="E3111" t="str">
            <v>史忠林</v>
          </cell>
          <cell r="F3111">
            <v>520565</v>
          </cell>
          <cell r="G3111">
            <v>43178</v>
          </cell>
          <cell r="H3111" t="str">
            <v>颅内占位性病变（颞岛，右）：胶质瘤可能性大</v>
          </cell>
          <cell r="J3111" t="str">
            <v>男</v>
          </cell>
          <cell r="K3111">
            <v>50</v>
          </cell>
          <cell r="L3111" t="str">
            <v>缺失</v>
          </cell>
          <cell r="M3111" t="str">
            <v>211121196706214612</v>
          </cell>
          <cell r="N3111" t="str">
            <v>营流/亲属/13998766668</v>
          </cell>
          <cell r="O3111" t="str">
            <v>间断性右侧面部麻木1年余</v>
          </cell>
          <cell r="P3111" t="str">
            <v>患者于1年前无明显诱因出现右侧面部麻木，持续约半分钟后自行缓解，患者于当地医院就诊行MRI检查提示颅内占位性病变，后于我院就诊行MRI复查提示右侧颞岛占位，建议手术治疗，患者未行进一步治疗，后患者面部麻木症状反复出现，无癫痫及肢体活动异常，均未特殊诊治，近来发作频繁，偶有头部胀痛，为求进一步诊治，于我院门诊就诊，天坛医院MR（M717397）检查示：右颞叶、脑岛及海马、丘脑占位，高级别胶质瘤可能。门诊以“右颞岛胶质瘤”收入院。
患者自发病以来，精神、饮食可，睡眠差，大小便正常，体重无明显变化。</v>
          </cell>
          <cell r="Q3111" t="str">
            <v>否认高血压、糖尿病、心脏病史。否认代谢性疾病及血液病。否认肝炎、结核等传染病史。否认药物过敏史，无其它食物过敏史。</v>
          </cell>
          <cell r="R3111" t="str">
            <v>生长及智力发育正常，不嗜好烟酒。已婚，育有1子，家人体健</v>
          </cell>
          <cell r="S3111" t="str">
            <v>缺失</v>
          </cell>
          <cell r="T3111">
            <v>43185</v>
          </cell>
          <cell r="V3111" t="str">
            <v>右颞顶枕开颅，肿瘤切除术</v>
          </cell>
          <cell r="W3111" t="str">
            <v>全麻气管插管后，患者取仰卧位，头左侧，导航注册，确定颅内病变头皮投影，常规消毒铺巾，取右额颞弧形切口，依次切开头皮各层，皮肌瓣翻向前方，颅骨钻孔，铣刀游离骨瓣，骨窗大小约5.0X4.0cm2。颅骨及硬膜出血、渗血较多，硬膜张力高，快速静点20%的甘露醇250ml，硬膜张力下降，四周悬吊硬膜，放射状剪开硬膜，导航辅助下切开颞上回前部皮层，皮层下即见肿瘤，肿瘤自皮层下长至钩回。肿瘤呈灰白色，质软韧相间，与周围脑组织边界不清，血供丰富。肿瘤包裹右侧大脑中动脉主干及M2段分支，与血管粘连紧密，小心将血管自肿瘤中分离，电凝M2段发向肿瘤的穿支血管，完好保护大脑中动脉及其分支，随后沿肿瘤周边分离后，分块近全切除肿瘤，切除肿瘤后可见同侧大脑后动脉、动眼神经、脑干，以上结构均完好保护，右侧脑室颞角开放。创面严密止血，止血纱布、明胶海绵压迫，生理盐水冲洗清亮，确认无活动性出血，护士清点棉条、纱布及手术物品无误，瘤腔放置外引流，硬膜连续缝合后欠严密，取人工硬膜修补硬膜，骨瓣复位，3枚钛链固定骨瓣。再次充分止血，分层缝合肌肉、皮下组织及头皮各层，术毕。手术顺利，术中出血约300ml，自体血回输125ml。术后拔除气管插管，患者回ICU病房监护。</v>
          </cell>
          <cell r="X3111" t="str">
            <v>部分切除</v>
          </cell>
          <cell r="Y3111">
            <v>139899</v>
          </cell>
          <cell r="Z3111" t="str">
            <v>GBM</v>
          </cell>
          <cell r="AA3111" t="str">
            <v>GBM(WHO IV)</v>
          </cell>
          <cell r="AB3111">
            <v>4</v>
          </cell>
          <cell r="AC3111" t="str">
            <v>胶质母细胞瘤（WHO IV级）</v>
          </cell>
          <cell r="AD3111" t="str">
            <v>部分切除</v>
          </cell>
          <cell r="AE3111">
            <v>43203</v>
          </cell>
          <cell r="AF3111" t="str">
            <v>胶质母细胞瘤（WHO IV级；颞枕、岛叶、丘脑，右）</v>
          </cell>
          <cell r="AG3111">
            <v>43804</v>
          </cell>
          <cell r="AH3111" t="str">
            <v>终止</v>
          </cell>
          <cell r="AI3111">
            <v>401</v>
          </cell>
          <cell r="AJ3111">
            <v>1</v>
          </cell>
          <cell r="AK3111">
            <v>340</v>
          </cell>
          <cell r="AL3111">
            <v>1</v>
          </cell>
          <cell r="AM3111">
            <v>401</v>
          </cell>
          <cell r="AN3111" t="str">
            <v>放化疗</v>
          </cell>
          <cell r="AO3111">
            <v>1</v>
          </cell>
          <cell r="AP3111" t="str">
            <v>同步</v>
          </cell>
          <cell r="AQ3111">
            <v>1</v>
          </cell>
          <cell r="AS3111" t="str">
            <v>原发</v>
          </cell>
          <cell r="AU3111" t="str">
            <v>无突变</v>
          </cell>
          <cell r="AV3111" t="str">
            <v>NA</v>
          </cell>
          <cell r="AW3111" t="str">
            <v>NA</v>
          </cell>
          <cell r="AX3111" t="str">
            <v>无甲基化</v>
          </cell>
          <cell r="AY3111" t="str">
            <v>突变</v>
          </cell>
          <cell r="AZ3111" t="str">
            <v>无突变</v>
          </cell>
          <cell r="BA3111" t="str">
            <v>缺失</v>
          </cell>
          <cell r="BB3111" t="str">
            <v>缺失</v>
          </cell>
          <cell r="BC3111" t="str">
            <v>缺失</v>
          </cell>
          <cell r="BD3111" t="e">
            <v>#N/A</v>
          </cell>
        </row>
        <row r="3112">
          <cell r="B3112" t="str">
            <v>P612</v>
          </cell>
          <cell r="C3112" t="str">
            <v>CGGA_P612</v>
          </cell>
          <cell r="E3112" t="str">
            <v>张士君</v>
          </cell>
          <cell r="F3112">
            <v>520556</v>
          </cell>
          <cell r="G3112">
            <v>43172</v>
          </cell>
          <cell r="H3112" t="str">
            <v>1.颅内占位性病变（颞，左）：胶质瘤？2. 继发性癫痫</v>
          </cell>
          <cell r="J3112" t="str">
            <v>男</v>
          </cell>
          <cell r="K3112">
            <v>69</v>
          </cell>
          <cell r="L3112" t="str">
            <v>缺失</v>
          </cell>
          <cell r="M3112" t="str">
            <v>230602194806181514</v>
          </cell>
          <cell r="N3112" t="str">
            <v>张敏/父女/13845981729</v>
          </cell>
          <cell r="O3112" t="str">
            <v>突发一过性头晕伴跌倒半个月</v>
          </cell>
          <cell r="P3112" t="str">
            <v>半个月前无明显诱因突然出现头晕，意识丧失，几秒钟后自行缓解，无恶心、呕吐，无头痛，无四肢抽搐。遂到当地医院行头CT检查发现“颅内占位性病变”，为求进一步治疗遂到天坛医院门诊就诊行颅内MR示左颞占位，门诊以“颅内占位性病变”收入院。患者自发病以来，精神可，饮食及睡眠可，大小便正常，体重无明显变化。</v>
          </cell>
          <cell r="Q3112" t="str">
            <v>高血压病史多年，自服降压药物控制可；否认糖尿病及心脏病史。否认代谢性疾病及血液病。否认肝炎、结核等传染病史。无药物食物过敏史。</v>
          </cell>
          <cell r="R3112" t="str">
            <v>生长及智力发育正常，无饮酒史。适龄结婚，育有2女，均体健。</v>
          </cell>
          <cell r="S3112" t="str">
            <v>缺失</v>
          </cell>
          <cell r="T3112">
            <v>43186</v>
          </cell>
          <cell r="V3112" t="str">
            <v>左额颞开颅 肿瘤切除术</v>
          </cell>
          <cell r="W3112" t="str">
            <v>全麻气管插管后，患者取右侧卧位，上头架，导航注册、确定肿瘤头皮投影，常规消毒铺巾，静点20%的甘露醇250ml，取左颞马蹄形切口，依次切开头皮各层及颞肌，皮肌瓣翻向下，颅骨钻1孔，铣刀铣开骨瓣。见硬膜张力不高，四周悬吊硬膜，弧形剪开硬膜。导航再次确定肿瘤位置，导航辅助下自侧裂下分离颞叶，皮层下可见肿瘤呈灰红色，质韧，血供丰富，与周围组织边界限不清，肿瘤后界达脑室颞角，深达小脑幕缘及脑干，显微镜下分块全切肿瘤，侧脑室颞角开放，周围血管保护良好；术腔严密止血，生理盐水冲洗清亮，确认无活动性出血，护士清点棉条、纱布及手术物品无误。人工硬膜严密修补硬膜，骨瓣复位，1枚盖孔板、2条钛链及7枚钛钉固定骨瓣。再次充分止血，分层缝合肌肉，筋膜，皮下组织及头皮，术毕。手术顺利，麻醉满意，术中出血约400 ml，自体血回输125ml。查见瞳孔等大同圆，术后拔气管插管后安回ICU病房监护。</v>
          </cell>
          <cell r="X3112" t="str">
            <v>部分切除</v>
          </cell>
          <cell r="Y3112">
            <v>139936</v>
          </cell>
          <cell r="Z3112" t="str">
            <v>GBM</v>
          </cell>
          <cell r="AA3112" t="str">
            <v>GBM(WHO IV)</v>
          </cell>
          <cell r="AB3112">
            <v>4</v>
          </cell>
          <cell r="AC3112" t="str">
            <v>胶质母细胞瘤，部分呈胶质肉瘤形态（WHOIV级）</v>
          </cell>
          <cell r="AD3112" t="str">
            <v>部分切除</v>
          </cell>
          <cell r="AE3112">
            <v>43202</v>
          </cell>
          <cell r="AF3112" t="str">
            <v>1胶质母细胞瘤（颞，左）2继发性癫痫</v>
          </cell>
          <cell r="AG3112">
            <v>43455</v>
          </cell>
          <cell r="AH3112" t="str">
            <v>未终止</v>
          </cell>
          <cell r="AI3112" t="str">
            <v>NA</v>
          </cell>
          <cell r="AJ3112" t="str">
            <v>NA</v>
          </cell>
          <cell r="AK3112" t="str">
            <v>NA</v>
          </cell>
          <cell r="AL3112" t="str">
            <v>NA</v>
          </cell>
          <cell r="AM3112">
            <v>269</v>
          </cell>
          <cell r="AN3112" t="str">
            <v>缺失</v>
          </cell>
          <cell r="AO3112">
            <v>0</v>
          </cell>
          <cell r="AP3112" t="str">
            <v>缺失</v>
          </cell>
          <cell r="AQ3112">
            <v>0</v>
          </cell>
          <cell r="AS3112" t="str">
            <v>原发</v>
          </cell>
          <cell r="AU3112" t="str">
            <v>无突变</v>
          </cell>
          <cell r="AV3112" t="str">
            <v>NA</v>
          </cell>
          <cell r="AW3112" t="str">
            <v>NA</v>
          </cell>
          <cell r="AX3112" t="str">
            <v>无甲基化</v>
          </cell>
          <cell r="AY3112" t="str">
            <v>无突变</v>
          </cell>
          <cell r="AZ3112" t="str">
            <v>无突变</v>
          </cell>
          <cell r="BA3112" t="str">
            <v>缺失</v>
          </cell>
          <cell r="BB3112" t="str">
            <v>缺失</v>
          </cell>
          <cell r="BC3112" t="str">
            <v>缺失</v>
          </cell>
          <cell r="BD3112" t="e">
            <v>#N/A</v>
          </cell>
        </row>
        <row r="3113">
          <cell r="B3113" t="str">
            <v>P613</v>
          </cell>
          <cell r="C3113" t="str">
            <v>CGGA_P613</v>
          </cell>
          <cell r="E3113" t="str">
            <v>李志强</v>
          </cell>
          <cell r="F3113">
            <v>520567</v>
          </cell>
          <cell r="G3113">
            <v>43180</v>
          </cell>
          <cell r="H3113" t="str">
            <v>右侧岛叶占位：星形细胞瘤？</v>
          </cell>
          <cell r="J3113" t="str">
            <v>男</v>
          </cell>
          <cell r="K3113">
            <v>45</v>
          </cell>
          <cell r="L3113" t="str">
            <v>缺失</v>
          </cell>
          <cell r="M3113" t="str">
            <v>142601197204091316</v>
          </cell>
          <cell r="N3113" t="str">
            <v>李静/父女/15035752750</v>
          </cell>
          <cell r="O3113" t="str">
            <v>癫痫发作五年</v>
          </cell>
          <cell r="P3113" t="str">
            <v>患者于2017年11月突然跌倒，全程意识清楚，患者为求诊断，就诊于当地尧都区人民医院神经外科，行头颅加强MRI示颅内占位性病变，当地建议手术。后患者近2个月右手小拇指间断麻木，患者为求进一步治疗，于2018年3月来我院门诊，门诊查头颅MRI示颅内占位性病变，考虑胶质瘤可能。患者为求进一步治疗，门诊以“右侧岛叶占位”收入我科。患者自发病以来，精神、饮食可，睡眠可，大小便正常，体重无明显变化。</v>
          </cell>
          <cell r="Q3113" t="str">
            <v>否认糖尿病、心脏病史。否认代谢性疾病及血液病。否认肝炎、结核等传染病史。高血压病史3年，不规律服药。入院后长期硝苯地平缓释片10mg每天。否认药物过敏史，无其它食物过敏史</v>
          </cell>
          <cell r="R3113" t="str">
            <v>生长及智力发育正常，无烟酒嗜好。已婚，育有1女儿，家人体健</v>
          </cell>
          <cell r="S3113" t="str">
            <v>缺失</v>
          </cell>
          <cell r="T3113">
            <v>43187</v>
          </cell>
          <cell r="V3113" t="str">
            <v>右额颞开颅，肿瘤切除术</v>
          </cell>
          <cell r="W3113" t="str">
            <v>缺失</v>
          </cell>
          <cell r="Y3113">
            <v>139976</v>
          </cell>
          <cell r="Z3113" t="str">
            <v>A</v>
          </cell>
          <cell r="AA3113" t="str">
            <v>A(WHO II)</v>
          </cell>
          <cell r="AB3113">
            <v>2</v>
          </cell>
          <cell r="AC3113" t="str">
            <v>星形细胞瘤（WHO II级）</v>
          </cell>
          <cell r="AD3113" t="str">
            <v>缺失</v>
          </cell>
          <cell r="AE3113">
            <v>43201</v>
          </cell>
          <cell r="AF3113" t="str">
            <v xml:space="preserve">1.星形细胞瘤（岛叶，右）
2.高血压病III期
</v>
          </cell>
          <cell r="AH3113" t="str">
            <v>未终止</v>
          </cell>
          <cell r="AI3113">
            <v>1569</v>
          </cell>
          <cell r="AJ3113">
            <v>0</v>
          </cell>
          <cell r="AK3113">
            <v>1569</v>
          </cell>
          <cell r="AL3113">
            <v>0</v>
          </cell>
          <cell r="AM3113">
            <v>1569</v>
          </cell>
          <cell r="AN3113" t="str">
            <v>放疗</v>
          </cell>
          <cell r="AO3113">
            <v>1</v>
          </cell>
          <cell r="AP3113" t="str">
            <v>无</v>
          </cell>
          <cell r="AQ3113">
            <v>0</v>
          </cell>
          <cell r="AS3113">
            <v>0</v>
          </cell>
          <cell r="AU3113" t="str">
            <v>突变</v>
          </cell>
          <cell r="AV3113" t="str">
            <v>NA</v>
          </cell>
          <cell r="AW3113" t="str">
            <v>NA</v>
          </cell>
          <cell r="AX3113" t="str">
            <v>甲基化</v>
          </cell>
          <cell r="AY3113" t="str">
            <v>无突变</v>
          </cell>
          <cell r="AZ3113" t="str">
            <v>无突变</v>
          </cell>
          <cell r="BA3113" t="str">
            <v>缺失</v>
          </cell>
          <cell r="BB3113" t="str">
            <v>缺失</v>
          </cell>
          <cell r="BC3113" t="str">
            <v>缺失</v>
          </cell>
          <cell r="BD3113" t="e">
            <v>#N/A</v>
          </cell>
        </row>
        <row r="3114">
          <cell r="B3114" t="str">
            <v>P614</v>
          </cell>
          <cell r="C3114" t="str">
            <v>CGGA_P614</v>
          </cell>
          <cell r="E3114" t="str">
            <v>王金河</v>
          </cell>
          <cell r="F3114">
            <v>520569</v>
          </cell>
          <cell r="G3114">
            <v>43181</v>
          </cell>
          <cell r="H3114" t="str">
            <v>1、颅内占位性病变（额叶，右）：胶质瘤可能性大2、腰间盘突出3、先天性右耳道闭锁</v>
          </cell>
          <cell r="J3114" t="str">
            <v>男</v>
          </cell>
          <cell r="K3114">
            <v>60</v>
          </cell>
          <cell r="L3114" t="str">
            <v>缺失</v>
          </cell>
          <cell r="M3114" t="str">
            <v xml:space="preserve">132124195712180039 </v>
          </cell>
          <cell r="N3114" t="str">
            <v xml:space="preserve">王淑华/父女/18658186338 </v>
          </cell>
          <cell r="O3114" t="str">
            <v>突发癫痫20余日</v>
          </cell>
          <cell r="P3114" t="str">
            <v>患者于20余日前无明显诱因癫痫大发作，表现为意识丧失，双眼上视，肢体抽搐，牙关紧闭，口吐白沫，无发热，无恶心、呕吐，持续约2分钟后自行缓解，于当地医院就诊，行CT及增强MRI检查示颅内占位，给予静脉输液激素及脱水治疗，症状缓解。后为求进一步诊治，于我院门诊就诊，行头颅MR（M708183 2018-03-07）检查，提示“右额占位：低级别胶质瘤”遂以“颅内占位性病变”收入院。患者自发病以来，精神、饮食、睡眠可，大小便正常，体重正常。</v>
          </cell>
          <cell r="Q3114" t="str">
            <v>右侧外耳道先天性闭锁。腰间盘突出病史30年，未予特殊诊治。否认糖尿病、高血压、心脏病史。否认代谢性疾病及血液病。否认肝炎、结核等传染病史。否认手术史、外伤史。否认输血史，无药物及食物过敏史。</v>
          </cell>
          <cell r="R3114" t="str">
            <v>未到过疫区及牧区，生长及智力发育正常。无吸烟史、无酗酒史。已婚，育有2女1子，体健</v>
          </cell>
          <cell r="S3114" t="str">
            <v>缺失</v>
          </cell>
          <cell r="T3114">
            <v>43188</v>
          </cell>
          <cell r="V3114" t="str">
            <v>导航辅助下右额顶开颅，肿瘤切除术（术中皮质电刺激）</v>
          </cell>
          <cell r="W3114" t="str">
            <v>静脉麻醉置入喉罩后，患者取左侧卧位，头皮局麻阻滞，头架固定头位，导航注册，确定肿瘤头皮投影位置（快速静点20%的甘露醇250ml），常规消毒铺巾，局麻后以肿瘤为中心做右额顶马蹄形切口，显露右额顶颅骨，颅骨钻2孔，铣刀游离骨瓣，可见硬脑膜张力不高，利多卡因棉条覆盖硬膜，骨缘四周悬吊硬膜，放射状剪开硬膜，见右额中上回后部脑沟变浅，脑回增宽，0 皮层即见灰红色肿瘤，此时停用麻醉药物，拔除喉罩、唤醒病人，导航再次确定肿瘤位置，行皮层电刺激依次确定面部、手部运动区和上肢感觉区分别位于肿瘤上界及后界，在导航辅助、唤醒状态下分块全切除肿瘤，术中皮层下电刺激确定锥体束位于肿瘤后界，肿瘤边界不清，质软，前界和上界与周围脑回有完整软膜层，血供中等。切除肿瘤过程中患者语言、运动均未见明显异常。切除肿瘤后未再置入喉罩，术腔严密止血，生理盐水冲洗清亮，确认无活动性出血，护士清点棉条、纱布及手术物品无误。人工硬脑膜修补缝合硬膜，骨瓣复位，硬脑膜外放置引流管另戳孔引出，3枚钛链6枚钛钉固定颅骨。再次充分止血，分层缝合皮下组织及头皮各层，术毕。手术顺利，麻醉满意，术中自体血回输   ml。术后患者神清语利，查见双瞳孔等大等圆，四肢肌力同术前，回ICU病房监护。</v>
          </cell>
          <cell r="X3114" t="str">
            <v>全切除</v>
          </cell>
          <cell r="Y3114">
            <v>140016</v>
          </cell>
          <cell r="Z3114" t="str">
            <v>A</v>
          </cell>
          <cell r="AA3114" t="str">
            <v>A(WHO II)</v>
          </cell>
          <cell r="AB3114">
            <v>2</v>
          </cell>
          <cell r="AC3114" t="str">
            <v>星形细胞瘤（WHO II级），肿瘤累及软膜下</v>
          </cell>
          <cell r="AD3114" t="str">
            <v>全切除</v>
          </cell>
          <cell r="AE3114">
            <v>43200</v>
          </cell>
          <cell r="AF3114" t="str">
            <v>1、星形细胞瘤（WHO II级，额叶，右）2、腰间盘突出3、先天性右耳道闭锁</v>
          </cell>
          <cell r="AG3114">
            <v>43916</v>
          </cell>
          <cell r="AH3114" t="str">
            <v>终止</v>
          </cell>
          <cell r="AI3114">
            <v>582</v>
          </cell>
          <cell r="AJ3114">
            <v>1</v>
          </cell>
          <cell r="AK3114">
            <v>368</v>
          </cell>
          <cell r="AL3114">
            <v>1</v>
          </cell>
          <cell r="AM3114">
            <v>582</v>
          </cell>
          <cell r="AN3114" t="str">
            <v>同步</v>
          </cell>
          <cell r="AO3114">
            <v>1</v>
          </cell>
          <cell r="AP3114" t="str">
            <v>替莫脞胺</v>
          </cell>
          <cell r="AQ3114">
            <v>1</v>
          </cell>
          <cell r="AS3114" t="str">
            <v>原发</v>
          </cell>
          <cell r="AU3114" t="str">
            <v>无突变</v>
          </cell>
          <cell r="AV3114" t="str">
            <v>NA</v>
          </cell>
          <cell r="AW3114" t="str">
            <v>NA</v>
          </cell>
          <cell r="AX3114" t="str">
            <v>甲基化</v>
          </cell>
          <cell r="AY3114" t="str">
            <v>无突变</v>
          </cell>
          <cell r="AZ3114" t="str">
            <v>无突变</v>
          </cell>
          <cell r="BA3114" t="str">
            <v>缺失</v>
          </cell>
          <cell r="BB3114" t="str">
            <v>缺失</v>
          </cell>
          <cell r="BC3114" t="str">
            <v>缺失</v>
          </cell>
          <cell r="BD3114" t="e">
            <v>#N/A</v>
          </cell>
        </row>
        <row r="3115">
          <cell r="B3115" t="str">
            <v>P615</v>
          </cell>
          <cell r="C3115" t="str">
            <v>CGGA_P615</v>
          </cell>
          <cell r="E3115" t="str">
            <v>胡日涛</v>
          </cell>
          <cell r="F3115">
            <v>415826</v>
          </cell>
          <cell r="G3115">
            <v>43185</v>
          </cell>
          <cell r="H3115" t="str">
            <v>1复发胶质瘤（额颞岛、基底节区、海马，右；额叶、胼胝体膝部，左）2继发性癫痫3高血压4糖尿病</v>
          </cell>
          <cell r="J3115" t="str">
            <v>男</v>
          </cell>
          <cell r="K3115">
            <v>40</v>
          </cell>
          <cell r="L3115" t="str">
            <v>缺失</v>
          </cell>
          <cell r="M3115" t="str">
            <v>371102197712263517</v>
          </cell>
          <cell r="N3115" t="str">
            <v xml:space="preserve">丁凤娟/夫妻/18963370621 </v>
          </cell>
          <cell r="O3115" t="str">
            <v>胶质瘤术后4年余，头痛3月余</v>
          </cell>
          <cell r="P3115" t="str">
            <v>患者4年前因突发意识丧失在天坛医院诊断胶质瘤，遂行颅内肿瘤切除术，术后恢复好。病理结果示：少枝星形胶质细胞瘤WHOII。术后未予放化疗。术后规律复查未发现肿瘤复发。术后间断癫痫大发作4次，给予抗癫痫药（未知）治疗后恢复可。3月前突发头痛，数小时后逐渐缓解，无恶心呕吐，无四肢抽搐。遂予天坛医院复查发现颅内占位病变，核磁示右额颞岛占位：胶质瘤岛，基底节，海马，胼胝体膝部复发可能。门诊以 “右额颞岛复发胶质瘤”收入院。患者自发病以来，精神弱，睡眠可，饮食，大小便正常，体重可。</v>
          </cell>
          <cell r="Q3115" t="str">
            <v>否认高血压4年余，未服药，最高达150/100mmHg,平时饮食控制在135/95mmHg。否认糖尿病、心脏病史。否认代谢性疾病及血液病。否认肝炎、结核等传染病史。无药物食物过敏史否认高血压4年余，未服药，最高达150/100mmHg,平时饮食控制在135/95mmHg。否认糖尿病、心脏病史。否认代谢性疾病及血液病。否认肝炎、结核等传染病史。无药物食物过敏史</v>
          </cell>
          <cell r="R3115" t="str">
            <v>生长及智力发育正常，无抽烟及酗酒史，适龄结婚，育有2子，配偶及子均体检。</v>
          </cell>
          <cell r="S3115" t="str">
            <v>缺失</v>
          </cell>
          <cell r="T3115">
            <v>43193</v>
          </cell>
          <cell r="U3115">
            <v>41640</v>
          </cell>
          <cell r="V3115" t="str">
            <v>导航辅助下冠切（部分原切口）右额开颅开颅肿瘤切除术</v>
          </cell>
          <cell r="W3115" t="str">
            <v>全麻气管插管后，患者取仰卧头左偏位,头架固定头部，导航注册，确定肿瘤头皮投影，常规消毒铺巾，取冠状切口分别向下方延伸，依次切开头皮各层，右侧颞颞肌翻向下方，显露右额颞颅骨，铣刀游离骨瓣，硬膜张力高，周边悬吊硬膜，放射状剪开硬脑膜。导航再次确定肿瘤部位，可见上次术腔                                                                                                                                                                                                                                                                              于颞极及海马见肿瘤组织，灰白色，质软，血供一般，与周围脑组织边界不清，显微镜下近全切肿瘤，同侧脑干、动眼神经、大脑后动脉，后交通动脉等结构均保护完好。创面严密止血，生理盐水冲洗清亮，确认无活动性出血，护士清点棉条、纱布及手术物品无误，硬膜皱缩明显，以人工硬膜严密修补硬膜，骨瓣复位，3枚钛片6枚钛钉固定，分层缝合皮下及头皮各层，再次消毒切口，无菌纱布绷带包扎，术毕。手术顺利，麻醉满意。双侧瞳孔等大同圆，直径1mm，术中出血约200ml，自体血回输0ml；术后拔管后患者安返ICU病房监护。</v>
          </cell>
          <cell r="X3115" t="str">
            <v>部分切除</v>
          </cell>
          <cell r="Y3115">
            <v>140117</v>
          </cell>
          <cell r="Z3115" t="str">
            <v>RO</v>
          </cell>
          <cell r="AA3115" t="str">
            <v>O(WHO II)</v>
          </cell>
          <cell r="AB3115">
            <v>2</v>
          </cell>
          <cell r="AC3115" t="str">
            <v>岛叶肿瘤）少突星形细胞瘤伴钙化，肿瘤细胞密度较低
（对侧扣带回）少突星形细胞瘤，部分呈肥胖细胞型星形细胞瘤形态，肿瘤细胞密度高。（WHOII-III级，复发）</v>
          </cell>
          <cell r="AD3115" t="str">
            <v>部分切除</v>
          </cell>
          <cell r="AE3115">
            <v>43214</v>
          </cell>
          <cell r="AF3115" t="str">
            <v>1少枝星形细胞瘤（额颞岛、基底节区、海马，右；额叶、胼胝体膝部，左）2继发性癫痫3高血压4糖尿病</v>
          </cell>
          <cell r="AG3115">
            <v>43429</v>
          </cell>
          <cell r="AH3115" t="str">
            <v>未终止</v>
          </cell>
          <cell r="AI3115" t="str">
            <v>NA</v>
          </cell>
          <cell r="AJ3115" t="str">
            <v>NA</v>
          </cell>
          <cell r="AK3115" t="str">
            <v>NA</v>
          </cell>
          <cell r="AL3115" t="str">
            <v>NA</v>
          </cell>
          <cell r="AM3115">
            <v>236</v>
          </cell>
          <cell r="AN3115" t="str">
            <v>缺失</v>
          </cell>
          <cell r="AO3115" t="str">
            <v>NA</v>
          </cell>
          <cell r="AP3115" t="str">
            <v>缺失</v>
          </cell>
          <cell r="AQ3115" t="str">
            <v>NA</v>
          </cell>
          <cell r="AS3115" t="str">
            <v>复发</v>
          </cell>
          <cell r="AT3115">
            <v>1</v>
          </cell>
          <cell r="AU3115" t="str">
            <v>突变</v>
          </cell>
          <cell r="AV3115" t="str">
            <v>NA</v>
          </cell>
          <cell r="AW3115" t="str">
            <v>共缺失</v>
          </cell>
          <cell r="AX3115" t="str">
            <v>甲基化</v>
          </cell>
          <cell r="AY3115" t="str">
            <v>突变</v>
          </cell>
          <cell r="AZ3115" t="str">
            <v>无突变</v>
          </cell>
          <cell r="BA3115" t="str">
            <v>缺失</v>
          </cell>
          <cell r="BB3115" t="str">
            <v>缺失</v>
          </cell>
          <cell r="BC3115" t="str">
            <v>缺失</v>
          </cell>
          <cell r="BD3115" t="e">
            <v>#N/A</v>
          </cell>
        </row>
        <row r="3116">
          <cell r="B3116" t="str">
            <v>P616</v>
          </cell>
          <cell r="C3116" t="str">
            <v>CGGA_P616</v>
          </cell>
          <cell r="E3116" t="str">
            <v>马洪亮</v>
          </cell>
          <cell r="F3116">
            <v>520574</v>
          </cell>
          <cell r="G3116">
            <v>43186</v>
          </cell>
          <cell r="H3116" t="str">
            <v>颅内占位性病变（额颞顶，左）：胶质瘤可能性大</v>
          </cell>
          <cell r="J3116" t="str">
            <v>男</v>
          </cell>
          <cell r="K3116">
            <v>32</v>
          </cell>
          <cell r="L3116" t="str">
            <v>缺失</v>
          </cell>
          <cell r="M3116" t="str">
            <v>130925198601295214</v>
          </cell>
          <cell r="N3116" t="str">
            <v>刘平/夫妻/13313073075</v>
          </cell>
          <cell r="O3116" t="str">
            <v>言语不利1月余</v>
          </cell>
          <cell r="P3116" t="str">
            <v>患者1月余前无明显诱因突然出现言语不利，言语偶有停顿，可正确表达，交流无障碍，无头痛、恶心、呕吐，无四肢活动障碍，无癫痫发作，于当地医院就诊行MRI检查提示：颅内占位。为求进一步诊治，就诊于我院门诊，查头颅MR检查，提示“左侧额、顶、颞叶占位性病变”，后进一步行PET-CT检查提示胶质瘤可能。门诊以“颅内占位性病变”收入院。患者自发病以来，精神、饮食可、睡眠可，大小便正常。</v>
          </cell>
          <cell r="Q3116" t="str">
            <v>否认高血压、糖尿病、心脏病史。否认代谢性疾病及血液病。否认肝炎、结核等传染病史。否认手术、外伤史。否认药物过敏史，无其它食物过敏史。</v>
          </cell>
          <cell r="R3116" t="str">
            <v>生长及智力发育正常，不嗜好烟酒。适龄婚配，家人体健。</v>
          </cell>
          <cell r="S3116" t="str">
            <v>缺失</v>
          </cell>
          <cell r="T3116">
            <v>43194</v>
          </cell>
          <cell r="V3116" t="str">
            <v>左颞顶开颅，颅内病变切除术（唤醒麻醉，导航辅助）</v>
          </cell>
          <cell r="W3116" t="str">
            <v>全麻气管插管后，患者取仰卧位，头右侧，导航注册，确定颅内病变头皮投影，常规消毒铺巾，取左额颞弧形切口，依次切开头皮各层，皮瓣翻向额部，颅骨钻孔，铣刀游离骨瓣，骨窗大小约5.0X5.0cm2。颅骨及硬膜出血、渗血较多，硬膜张力高，快速静点20%的甘露醇250ml，硬膜张力下降，四周悬吊硬膜，放射状剪开硬膜，导航辅助下切开颞上回中部皮层，皮层下即见肿瘤，肿瘤位于左侧颞叶，瘤体呈灰红色，质软韧相间，与周围脑组织边界不清，血供极其丰富。肿瘤包裹左侧大脑中动脉主干及M2段分支，与血管粘连极其紧密，小心将血管自肿瘤中分离，电凝M2段发向肿瘤的穿支血管，完好保护大脑中动脉及其分支，随后沿肿瘤周边分离后，分块全切除肿瘤，切除肿瘤将肿瘤侵袭的左侧颞极切除，侧脑室颞角开放，创面严密止血，止血纱布、明胶海绵压迫，生理盐水冲洗清亮，确认无活动性出血，护士清点棉条、纱布及手术物品无误，瘤腔放置外引流，硬膜皱缩，缝合后欠严密，取人工硬膜加固，骨瓣复位，钛链固定骨瓣。再次充分止血，分层缝合皮下组织及头皮各层，术毕。手术较困难，术中出血约1600ml，自体血回输250ml。术后拔除气管插管，患者回ICU病房监护。</v>
          </cell>
          <cell r="X3116" t="str">
            <v>全切除</v>
          </cell>
          <cell r="Y3116">
            <v>140158</v>
          </cell>
          <cell r="Z3116" t="str">
            <v>GBM-O</v>
          </cell>
          <cell r="AA3116" t="str">
            <v>GBM-O(WHO IV)</v>
          </cell>
          <cell r="AB3116">
            <v>4</v>
          </cell>
          <cell r="AC3116" t="str">
            <v>胶质母细胞瘤，伴少突胶质细胞瘤成分（WHO IV级）</v>
          </cell>
          <cell r="AD3116" t="str">
            <v>全切除</v>
          </cell>
          <cell r="AE3116">
            <v>43207</v>
          </cell>
          <cell r="AF3116" t="str">
            <v xml:space="preserve">胶质母细胞瘤，WHO IV级（颞顶，左） </v>
          </cell>
          <cell r="AG3116">
            <v>43664</v>
          </cell>
          <cell r="AH3116" t="str">
            <v>终止</v>
          </cell>
          <cell r="AI3116">
            <v>423</v>
          </cell>
          <cell r="AJ3116">
            <v>1</v>
          </cell>
          <cell r="AK3116">
            <v>211</v>
          </cell>
          <cell r="AL3116">
            <v>1</v>
          </cell>
          <cell r="AM3116">
            <v>470</v>
          </cell>
          <cell r="AN3116" t="str">
            <v>同步</v>
          </cell>
          <cell r="AO3116">
            <v>1</v>
          </cell>
          <cell r="AP3116" t="str">
            <v>替莫脞胺</v>
          </cell>
          <cell r="AQ3116">
            <v>1</v>
          </cell>
          <cell r="AS3116" t="str">
            <v>原发</v>
          </cell>
          <cell r="AU3116" t="str">
            <v>无突变</v>
          </cell>
          <cell r="AV3116" t="str">
            <v>NA</v>
          </cell>
          <cell r="AW3116" t="str">
            <v>NA</v>
          </cell>
          <cell r="AX3116" t="str">
            <v>无甲基化</v>
          </cell>
          <cell r="AY3116" t="str">
            <v>无突变</v>
          </cell>
          <cell r="AZ3116" t="str">
            <v>无突变</v>
          </cell>
          <cell r="BA3116" t="str">
            <v>缺失</v>
          </cell>
          <cell r="BB3116" t="str">
            <v>缺失</v>
          </cell>
          <cell r="BC3116" t="str">
            <v>缺失</v>
          </cell>
          <cell r="BD3116" t="e">
            <v>#N/A</v>
          </cell>
        </row>
        <row r="3117">
          <cell r="B3117" t="str">
            <v>P617</v>
          </cell>
          <cell r="C3117" t="str">
            <v>CGGA_P617</v>
          </cell>
          <cell r="E3117" t="str">
            <v>孙丕华</v>
          </cell>
          <cell r="F3117">
            <v>520579</v>
          </cell>
          <cell r="G3117">
            <v>43188</v>
          </cell>
          <cell r="H3117" t="str">
            <v>颅内占位性病变（额胼胝体膝，左；额底节岛叶，右）：胶质瘤。</v>
          </cell>
          <cell r="J3117" t="str">
            <v>男</v>
          </cell>
          <cell r="K3117">
            <v>31</v>
          </cell>
          <cell r="L3117" t="str">
            <v>缺失</v>
          </cell>
          <cell r="M3117" t="str">
            <v>370682198609305312</v>
          </cell>
          <cell r="N3117" t="str">
            <v>孙一波/父子/13954582310,高弟/夫妻/15954861256,姜松志/舅舅/18563969886</v>
          </cell>
          <cell r="O3117" t="str">
            <v>间断头痛20天余。</v>
          </cell>
          <cell r="P3117" t="str">
            <v>20前无明显诱因出现头痛，持续数小时后无明显缓解，偶有恶心呕吐，呕吐物为少量食物。无四肢抽搐，无意识丧失。遂到青岛莱西人民医院行MR示颅内占位病变，患者为求进一步治疗到天坛医院就诊，复查MR示双额及胼胝体占位。门诊以“颅内占位性病变”收入院。自发病以来，精神差，饮食、睡眠差，大便正常，体重明显消瘦。</v>
          </cell>
          <cell r="Q3117" t="str">
            <v>否认高血压、糖尿病、心脏病史。否认代谢性疾病及血液病。否认肝炎、结核等传染病史。否认其他手术及外伤史。无其他药物食物过敏史。</v>
          </cell>
          <cell r="R3117" t="str">
            <v>生长及智力发育正常，吸烟13年，20支/天，饮酒10年，1次/周，5斤啤酒/次。已婚，育有1女，配偶及子均体健</v>
          </cell>
          <cell r="S3117" t="str">
            <v>缺失</v>
          </cell>
          <cell r="T3117">
            <v>43194</v>
          </cell>
          <cell r="V3117" t="str">
            <v>导航辅助下冠切双额开颅，肿瘤切除术</v>
          </cell>
          <cell r="W3117" t="str">
            <v xml:space="preserve"> 全麻气管插管后，患者取仰卧头略左偏位，导航注册并定位肿瘤，根据导航定位结果，设计皮瓣切口为冠切双额开颅。常规消毒铺巾，依次切开头皮各层，皮瓣连同骨膜一起翻向前，显露额骨，钻3孔，铣刀铣开额骨，额窦开放。硬膜张力高（快速静点甘露醇及过度换气），脑压略有下降，四周悬吊硬膜。首先放射状剪开右额部硬膜，脑压高，脑组织膨出，缓慢放出外侧裂脑脊液，脑压下降明显。显微镜下经纵裂池分离，显露胼周动脉及胼缘动脉，电凝切断供血动脉，可见大部肿瘤灰红色，质软，血供极丰富，肿瘤累及胼胝体、透明隔及双侧侧脑室顶壁，显微镜下分块近全切右额及对侧胼胝体肿瘤，双侧侧脑室开放，颈内动脉、大脑前动脉、大脑中动脉、嗅神经、视神经、胼周动脉及胼缘动脉保护完好。然后打开左额硬脑膜，可见左额肿瘤，灰白色，质韧，血供丰富，边界不清，分块近全切肿瘤，标本送检。术腔严密止血，生理盐水冲洗清亮，确认无活动性出血，护士清点棉条、纱布及手术物品无误。，连续缝合硬膜，骨瓣复位，盖孔板及钛链固定颅骨。再次充分止血，分层缝合皮下组织及头皮各层，术毕。手术顺利，麻醉满意。术后保留气管插管拔除，查见双瞳孔等大等圆，回ICU病房监护</v>
          </cell>
          <cell r="X3117" t="str">
            <v>部分切除</v>
          </cell>
          <cell r="Y3117">
            <v>140153</v>
          </cell>
          <cell r="Z3117" t="str">
            <v>GBM-O</v>
          </cell>
          <cell r="AA3117" t="str">
            <v>GBM-O(WHO IV)</v>
          </cell>
          <cell r="AB3117">
            <v>4</v>
          </cell>
          <cell r="AC3117" t="str">
            <v>胶质母细胞瘤，伴少枝胶质细胞瘤成分（WHO IV级）</v>
          </cell>
          <cell r="AD3117" t="str">
            <v>部分切除</v>
          </cell>
          <cell r="AE3117">
            <v>43215</v>
          </cell>
          <cell r="AF3117" t="str">
            <v>胶质母细胞瘤（额胼胝体膝，左；额底节岛叶，右）</v>
          </cell>
          <cell r="AG3117">
            <v>43553</v>
          </cell>
          <cell r="AH3117" t="str">
            <v>终止</v>
          </cell>
          <cell r="AI3117">
            <v>241</v>
          </cell>
          <cell r="AJ3117">
            <v>1</v>
          </cell>
          <cell r="AK3117">
            <v>209</v>
          </cell>
          <cell r="AL3117">
            <v>1</v>
          </cell>
          <cell r="AM3117">
            <v>359</v>
          </cell>
          <cell r="AN3117" t="str">
            <v>同步</v>
          </cell>
          <cell r="AO3117">
            <v>1</v>
          </cell>
          <cell r="AP3117" t="str">
            <v>替莫脞胺4个疗程</v>
          </cell>
          <cell r="AQ3117">
            <v>1</v>
          </cell>
          <cell r="AS3117" t="str">
            <v>原发</v>
          </cell>
          <cell r="AU3117" t="str">
            <v>突变</v>
          </cell>
          <cell r="AV3117" t="str">
            <v>NA</v>
          </cell>
          <cell r="AW3117" t="str">
            <v>NA</v>
          </cell>
          <cell r="AX3117" t="str">
            <v>无甲基化</v>
          </cell>
          <cell r="AY3117" t="str">
            <v>无突变</v>
          </cell>
          <cell r="AZ3117" t="str">
            <v>无突变</v>
          </cell>
          <cell r="BA3117" t="str">
            <v>缺失</v>
          </cell>
          <cell r="BB3117" t="str">
            <v>缺失</v>
          </cell>
          <cell r="BC3117" t="str">
            <v>缺失</v>
          </cell>
          <cell r="BD3117" t="e">
            <v>#N/A</v>
          </cell>
        </row>
        <row r="3118">
          <cell r="B3118" t="str">
            <v>P618</v>
          </cell>
          <cell r="C3118" t="str">
            <v>CGGA_P618</v>
          </cell>
          <cell r="E3118" t="str">
            <v>番林美</v>
          </cell>
          <cell r="F3118">
            <v>520577</v>
          </cell>
          <cell r="G3118">
            <v>43188</v>
          </cell>
          <cell r="H3118" t="str">
            <v>1、复发胶质瘤（额颞岛-左）          2、继发性癫痫</v>
          </cell>
          <cell r="J3118" t="str">
            <v>女</v>
          </cell>
          <cell r="K3118">
            <v>44</v>
          </cell>
          <cell r="L3118" t="str">
            <v>缺失</v>
          </cell>
          <cell r="M3118" t="str">
            <v>533001197307092144</v>
          </cell>
          <cell r="N3118" t="str">
            <v>邢桂民/夫妻/17769058525,番林彩/姐妹/13331215104</v>
          </cell>
          <cell r="O3118" t="str">
            <v>胶质瘤术后7年余，癫痫发作2月余</v>
          </cell>
          <cell r="P3118" t="str">
            <v>患者于7年前因癫痫发作行相关检查发现并诊断为胶质瘤，在我院行手术切除，术中顺利，术后规律行放化疗，后恢复可，术后无癫痫发作；规律复查无明显复发。2月前患者再次出现癫痫发作两次，发作时意识丧失（因无家人在场，具体癫痫发作时情形不详），遂到天坛医院就诊行MR示颅内占位病变：胶质瘤复发可能？今为求手术治疗，遂以“颅内占位病变”收入院。患者自发病以来，精神可，饮食、睡眠可，大小便正常，体重无明显变化。</v>
          </cell>
          <cell r="Q3118" t="str">
            <v>无高血压、糖尿病及心脏病史。否认代谢性疾病及血液病。否认肝炎、结核等传染病史。无药物食物过敏史。</v>
          </cell>
          <cell r="R3118" t="str">
            <v>生长及智力发育正常，无吸烟史及酗酒史。已婚，已绝经</v>
          </cell>
          <cell r="S3118" t="str">
            <v>缺失</v>
          </cell>
          <cell r="T3118">
            <v>43198</v>
          </cell>
          <cell r="U3118">
            <v>40544</v>
          </cell>
          <cell r="V3118" t="str">
            <v>左额颞开颅肿瘤切除术（术中导航+无脑板牵拉）</v>
          </cell>
          <cell r="W3118" t="str">
            <v>全麻气管插管后，患者取仰卧头右偏位，上头架，导航注册、确定肿瘤头皮投影，常规消毒铺巾，静点20%甘露醇250ml，左额颞切口（部分原切口），依次切开头皮各层及颞肌，皮肌瓣翻向前，铣刀铣开左额颞骨瓣，可见硬膜张力不高，四周悬吊硬膜，放射状剪开硬膜，额颞叶脑组织与硬脑膜粘连紧密，外侧裂静脉不发达，颞叶脑组织表面可见手术瘢痕，导航再次确定肿瘤范围，先自外侧裂下分块切除颞叶部分肿瘤，暴露小脑幕切迹，钩回部分肿瘤与脑干粘连，部分颞角开放。然后于大脑中动脉M2段间隙之间软膜下分块切除岛叶前部肿瘤，调整显微镜角度（术者面对患者）显露上、下环岛沟交界，切除岛叶后上部肿瘤。前界到前岛沟，深部可见豆纹动脉及肉豆蔻样底节区，下界到下环岛沟（导航确认）。大部分肿瘤呈灰白色，质韧，边界不清，血供中等，显微镜下分块全切除肿瘤。术中显露颈内动脉、大脑后动脉、脉络膜前动脉、大脑中动脉（M2上、下干）、动眼神经均保护完好。术腔严密止血，生理盐水反复冲洗清亮，护士清点棉条、纱布及手术物品无误，硬脑膜皱缩明显，以人工硬膜减张缝合修补，骨瓣复位， 3枚钛片6枚钛钉固定，充分止血，分层缝合肌肉，皮下组织及头皮各层。术毕。手术顺利，麻醉满意。双侧瞳孔等大同圆，直径1mm。术中出血约400ml，自体血回输125ml，未输异体血。术后拔管后患者回ICU病房监护。</v>
          </cell>
          <cell r="X3118" t="str">
            <v>全切除</v>
          </cell>
          <cell r="Y3118">
            <v>140190</v>
          </cell>
          <cell r="Z3118" t="str">
            <v>RO</v>
          </cell>
          <cell r="AA3118" t="str">
            <v>O(WHO II)</v>
          </cell>
          <cell r="AB3118">
            <v>2</v>
          </cell>
          <cell r="AC3118" t="str">
            <v>少突胶质细胞瘤（WHOII级），局灶生长活跃，伴微血管增生</v>
          </cell>
          <cell r="AD3118" t="str">
            <v>全切除</v>
          </cell>
          <cell r="AE3118">
            <v>43213</v>
          </cell>
          <cell r="AF3118" t="str">
            <v>1、少突胶质细胞瘤（额颞岛-左）          2、继发性癫痫</v>
          </cell>
          <cell r="AH3118" t="str">
            <v>未终止</v>
          </cell>
          <cell r="AI3118">
            <v>1558</v>
          </cell>
          <cell r="AJ3118">
            <v>0</v>
          </cell>
          <cell r="AK3118">
            <v>1558</v>
          </cell>
          <cell r="AL3118">
            <v>0</v>
          </cell>
          <cell r="AM3118">
            <v>1558</v>
          </cell>
          <cell r="AN3118" t="str">
            <v>放疗</v>
          </cell>
          <cell r="AO3118">
            <v>1</v>
          </cell>
          <cell r="AP3118" t="str">
            <v>无</v>
          </cell>
          <cell r="AQ3118">
            <v>0</v>
          </cell>
          <cell r="AS3118">
            <v>0</v>
          </cell>
          <cell r="AT3118">
            <v>1</v>
          </cell>
          <cell r="AU3118" t="str">
            <v>无突变</v>
          </cell>
          <cell r="AV3118" t="str">
            <v>NA</v>
          </cell>
          <cell r="AW3118" t="str">
            <v>NA</v>
          </cell>
          <cell r="AX3118" t="str">
            <v>无甲基化</v>
          </cell>
          <cell r="AY3118" t="str">
            <v>无突变</v>
          </cell>
          <cell r="AZ3118" t="str">
            <v>突变</v>
          </cell>
          <cell r="BA3118" t="str">
            <v>缺失</v>
          </cell>
          <cell r="BB3118" t="str">
            <v>缺失</v>
          </cell>
          <cell r="BC3118" t="str">
            <v>缺失</v>
          </cell>
          <cell r="BD3118" t="e">
            <v>#N/A</v>
          </cell>
        </row>
        <row r="3119">
          <cell r="B3119" t="str">
            <v>P619</v>
          </cell>
          <cell r="C3119" t="str">
            <v>CGGA_P619</v>
          </cell>
          <cell r="D3119" t="str">
            <v>CGGA_P351, CGGA_P619</v>
          </cell>
          <cell r="E3119" t="str">
            <v>张志英</v>
          </cell>
          <cell r="F3119">
            <v>491741</v>
          </cell>
          <cell r="G3119">
            <v>43192</v>
          </cell>
          <cell r="H3119" t="str">
            <v>1、颅内占位性病变（顶，左）         2、高血压3、糖尿病</v>
          </cell>
          <cell r="J3119" t="str">
            <v>女</v>
          </cell>
          <cell r="K3119">
            <v>66</v>
          </cell>
          <cell r="L3119" t="str">
            <v>B</v>
          </cell>
          <cell r="M3119" t="str">
            <v>520102195206091220</v>
          </cell>
          <cell r="N3119" t="str">
            <v xml:space="preserve">杨帆/母女/13984216518  </v>
          </cell>
          <cell r="O3119" t="str">
            <v>胶质瘤术后1年余，复查发现颅内占位1月余</v>
          </cell>
          <cell r="P3119" t="str">
            <v>患者2017年1月4日于我院因颅内占位行手术治疗，术后病理结果提示胶质母细胞瘤，WHO IV级，术后行放、化疗。1月前患者复查MRI提示：左顶占位术后，脑内异常信号。患者目前无明显头痛、恶心、呕吐，无四肢活动障碍。为求进一步诊治，门诊以“颅内占位性病变”收入院。患者自发病以来，精神、饮食可、睡眠可，大小便正常。</v>
          </cell>
          <cell r="Q3119" t="str">
            <v>高血压病史5年余，口服药物控制可；糖尿病病史5年，口服二甲双胍治疗，控制可。否认心脏病史。否认代谢性疾病及血液病。否认肝炎、结核等传染病史。否认其他手术、外伤史。否认药物过敏史，无其它食物过敏史</v>
          </cell>
          <cell r="R3119" t="str">
            <v>生长及智力发育正常，不嗜好烟酒。适龄婚配，育有1女，家人体健。</v>
          </cell>
          <cell r="S3119" t="str">
            <v>缺失</v>
          </cell>
          <cell r="T3119">
            <v>43199</v>
          </cell>
          <cell r="U3119">
            <v>42739</v>
          </cell>
          <cell r="V3119" t="str">
            <v>左顶原切口开颅，颅内病变切除术</v>
          </cell>
          <cell r="W3119" t="str">
            <v xml:space="preserve">手术经过: 全麻气管插管后，患者取仰卧位，头右侧，导航注册，确定颅内病变头皮投影，常规消毒铺巾，取左额颞弧形切口，依次切开头皮各层，皮瓣翻向额部，颅骨钻孔，铣刀游离骨瓣，骨窗大小约5.0X5.0cm2。颅骨及硬膜出血、渗血较多，硬膜张力高，快速静点20%的甘露醇250ml，硬膜张力下降，四周悬吊硬膜，放射状剪开硬膜，导航辅助下切开颞上回中部皮层，皮层下即见肿瘤，肿瘤位于左侧颞叶，瘤体呈灰红色，质软韧相间，与周围脑组织边界不清，血供极其丰富。肿瘤包裹左侧大脑中动脉主干及M2段分支，与血管粘连极其紧密，小心将血管自肿瘤中分离，电凝M2段发向肿瘤的穿支血管，完好保护大脑中动脉及其分支，随后沿肿瘤周边分离后，分块全切除肿瘤，切除肿瘤将肿瘤侵袭的左侧颞极切除，侧脑室颞角开放，创面严密止血，止血纱布、明胶海绵压迫，生理盐水冲洗清亮，确认无活动性出血，护士清点棉条、纱布及手术物品无误，瘤腔放置外引流，硬膜皱缩，缝合后欠严密，取人工硬膜加固，骨瓣复位，钛链固定骨瓣。再次充分止血，分层缝合皮下组织及头皮各层，术毕。手术较困难，术中出血约1600ml，自体血回输250ml。术后拔除气管插管，患者回ICU病房监护。
</v>
          </cell>
          <cell r="X3119" t="str">
            <v>全切除</v>
          </cell>
          <cell r="Y3119">
            <v>140221</v>
          </cell>
          <cell r="Z3119" t="str">
            <v>RGBM?</v>
          </cell>
          <cell r="AA3119" t="str">
            <v>A(WHO II)</v>
          </cell>
          <cell r="AB3119">
            <v>2</v>
          </cell>
          <cell r="AC3119" t="str">
            <v>星形细胞瘤</v>
          </cell>
          <cell r="AD3119" t="str">
            <v>全切除</v>
          </cell>
          <cell r="AE3119">
            <v>43213</v>
          </cell>
          <cell r="AF3119" t="str">
            <v>1、星形细胞瘤（顶，左）2、高血压3、糖尿病</v>
          </cell>
          <cell r="AG3119">
            <v>43702</v>
          </cell>
          <cell r="AH3119" t="str">
            <v>终止</v>
          </cell>
          <cell r="AI3119">
            <v>236</v>
          </cell>
          <cell r="AJ3119">
            <v>1</v>
          </cell>
          <cell r="AK3119" t="str">
            <v>NA</v>
          </cell>
          <cell r="AL3119">
            <v>1</v>
          </cell>
          <cell r="AM3119">
            <v>503</v>
          </cell>
          <cell r="AN3119" t="str">
            <v>同步</v>
          </cell>
          <cell r="AO3119">
            <v>1</v>
          </cell>
          <cell r="AP3119" t="str">
            <v>替莫脞胺5个疗程</v>
          </cell>
          <cell r="AQ3119">
            <v>1</v>
          </cell>
          <cell r="AS3119" t="str">
            <v>复发</v>
          </cell>
          <cell r="AT3119">
            <v>1</v>
          </cell>
          <cell r="AU3119" t="str">
            <v>无突变</v>
          </cell>
          <cell r="AV3119" t="str">
            <v>NA</v>
          </cell>
          <cell r="AW3119" t="str">
            <v>无共缺失</v>
          </cell>
          <cell r="AX3119" t="str">
            <v>NA</v>
          </cell>
          <cell r="AY3119" t="str">
            <v>NA</v>
          </cell>
          <cell r="AZ3119" t="str">
            <v>NA</v>
          </cell>
          <cell r="BA3119" t="str">
            <v>缺失</v>
          </cell>
          <cell r="BB3119" t="str">
            <v>缺失</v>
          </cell>
          <cell r="BC3119" t="str">
            <v>缺失</v>
          </cell>
          <cell r="BD3119" t="e">
            <v>#N/A</v>
          </cell>
        </row>
        <row r="3120">
          <cell r="B3120" t="str">
            <v>P620</v>
          </cell>
          <cell r="C3120" t="str">
            <v>CGGA_P620</v>
          </cell>
          <cell r="E3120" t="str">
            <v>周雪玲</v>
          </cell>
          <cell r="F3120">
            <v>520586</v>
          </cell>
          <cell r="G3120">
            <v>43194</v>
          </cell>
          <cell r="H3120" t="str">
            <v>右额占位：脑膜瘤？胶质瘤？转移瘤？</v>
          </cell>
          <cell r="J3120" t="str">
            <v>女</v>
          </cell>
          <cell r="K3120">
            <v>51</v>
          </cell>
          <cell r="L3120" t="str">
            <v>缺失</v>
          </cell>
          <cell r="M3120" t="str">
            <v>412823196708010428</v>
          </cell>
          <cell r="N3120" t="str">
            <v>林芳/母女/18810513031,林志远/夫妻/15893907729</v>
          </cell>
          <cell r="O3120" t="str">
            <v>左侧肢体无力3月余。</v>
          </cell>
          <cell r="P3120" t="str">
            <v>患者于2018年1月出现左侧肢体无力，后就诊于驻马店市中心医院，行头颅MRI示颅内占位性病变，提示脑膜瘤可能，医生建议手术，患者及家属为求进一步治疗，于2018年2月来我院门诊，行头颅加强MRI示右侧额部上矢状窦旁占位，考虑脑膜瘤可能性大。门诊以“右侧额部占位”，收入我科。
患者自发病以来无明显恶心呕吐，肢体无抽搐，四肢活动差，饮食、睡眠欠佳，二便正常，无体重下降。</v>
          </cell>
          <cell r="Q3120" t="str">
            <v>患者否认糖尿病，否认肝炎，结核及其它传染病史。否认外伤及手术史。否认食物药物过敏史。患者10年类风湿病史，规律口服抗类风湿药物。20年前行胃穿孔修补手术。</v>
          </cell>
          <cell r="R3120" t="str">
            <v>生长发育及智力正常；无吸烟及饮酒嗜好；已婚，育1女，体健。</v>
          </cell>
          <cell r="S3120" t="str">
            <v>缺失</v>
          </cell>
          <cell r="T3120">
            <v>43201</v>
          </cell>
          <cell r="V3120" t="str">
            <v>左顶开颅颅内肿瘤切除术</v>
          </cell>
          <cell r="W3120" t="str">
            <v>全麻气管插管后，患者仰卧位，导航定位，常规消毒铺巾，取左额颞切口，依次切开头皮、皮下、帽状腱膜，皮瓣翻向中线，充分暴露左额骨，并在关键孔处钻1孔，铣刀铣下骨瓣，骨窗大小约6cm×5cm。硬膜张力较高，与颅骨粘连紧密，20%甘露醇250ml静点，降低颅内压，小心剥离硬脑膜。见左顶肿瘤基底位于凸面硬膜，向颅内生长，额叶皮层受压明显，肿瘤色灰红，质软韧，边界清楚，血供丰富，与周围脑组织粘连，沿肿瘤周边分离肿瘤，离断肿瘤基底，显微镜下全切除肿瘤组织及基底硬膜，标本送病理。周围脑组织血管保护良好。创面严密止血，止血纱布、明胶海绵覆盖瘤腔表面，生理盐水冲洗清亮，护士清点棉条、纱布及手术物品无误，骨瓣复位，3钛片及6钛钉固定。分层缝合皮下及头皮各层，再次消毒切口，无菌纱布绷带包扎，术毕。</v>
          </cell>
          <cell r="X3120" t="str">
            <v>全切除</v>
          </cell>
          <cell r="Y3120">
            <v>140295</v>
          </cell>
          <cell r="Z3120" t="str">
            <v>GBM</v>
          </cell>
          <cell r="AA3120" t="str">
            <v>GBM(WHO IV)</v>
          </cell>
          <cell r="AB3120">
            <v>4</v>
          </cell>
          <cell r="AC3120" t="str">
            <v>胶质母细胞瘤。（WHO IV级）</v>
          </cell>
          <cell r="AD3120" t="str">
            <v>全切除</v>
          </cell>
          <cell r="AE3120">
            <v>43210</v>
          </cell>
          <cell r="AF3120" t="str">
            <v>胶质母细胞瘤（额，右）</v>
          </cell>
          <cell r="AH3120" t="str">
            <v>终止</v>
          </cell>
          <cell r="AI3120">
            <v>1392</v>
          </cell>
          <cell r="AJ3120">
            <v>1</v>
          </cell>
          <cell r="AK3120">
            <v>477</v>
          </cell>
          <cell r="AL3120">
            <v>1</v>
          </cell>
          <cell r="AM3120">
            <v>1448</v>
          </cell>
          <cell r="AN3120" t="str">
            <v>同步</v>
          </cell>
          <cell r="AO3120">
            <v>1</v>
          </cell>
          <cell r="AP3120" t="str">
            <v>泰道帝清</v>
          </cell>
          <cell r="AQ3120">
            <v>1</v>
          </cell>
          <cell r="AS3120">
            <v>0</v>
          </cell>
          <cell r="AU3120" t="str">
            <v>无突变</v>
          </cell>
          <cell r="AV3120" t="str">
            <v>NA</v>
          </cell>
          <cell r="AW3120" t="str">
            <v>NA</v>
          </cell>
          <cell r="AX3120" t="str">
            <v>甲基化</v>
          </cell>
          <cell r="AY3120" t="str">
            <v>突变</v>
          </cell>
          <cell r="AZ3120" t="str">
            <v>无突变</v>
          </cell>
          <cell r="BA3120" t="str">
            <v>缺失</v>
          </cell>
          <cell r="BB3120" t="str">
            <v>缺失</v>
          </cell>
          <cell r="BC3120" t="str">
            <v>缺失</v>
          </cell>
          <cell r="BD3120" t="e">
            <v>#N/A</v>
          </cell>
        </row>
        <row r="3121">
          <cell r="B3121" t="str">
            <v>P621</v>
          </cell>
          <cell r="C3121" t="str">
            <v>CGGA_P621</v>
          </cell>
          <cell r="E3121" t="str">
            <v>左翠荣</v>
          </cell>
          <cell r="F3121">
            <v>426071</v>
          </cell>
          <cell r="G3121">
            <v>43193</v>
          </cell>
          <cell r="H3121" t="str">
            <v>左额颞，左侧脑室及术区旁多处复发胶质瘤？</v>
          </cell>
          <cell r="J3121" t="str">
            <v>女</v>
          </cell>
          <cell r="K3121">
            <v>48</v>
          </cell>
          <cell r="L3121" t="str">
            <v>缺失</v>
          </cell>
          <cell r="M3121" t="str">
            <v xml:space="preserve">410923195610153665 </v>
          </cell>
          <cell r="N3121" t="str">
            <v xml:space="preserve">李响/母子/13521858456,李文全/夫妻/ 15711066729    </v>
          </cell>
          <cell r="O3121" t="str">
            <v>颅内胶质瘤术后4年，复发2个月</v>
          </cell>
          <cell r="P3121" t="str">
            <v>嗜睡一年余，性情改变、头晕、头痛半年余，伴随视力下降，记忆力下降，混合性失语。于濮阳油田职工医院就诊，行CT检查，提示颅内占位。患者来北京天坛医院进一步就诊，头增强MRI（M663434）示：左侧前颅窝底脑膜瘤可能性大；左顶大脑凸面脑膜瘤。现为进一步诊治来我院就诊。门诊以“左侧前颅窝底脑膜瘤”收住院进一步治疗。患者自发病以来无明显无恶心呕吐，肢体无抽搐，轻度意识障碍，四肢活动自如，嗜睡，二便正常，体重下降。</v>
          </cell>
          <cell r="Q3121" t="str">
            <v>30年前行“卵巢囊肿手术”，20年前行阑尾切除术。
否认高血压，心脏病，糖尿病病史。否认肝炎、结核、溃疡、血液病等病史。
否认外伤及输血史。否认食物及药物过敏史。</v>
          </cell>
          <cell r="R3121" t="str">
            <v>生长发育及智力正常；无烟酒不良嗜好；已婚，1子1女，丈夫及子女体健 。</v>
          </cell>
          <cell r="S3121" t="str">
            <v>缺失</v>
          </cell>
          <cell r="T3121">
            <v>43202</v>
          </cell>
          <cell r="U3121">
            <v>41741</v>
          </cell>
          <cell r="V3121" t="str">
            <v>原切口入路颅内肿瘤切除术</v>
          </cell>
          <cell r="W3121" t="str">
            <v>全麻气管插管后，患者仰卧位，常规消毒铺巾，取冠切左额切口，依次切开头皮、皮下、帽状腱膜，皮瓣翻向前方，充分暴露额骨至眉弓，将左侧颞肌自额部附着点切开，向外侧分离颞肌，暴露左侧额骨颧突。并在此钻孔一个，铣刀铣下骨瓣，前缘到前颅窝底，内缘到矢状缝，外缘到颧突，骨窗大小约7cm×8cm。硬膜张力较高，20%甘露醇250ml静点，降低颅内压，周边悬吊硬膜，放射状剪开硬脑膜，见肿瘤位于前颅窝底，向颅内生长，额叶受压明显，肿瘤色灰白，边界清楚，血供丰富，离断肿瘤基底，显微镜下瘤体中心区分块切除，待脑组织松弛后保护好周围脑组织、血管，沿肿瘤周边分离完整切除肿瘤组织。前颅窝底颅骨局部见异常增生，给予磨除，创面取少许颞肌筋膜贴覆以封闭。创面严密止血，止血纱布、明胶海绵覆盖瘤腔，生理盐水冲洗清亮，护士清点棉条、纱布及手术物品无误，严密缝合硬膜，骨瓣复位，钛片、盖孔板及钛钉固定。分层缝合皮下及头皮各层，再次消毒切口，无菌纱布绷带包扎，术毕。
术中出血约1000ml，予以自体血回吸收500ml,术后患者带管安返ICU病房监护，密切观察患者神志、瞳孔、肢体运动情况。并向患者家属介绍病情，标本送病理。</v>
          </cell>
          <cell r="X3121" t="str">
            <v>全切除</v>
          </cell>
          <cell r="Y3121">
            <v>140327</v>
          </cell>
          <cell r="Z3121" t="str">
            <v>缺失</v>
          </cell>
          <cell r="AA3121" t="str">
            <v>放射性坏死</v>
          </cell>
          <cell r="AC3121" t="str">
            <v>左额颞叶送检标本为脑组织及坏死组织，坏死组织内及周边脑组织胶质细胞增生，多量原浆星形细胞，血管增生，玻璃样变，局灶偶见核异型，核浓染细胞，考虑为放疗后改变</v>
          </cell>
          <cell r="AD3121" t="str">
            <v>全切除</v>
          </cell>
          <cell r="AE3121">
            <v>43218</v>
          </cell>
          <cell r="AF3121" t="str">
            <v>放疗后改变(额颞，左)</v>
          </cell>
          <cell r="AH3121" t="str">
            <v>未终止</v>
          </cell>
          <cell r="AI3121">
            <v>1554</v>
          </cell>
          <cell r="AJ3121">
            <v>0</v>
          </cell>
          <cell r="AK3121">
            <v>1554</v>
          </cell>
          <cell r="AL3121">
            <v>0</v>
          </cell>
          <cell r="AM3121">
            <v>1554</v>
          </cell>
          <cell r="AN3121" t="str">
            <v>同步</v>
          </cell>
          <cell r="AO3121">
            <v>1</v>
          </cell>
          <cell r="AP3121" t="str">
            <v>替莫脞胺</v>
          </cell>
          <cell r="AQ3121">
            <v>1</v>
          </cell>
          <cell r="AS3121">
            <v>0</v>
          </cell>
          <cell r="AT3121">
            <v>1</v>
          </cell>
          <cell r="AU3121" t="str">
            <v>NA</v>
          </cell>
          <cell r="AV3121" t="str">
            <v>NA</v>
          </cell>
          <cell r="AW3121" t="str">
            <v>NA</v>
          </cell>
          <cell r="AX3121" t="str">
            <v>NA</v>
          </cell>
          <cell r="AY3121" t="str">
            <v>NA</v>
          </cell>
          <cell r="AZ3121" t="str">
            <v>NA</v>
          </cell>
          <cell r="BA3121" t="str">
            <v>缺失</v>
          </cell>
          <cell r="BB3121" t="str">
            <v>缺失</v>
          </cell>
          <cell r="BC3121" t="str">
            <v>缺失</v>
          </cell>
          <cell r="BD3121" t="e">
            <v>#N/A</v>
          </cell>
        </row>
        <row r="3122">
          <cell r="B3122" t="str">
            <v>P622</v>
          </cell>
          <cell r="C3122" t="str">
            <v>CGGA_P622</v>
          </cell>
          <cell r="E3122" t="str">
            <v>才文义</v>
          </cell>
          <cell r="F3122">
            <v>520590</v>
          </cell>
          <cell r="G3122">
            <v>43198</v>
          </cell>
          <cell r="H3122" t="str">
            <v>1颅内占位病变（额叶、双侧；颞叶、岛叶、胼胝体、透明隔区，左侧）</v>
          </cell>
          <cell r="J3122" t="str">
            <v>男</v>
          </cell>
          <cell r="K3122">
            <v>55</v>
          </cell>
          <cell r="L3122" t="str">
            <v>缺失</v>
          </cell>
          <cell r="M3122" t="str">
            <v xml:space="preserve">210719196301195556 </v>
          </cell>
          <cell r="N3122" t="str">
            <v>才玉弟/父女/13842959871,郭铁林/女婿/13998920047,才晶晶/父女/15242905101</v>
          </cell>
          <cell r="O3122" t="str">
            <v>间断头晕3年余，加重半年余</v>
          </cell>
          <cell r="P3122" t="str">
            <v>3年前休息时无明显诱因出现头晕，3分钟后自行缓解，无恶心呕吐，头痛等症状，未予重视。半年前头晕症状加重，发作次数及持续时间较前明显增加，伴恶心，无呕吐。遂到当地医院行MR示颅内占位性病变。为求进一步治疗遂到天坛医院门诊就诊，行MR示颅内占位病变：胶质瘤可能。遂以“颅内占位病变”收入院。患者自发病以来，精神弱，饮食、睡眠差，大小便正常，体重减低。</v>
          </cell>
          <cell r="Q3122" t="str">
            <v>缺失</v>
          </cell>
          <cell r="R3122" t="str">
            <v>缺失</v>
          </cell>
          <cell r="S3122" t="str">
            <v>缺失</v>
          </cell>
          <cell r="T3122">
            <v>43206</v>
          </cell>
          <cell r="V3122" t="str">
            <v>左侧半冠弧形开颅肿瘤切除术</v>
          </cell>
          <cell r="W3122" t="str">
            <v>全麻气管插管后，患者取仰卧，上头架，导航注册、确定肿瘤头皮投影，常规消毒铺巾，取左侧半冠弧形切口，依次切开头皮各及颞肌，皮瓣翻向前方，肌肉翻下方，颅骨钻2孔，铣刀铣开额颞骨瓣。硬膜张力不高，四周悬吊硬膜，放射状剪开硬膜。见左额颞脑组织肿胀，脑沟变浅，脑回增宽，随后导航再次确定肿瘤范围，侧裂及纵裂放液，肿瘤四周断血供，脑压下降明显后，纤维镜下分块切除额叶、颞极及岛叶肿瘤，大部分呈灰白色，质韧，边界不清，血供一般，包裹大脑中动脉及其分支，视神经、外侧裂静脉、大脑前、中动脉及其分支保护完好。术腔严密止血，生理盐水反复冲洗清亮，护士清点棉条、纱布及手术物品无误，以人工硬膜减张修补硬膜，骨瓣复位，盖孔板及钛片固定，充分止血，分层缝合肌肉，皮下组织及头皮各层。术毕。手术顺利，麻醉满意。双侧瞳孔等大同圆，直径1mmm。术中出血约400ml，自体血回输125ml，未输异体血。术后患者回ICU病房监护。</v>
          </cell>
          <cell r="X3122" t="str">
            <v>部分切除</v>
          </cell>
          <cell r="Y3122">
            <v>140391</v>
          </cell>
          <cell r="Z3122" t="str">
            <v>AOA</v>
          </cell>
          <cell r="AA3122" t="str">
            <v>AOA(WHO III)</v>
          </cell>
          <cell r="AB3122">
            <v>3</v>
          </cell>
          <cell r="AC3122" t="str">
            <v>（肿瘤组织）间变性少突星形细胞瘤，以少突胶质细胞瘤成分为主。（WHOIII级）；（肿瘤周边）少突星形细胞瘤，以少突胶质细胞瘤成分为主，侵及软膜下。</v>
          </cell>
          <cell r="AD3122" t="str">
            <v>部分切除</v>
          </cell>
          <cell r="AE3122">
            <v>43217</v>
          </cell>
          <cell r="AF3122" t="str">
            <v>1间变少突星形细胞瘤（额叶、双侧；颞叶、岛叶、胼胝体、透明隔区，左侧）</v>
          </cell>
          <cell r="AH3122" t="str">
            <v>未终止</v>
          </cell>
          <cell r="AI3122">
            <v>1550</v>
          </cell>
          <cell r="AJ3122">
            <v>0</v>
          </cell>
          <cell r="AK3122">
            <v>1550</v>
          </cell>
          <cell r="AL3122">
            <v>0</v>
          </cell>
          <cell r="AM3122">
            <v>1550</v>
          </cell>
          <cell r="AN3122" t="str">
            <v>同步42天</v>
          </cell>
          <cell r="AO3122">
            <v>1</v>
          </cell>
          <cell r="AP3122" t="str">
            <v>替莫脞胺4个疗程</v>
          </cell>
          <cell r="AQ3122">
            <v>1</v>
          </cell>
          <cell r="AS3122">
            <v>0</v>
          </cell>
          <cell r="AU3122" t="str">
            <v>突变</v>
          </cell>
          <cell r="AV3122" t="str">
            <v>NA</v>
          </cell>
          <cell r="AW3122" t="str">
            <v>NA</v>
          </cell>
          <cell r="AX3122" t="str">
            <v>甲基化</v>
          </cell>
          <cell r="AY3122" t="str">
            <v>突变</v>
          </cell>
          <cell r="AZ3122" t="str">
            <v>无突变</v>
          </cell>
          <cell r="BA3122" t="str">
            <v>缺失</v>
          </cell>
          <cell r="BB3122" t="str">
            <v>缺失</v>
          </cell>
          <cell r="BC3122" t="str">
            <v>缺失</v>
          </cell>
          <cell r="BD3122" t="e">
            <v>#N/A</v>
          </cell>
        </row>
        <row r="3123">
          <cell r="B3123" t="str">
            <v>P623</v>
          </cell>
          <cell r="C3123" t="str">
            <v>CGGA_P623</v>
          </cell>
          <cell r="E3123" t="str">
            <v>马保东</v>
          </cell>
          <cell r="F3123">
            <v>520596</v>
          </cell>
          <cell r="G3123">
            <v>43201</v>
          </cell>
          <cell r="H3123" t="str">
            <v>1、颅内占位病变（额颞岛，左）：复发胶质瘤 2、高血压</v>
          </cell>
          <cell r="J3123" t="str">
            <v>男</v>
          </cell>
          <cell r="K3123">
            <v>52</v>
          </cell>
          <cell r="L3123" t="str">
            <v>缺失</v>
          </cell>
          <cell r="M3123" t="str">
            <v xml:space="preserve">13032119650412503X </v>
          </cell>
          <cell r="N3123" t="str">
            <v xml:space="preserve">林清华/父子/13503359532    </v>
          </cell>
          <cell r="O3123" t="str">
            <v>复查发现颅内占位1月余。</v>
          </cell>
          <cell r="P3123" t="str">
            <v>患者11年前因颅内占位病变行左额颞开颅肿瘤切除术，术后行放化疗，术后恢复好，病理结果示：星形细胞瘤（WHO-III级）（患者家属自诉，无病理原件）。术后曾规律复查无复发。近2年未复查，1月余前于我院复查MRI提示左侧颞、岛叶、双侧海马、胼胝体、双底节及脑干异常信号影，复发可能性大？2周前患者癫痫大发作一次，门诊以 “左额、颞、岛复发胶质瘤”收入院。患者自发病以来，精神稍弱，睡眠可，饮食，大小便正常，体重可。</v>
          </cell>
          <cell r="Q3123" t="str">
            <v>高血压病史6年余，口服药物治疗，否认糖尿病、心脏病史。否认代谢性疾病及血液病。否认肝炎、结核等传染病史。否认食物、药物过敏史。</v>
          </cell>
          <cell r="R3123" t="str">
            <v>生长及智力发育正常，不嗜烟酒，适龄婚配，家人体健。</v>
          </cell>
          <cell r="S3123" t="str">
            <v>缺失</v>
          </cell>
          <cell r="T3123">
            <v>43208</v>
          </cell>
          <cell r="V3123" t="str">
            <v>左额颞原切口开颅，肿瘤切除术</v>
          </cell>
          <cell r="W3123" t="str">
            <v>全麻气管插管后，患者取仰卧头左偏位,头架固定头部，导航注册，确定肿瘤头皮投影，常规消毒铺巾，取原右额颞弧形切口，依次切开头皮各层，皮肌瓣翻向前，显露右额颞颅骨，钻一孔，铣刀游离骨瓣，硬膜张力高，给予20%甘露醇注射液250ml静点，周边悬吊硬膜，放射状剪开硬脑膜。导航再次确定肿瘤部位，于颞极及海马见肿瘤组织，灰白色，质软，血供一般，与周围脑组织边界不清，显微镜下近全切肿瘤，同侧脑干、动眼神经、大脑后动脉，后交通动脉等结构均保护完好。创面严密止血，生理盐水冲洗清亮，确认无活动性出血，护士清点棉条、纱布及手术物品无误，硬膜皱缩明显，以人工硬膜严密修补硬膜，骨瓣复位，3枚钛片6枚钛钉固定，分层缝合皮下及头皮各层，再次消毒切口，无菌纱布绷带包扎，术毕。手术顺利，麻醉满意。双侧瞳孔等大同圆，直径1mm，术中出血约200ml，自体血回输0ml；术后拔管后患者安返ICU病房监护。</v>
          </cell>
          <cell r="X3123" t="str">
            <v>部分切除</v>
          </cell>
          <cell r="Y3123">
            <v>140466</v>
          </cell>
          <cell r="Z3123" t="str">
            <v>AA</v>
          </cell>
          <cell r="AA3123" t="str">
            <v>AA(WHO III)</v>
          </cell>
          <cell r="AB3123">
            <v>3</v>
          </cell>
          <cell r="AC3123" t="str">
            <v>间变性少突星形细胞瘤（WHO III级）</v>
          </cell>
          <cell r="AD3123" t="str">
            <v>部分切除</v>
          </cell>
          <cell r="AE3123">
            <v>43224</v>
          </cell>
          <cell r="AF3123" t="str">
            <v>1、间变性少突星形细胞瘤（WHO III级，额颞岛，左）2、高血压</v>
          </cell>
          <cell r="AG3123">
            <v>43553</v>
          </cell>
          <cell r="AH3123" t="str">
            <v>未终止</v>
          </cell>
          <cell r="AI3123" t="str">
            <v>NA</v>
          </cell>
          <cell r="AJ3123" t="str">
            <v>NA</v>
          </cell>
          <cell r="AK3123" t="str">
            <v>NA</v>
          </cell>
          <cell r="AL3123" t="str">
            <v>NA</v>
          </cell>
          <cell r="AM3123">
            <v>345</v>
          </cell>
          <cell r="AN3123" t="str">
            <v>缺失</v>
          </cell>
          <cell r="AO3123" t="str">
            <v>NA</v>
          </cell>
          <cell r="AP3123" t="str">
            <v>缺失</v>
          </cell>
          <cell r="AQ3123" t="str">
            <v>NA</v>
          </cell>
          <cell r="AS3123" t="str">
            <v>原发</v>
          </cell>
          <cell r="AU3123" t="str">
            <v>突变</v>
          </cell>
          <cell r="AV3123" t="str">
            <v>NA</v>
          </cell>
          <cell r="AW3123" t="str">
            <v>无共缺失</v>
          </cell>
          <cell r="AX3123" t="str">
            <v>NA</v>
          </cell>
          <cell r="AY3123" t="str">
            <v>NA</v>
          </cell>
          <cell r="AZ3123" t="str">
            <v>NA</v>
          </cell>
          <cell r="BA3123" t="str">
            <v>缺失</v>
          </cell>
          <cell r="BB3123" t="str">
            <v>缺失</v>
          </cell>
          <cell r="BC3123" t="str">
            <v>缺失</v>
          </cell>
          <cell r="BD3123" t="e">
            <v>#N/A</v>
          </cell>
        </row>
        <row r="3124">
          <cell r="B3124" t="str">
            <v>P624</v>
          </cell>
          <cell r="C3124" t="str">
            <v>CGGA_P624</v>
          </cell>
          <cell r="E3124" t="str">
            <v>刘红波</v>
          </cell>
          <cell r="F3124">
            <v>520584</v>
          </cell>
          <cell r="G3124">
            <v>43194</v>
          </cell>
          <cell r="H3124" t="str">
            <v>颅内占位性病变（额叶，右）：胶质瘤可能性大</v>
          </cell>
          <cell r="J3124" t="str">
            <v>女</v>
          </cell>
          <cell r="K3124">
            <v>34</v>
          </cell>
          <cell r="L3124" t="str">
            <v>缺失</v>
          </cell>
          <cell r="M3124" t="str">
            <v xml:space="preserve">130984198409040369 </v>
          </cell>
          <cell r="N3124" t="str">
            <v>刘宝乐/夫妻/13323275285</v>
          </cell>
          <cell r="O3124" t="str">
            <v>突发意识丧失2月余</v>
          </cell>
          <cell r="P3124" t="str">
            <v>患者于2月余前无明显诱因出现昏迷、意识丧失，无双眼上视及肢体抽搐，无牙关紧闭，口吐白沫，无发热，无恶心、呕吐，持续约2分钟后自行缓解，于当地医院急诊就诊，行CT及增强MRI检查示颅内占位，后为求进一步诊治，于我院门诊就诊，行头颅MR（M708439 2018-01-31）检查，提示“右额占位病变：胶质瘤，侵及右侧胼胝体膝部，大脑镰下疝”遂以“颅内占位性病变”收入院。患者自发病以来，精神、饮食、睡眠可，大小便正常，体重正常。</v>
          </cell>
          <cell r="Q3124" t="str">
            <v>否认糖尿病、高血压、心脏病史。否认代谢性疾病及血液病。否认肝炎、结核等传染病史。否认手术史、外伤史。否认输血史，无药物及食物过敏史。</v>
          </cell>
          <cell r="R3124" t="str">
            <v>未到过疫区及牧区，生长及智力发育正常。否认吸烟史。无酗酒史。已婚，家人体健。</v>
          </cell>
          <cell r="S3124" t="str">
            <v>缺失</v>
          </cell>
          <cell r="T3124">
            <v>43209</v>
          </cell>
          <cell r="V3124" t="str">
            <v>右额开颅，肿瘤切除术</v>
          </cell>
          <cell r="W3124" t="str">
            <v xml:space="preserve">静脉麻醉置入喉罩后，患者取左侧卧位，头皮局麻阻滞，头架固定头位，导航注册，确定肿瘤头皮投影位置（快速静点20%的甘露醇250ml），常规消毒铺巾，局麻后以肿瘤为中心做右额顶马蹄形切口，显露右额顶颅骨，颅骨钻2孔，铣刀游离骨瓣，可见硬脑膜张力不高，利多卡因棉条覆盖硬膜，骨缘四周悬吊硬膜，放射状剪开硬膜，见右额中上回后部脑沟变浅，脑回增宽，0 皮层即见灰红色肿瘤，此时停用麻醉药物，拔除喉罩、唤醒病人，导航再次确定肿瘤位置，行皮层电刺激依次确定面部、手部运动区和上肢感觉区分别位于肿瘤上界及后界，在导航辅助、唤醒状态下分块全切除肿瘤，术中皮层下电刺激确定锥体束位于肿瘤后界，肿瘤边界不清，质软，前界和上界与周围脑回有完整软膜层，血供中等。切除肿瘤过程中患者语言、运动均未见明显异常。切除肿瘤后未再置入喉罩，术腔严密止血，生理盐水冲洗清亮，确认无活动性出血，护士清点棉条、纱布及手术物品无误。人工硬脑膜修补缝合硬膜，骨瓣复位，硬脑膜外放置引流管另戳孔引出，3枚钛链6枚钛钉固定颅骨。再次充分止血，分层缝合皮下组织及头皮各层，术毕。手术顺利，麻醉满意，术中自体血回输   ml。术后患者神清语利，查见双瞳孔等大等圆，四肢肌力同术前，回ICU病房监护。 </v>
          </cell>
          <cell r="X3124" t="str">
            <v>全切除</v>
          </cell>
          <cell r="Y3124">
            <v>140506</v>
          </cell>
          <cell r="Z3124" t="str">
            <v>O</v>
          </cell>
          <cell r="AA3124" t="str">
            <v>O(WHO II)</v>
          </cell>
          <cell r="AB3124">
            <v>2</v>
          </cell>
          <cell r="AC3124" t="str">
            <v>少突胶质细胞瘤（WHO II级）</v>
          </cell>
          <cell r="AD3124" t="str">
            <v>全切除</v>
          </cell>
          <cell r="AE3124">
            <v>43227</v>
          </cell>
          <cell r="AF3124" t="str">
            <v xml:space="preserve">1、少突胶质细胞瘤（WHO II级额叶，右）2、头癣 </v>
          </cell>
          <cell r="AH3124" t="str">
            <v>未终止</v>
          </cell>
          <cell r="AI3124">
            <v>1282</v>
          </cell>
          <cell r="AJ3124">
            <v>0</v>
          </cell>
          <cell r="AK3124">
            <v>1282</v>
          </cell>
          <cell r="AL3124">
            <v>0</v>
          </cell>
          <cell r="AM3124">
            <v>1282</v>
          </cell>
          <cell r="AN3124" t="str">
            <v>放疗</v>
          </cell>
          <cell r="AO3124">
            <v>1</v>
          </cell>
          <cell r="AP3124" t="str">
            <v>无</v>
          </cell>
          <cell r="AQ3124">
            <v>0</v>
          </cell>
          <cell r="AS3124">
            <v>0</v>
          </cell>
          <cell r="AU3124" t="str">
            <v>突变</v>
          </cell>
          <cell r="AV3124" t="str">
            <v>NA</v>
          </cell>
          <cell r="AW3124" t="str">
            <v>NA</v>
          </cell>
          <cell r="AX3124" t="str">
            <v>甲基化</v>
          </cell>
          <cell r="AY3124" t="str">
            <v>突变</v>
          </cell>
          <cell r="AZ3124" t="str">
            <v>无突变</v>
          </cell>
          <cell r="BA3124" t="str">
            <v>缺失</v>
          </cell>
          <cell r="BB3124" t="str">
            <v>缺失</v>
          </cell>
          <cell r="BC3124" t="str">
            <v>缺失</v>
          </cell>
          <cell r="BD3124" t="e">
            <v>#N/A</v>
          </cell>
        </row>
        <row r="3125">
          <cell r="B3125" t="str">
            <v>P625</v>
          </cell>
          <cell r="C3125" t="str">
            <v>CGGA_P625</v>
          </cell>
          <cell r="E3125" t="str">
            <v>周丽萍</v>
          </cell>
          <cell r="F3125">
            <v>532702</v>
          </cell>
          <cell r="G3125">
            <v>43208</v>
          </cell>
          <cell r="H3125" t="str">
            <v>左额颞复发胶质瘤 左额颞颅骨缺失 甲状腺切除术后</v>
          </cell>
          <cell r="J3125" t="str">
            <v>女</v>
          </cell>
          <cell r="K3125">
            <v>46</v>
          </cell>
          <cell r="L3125" t="str">
            <v>缺失</v>
          </cell>
          <cell r="M3125" t="str">
            <v>330103197110051662</v>
          </cell>
          <cell r="N3125" t="str">
            <v xml:space="preserve">周祥贵/夫妻/ 13606642667 </v>
          </cell>
          <cell r="O3125" t="str">
            <v>胶质瘤术后2年余，复查发现颅内占位1周余</v>
          </cell>
          <cell r="P3125" t="str">
            <v>患者2015年8月6日于外院（浙大附二院）因颅内占位行手术治疗，后肿瘤复发分别于2017年12月、2018年02月再次行手术治疗，术后病理结果提示胶质母细胞瘤，WHO IV级，术后行放、化疗。1周前患者复查MRI（北京世纪坛医院）提示：左额颞复发胶质瘤可能。患者目前混合性失语，无明显头痛、恶心、呕吐，右侧肢体肌力下降，无四肢明显活动障碍。为求进一步诊治，门诊以“颅内占位性病变”收入院。患者自发病以来，精神、饮食可、睡眠可，大小便正常。</v>
          </cell>
          <cell r="Q3125" t="str">
            <v>5年前因“甲状腺肿物”行甲状腺切除术，术后口服优甲乐治疗。9年前因“类癌”行结肠切除术。否认高血压、糖尿病病史。否认心脏病史。否认代谢性疾病及血液病。否认肝炎、结核等传染病史。否认其他手术、外伤史。否认药物过敏史，无其它食物过敏史。</v>
          </cell>
          <cell r="R3125" t="str">
            <v>生长及智力发育正常，不嗜好烟酒。适龄婚配，育有1女，家人体健。</v>
          </cell>
          <cell r="S3125" t="str">
            <v>缺失</v>
          </cell>
          <cell r="T3125">
            <v>43213</v>
          </cell>
          <cell r="U3125">
            <v>42222</v>
          </cell>
          <cell r="V3125" t="str">
            <v>左额原冠状切口开颅，肿瘤切除术</v>
          </cell>
          <cell r="W3125" t="str">
            <v>全麻气管插管后，患者取仰卧位，头右侧,头架固定头位，导航注册，确定肿瘤头皮投影，常规消毒铺巾，取原左额冠状弧形切口，依次切开头皮、皮下，沿帽状腱膜下分离皮瓣并翻向颅底，妥善止血，显露左侧额颞部，见骨质缺如，硬膜增生明显，放射状剪开硬脑膜，见左额较大嚢腔，充满黄色囊液，缓慢释放囊液后，见左额脑组织表面呈黄白色，脑组织搏动好，导航确定肿瘤主要位于左额叶、胼胝体，遂经左额叶切除肿瘤，切除范围：外侧达侧裂，后方达额下回三角区前，内侧达中线，深部达侧脑室额角，前界达前颅底，显微镜下分块切除肿瘤，见肿瘤质地软，色灰红，血供丰富，边界不清，显微镜下分块大部切除肿瘤，大脑中动脉主干及主要分支、大脑前动脉及分支保护完整，为防止严重功能障碍，未勉强全切除肿瘤，最后大部切除肿瘤，脑室额角未开放，创面严密止血，止血纱布、明胶海绵压迫残面，生理盐水冲洗清亮，确认无活动性出血，护士清点棉条、纱布及手术物品无误，连续缝合硬膜，5*6cm天义福人工硬膜修补，分层缝合皮下及头皮各层，再次消毒切口，无菌纱布绷带包扎，术毕。术中出血约300ml，自体血回输125ml。术后患者回ICU病房监护。标本送病理。</v>
          </cell>
          <cell r="X3125" t="str">
            <v>部分切除</v>
          </cell>
          <cell r="Y3125" t="str">
            <v>缺失</v>
          </cell>
          <cell r="Z3125" t="str">
            <v>RGBM</v>
          </cell>
          <cell r="AA3125" t="str">
            <v>GBM(WHO IV)</v>
          </cell>
          <cell r="AB3125">
            <v>4</v>
          </cell>
          <cell r="AC3125" t="str">
            <v>缺失</v>
          </cell>
          <cell r="AD3125" t="str">
            <v>部分切除</v>
          </cell>
          <cell r="AE3125" t="str">
            <v>缺失</v>
          </cell>
          <cell r="AF3125" t="str">
            <v>缺失</v>
          </cell>
          <cell r="AG3125">
            <v>43553</v>
          </cell>
          <cell r="AH3125" t="str">
            <v>终止</v>
          </cell>
          <cell r="AI3125">
            <v>161</v>
          </cell>
          <cell r="AJ3125">
            <v>1</v>
          </cell>
          <cell r="AK3125">
            <v>161</v>
          </cell>
          <cell r="AL3125">
            <v>1</v>
          </cell>
          <cell r="AM3125">
            <v>340</v>
          </cell>
          <cell r="AN3125" t="str">
            <v>缺失</v>
          </cell>
          <cell r="AO3125" t="str">
            <v>NA</v>
          </cell>
          <cell r="AP3125" t="str">
            <v>缺失</v>
          </cell>
          <cell r="AQ3125" t="str">
            <v>NA</v>
          </cell>
          <cell r="AS3125" t="str">
            <v>复发</v>
          </cell>
          <cell r="AT3125">
            <v>3</v>
          </cell>
          <cell r="AU3125" t="str">
            <v>突变</v>
          </cell>
          <cell r="AV3125" t="str">
            <v>NA</v>
          </cell>
          <cell r="AW3125" t="str">
            <v>无共缺失</v>
          </cell>
          <cell r="AX3125" t="str">
            <v>甲基化</v>
          </cell>
          <cell r="AY3125" t="str">
            <v>无突变</v>
          </cell>
          <cell r="AZ3125" t="str">
            <v>无突变</v>
          </cell>
          <cell r="BA3125" t="str">
            <v>缺失</v>
          </cell>
          <cell r="BB3125" t="str">
            <v>缺失</v>
          </cell>
          <cell r="BC3125" t="str">
            <v>缺失</v>
          </cell>
          <cell r="BD3125" t="e">
            <v>#N/A</v>
          </cell>
        </row>
        <row r="3126">
          <cell r="B3126" t="str">
            <v>P626</v>
          </cell>
          <cell r="C3126" t="str">
            <v>CGGA_P626</v>
          </cell>
          <cell r="E3126" t="str">
            <v xml:space="preserve">高丹 </v>
          </cell>
          <cell r="F3126">
            <v>532707</v>
          </cell>
          <cell r="G3126">
            <v>43208</v>
          </cell>
          <cell r="H3126" t="str">
            <v>1.颅内占位性病变（额，左）：胶质细胞瘤？2继发性癫痫3肛周脓肿术后</v>
          </cell>
          <cell r="J3126" t="str">
            <v>女</v>
          </cell>
          <cell r="K3126">
            <v>69</v>
          </cell>
          <cell r="L3126" t="str">
            <v>缺失</v>
          </cell>
          <cell r="M3126" t="str">
            <v xml:space="preserve">372924194902050044 </v>
          </cell>
          <cell r="N3126" t="str">
            <v xml:space="preserve">张琳/母女/15169766778,张鸾/母子/15311037143,刘青/婆媳/18911418041     </v>
          </cell>
          <cell r="O3126" t="str">
            <v>言语迟钝28天余，四肢抽搐24天</v>
          </cell>
          <cell r="P3126" t="str">
            <v>28天前无明显诱因突发言语迟钝，几分钟后好转，之后间断发作，无头痛头晕，无恶心呕吐，无四肢抽搐。遂到成武县人民医院行核磁示颅内占位病变，给予脱失治疗后言语好转。24天前突发四肢抽搐伴意识丧失，口吐白沫，持续半小时后逐渐缓解。为求进一步治疗到天坛医院门诊就诊，查头颅MRI发现左额扣带回占位，怀疑胶质瘤。目前口服抗癫痫药（德巴金）控制可。门诊以“颅内占位性病变”收入院。自发病以来，精神可，饮食、睡眠可，大小便正常，体重无明显变化。</v>
          </cell>
          <cell r="Q3126" t="str">
            <v>2018年3月因肛周脓肿行切开引流术后好转。否认高血压、糖尿病、心脏病史。否认代谢性疾病及血液病。否认肝炎、结核等传染病史。否认其他手术及外伤史。无其他药物食物过敏史。</v>
          </cell>
          <cell r="R3126" t="str">
            <v>生长及智力发育正常，否认吸烟饮酒史。已婚，育有1子1女，配偶及女均体健。</v>
          </cell>
          <cell r="S3126" t="str">
            <v>缺失</v>
          </cell>
          <cell r="T3126">
            <v>43213</v>
          </cell>
          <cell r="V3126" t="str">
            <v>导航辅助下左额开颅肿瘤切除术</v>
          </cell>
          <cell r="W3126" t="str">
            <v xml:space="preserve"> 全麻气管插管后，患者取仰卧位，头架固定头位，导航注册，确定颅内病变头皮投影，常规消毒铺巾，取左额马蹄形切口（快速静点20%的甘露醇125ml），依次切开头皮各层，皮瓣翻向下方，颅骨中线钻2孔，铣刀铣开骨。硬膜张力高，四周悬吊硬膜。放射状剪开硬膜，见额叶脑组织肿胀，脑沟变浅，导航定位肿瘤位置，部分肿瘤位于脑回表面，沿纵裂向下探查释放脑脊液，并分离大脑前动脉电凝离断供血动脉，可见左侧额叶扣带回肿瘤，灰白色，局部灰红色，质软，深部肿瘤钙化明显，血供丰富，与周围脑组织分界不清，肿瘤包裹胼周及胼缘动脉，显微镜下分块全切除肿瘤，深部可见胼胝体，外侧达额上沟，后界达中央前沟，侧脑室未开放。双侧大脑前动脉、胼周及胼缘动脉均保护完好。术腔严密止血，生理盐水冲洗清亮，确认无活动性出血，护士清点棉条、纱布及手术物品无误，硬膜张力高，以人工硬脑膜修补硬膜，骨瓣复位，2枚盖孔板、1片钛链及8枚钛钉固定骨瓣。再次充分止血，分层缝合皮下组织及头皮各层，术毕。手术顺利，麻醉满意，术中出血约 300 ml，自体血回输 100ml。查见双侧瞳孔等大同圆，直径1mm，拔出气管插管后安返ICU病房监护。</v>
          </cell>
          <cell r="X3126" t="str">
            <v>全切除</v>
          </cell>
          <cell r="Y3126">
            <v>140575</v>
          </cell>
          <cell r="Z3126" t="str">
            <v>O</v>
          </cell>
          <cell r="AA3126" t="str">
            <v>O(WHO II)</v>
          </cell>
          <cell r="AB3126">
            <v>2</v>
          </cell>
          <cell r="AC3126" t="str">
            <v>少突胶质细胞瘤</v>
          </cell>
          <cell r="AD3126" t="str">
            <v>全切除</v>
          </cell>
          <cell r="AE3126">
            <v>43229</v>
          </cell>
          <cell r="AF3126" t="str">
            <v>1少突胶质细胞瘤（WHOII级）2继发性癫痫3肛周脓肿术后</v>
          </cell>
          <cell r="AH3126" t="str">
            <v>未终止</v>
          </cell>
          <cell r="AI3126">
            <v>1543</v>
          </cell>
          <cell r="AJ3126">
            <v>0</v>
          </cell>
          <cell r="AK3126">
            <v>1543</v>
          </cell>
          <cell r="AL3126">
            <v>0</v>
          </cell>
          <cell r="AM3126">
            <v>1543</v>
          </cell>
          <cell r="AN3126" t="str">
            <v>无</v>
          </cell>
          <cell r="AO3126">
            <v>0</v>
          </cell>
          <cell r="AP3126" t="str">
            <v>替莫脞胺</v>
          </cell>
          <cell r="AQ3126">
            <v>1</v>
          </cell>
          <cell r="AS3126">
            <v>0</v>
          </cell>
          <cell r="AU3126" t="str">
            <v>NA</v>
          </cell>
          <cell r="AV3126" t="str">
            <v>NA</v>
          </cell>
          <cell r="AW3126" t="str">
            <v>NA</v>
          </cell>
          <cell r="AX3126" t="str">
            <v>NA</v>
          </cell>
          <cell r="AY3126" t="str">
            <v>NA</v>
          </cell>
          <cell r="AZ3126" t="str">
            <v>NA</v>
          </cell>
          <cell r="BA3126" t="str">
            <v>缺失</v>
          </cell>
          <cell r="BB3126" t="str">
            <v>缺失</v>
          </cell>
          <cell r="BC3126" t="str">
            <v>缺失</v>
          </cell>
          <cell r="BD3126" t="e">
            <v>#N/A</v>
          </cell>
        </row>
        <row r="3127">
          <cell r="B3127" t="str">
            <v>P627</v>
          </cell>
          <cell r="C3127" t="str">
            <v>NA</v>
          </cell>
          <cell r="D3127" t="str">
            <v>NA</v>
          </cell>
          <cell r="E3127" t="str">
            <v>NA</v>
          </cell>
          <cell r="F3127" t="str">
            <v>NA</v>
          </cell>
          <cell r="G3127" t="str">
            <v>NA</v>
          </cell>
          <cell r="H3127" t="str">
            <v>NA</v>
          </cell>
          <cell r="I3127" t="str">
            <v>NA</v>
          </cell>
          <cell r="J3127" t="str">
            <v>NA</v>
          </cell>
          <cell r="K3127" t="str">
            <v>NA</v>
          </cell>
          <cell r="L3127" t="str">
            <v>NA</v>
          </cell>
          <cell r="M3127" t="str">
            <v>NA</v>
          </cell>
          <cell r="N3127" t="str">
            <v>NA</v>
          </cell>
          <cell r="O3127" t="str">
            <v>NA</v>
          </cell>
          <cell r="P3127" t="str">
            <v>NA</v>
          </cell>
          <cell r="Q3127" t="str">
            <v>NA</v>
          </cell>
          <cell r="R3127" t="str">
            <v>NA</v>
          </cell>
          <cell r="S3127" t="str">
            <v>NA</v>
          </cell>
          <cell r="T3127" t="str">
            <v>NA</v>
          </cell>
          <cell r="U3127" t="str">
            <v>NA</v>
          </cell>
          <cell r="V3127" t="str">
            <v>NA</v>
          </cell>
          <cell r="W3127" t="str">
            <v>NA</v>
          </cell>
          <cell r="X3127" t="str">
            <v>NA</v>
          </cell>
          <cell r="Y3127" t="str">
            <v>NA</v>
          </cell>
          <cell r="Z3127" t="str">
            <v>NA</v>
          </cell>
          <cell r="AA3127" t="str">
            <v>NA</v>
          </cell>
          <cell r="AB3127" t="str">
            <v>NA</v>
          </cell>
          <cell r="AC3127" t="str">
            <v>NA</v>
          </cell>
          <cell r="AD3127" t="str">
            <v>NA</v>
          </cell>
          <cell r="AE3127" t="str">
            <v>NA</v>
          </cell>
          <cell r="AF3127" t="str">
            <v>NA</v>
          </cell>
          <cell r="AG3127" t="str">
            <v>NA</v>
          </cell>
          <cell r="AH3127" t="str">
            <v>NA</v>
          </cell>
          <cell r="AI3127" t="str">
            <v>NA</v>
          </cell>
          <cell r="AJ3127" t="str">
            <v>NA</v>
          </cell>
          <cell r="AK3127" t="str">
            <v>NA</v>
          </cell>
          <cell r="AL3127" t="str">
            <v>NA</v>
          </cell>
          <cell r="AM3127" t="str">
            <v>NA</v>
          </cell>
          <cell r="AN3127" t="str">
            <v>NA</v>
          </cell>
          <cell r="AO3127" t="str">
            <v>NA</v>
          </cell>
          <cell r="AP3127" t="str">
            <v>NA</v>
          </cell>
          <cell r="AQ3127" t="str">
            <v>NA</v>
          </cell>
          <cell r="AS3127" t="str">
            <v>NA</v>
          </cell>
          <cell r="AT3127" t="str">
            <v>NA</v>
          </cell>
          <cell r="AU3127" t="str">
            <v>NA</v>
          </cell>
          <cell r="AV3127" t="str">
            <v>NA</v>
          </cell>
          <cell r="AW3127" t="str">
            <v>NA</v>
          </cell>
          <cell r="AX3127" t="str">
            <v>NA</v>
          </cell>
          <cell r="AY3127" t="str">
            <v>NA</v>
          </cell>
          <cell r="AZ3127" t="str">
            <v>NA</v>
          </cell>
          <cell r="BA3127" t="str">
            <v>NA</v>
          </cell>
          <cell r="BB3127" t="str">
            <v>NA</v>
          </cell>
          <cell r="BC3127" t="str">
            <v>NA</v>
          </cell>
          <cell r="BD3127" t="str">
            <v>NA</v>
          </cell>
        </row>
        <row r="3128">
          <cell r="B3128" t="str">
            <v>P628</v>
          </cell>
          <cell r="C3128" t="str">
            <v>CGGA_P628</v>
          </cell>
          <cell r="E3128" t="str">
            <v>刘慧芳</v>
          </cell>
          <cell r="F3128">
            <v>532703</v>
          </cell>
          <cell r="G3128">
            <v>43207</v>
          </cell>
          <cell r="H3128" t="str">
            <v>1.颅内占位病变（额颞岛，右），胶质瘤；2继发癫痫；3双侧甲状腺结节</v>
          </cell>
          <cell r="J3128" t="str">
            <v>女</v>
          </cell>
          <cell r="K3128">
            <v>64</v>
          </cell>
          <cell r="L3128" t="str">
            <v>缺失</v>
          </cell>
          <cell r="M3128" t="str">
            <v xml:space="preserve">130502195310201222 </v>
          </cell>
          <cell r="N3128" t="str">
            <v>刘书堂/夫妻/18903192216,刘亚楠/母女/18632920036,何超/女婿/15011567322</v>
          </cell>
          <cell r="O3128" t="str">
            <v>发作性意识丧失4月余</v>
          </cell>
          <cell r="P3128" t="str">
            <v>4月前在夜间睡眠时意识丧失，嘴角抽搐，几分钟后自行缓解，无头痛、恶心呕吐，无肢体抽搐等症状。之后间断发作2次，较第1次加重，持续时间长，遂到邢台市人民医院就诊行MRI示颅内占位病变。患者为求进一步治疗遂到天坛医院就诊，核磁示右额颞岛占位：胶质瘤可能。遂以“颅内占位病变”收入院。患者自发病以来，精神可，饮食、睡眠可，大小便正常，体重无明显变化</v>
          </cell>
          <cell r="Q3128" t="str">
            <v>2011年发现双侧甲状腺结节，口服中药（具体不详）后好转。否认高血压、糖尿病及心脏病史。否认代谢性疾病及血液病。否认肝炎、结核等传染病史。无药物食物过敏史。</v>
          </cell>
          <cell r="R3128" t="str">
            <v>生长及智力发育正常，否认吸烟饮酒史。适龄结婚，育有1女，均体健。已绝经。</v>
          </cell>
          <cell r="S3128" t="str">
            <v>缺失</v>
          </cell>
          <cell r="T3128">
            <v>43214</v>
          </cell>
          <cell r="V3128" t="str">
            <v>导航辅助下右额颞开颅肿瘤切除术</v>
          </cell>
          <cell r="W3128" t="str">
            <v>全麻气管插管后，患者取仰卧位头左侧,头架固定头位，导航注册，确定肿瘤头皮投影，常规消毒铺巾，取原右额颞弧形切口，依次切开头皮各层，皮瓣翻向额颞部。显露右额颞颅骨，铣刀铣开骨瓣，硬膜张力不高，周边悬吊硬膜，弧形剪开硬脑膜。导航下确定肿瘤位于右额叶、颞叶、岛叶；导航辅助下分离侧裂，于侧裂下见肿瘤，肿瘤呈灰白色，质韧，血供丰富，与周围脑组织边界不清，先切除右侧颞极肿瘤后，将受肿瘤侵袭的右侧钩回及海马头部切除，显露同侧脑干、动眼神经、小脑上动脉、大脑后动脉，以上结构均保护完好。随后切除额盖部肿瘤，直至环岛沟，肿瘤紧密包裹右侧大脑中动脉主干及主要分支，大脑中动脉分支有大量增生血管穿入肿瘤，最后近全切除肿瘤。术腔严密止血，止血纱布、明胶海绵压迫残面，生理盐水冲洗清亮，确认无活动性出血，护士清点棉条、纱布及手术物品无误，以人工硬膜修补硬膜，骨瓣复位，1枚盖孔板及2枚钛片固定，分层缝合皮下及头皮各层，再次消毒切口，无菌纱布绷带包扎，术毕。手术较困难，术中出血约600ml，自体血回输125ml；术后患者回ICU病房监护。标本送病理。</v>
          </cell>
          <cell r="X3128" t="str">
            <v>部分切除</v>
          </cell>
          <cell r="Y3128">
            <v>140615</v>
          </cell>
          <cell r="Z3128" t="str">
            <v>AO</v>
          </cell>
          <cell r="AA3128" t="str">
            <v>AO(WHO III)</v>
          </cell>
          <cell r="AB3128">
            <v>3</v>
          </cell>
          <cell r="AC3128" t="str">
            <v>少突胶质细胞瘤，局灶间变（WHOII-III级）</v>
          </cell>
          <cell r="AD3128" t="str">
            <v>部分切除</v>
          </cell>
          <cell r="AE3128">
            <v>43234</v>
          </cell>
          <cell r="AF3128" t="str">
            <v>1.间变少突胶质细胞瘤（额颞岛，右），胶质瘤；2继发癫痫；3双侧甲状腺结节。</v>
          </cell>
          <cell r="AH3128" t="str">
            <v>未终止</v>
          </cell>
          <cell r="AI3128">
            <v>1542</v>
          </cell>
          <cell r="AJ3128">
            <v>0</v>
          </cell>
          <cell r="AK3128">
            <v>433</v>
          </cell>
          <cell r="AL3128">
            <v>1</v>
          </cell>
          <cell r="AM3128">
            <v>1542</v>
          </cell>
          <cell r="AN3128" t="str">
            <v>同步</v>
          </cell>
          <cell r="AO3128">
            <v>1</v>
          </cell>
          <cell r="AP3128" t="str">
            <v>泰道</v>
          </cell>
          <cell r="AQ3128">
            <v>1</v>
          </cell>
          <cell r="AS3128">
            <v>0</v>
          </cell>
          <cell r="AU3128" t="str">
            <v>突变</v>
          </cell>
          <cell r="AV3128" t="str">
            <v>NA</v>
          </cell>
          <cell r="AW3128" t="str">
            <v>NA</v>
          </cell>
          <cell r="AX3128" t="str">
            <v>甲基化</v>
          </cell>
          <cell r="AY3128" t="str">
            <v>突变</v>
          </cell>
          <cell r="AZ3128" t="str">
            <v>无突变</v>
          </cell>
          <cell r="BA3128" t="str">
            <v>缺失</v>
          </cell>
          <cell r="BB3128" t="str">
            <v>缺失</v>
          </cell>
          <cell r="BC3128" t="str">
            <v>缺失</v>
          </cell>
          <cell r="BD3128" t="e">
            <v>#N/A</v>
          </cell>
        </row>
        <row r="3129">
          <cell r="B3129" t="str">
            <v xml:space="preserve">P629  </v>
          </cell>
          <cell r="C3129" t="str">
            <v xml:space="preserve">CGGA_P629  </v>
          </cell>
          <cell r="E3129" t="str">
            <v>高殿华</v>
          </cell>
          <cell r="F3129">
            <v>532705</v>
          </cell>
          <cell r="G3129">
            <v>43208</v>
          </cell>
          <cell r="H3129" t="str">
            <v>颅内占位性病变（额叶，右）：胶质瘤可能性大</v>
          </cell>
          <cell r="J3129" t="str">
            <v>女</v>
          </cell>
          <cell r="K3129">
            <v>53</v>
          </cell>
          <cell r="L3129" t="str">
            <v>缺失</v>
          </cell>
          <cell r="M3129" t="str">
            <v xml:space="preserve">210219196404193046 </v>
          </cell>
          <cell r="N3129" t="str">
            <v xml:space="preserve">李贵鹏/母子/15842495090  </v>
          </cell>
          <cell r="O3129" t="str">
            <v>突发意识丧失2月余</v>
          </cell>
          <cell r="P3129" t="str">
            <v>患者于2月余前无明显诱因出现昏迷、意识丧   失，无双眼上视及肢体抽搐，无牙关紧闭，口吐白沫，无发热，无恶心、呕吐，持续约2分钟后自行缓解，于当地医院急诊就诊，行CT及增强MRI检查示颅内占位，后为求进一步诊治，于我院门诊就诊，行头颅MR（M721209 2018-04-12）检查，提示“右额占位病变：胶质瘤可能性大”遂以“颅内占位性病变”收入院。患者自发病以来，精神、饮食、睡眠可，大小便正常，体重正常。</v>
          </cell>
          <cell r="Q3129" t="str">
            <v>二十年前右侧额部外伤史，否认糖尿病、高血压、心脏病史。否认代谢性疾病及血液病。否认肝炎、结核等传染病史。否认手术史、外伤史。否认输血史，无药物及食物过敏史。</v>
          </cell>
          <cell r="R3129" t="str">
            <v>未到过疫区及牧区，生长及智力发育正常。否认吸烟史。无酗酒史。已婚，家人体健。</v>
          </cell>
          <cell r="S3129" t="str">
            <v>缺失</v>
          </cell>
          <cell r="T3129">
            <v>43215</v>
          </cell>
          <cell r="V3129" t="str">
            <v>导航辅助下右额开颅，肿瘤切除术</v>
          </cell>
          <cell r="W3129" t="str">
            <v>全麻插管成功后，患者取仰卧位，头下垫头圈，导航注册，确定病变头皮投影，常规消毒铺巾，做右额马蹄形切口，显露右额颅骨，颅骨钻孔二枚，铣刀游离骨瓣，大小约6*7厘米，额窦未开放，硬膜张力高，快速静点20%的甘露醇250ml，硬膜张力下降，骨缘四周悬吊硬膜，放射状剪开硬膜，见右额脑组织肿胀，导航确定肿瘤位于右额，已突破额叶皮层，肿瘤呈灰红色，质软韧相间，肿瘤边界尚清，无包膜，血供丰富，导航辅助下沿肿瘤周边分离后，分块全切除瘤组织，侧脑室额角未开放，明胶海绵及止血纱布压迫。随后将肿瘤侵袭的右侧额极切除，右侧大脑前动脉主干及分支分离后予以完好保护。瘤腔仔细止血，明胶海绵、止血纱布压迫创面，生理盐水冲洗清亮，护士清点棉条、纱布及手术物品无误。硬膜皱缩，缝合后欠严密，天义福人工硬膜加固，骨瓣复位，三套钛链固定，再次充分止血，分层缝合皮下组织及头皮各层。消毒切口，无菌纱布弹力绷带包扎，术毕。手术顺利，术中出血约400ml，自体血回输125ml。患者回ICU病房监护。</v>
          </cell>
          <cell r="X3129" t="str">
            <v>全切除</v>
          </cell>
          <cell r="Y3129">
            <v>140657</v>
          </cell>
          <cell r="Z3129" t="str">
            <v>A</v>
          </cell>
          <cell r="AA3129" t="str">
            <v>A(WHO II)</v>
          </cell>
          <cell r="AB3129">
            <v>2</v>
          </cell>
          <cell r="AC3129" t="str">
            <v>星形细胞瘤（WHO II级），局灶细胞较密集</v>
          </cell>
          <cell r="AD3129" t="str">
            <v>全切除</v>
          </cell>
          <cell r="AE3129">
            <v>43234</v>
          </cell>
          <cell r="AF3129" t="str">
            <v xml:space="preserve">星形细胞瘤（额叶，右，WHO II级） </v>
          </cell>
          <cell r="AH3129" t="str">
            <v>未终止</v>
          </cell>
          <cell r="AI3129">
            <v>1541</v>
          </cell>
          <cell r="AJ3129">
            <v>0</v>
          </cell>
          <cell r="AK3129">
            <v>1541</v>
          </cell>
          <cell r="AL3129">
            <v>0</v>
          </cell>
          <cell r="AM3129">
            <v>1541</v>
          </cell>
          <cell r="AN3129" t="str">
            <v>放疗</v>
          </cell>
          <cell r="AO3129">
            <v>1</v>
          </cell>
          <cell r="AP3129" t="str">
            <v>无</v>
          </cell>
          <cell r="AQ3129">
            <v>0</v>
          </cell>
          <cell r="AS3129">
            <v>0</v>
          </cell>
          <cell r="AU3129" t="str">
            <v>突变</v>
          </cell>
          <cell r="AV3129" t="str">
            <v>NA</v>
          </cell>
          <cell r="AW3129" t="str">
            <v>NA</v>
          </cell>
          <cell r="AX3129" t="str">
            <v>甲基化</v>
          </cell>
          <cell r="AY3129" t="str">
            <v>无突变</v>
          </cell>
          <cell r="AZ3129" t="str">
            <v>无突变</v>
          </cell>
          <cell r="BA3129" t="str">
            <v>缺失</v>
          </cell>
          <cell r="BB3129" t="str">
            <v>缺失</v>
          </cell>
          <cell r="BC3129" t="str">
            <v>缺失</v>
          </cell>
          <cell r="BD3129" t="e">
            <v>#N/A</v>
          </cell>
        </row>
        <row r="3130">
          <cell r="B3130" t="str">
            <v>P630</v>
          </cell>
          <cell r="C3130" t="str">
            <v>NA</v>
          </cell>
          <cell r="D3130" t="str">
            <v>NA</v>
          </cell>
          <cell r="E3130" t="str">
            <v>NA</v>
          </cell>
          <cell r="F3130" t="str">
            <v>NA</v>
          </cell>
          <cell r="G3130" t="str">
            <v>NA</v>
          </cell>
          <cell r="H3130" t="str">
            <v>NA</v>
          </cell>
          <cell r="I3130" t="str">
            <v>NA</v>
          </cell>
          <cell r="J3130" t="str">
            <v>NA</v>
          </cell>
          <cell r="K3130" t="str">
            <v>NA</v>
          </cell>
          <cell r="L3130" t="str">
            <v>NA</v>
          </cell>
          <cell r="M3130" t="str">
            <v>NA</v>
          </cell>
          <cell r="N3130" t="str">
            <v>NA</v>
          </cell>
          <cell r="O3130" t="str">
            <v>NA</v>
          </cell>
          <cell r="P3130" t="str">
            <v>NA</v>
          </cell>
          <cell r="Q3130" t="str">
            <v>NA</v>
          </cell>
          <cell r="R3130" t="str">
            <v>NA</v>
          </cell>
          <cell r="S3130" t="str">
            <v>NA</v>
          </cell>
          <cell r="T3130" t="str">
            <v>NA</v>
          </cell>
          <cell r="U3130" t="str">
            <v>NA</v>
          </cell>
          <cell r="V3130" t="str">
            <v>NA</v>
          </cell>
          <cell r="W3130" t="str">
            <v>NA</v>
          </cell>
          <cell r="X3130" t="str">
            <v>NA</v>
          </cell>
          <cell r="Y3130" t="str">
            <v>NA</v>
          </cell>
          <cell r="Z3130" t="str">
            <v>NA</v>
          </cell>
          <cell r="AA3130" t="str">
            <v>NA</v>
          </cell>
          <cell r="AB3130" t="str">
            <v>NA</v>
          </cell>
          <cell r="AC3130" t="str">
            <v>NA</v>
          </cell>
          <cell r="AD3130" t="str">
            <v>NA</v>
          </cell>
          <cell r="AE3130" t="str">
            <v>NA</v>
          </cell>
          <cell r="AF3130" t="str">
            <v>NA</v>
          </cell>
          <cell r="AG3130" t="str">
            <v>NA</v>
          </cell>
          <cell r="AH3130" t="str">
            <v>NA</v>
          </cell>
          <cell r="AI3130" t="str">
            <v>NA</v>
          </cell>
          <cell r="AJ3130" t="str">
            <v>NA</v>
          </cell>
          <cell r="AK3130" t="str">
            <v>NA</v>
          </cell>
          <cell r="AL3130" t="str">
            <v>NA</v>
          </cell>
          <cell r="AM3130" t="str">
            <v>NA</v>
          </cell>
          <cell r="AN3130" t="str">
            <v>NA</v>
          </cell>
          <cell r="AO3130" t="str">
            <v>NA</v>
          </cell>
          <cell r="AP3130" t="str">
            <v>NA</v>
          </cell>
          <cell r="AQ3130" t="str">
            <v>NA</v>
          </cell>
          <cell r="AS3130" t="str">
            <v>NA</v>
          </cell>
          <cell r="AT3130" t="str">
            <v>NA</v>
          </cell>
          <cell r="AU3130" t="str">
            <v>NA</v>
          </cell>
          <cell r="AV3130" t="str">
            <v>NA</v>
          </cell>
          <cell r="AW3130" t="str">
            <v>NA</v>
          </cell>
          <cell r="AX3130" t="str">
            <v>NA</v>
          </cell>
          <cell r="AY3130" t="str">
            <v>NA</v>
          </cell>
          <cell r="AZ3130" t="str">
            <v>NA</v>
          </cell>
          <cell r="BA3130" t="str">
            <v>NA</v>
          </cell>
          <cell r="BB3130" t="str">
            <v>NA</v>
          </cell>
          <cell r="BC3130" t="str">
            <v>NA</v>
          </cell>
          <cell r="BD3130" t="str">
            <v>NA</v>
          </cell>
        </row>
        <row r="3131">
          <cell r="B3131" t="str">
            <v>P631</v>
          </cell>
          <cell r="C3131" t="str">
            <v>CGGA_P631</v>
          </cell>
          <cell r="E3131" t="str">
            <v>王家莉</v>
          </cell>
          <cell r="F3131">
            <v>532708</v>
          </cell>
          <cell r="G3131">
            <v>43209</v>
          </cell>
          <cell r="H3131" t="str">
            <v>1.颅内占位性病变（额，左）：胶质瘤 2继发性癫痫3左侧甲状腺囊腺瘤切除术后4双侧甲状腺结节5.左面肌痉挛</v>
          </cell>
          <cell r="J3131" t="str">
            <v>女</v>
          </cell>
          <cell r="K3131">
            <v>39</v>
          </cell>
          <cell r="L3131" t="str">
            <v>缺失</v>
          </cell>
          <cell r="M3131" t="str">
            <v>缺失</v>
          </cell>
          <cell r="N3131" t="str">
            <v xml:space="preserve">豆文东/夫妻/13460118899,王志超/姐弟/13703427268,梁秀萍/母女/0370-2052799    </v>
          </cell>
          <cell r="O3131" t="str">
            <v>间断头痛20余天</v>
          </cell>
          <cell r="P3131" t="str">
            <v xml:space="preserve">神清语利，查体合作，视力粗测正常，双侧瞳孔等大等圆，直径2mm，光反射灵敏，面纹对称，面部感觉正常。四肢肌力V级肌张力正常、生理反射正常，双巴氏征阴性，心、肺、腹未见异常。    </v>
          </cell>
          <cell r="Q3131" t="str">
            <v>缺失</v>
          </cell>
          <cell r="R3131" t="str">
            <v>缺失</v>
          </cell>
          <cell r="S3131" t="str">
            <v>缺失</v>
          </cell>
          <cell r="T3131">
            <v>43217</v>
          </cell>
          <cell r="U3131">
            <v>43070</v>
          </cell>
          <cell r="V3131" t="str">
            <v>颅内占位病变切除术</v>
          </cell>
          <cell r="W3131" t="str">
            <v>静脉麻醉置入喉罩后，患者取右侧卧位，头皮局麻阻滞，头架固定头位，导航注册，确定肿瘤头皮投影及语言（Broca区）、运动区（手区）位置（快速静点20%的甘露醇250ml），常规消毒铺巾，局麻后以肿瘤为中心做左额颞顶弧形切口，依次切开头皮、颞肌，显露颅骨，颅骨钻2孔，铣刀铣开骨瓣，可见硬脑膜张力不高，骨缘四周悬吊硬膜，利多卡因棉条覆盖硬膜，此时停用麻醉药物，拔除喉罩、唤醒病人。放射状剪开硬膜，见中央前回脑回变宽，中央沟及中央前沟变浅，导航再次确定中央沟及肿瘤部位，行皮层电刺激确定中央后回面部感觉区和Broca区分别位于肿瘤后方及前下界，在导航及黄荧光辅助下、唤醒状态软脑膜下分块近全切除肿瘤，大部分呈灰白色，质韧，边界不清，血供中等，在切除深部肿瘤过程中监测到锥体束作为深部边界，肿瘤切除完成后在术腔上界监测到舌部运动区。切除肿瘤过程中患者语言、运动均未见明显异常，构音轻度障碍。切除肿瘤后未再置入喉罩，术腔严密止血，生理盐水冲洗清亮，确认无活动性出血，护士清点棉条、纱布及手术物品无误。人工硬脑膜修补硬膜，骨瓣复位，3枚钛片及6枚钛钉固定颅骨。再次充分止血，分层缝合皮下组织及头皮各层，术毕。手术顺利，麻醉满意，术中自体血回输 125ml。查见双瞳孔等大等圆，直径2mm，四肢肌力及同术前，拔除喉罩后回ICU病房监护。</v>
          </cell>
          <cell r="X3131" t="str">
            <v>全切除</v>
          </cell>
          <cell r="Y3131">
            <v>140726</v>
          </cell>
          <cell r="Z3131" t="str">
            <v>RA</v>
          </cell>
          <cell r="AA3131" t="str">
            <v>A(WHO II)</v>
          </cell>
          <cell r="AB3131">
            <v>2</v>
          </cell>
          <cell r="AC3131" t="str">
            <v>肥胖细胞型星形细胞瘤（WHOII级）</v>
          </cell>
          <cell r="AD3131" t="str">
            <v>全切除</v>
          </cell>
          <cell r="AE3131">
            <v>43231</v>
          </cell>
          <cell r="AF3131" t="str">
            <v>1.肥胖细胞型星形细胞瘤（额，左）2继发性癫痫3左侧甲状腺囊腺瘤切除术后4双侧甲状腺结节5左面肌痉挛</v>
          </cell>
          <cell r="AH3131" t="str">
            <v>未终止</v>
          </cell>
          <cell r="AI3131">
            <v>1432</v>
          </cell>
          <cell r="AJ3131">
            <v>0</v>
          </cell>
          <cell r="AK3131">
            <v>1432</v>
          </cell>
          <cell r="AL3131">
            <v>0</v>
          </cell>
          <cell r="AM3131">
            <v>1432</v>
          </cell>
          <cell r="AN3131" t="str">
            <v>放疗</v>
          </cell>
          <cell r="AO3131">
            <v>1</v>
          </cell>
          <cell r="AP3131" t="str">
            <v>无</v>
          </cell>
          <cell r="AQ3131">
            <v>0</v>
          </cell>
          <cell r="AS3131">
            <v>0</v>
          </cell>
          <cell r="AT3131">
            <v>1</v>
          </cell>
          <cell r="AU3131" t="str">
            <v>突变</v>
          </cell>
          <cell r="AV3131" t="str">
            <v>NA</v>
          </cell>
          <cell r="AW3131" t="str">
            <v>NA</v>
          </cell>
          <cell r="AX3131" t="str">
            <v>甲基化</v>
          </cell>
          <cell r="AY3131" t="str">
            <v>无突变</v>
          </cell>
          <cell r="AZ3131" t="str">
            <v>无突变</v>
          </cell>
          <cell r="BA3131" t="str">
            <v>缺失</v>
          </cell>
          <cell r="BB3131" t="str">
            <v>缺失</v>
          </cell>
          <cell r="BC3131" t="str">
            <v>缺失</v>
          </cell>
          <cell r="BD3131" t="e">
            <v>#N/A</v>
          </cell>
        </row>
        <row r="3132">
          <cell r="B3132" t="str">
            <v>P632</v>
          </cell>
          <cell r="C3132" t="str">
            <v>CGGA_P632</v>
          </cell>
          <cell r="E3132" t="str">
            <v>王美荣</v>
          </cell>
          <cell r="F3132">
            <v>532715</v>
          </cell>
          <cell r="G3132">
            <v>43214</v>
          </cell>
          <cell r="H3132" t="str">
            <v>颅内占位病变（额颞岛，右）；复发胶质瘤可能性大</v>
          </cell>
          <cell r="J3132" t="str">
            <v>女</v>
          </cell>
          <cell r="K3132">
            <v>50</v>
          </cell>
          <cell r="L3132" t="str">
            <v>缺失</v>
          </cell>
          <cell r="M3132" t="str">
            <v>320304196711280840</v>
          </cell>
          <cell r="N3132" t="str">
            <v xml:space="preserve">王广雷/夫妻/15052022832  </v>
          </cell>
          <cell r="O3132" t="str">
            <v>右额胶质瘤术后5月余。</v>
          </cell>
          <cell r="P3132" t="str">
            <v>患者5月余前因颅内占位于当地医院（徐州市人民医院）行开颅颅内占位性病变切除术，术后病理结果回报提示胶质细胞瘤（WHO II-III级），患者术后行化疗，未行放疗。术后偶有癫痫发作，伴有左上肢及胸前区麻木不适感，1月前复查提示颅内占位病变，肿瘤复发可能。为求进一步治疗遂到天坛医院就诊，核磁示右额开颅术后，右颞、岛叶、底节区占位病变：胶质瘤可能性大。遂以“颅内占位病变”收入院。患者自发病以来，精神可，饮食、睡眠如常，大小便正常，体重无明显变化。</v>
          </cell>
          <cell r="Q3132" t="str">
            <v>否认高血压、糖尿病及心脏病史。否认代谢性疾病及血液病。否认肝炎、结核等传染病史。无外伤史及输血史。无药物食物过敏史。</v>
          </cell>
          <cell r="R3132" t="str">
            <v>生长及智力发育正常，否认吸烟、酗酒史。适龄结婚，育有1女，身体均体健。</v>
          </cell>
          <cell r="S3132" t="str">
            <v>缺失</v>
          </cell>
          <cell r="T3132">
            <v>43223</v>
          </cell>
          <cell r="U3132">
            <v>42127</v>
          </cell>
          <cell r="V3132" t="str">
            <v>导航辅助下右额颞开颅 肿瘤切除术</v>
          </cell>
          <cell r="W3132" t="str">
            <v>静脉麻醉，患者取仰卧位头左偏，头皮局麻阻滞，头架固定头位，导航注册，确定肿瘤头皮投影位置（快速静点20%的甘露醇250ml），常规消毒铺巾，取右额颞弧形切口，依次切开头皮、颞肌，显露颅骨，颅骨钻1孔，铣刀铣去骨瓣，可见硬脑膜张力不高，骨缘四周悬吊硬膜，放射状剪开硬膜，见右颞脑组织明显肿胀，导航再次确定肿瘤位置，先分离外侧裂，显露大脑中动脉M1、M2段、岛阈及岛叶肿瘤，受先软膜下切除颞极肿瘤，可见大部分肿瘤灰白色，质软、M2段分支参与供血，显微镜下分块切除颞极肿瘤，侧脑室颞角未开放，暴露下环岛沟。然后于M2血管间隙内软膜下切除岛叶胶质瘤，大脑中动脉M2分支供血，上方至上环岛沟，后上方至后岛点，深部至底节区，可见豆纹动脉，岛叶部分肿瘤质软，灰白色，血供一般，边界不清，全切除岛叶肿瘤。术腔严密止血，生理盐水冲洗清亮，确认无活动性出血，护士清点棉条、纱布及手术物品无误。硬脑膜皱缩明显，人工硬膜修补硬膜，3枚钛片及6枚钛钉复位骨瓣。再次充分止血，分层缝合皮下组织，肌肉及头皮各层，术毕。手术顺利，麻醉满意，术中自体血回输0ml。查见双瞳孔等大等圆，直径1mm。回ICU病房监。</v>
          </cell>
          <cell r="X3132" t="str">
            <v>全切除</v>
          </cell>
          <cell r="Y3132">
            <v>140828</v>
          </cell>
          <cell r="Z3132" t="str">
            <v>SGBM</v>
          </cell>
          <cell r="AA3132" t="str">
            <v>GBM(WHO IV)</v>
          </cell>
          <cell r="AB3132">
            <v>4</v>
          </cell>
          <cell r="AC3132" t="str">
            <v>胶质母细胞瘤（WHO IV级）</v>
          </cell>
          <cell r="AD3132" t="str">
            <v>全切除</v>
          </cell>
          <cell r="AE3132">
            <v>43241</v>
          </cell>
          <cell r="AF3132" t="str">
            <v xml:space="preserve">胶质母细胞瘤（WHO IV级，额颞岛，右） </v>
          </cell>
          <cell r="AH3132" t="str">
            <v>未终止</v>
          </cell>
          <cell r="AI3132">
            <v>676</v>
          </cell>
          <cell r="AJ3132">
            <v>0</v>
          </cell>
          <cell r="AK3132">
            <v>676</v>
          </cell>
          <cell r="AL3132">
            <v>0</v>
          </cell>
          <cell r="AM3132">
            <v>676</v>
          </cell>
          <cell r="AN3132" t="str">
            <v>无</v>
          </cell>
          <cell r="AO3132">
            <v>0</v>
          </cell>
          <cell r="AP3132" t="str">
            <v>替莫脞胺</v>
          </cell>
          <cell r="AQ3132">
            <v>1</v>
          </cell>
          <cell r="AS3132" t="str">
            <v>继发</v>
          </cell>
          <cell r="AT3132">
            <v>2</v>
          </cell>
          <cell r="AU3132" t="str">
            <v>无突变</v>
          </cell>
          <cell r="AV3132" t="str">
            <v>无突变</v>
          </cell>
          <cell r="AW3132" t="str">
            <v>无共缺失</v>
          </cell>
          <cell r="AX3132" t="str">
            <v>无甲基化</v>
          </cell>
          <cell r="AY3132" t="str">
            <v>突变</v>
          </cell>
          <cell r="AZ3132" t="str">
            <v>无突变</v>
          </cell>
          <cell r="BA3132" t="str">
            <v>缺失</v>
          </cell>
          <cell r="BB3132" t="str">
            <v>缺失</v>
          </cell>
          <cell r="BC3132" t="str">
            <v>缺失</v>
          </cell>
          <cell r="BD3132" t="e">
            <v>#N/A</v>
          </cell>
        </row>
        <row r="3133">
          <cell r="B3133" t="str">
            <v>P633</v>
          </cell>
          <cell r="C3133" t="str">
            <v>CGGA_P633</v>
          </cell>
          <cell r="D3133" t="str">
            <v>CGGA_P61, CGGA_P633</v>
          </cell>
          <cell r="E3133" t="str">
            <v>张艳萍</v>
          </cell>
          <cell r="F3133">
            <v>462116</v>
          </cell>
          <cell r="G3133">
            <v>43216</v>
          </cell>
          <cell r="H3133" t="str">
            <v>1复发胶质瘤（额，右） 2卵巢囊肿切除术后</v>
          </cell>
          <cell r="J3133" t="str">
            <v>女</v>
          </cell>
          <cell r="K3133">
            <v>40</v>
          </cell>
          <cell r="L3133" t="str">
            <v>B</v>
          </cell>
          <cell r="M3133" t="str">
            <v>142427197712292424</v>
          </cell>
          <cell r="N3133" t="str">
            <v>鹿宁/夫妻/13754868022,张学明/兄妹/13403655558,来美红/嫂子/15835455558</v>
          </cell>
          <cell r="O3133" t="str">
            <v xml:space="preserve">胶质瘤术后3年，复查发现颅内占位病变8月余。  </v>
          </cell>
          <cell r="P3133" t="str">
            <v>3年前因头痛在天坛医院诊断胶质瘤，遂行右额开颅肿瘤切除术，术后病理结果示：少枝胶质细胞瘤（WHOII）。行放射治疗（31次）后恢复好。术后规律每半年复查，无明显复发。8月前在当地医院复查MR示颅内占位病变，考虑复发，无头痛，无恶心呕吐，无四肢抽搐。患者为求进一步治疗到天坛医院门诊就诊，查头颅增强MRI发现右额区占位，怀疑胶质瘤复发。门诊以“颅内占位性病变”收入院。自发病以来，精神可，饮食及睡眠可，大小便正常，体重无明显变化。</v>
          </cell>
          <cell r="Q3133" t="str">
            <v>2013年因卵巢囊肿行右侧卵巢囊肿切除术。否认高血压、糖尿病、心脏病史。否认代谢性疾病及血液病。否认肝炎、结核等传染病史。否认其他手术及外伤史。既往对青霉素及头孢过敏。</v>
          </cell>
          <cell r="R3133" t="str">
            <v>生长及智力发育正常，否认吸烟饮酒史。已婚，育有1子，均体健。每次月经2018-4-3。</v>
          </cell>
          <cell r="S3133" t="str">
            <v>缺失</v>
          </cell>
          <cell r="T3133">
            <v>43223</v>
          </cell>
          <cell r="U3133">
            <v>42171</v>
          </cell>
          <cell r="V3133" t="str">
            <v>导航辅助下右额原切口开颅肿瘤切除术</v>
          </cell>
          <cell r="W3133" t="str">
            <v xml:space="preserve">  全麻气管插管后，患者取仰卧位，导航注册并定位肿瘤，根据导航定位结果，设计皮瓣切口为右额原切口。常规消毒铺巾，依次切开头皮各层，皮瓣连同骨膜一起翻向前，显露颅骨，撬开右额骨瓣，硬膜明显增厚，张力不高，与周围骨瓣紧密粘连，放射状剪开硬膜，见肿瘤位于表面，灰红色，质软韧，边界不清，血供丰富，与周围组织粘连紧密，显微镜下分离肿瘤周边水肿带，肿瘤坏死中心有清亮囊性液体流出，术腔深部达侧脑室体部，前达前颅窝底。显微镜下全切除肿瘤组织。标本送检。术腔严密止血，生理盐水冲洗清亮，确认无活动性出血，护士清点棉条、纱布及手术物品无误。人工硬脑膜修补缝合硬膜，骨瓣复位，原钛钉钛链固定颅骨。再次充分止血，分层缝合皮下组织及头皮各层，术毕。手术顺利，麻醉满意。术后气管插管拔除，查见双瞳孔等大等圆，回ICU病房监护。</v>
          </cell>
          <cell r="X3133" t="str">
            <v>全切除</v>
          </cell>
          <cell r="Y3133">
            <v>140826</v>
          </cell>
          <cell r="Z3133" t="str">
            <v>RAA</v>
          </cell>
          <cell r="AA3133" t="str">
            <v>AOA(WHO III)</v>
          </cell>
          <cell r="AB3133">
            <v>3</v>
          </cell>
          <cell r="AC3133" t="str">
            <v>间变性少突星形细胞瘤，以间变性星形细胞瘤成分为主，可见血管内皮细胞增生及放射性坏死（WHOIII级）。</v>
          </cell>
          <cell r="AD3133" t="str">
            <v>全切除</v>
          </cell>
          <cell r="AE3133">
            <v>43234</v>
          </cell>
          <cell r="AF3133" t="str">
            <v>1间变少突星形细胞瘤（额，右） 2卵巢囊肿切除术后</v>
          </cell>
          <cell r="AH3133" t="str">
            <v>终止</v>
          </cell>
          <cell r="AI3133">
            <v>1459</v>
          </cell>
          <cell r="AJ3133">
            <v>1</v>
          </cell>
          <cell r="AK3133">
            <v>1247</v>
          </cell>
          <cell r="AL3133">
            <v>1</v>
          </cell>
          <cell r="AM3133">
            <v>1527</v>
          </cell>
          <cell r="AN3133" t="str">
            <v>放疗</v>
          </cell>
          <cell r="AO3133">
            <v>1</v>
          </cell>
          <cell r="AP3133" t="str">
            <v>替莫脞胺</v>
          </cell>
          <cell r="AQ3133">
            <v>1</v>
          </cell>
          <cell r="AS3133">
            <v>0</v>
          </cell>
          <cell r="AT3133">
            <v>1</v>
          </cell>
          <cell r="AU3133" t="str">
            <v>突变</v>
          </cell>
          <cell r="AV3133" t="str">
            <v>NA</v>
          </cell>
          <cell r="AW3133" t="str">
            <v>无共缺失</v>
          </cell>
          <cell r="AX3133" t="str">
            <v>NA</v>
          </cell>
          <cell r="AY3133" t="str">
            <v>NA</v>
          </cell>
          <cell r="AZ3133" t="str">
            <v>NA</v>
          </cell>
          <cell r="BA3133" t="str">
            <v>缺失</v>
          </cell>
          <cell r="BB3133" t="str">
            <v>缺失</v>
          </cell>
          <cell r="BC3133" t="str">
            <v>缺失</v>
          </cell>
          <cell r="BD3133" t="e">
            <v>#N/A</v>
          </cell>
        </row>
        <row r="3134">
          <cell r="B3134" t="str">
            <v>P634</v>
          </cell>
          <cell r="C3134" t="str">
            <v>NA</v>
          </cell>
          <cell r="D3134" t="str">
            <v>NA</v>
          </cell>
          <cell r="E3134" t="str">
            <v>NA</v>
          </cell>
          <cell r="F3134" t="str">
            <v>NA</v>
          </cell>
          <cell r="G3134" t="str">
            <v>NA</v>
          </cell>
          <cell r="H3134" t="str">
            <v>NA</v>
          </cell>
          <cell r="I3134" t="str">
            <v>NA</v>
          </cell>
          <cell r="J3134" t="str">
            <v>NA</v>
          </cell>
          <cell r="K3134" t="str">
            <v>NA</v>
          </cell>
          <cell r="L3134" t="str">
            <v>NA</v>
          </cell>
          <cell r="M3134" t="str">
            <v>NA</v>
          </cell>
          <cell r="N3134" t="str">
            <v>NA</v>
          </cell>
          <cell r="O3134" t="str">
            <v>NA</v>
          </cell>
          <cell r="P3134" t="str">
            <v>NA</v>
          </cell>
          <cell r="Q3134" t="str">
            <v>NA</v>
          </cell>
          <cell r="R3134" t="str">
            <v>NA</v>
          </cell>
          <cell r="S3134" t="str">
            <v>NA</v>
          </cell>
          <cell r="T3134" t="str">
            <v>NA</v>
          </cell>
          <cell r="U3134" t="str">
            <v>NA</v>
          </cell>
          <cell r="V3134" t="str">
            <v>NA</v>
          </cell>
          <cell r="W3134" t="str">
            <v>NA</v>
          </cell>
          <cell r="X3134" t="str">
            <v>NA</v>
          </cell>
          <cell r="Y3134" t="str">
            <v>NA</v>
          </cell>
          <cell r="Z3134" t="str">
            <v>NA</v>
          </cell>
          <cell r="AA3134" t="str">
            <v>NA</v>
          </cell>
          <cell r="AB3134" t="str">
            <v>NA</v>
          </cell>
          <cell r="AC3134" t="str">
            <v>NA</v>
          </cell>
          <cell r="AD3134" t="str">
            <v>NA</v>
          </cell>
          <cell r="AE3134" t="str">
            <v>NA</v>
          </cell>
          <cell r="AF3134" t="str">
            <v>NA</v>
          </cell>
          <cell r="AG3134" t="str">
            <v>NA</v>
          </cell>
          <cell r="AH3134" t="str">
            <v>NA</v>
          </cell>
          <cell r="AI3134" t="str">
            <v>NA</v>
          </cell>
          <cell r="AJ3134" t="str">
            <v>NA</v>
          </cell>
          <cell r="AK3134" t="str">
            <v>NA</v>
          </cell>
          <cell r="AL3134" t="str">
            <v>NA</v>
          </cell>
          <cell r="AM3134" t="str">
            <v>NA</v>
          </cell>
          <cell r="AN3134" t="str">
            <v>NA</v>
          </cell>
          <cell r="AO3134" t="str">
            <v>NA</v>
          </cell>
          <cell r="AP3134" t="str">
            <v>NA</v>
          </cell>
          <cell r="AQ3134" t="str">
            <v>NA</v>
          </cell>
          <cell r="AS3134" t="str">
            <v>NA</v>
          </cell>
          <cell r="AT3134" t="str">
            <v>NA</v>
          </cell>
          <cell r="AU3134" t="str">
            <v>NA</v>
          </cell>
          <cell r="AV3134" t="str">
            <v>NA</v>
          </cell>
          <cell r="AW3134" t="str">
            <v>NA</v>
          </cell>
          <cell r="AX3134" t="str">
            <v>NA</v>
          </cell>
          <cell r="AY3134" t="str">
            <v>NA</v>
          </cell>
          <cell r="AZ3134" t="str">
            <v>NA</v>
          </cell>
          <cell r="BA3134" t="str">
            <v>NA</v>
          </cell>
          <cell r="BB3134" t="str">
            <v>NA</v>
          </cell>
          <cell r="BC3134" t="str">
            <v>NA</v>
          </cell>
          <cell r="BD3134" t="str">
            <v>NA</v>
          </cell>
        </row>
        <row r="3135">
          <cell r="B3135" t="str">
            <v xml:space="preserve">P635        </v>
          </cell>
          <cell r="C3135" t="str">
            <v xml:space="preserve">CGGA_P635        </v>
          </cell>
          <cell r="E3135" t="str">
            <v>赵金</v>
          </cell>
          <cell r="F3135">
            <v>532723</v>
          </cell>
          <cell r="G3135">
            <v>43223</v>
          </cell>
          <cell r="H3135" t="str">
            <v>颅内占位性病变（额叶，右）：胶质瘤可能性大</v>
          </cell>
          <cell r="J3135" t="str">
            <v>男</v>
          </cell>
          <cell r="K3135">
            <v>55</v>
          </cell>
          <cell r="L3135" t="str">
            <v>B</v>
          </cell>
          <cell r="M3135" t="str">
            <v>132436196209240379</v>
          </cell>
          <cell r="N3135" t="str">
            <v>赵振超/父子/13400441837</v>
          </cell>
          <cell r="O3135" t="str">
            <v>左侧肢体无力3月余</v>
          </cell>
          <cell r="P3135" t="str">
            <v>患者于3月余前感左侧肢体无力，以左侧肢体为主，未予特殊诊治，3月余前出现癫痫大发作，表现为意识丧失，双眼上视，右侧肢体抽搐，牙关紧闭，无发热，无恶心、呕吐，持续约2分钟后自行缓解，于当地医院急诊就诊，行MRI检查示颅内占位，给予静脉输液及脱水治疗，症状缓解，后为求进一步诊治，于我院门诊就诊，行头颅MR（M718124 2018-03-12）检查，提示“右额顶叶占位：胶质瘤可能”，后口服抗癫痫药物治疗，现以“颅内占位性病变”收入院。患者自发病以来，精神、饮食、睡眠可，大小便正常，体重正常。</v>
          </cell>
          <cell r="Q3135" t="str">
            <v>否认糖尿病、高血压、心脏病史。否认代谢性疾病及血液病。否认肝炎、结核等传染病史。否认手术史、外伤史。否认输血史，无药物及食物过敏史。</v>
          </cell>
          <cell r="R3135" t="str">
            <v>未到过疫区及牧区，生长及智力发育正常。无吸烟、酗酒史。已婚，育有1子1女，体健。</v>
          </cell>
          <cell r="S3135" t="str">
            <v>缺失</v>
          </cell>
          <cell r="T3135">
            <v>43229</v>
          </cell>
          <cell r="V3135" t="str">
            <v>右额顶开颅，颅内病变切除术（唤醒麻醉，导航辅助）</v>
          </cell>
          <cell r="W3135" t="str">
            <v>静脉麻醉置入喉罩后，患者取左侧卧位，头皮局麻阻滞，头架固定头位，导航注册，确定病变头皮投影位置，常规消毒铺巾，局麻后以病变为中心做右额顶马蹄形切口，皮瓣翻向前方，显露右额顶颅骨，颅骨钻孔，铣刀游离骨瓣，大小约7*6厘米，硬脑膜血管丰富，蛛网膜粒极其发达，出血较多，明胶海绵压迫硬膜出血点。利多卡因棉条覆盖硬膜，硬膜张力高，快速静点20%的甘露醇250ml，硬膜张力下降，骨缘四周悬吊硬膜。此时停用麻醉药物，拔除喉罩、唤醒病人，放射状剪开硬膜，见右额顶脑组织肿胀，皮层电刺激确定中央前回手区位置，导航确定病变位置，病变主体位于右侧中央前回手区及上下肢支配区，以手区为主，部分位于右侧额叶后部。皮层电刺激病变部位，患者左手抽搐，遂导航辅助下沿中央前回手区前方肿胀皮层最明显部位切开皮层，皮层下见病变，病变呈灰红色，质软韧相间，边界不清，无包膜，血供丰富。导航辅助及唤醒状态下自前向后分块切除中央前回前部病变，切除病变过程中监测患者左侧肢体活动正常，自病变穿行的血管均保护完好。为防止严重功能障碍，未勉强切除中央前回肿瘤，切除病变后再次置入喉罩，术腔仔细止血，明胶海绵、止血纱布压迫创面，生理盐水反复冲洗清亮，护士清点棉条、纱布及手术物品无误。硬膜皱缩，缝合后欠严密，人工硬膜修补、缝合硬膜，骨瓣复位，钛片固定，骨瓣外放置外引流，充分止血，分层缝合肌肉，皮下组织及头皮各层。消毒伤口，无菌纱布弹力绷带包扎，术毕。手术顺利。术中出血约300ml，自体血回吸收50ml。术后患者回ICU病房监护。</v>
          </cell>
          <cell r="X3135" t="str">
            <v>部分切除</v>
          </cell>
          <cell r="Y3135" t="str">
            <v>140979</v>
          </cell>
          <cell r="Z3135" t="str">
            <v>GBM(WHO IV)</v>
          </cell>
          <cell r="AA3135" t="str">
            <v>GBM(WHO IV)</v>
          </cell>
          <cell r="AB3135" t="str">
            <v>4</v>
          </cell>
          <cell r="AC3135" t="str">
            <v>间变性少突星形细胞瘤（WHO III级），部分呈小细胞胶质母细胞瘤形态（WHO IV级）</v>
          </cell>
          <cell r="AD3135" t="str">
            <v>部分切除</v>
          </cell>
          <cell r="AE3135">
            <v>43243</v>
          </cell>
          <cell r="AF3135" t="str">
            <v>胶质母细胞瘤（WHO IV级，额叶，右）</v>
          </cell>
          <cell r="AG3135">
            <v>43717</v>
          </cell>
          <cell r="AH3135" t="str">
            <v>终止</v>
          </cell>
          <cell r="AI3135">
            <v>443</v>
          </cell>
          <cell r="AJ3135">
            <v>1</v>
          </cell>
          <cell r="AK3135">
            <v>443</v>
          </cell>
          <cell r="AL3135">
            <v>1</v>
          </cell>
          <cell r="AM3135">
            <v>443</v>
          </cell>
          <cell r="AN3135" t="str">
            <v>缺失</v>
          </cell>
          <cell r="AO3135" t="str">
            <v>NA</v>
          </cell>
          <cell r="AP3135" t="str">
            <v>缺失</v>
          </cell>
          <cell r="AQ3135" t="str">
            <v>NA</v>
          </cell>
          <cell r="AS3135" t="str">
            <v>原发</v>
          </cell>
          <cell r="AU3135" t="e">
            <v>#N/A</v>
          </cell>
          <cell r="AV3135" t="e">
            <v>#N/A</v>
          </cell>
          <cell r="AW3135" t="e">
            <v>#N/A</v>
          </cell>
          <cell r="AX3135" t="e">
            <v>#N/A</v>
          </cell>
          <cell r="AY3135" t="e">
            <v>#N/A</v>
          </cell>
          <cell r="AZ3135" t="e">
            <v>#N/A</v>
          </cell>
        </row>
        <row r="3136">
          <cell r="B3136" t="str">
            <v>P636</v>
          </cell>
          <cell r="C3136" t="str">
            <v>CGGA_P636</v>
          </cell>
          <cell r="E3136" t="str">
            <v>郭敏</v>
          </cell>
          <cell r="F3136">
            <v>532727</v>
          </cell>
          <cell r="G3136">
            <v>43223</v>
          </cell>
          <cell r="H3136" t="str">
            <v>颅内占位性病变（额，左）：胶质瘤可能性大</v>
          </cell>
          <cell r="J3136" t="str">
            <v>女</v>
          </cell>
          <cell r="K3136">
            <v>43</v>
          </cell>
          <cell r="L3136" t="str">
            <v>O</v>
          </cell>
          <cell r="M3136" t="str">
            <v>640102197410250926</v>
          </cell>
          <cell r="N3136" t="str">
            <v>李迅/夫妻/13909509891</v>
          </cell>
          <cell r="O3136" t="str">
            <v>突发意识丧失伴肢体抽搐半年余</v>
          </cell>
          <cell r="P3136" t="str">
            <v>患者半年余前无明显诱因突然意识丧失，伴四肢抽搐，口吐白沫，双眼上视，约2-3分钟后缓解，无言语不利，无头痛、恶心、呕吐，无四肢活动障碍，于当地医院就诊行MRI检查提示：颅内占位，予以脱水治疗后症状缓解。为求进一步诊治，就诊于我院门诊，查头颅MR检查，提示“左额顶占位：胶质瘤可能性大”。门诊以“颅内占位性病变”收入院。患者自发病以来，精神、饮食可、睡眠可，大小便正常。</v>
          </cell>
          <cell r="Q3136" t="str">
            <v>否认高血压、糖尿病、心脏病史。否认代谢性疾病及血液病。否认肝炎、结核等传染病史。否认手术、外伤史。否认药物过敏史，无其它食物过敏史。</v>
          </cell>
          <cell r="R3136" t="str">
            <v>生长及智力发育正常，不嗜好烟酒。适龄婚配，家人体健。</v>
          </cell>
          <cell r="S3136" t="str">
            <v>缺失</v>
          </cell>
          <cell r="T3136">
            <v>43235</v>
          </cell>
          <cell r="V3136" t="str">
            <v>左额顶开颅，颅内病变切除术（唤醒麻醉，导航辅助）</v>
          </cell>
          <cell r="W3136" t="str">
            <v>静脉麻醉置入喉罩后，患者取右侧卧位，头皮局麻阻滞，头架固定头位，导航注册，确定病变头皮投影位置，常规消毒铺巾，局麻后以病变为中心做左额顶马蹄形切口，显露左额顶颅骨，颅骨钻孔，铣刀游离骨瓣，大小约5*5厘米，硬脑膜血管丰富，蛛网膜粒极其发达，出血多，明胶海绵压迫硬膜出血点。利多卡因棉条覆盖硬膜，硬膜张力高，快速静点20%的甘露醇250ml，硬膜张力下降，骨缘四周悬吊硬膜。此时停用麻醉药物，拔除喉罩、唤醒病人，放射状剪开硬膜，见左侧中央前、后回部位脑组织肿胀，皮层电刺激确定中央前回手区、中央后回及运动性语言中枢位置，导航确定病变位置，病变位于左侧中央前、后回，遂导航辅助下于中央后回皮层肿胀最明显部位切开皮层，皮层下见病变，病变呈灰红色，质韧，边界不清，无包膜，血供丰富。导航辅助及唤醒状态下分块部分切除病变。切除病变过程中监测患者右侧肢体活动及语言均正常，自病变穿行的血管均保护完好。为防止严重功能障碍，未勉强全切除肿瘤，切除病变后再次置入喉罩，术腔仔细止血，明胶海绵、止血纱布压迫创面，生理盐水反复冲洗清亮，护士清点棉条、纱布及手术物品无误。硬膜皱缩，缝合后欠严密，人工硬膜修补，骨瓣复位，钛片固定，硬膜渗血多、止血困难，遂于骨瓣外放置外引流，分层缝合肌肉，皮下组织及头皮各层。消毒伤口，无菌纱</v>
          </cell>
          <cell r="X3136" t="str">
            <v>部分切除</v>
          </cell>
          <cell r="Y3136" t="str">
            <v>141116</v>
          </cell>
          <cell r="Z3136" t="str">
            <v>O(WHO II)</v>
          </cell>
          <cell r="AA3136" t="str">
            <v>O(WHO II)</v>
          </cell>
          <cell r="AB3136">
            <v>2</v>
          </cell>
          <cell r="AC3136" t="str">
            <v>少突胶质细胞瘤（WHO II级）</v>
          </cell>
          <cell r="AD3136" t="str">
            <v>部分切除</v>
          </cell>
          <cell r="AE3136">
            <v>43244</v>
          </cell>
          <cell r="AF3136" t="str">
            <v xml:space="preserve">少突胶质细胞瘤，WHO II级（额，左） </v>
          </cell>
          <cell r="AH3136" t="str">
            <v>未终止</v>
          </cell>
          <cell r="AI3136" t="str">
            <v>NA</v>
          </cell>
          <cell r="AJ3136" t="str">
            <v>NA</v>
          </cell>
          <cell r="AK3136" t="str">
            <v>NA</v>
          </cell>
          <cell r="AL3136" t="str">
            <v>NA</v>
          </cell>
          <cell r="AM3136">
            <v>681</v>
          </cell>
          <cell r="AN3136">
            <v>0</v>
          </cell>
          <cell r="AP3136">
            <v>0</v>
          </cell>
          <cell r="AS3136">
            <v>0</v>
          </cell>
          <cell r="AU3136" t="e">
            <v>#N/A</v>
          </cell>
          <cell r="AV3136" t="e">
            <v>#N/A</v>
          </cell>
          <cell r="AW3136" t="e">
            <v>#N/A</v>
          </cell>
          <cell r="AX3136" t="e">
            <v>#N/A</v>
          </cell>
          <cell r="AY3136" t="e">
            <v>#N/A</v>
          </cell>
          <cell r="AZ3136" t="e">
            <v>#N/A</v>
          </cell>
        </row>
        <row r="3137">
          <cell r="B3137" t="str">
            <v>P637</v>
          </cell>
          <cell r="C3137" t="str">
            <v>CGGA_P637</v>
          </cell>
          <cell r="E3137" t="str">
            <v xml:space="preserve">胡永强 </v>
          </cell>
          <cell r="F3137">
            <v>532733</v>
          </cell>
          <cell r="G3137">
            <v>43227</v>
          </cell>
          <cell r="H3137" t="str">
            <v>1颅内占位性病变（顶、侧脑室体旁，左）：胶质瘤？ 2高血压</v>
          </cell>
          <cell r="J3137" t="str">
            <v>男</v>
          </cell>
          <cell r="K3137">
            <v>53</v>
          </cell>
          <cell r="L3137" t="str">
            <v>B</v>
          </cell>
          <cell r="M3137" t="str">
            <v>132130196502013111</v>
          </cell>
          <cell r="N3137" t="str">
            <v>柳秀英/夫妻/13363053727</v>
          </cell>
          <cell r="O3137" t="str">
            <v>右侧肢体麻木伴无力2月余，言语不清6天。</v>
          </cell>
          <cell r="P3137" t="str">
            <v>2月前无明显诱因出现有侧肢体麻木，上肢及脸面部为重，偶有肢体无力，无头痛，无恶心呕吐，无四肢抽搐，遂到邯郸市第一医院行头MRI示颅内占位病变，未给予治疗。6天前突发言语不清，为求进一步治疗到天坛医院复查头颅MRI示左顶异常信号：胶质瘤可能。门诊以“颅内占位性病变”收入院。自发病以来，精神可，饮食可，睡眠可，大小便正常，体重无明显变化。</v>
          </cell>
          <cell r="Q3137" t="str">
            <v>高血压1年，未规律服药（氨氯地平，1片/天），控制在130/90mmHg左右，否认糖尿病、心脏病史。否认代谢性疾病及血液病。否认肝炎、结核等传染病史。否认手术及输血史，无其他药物食物过敏史。</v>
          </cell>
          <cell r="R3137" t="str">
            <v>生长及智力发育正常，否认吸烟酗酒史。已婚，育有2女1字，配偶及女均体健。</v>
          </cell>
          <cell r="S3137" t="str">
            <v>缺失</v>
          </cell>
          <cell r="T3137">
            <v>43236</v>
          </cell>
          <cell r="V3137" t="str">
            <v>功能神经导航辅助下左额顶开颅，肿瘤切除术（术中唤醒+皮质电刺激）</v>
          </cell>
          <cell r="W3137" t="str">
            <v>静脉麻醉置入喉罩后，患者取右侧卧位，头皮局麻阻滞，头架固定头位，导航注册，确定肿瘤头皮投影位置（快速静点20%的甘露醇250ml），常规消毒铺巾，局麻后以肿瘤为中心做左额顶马蹄形切口，依次切开头皮，颞肌，皮肌瓣翻向前。显露额顶骨，颅骨钻2孔，铣刀铣开骨瓣，可见硬脑膜张力较高，骨缘四周悬吊硬膜，利多卡因棉条覆盖硬膜，此时停用麻醉药物，拔除喉罩、唤醒病人，放射状剪开硬膜，导航确定肿瘤范围及周边脑沟，行皮层电刺激确定中央前回（腕、手指及面部），未监测到中央后回，肿瘤位于中央前回后方，在导航及唤醒状态下首先沿中央沟软膜下分块左顶肿瘤，灰白色，质韧，血供一般，边界不清，然后皮层造瘘切除侧脑室旁肿瘤，灰黄色，质韧，血供丰富，边界不清，侧脑室开放，显微镜下近全切除肿瘤。切除肿瘤过程中患者肢体运动、感觉均未见明显异常，语言流利度较术前稍差。切除肿瘤后再置入喉罩，术腔严密止血，生理盐水冲洗清亮，确认无活动性出血，护士清点棉条、纱布及手术物品无误。硬脑膜张力高，人工硬脑膜修补硬膜，骨瓣复位，硬脑膜外放置引流管一根另戳孔引出，3枚钛片及6枚钛钉固定颅骨。再次充分止血，分层缝合皮下组织及头皮各层，术毕。手术顺利，麻醉满意，术中自体血回输 125ml。查见双瞳孔等大等圆，直径2mm，四肢肌力及感觉同术前，拔除喉罩后回ICU病房监护。</v>
          </cell>
          <cell r="X3137" t="str">
            <v>部分切除</v>
          </cell>
          <cell r="Y3137" t="str">
            <v>141157</v>
          </cell>
          <cell r="Z3137" t="str">
            <v>GBM(WHO IV)</v>
          </cell>
          <cell r="AA3137" t="str">
            <v>GBM(WHO IV)</v>
          </cell>
          <cell r="AB3137">
            <v>4</v>
          </cell>
          <cell r="AC3137" t="str">
            <v>胶质母细胞瘤（WHOIV）</v>
          </cell>
          <cell r="AD3137" t="str">
            <v>部分切除</v>
          </cell>
          <cell r="AE3137">
            <v>43250</v>
          </cell>
          <cell r="AF3137" t="str">
            <v>胶质母细胞瘤（顶、侧脑室体旁，左）2高血压</v>
          </cell>
          <cell r="AH3137" t="str">
            <v>未终止</v>
          </cell>
          <cell r="AI3137" t="str">
            <v>NA</v>
          </cell>
          <cell r="AJ3137" t="str">
            <v>NA</v>
          </cell>
          <cell r="AK3137" t="str">
            <v>NA</v>
          </cell>
          <cell r="AL3137" t="str">
            <v>NA</v>
          </cell>
          <cell r="AM3137">
            <v>839</v>
          </cell>
          <cell r="AN3137">
            <v>0</v>
          </cell>
          <cell r="AP3137">
            <v>0</v>
          </cell>
          <cell r="AS3137">
            <v>0</v>
          </cell>
          <cell r="AU3137" t="e">
            <v>#N/A</v>
          </cell>
          <cell r="AV3137" t="e">
            <v>#N/A</v>
          </cell>
          <cell r="AW3137" t="e">
            <v>#N/A</v>
          </cell>
          <cell r="AX3137" t="e">
            <v>#N/A</v>
          </cell>
          <cell r="AY3137" t="e">
            <v>#N/A</v>
          </cell>
          <cell r="AZ3137" t="e">
            <v>#N/A</v>
          </cell>
        </row>
        <row r="3138">
          <cell r="B3138" t="str">
            <v>P638</v>
          </cell>
          <cell r="C3138" t="str">
            <v>CGGA_P638</v>
          </cell>
          <cell r="E3138" t="str">
            <v>王刚</v>
          </cell>
          <cell r="F3138">
            <v>532735</v>
          </cell>
          <cell r="G3138">
            <v>43228</v>
          </cell>
          <cell r="H3138" t="str">
            <v>右侧顶枕叶占位：胶质母细胞瘤可能性大</v>
          </cell>
          <cell r="J3138" t="str">
            <v>男</v>
          </cell>
          <cell r="K3138">
            <v>49</v>
          </cell>
          <cell r="L3138" t="str">
            <v>A</v>
          </cell>
          <cell r="M3138" t="str">
            <v>320381196905088219</v>
          </cell>
          <cell r="N3138" t="str">
            <v>王君蓉/父女/17802631757</v>
          </cell>
          <cell r="O3138" t="str">
            <v>反复头晕一个月</v>
          </cell>
          <cell r="P3138" t="str">
            <v>患者于一个月前无明显诱因出现头晕，无明显头痛，无恶心呕吐，无肢体感觉异常及活动受限，无癫痫发作，无大小便障碍，无视力及听力改变，去往当地医院查头CT示颅内占位，为进一步诊治来天坛医院就诊，天坛医院MRI（M726622）示右侧顶枕占位：胶质母细胞瘤可能性大，患者近期无头痛，无恶心呕吐，无视物模糊，无肢体感觉异常及活动异常。门诊以“颅内占位”收住院。患者自发病以来无明显恶心呕吐，四肢活动自如，饮食、睡眠欠佳，二便正常，无体重下降。</v>
          </cell>
          <cell r="Q3138" t="str">
            <v>高无肝炎结核等传染病史，否认高血压糖尿病病史。否认溃疡、血液病等病史。否认手术外伤输血史，否认食物及药物过敏史。</v>
          </cell>
          <cell r="R3138" t="str">
            <v>生长发育及智力正常；否认吸烟及饮酒史。已婚， 2女1子体健，配偶及子女均体健 。</v>
          </cell>
          <cell r="S3138" t="str">
            <v>缺失</v>
          </cell>
          <cell r="T3138">
            <v>43237</v>
          </cell>
          <cell r="V3138" t="str">
            <v>右顶枕开颅肿瘤切除术</v>
          </cell>
          <cell r="W3138" t="str">
            <v>全麻气管插管后，患者左侧卧位，上头架，导航定位，使用黄荧光造影剂，右顶枕常规消毒铺巾，取右顶枕切口，内至中线，依次切开头皮、皮下、帽状腱膜，皮瓣翻向枕，充分暴露额骨，并在中线钻1孔，铣刀铣下骨瓣，右顶枕骨窗大小约8cm×8cm。硬膜张力较高，20%甘露醇250ml静点，降低颅内压，周边悬吊硬膜，放射状剪开硬脑膜，见肿瘤位于右顶枕，色灰红，质软韧，边界不清楚，血供丰富，沿肿瘤周边分离肿瘤于脑组织，荧光显微镜下辨别肿瘤边界，全切除肿瘤组织，标本送病理。明胶海绵及止血纱布覆盖瘤腔，生理盐水冲洗清亮，护士清点棉条、纱布及手术物品无误，紧密缝合硬膜，骨瓣复位，2钛片、2盖孔板及10钛钉固定。分层缝合皮下及头皮各层，再次消毒切口，无菌纱布绷带包扎，术毕。术中出血约300ml，自体浓缩红细胞回输100ml。术后患者安返ICU病房监护，密切观察患者神志、瞳孔、肢体运动情况。</v>
          </cell>
          <cell r="X3138" t="str">
            <v>全切除</v>
          </cell>
          <cell r="Y3138" t="str">
            <v>缺失</v>
          </cell>
          <cell r="Z3138" t="str">
            <v>GBM(WHO IV)?</v>
          </cell>
          <cell r="AA3138" t="str">
            <v>GBM(WHO IV)</v>
          </cell>
          <cell r="AB3138">
            <v>4</v>
          </cell>
          <cell r="AC3138" t="str">
            <v>胶质母细胞瘤（WHO IV级）</v>
          </cell>
          <cell r="AD3138" t="str">
            <v>全切除</v>
          </cell>
          <cell r="AE3138">
            <v>43248</v>
          </cell>
          <cell r="AF3138" t="str">
            <v>胶质母细胞瘤（顶枕，右）</v>
          </cell>
          <cell r="AH3138" t="str">
            <v>终止</v>
          </cell>
          <cell r="AI3138">
            <v>715</v>
          </cell>
          <cell r="AJ3138">
            <v>1</v>
          </cell>
          <cell r="AK3138">
            <v>594</v>
          </cell>
          <cell r="AL3138">
            <v>1</v>
          </cell>
          <cell r="AM3138">
            <v>1037</v>
          </cell>
          <cell r="AN3138" t="str">
            <v>同步</v>
          </cell>
          <cell r="AO3138">
            <v>1</v>
          </cell>
          <cell r="AP3138" t="str">
            <v>泰道</v>
          </cell>
          <cell r="AQ3138">
            <v>1</v>
          </cell>
          <cell r="AS3138">
            <v>0</v>
          </cell>
          <cell r="AU3138" t="e">
            <v>#N/A</v>
          </cell>
          <cell r="AV3138" t="e">
            <v>#N/A</v>
          </cell>
          <cell r="AW3138" t="e">
            <v>#N/A</v>
          </cell>
          <cell r="AX3138" t="e">
            <v>#N/A</v>
          </cell>
          <cell r="AY3138" t="e">
            <v>#N/A</v>
          </cell>
          <cell r="AZ3138" t="e">
            <v>#N/A</v>
          </cell>
        </row>
        <row r="3139">
          <cell r="B3139" t="str">
            <v>P639</v>
          </cell>
          <cell r="C3139" t="str">
            <v>CGGA_P639</v>
          </cell>
          <cell r="E3139" t="str">
            <v>江波</v>
          </cell>
          <cell r="F3139">
            <v>532742</v>
          </cell>
          <cell r="G3139">
            <v>43229</v>
          </cell>
          <cell r="H3139" t="str">
            <v>颅内占位病变（顶枕，右）：复发胶质瘤</v>
          </cell>
          <cell r="J3139" t="str">
            <v>男</v>
          </cell>
          <cell r="K3139">
            <v>49</v>
          </cell>
          <cell r="L3139" t="str">
            <v>A</v>
          </cell>
          <cell r="M3139" t="str">
            <v>211022096904260312</v>
          </cell>
          <cell r="N3139" t="str">
            <v>江蕊/父女/15758933811</v>
          </cell>
          <cell r="O3139" t="str">
            <v>胶质瘤术后3月余，复查发现颅内占位2月。</v>
          </cell>
          <cell r="P3139" t="str">
            <v>患者3月余前因颅内占位病变，于2018年01月29日于当地医院（华西医院）行右额顶开颅肿瘤切除术，术后10日行γ刀治疗，未行放疗，口服替莫唑胺化疗3周期，术后病理结果示：胶质母细胞瘤（WHO-IV级）。术后规律复查， 2月前于我院复查MRI提示右顶枕占位病变：肿瘤复发？门诊以 “右顶枕复发胶质瘤”收入院。患者自发病以来，精神可，睡眠可，饮食，大小便正常，体重可。</v>
          </cell>
          <cell r="Q3139" t="str">
            <v>否认高血压、糖尿病、心脏病史。否认代谢性疾病及血液病。否认肝炎、结核等传染病史。多种食物及海鲜过敏史，否认农民药物过敏史。</v>
          </cell>
          <cell r="R3139" t="str">
            <v>生长及智力发育正常，无抽烟饮酒史，适龄婚配，育有1女，家人体健。</v>
          </cell>
          <cell r="S3139" t="str">
            <v>缺失</v>
          </cell>
          <cell r="T3139">
            <v>43237</v>
          </cell>
          <cell r="U3139">
            <v>43129</v>
          </cell>
          <cell r="V3139" t="str">
            <v>右顶枕开颅，肿瘤切除术</v>
          </cell>
          <cell r="W3139" t="str">
            <v>全麻插管成功后，患者取左侧卧位，头架固定头位，导航注册、确定肿瘤头皮投影位置，常规消毒铺巾，取右顶枕马蹄形切口（将原头皮切口扩大）  ，依次切开头皮各层，显露右顶枕颅骨，取下原骨瓣，铣刀将原骨瓣向右顶枕部扩大，游离右顶枕骨瓣（包括部分原骨瓣）,大小约5*6厘米，硬膜与骨瓣粘连紧密且破损，骨缘四周悬吊硬膜，放射状剪开硬膜，见右顶枕脑组织肿胀、膨隆，原瘤腔见灰红色增生、软化组织，导航辅助下先沿原瘤腔探查，清除增生、坏死组织，于皮层下1cm见肿瘤，肿瘤呈灰红色，鱼肉状，质软韧相间，血供极其丰富，与周围脑组织分界不清，电凝肿瘤供血血管后分块近全切除肿瘤。随后将右顶枕被肿瘤侵袭的软化、坏死脑组织清除，充分内减压，显露右侧大脑镰后部，最后近全切除右顶枕脑内肿瘤。创面仔细止血，明胶海绵、止血纱布压迫创面，生理盐水冲洗清亮，确认无活动性出血，护士清点棉条、纱布及手术物品无误。观察脑组织搏动好，内减压充分，硬膜皱缩、缺损，人工硬膜减张、松散修补硬膜，骨瓣整复后复位，钛片固定，再次充分止血，分层缝合肌肉，皮下组织及头皮各层，术毕。手术顺利，术中出血约500ml，自体血回输225ml。患者术后回ICU病房监护。</v>
          </cell>
          <cell r="X3139" t="str">
            <v>部分切除</v>
          </cell>
          <cell r="Y3139" t="str">
            <v>141201</v>
          </cell>
          <cell r="Z3139" t="str">
            <v>rGBM(WHO IV)</v>
          </cell>
          <cell r="AA3139" t="str">
            <v>rGBM(WHO IV)</v>
          </cell>
          <cell r="AB3139" t="str">
            <v>4</v>
          </cell>
          <cell r="AC3139" t="str">
            <v>胶质母细胞瘤（WHO IV级）</v>
          </cell>
          <cell r="AD3139" t="str">
            <v>部分切除</v>
          </cell>
          <cell r="AE3139">
            <v>43256</v>
          </cell>
          <cell r="AF3139" t="str">
            <v>胶质母细胞瘤（顶枕，右）</v>
          </cell>
          <cell r="AG3139">
            <v>43748</v>
          </cell>
          <cell r="AH3139" t="str">
            <v>未终止</v>
          </cell>
          <cell r="AI3139">
            <v>511</v>
          </cell>
          <cell r="AJ3139">
            <v>0</v>
          </cell>
          <cell r="AK3139">
            <v>511</v>
          </cell>
          <cell r="AL3139">
            <v>0</v>
          </cell>
          <cell r="AM3139">
            <v>511</v>
          </cell>
          <cell r="AN3139" t="str">
            <v>缺失</v>
          </cell>
          <cell r="AO3139" t="str">
            <v>NA</v>
          </cell>
          <cell r="AP3139" t="str">
            <v>缺失</v>
          </cell>
          <cell r="AQ3139" t="str">
            <v>NA</v>
          </cell>
          <cell r="AS3139" t="str">
            <v>复发</v>
          </cell>
          <cell r="AT3139" t="str">
            <v>1</v>
          </cell>
          <cell r="AU3139" t="e">
            <v>#N/A</v>
          </cell>
          <cell r="AV3139" t="e">
            <v>#N/A</v>
          </cell>
          <cell r="AW3139" t="e">
            <v>#N/A</v>
          </cell>
          <cell r="AX3139" t="e">
            <v>#N/A</v>
          </cell>
          <cell r="AY3139" t="e">
            <v>#N/A</v>
          </cell>
          <cell r="AZ3139" t="e">
            <v>#N/A</v>
          </cell>
        </row>
        <row r="3140">
          <cell r="B3140" t="str">
            <v>P640</v>
          </cell>
          <cell r="C3140" t="str">
            <v>NA</v>
          </cell>
          <cell r="D3140" t="str">
            <v>NA</v>
          </cell>
          <cell r="E3140" t="str">
            <v>NA</v>
          </cell>
          <cell r="F3140" t="str">
            <v>NA</v>
          </cell>
          <cell r="G3140" t="str">
            <v>NA</v>
          </cell>
          <cell r="H3140" t="str">
            <v>NA</v>
          </cell>
          <cell r="I3140" t="str">
            <v>NA</v>
          </cell>
          <cell r="J3140" t="str">
            <v>NA</v>
          </cell>
          <cell r="K3140" t="str">
            <v>NA</v>
          </cell>
          <cell r="L3140" t="str">
            <v>NA</v>
          </cell>
          <cell r="M3140" t="str">
            <v>NA</v>
          </cell>
          <cell r="N3140" t="str">
            <v>NA</v>
          </cell>
          <cell r="O3140" t="str">
            <v>NA</v>
          </cell>
          <cell r="P3140" t="str">
            <v>NA</v>
          </cell>
          <cell r="Q3140" t="str">
            <v>NA</v>
          </cell>
          <cell r="R3140" t="str">
            <v>NA</v>
          </cell>
          <cell r="S3140" t="str">
            <v>NA</v>
          </cell>
          <cell r="T3140" t="str">
            <v>NA</v>
          </cell>
          <cell r="U3140" t="str">
            <v>NA</v>
          </cell>
          <cell r="V3140" t="str">
            <v>NA</v>
          </cell>
          <cell r="W3140" t="str">
            <v>NA</v>
          </cell>
          <cell r="X3140" t="str">
            <v>NA</v>
          </cell>
          <cell r="Y3140" t="str">
            <v>NA</v>
          </cell>
          <cell r="Z3140" t="str">
            <v>NA</v>
          </cell>
          <cell r="AA3140" t="str">
            <v>NA</v>
          </cell>
          <cell r="AB3140" t="str">
            <v>NA</v>
          </cell>
          <cell r="AC3140" t="str">
            <v>NA</v>
          </cell>
          <cell r="AD3140" t="str">
            <v>NA</v>
          </cell>
          <cell r="AE3140" t="str">
            <v>NA</v>
          </cell>
          <cell r="AF3140" t="str">
            <v>NA</v>
          </cell>
          <cell r="AG3140" t="str">
            <v>NA</v>
          </cell>
          <cell r="AH3140" t="str">
            <v>NA</v>
          </cell>
          <cell r="AI3140" t="str">
            <v>NA</v>
          </cell>
          <cell r="AJ3140" t="str">
            <v>NA</v>
          </cell>
          <cell r="AK3140" t="str">
            <v>NA</v>
          </cell>
          <cell r="AL3140" t="str">
            <v>NA</v>
          </cell>
          <cell r="AM3140" t="str">
            <v>NA</v>
          </cell>
          <cell r="AN3140" t="str">
            <v>NA</v>
          </cell>
          <cell r="AO3140" t="str">
            <v>NA</v>
          </cell>
          <cell r="AP3140" t="str">
            <v>NA</v>
          </cell>
          <cell r="AQ3140" t="str">
            <v>NA</v>
          </cell>
          <cell r="AS3140" t="str">
            <v>NA</v>
          </cell>
          <cell r="AT3140" t="str">
            <v>NA</v>
          </cell>
          <cell r="AU3140" t="str">
            <v>NA</v>
          </cell>
          <cell r="AV3140" t="str">
            <v>NA</v>
          </cell>
          <cell r="AW3140" t="str">
            <v>NA</v>
          </cell>
          <cell r="AX3140" t="str">
            <v>NA</v>
          </cell>
          <cell r="AY3140" t="str">
            <v>NA</v>
          </cell>
          <cell r="AZ3140" t="str">
            <v>NA</v>
          </cell>
          <cell r="BA3140" t="str">
            <v>NA</v>
          </cell>
          <cell r="BB3140" t="str">
            <v>NA</v>
          </cell>
          <cell r="BC3140" t="str">
            <v>NA</v>
          </cell>
          <cell r="BD3140" t="str">
            <v>NA</v>
          </cell>
        </row>
        <row r="3141">
          <cell r="B3141" t="str">
            <v>P641</v>
          </cell>
          <cell r="C3141" t="str">
            <v>CGGA_P641</v>
          </cell>
          <cell r="E3141" t="str">
            <v>闫俊花</v>
          </cell>
          <cell r="F3141">
            <v>532753</v>
          </cell>
          <cell r="G3141">
            <v>43236</v>
          </cell>
          <cell r="H3141" t="str">
            <v>颅内占位性病变（额颞顶，左）</v>
          </cell>
          <cell r="J3141" t="str">
            <v>女</v>
          </cell>
          <cell r="K3141">
            <v>51</v>
          </cell>
          <cell r="L3141" t="str">
            <v>B</v>
          </cell>
          <cell r="M3141" t="str">
            <v>142324196610046362</v>
          </cell>
          <cell r="N3141" t="str">
            <v>张东升/夫妻/13803483706</v>
          </cell>
          <cell r="O3141" t="str">
            <v>视力视野受损1月余</v>
          </cell>
          <cell r="P3141" t="str">
            <v>患者1月余前自觉视物不清，无头痛，伴恶心、呕吐，无四肢活动障碍，无癫痫发作，于当地医院就诊行MRI检查提示：颅内占位。为求进一步诊治，就诊于我院门诊，查头颅MR检查，提示“左侧颞、顶、枕叶占位性病变”。门诊以“颅内占位性病变”收入院。患者自发病以来，精神、饮食可、睡眠可，大小便正常。</v>
          </cell>
          <cell r="Q3141" t="str">
            <v>否认高血压、糖尿病、心脏病史。否认代谢性疾病及血液病。否认肝炎、结核等传染病史。否认手术、外伤史。否认药物过敏史，无其它食物过敏史。</v>
          </cell>
          <cell r="R3141" t="str">
            <v>生长及智力发育正常，不嗜好烟酒。适龄婚配，家人体健。</v>
          </cell>
          <cell r="S3141" t="str">
            <v>缺失</v>
          </cell>
          <cell r="T3141">
            <v>43242</v>
          </cell>
          <cell r="V3141" t="str">
            <v>左颞顶枕开颅，颅内病变切除术</v>
          </cell>
          <cell r="W3141" t="str">
            <v>全麻气管插管后，患者取右侧卧位，头架固定头位，导航注册，确定颅内病变头皮投影，常规消毒铺巾，取左颞顶枕马蹄形切口，依次切开头皮各层，皮瓣翻向侧方，颅骨钻孔，铣刀游离骨瓣，大小约5.0X6.0cm2。硬膜张力高，快速静点20%的甘露醇250ml，硬膜张力下降，四周悬吊后放射状剪开硬膜，见左颞顶枕脑组织肿胀，脑沟变浅。导航确定病变位于左侧颞顶枕皮层下，部分侵及左侧丘脑，导航辅助下切开左颞枕交界处皮层，皮层下1cm见肿瘤，肿瘤呈灰红色，质软韧相间，无包膜，血供及其丰富，其内有大量异常增生的血管，瘤体与周围脑组织分界不清。先沿肿瘤后界分离，肿瘤与周围脑组织分界不清，瘤周脑组织脆、增生血管多，止血极其困难，肿瘤自皮层下长入侧脑室三角区并沿脑室周边向左侧丘脑生长，肿瘤前方长入语言及运动区皮层下方，先分离肿瘤后界，随后自后向前分块切除肿瘤，将长入脑室（侧脑室三角区、颞角）及侵袭丘脑的肿瘤分块近全切除。切除肿瘤过程中，肿瘤出血多，止血困难，为防止严重功能障碍，未勉强扩大切除肿瘤，最后近全切除肿瘤。切除肿瘤后观察脑组织搏动好，创面严密止血，可吸收止血纱布、明胶海绵压迫残面，生理盐水冲洗清亮，确认无活动性出血，护士清点棉条、纱布及手术物品无误，侧脑室三角区及颞角开放，瘤腔放置外引流，严密缝合硬膜，骨瓣复位，钛片固定。再次充分止血，分层缝合皮下组织及头皮各层，术毕。手术困难，术中出血约3000ml，自体血回输100ml；输异体红细胞5U；血浆800ml。术后患者带管回ICU病房监护。</v>
          </cell>
          <cell r="X3141" t="str">
            <v>部分切除</v>
          </cell>
          <cell r="Y3141" t="str">
            <v>141304</v>
          </cell>
          <cell r="Z3141" t="str">
            <v>GBM(WHO IV)</v>
          </cell>
          <cell r="AA3141" t="str">
            <v>GBM(WHO IV)</v>
          </cell>
          <cell r="AB3141">
            <v>4</v>
          </cell>
          <cell r="AC3141" t="str">
            <v>胶质母细胞瘤（WHO IV级）</v>
          </cell>
          <cell r="AD3141" t="str">
            <v>部分切除</v>
          </cell>
          <cell r="AE3141">
            <v>43262</v>
          </cell>
          <cell r="AF3141" t="str">
            <v xml:space="preserve">胶质母细胞瘤，WHO IV级（额颞顶，左） </v>
          </cell>
          <cell r="AH3141" t="str">
            <v>终止</v>
          </cell>
          <cell r="AI3141">
            <v>620</v>
          </cell>
          <cell r="AJ3141">
            <v>1</v>
          </cell>
          <cell r="AK3141">
            <v>589</v>
          </cell>
          <cell r="AL3141">
            <v>1</v>
          </cell>
          <cell r="AM3141">
            <v>1032</v>
          </cell>
          <cell r="AN3141" t="str">
            <v>同步</v>
          </cell>
          <cell r="AO3141">
            <v>1</v>
          </cell>
          <cell r="AP3141" t="str">
            <v>替莫脞胺</v>
          </cell>
          <cell r="AQ3141">
            <v>1</v>
          </cell>
          <cell r="AS3141">
            <v>0</v>
          </cell>
          <cell r="AU3141" t="e">
            <v>#N/A</v>
          </cell>
          <cell r="AV3141" t="e">
            <v>#N/A</v>
          </cell>
          <cell r="AW3141" t="e">
            <v>#N/A</v>
          </cell>
          <cell r="AX3141" t="e">
            <v>#N/A</v>
          </cell>
          <cell r="AY3141" t="e">
            <v>#N/A</v>
          </cell>
          <cell r="AZ3141" t="e">
            <v>#N/A</v>
          </cell>
        </row>
        <row r="3142">
          <cell r="B3142" t="str">
            <v>P642</v>
          </cell>
          <cell r="C3142" t="str">
            <v>CGGA_P642</v>
          </cell>
          <cell r="E3142" t="str">
            <v>桑逢兴</v>
          </cell>
          <cell r="F3142">
            <v>532745</v>
          </cell>
          <cell r="G3142">
            <v>43230</v>
          </cell>
          <cell r="H3142" t="str">
            <v>1.颅内占位性病变（额、胼胝体，左）：胶质瘤2继发性癫痫3高血压4糖尿病</v>
          </cell>
          <cell r="J3142" t="str">
            <v>男</v>
          </cell>
          <cell r="K3142">
            <v>53</v>
          </cell>
          <cell r="L3142" t="str">
            <v>A</v>
          </cell>
          <cell r="M3142" t="str">
            <v>370921196406123310</v>
          </cell>
          <cell r="N3142" t="str">
            <v>桑胜伟 /父子/13701191988,桑杰/父女/13718872525,曾剑东/父子/13126665635</v>
          </cell>
          <cell r="O3142" t="str">
            <v>右下肢无力4月余，加重伴右下肢抽搐1月余</v>
          </cell>
          <cell r="P3142" t="str">
            <v>4月前无明显诱因出现右下肢无力，不影响行走，无头痛，无恶心呕吐，无四肢抽搐，未予重视。1月前上述症状加重，影响行走，伴右下肢抽搐，持续数小时后自行缓解，无恶心呕吐，遂在宁阳县第一人民医院行MR检查示颅内占位病变。为求进一步诊治，于我院门诊就诊行ＭＲ示：左额叶占位，考虑胶质瘤。门诊以“左额占位性病变”收住我科。患者自起病以来，精神可，饮食可，睡眠可，二便正常，近期体重无明显变化。</v>
          </cell>
          <cell r="Q3142" t="str">
            <v>高血压6年余，未规律服药（依那普利和尼群地平）控制可，130/85mmHg左右、糖尿病3年，违规律服药（二甲双胍和格列美脲）控制可、餐后7mmol/L左右。否认冠心病史，既往海鲜过敏史，否认肝炎、结核等传染病史。否认其他代谢性及血液病。否认手术及外伤史。</v>
          </cell>
          <cell r="R3142" t="str">
            <v>生于原籍，生长发育及智力正常 ，吸烟30余年，3包/天。否认酗酒史。适龄结婚，育有2女1子，均体健。</v>
          </cell>
          <cell r="S3142" t="str">
            <v>缺失</v>
          </cell>
          <cell r="T3142">
            <v>43243</v>
          </cell>
          <cell r="V3142" t="str">
            <v>左额顶开颅肿瘤切除术（术中唤醒+皮质电刺激+功能导航辅助）</v>
          </cell>
          <cell r="W3142" t="str">
            <v>静脉麻醉置入喉罩后，患者取右侧卧位，头皮局麻阻滞，头架固定头位，导航注册，确定肿瘤头皮投影位置（快速静点20%的甘露醇250ml），常规消毒铺巾，局麻后以肿瘤为中心做左额顶弧形切口，依次切开头皮、颞肌，皮肌瓣翻向前，显露颅骨，颅骨钻2孔，铣刀铣开骨瓣，可见硬脑膜张力较高，骨缘四周悬吊硬膜，利多卡因棉条覆盖硬膜，此时停用麻醉药物，拔除喉罩、唤醒病人，放射状剪开硬膜，见肿瘤表面有两根粗大引流静脉进入矢状窦，导航再次确定肿瘤位置，行皮层电刺激确定中央前回面部、手区位于肿瘤外侧，未测出中央后回及下肢运动区，导航辅助、唤醒状态下于肿瘤前部皮层定位阴性区造瘘，皮层下可见实性肿瘤，灰白色，质软，边界不清，血供丰富。肿瘤切除后再次行皮层电刺激确定中央后回，肿瘤切除过程中始终未监测到下肢功能区及锥体束，显微镜下分块近全切除肿瘤，切除肿瘤过程中患者语言、上肢运动均未见明显异常，下肢运动较术前稍差。切除肿瘤后再置入喉罩，术腔严密止血，生理盐水冲洗清亮，确认无活动性出血，护士清点棉条、纱布及手术物品无误。人工硬脑膜修补硬膜，骨瓣复位，皮瓣下放置引流管一根另戳孔引出，1枚钛片、2枚盖孔板及8枚钛钉固定颅骨。再次充分止血，分层缝合皮下组织及头皮各层，术毕。手术顺利，麻醉满意，术中出血200ml，自体血回输 0ml。术后拔除喉罩，查见双瞳孔等大等圆，直径2mm，安返ICU病房监护。</v>
          </cell>
          <cell r="X3142" t="str">
            <v>部分切除</v>
          </cell>
          <cell r="Y3142" t="str">
            <v>141341</v>
          </cell>
          <cell r="Z3142" t="str">
            <v>AA(WHO III)</v>
          </cell>
          <cell r="AA3142" t="str">
            <v>AA(WHO III)</v>
          </cell>
          <cell r="AB3142" t="str">
            <v>3</v>
          </cell>
          <cell r="AC3142" t="str">
            <v>间变性星形细胞瘤（WHOIII级），可见大量瘤巨细胞</v>
          </cell>
          <cell r="AD3142" t="str">
            <v>部分切除</v>
          </cell>
          <cell r="AE3142">
            <v>43255</v>
          </cell>
          <cell r="AF3142" t="str">
            <v>1.间变性星形细胞瘤（额、胼胝体，左）2继发性癫痫3高血压4糖尿病</v>
          </cell>
          <cell r="AG3142">
            <v>43725</v>
          </cell>
          <cell r="AH3142" t="str">
            <v>终止</v>
          </cell>
          <cell r="AI3142">
            <v>282</v>
          </cell>
          <cell r="AJ3142">
            <v>1</v>
          </cell>
          <cell r="AK3142">
            <v>282</v>
          </cell>
          <cell r="AL3142">
            <v>1</v>
          </cell>
          <cell r="AM3142">
            <v>282</v>
          </cell>
          <cell r="AN3142" t="str">
            <v>放疗</v>
          </cell>
          <cell r="AO3142">
            <v>1</v>
          </cell>
          <cell r="AP3142" t="str">
            <v>化疗</v>
          </cell>
          <cell r="AQ3142">
            <v>1</v>
          </cell>
          <cell r="AS3142" t="str">
            <v>原发</v>
          </cell>
          <cell r="AU3142" t="e">
            <v>#N/A</v>
          </cell>
          <cell r="AV3142" t="e">
            <v>#N/A</v>
          </cell>
          <cell r="AW3142" t="e">
            <v>#N/A</v>
          </cell>
          <cell r="AX3142" t="e">
            <v>#N/A</v>
          </cell>
          <cell r="AY3142" t="e">
            <v>#N/A</v>
          </cell>
          <cell r="AZ3142" t="e">
            <v>#N/A</v>
          </cell>
        </row>
        <row r="3143">
          <cell r="B3143" t="str">
            <v>P643</v>
          </cell>
          <cell r="C3143" t="str">
            <v>CGGA_P643</v>
          </cell>
          <cell r="E3143" t="str">
            <v>龚彦</v>
          </cell>
          <cell r="F3143">
            <v>532752</v>
          </cell>
          <cell r="G3143">
            <v>43235</v>
          </cell>
          <cell r="H3143" t="str">
            <v>1.颅内多发占位性病变（颞顶，右；顶，左）：胶质瘤？淋巴瘤？炎性病变？ 2慢性贫血</v>
          </cell>
          <cell r="J3143" t="str">
            <v>女</v>
          </cell>
          <cell r="K3143">
            <v>42</v>
          </cell>
          <cell r="L3143" t="str">
            <v>O</v>
          </cell>
          <cell r="M3143" t="str">
            <v>422801197512160422</v>
          </cell>
          <cell r="N3143" t="str">
            <v>余安国/夫妻/18672079108,龚青/姐妹/18672059765,覃毅/姐弟/18601160118</v>
          </cell>
          <cell r="O3143" t="str">
            <v>左侧肢体麻木1月余</v>
          </cell>
          <cell r="P3143" t="str">
            <v>1月前无明显诱因出现左侧肢体麻木，上肢为重，休息后无明显缓解，无头痛，无恶心呕吐，无四肢抽搐。到恩施州爱民医院行MRI示颅内占位病变，为求进一步治疗到天坛医院门诊就诊行头颅MRI发现右颞顶、左顶占位：考虑淋巴瘤可能性大。门诊以“颅内占位性病变”收入院。自发病以来，饮食可，睡眠差，大小便正常，体重无明显变化。</v>
          </cell>
          <cell r="Q3143" t="str">
            <v>基础血压偏低，平时在80/50mmHg左右,否认糖尿病、心脏病史。否认代谢性疾病及血液病。否认肝炎、结核等传染病史。否认其他手术及外伤史。否认药物及食物过敏史。</v>
          </cell>
          <cell r="R3143" t="str">
            <v>生长及智力发育正常，否认吸烟饮酒史。已婚，育有1子，配偶及子均体健。</v>
          </cell>
          <cell r="S3143" t="str">
            <v>缺失</v>
          </cell>
          <cell r="T3143">
            <v>43243</v>
          </cell>
          <cell r="V3143" t="str">
            <v>导航辅助下右颞顶开颅肿瘤切除术</v>
          </cell>
          <cell r="W3143" t="str">
            <v>静脉麻醉，患者取左侧卧位，头皮局麻阻滞，头架固定头位，导航注册，确定肿瘤头皮投影位置，常规消毒铺巾，取右颞顶马蹄形切口，依次切开头皮、颞肌，显露颅骨，颅骨钻1孔，铣刀铣去骨瓣，可见硬脑膜张力不高，骨缘四周悬吊硬膜，放射状剪开硬膜，导航再次确定肿瘤位置，沿外侧裂末端颞上回造瘘，皮层下1cm见灰红色肿瘤，质软，血管丰富，边界不清，显微镜下全切肿瘤。然后导航确定右顶肿瘤位于中央后回及缘上回深部，于中央后回后部皮层造瘘，皮层下2cm见肿瘤呈灰白色，质韧，边界不清，血供一般，显微镜下近全切除肿瘤，侧脑室部分开放。术腔严密止血，生理盐水冲洗清亮，确认无活动性出血，护士清点棉条、纱布及手术物品无误。人工硬膜修补硬膜，2枚钛片、1枚盖孔板及7枚钛钉复位骨瓣。再次充分止血，分层缝合皮下组织，肌肉及头皮各层，术毕。手术顺利，麻醉满意，术中出血200ml，自体血回输50ml。查见双瞳孔等大等圆，直径1mm。拔管后安返ICU病房监。</v>
          </cell>
          <cell r="X3143" t="str">
            <v>部分切除</v>
          </cell>
          <cell r="Y3143" t="str">
            <v>141339</v>
          </cell>
          <cell r="Z3143" t="str">
            <v>GBM(WHO IV)</v>
          </cell>
          <cell r="AA3143" t="str">
            <v>GBM(WHO IV)</v>
          </cell>
          <cell r="AB3143">
            <v>4</v>
          </cell>
          <cell r="AC3143" t="str">
            <v>胶质母细胞瘤（WHOIV级）</v>
          </cell>
          <cell r="AD3143" t="str">
            <v>部分切除</v>
          </cell>
          <cell r="AE3143">
            <v>43256</v>
          </cell>
          <cell r="AF3143" t="str">
            <v>1.胶质母细胞瘤（颞顶，右；顶，左）2慢性贫血</v>
          </cell>
          <cell r="AH3143" t="str">
            <v>终止</v>
          </cell>
          <cell r="AI3143">
            <v>648</v>
          </cell>
          <cell r="AJ3143">
            <v>1</v>
          </cell>
          <cell r="AK3143">
            <v>648</v>
          </cell>
          <cell r="AL3143">
            <v>1</v>
          </cell>
          <cell r="AM3143">
            <v>1031</v>
          </cell>
          <cell r="AN3143" t="str">
            <v>同步</v>
          </cell>
          <cell r="AO3143">
            <v>1</v>
          </cell>
          <cell r="AP3143" t="str">
            <v>替莫脞胺</v>
          </cell>
          <cell r="AQ3143">
            <v>1</v>
          </cell>
          <cell r="AS3143">
            <v>0</v>
          </cell>
          <cell r="AU3143" t="e">
            <v>#N/A</v>
          </cell>
          <cell r="AV3143" t="e">
            <v>#N/A</v>
          </cell>
          <cell r="AW3143" t="e">
            <v>#N/A</v>
          </cell>
          <cell r="AX3143" t="e">
            <v>#N/A</v>
          </cell>
          <cell r="AY3143" t="e">
            <v>#N/A</v>
          </cell>
          <cell r="AZ3143" t="e">
            <v>#N/A</v>
          </cell>
        </row>
        <row r="3144">
          <cell r="B3144" t="str">
            <v>P644</v>
          </cell>
          <cell r="C3144" t="str">
            <v>CGGA_P644</v>
          </cell>
          <cell r="D3144" t="str">
            <v>CGGA_P557, CGGA_P644</v>
          </cell>
          <cell r="E3144" t="str">
            <v>史学博</v>
          </cell>
          <cell r="F3144">
            <v>491634</v>
          </cell>
          <cell r="G3144">
            <v>43236</v>
          </cell>
          <cell r="H3144" t="str">
            <v>复发胶质母细胞瘤（颞叶、底节区，左）</v>
          </cell>
          <cell r="J3144" t="str">
            <v>男</v>
          </cell>
          <cell r="K3144">
            <v>27</v>
          </cell>
          <cell r="L3144" t="str">
            <v>AB</v>
          </cell>
          <cell r="M3144" t="str">
            <v>411424199006133754</v>
          </cell>
          <cell r="N3144" t="str">
            <v>史传松 /父子/13569358278,史文博/堂哥/13837033878,王素玲/母子/15514953566</v>
          </cell>
          <cell r="O3144" t="str">
            <v>胶质母细胞瘤术后19月余，间断头痛伴言语不清3月余。</v>
          </cell>
          <cell r="P3144" t="str">
            <v>19月前因间断出现头痛在天坛医院诊断胶质瘤，遂行颅内肿瘤切除术，病理结果回报胶质母细胞瘤，术后规律放化疗（具体不详）控制可，每3月规律复查，无明显复发。3月前无明显诱因出现间断头痛伴言语不清，在当地医院复查头MR示颅内占位性病变，为求进一步治疗到天坛医院门诊就诊，行MR示肿瘤复发，遂行化疗（替莫唑胺，2个疗程）后肿瘤逐渐进展，较前变大，需行手术治疗，门诊以胶质瘤复发收入院。自发病以来，精神弱，饮食差，睡眠可，大小便正常，体重明显下降。</v>
          </cell>
          <cell r="Q3144" t="str">
            <v>否认高血压、糖尿病及心脏病史。否认代谢性疾病及血液病。否认肝炎、结核等传染病史。否认其他外伤史，否认手术史。否认输血史。否认食物及药物过敏史。</v>
          </cell>
          <cell r="R3144" t="str">
            <v>生长及智力发育正常，吸烟10年左右，1包/天。偶尔饮酒。已婚，育1女。</v>
          </cell>
          <cell r="S3144" t="str">
            <v>缺失</v>
          </cell>
          <cell r="T3144">
            <v>43244</v>
          </cell>
          <cell r="U3144">
            <v>42644</v>
          </cell>
          <cell r="V3144" t="str">
            <v>导航辅助下原切口左颞开颅，肿瘤切除术</v>
          </cell>
          <cell r="W3144" t="str">
            <v>全麻气管插管后，患者取仰卧位头偏右，导航注册，确定肿瘤头皮投影，常规消毒铺巾，取原切口，依次切开头皮、皮下、帽状腱膜，颞肌，皮肌瓣翻向前侧。显露左额颞颅骨，沿原颞上线处骨孔铣刀铣开左颞骨瓣，硬膜张力一般，悬吊硬膜，弧形剪开硬脑膜，导航再次确定肿瘤部位，沿外侧裂下方分离切除，肿瘤灰红色，质软，边界不清，血供丰富，钩回处肿瘤疝入幕下，与动眼神经及脑干粘连紧密，大脑中、后动脉分支参与供血，显微镜下分块近全切除肿瘤，部分侧脑室颞角开放，大脑中动脉、大脑后动脉、动眼神经及脑干保护完好。术腔严密止血，生理盐水冲洗清亮，确认无活动性出血，护士清点棉条、纱布及手术物品无误。人工硬膜严密缝合修补硬膜，骨瓣复位，3钛链及6钉固定骨瓣，分层缝合肌肉、皮下及头皮各层。再次消毒切口，无菌纱布绷带包扎，术毕。手术顺利，麻醉满意，术中出血约300ml，自体血回输0ml，未输异体血。查见瞳孔左比右=2：1mm，光反射可。术后拔除气管插管，患者回ICU病房监护。标本送病理。</v>
          </cell>
          <cell r="X3144" t="str">
            <v>部分切除</v>
          </cell>
          <cell r="Y3144" t="str">
            <v>141371</v>
          </cell>
          <cell r="Z3144" t="str">
            <v>rGBM(WHO IV)</v>
          </cell>
          <cell r="AA3144" t="str">
            <v>GBM(WHO IV)</v>
          </cell>
          <cell r="AB3144">
            <v>4</v>
          </cell>
          <cell r="AC3144" t="str">
            <v>胶质母细胞瘤（WHO IV级，复发）</v>
          </cell>
          <cell r="AD3144" t="str">
            <v>部分切除</v>
          </cell>
          <cell r="AE3144">
            <v>43257</v>
          </cell>
          <cell r="AF3144" t="str">
            <v>复发胶质母细胞瘤 （颞叶、底节区，左）</v>
          </cell>
          <cell r="AH3144" t="str">
            <v>未终止</v>
          </cell>
          <cell r="AI3144" t="str">
            <v>NA</v>
          </cell>
          <cell r="AJ3144" t="str">
            <v>NA</v>
          </cell>
          <cell r="AK3144" t="str">
            <v>NA</v>
          </cell>
          <cell r="AL3144" t="str">
            <v>NA</v>
          </cell>
          <cell r="AM3144">
            <v>1030</v>
          </cell>
          <cell r="AN3144">
            <v>0</v>
          </cell>
          <cell r="AP3144">
            <v>0</v>
          </cell>
          <cell r="AS3144">
            <v>1</v>
          </cell>
          <cell r="AT3144" t="str">
            <v>1</v>
          </cell>
          <cell r="AU3144" t="e">
            <v>#N/A</v>
          </cell>
          <cell r="AV3144" t="e">
            <v>#N/A</v>
          </cell>
          <cell r="AW3144" t="e">
            <v>#N/A</v>
          </cell>
          <cell r="AX3144" t="e">
            <v>#N/A</v>
          </cell>
          <cell r="AY3144" t="e">
            <v>#N/A</v>
          </cell>
          <cell r="AZ3144" t="e">
            <v>#N/A</v>
          </cell>
        </row>
        <row r="3145">
          <cell r="B3145" t="str">
            <v>P645</v>
          </cell>
          <cell r="C3145" t="str">
            <v>NA</v>
          </cell>
          <cell r="D3145" t="str">
            <v>NA</v>
          </cell>
          <cell r="E3145" t="str">
            <v>NA</v>
          </cell>
          <cell r="F3145" t="str">
            <v>NA</v>
          </cell>
          <cell r="G3145" t="str">
            <v>NA</v>
          </cell>
          <cell r="H3145" t="str">
            <v>NA</v>
          </cell>
          <cell r="I3145" t="str">
            <v>NA</v>
          </cell>
          <cell r="J3145" t="str">
            <v>NA</v>
          </cell>
          <cell r="K3145" t="str">
            <v>NA</v>
          </cell>
          <cell r="L3145" t="str">
            <v>NA</v>
          </cell>
          <cell r="M3145" t="str">
            <v>NA</v>
          </cell>
          <cell r="N3145" t="str">
            <v>NA</v>
          </cell>
          <cell r="O3145" t="str">
            <v>NA</v>
          </cell>
          <cell r="P3145" t="str">
            <v>NA</v>
          </cell>
          <cell r="Q3145" t="str">
            <v>NA</v>
          </cell>
          <cell r="R3145" t="str">
            <v>NA</v>
          </cell>
          <cell r="S3145" t="str">
            <v>NA</v>
          </cell>
          <cell r="T3145" t="str">
            <v>NA</v>
          </cell>
          <cell r="U3145" t="str">
            <v>NA</v>
          </cell>
          <cell r="V3145" t="str">
            <v>NA</v>
          </cell>
          <cell r="W3145" t="str">
            <v>NA</v>
          </cell>
          <cell r="X3145" t="str">
            <v>NA</v>
          </cell>
          <cell r="Y3145" t="str">
            <v>NA</v>
          </cell>
          <cell r="Z3145" t="str">
            <v>NA</v>
          </cell>
          <cell r="AA3145" t="str">
            <v>NA</v>
          </cell>
          <cell r="AB3145" t="str">
            <v>NA</v>
          </cell>
          <cell r="AC3145" t="str">
            <v>NA</v>
          </cell>
          <cell r="AD3145" t="str">
            <v>NA</v>
          </cell>
          <cell r="AE3145" t="str">
            <v>NA</v>
          </cell>
          <cell r="AF3145" t="str">
            <v>NA</v>
          </cell>
          <cell r="AG3145" t="str">
            <v>NA</v>
          </cell>
          <cell r="AH3145" t="str">
            <v>NA</v>
          </cell>
          <cell r="AI3145" t="str">
            <v>NA</v>
          </cell>
          <cell r="AJ3145" t="str">
            <v>NA</v>
          </cell>
          <cell r="AK3145" t="str">
            <v>NA</v>
          </cell>
          <cell r="AL3145" t="str">
            <v>NA</v>
          </cell>
          <cell r="AM3145" t="str">
            <v>NA</v>
          </cell>
          <cell r="AN3145" t="str">
            <v>NA</v>
          </cell>
          <cell r="AO3145" t="str">
            <v>NA</v>
          </cell>
          <cell r="AP3145" t="str">
            <v>NA</v>
          </cell>
          <cell r="AQ3145" t="str">
            <v>NA</v>
          </cell>
          <cell r="AS3145" t="str">
            <v>NA</v>
          </cell>
          <cell r="AT3145" t="str">
            <v>NA</v>
          </cell>
          <cell r="AU3145" t="str">
            <v>NA</v>
          </cell>
          <cell r="AV3145" t="str">
            <v>NA</v>
          </cell>
          <cell r="AW3145" t="str">
            <v>NA</v>
          </cell>
          <cell r="AX3145" t="str">
            <v>NA</v>
          </cell>
          <cell r="AY3145" t="str">
            <v>NA</v>
          </cell>
          <cell r="AZ3145" t="str">
            <v>NA</v>
          </cell>
          <cell r="BA3145" t="str">
            <v>NA</v>
          </cell>
          <cell r="BB3145" t="str">
            <v>NA</v>
          </cell>
          <cell r="BC3145" t="str">
            <v>NA</v>
          </cell>
          <cell r="BD3145" t="str">
            <v>NA</v>
          </cell>
        </row>
        <row r="3146">
          <cell r="B3146" t="str">
            <v>P646</v>
          </cell>
          <cell r="C3146" t="str">
            <v>CGGA_P646</v>
          </cell>
          <cell r="D3146" t="str">
            <v>CGGA_D27, CGGA_P646</v>
          </cell>
          <cell r="E3146" t="str">
            <v>孟勇</v>
          </cell>
          <cell r="F3146">
            <v>327696</v>
          </cell>
          <cell r="G3146">
            <v>43238</v>
          </cell>
          <cell r="H3146" t="str">
            <v>颅内占位性病变（额颞，左）</v>
          </cell>
          <cell r="J3146" t="str">
            <v>男</v>
          </cell>
          <cell r="K3146">
            <v>40</v>
          </cell>
          <cell r="L3146" t="str">
            <v>A</v>
          </cell>
          <cell r="M3146" t="str">
            <v>330622197711051218</v>
          </cell>
          <cell r="N3146" t="str">
            <v>章晓庆/夫妻/13606642667</v>
          </cell>
          <cell r="O3146" t="str">
            <v>发现颅内占位1月余</v>
          </cell>
          <cell r="P3146" t="str">
            <v>患者1月前行MRI检查（浙江大学附属第二医院）提示：颅内占位。后患者为行进一步治疗于我院就诊，行MRI检查提示：左侧额颞岛叶、透明隔异常信号影。患者目前无癫痫、失语，无明显头痛、恶心、呕吐，四肢肌力正常，无四肢明显活动障碍。为求进一步诊治，门诊以“颅内占位性病变”收入院。患者自发病以来，精神、饮食可、睡眠可，大小便正常。</v>
          </cell>
          <cell r="Q3146" t="str">
            <v>否认高血压、糖尿病病史。否认心脏病史。否认代谢性疾病及血液病。否认肝炎、结核等传染病史。否认其他手术、外伤史。否认药物过敏史，无其它食物过敏史。</v>
          </cell>
          <cell r="R3146" t="str">
            <v>生长及智力发育正常，不嗜好烟酒。适龄婚配，育有2子，家人体健。</v>
          </cell>
          <cell r="S3146" t="str">
            <v>缺失</v>
          </cell>
          <cell r="T3146">
            <v>43248</v>
          </cell>
          <cell r="V3146" t="str">
            <v>左额颞原切口开颅，肿瘤切除术（导航辅助）</v>
          </cell>
          <cell r="W3146" t="str">
            <v>全麻插管成功后，患者取仰卧位，头右侧，导航注册、确定肿瘤头皮投影位置，常规消毒铺巾，取左额颞原弧形切口，依次切开头皮各层，皮瓣翻向额颞部，硬膜增生、部分骨化，铣刀将肿瘤表面的颞顶部骨瓣游离，骨缘四周悬吊，放射状剪开左颞顶硬膜，硬膜与脑组织粘连紧密，导航确定肿瘤位于左额下回后部、顶下小叶，部分侵及左侧颞上回后部，导航引导下先电凝肿瘤周边，自后向前分块切除肿瘤，肿瘤呈灰红色，质软韧相间，边界不清，无包膜，血供丰富，左侧大脑中动脉分支及伴随的深静脉自肿瘤中穿行，分离后予以完好保护，全切除肿瘤，切除肿瘤后瘤腔与侧脑室相通，创面仔细止血，明胶海绵、止血纱布压迫创面，生理盐水冲洗清亮，护士清点棉条、纱布及手术物品无误。硬膜缺损，连续缝合后仍欠严密，以人工硬膜修补，骨瓣复位，以2枚钛链固定，再次充分止血，分层缝合肌肉，皮下组织及头皮各层，术毕。手术顺利，术中出血约300ml，自体血回输100ml。术后患者回ICU病房监护。</v>
          </cell>
          <cell r="X3146" t="str">
            <v>全切除</v>
          </cell>
          <cell r="Y3146" t="str">
            <v>141429</v>
          </cell>
          <cell r="Z3146" t="str">
            <v>rAOA(WHO III)</v>
          </cell>
          <cell r="AA3146" t="str">
            <v>OA(WHO II)</v>
          </cell>
          <cell r="AB3146">
            <v>2</v>
          </cell>
          <cell r="AC3146" t="str">
            <v>少突星形细胞瘤，部分间变（WHOII级，部分III级）</v>
          </cell>
          <cell r="AD3146" t="str">
            <v>全切除</v>
          </cell>
          <cell r="AE3146">
            <v>43264</v>
          </cell>
          <cell r="AF3146" t="str">
            <v>少突星形细胞瘤，WHO III级（额颞，左）</v>
          </cell>
          <cell r="AH3146" t="str">
            <v>未终止</v>
          </cell>
          <cell r="AI3146" t="str">
            <v>NA</v>
          </cell>
          <cell r="AJ3146" t="str">
            <v>NA</v>
          </cell>
          <cell r="AK3146" t="str">
            <v>NA</v>
          </cell>
          <cell r="AL3146" t="str">
            <v>NA</v>
          </cell>
          <cell r="AM3146">
            <v>668</v>
          </cell>
          <cell r="AN3146">
            <v>0</v>
          </cell>
          <cell r="AP3146">
            <v>0</v>
          </cell>
          <cell r="AS3146">
            <v>1</v>
          </cell>
          <cell r="AT3146" t="str">
            <v>NA</v>
          </cell>
          <cell r="AU3146" t="e">
            <v>#N/A</v>
          </cell>
          <cell r="AV3146" t="e">
            <v>#N/A</v>
          </cell>
          <cell r="AW3146" t="e">
            <v>#N/A</v>
          </cell>
          <cell r="AX3146" t="e">
            <v>#N/A</v>
          </cell>
          <cell r="AY3146" t="e">
            <v>#N/A</v>
          </cell>
          <cell r="AZ3146" t="e">
            <v>#N/A</v>
          </cell>
        </row>
        <row r="3147">
          <cell r="B3147" t="str">
            <v>P647</v>
          </cell>
          <cell r="C3147" t="str">
            <v>CGGA_P647</v>
          </cell>
          <cell r="E3147" t="str">
            <v>马晋娥</v>
          </cell>
          <cell r="F3147">
            <v>532762</v>
          </cell>
          <cell r="G3147">
            <v>43241</v>
          </cell>
          <cell r="H3147" t="str">
            <v>颅内占位性病变（额颞，左）：胶质瘤</v>
          </cell>
          <cell r="J3147" t="str">
            <v>女</v>
          </cell>
          <cell r="K3147">
            <v>48</v>
          </cell>
          <cell r="L3147" t="str">
            <v>B</v>
          </cell>
          <cell r="M3147" t="str">
            <v>140511196908020525</v>
          </cell>
          <cell r="N3147" t="str">
            <v xml:space="preserve"> 李彦军/夫妻/13503569809,李启明/母子/13934317810</v>
          </cell>
          <cell r="O3147" t="str">
            <v>间断四肢抽搐20余年</v>
          </cell>
          <cell r="P3147" t="str">
            <v>20年前无明显诱因出现间断四肢抽搐，持续几分钟后自行缓解，无意识丧失，无头痛，无恶心呕吐，未予重视。12年前癫痫次数增多，遂到当地医院行MR示颅内占位性病变。为求进一步治疗遂到天坛医院门诊就诊，诊断胶质瘤，患者家属暂不考虑手术治疗，口服丙戊酸钠对症治疗。半月前癫痫次数频繁较前增多，持续时间延长，遂到天坛医院门诊急诊行MR示颅内占位病变较前增大：胶质瘤可能？遂以“颅内占位病变”收入院。患者自发病以来，精神可，饮食可、睡眠差，大小便正常，体重无明显变化。</v>
          </cell>
          <cell r="Q3147" t="str">
            <v>无高血压、糖尿病及心脏病史。否认代谢性疾病及血液病。否认肝炎、结核等传染病史。无药物食物过敏史。</v>
          </cell>
          <cell r="R3147" t="str">
            <v>生长及智力发育正常，无吸烟史及酗酒史。已婚，停经5年余。</v>
          </cell>
          <cell r="S3147" t="str">
            <v>缺失</v>
          </cell>
          <cell r="T3147">
            <v>43249</v>
          </cell>
          <cell r="V3147" t="str">
            <v>导航辅助下左额颞开颅，肿瘤切除术</v>
          </cell>
          <cell r="W3147" t="str">
            <v>全麻气管插管后，患者取仰卧位，头架固定头位，导航注册，确定颅内肿瘤头皮投影，常规消毒铺巾，取左额颞弧形切口（快速静点20%的甘露醇250ml），依次切开头皮各层，皮肌瓣翻向前方，颅骨钻2孔，铣刀铣开骨瓣。硬膜张力明显增高，四周悬吊硬膜。放射状剪开硬膜，脑压高，沿外侧裂缓慢放出脑脊液，脑压下降明显，先切除左颞肿瘤，部分灰白色，部分灰黄色，质韧，边界不清，血供丰富，肿瘤包裹大脑后动脉、颈内动脉、大脑中动脉及其分支，与动眼神经、滑车神经及脑干粘连紧密，显微镜下先切除颞叶肿瘤，然后切除岛叶及额叶肿瘤，肿瘤切除困难，显微镜下分块近全切除肿瘤，侧脑室颞角开放，大脑中动脉、大脑后动脉及其分支、动眼神经、滑车神经保护完整。术腔严密止血，生理盐水冲洗清亮，确认无活动性出血，护士清点棉条、纱布及手术物品无误。人工硬膜严密修补硬膜，骨瓣复位，1枚盖孔板、2枚钛片及7枚枚钛钉固定骨瓣。再次充分止血，分层缝合皮下组织及头皮各层，术毕。手术顺利，麻醉满意，术中出血约300ml。查见瞳孔左：右=2：1mm。安返ICU病房继续监测。</v>
          </cell>
          <cell r="X3147" t="str">
            <v>部分切除</v>
          </cell>
          <cell r="Y3147" t="str">
            <v>141469</v>
          </cell>
          <cell r="Z3147" t="str">
            <v>A(WHO II)</v>
          </cell>
          <cell r="AA3147" t="str">
            <v>A(WHO II)</v>
          </cell>
          <cell r="AB3147">
            <v>2</v>
          </cell>
          <cell r="AC3147" t="str">
            <v>星形细胞瘤（WHOII级），侵及软膜下</v>
          </cell>
          <cell r="AD3147" t="str">
            <v>部分切除</v>
          </cell>
          <cell r="AE3147">
            <v>43266</v>
          </cell>
          <cell r="AF3147" t="str">
            <v>星形细胞瘤（额颞，左）</v>
          </cell>
          <cell r="AH3147" t="str">
            <v>终止</v>
          </cell>
          <cell r="AI3147" t="str">
            <v>NA</v>
          </cell>
          <cell r="AJ3147">
            <v>1</v>
          </cell>
          <cell r="AK3147">
            <v>1501</v>
          </cell>
          <cell r="AL3147">
            <v>0</v>
          </cell>
          <cell r="AM3147">
            <v>1501</v>
          </cell>
          <cell r="AN3147" t="str">
            <v>放疗</v>
          </cell>
          <cell r="AO3147">
            <v>1</v>
          </cell>
          <cell r="AP3147" t="str">
            <v>无</v>
          </cell>
          <cell r="AQ3147">
            <v>0</v>
          </cell>
          <cell r="AS3147">
            <v>0</v>
          </cell>
          <cell r="AU3147" t="str">
            <v>突变</v>
          </cell>
          <cell r="AV3147" t="str">
            <v>不突变</v>
          </cell>
          <cell r="AW3147" t="str">
            <v>非共缺失</v>
          </cell>
          <cell r="AX3147" t="str">
            <v>甲基化</v>
          </cell>
          <cell r="AY3147" t="str">
            <v>不突变</v>
          </cell>
          <cell r="AZ3147" t="str">
            <v>不突变</v>
          </cell>
        </row>
        <row r="3148">
          <cell r="B3148" t="str">
            <v>P648</v>
          </cell>
          <cell r="C3148" t="str">
            <v>NA</v>
          </cell>
          <cell r="D3148" t="str">
            <v>NA</v>
          </cell>
          <cell r="E3148" t="str">
            <v>NA</v>
          </cell>
          <cell r="F3148" t="str">
            <v>NA</v>
          </cell>
          <cell r="G3148" t="str">
            <v>NA</v>
          </cell>
          <cell r="H3148" t="str">
            <v>NA</v>
          </cell>
          <cell r="I3148" t="str">
            <v>NA</v>
          </cell>
          <cell r="J3148" t="str">
            <v>NA</v>
          </cell>
          <cell r="K3148" t="str">
            <v>NA</v>
          </cell>
          <cell r="L3148" t="str">
            <v>NA</v>
          </cell>
          <cell r="M3148" t="str">
            <v>NA</v>
          </cell>
          <cell r="N3148" t="str">
            <v>NA</v>
          </cell>
          <cell r="O3148" t="str">
            <v>NA</v>
          </cell>
          <cell r="P3148" t="str">
            <v>NA</v>
          </cell>
          <cell r="Q3148" t="str">
            <v>NA</v>
          </cell>
          <cell r="R3148" t="str">
            <v>NA</v>
          </cell>
          <cell r="S3148" t="str">
            <v>NA</v>
          </cell>
          <cell r="T3148" t="str">
            <v>NA</v>
          </cell>
          <cell r="U3148" t="str">
            <v>NA</v>
          </cell>
          <cell r="V3148" t="str">
            <v>NA</v>
          </cell>
          <cell r="W3148" t="str">
            <v>NA</v>
          </cell>
          <cell r="X3148" t="str">
            <v>NA</v>
          </cell>
          <cell r="Y3148" t="str">
            <v>NA</v>
          </cell>
          <cell r="Z3148" t="str">
            <v>NA</v>
          </cell>
          <cell r="AA3148" t="str">
            <v>NA</v>
          </cell>
          <cell r="AB3148" t="str">
            <v>NA</v>
          </cell>
          <cell r="AC3148" t="str">
            <v>NA</v>
          </cell>
          <cell r="AD3148" t="str">
            <v>NA</v>
          </cell>
          <cell r="AE3148" t="str">
            <v>NA</v>
          </cell>
          <cell r="AF3148" t="str">
            <v>NA</v>
          </cell>
          <cell r="AG3148" t="str">
            <v>NA</v>
          </cell>
          <cell r="AH3148" t="str">
            <v>NA</v>
          </cell>
          <cell r="AI3148" t="str">
            <v>NA</v>
          </cell>
          <cell r="AJ3148" t="str">
            <v>NA</v>
          </cell>
          <cell r="AK3148" t="str">
            <v>NA</v>
          </cell>
          <cell r="AL3148" t="str">
            <v>NA</v>
          </cell>
          <cell r="AM3148" t="str">
            <v>NA</v>
          </cell>
          <cell r="AN3148" t="str">
            <v>NA</v>
          </cell>
          <cell r="AO3148" t="str">
            <v>NA</v>
          </cell>
          <cell r="AP3148" t="str">
            <v>NA</v>
          </cell>
          <cell r="AQ3148" t="str">
            <v>NA</v>
          </cell>
          <cell r="AS3148" t="str">
            <v>NA</v>
          </cell>
          <cell r="AT3148" t="str">
            <v>NA</v>
          </cell>
          <cell r="AU3148" t="str">
            <v>NA</v>
          </cell>
          <cell r="AV3148" t="str">
            <v>NA</v>
          </cell>
          <cell r="AW3148" t="str">
            <v>NA</v>
          </cell>
          <cell r="AX3148" t="str">
            <v>NA</v>
          </cell>
          <cell r="AY3148" t="str">
            <v>NA</v>
          </cell>
          <cell r="AZ3148" t="str">
            <v>NA</v>
          </cell>
          <cell r="BA3148" t="str">
            <v>NA</v>
          </cell>
          <cell r="BB3148" t="str">
            <v>NA</v>
          </cell>
          <cell r="BC3148" t="str">
            <v>NA</v>
          </cell>
          <cell r="BD3148" t="str">
            <v>NA</v>
          </cell>
        </row>
        <row r="3149">
          <cell r="B3149" t="str">
            <v>P649</v>
          </cell>
          <cell r="C3149" t="str">
            <v>CGGA_P649</v>
          </cell>
          <cell r="E3149" t="str">
            <v>王改英</v>
          </cell>
          <cell r="F3149">
            <v>532767</v>
          </cell>
          <cell r="G3149">
            <v>43243</v>
          </cell>
          <cell r="H3149" t="str">
            <v>1.颅内占位性病变（额颞岛、胼胝体膝部，右；额，左）：弥漫性胶质瘤？2.高血压3.脊髓灰质炎</v>
          </cell>
          <cell r="J3149" t="str">
            <v>女</v>
          </cell>
          <cell r="K3149">
            <v>53</v>
          </cell>
          <cell r="L3149" t="str">
            <v>O</v>
          </cell>
          <cell r="M3149" t="str">
            <v>132324196406010045</v>
          </cell>
          <cell r="N3149" t="str">
            <v>高志榜/夫妻/13720097001,高朝旭/母子/13373216720</v>
          </cell>
          <cell r="O3149" t="str">
            <v>体检发现颅内占位1月余</v>
          </cell>
          <cell r="P3149" t="str">
            <v>1月前在石家庄美年大健康体检中心体健行CT发现颅内占位病变，无恶心呕吐，偶有头痛，无意识丧失及四肢抽搐等，为求进一步诊治到我院门诊就诊，门诊检查头MR示右额颞岛占位性病变，遂以“颅内占位性病变”收入院。患者自发病以来，精神、饮食、睡眠可，大小便正常，体重无明显变化。</v>
          </cell>
          <cell r="Q3149" t="str">
            <v>脊髓灰质炎50余年（行中医治疗后好转）；发现高血压病15年，最高140/90mmHg，口服尼群地平（1片/次，BID），控制良好，在120/80mmHg左右；否认心脏病及糖尿病史。否认代谢性疾病及血液病。否认肝炎、结核等传染病史。否认手术及外伤史。无药物食物过敏史。</v>
          </cell>
          <cell r="R3149" t="str">
            <v>生长及智力发育正常，否认吸烟及饮酒史。末次月经2016年，已绝经。已婚，育1子1女，均体健。</v>
          </cell>
          <cell r="S3149" t="str">
            <v>缺失</v>
          </cell>
          <cell r="T3149">
            <v>43250</v>
          </cell>
          <cell r="V3149" t="str">
            <v>导航辅助下冠切右额颞开颅肿瘤切除术</v>
          </cell>
          <cell r="W3149" t="str">
            <v>患者全麻插管后，取仰卧头略左偏位，头架固定头部，导航确定肿瘤位置，局部常规消毒铺巾（快速静点20%甘露醇注射液250ml）。取冠状右额颞切口，依次切开头皮、皮下组织及颞肌，皮瓣翻向前，肌肉翻向下。暴露额颞颅骨，钻4孔，铣刀铣开骨瓣，可见硬脑膜张力不高，骨缘四周悬吊硬膜，放射状剪开硬膜，脑压不高，皮层表面可见右额肿瘤。导航再次确定肿瘤范围，首先沿纵裂分离切断供应额极及额前动脉，保护胼缘及胼周动脉，深部可见白色胼胝体。分块切额上、中、下回肿瘤，深部达胼胝体膝及体部水平，脑室未开放。嗅神经、视神经及大脑前动脉A1段保护完好，然后切开大脑镰，切除对侧扣带回肿瘤。最后在大脑中动脉M2段及外侧裂静脉下方切除岛叶及颞极肿瘤，大脑中动脉M1、2主干及外侧裂静脉保护完好。肿瘤大部呈灰白色，部分灰红色，质韧，血供丰富，边界不清，显微镜下近全切肿瘤，标本留送病理，术腔严密止血，盐水冲洗清亮，清点棉条纱布及手术物品无误。严密缝合硬膜，2枚盖孔板及1枚钛片，8枚钛链固定颅骨，分层缝合肌肉与肌肉筋膜、皮下组织及头皮，消毒切口，无菌纱布弹力帽包扎，术毕。手术顺利，麻醉满意。术中出血400ml，输自体血125ml。查见双侧瞳孔等大同圆。未拔除气管插管，安返ICU病房</v>
          </cell>
          <cell r="X3149" t="str">
            <v>部分切除</v>
          </cell>
          <cell r="Y3149" t="str">
            <v>141507</v>
          </cell>
          <cell r="Z3149" t="str">
            <v>OA(WHO II)</v>
          </cell>
          <cell r="AA3149" t="str">
            <v>OA(WHO II)</v>
          </cell>
          <cell r="AB3149">
            <v>2</v>
          </cell>
          <cell r="AC3149" t="str">
            <v>少突星形细胞瘤，肿瘤累及蛛网膜下腔（WHOII级）</v>
          </cell>
          <cell r="AD3149" t="str">
            <v>部分切除</v>
          </cell>
          <cell r="AE3149">
            <v>43263</v>
          </cell>
          <cell r="AF3149" t="str">
            <v>1.少突星形细胞瘤（额颞岛、胼胝体膝部，右；额，左）2.高血压3.脊髓灰质炎</v>
          </cell>
          <cell r="AH3149" t="str">
            <v>未终止</v>
          </cell>
          <cell r="AI3149">
            <v>1507</v>
          </cell>
          <cell r="AJ3149">
            <v>0</v>
          </cell>
          <cell r="AK3149">
            <v>1507</v>
          </cell>
          <cell r="AL3149">
            <v>0</v>
          </cell>
          <cell r="AM3149">
            <v>1507</v>
          </cell>
          <cell r="AN3149" t="str">
            <v>放疗</v>
          </cell>
          <cell r="AO3149">
            <v>1</v>
          </cell>
          <cell r="AP3149" t="str">
            <v>替莫脞胺6疗程</v>
          </cell>
          <cell r="AQ3149">
            <v>1</v>
          </cell>
          <cell r="AS3149">
            <v>0</v>
          </cell>
          <cell r="AU3149" t="e">
            <v>#N/A</v>
          </cell>
          <cell r="AV3149" t="e">
            <v>#N/A</v>
          </cell>
          <cell r="AW3149" t="e">
            <v>#N/A</v>
          </cell>
          <cell r="AX3149" t="e">
            <v>#N/A</v>
          </cell>
          <cell r="AY3149" t="e">
            <v>#N/A</v>
          </cell>
          <cell r="AZ3149" t="e">
            <v>#N/A</v>
          </cell>
        </row>
        <row r="3150">
          <cell r="B3150" t="str">
            <v>P650</v>
          </cell>
          <cell r="C3150" t="str">
            <v>CGGA_P650</v>
          </cell>
          <cell r="E3150" t="str">
            <v>王淑艳</v>
          </cell>
          <cell r="F3150">
            <v>532765</v>
          </cell>
          <cell r="G3150">
            <v>43242</v>
          </cell>
          <cell r="H3150" t="str">
            <v>颅内占位性病变（额，右）：胶质瘤？</v>
          </cell>
          <cell r="J3150" t="str">
            <v>女</v>
          </cell>
          <cell r="K3150">
            <v>47</v>
          </cell>
          <cell r="L3150" t="str">
            <v>B</v>
          </cell>
          <cell r="M3150" t="str">
            <v>130224197101196229</v>
          </cell>
          <cell r="N3150" t="str">
            <v>王刚/弟弟/089  15894946789</v>
          </cell>
          <cell r="O3150" t="str">
            <v>间断性头痛1个月</v>
          </cell>
          <cell r="P3150" t="str">
            <v>患者于1个月前间断出现枕部头痛，于当地县医院行头颅CT示腔隙性脑梗死、颅内占位？，进步就诊于唐山市工人医院行头颅核磁示右额叶胶质瘤可能性大、双额顶右基底节区腔隙性脑梗死，发病以来无抽搐，无肢体力弱，无恶心呕吐，现为求进一步治疗于我院，门诊以“右额占位 胶质瘤？”收入院。自发病以来，精神饮食睡眠可，大小便正常。</v>
          </cell>
          <cell r="Q3150" t="str">
            <v>高血压病3年，最高达190/110mmhg，平素口服厄贝沙坦胶囊75mg/天，血压控制可.脑梗塞病史1月，阿司匹林片100mg/天。否认糖尿病、心脏病史。否认代谢性疾病及血液病。否认肝炎、结核等传染病史。无其他药物食物过敏史。否认手术及外伤史。</v>
          </cell>
          <cell r="R3150" t="str">
            <v>生长及智力发育正常，无烟酒嗜好史。已婚，育有1子，体健。平素月经不规律，末次月经时间不能准确提供，大约为2018-4-10.</v>
          </cell>
          <cell r="S3150" t="str">
            <v>缺失</v>
          </cell>
          <cell r="T3150">
            <v>43251</v>
          </cell>
          <cell r="V3150" t="str">
            <v>冠切右额开颅颅内肿瘤切除术</v>
          </cell>
          <cell r="W3150" t="str">
            <v>患者全麻插管后平卧位，右额颞局部常规消毒铺巾。右额颞半冠弧形切口，依次切开皮肤皮下组织，皮瓣反向额下部。右额开骨窗，游离骨瓣，骨窗约6×6cm。骨窗周缘止血，悬吊硬膜放射状剪开硬膜，见右额叶直回皮层饱满，肿瘤实性，灰黄色，质软韧，血供一般，无包膜，有大致边界，沿边界分离周围脑组织，显微镜下全切除肿瘤，标本留送病理。瘤腔仔细止血后以止血纱布压迫残面，生理盐水冲洗清亮，反复检查无出血。清点器械物品无误，硬膜缝合，骨瓣复位，以2枚钛链1枚盖孔板和7枚钛钉固定，充分止血，分层缝合肌肉组织，缝合皮下组织，缝合头皮，消毒伤口，无菌纱布包扎，术毕。术后返回ICU病房，查体麻醉未醒，双侧瞳孔等大等圆，光反射不灵敏。予抗感染，激素及对症治疗。</v>
          </cell>
          <cell r="X3150" t="str">
            <v>全切除</v>
          </cell>
          <cell r="Y3150" t="str">
            <v>141546</v>
          </cell>
          <cell r="Z3150" t="str">
            <v>OA(WHO II)</v>
          </cell>
          <cell r="AA3150" t="str">
            <v>OA(WHO II)</v>
          </cell>
          <cell r="AB3150">
            <v>2</v>
          </cell>
          <cell r="AC3150" t="str">
            <v>少突星形细胞瘤（WHO II级 ）</v>
          </cell>
          <cell r="AD3150" t="str">
            <v>全切除</v>
          </cell>
          <cell r="AE3150">
            <v>43262</v>
          </cell>
          <cell r="AF3150" t="str">
            <v>少突星形细胞瘤（额，右）</v>
          </cell>
          <cell r="AH3150" t="str">
            <v>未终止</v>
          </cell>
          <cell r="AI3150">
            <v>1506</v>
          </cell>
          <cell r="AJ3150">
            <v>0</v>
          </cell>
          <cell r="AK3150">
            <v>1506</v>
          </cell>
          <cell r="AL3150">
            <v>0</v>
          </cell>
          <cell r="AM3150">
            <v>1506</v>
          </cell>
          <cell r="AN3150" t="str">
            <v>无</v>
          </cell>
          <cell r="AO3150">
            <v>0</v>
          </cell>
          <cell r="AP3150" t="str">
            <v>无</v>
          </cell>
          <cell r="AQ3150">
            <v>0</v>
          </cell>
          <cell r="AS3150">
            <v>0</v>
          </cell>
          <cell r="AU3150" t="e">
            <v>#N/A</v>
          </cell>
          <cell r="AV3150" t="e">
            <v>#N/A</v>
          </cell>
          <cell r="AW3150" t="e">
            <v>#N/A</v>
          </cell>
          <cell r="AX3150" t="e">
            <v>#N/A</v>
          </cell>
          <cell r="AY3150" t="e">
            <v>#N/A</v>
          </cell>
          <cell r="AZ3150" t="e">
            <v>#N/A</v>
          </cell>
        </row>
        <row r="3151">
          <cell r="B3151" t="str">
            <v>P651</v>
          </cell>
          <cell r="C3151" t="str">
            <v>CGGA_P651</v>
          </cell>
          <cell r="E3151" t="str">
            <v>徐斌</v>
          </cell>
          <cell r="F3151">
            <v>532770</v>
          </cell>
          <cell r="G3151">
            <v>43244</v>
          </cell>
          <cell r="H3151" t="str">
            <v>颅内占位性病变（岛叶，右）：胶质瘤可能性大；糖尿病</v>
          </cell>
          <cell r="J3151" t="str">
            <v>男</v>
          </cell>
          <cell r="K3151">
            <v>54</v>
          </cell>
          <cell r="L3151" t="str">
            <v>B</v>
          </cell>
          <cell r="M3151" t="str">
            <v>650103196401144017</v>
          </cell>
          <cell r="N3151" t="str">
            <v>袁湘君/夫妻/13379869469</v>
          </cell>
          <cell r="O3151" t="str">
            <v>体检发现颅内占位1月余</v>
          </cell>
          <cell r="P3151" t="str">
            <v>患者于1月余前体检于当地医院行CT检查提示颅内占位，后于我院就诊行MRI复查提示右脑岛占位：低级别胶质瘤可能性大，患者未行进一步治疗，患者无癫痫及肢体活动异常，均未特殊诊治，为求进一步诊治门诊以“右颞岛胶质瘤”收入院。患者自发病以来，精神、饮食可，睡眠差，大小便正常，体重无明显变化。</v>
          </cell>
          <cell r="Q3151" t="str">
            <v>糖尿病病史3年余，口服降糖药物治疗，控制尚可。否认高血压、心脏病史。否认代谢性疾病及血液病。否认肝炎、结核等传染病史。否认药物过敏史，无其它食物过敏史。</v>
          </cell>
          <cell r="R3151" t="str">
            <v>生长及智力发育正常，不嗜好烟酒。已婚，育有1子，家人体健。</v>
          </cell>
          <cell r="S3151" t="str">
            <v>缺失</v>
          </cell>
          <cell r="T3151">
            <v>43251</v>
          </cell>
          <cell r="V3151" t="str">
            <v>右额颞开颅，肿瘤切除术</v>
          </cell>
          <cell r="W3151" t="str">
            <v>全麻气管插管后，患者取仰卧位，头左侧，头架固定头位，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脑组织稍肿胀，脑皮层表面有大量粗大引流静脉自皮层表面引流入外侧裂，导航再次确定肿瘤位于右侧岛叶，导航辅助下避开皮层表面引流静脉，自额下回的三角部行皮层造瘘，方向指向岛叶及外侧裂，皮层下2cm见肿瘤，肿瘤呈灰白色、血供丰富，质韧，与周围脑组织间分界不清；先切除右侧额盖肿瘤，游离大脑中动脉，于M1段末端见豆纹动脉，保护好此簇血管，电凝M2段发向肿瘤的导血管，以脑回为单位，分块切除肿瘤，依次向深部切除，显露额岛沟、顶岛沟及颞岛沟，以豆纹动脉及环岛沟为底面，分块近全切除岛叶肿瘤，大脑中动脉及其分支保护完好。创面严密止血，可吸收止血纱布、明胶海绵压迫残面，生理盐水冲洗清亮，确认无活动性出血，护士清点棉条、纱布及手术物品无误，硬膜缝合后欠严密，人工硬膜加固，骨瓣复位，钛链固定骨瓣。再次充分止血，分层缝合皮下组织及头皮各层，术毕。手术较困难，术中出血约300ml，自体血回输125ml。术后患者回ICU病房监护。</v>
          </cell>
          <cell r="X3151" t="str">
            <v>部分切除</v>
          </cell>
          <cell r="Y3151" t="str">
            <v>141548</v>
          </cell>
          <cell r="Z3151" t="str">
            <v>OA(WHO II)</v>
          </cell>
          <cell r="AA3151" t="str">
            <v>OA(WHO II)</v>
          </cell>
          <cell r="AB3151" t="str">
            <v>2</v>
          </cell>
          <cell r="AC3151" t="str">
            <v>少突星形细胞瘤（WHO II级）</v>
          </cell>
          <cell r="AD3151" t="str">
            <v>部分切除</v>
          </cell>
          <cell r="AE3151">
            <v>43271</v>
          </cell>
          <cell r="AF3151" t="str">
            <v xml:space="preserve">少突星形细胞瘤（WHO II级；岛叶，右）；糖尿病 </v>
          </cell>
          <cell r="AG3151">
            <v>43725</v>
          </cell>
          <cell r="AH3151" t="str">
            <v>未终止</v>
          </cell>
          <cell r="AI3151">
            <v>474</v>
          </cell>
          <cell r="AJ3151">
            <v>0</v>
          </cell>
          <cell r="AK3151" t="str">
            <v>NA</v>
          </cell>
          <cell r="AL3151">
            <v>0</v>
          </cell>
          <cell r="AM3151">
            <v>474</v>
          </cell>
          <cell r="AN3151" t="str">
            <v>缺失</v>
          </cell>
          <cell r="AO3151" t="str">
            <v>NA</v>
          </cell>
          <cell r="AP3151" t="str">
            <v>缺失</v>
          </cell>
          <cell r="AQ3151" t="str">
            <v>NA</v>
          </cell>
          <cell r="AS3151" t="str">
            <v>原发</v>
          </cell>
          <cell r="AU3151" t="e">
            <v>#N/A</v>
          </cell>
          <cell r="AV3151" t="e">
            <v>#N/A</v>
          </cell>
          <cell r="AW3151" t="e">
            <v>#N/A</v>
          </cell>
          <cell r="AX3151" t="e">
            <v>#N/A</v>
          </cell>
          <cell r="AY3151" t="e">
            <v>#N/A</v>
          </cell>
          <cell r="AZ3151" t="e">
            <v>#N/A</v>
          </cell>
        </row>
        <row r="3152">
          <cell r="B3152" t="str">
            <v>P652</v>
          </cell>
          <cell r="C3152" t="str">
            <v>CGGA_P652</v>
          </cell>
          <cell r="E3152" t="str">
            <v>刘梅芳</v>
          </cell>
          <cell r="F3152">
            <v>520572</v>
          </cell>
          <cell r="G3152">
            <v>43241</v>
          </cell>
          <cell r="H3152" t="str">
            <v>颅内占位病变（额颞岛，右）：复发胶质瘤可能</v>
          </cell>
          <cell r="J3152" t="str">
            <v>女</v>
          </cell>
          <cell r="K3152">
            <v>36</v>
          </cell>
          <cell r="L3152" t="str">
            <v>B</v>
          </cell>
          <cell r="M3152" t="str">
            <v>360312198204191049</v>
          </cell>
          <cell r="N3152" t="str">
            <v>陈清生/夫妻/18607991765</v>
          </cell>
          <cell r="O3152" t="str">
            <v>胶质瘤术后6年余，复查发现颅内占位3月。</v>
          </cell>
          <cell r="P3152" t="str">
            <v>患者8年前因颅内占位病变，于2012年07月17日于当地医院行右额颞开颅肿瘤切除术，术后行放化疗，术后恢复好，病理结果示：少突星形细胞瘤9级）。术后规律复查。3月前于我院复查MRI提示右侧额叶、颞叶、脑岛、基底节区异常信号：肿瘤复发？门诊以 “复发胶质瘤”收入院。患者自发病以来，精神可，睡眠可，饮食，大小便正常，体重可。</v>
          </cell>
          <cell r="Q3152" t="str">
            <v>否认高血压、糖尿病、心脏病史。否认代谢性疾病及血液病。否认肝炎、结核等传染病史。多种食物及海鲜过敏史，否认其他药物过敏史。</v>
          </cell>
          <cell r="R3152" t="str">
            <v>生长及智力发育正常，无抽烟饮酒史，适龄婚配，家人体健。</v>
          </cell>
          <cell r="S3152" t="str">
            <v>缺失</v>
          </cell>
          <cell r="T3152">
            <v>43255</v>
          </cell>
          <cell r="U3152">
            <v>41107</v>
          </cell>
          <cell r="V3152" t="str">
            <v>导航辅助下右额颞原切口开颅，肿瘤切除术</v>
          </cell>
          <cell r="W3152" t="str">
            <v>全麻气管插管后，患者取仰卧头左偏位,导航注册，确定肿瘤头皮投影，常规消毒铺巾，取原右额颞弧形切口，依次切开头皮各层，皮肌瓣翻向前，显露右额颞颅骨，取下部分固定颅骨的钛夹，铣刀游离骨瓣，硬膜张力高、增生明显并与颅骨粘连紧密，出血多，给予甘露醇250 ml静点，硬膜张力下降后，放射状剪开硬脑膜。见右额颞脑组织表面有大量增生血管且与硬膜粘连紧密，脑组织搏动较差，于侧裂周边见肿瘤及大量坏死组织，肿瘤主要位于额叶中、下回后部、岛叶及颞叶，瘤体呈灰红色，质韧，边界不清，血供极其丰富，紧密包 裹右侧大脑中动脉主干及主要分支，大脑中动脉分支有大量增生血管穿入肿瘤，大量静脉动脉化，出血多、止血困难，显微镜下完整切除颞叶肿瘤，随后分块切除额、岛叶部分肿瘤组织，肿瘤深部侵袭扣带回及底节区，部分侵犯脑室，脑室额角开放，为防止严重功能障碍，未勉强切除侵入基底节的肿瘤，最后近全切除肿瘤。同侧大脑中动脉及其分支、豆纹动脉等结构均保护完好。术腔严密止血，生理盐水冲洗清亮，确认无活动性出血，护士清点棉条、纱布及手术物品无误，为防止术后脑组织水肿及严重的功能障碍，遂决定去除骨瓣，人工硬膜减张修补硬膜，再次充分止血，分层缝合头皮各层。再次消毒切口，无菌纱布绷带包扎，术毕。手术顺利，麻醉满意。双侧瞳孔等大同圆，直径2m，术中出血约400自体血回输150术后安返ICU病房监护。标本送病理。</v>
          </cell>
          <cell r="X3152" t="str">
            <v>部分切除</v>
          </cell>
          <cell r="Y3152" t="str">
            <v>141612</v>
          </cell>
          <cell r="Z3152" t="str">
            <v>rGBM(WHO IV)</v>
          </cell>
          <cell r="AA3152" t="str">
            <v>rGBM(WHO IV)</v>
          </cell>
          <cell r="AB3152" t="str">
            <v>4</v>
          </cell>
          <cell r="AC3152" t="str">
            <v>胶质母细胞瘤，含少突胶质细胞瘤成分。</v>
          </cell>
          <cell r="AD3152" t="str">
            <v>部分切除</v>
          </cell>
          <cell r="AE3152">
            <v>43270</v>
          </cell>
          <cell r="AF3152" t="str">
            <v>胶质母细胞瘤 （额颞岛，右）</v>
          </cell>
          <cell r="AG3152">
            <v>43725</v>
          </cell>
          <cell r="AH3152" t="str">
            <v>终止</v>
          </cell>
          <cell r="AI3152">
            <v>119</v>
          </cell>
          <cell r="AJ3152">
            <v>1</v>
          </cell>
          <cell r="AK3152">
            <v>119</v>
          </cell>
          <cell r="AL3152">
            <v>1</v>
          </cell>
          <cell r="AM3152">
            <v>119</v>
          </cell>
          <cell r="AN3152" t="str">
            <v>缺失</v>
          </cell>
          <cell r="AO3152" t="str">
            <v>NA</v>
          </cell>
          <cell r="AP3152" t="str">
            <v>缺失</v>
          </cell>
          <cell r="AQ3152" t="str">
            <v>NA</v>
          </cell>
          <cell r="AS3152" t="str">
            <v>复发</v>
          </cell>
          <cell r="AT3152" t="str">
            <v>1</v>
          </cell>
          <cell r="AU3152" t="e">
            <v>#N/A</v>
          </cell>
          <cell r="AV3152" t="e">
            <v>#N/A</v>
          </cell>
          <cell r="AW3152" t="e">
            <v>#N/A</v>
          </cell>
          <cell r="AX3152" t="e">
            <v>#N/A</v>
          </cell>
          <cell r="AY3152" t="e">
            <v>#N/A</v>
          </cell>
          <cell r="AZ3152" t="e">
            <v>#N/A</v>
          </cell>
        </row>
        <row r="3153">
          <cell r="B3153" t="str">
            <v>P653</v>
          </cell>
          <cell r="C3153" t="str">
            <v>CGGA_P653</v>
          </cell>
          <cell r="E3153" t="str">
            <v xml:space="preserve">胡芳芳   </v>
          </cell>
          <cell r="F3153">
            <v>433805</v>
          </cell>
          <cell r="G3153">
            <v>43245</v>
          </cell>
          <cell r="H3153" t="str">
            <v>颅内占位病变（额颞岛，右）：复发胶质瘤</v>
          </cell>
          <cell r="J3153" t="str">
            <v>女</v>
          </cell>
          <cell r="K3153">
            <v>34</v>
          </cell>
          <cell r="L3153" t="str">
            <v>AB</v>
          </cell>
          <cell r="M3153" t="str">
            <v>13092719831008062X</v>
          </cell>
          <cell r="N3153" t="str">
            <v>杨洪兵/夫妻/13930710732</v>
          </cell>
          <cell r="O3153" t="str">
            <v>胶质瘤术后3年余，复查发现颅内占位8月余。</v>
          </cell>
          <cell r="P3153" t="str">
            <v>患者3年前因颅内占位病变，于于当地医院行右额颞开颅肿瘤切除术，术后行放化疗，术后恢复好，病理结果示胶质细胞瘤（具体不详）。术后规律复查。8月余前当地医院复查，发现肿瘤复发可能，后于我院复查MRI：头MRI（天坛医院，M731208，2018-05-24)：“右侧额颞胶质瘤术后，颅内多发异常信号伴不规则强化；大脑镰下疝”。门诊以 “复发胶质瘤”收入院。患者自发病以来，精神可，睡眠可，饮食，大小便正常，体重可。</v>
          </cell>
          <cell r="Q3153" t="str">
            <v>否认高血压、糖尿病、心脏病史。否认代谢性疾病及血液病。否认肝炎、结核等传染病史。多种食物及海鲜过敏史，否认其他药物过敏史。</v>
          </cell>
          <cell r="R3153" t="str">
            <v>生长及智力发育正常，无抽烟饮酒史，适龄婚配，家人体健。</v>
          </cell>
          <cell r="S3153" t="str">
            <v>缺失</v>
          </cell>
          <cell r="T3153">
            <v>43255</v>
          </cell>
          <cell r="U3153">
            <v>42159</v>
          </cell>
          <cell r="V3153" t="str">
            <v>导航辅助下右额颞原切口开颅，肿瘤切除术</v>
          </cell>
          <cell r="W3153" t="str">
            <v>全麻气管插管后，患者取仰卧头左偏位,头架固定头部，导航注册，确定肿瘤头皮投影，常规消毒铺巾，取原右额颞弧形切口，依次切开头皮各层，皮肌瓣翻向前，显露右额颞颅骨，铣刀铣开骨瓣，硬膜张力较高，给予20%甘露醇注射液250ml静点，周边悬吊硬膜，放射状剪开硬脑膜，侧裂下见灰红色肿瘤组织，质韧，边界不清，血供丰富，显微镜下切除颞岛肿瘤组织，肿瘤深部侵袭海马及钩回并疝入颅底，压迫动眼神经及脑干，脑室颞角开放，同侧脑干、动眼神经、大脑后动脉，后交通动脉等结构均保护完好。术腔严密止血，生理盐水冲洗清亮，确认无活动性出血，护士清点棉条、纱布及手术物品无误，硬膜皱缩明显，以人工硬膜严密修补硬膜，骨瓣复位，3枚钛片6枚钛钉固定，分层缝合皮下及头皮各层，再次消毒切口，无菌纱布绷带包扎，术毕。手术顺利，麻醉满意。双侧瞳孔等大同圆，直径1mm，术中出血约400ml，自体血回输125ml；术后安返ICU病房监护。</v>
          </cell>
          <cell r="X3153" t="str">
            <v>部分切除</v>
          </cell>
          <cell r="Y3153" t="str">
            <v>Y002487</v>
          </cell>
          <cell r="Z3153" t="str">
            <v>rGBM(WHO IV)</v>
          </cell>
          <cell r="AA3153" t="str">
            <v>rGBM(WHO IV)</v>
          </cell>
          <cell r="AB3153" t="str">
            <v>4</v>
          </cell>
          <cell r="AC3153" t="str">
            <v>胶质母细胞瘤，含少突胶质细胞瘤成分。</v>
          </cell>
          <cell r="AD3153" t="str">
            <v>部分切除</v>
          </cell>
          <cell r="AE3153">
            <v>43292</v>
          </cell>
          <cell r="AF3153" t="str">
            <v xml:space="preserve">胶质母细胞瘤（复发，额颞岛，右） </v>
          </cell>
          <cell r="AG3153">
            <v>43771</v>
          </cell>
          <cell r="AH3153" t="str">
            <v>终止</v>
          </cell>
          <cell r="AI3153">
            <v>484</v>
          </cell>
          <cell r="AJ3153">
            <v>1</v>
          </cell>
          <cell r="AK3153">
            <v>484</v>
          </cell>
          <cell r="AL3153">
            <v>1</v>
          </cell>
          <cell r="AM3153">
            <v>484</v>
          </cell>
          <cell r="AN3153" t="e">
            <v>#N/A</v>
          </cell>
          <cell r="AO3153">
            <v>0</v>
          </cell>
          <cell r="AP3153" t="e">
            <v>#N/A</v>
          </cell>
          <cell r="AQ3153">
            <v>1</v>
          </cell>
          <cell r="AS3153" t="str">
            <v>复发</v>
          </cell>
          <cell r="AT3153" t="str">
            <v>1</v>
          </cell>
          <cell r="AU3153" t="str">
            <v>突变</v>
          </cell>
          <cell r="AV3153" t="str">
            <v>不突变</v>
          </cell>
          <cell r="AW3153" t="str">
            <v>非共缺失</v>
          </cell>
          <cell r="AX3153" t="str">
            <v>甲基化</v>
          </cell>
          <cell r="AY3153" t="str">
            <v>不突变</v>
          </cell>
          <cell r="AZ3153" t="str">
            <v>不突变</v>
          </cell>
        </row>
        <row r="3154">
          <cell r="B3154" t="str">
            <v>P654</v>
          </cell>
          <cell r="C3154" t="str">
            <v>NA</v>
          </cell>
          <cell r="D3154" t="str">
            <v>NA</v>
          </cell>
          <cell r="E3154" t="str">
            <v>NA</v>
          </cell>
          <cell r="F3154" t="str">
            <v>NA</v>
          </cell>
          <cell r="G3154" t="str">
            <v>NA</v>
          </cell>
          <cell r="H3154" t="str">
            <v>NA</v>
          </cell>
          <cell r="I3154" t="str">
            <v>NA</v>
          </cell>
          <cell r="J3154" t="str">
            <v>NA</v>
          </cell>
          <cell r="K3154" t="str">
            <v>NA</v>
          </cell>
          <cell r="L3154" t="str">
            <v>NA</v>
          </cell>
          <cell r="M3154" t="str">
            <v>NA</v>
          </cell>
          <cell r="N3154" t="str">
            <v>NA</v>
          </cell>
          <cell r="O3154" t="str">
            <v>NA</v>
          </cell>
          <cell r="P3154" t="str">
            <v>NA</v>
          </cell>
          <cell r="Q3154" t="str">
            <v>NA</v>
          </cell>
          <cell r="R3154" t="str">
            <v>NA</v>
          </cell>
          <cell r="S3154" t="str">
            <v>NA</v>
          </cell>
          <cell r="T3154" t="str">
            <v>NA</v>
          </cell>
          <cell r="U3154" t="str">
            <v>NA</v>
          </cell>
          <cell r="V3154" t="str">
            <v>NA</v>
          </cell>
          <cell r="W3154" t="str">
            <v>NA</v>
          </cell>
          <cell r="X3154" t="str">
            <v>NA</v>
          </cell>
          <cell r="Y3154" t="str">
            <v>NA</v>
          </cell>
          <cell r="Z3154" t="str">
            <v>NA</v>
          </cell>
          <cell r="AA3154" t="str">
            <v>NA</v>
          </cell>
          <cell r="AB3154" t="str">
            <v>NA</v>
          </cell>
          <cell r="AC3154" t="str">
            <v>NA</v>
          </cell>
          <cell r="AD3154" t="str">
            <v>NA</v>
          </cell>
          <cell r="AE3154" t="str">
            <v>NA</v>
          </cell>
          <cell r="AF3154" t="str">
            <v>NA</v>
          </cell>
          <cell r="AG3154" t="str">
            <v>NA</v>
          </cell>
          <cell r="AH3154" t="str">
            <v>NA</v>
          </cell>
          <cell r="AI3154" t="str">
            <v>NA</v>
          </cell>
          <cell r="AJ3154" t="str">
            <v>NA</v>
          </cell>
          <cell r="AK3154" t="str">
            <v>NA</v>
          </cell>
          <cell r="AL3154" t="str">
            <v>NA</v>
          </cell>
          <cell r="AM3154" t="str">
            <v>NA</v>
          </cell>
          <cell r="AN3154" t="str">
            <v>NA</v>
          </cell>
          <cell r="AO3154" t="str">
            <v>NA</v>
          </cell>
          <cell r="AP3154" t="str">
            <v>NA</v>
          </cell>
          <cell r="AQ3154" t="str">
            <v>NA</v>
          </cell>
          <cell r="AS3154" t="str">
            <v>NA</v>
          </cell>
          <cell r="AT3154" t="str">
            <v>NA</v>
          </cell>
          <cell r="AU3154" t="str">
            <v>NA</v>
          </cell>
          <cell r="AV3154" t="str">
            <v>NA</v>
          </cell>
          <cell r="AW3154" t="str">
            <v>NA</v>
          </cell>
          <cell r="AX3154" t="str">
            <v>NA</v>
          </cell>
          <cell r="AY3154" t="str">
            <v>NA</v>
          </cell>
          <cell r="AZ3154" t="str">
            <v>NA</v>
          </cell>
          <cell r="BA3154" t="str">
            <v>NA</v>
          </cell>
          <cell r="BB3154" t="str">
            <v>NA</v>
          </cell>
          <cell r="BC3154" t="str">
            <v>NA</v>
          </cell>
          <cell r="BD3154" t="str">
            <v>NA</v>
          </cell>
        </row>
        <row r="3155">
          <cell r="B3155" t="str">
            <v>P655</v>
          </cell>
          <cell r="C3155" t="str">
            <v>CGGA_P655</v>
          </cell>
          <cell r="E3155" t="str">
            <v>魏山巍</v>
          </cell>
          <cell r="F3155">
            <v>532766</v>
          </cell>
          <cell r="G3155">
            <v>43252</v>
          </cell>
          <cell r="H3155" t="str">
            <v>颅内占位性病变（额，右）：胶质瘤可能性大</v>
          </cell>
          <cell r="J3155" t="str">
            <v>男</v>
          </cell>
          <cell r="K3155">
            <v>31</v>
          </cell>
          <cell r="L3155" t="str">
            <v>O</v>
          </cell>
          <cell r="M3155" t="str">
            <v>210103198606161539</v>
          </cell>
          <cell r="N3155" t="str">
            <v>魏强/父子/13664160000</v>
          </cell>
          <cell r="O3155" t="str">
            <v>双下肢乏力3周余</v>
          </cell>
          <cell r="P3155" t="str">
            <v>患者3周余前出现双下肢活动后无力，无明显活动障碍，无肢体麻木，未有昏迷、意识丧失，无癫痫发作，无发热，无恶心、呕吐，后患者于当地医院就诊，行CT及增强MRI检查示颅内占位，为求进一步诊治，于我院门诊就诊，行头颅MR（M729827 2018-05-22）检查，提示“右侧额叶、侧脑室内、胼胝体膝部及右侧底节区占位，胶质母细胞瘤？大脑镰下疝；幕上脑积水。遂以“颅内占位性病变”收入院。患者自发病以来，精神、饮食、睡眠可，大小便正常，体重正常。</v>
          </cell>
          <cell r="Q3155" t="str">
            <v>否认高血压、糖尿病、心脏病史。否认代谢性疾病及血液病。否认肝炎、结核等传染病史。否认手术史、外伤史。否认输血史，无药物及食物过敏史。</v>
          </cell>
          <cell r="R3155" t="str">
            <v>未到过疫区及牧区，生长及智力发育正常。吸烟史近10年，约20支/日。无酗酒史。已婚，育有1女，家人体健。</v>
          </cell>
          <cell r="S3155" t="str">
            <v>缺失</v>
          </cell>
          <cell r="T3155">
            <v>43257</v>
          </cell>
          <cell r="V3155" t="str">
            <v>右额开颅，肿瘤全切除术</v>
          </cell>
          <cell r="W3155" t="str">
            <v>全麻插管成功后，患者取仰卧位，头架固定，导航注册，确定病变头皮投影，常规消毒铺巾，做右额半冠状切口，显露右额颅骨，颅骨钻孔，铣刀游离骨瓣，大小约5*6厘米，硬膜菲薄、张力高，快速静点20%的甘露醇250ml，硬膜张力下降，骨缘四周悬吊硬膜，放射状剪开硬膜，见右额脑组织肿胀，肿瘤突出至脑表面，导航再次确定：肿瘤广泛侵袭右侧额叶及胼胝体、突入右侧脑室，肿瘤呈灰红色，质软韧相间，边界不清，无包膜，血供丰富，导航辅助下沿肿瘤周边分离后，分块全切除瘤组织，切除肿瘤后右侧脑室额角、体部开放。随后将肿瘤侵袭的右侧额极切除，右侧大脑前动脉主干及分支自肿瘤中穿行，分离后予以完好保护。瘤腔仔细止血，明胶海绵、止血纱布压迫创面，生理盐水冲洗清亮，护士清点棉条、纱布及手术物品无误。瘤腔放置外引流，缝合硬膜后欠严密，人工硬膜加固，骨瓣复位，钛链固定，再次充分止血，分层缝合肌肉，皮下组织及头皮各层。消毒切口，无菌纱布弹力绷带包扎，术毕。手术较困难。术中出血约500ml，自体血回输125ml。患者回ICU病房监护。</v>
          </cell>
          <cell r="X3155" t="str">
            <v>全切除</v>
          </cell>
          <cell r="Y3155" t="str">
            <v>141690</v>
          </cell>
          <cell r="Z3155" t="str">
            <v>AOA(WHO III)</v>
          </cell>
          <cell r="AA3155" t="str">
            <v>AOA(WHO III)</v>
          </cell>
          <cell r="AB3155">
            <v>3</v>
          </cell>
          <cell r="AC3155" t="str">
            <v>间变性少突星形细胞瘤（WHO III级）</v>
          </cell>
          <cell r="AD3155" t="str">
            <v>全切除</v>
          </cell>
          <cell r="AE3155">
            <v>43273</v>
          </cell>
          <cell r="AF3155" t="str">
            <v>间变性少突星形细胞瘤（WHO III级）</v>
          </cell>
          <cell r="AH3155" t="str">
            <v>未终止</v>
          </cell>
          <cell r="AI3155">
            <v>1500</v>
          </cell>
          <cell r="AJ3155">
            <v>0</v>
          </cell>
          <cell r="AK3155">
            <v>421</v>
          </cell>
          <cell r="AL3155">
            <v>1</v>
          </cell>
          <cell r="AM3155">
            <v>1500</v>
          </cell>
          <cell r="AN3155" t="str">
            <v>放疗3</v>
          </cell>
          <cell r="AO3155">
            <v>1</v>
          </cell>
          <cell r="AP3155" t="str">
            <v>化疗4疗程</v>
          </cell>
          <cell r="AQ3155">
            <v>1</v>
          </cell>
          <cell r="AS3155">
            <v>0</v>
          </cell>
          <cell r="AU3155" t="e">
            <v>#N/A</v>
          </cell>
          <cell r="AV3155" t="e">
            <v>#N/A</v>
          </cell>
          <cell r="AW3155" t="e">
            <v>#N/A</v>
          </cell>
          <cell r="AX3155" t="e">
            <v>#N/A</v>
          </cell>
          <cell r="AY3155" t="e">
            <v>#N/A</v>
          </cell>
          <cell r="AZ3155" t="e">
            <v>#N/A</v>
          </cell>
        </row>
        <row r="3156">
          <cell r="B3156" t="str">
            <v>P656</v>
          </cell>
          <cell r="C3156" t="str">
            <v>CGGA_P656</v>
          </cell>
          <cell r="E3156" t="str">
            <v>王晓燕</v>
          </cell>
          <cell r="F3156">
            <v>532781</v>
          </cell>
          <cell r="G3156">
            <v>43255</v>
          </cell>
          <cell r="H3156" t="str">
            <v>颅内占位病变（额颞岛，右）：胶质瘤可能</v>
          </cell>
          <cell r="J3156" t="str">
            <v>女</v>
          </cell>
          <cell r="K3156">
            <v>38</v>
          </cell>
          <cell r="L3156" t="str">
            <v>B</v>
          </cell>
          <cell r="M3156" t="str">
            <v>132624197906035020</v>
          </cell>
          <cell r="N3156" t="str">
            <v>马君然/夫妻/13315151812</v>
          </cell>
          <cell r="O3156" t="str">
            <v>间断短暂性意识丧失8月余</v>
          </cell>
          <cell r="P3156" t="str">
            <v>患者8月余前无明显诱因出现短暂性意识丧失，患者自诉意识清醒，有头部不适感，无恶心、呕吐，无四肢抽搐等情况。视力、视野无明显障碍，活动、感觉无异常。未予特殊诊治。后患者上述症状逐渐加重，患者于当地医院就诊，行影像学检查提示颅内占位病变，为进一步诊治于我院复查MRI提示头MRI（天坛医院，M723879，2018-04-17)：“右侧额叶、颞叶、脑岛、基底节区、放射冠、丘脑占位病变：胶质瘤可能性大”门诊以 “胶质瘤可能”收入院。患者自发病以来，精神可，睡眠可，饮食，大小便正常，体重可。</v>
          </cell>
          <cell r="Q3156" t="str">
            <v>否认高血压、糖尿病、心脏病史。否认代谢性疾病及血液病。否认肝炎、结核等传染病史。多种食物及海鲜过敏史，否认其他药物过敏史。</v>
          </cell>
          <cell r="R3156" t="str">
            <v>生长及智力发育正常，无抽烟饮酒史，适龄婚配，家人体健</v>
          </cell>
          <cell r="S3156" t="str">
            <v>缺失</v>
          </cell>
          <cell r="T3156">
            <v>43262</v>
          </cell>
          <cell r="V3156" t="str">
            <v>右额颞开颅，肿瘤切除术</v>
          </cell>
          <cell r="W3156" t="str">
            <v>全麻气管插管后，患者取仰卧位，头左侧，头架固定头位，导航注册、确定肿瘤头皮投影，常规消毒铺巾，取右额颞弧形切口，依次切开头皮各层，皮瓣翻向额颞部，颅骨钻孔，铣刀游离骨瓣，大小约6.0X5.0cm2。硬膜张力高，快速静点20%的甘露醇250ml，硬膜张力下降，四周悬吊硬膜，放射状剪开硬膜。见右额颞脑组织肿胀，导航再次确定肿瘤位置，导航辅助下分离侧裂，侧裂下即见肿瘤组织，肿瘤呈灰白色、血供丰富，质软韧相间，与周围脑组织间分界不清；先切除右侧颞叶肿瘤，肿瘤广泛侵袭右侧颞极，切除右侧颞极肿瘤及受侵袭的钩回，直至显露同侧颈内动脉、大脑后动脉、动眼神经、脑干，随后切除右侧额叶肿瘤，显露侧裂血管及岛叶，岛叶肿胀，游离大脑中动脉，于M1段末端见豆纹动脉，保护好此簇血管，电凝M2段发向肿瘤的导血管，以脑回为单位，分块切除肿瘤，依次向深部切除，显露额岛沟、顶岛沟及颞岛沟，以豆纹动脉及环岛沟为底面，分块近全切除额、岛叶肿瘤，大脑中动脉及其分支保护完好。为防止严重功能障碍，未勉强切除基底节及丘脑肿瘤，创面严密止血，可吸收止血纱布、明胶海绵压迫残面，生理盐水冲洗清亮，确认无活动性出血，护士清点棉条、纱布及手术物品无误，术腔放置外引流，硬膜缺损，人工硬膜严密修补、缝合，骨瓣复位，钛链及盖骨板固定骨瓣。再次充分止血，分层缝合皮下组织及头皮各层，术毕。手术较困难，术中出血约800ml，自体血回输125ml。术后患者回ICU病房监护。</v>
          </cell>
          <cell r="X3156" t="str">
            <v>部分切除</v>
          </cell>
          <cell r="Y3156" t="str">
            <v>141784</v>
          </cell>
          <cell r="Z3156" t="str">
            <v>O(WHO II)</v>
          </cell>
          <cell r="AA3156" t="str">
            <v>O(WHO II)</v>
          </cell>
          <cell r="AB3156">
            <v>2</v>
          </cell>
          <cell r="AC3156" t="str">
            <v>少突胶质细胞瘤（WHO II级），累及软膜下</v>
          </cell>
          <cell r="AD3156" t="str">
            <v>部分切除</v>
          </cell>
          <cell r="AE3156">
            <v>43279</v>
          </cell>
          <cell r="AF3156" t="str">
            <v>少突胶质细胞瘤（WHO II级）</v>
          </cell>
          <cell r="AH3156" t="str">
            <v>未终止</v>
          </cell>
          <cell r="AI3156">
            <v>1488</v>
          </cell>
          <cell r="AJ3156">
            <v>0</v>
          </cell>
          <cell r="AK3156">
            <v>1488</v>
          </cell>
          <cell r="AL3156">
            <v>0</v>
          </cell>
          <cell r="AM3156">
            <v>1488</v>
          </cell>
          <cell r="AN3156" t="str">
            <v>放疗</v>
          </cell>
          <cell r="AO3156">
            <v>1</v>
          </cell>
          <cell r="AP3156" t="str">
            <v>化疗同步</v>
          </cell>
          <cell r="AQ3156">
            <v>1</v>
          </cell>
          <cell r="AS3156">
            <v>0</v>
          </cell>
          <cell r="AU3156" t="str">
            <v>突变</v>
          </cell>
          <cell r="AV3156" t="str">
            <v>不突变</v>
          </cell>
          <cell r="AW3156" t="str">
            <v>共缺失</v>
          </cell>
          <cell r="AX3156" t="str">
            <v>甲基化</v>
          </cell>
          <cell r="AY3156" t="str">
            <v>不突变</v>
          </cell>
          <cell r="AZ3156" t="str">
            <v>突变</v>
          </cell>
        </row>
        <row r="3157">
          <cell r="B3157" t="str">
            <v>P657</v>
          </cell>
          <cell r="C3157" t="str">
            <v>CGGA_P657</v>
          </cell>
          <cell r="E3157" t="str">
            <v>乔刚</v>
          </cell>
          <cell r="F3157">
            <v>532784</v>
          </cell>
          <cell r="G3157">
            <v>43256</v>
          </cell>
          <cell r="H3157" t="str">
            <v>1.颅内占位性病变（额、，左）：胶质瘤2继发性癫痫3高血压</v>
          </cell>
          <cell r="J3157" t="str">
            <v>男</v>
          </cell>
          <cell r="K3157">
            <v>56</v>
          </cell>
          <cell r="L3157" t="str">
            <v>O</v>
          </cell>
          <cell r="M3157" t="str">
            <v>612101196112280815</v>
          </cell>
          <cell r="N3157" t="str">
            <v>王瑞萍/夫妻/15289463212,乔楠/父女/13759967793</v>
          </cell>
          <cell r="O3157" t="str">
            <v>突发晕厥5月余</v>
          </cell>
          <cell r="P3157" t="str">
            <v>5月前无明显诱因突发晕厥，意识丧失，持续10分钟后缓解，无头痛，无恶心呕吐，无四肢抽搐，未愈治疗。2月前再次出现晕厥伴意识丧失，持续1小时后自行缓解。遂到唐都医院行MR示颅内占位病变，患者为求进一步治疗遂到我院门诊就诊行ＭＲ示：左额叶占位，考虑低级别胶质瘤可能。门诊以“左额占位性病变”收住我科。患者自起病以来，精神可，饮食可，睡眠可，二便正常，近期体重无明显变化。</v>
          </cell>
          <cell r="Q3157" t="str">
            <v>2017年12月胸椎压缩性骨折。高血压4年余，规律服药（氨氯地平及倍他了克）控制可，120/85mmHg左右。否认糖尿病及冠心病史，否认肝炎、结核等传染病史。否认其他代谢性及血液病。否认手术及外伤史。</v>
          </cell>
          <cell r="R3157" t="str">
            <v>生于原籍，生长发育及智力正常 ，否认吸烟及酗酒史。适龄结婚，育有1女，均体健。</v>
          </cell>
          <cell r="S3157" t="str">
            <v>缺失</v>
          </cell>
          <cell r="T3157">
            <v>43263</v>
          </cell>
          <cell r="V3157" t="str">
            <v>左额顶开颅肿瘤切除术（术中唤醒+皮质电刺激+功能导航辅助）</v>
          </cell>
          <cell r="W3157" t="str">
            <v>静脉麻醉置入喉罩后，患者取右侧卧位，头皮局麻阻滞，头架固定头位，导航注册，确定肿瘤头皮投影位置（快速静点20%的甘露醇250ml），常规消毒铺巾，局麻后以肿瘤为中心做左额顶弧形切口，依次切开头皮、颞肌，皮肌瓣翻向前，显露颅骨，钻3孔，铣刀铣开骨瓣，可见硬脑膜张力不高，骨缘四周悬吊硬膜，利多卡因棉条覆盖硬膜，此时停用麻醉药物，拔除喉罩、唤醒病人，放射状剪开硬膜，见脑组织表面多处引流静脉屈曲扩张，导航再次确定肿瘤位于左额上回（1）及额中回后部（2）位置，行皮层电刺激确定中央前回面部、手区、下肢及Broca区，中央后回感觉区未测出，肿瘤1位于中央前回面部及手区前部，深部达中央前回面区，肿瘤2位于中央前回下肢区前部。导航辅助、唤醒状态下于肿瘤皮层定位阴性区造瘘，皮层下可见实性肿瘤，灰白色，质软，边界不清，血供一般。术区深部行皮层下电刺激监测到上、下肢锥体束，纵裂内监测到下肢运动区、中央前沟内监测到手区，显微镜下分块近全切除肿瘤，切除肿瘤后患者语言略有迟钝，上、下肢运动未见明显异常。切除肿瘤后再置入喉罩，术腔严密止血，生理盐水冲洗清亮，确认无活动性出血，护士清点棉条、纱布及手术物品无误。人工硬脑膜修补硬膜，骨瓣复位，皮瓣下放置引流管一根另戳孔引出，1枚钛片、2枚盖孔板及8枚钛钉固定颅骨。再次充分止血，分层缝合皮下组织及头皮各层，术毕。手术顺利，麻醉满意，术中自体血回输 50ml。术后拔除喉罩，查见患者神清，言语迟缓，四肢肌力正常，双瞳孔等大等圆，直径2mm，安返ICU病房监护。</v>
          </cell>
          <cell r="X3157" t="str">
            <v>部分切除</v>
          </cell>
          <cell r="Y3157" t="str">
            <v>141822</v>
          </cell>
          <cell r="Z3157" t="str">
            <v>A(WHO II)</v>
          </cell>
          <cell r="AA3157" t="str">
            <v>A(WHO II)</v>
          </cell>
          <cell r="AB3157">
            <v>2</v>
          </cell>
          <cell r="AC3157" t="str">
            <v>星形细胞瘤（WHOII级）</v>
          </cell>
          <cell r="AD3157" t="str">
            <v>部分切除</v>
          </cell>
          <cell r="AE3157">
            <v>43277</v>
          </cell>
          <cell r="AF3157" t="str">
            <v>1.星形细胞瘤（额、，左）2继发性癫痫3高血压</v>
          </cell>
          <cell r="AH3157" t="str">
            <v>终止</v>
          </cell>
          <cell r="AI3157">
            <v>507</v>
          </cell>
          <cell r="AJ3157">
            <v>1</v>
          </cell>
          <cell r="AK3157">
            <v>415</v>
          </cell>
          <cell r="AL3157">
            <v>1</v>
          </cell>
          <cell r="AM3157">
            <v>1386</v>
          </cell>
          <cell r="AN3157" t="str">
            <v>放疗27</v>
          </cell>
          <cell r="AO3157">
            <v>1</v>
          </cell>
          <cell r="AP3157" t="str">
            <v>无</v>
          </cell>
          <cell r="AQ3157">
            <v>0</v>
          </cell>
          <cell r="AS3157">
            <v>0</v>
          </cell>
          <cell r="AU3157" t="e">
            <v>#N/A</v>
          </cell>
          <cell r="AV3157" t="e">
            <v>#N/A</v>
          </cell>
          <cell r="AW3157" t="e">
            <v>#N/A</v>
          </cell>
          <cell r="AX3157" t="e">
            <v>#N/A</v>
          </cell>
          <cell r="AY3157" t="e">
            <v>#N/A</v>
          </cell>
          <cell r="AZ3157" t="e">
            <v>#N/A</v>
          </cell>
        </row>
        <row r="3158">
          <cell r="B3158" t="str">
            <v>P658</v>
          </cell>
          <cell r="C3158" t="str">
            <v>CGGA_P658</v>
          </cell>
          <cell r="E3158" t="str">
            <v>叶智财</v>
          </cell>
          <cell r="F3158">
            <v>532786</v>
          </cell>
          <cell r="G3158">
            <v>43258</v>
          </cell>
          <cell r="H3158" t="str">
            <v>颅内占位性病变（顶，左）</v>
          </cell>
          <cell r="J3158" t="str">
            <v>男</v>
          </cell>
          <cell r="K3158">
            <v>44</v>
          </cell>
          <cell r="L3158" t="str">
            <v>O</v>
          </cell>
          <cell r="M3158" t="str">
            <v>352123197410218013</v>
          </cell>
          <cell r="N3158" t="str">
            <v>陆嫩金/前妻/13606642667</v>
          </cell>
          <cell r="O3158" t="str">
            <v>胶质瘤术后6年，复查发现复发1月余</v>
          </cell>
          <cell r="P3158" t="str">
            <v>患者6年前因颅内占位于华山医院行颅内肿瘤切除术，术后病理结果提示：胶质细胞瘤（WHO I-II级），后行放疗+化疗，定期复查。患者1月前于我院行MRI检查提示：左顶叶、胼胝体压部、双侧室旁、左侧岛叶及颞叶占位，胶质瘤可能性大。患者偶有癫痫发作，药物控制。无失语，无明显头痛、恶心、呕吐，四肢肌力正常，无四肢明显活动障碍。为求进一步诊治，门诊以“颅内占位性病变”收入院。患者自发病以来，精神、饮食可、睡眠可，大小便正常。</v>
          </cell>
          <cell r="Q3158" t="str">
            <v>否认高血压、糖尿病病史。否认心脏病史。否认代谢性疾病及血液病。否认肝炎、结核等传染病史。否认其他手术、外伤史。否认药物过敏史，无其它食物过敏史。</v>
          </cell>
          <cell r="R3158" t="str">
            <v>生长及智力发育正常，不嗜好烟酒。适龄婚配，家人体健。</v>
          </cell>
          <cell r="S3158" t="str">
            <v>缺失</v>
          </cell>
          <cell r="T3158">
            <v>43263</v>
          </cell>
          <cell r="U3158" t="str">
            <v>2012/6/12</v>
          </cell>
          <cell r="V3158" t="str">
            <v>左顶原切口开颅，肿瘤切除术</v>
          </cell>
          <cell r="W3158" t="str">
            <v>全麻插管成功后，患者取右侧卧位，头架固定头位，导航注册、确定肿瘤头皮投影位置，常规消毒铺巾，取原左顶马蹄形切口，依次切开头皮各层，显露左顶颅骨，取下固定骨瓣的钛片，铣刀游离左顶骨瓣,大小约5*6厘米，硬膜与骨瓣粘连紧密且破损，骨缘四周悬吊硬膜，放射状剪开硬膜，见左顶脑组织肿胀、膨隆，原瘤腔见灰红色增生、软化组织，导航辅助下先沿原瘤腔探查，清除增生、坏死组织，于皮层下1cm见肿瘤，肿瘤呈灰红色，质软韧相间，血供丰富，与周围脑组织分界不清，电凝肿瘤供血血管后分块近全切除肿瘤，深部达左侧脑室枕角，随后将左顶被肿瘤侵袭的软化、坏死脑组织清除，充分内减压，最后近全切除左顶脑内肿瘤。创面仔细止血，明胶海绵、止血纱布压迫创面，生理盐水冲洗清亮，确认无活动性出血，护士清点棉条、纱布及手术物品无误。观察脑组织搏动好，内减压充分，硬膜缺损，人工硬膜减张修补硬膜，骨瓣复位，钛片（其中包括原钛片2枚）固定，皮下渗血严重，止血困难，骨瓣外放置外引流，分层缝合肌肉，皮下组织及头皮各层，术毕。手术顺利，术中出血约400ml，自体血回输125ml。患者术后回ICU病房监护。</v>
          </cell>
          <cell r="X3158" t="str">
            <v>部分切除</v>
          </cell>
          <cell r="Y3158" t="str">
            <v>141821</v>
          </cell>
          <cell r="Z3158" t="str">
            <v>rAA(WHO III)</v>
          </cell>
          <cell r="AA3158" t="str">
            <v>AA(WHO III)</v>
          </cell>
          <cell r="AB3158">
            <v>3</v>
          </cell>
          <cell r="AC3158" t="str">
            <v>间变性星形细胞瘤（WHOIII级）</v>
          </cell>
          <cell r="AD3158" t="str">
            <v>部分切除</v>
          </cell>
          <cell r="AE3158">
            <v>43273</v>
          </cell>
          <cell r="AF3158" t="str">
            <v>间变性星形细胞瘤，WHO III级，（顶，左）</v>
          </cell>
          <cell r="AH3158" t="str">
            <v>未终止</v>
          </cell>
          <cell r="AI3158">
            <v>1214</v>
          </cell>
          <cell r="AJ3158">
            <v>0</v>
          </cell>
          <cell r="AK3158">
            <v>1214</v>
          </cell>
          <cell r="AL3158">
            <v>0</v>
          </cell>
          <cell r="AM3158">
            <v>1214</v>
          </cell>
          <cell r="AN3158" t="str">
            <v>无</v>
          </cell>
          <cell r="AO3158">
            <v>0</v>
          </cell>
          <cell r="AP3158" t="str">
            <v>帝清6疗程</v>
          </cell>
          <cell r="AQ3158">
            <v>1</v>
          </cell>
          <cell r="AS3158">
            <v>1</v>
          </cell>
          <cell r="AT3158">
            <v>1</v>
          </cell>
          <cell r="AU3158" t="str">
            <v>突变</v>
          </cell>
          <cell r="AV3158" t="str">
            <v>不突变</v>
          </cell>
          <cell r="AW3158" t="str">
            <v>非共缺失</v>
          </cell>
          <cell r="AX3158" t="str">
            <v>甲基化</v>
          </cell>
          <cell r="AY3158" t="str">
            <v>不突变</v>
          </cell>
          <cell r="AZ3158" t="str">
            <v>不突变</v>
          </cell>
        </row>
        <row r="3159">
          <cell r="B3159" t="str">
            <v>P659</v>
          </cell>
          <cell r="C3159" t="str">
            <v>CGGA_P659</v>
          </cell>
          <cell r="E3159" t="str">
            <v>王桂华</v>
          </cell>
          <cell r="F3159">
            <v>532793</v>
          </cell>
          <cell r="G3159">
            <v>43263</v>
          </cell>
          <cell r="H3159" t="str">
            <v>1.颅内占位性病变（额，左）：胶质细胞瘤 2大脑镰下疝3高血压4子宫切除术后</v>
          </cell>
          <cell r="J3159" t="str">
            <v>女</v>
          </cell>
          <cell r="K3159">
            <v>55</v>
          </cell>
          <cell r="L3159" t="str">
            <v>B</v>
          </cell>
          <cell r="M3159" t="str">
            <v>370622196301174824</v>
          </cell>
          <cell r="N3159" t="str">
            <v>周鹏/母女/15192337089,周思斌/夫妻/13953515575,迟运鑫/女婿/15953575911</v>
          </cell>
          <cell r="O3159" t="str">
            <v>间断头晕伴言语迟缓1月余，加重1周余</v>
          </cell>
          <cell r="P3159" t="str">
            <v>1月前无明显诱因出现头晕，几分钟后可自行缓解，无头疼、无恶心呕吐，无四肢抽搐，未予重视。1周前上述症状加重，遂到当地医院行MR示颅内占位病变，为求进一步诊治，于我院门诊就诊行ＭＲ示：左额叶占位病变。门诊以“左额叶占位病变”收住我科。患者自起病以来，精神差，饮食差，睡眠可，二便正常，近期体重略有下降</v>
          </cell>
          <cell r="Q3159" t="str">
            <v>2008年因子宫多发性肌瘤行子宫切除术。高血压8年，最高达170/100mmHg，未规律服药（），控制130/90mmHg,否任糖尿病、冠心病等病史，否认乙肝结核病史。否认其他代谢性及血液病。否认食物及药物过敏史。</v>
          </cell>
          <cell r="R3159" t="str">
            <v>生于原籍，生长发育及智力正常，无吸烟、饮酒史。丈夫2018年确诊肺癌。育有1女，体健。</v>
          </cell>
          <cell r="S3159" t="str">
            <v>缺失</v>
          </cell>
          <cell r="T3159">
            <v>43265</v>
          </cell>
          <cell r="V3159" t="str">
            <v>导航辅助下左额开颅肿瘤切除术</v>
          </cell>
          <cell r="W3159" t="str">
            <v>全麻气管插管后，患者取仰卧头右偏，头架固定，导航注册，常规消毒铺巾，左额颞弧形切口，依次切开头皮各层，皮肌瓣翻向前，暴露左侧额骨，颅骨钻2孔，铣刀铣开骨瓣，硬膜与骨瓣粘连紧密，矢状窦处蛛网膜颗粒出血凶猛，沿骨窗四周悬吊硬膜，放射状剪开硬膜，脑组织张力稍高，导航再次确定肿瘤位置，显微镜下首先皮层造瘘缓慢放出清亮淡黄色囊液，脑压下降明显，沿肿瘤周边分离，见肿瘤实性部分呈灰红色，血供丰富，质软，与周围脑组织边界不清，深部达侧脑室额角，显微镜下近全切除肿瘤，标本送检，术腔严密止血，生理盐水冲洗清亮，确认无活动性出血，护士清点棉条、纱布及手术物品无误，人工硬膜修补硬膜，骨瓣复位，2枚钛链1枚盖孔板及7枚钛钉固定颅骨，再次充分止血，分层缝合肌肉、皮下组织及头皮各层，术毕。手术顺利，麻醉满意，术中出血600ml，自体血回输250ml。患者术后气管插管拔除，双侧瞳孔等大等圆，回ICU病房监护。</v>
          </cell>
          <cell r="X3159" t="str">
            <v>部分切除</v>
          </cell>
          <cell r="Y3159" t="str">
            <v>141890</v>
          </cell>
          <cell r="Z3159" t="str">
            <v>AO(WHO III)</v>
          </cell>
          <cell r="AA3159" t="str">
            <v>AO(WHO III)</v>
          </cell>
          <cell r="AB3159">
            <v>3</v>
          </cell>
          <cell r="AC3159" t="str">
            <v>间变性少突胶质细胞瘤（WHOIII级）</v>
          </cell>
          <cell r="AD3159" t="str">
            <v>部分切除</v>
          </cell>
          <cell r="AE3159">
            <v>43283</v>
          </cell>
          <cell r="AF3159" t="str">
            <v>1.间变性少突胶质细胞瘤（额，左）2大脑镰下疝3高血压4子宫切除术后5双侧胸腔积液6肺部感染</v>
          </cell>
          <cell r="AH3159" t="str">
            <v>终止</v>
          </cell>
          <cell r="AI3159">
            <v>1175</v>
          </cell>
          <cell r="AJ3159">
            <v>1</v>
          </cell>
          <cell r="AK3159">
            <v>201</v>
          </cell>
          <cell r="AL3159">
            <v>1</v>
          </cell>
          <cell r="AM3159">
            <v>1226</v>
          </cell>
          <cell r="AN3159" t="str">
            <v>无</v>
          </cell>
          <cell r="AO3159">
            <v>0</v>
          </cell>
          <cell r="AP3159" t="str">
            <v>泰道+伊立替康</v>
          </cell>
          <cell r="AQ3159">
            <v>1</v>
          </cell>
          <cell r="AS3159">
            <v>0</v>
          </cell>
          <cell r="AU3159" t="e">
            <v>#N/A</v>
          </cell>
          <cell r="AV3159" t="e">
            <v>#N/A</v>
          </cell>
          <cell r="AW3159" t="e">
            <v>#N/A</v>
          </cell>
          <cell r="AX3159" t="e">
            <v>#N/A</v>
          </cell>
          <cell r="AY3159" t="e">
            <v>#N/A</v>
          </cell>
          <cell r="AZ3159" t="e">
            <v>#N/A</v>
          </cell>
        </row>
        <row r="3160">
          <cell r="B3160" t="str">
            <v>P660</v>
          </cell>
          <cell r="C3160" t="str">
            <v>CGGA_P660</v>
          </cell>
          <cell r="E3160" t="str">
            <v>闫晓敏</v>
          </cell>
          <cell r="F3160">
            <v>532773</v>
          </cell>
          <cell r="G3160">
            <v>43248</v>
          </cell>
          <cell r="H3160" t="str">
            <v>颅内占位性病变（颞岛，右）：胶质瘤复发可能性大</v>
          </cell>
          <cell r="J3160" t="str">
            <v>女</v>
          </cell>
          <cell r="K3160">
            <v>33</v>
          </cell>
          <cell r="L3160" t="str">
            <v>AB</v>
          </cell>
          <cell r="M3160" t="str">
            <v>130503198501150624</v>
          </cell>
          <cell r="N3160" t="str">
            <v>李露吉/夫妻/17325616492</v>
          </cell>
          <cell r="O3160" t="str">
            <v>胶质瘤术后3年余，复查发现颅内占位1年余。</v>
          </cell>
          <cell r="P3160" t="str">
            <v>患者3年余前因颅内占位病变，于当地医院行右额颞开颅肿瘤切除术，术后恢复好，病理结果示：少突星形细胞瘤（WHO II级）。术后规律复查。1年余前于我院复查MRI提示头MRI（天坛医院，M727533，2018-05-07)：“右侧颞叶及岛叶占位，考虑肿瘤复发？”门诊以 “复发胶质瘤”收入院。患者自发病以来，精神可，睡眠可，饮食，大小便正常，体重可。</v>
          </cell>
          <cell r="Q3160" t="str">
            <v>否认高血压、糖尿病、心脏病史。否认代谢性疾病及血液病。否认肝炎、结核等传染病史。多种食物及海鲜过敏史，否认其他药物过敏史。</v>
          </cell>
          <cell r="R3160" t="str">
            <v>生长及智力发育正常，无抽烟饮酒史，适龄婚配，家人体健。</v>
          </cell>
          <cell r="S3160" t="str">
            <v>缺失</v>
          </cell>
          <cell r="T3160">
            <v>43270</v>
          </cell>
          <cell r="U3160">
            <v>42174</v>
          </cell>
          <cell r="V3160" t="str">
            <v>右额颞原切口扩大开颅，肿瘤切除术</v>
          </cell>
          <cell r="W3160" t="str">
            <v>全麻气管插管后，患者取仰卧位，头左侧，导航注册，确定肿瘤头皮投影，常规消毒铺巾，将原右额颞弧形切口扩大，依次切开头皮各层，皮瓣翻向额颞部。显露右额颞颅骨，取下固定颅骨的钛片，铣刀扩大游离右额颞骨瓣，硬膜张力高、增生明显并与颅骨粘连紧密，给予20%的甘露醇250ml静点，硬膜张力下降后，周边悬吊硬膜，放射状剪开硬脑膜。见右额颞脑组织表面有大量增生血管且与硬膜粘连紧密，脑组织搏动较差，导航下确定肿瘤位于右颞叶、岛叶；导航辅助下分离侧裂，于侧裂下见肿瘤，肿瘤呈灰红色，质软韧相间，血供丰富，与周围脑组织边界不清，先切除右侧颞极肿瘤，显露同侧脑干、动眼神经、大脑后动脉，以上结构均保护完好。随后切除额盖部肿瘤，直至环岛沟，以后分离并切除侧裂处肿瘤，肿瘤紧密包裹右侧大脑中动脉主干及主要分支，大脑中动脉分支有大量增生血管穿入肿瘤，大量静脉动脉化，出血多、止血困难，显露右侧豆纹动脉后，以豆纹动脉及额盖环岛沟为底面，分块近全切除右侧岛叶肿瘤，侧脑室颞角开放，大脑中动脉及其分支保护完好。创面严密止血，止血纱布、明胶海绵压迫残面，生理盐水冲洗清亮，确认无活动性出血，护士清点棉条、纱布及手术物品无误，术腔放置外引流，硬膜缺损，人工硬膜修补、缝合，骨瓣复位，钛片固定（部分原钛片、钛钉变形无法使用，使用3枚新钛片及8枚钛钉），分层缝合皮下及头皮各层，再次消毒切口，无菌纱布绷带包扎，术毕。手术较困难，术中出血约500ml，自体血回输125ml；术后患者回ICU病房监护。标本送病理。</v>
          </cell>
          <cell r="X3160" t="str">
            <v>部分切除</v>
          </cell>
          <cell r="Y3160" t="str">
            <v>141959</v>
          </cell>
          <cell r="Z3160" t="str">
            <v>rA(WHO II)</v>
          </cell>
          <cell r="AA3160" t="str">
            <v>A(WHO II)</v>
          </cell>
          <cell r="AB3160">
            <v>2</v>
          </cell>
          <cell r="AC3160" t="str">
            <v>星形细胞瘤（WHO II级）</v>
          </cell>
          <cell r="AD3160" t="str">
            <v>部分切除</v>
          </cell>
          <cell r="AE3160">
            <v>43286</v>
          </cell>
          <cell r="AF3160" t="str">
            <v>星形细胞瘤，WHO II级（复发，颞岛，右）</v>
          </cell>
          <cell r="AH3160" t="str">
            <v>未终止</v>
          </cell>
          <cell r="AI3160" t="str">
            <v>NA</v>
          </cell>
          <cell r="AJ3160" t="str">
            <v>NA</v>
          </cell>
          <cell r="AK3160" t="str">
            <v>NA</v>
          </cell>
          <cell r="AL3160" t="str">
            <v>NA</v>
          </cell>
          <cell r="AM3160">
            <v>501</v>
          </cell>
          <cell r="AN3160">
            <v>0</v>
          </cell>
          <cell r="AP3160">
            <v>0</v>
          </cell>
          <cell r="AS3160">
            <v>1</v>
          </cell>
          <cell r="AT3160" t="str">
            <v>1</v>
          </cell>
          <cell r="AU3160" t="e">
            <v>#N/A</v>
          </cell>
          <cell r="AV3160" t="str">
            <v>突变</v>
          </cell>
          <cell r="AW3160" t="str">
            <v>非共缺失</v>
          </cell>
          <cell r="AX3160" t="str">
            <v>甲基化</v>
          </cell>
          <cell r="AY3160" t="str">
            <v>不突变</v>
          </cell>
          <cell r="AZ3160" t="str">
            <v>不突变</v>
          </cell>
        </row>
        <row r="3161">
          <cell r="B3161" t="str">
            <v>P661</v>
          </cell>
          <cell r="C3161" t="str">
            <v>CGGA_P661</v>
          </cell>
          <cell r="E3161" t="str">
            <v>汪妍妍</v>
          </cell>
          <cell r="F3161">
            <v>532795</v>
          </cell>
          <cell r="G3161">
            <v>43263</v>
          </cell>
          <cell r="H3161" t="str">
            <v>1.复发胶质瘤（额颞岛底节，右；额颞，左）2.继发性癫痫3. 左侧乳腺结节切除术后</v>
          </cell>
          <cell r="J3161" t="str">
            <v>女</v>
          </cell>
          <cell r="K3161">
            <v>37</v>
          </cell>
          <cell r="L3161" t="str">
            <v>B</v>
          </cell>
          <cell r="M3161" t="str">
            <v>370302198008030044</v>
          </cell>
          <cell r="N3161" t="str">
            <v>赵博/夫妻/15653356966,黄凤英/姨妈/13678645946,黄远东/舅舅/13508941200</v>
          </cell>
          <cell r="O3161" t="str">
            <v>胶质瘤术后2年余，头痛伴四肢抽搐1月余。</v>
          </cell>
          <cell r="P3161" t="str">
            <v>2年前无明显诱因休息时突发四肢抽搐在淄博市中心医院诊断颅内占位，行右额开颅肿瘤切除术，病理结果示：间变星形细胞瘤（WHOIII级），术后未作放化疗。定期复查MR示无明显肿瘤复发。1月前突发头痛伴间断四肢抽搐，意识丧失，持续数分钟后自行好转，伴恶心呕吐。遂在淄博市中心医院检查头MRI发现右额岛占位病变，考虑复发，求进一步治疗遂于我院门诊就诊，门诊检查头MR示双侧颅内占位病变，肿瘤复发。门诊遂以“复发胶质瘤”收入院。患者自发病以来，精神差、饮食差、睡眠差，大小便正常，体重无明显变化。</v>
          </cell>
          <cell r="Q3161" t="str">
            <v>2014年因左侧乳腺结节行手术切除术，病理诊断良性。否认高血压，糖尿病、心脏病史。否认代谢性疾病及血液病。否认肝炎传染病史。否认对食物药物过敏史。</v>
          </cell>
          <cell r="R3161" t="str">
            <v>生长及智力发育正常，无抽烟饮酒史，已婚，育1子，均体健。</v>
          </cell>
          <cell r="S3161" t="str">
            <v>缺失</v>
          </cell>
          <cell r="T3161">
            <v>43270</v>
          </cell>
          <cell r="U3161">
            <v>41079</v>
          </cell>
          <cell r="V3161" t="str">
            <v>冠切右额原切口开颅病变切除术</v>
          </cell>
          <cell r="W3161" t="str">
            <v>患者全麻插管后，取仰卧头左偏位，头架固定头部，导航确定肿瘤位置，局部常规消毒铺巾。取原冠切右额切口，依次切开皮肤皮下组织，皮瓣翻向前。暴露颅骨，钻一孔铣刀扩大铣开原骨瓣，骨缘四周悬吊硬膜。，放射状剪开硬膜，脑表面黄色脑组织及软化灶，导航再次确定肿瘤位于右额、胼胝体、透明隔，突入侧脑室。术中导航辅助下沿肿瘤周边分离，呈灰红色，大部分质软，底节区及透明隔部分肿瘤质硬，血供丰富，边界不清，显微镜下近全切除肿瘤，骈周动脉及胼缘动脉主干保护完好，双侧侧脑室开放，侧脑室侧壁及底壁结构保护完好，标本留送病理，术腔严密止血，盐水冲洗清亮，硬膜下放置引流管，人工硬膜修补缺损硬脑膜，2钛链4枚固定颅骨，分层缝合皮下组织及头皮，消毒伤切口，无菌纱布弹力帽包扎，术毕。手术顺利，麻醉满意，术中出血300ml，关颅前清点棉条纱布及手术物品无误。术后保留气管插管，查见双瞳孔等大同圆，左：右=1mm:1mm,光反应灵敏，返回ICU病房监护。</v>
          </cell>
          <cell r="X3161" t="str">
            <v>部分切除</v>
          </cell>
          <cell r="Y3161" t="str">
            <v>141958</v>
          </cell>
          <cell r="Z3161" t="str">
            <v>rGBM(WHO IV)</v>
          </cell>
          <cell r="AA3161" t="str">
            <v>rGBM(WHO IV)</v>
          </cell>
          <cell r="AB3161" t="str">
            <v>4</v>
          </cell>
          <cell r="AC3161" t="str">
            <v>胶质母细胞瘤（WHOIV级）</v>
          </cell>
          <cell r="AD3161" t="str">
            <v>部分切除</v>
          </cell>
          <cell r="AE3161">
            <v>43283</v>
          </cell>
          <cell r="AF3161" t="str">
            <v>1.复发胶质母细胞瘤（额颞岛底节，右；额颞，左）2.继发性癫痫3. 左侧乳腺结节切除术后</v>
          </cell>
          <cell r="AG3161">
            <v>43725</v>
          </cell>
          <cell r="AH3161" t="str">
            <v>终止</v>
          </cell>
          <cell r="AI3161">
            <v>104</v>
          </cell>
          <cell r="AJ3161">
            <v>1</v>
          </cell>
          <cell r="AK3161">
            <v>104</v>
          </cell>
          <cell r="AL3161">
            <v>1</v>
          </cell>
          <cell r="AM3161">
            <v>104</v>
          </cell>
          <cell r="AN3161" t="str">
            <v>缺失</v>
          </cell>
          <cell r="AO3161" t="str">
            <v>NA</v>
          </cell>
          <cell r="AP3161" t="str">
            <v>缺失</v>
          </cell>
          <cell r="AQ3161" t="str">
            <v>NA</v>
          </cell>
          <cell r="AS3161" t="str">
            <v>复发</v>
          </cell>
          <cell r="AT3161" t="str">
            <v>1</v>
          </cell>
          <cell r="AU3161" t="e">
            <v>#N/A</v>
          </cell>
          <cell r="AV3161" t="e">
            <v>#N/A</v>
          </cell>
          <cell r="AW3161" t="e">
            <v>#N/A</v>
          </cell>
          <cell r="AX3161" t="e">
            <v>#N/A</v>
          </cell>
          <cell r="AY3161" t="e">
            <v>#N/A</v>
          </cell>
          <cell r="AZ3161" t="e">
            <v>#N/A</v>
          </cell>
        </row>
        <row r="3162">
          <cell r="B3162" t="str">
            <v>P662</v>
          </cell>
          <cell r="C3162" t="str">
            <v>CGGA_P662</v>
          </cell>
          <cell r="E3162" t="str">
            <v>吉光强</v>
          </cell>
          <cell r="F3162">
            <v>532766</v>
          </cell>
          <cell r="G3162">
            <v>43264</v>
          </cell>
          <cell r="H3162" t="str">
            <v>颅内占位性病变（额，右）：胶质瘤可能性大</v>
          </cell>
          <cell r="J3162" t="str">
            <v>男</v>
          </cell>
          <cell r="K3162">
            <v>47</v>
          </cell>
          <cell r="L3162" t="str">
            <v>A</v>
          </cell>
          <cell r="M3162" t="str">
            <v>230183197010040534</v>
          </cell>
          <cell r="N3162" t="str">
            <v>吉光利/兄弟/15546633331</v>
          </cell>
          <cell r="O3162" t="str">
            <v>突发四肢抽搐1月余</v>
          </cell>
          <cell r="P3162" t="str">
            <v>患者1月余前无明显诱因出现四肢抽搐，伴有意识丧失，口吐白沫，双眼上视。，无发热，无恶心、呕吐，数分钟后缓解，无肢体活动及感觉障碍。后患者于当地医院就诊，行CT及MRI检查示颅内占位，为求进一步诊治，于我院门诊就诊，行头颅MR（M730776 2018-05-28）检查，提示“右额异常信号：低级别胶质瘤？”。遂以“颅内占位性病变”收入院。患者自发病以来，精神、饮食、睡眠可，大小便正常，体重正常。</v>
          </cell>
          <cell r="Q3162" t="str">
            <v>否认高血压、糖尿病、心脏病史。否认代谢性疾病及血液病。否认肝炎、结核等传染病史。否认手术史、外伤史。否认输血史，无药物及食物过敏史。</v>
          </cell>
          <cell r="R3162" t="str">
            <v>未到过疫区及牧区，生长及智力发育正常。吸烟史近10年，约20支/日。无酗酒史。已婚，育有1女，家人体健。</v>
          </cell>
          <cell r="S3162" t="str">
            <v>缺失</v>
          </cell>
          <cell r="T3162">
            <v>43271</v>
          </cell>
          <cell r="V3162" t="str">
            <v>半冠状切口，右额开颅，肿瘤切除术</v>
          </cell>
          <cell r="W3162" t="str">
            <v>全麻气管插管后，患者取仰卧位，导航确定肿瘤头皮投影，常规消毒铺巾，以肿瘤为中心、取半冠状切口，依次切开头皮、皮下及帽状腱膜，皮瓣翻向前方，显露右额颅骨，颅骨钻孔，铣刀游离右额骨瓣，大小约5.0X4.0cm。硬膜张力高，快速静点20%的甘露醇250ml，硬膜张力下降后，四周悬吊硬膜，放射状剪开硬膜。见右额上、中回脑组织肿胀，导航及B超确定肿瘤部位，肿瘤位于右侧额上、中回的中、后部。肿瘤突出至皮层表面，肿瘤呈灰白色，血供丰富，质韧，与周围脑组织间分界不清，取部分肿瘤组织送快速冰冻病理，结果回报：星形细胞瘤或少枝星形细胞瘤。导航、B超辅助下，沿肿瘤周边分离后，分块全切除肿瘤，右侧大脑前动脉分支自肿瘤中穿行，分离后予以完好保护，标本送检，充分内减压，观察脑组织搏动好。创面严密止血，可吸收止血纱布、明胶海绵压迫残面，生理盐水冲洗清亮，护士清点棉条、纱布及手术物品无误。硬膜皱缩，取人工硬膜修补、缝合硬膜，骨瓣复位，盖骨板及钛链固定骨瓣。再次充分止血，分层缝合皮下组织及头皮各层，术毕。手术顺利，术中出血约300ml，自体血回输120ml。术后气管插管拔出，患者回ICU病房监护。</v>
          </cell>
          <cell r="X3162" t="str">
            <v>全切除</v>
          </cell>
          <cell r="Y3162" t="str">
            <v>142000</v>
          </cell>
          <cell r="Z3162" t="str">
            <v>O(WHO II)</v>
          </cell>
          <cell r="AA3162" t="str">
            <v>O(WHO II)</v>
          </cell>
          <cell r="AB3162">
            <v>2</v>
          </cell>
          <cell r="AC3162" t="str">
            <v>少突胶质细胞瘤（WHO II级）</v>
          </cell>
          <cell r="AD3162" t="str">
            <v>全切除</v>
          </cell>
          <cell r="AE3162">
            <v>43283</v>
          </cell>
          <cell r="AF3162" t="str">
            <v>少突细胞瘤（WHO II级，额，右）</v>
          </cell>
          <cell r="AH3162" t="str">
            <v>未终止</v>
          </cell>
          <cell r="AI3162">
            <v>1486</v>
          </cell>
          <cell r="AJ3162">
            <v>0</v>
          </cell>
          <cell r="AK3162">
            <v>1486</v>
          </cell>
          <cell r="AL3162">
            <v>0</v>
          </cell>
          <cell r="AM3162">
            <v>1486</v>
          </cell>
          <cell r="AN3162" t="str">
            <v>放疗45</v>
          </cell>
          <cell r="AO3162">
            <v>1</v>
          </cell>
          <cell r="AP3162" t="str">
            <v>无</v>
          </cell>
          <cell r="AQ3162">
            <v>0</v>
          </cell>
          <cell r="AS3162">
            <v>0</v>
          </cell>
          <cell r="AU3162" t="e">
            <v>#N/A</v>
          </cell>
          <cell r="AV3162" t="e">
            <v>#N/A</v>
          </cell>
          <cell r="AW3162" t="e">
            <v>#N/A</v>
          </cell>
          <cell r="AX3162" t="e">
            <v>#N/A</v>
          </cell>
          <cell r="AY3162" t="e">
            <v>#N/A</v>
          </cell>
          <cell r="AZ3162" t="e">
            <v>#N/A</v>
          </cell>
        </row>
        <row r="3163">
          <cell r="B3163" t="str">
            <v>P663</v>
          </cell>
          <cell r="C3163" t="str">
            <v>CGGA_P663</v>
          </cell>
          <cell r="E3163" t="str">
            <v>闫志</v>
          </cell>
          <cell r="F3163">
            <v>358449</v>
          </cell>
          <cell r="G3163">
            <v>43265</v>
          </cell>
          <cell r="H3163" t="str">
            <v>1.复发胶质瘤（颞，右）2.鼻息肉术后</v>
          </cell>
          <cell r="J3163" t="str">
            <v>男</v>
          </cell>
          <cell r="K3163">
            <v>51</v>
          </cell>
          <cell r="L3163" t="str">
            <v>A</v>
          </cell>
          <cell r="M3163" t="str">
            <v>14020319661216323X</v>
          </cell>
          <cell r="N3163" t="str">
            <v>赵维彦/夫妻/15035271857,闫慧亮/父子/15235204870</v>
          </cell>
          <cell r="O3163" t="str">
            <v>胶质瘤术后6年余，四肢抽搐1月余</v>
          </cell>
          <cell r="P3163" t="str">
            <v>6年前在大同五医院体检发现颅内占位病变，遂到天坛医院就诊为胶质瘤，行右颞肿瘤切除术，病理诊断少枝星形细胞瘤（WHOII），术后行放疗（12个疗程）后恢复可。术后规律复查无明显复发。1月前无明显诱因突发四肢抽搐，意识丧失，持续2分钟后自行缓解，无头痛，无恶心呕吐，为求进一步诊治到我院门诊就诊，门诊检查头MR示右颞占位性病变，遂以“颅内占位性病变”收入院。患者自发病以来，精神、饮食、睡眠可，大小便正常，体重无明显变化。</v>
          </cell>
          <cell r="Q3163" t="str">
            <v>15年前因鼻息肉行手术切除术。否认高血压、心脏病及糖尿病史。否认代谢性疾病及血液病。否认肝炎、结核等传染病史。否认手术及外伤史。无药物食物过敏史。</v>
          </cell>
          <cell r="R3163" t="str">
            <v>生长及智力发育正常，吸烟40年，1包半/天。饮酒25年余，5两/半月。已婚，育2子，均体健。</v>
          </cell>
          <cell r="S3163" t="str">
            <v>缺失</v>
          </cell>
          <cell r="T3163">
            <v>43271</v>
          </cell>
          <cell r="U3163">
            <v>41080</v>
          </cell>
          <cell r="V3163" t="str">
            <v>导航辅助下右颞原切口开颅肿瘤切除术</v>
          </cell>
          <cell r="W3163" t="str">
            <v>患者全麻插管后，取侧卧位，头架固定头部，导航确定肿瘤位置，局部常规消毒铺巾（快速静点20%甘露醇注射液250ml）。取右颞原切口，依次切开头皮、皮下组织及颞肌，皮肌瓣翻向下。暴露右颞颅骨，去除原钛夹，撬开骨瓣，可见硬脑膜张力不高，骨缘四周悬吊硬膜，弧形剪开硬膜，脑压不高，导航再次确定肿瘤范围，可见肿瘤位于右颞下回内侧，沿肿瘤周边分离，肿瘤大部呈灰白色，质软，血供一般，边界不清，侧脑室颞角开放，内侧可见脑干及大脑后动脉分支均保护完好，显微镜下近全切肿瘤，标本留送病理，术腔严密止血，盐水冲洗清亮，清点棉条纱布及手术物品无误。严密缝合硬膜，3枚钛片，6枚钛链固定颅骨，分层缝合肌肉与肌肉筋膜、皮下组织及头皮，消毒切口，无菌纱布弹力帽包扎，术毕。手术顺利，出血100ml，麻醉满意。查见双侧瞳孔等大同圆。未拔除气管插管，安返ICU病房</v>
          </cell>
          <cell r="X3163" t="str">
            <v>部分切除</v>
          </cell>
          <cell r="Y3163" t="str">
            <v>142001</v>
          </cell>
          <cell r="Z3163" t="str">
            <v>rAO(WHO III)</v>
          </cell>
          <cell r="AA3163" t="str">
            <v>O(WHO II)</v>
          </cell>
          <cell r="AB3163">
            <v>2</v>
          </cell>
          <cell r="AC3163" t="str">
            <v>少突胶质细胞瘤，含少量星形细胞瘤成分（WHOII级），部分间变（WHOIII级）。</v>
          </cell>
          <cell r="AD3163" t="str">
            <v>部分切除</v>
          </cell>
          <cell r="AE3163">
            <v>43283</v>
          </cell>
          <cell r="AF3163" t="str">
            <v>1.复发间变少突星形胶质细胞瘤（颞，右）2.鼻息肉术后</v>
          </cell>
          <cell r="AH3163" t="str">
            <v>未终止</v>
          </cell>
          <cell r="AI3163">
            <v>1486</v>
          </cell>
          <cell r="AJ3163">
            <v>0</v>
          </cell>
          <cell r="AK3163">
            <v>1486</v>
          </cell>
          <cell r="AL3163">
            <v>0</v>
          </cell>
          <cell r="AM3163">
            <v>1486</v>
          </cell>
          <cell r="AN3163" t="str">
            <v>放疗</v>
          </cell>
          <cell r="AO3163">
            <v>1</v>
          </cell>
          <cell r="AP3163" t="str">
            <v>帝清6疗程</v>
          </cell>
          <cell r="AQ3163">
            <v>1</v>
          </cell>
          <cell r="AS3163">
            <v>1</v>
          </cell>
          <cell r="AT3163" t="str">
            <v>1</v>
          </cell>
          <cell r="AU3163" t="e">
            <v>#N/A</v>
          </cell>
          <cell r="AV3163" t="e">
            <v>#N/A</v>
          </cell>
          <cell r="AW3163" t="e">
            <v>#N/A</v>
          </cell>
          <cell r="AX3163" t="e">
            <v>#N/A</v>
          </cell>
          <cell r="AY3163" t="e">
            <v>#N/A</v>
          </cell>
          <cell r="AZ3163" t="e">
            <v>#N/A</v>
          </cell>
        </row>
        <row r="3164">
          <cell r="B3164" t="str">
            <v>P664</v>
          </cell>
          <cell r="C3164" t="str">
            <v>CGGA_P664</v>
          </cell>
          <cell r="E3164" t="str">
            <v>赵雁萍</v>
          </cell>
          <cell r="F3164">
            <v>532791</v>
          </cell>
          <cell r="G3164">
            <v>43263</v>
          </cell>
          <cell r="H3164" t="str">
            <v>颅内占位病变（额颞岛，右）：胶质瘤可能</v>
          </cell>
          <cell r="J3164" t="str">
            <v>女</v>
          </cell>
          <cell r="K3164">
            <v>50</v>
          </cell>
          <cell r="L3164" t="str">
            <v>O</v>
          </cell>
          <cell r="M3164" t="str">
            <v>230523196708184426</v>
          </cell>
          <cell r="N3164" t="str">
            <v>杨慧/母女/13181112498</v>
          </cell>
          <cell r="O3164" t="str">
            <v>阵发性言语不清3月余。</v>
          </cell>
          <cell r="P3164" t="str">
            <v>患者3月余前无明显诱因出现阵发性言语不清伴流涎，患者自诉意识清醒，有头部不适感，无恶心、呕吐，无四肢抽搐等情况。视力、视野无明显障碍，活动、感觉无异常。未予特殊诊治。后患者上述症状逐渐加重，患者于当地医院就诊，行影像学检查提示颅内占位病变，为进一步诊治于我院复查MRI提示头MRI（天坛医院，M728977，2018-06-05)：“右侧额叶、颞叶、脑岛占位病变：胶质瘤；转移瘤”门诊以 “颅内占位”收入院。患者自发病以来，精神可，睡眠可，饮食，大小便正常，体重可。</v>
          </cell>
          <cell r="Q3164" t="str">
            <v>否认高血压、糖尿病、心脏病史。否认代谢性疾病及血液病。否认肝炎、结核等传染病史。多种食物及海鲜过敏史，否认其他药物过敏史。</v>
          </cell>
          <cell r="R3164" t="str">
            <v>生长及智力发育正常，无抽烟饮酒史，适龄婚配，家人体健。</v>
          </cell>
          <cell r="S3164" t="str">
            <v>缺失</v>
          </cell>
          <cell r="T3164">
            <v>43276</v>
          </cell>
          <cell r="V3164" t="str">
            <v>导航辅助下右额颞切口开颅，肿瘤切除术</v>
          </cell>
          <cell r="W3164" t="str">
            <v>全麻气管插管后，患者取仰卧头左偏位,头架固定头部，导航注册，确定肿瘤头皮投影，常规消毒铺巾，取右额颞弧形切口，依次切开头皮各层，皮肌瓣翻向前，显露右额颞颅骨，钻2孔，铣刀游离骨瓣，硬膜张力高，给予20%甘露醇注射液250ml静点，周边悬吊硬膜，放射状剪开硬脑膜。导航再次确定肿瘤部位，可见肿瘤位于右额顶盖部，局部脑回增宽，脑沟变浅，灰白色，质软，血供一般，与周围脑组织边界不清，下极突入外侧裂池，大脑中动脉分支参与供血，肿瘤包裹大脑中动脉M2就M3分支，显微镜下近全切肿瘤，MCAM2和M3段保护完好。创面严密止血，生理盐水冲洗清亮，确认无活动性出血，护士清点棉条、纱布及手术物品无误，硬膜皱缩明显，以人工硬膜严密修补硬膜，骨瓣复位，5枚钛片10枚钛钉固定，分层缝合皮下及头皮各层，再次消毒切口，无菌纱布绷带包扎，术毕。手术顺利，麻醉满意。双侧瞳孔等大同圆，直径1mm，术中出血约400ml，自体血回输 125ml；术后拔管后患者安返ICU病房监护。</v>
          </cell>
          <cell r="X3164" t="str">
            <v>部分切除</v>
          </cell>
          <cell r="Y3164" t="str">
            <v>532791</v>
          </cell>
          <cell r="Z3164" t="str">
            <v>GBM(WHO IV)</v>
          </cell>
          <cell r="AA3164" t="str">
            <v>GBM(WHO IV)</v>
          </cell>
          <cell r="AB3164" t="str">
            <v>4</v>
          </cell>
          <cell r="AC3164" t="str">
            <v>胶质母细胞瘤（WHO IV级）</v>
          </cell>
          <cell r="AD3164" t="str">
            <v>部分切除</v>
          </cell>
          <cell r="AE3164">
            <v>43299</v>
          </cell>
          <cell r="AF3164" t="str">
            <v>胶质母细胞瘤（额颞岛，右）</v>
          </cell>
          <cell r="AG3164">
            <v>43725</v>
          </cell>
          <cell r="AH3164" t="str">
            <v>终止</v>
          </cell>
          <cell r="AI3164">
            <v>310</v>
          </cell>
          <cell r="AJ3164">
            <v>1</v>
          </cell>
          <cell r="AK3164">
            <v>310</v>
          </cell>
          <cell r="AL3164">
            <v>1</v>
          </cell>
          <cell r="AM3164">
            <v>310</v>
          </cell>
          <cell r="AN3164" t="str">
            <v>放疗</v>
          </cell>
          <cell r="AO3164">
            <v>1</v>
          </cell>
          <cell r="AP3164" t="str">
            <v>化疗</v>
          </cell>
          <cell r="AQ3164">
            <v>1</v>
          </cell>
          <cell r="AS3164" t="str">
            <v>原发</v>
          </cell>
          <cell r="AU3164" t="e">
            <v>#N/A</v>
          </cell>
          <cell r="AV3164" t="e">
            <v>#N/A</v>
          </cell>
          <cell r="AW3164" t="e">
            <v>#N/A</v>
          </cell>
          <cell r="AX3164" t="e">
            <v>#N/A</v>
          </cell>
          <cell r="AY3164" t="e">
            <v>#N/A</v>
          </cell>
          <cell r="AZ3164" t="e">
            <v>#N/A</v>
          </cell>
        </row>
        <row r="3165">
          <cell r="B3165" t="str">
            <v>P665</v>
          </cell>
          <cell r="C3165" t="str">
            <v>CGGA_P665</v>
          </cell>
          <cell r="E3165" t="str">
            <v>康冰娟</v>
          </cell>
          <cell r="F3165">
            <v>532802</v>
          </cell>
          <cell r="G3165">
            <v>43270</v>
          </cell>
          <cell r="H3165" t="str">
            <v>1.颅内占位性病变（丘脑、基底节、额顶叶、胼胝体，右）：胶质瘤 2脑疝3肺结核</v>
          </cell>
          <cell r="J3165" t="str">
            <v>女</v>
          </cell>
          <cell r="K3165">
            <v>34</v>
          </cell>
          <cell r="L3165" t="str">
            <v>B</v>
          </cell>
          <cell r="M3165" t="str">
            <v>142322198308244022</v>
          </cell>
          <cell r="N3165" t="str">
            <v>白占刚/夫妻/18935438550,康冰将/姐弟/18797090805</v>
          </cell>
          <cell r="O3165" t="str">
            <v>左侧肢体无力伴头痛2月余。</v>
          </cell>
          <cell r="P3165" t="str">
            <v>患者2月前无明显诱因出现左侧肢体无力，下肢为重伴头痛，右侧为重，5分钟后自行缓解，偶有恶心、无呕吐，无意识丧失，无四肢抽搐。遂在山西省人民医院行MR示颅内占位，行脱水治疗后未  ```明显好转，患者为求进一步治疗到我院门诊就诊，核磁示右侧额颞岛丘脑底节区占位：胶质瘤可能。门诊以 “颅内占位性病变”收入院。患者自发病以来，精神弱，睡眠可，饮食，大小便正常，体重可。</v>
          </cell>
          <cell r="Q3165" t="str">
            <v>20年前因肺结核行抗结核治疗后好转。否认高血压、糖尿病、心脏病史。否认代谢性疾病及血液病。否认肝炎、结核等传染病史。无药物食物过敏史。</v>
          </cell>
          <cell r="R3165" t="str">
            <v>生长及智力发育正常，无抽烟饮酒史，适龄结婚，育有1女，均体健。2018-4-3生育，产后2018-5-2日来月经，5天后干净，2018-6-20日来月经。</v>
          </cell>
          <cell r="S3165" t="str">
            <v>缺失</v>
          </cell>
          <cell r="T3165">
            <v>43277</v>
          </cell>
          <cell r="V3165" t="str">
            <v>右额顶切口开颅，肿瘤切除术（唤醒麻醉下术中功能导航+皮质电刺激）</v>
          </cell>
          <cell r="W3165" t="str">
            <v>静脉麻醉置入喉罩后，患者取左侧卧位，头皮局麻阻滞，头架固定头位，导航注册，确定肿瘤头皮投影位置（快速静点20%的甘露醇250ml），常规消毒铺巾，局麻后以肿瘤为中心做右额顶马蹄形切口，显露右额顶颅骨，钻3孔，铣刀游离骨瓣，可见硬脑膜张力较高，利多卡因棉条覆盖硬膜，骨缘四周悬吊硬膜，放射状剪开硬膜，见脑组织肿胀明显，脑沟变浅，脑回增宽。此时停用麻醉药物，拔除喉罩、唤醒病人，导航确定肿瘤位置，行皮层电刺激确定面部、手区运动区，感觉区未测出。，可见肿瘤位于中央区前、后回、缘上回及角回，然后导航辅助、唤醒状态下分块切除肿瘤，切除肿瘤过程中患者耐受性差，脑膨出明显，给以甘露醇注射液后效果不佳，再次置入喉罩后切除肿瘤，呈灰白色，边界不清，质韧，与周围脑组织边界不清，血供丰富，大脑中动脉分支供血，分块近全切肿瘤，并扩大切除部分枕叶及颞叶，残留中央叶肿瘤，侧脑室颞角开放。术腔严密止血，生理盐水冲洗清亮，确认无活动性出血，护士清点棉条、纱布及手术物品无误。缝合硬膜，骨瓣复位，硬脑膜外放置引流管另戳孔引出，枚盖孔板、枚钛链8枚钛钉固定颅骨。再次充分止血，分层缝合肌肉、皮下组织及头皮各层，术毕。手术顺利，麻醉满意，术中出血500ml，自体血回输125ml。查见双瞳孔等大等圆，安返ICU病房监护。</v>
          </cell>
          <cell r="X3165" t="str">
            <v>部分切除</v>
          </cell>
          <cell r="Y3165" t="str">
            <v>142145</v>
          </cell>
          <cell r="Z3165" t="str">
            <v>OA(WHO II)</v>
          </cell>
          <cell r="AA3165" t="str">
            <v>OA(WHO II)</v>
          </cell>
          <cell r="AB3165">
            <v>2</v>
          </cell>
          <cell r="AC3165" t="str">
            <v>少突星形胶质细胞瘤（WHO II级），局灶细胞密度增高</v>
          </cell>
          <cell r="AD3165" t="str">
            <v>部分切除</v>
          </cell>
          <cell r="AE3165">
            <v>43294</v>
          </cell>
          <cell r="AF3165" t="str">
            <v>1.少突星形胶质细胞瘤（丘脑、基底节、额顶叶、胼胝体，右）2脑疝3肺结核</v>
          </cell>
          <cell r="AH3165" t="str">
            <v>未终止</v>
          </cell>
          <cell r="AI3165">
            <v>1480</v>
          </cell>
          <cell r="AJ3165">
            <v>0</v>
          </cell>
          <cell r="AK3165">
            <v>1480</v>
          </cell>
          <cell r="AL3165">
            <v>0</v>
          </cell>
          <cell r="AM3165">
            <v>1480</v>
          </cell>
          <cell r="AN3165" t="str">
            <v>放化疗同步</v>
          </cell>
          <cell r="AO3165">
            <v>1</v>
          </cell>
          <cell r="AP3165" t="str">
            <v>替莫脞胺</v>
          </cell>
          <cell r="AQ3165">
            <v>1</v>
          </cell>
          <cell r="AS3165">
            <v>0</v>
          </cell>
          <cell r="AU3165" t="e">
            <v>#N/A</v>
          </cell>
          <cell r="AV3165" t="e">
            <v>#N/A</v>
          </cell>
          <cell r="AW3165" t="e">
            <v>#N/A</v>
          </cell>
          <cell r="AX3165" t="e">
            <v>#N/A</v>
          </cell>
          <cell r="AY3165" t="e">
            <v>#N/A</v>
          </cell>
          <cell r="AZ3165" t="e">
            <v>#N/A</v>
          </cell>
        </row>
        <row r="3166">
          <cell r="B3166" t="str">
            <v>P666</v>
          </cell>
          <cell r="C3166" t="str">
            <v>CGGA_P666</v>
          </cell>
          <cell r="E3166" t="str">
            <v>杨磊</v>
          </cell>
          <cell r="F3166">
            <v>532798</v>
          </cell>
          <cell r="G3166">
            <v>43270</v>
          </cell>
          <cell r="H3166" t="str">
            <v>颅内占位性病变（额，右）：胶质瘤可能性大</v>
          </cell>
          <cell r="J3166" t="str">
            <v>男</v>
          </cell>
          <cell r="K3166">
            <v>38</v>
          </cell>
          <cell r="L3166" t="str">
            <v>B</v>
          </cell>
          <cell r="M3166" t="str">
            <v>22018119800412001X</v>
          </cell>
          <cell r="N3166" t="str">
            <v>周娜/夫妻/13843084567</v>
          </cell>
          <cell r="O3166" t="str">
            <v>体检发现颅内占位3周余</v>
          </cell>
          <cell r="P3166" t="str">
            <v>患者3周余前于当地医院体检，经CT检查提示颅内占位，患者无无明显活动障碍，无肢体麻木，未有昏迷、意识丧失，无癫痫发作，无发热，无恶心、呕吐，后患者为求进一步诊治，于我院门诊就诊，行头颅MR（M728347）检查，提示“右额近中线异常信号影 胶质瘤？”遂以“颅内占位性病变”收入院。患者自发病以来，精神、饮食、睡眠可，大小便正常，体重正常。</v>
          </cell>
          <cell r="Q3166" t="str">
            <v>否认高血压、糖尿病、心脏病史。否认代谢性疾病及血液病。否认肝炎、结核等传染病史。否认手术史、外伤史。否认输血史，无药物及食物过敏史。</v>
          </cell>
          <cell r="R3166" t="str">
            <v>未到过疫区及牧区，生长及智力发育正常。否认吸烟、酗酒史。已婚，育有1子，家人体健。</v>
          </cell>
          <cell r="S3166" t="str">
            <v>缺失</v>
          </cell>
          <cell r="T3166">
            <v>43277</v>
          </cell>
          <cell r="V3166" t="str">
            <v>右额开颅，肿瘤切除术</v>
          </cell>
          <cell r="W3166" t="str">
            <v>全麻插管成功后，患者取仰卧位，导航注册，确定病变头皮投影，常规消毒铺巾，做右额过中线弧形切口，显露右额颅骨，颅骨钻孔，铣刀游离骨瓣，大小约5*4厘米，硬膜张力高，快速静点20%的甘露醇250ml，硬膜张力下降，骨缘四周悬吊硬膜，放射状剪开硬膜，导航确定病变位于右额深部、扣带回前部，多支粗大上吻合静脉自病变表面皮层穿行，保护好流经病变表面的粗大上吻合静脉，导航辅助下切开额上回中部皮层，于皮层下3cm、扣带回前部见病变，病变呈灰红色，质软韧相间，边界不清，无包膜，血供丰富，沿病变周边分离后，分块全切除病变，右侧大脑前动脉主干及分支包绕并穿行于肿瘤，完整予以分离并保护。术腔仔细止血，明胶海绵、止血纱布压迫创面，生理盐水冲洗清亮，护士清点棉条、纱布及手术物品无误。硬膜皱缩，缝合后欠严密，取人工硬膜修补，骨瓣复位，钛链固定，再次充分止血，分层缝合肌肉，皮下组织及头皮各层。消毒切口，无菌纱布弹力绷带包扎，术毕。手术顺利。术中出血约200ml，自体血回输50ml。患者回ICU病房监护。</v>
          </cell>
          <cell r="X3166" t="str">
            <v>全切除</v>
          </cell>
          <cell r="Y3166" t="str">
            <v>142144</v>
          </cell>
          <cell r="Z3166" t="str">
            <v>A(WHO II)</v>
          </cell>
          <cell r="AA3166" t="str">
            <v>A(WHO II)</v>
          </cell>
          <cell r="AB3166">
            <v>2</v>
          </cell>
          <cell r="AC3166" t="str">
            <v>星形细胞瘤（WHO II级）</v>
          </cell>
          <cell r="AD3166" t="str">
            <v>全切除</v>
          </cell>
          <cell r="AE3166">
            <v>43286</v>
          </cell>
          <cell r="AF3166" t="str">
            <v>星形细胞瘤（WHO II级，额，右）</v>
          </cell>
          <cell r="AH3166" t="str">
            <v>未终止</v>
          </cell>
          <cell r="AI3166">
            <v>1480</v>
          </cell>
          <cell r="AJ3166">
            <v>0</v>
          </cell>
          <cell r="AK3166" t="e">
            <v>#VALUE!</v>
          </cell>
          <cell r="AL3166" t="str">
            <v>TBD</v>
          </cell>
          <cell r="AM3166">
            <v>1480</v>
          </cell>
          <cell r="AN3166" t="str">
            <v>放疗33次</v>
          </cell>
          <cell r="AO3166">
            <v>1</v>
          </cell>
          <cell r="AP3166" t="str">
            <v>无</v>
          </cell>
          <cell r="AQ3166">
            <v>0</v>
          </cell>
          <cell r="AS3166">
            <v>0</v>
          </cell>
          <cell r="AU3166" t="e">
            <v>#N/A</v>
          </cell>
          <cell r="AV3166" t="e">
            <v>#N/A</v>
          </cell>
          <cell r="AW3166" t="e">
            <v>#N/A</v>
          </cell>
          <cell r="AX3166" t="e">
            <v>#N/A</v>
          </cell>
          <cell r="AY3166" t="e">
            <v>#N/A</v>
          </cell>
          <cell r="AZ3166" t="e">
            <v>#N/A</v>
          </cell>
        </row>
        <row r="3167">
          <cell r="B3167" t="str">
            <v>P667</v>
          </cell>
          <cell r="C3167" t="str">
            <v>NA</v>
          </cell>
          <cell r="D3167" t="str">
            <v>NA</v>
          </cell>
          <cell r="E3167" t="str">
            <v>NA</v>
          </cell>
          <cell r="F3167" t="str">
            <v>NA</v>
          </cell>
          <cell r="G3167" t="str">
            <v>NA</v>
          </cell>
          <cell r="H3167" t="str">
            <v>NA</v>
          </cell>
          <cell r="I3167" t="str">
            <v>NA</v>
          </cell>
          <cell r="J3167" t="str">
            <v>NA</v>
          </cell>
          <cell r="K3167" t="str">
            <v>NA</v>
          </cell>
          <cell r="L3167" t="str">
            <v>NA</v>
          </cell>
          <cell r="M3167" t="str">
            <v>NA</v>
          </cell>
          <cell r="N3167" t="str">
            <v>NA</v>
          </cell>
          <cell r="O3167" t="str">
            <v>NA</v>
          </cell>
          <cell r="P3167" t="str">
            <v>NA</v>
          </cell>
          <cell r="Q3167" t="str">
            <v>NA</v>
          </cell>
          <cell r="R3167" t="str">
            <v>NA</v>
          </cell>
          <cell r="S3167" t="str">
            <v>NA</v>
          </cell>
          <cell r="T3167" t="str">
            <v>NA</v>
          </cell>
          <cell r="U3167" t="str">
            <v>NA</v>
          </cell>
          <cell r="V3167" t="str">
            <v>NA</v>
          </cell>
          <cell r="W3167" t="str">
            <v>NA</v>
          </cell>
          <cell r="X3167" t="str">
            <v>NA</v>
          </cell>
          <cell r="Y3167" t="str">
            <v>NA</v>
          </cell>
          <cell r="Z3167" t="str">
            <v>NA</v>
          </cell>
          <cell r="AA3167" t="str">
            <v>NA</v>
          </cell>
          <cell r="AB3167" t="str">
            <v>NA</v>
          </cell>
          <cell r="AC3167" t="str">
            <v>NA</v>
          </cell>
          <cell r="AD3167" t="str">
            <v>NA</v>
          </cell>
          <cell r="AE3167" t="str">
            <v>NA</v>
          </cell>
          <cell r="AF3167" t="str">
            <v>NA</v>
          </cell>
          <cell r="AG3167" t="str">
            <v>NA</v>
          </cell>
          <cell r="AH3167" t="str">
            <v>NA</v>
          </cell>
          <cell r="AI3167" t="str">
            <v>NA</v>
          </cell>
          <cell r="AJ3167" t="str">
            <v>NA</v>
          </cell>
          <cell r="AK3167" t="str">
            <v>NA</v>
          </cell>
          <cell r="AL3167" t="str">
            <v>NA</v>
          </cell>
          <cell r="AM3167" t="str">
            <v>NA</v>
          </cell>
          <cell r="AN3167" t="str">
            <v>NA</v>
          </cell>
          <cell r="AO3167" t="str">
            <v>NA</v>
          </cell>
          <cell r="AP3167" t="str">
            <v>NA</v>
          </cell>
          <cell r="AQ3167" t="str">
            <v>NA</v>
          </cell>
          <cell r="AS3167" t="str">
            <v>NA</v>
          </cell>
          <cell r="AT3167" t="str">
            <v>NA</v>
          </cell>
          <cell r="AU3167" t="str">
            <v>NA</v>
          </cell>
          <cell r="AV3167" t="str">
            <v>NA</v>
          </cell>
          <cell r="AW3167" t="str">
            <v>NA</v>
          </cell>
          <cell r="AX3167" t="str">
            <v>NA</v>
          </cell>
          <cell r="AY3167" t="str">
            <v>NA</v>
          </cell>
          <cell r="AZ3167" t="str">
            <v>NA</v>
          </cell>
          <cell r="BA3167" t="str">
            <v>NA</v>
          </cell>
          <cell r="BB3167" t="str">
            <v>NA</v>
          </cell>
          <cell r="BC3167" t="str">
            <v>NA</v>
          </cell>
          <cell r="BD3167" t="str">
            <v>NA</v>
          </cell>
        </row>
        <row r="3168">
          <cell r="B3168" t="str">
            <v>P668</v>
          </cell>
          <cell r="C3168" t="str">
            <v>CGGA_P668</v>
          </cell>
          <cell r="E3168" t="str">
            <v>于琦</v>
          </cell>
          <cell r="F3168">
            <v>532805</v>
          </cell>
          <cell r="G3168">
            <v>43271</v>
          </cell>
          <cell r="H3168" t="str">
            <v>1颅内占位病变（额颞岛，左）：胶质瘤？2过敏性哮喘3高血压</v>
          </cell>
          <cell r="J3168" t="str">
            <v>男</v>
          </cell>
          <cell r="K3168">
            <v>47</v>
          </cell>
          <cell r="L3168" t="str">
            <v>O</v>
          </cell>
          <cell r="M3168" t="str">
            <v>130638197008153558</v>
          </cell>
          <cell r="N3168" t="str">
            <v>张凤霞/夫妻/15931216423,于金豹/兄弟/15188683515,张义/兄弟/15931798915</v>
          </cell>
          <cell r="O3168" t="str">
            <v>间断嘴角抽搐8天</v>
          </cell>
          <cell r="P3168" t="str">
            <v>8天前饮酒后突发右侧嘴角抽搐，言语迟钝，意识清楚，持续10分钟后自行缓解，无头痛，无恶心呕吐，无四肢抽搐。遂到保定市中心医院行MR示颅内占位性病变，未予治疗，患者为求进一步治疗遂到天坛医院门诊就诊，行MR示颅内占位病变：左额颞岛胶质瘤可能。遂以“颅内占位病变”收入院。患者自发病以来，精神可，饮食、睡眠可，大小便正常，体重无明显变化。</v>
          </cell>
          <cell r="Q3168" t="str">
            <v>过敏性哮喘2年，吸入沙美特罗替卡松粉控制可；高血压2年余，最高140/100mmHg,未规律服药（硝苯地平缓释片及辛伐他丁），控制在135/95mmHg左右。否认糖尿病及心脏病史。否认乙肝结核等传染病史。无手术及输血史，无药物食物过敏史。</v>
          </cell>
          <cell r="R3168" t="str">
            <v>生长及智力发育正常，吸烟10余年，5根/天，已戒11年余，饮酒20余年，4两/次，4次/月；适龄结婚，育有1女，配偶及女均体健。</v>
          </cell>
          <cell r="S3168" t="str">
            <v>缺失</v>
          </cell>
          <cell r="T3168">
            <v>43286</v>
          </cell>
          <cell r="V3168" t="str">
            <v>左额颞原切口开颅，血肿清除+去骨瓣减压术</v>
          </cell>
          <cell r="W3168" t="str">
            <v>全麻成功后，患者取仰卧位，头右偏位，常规消毒铺巾，取原左额颞弧形切口，并向颞部及额部扩大，拆开原切口缝线，切开头皮、肌肉各层，见皮下及肌肉可见大量血凝块，量约50-60ml，清除血凝块后，显露左额颞颅骨，取下固定颅骨的钛片，取下骨瓣，向颞底部扩大骨窗直至中颅窝底，硬膜张力较高，快速静点20%的甘露醇250ml，硬膜张力下降，放射状剪开硬膜，见脑表面有薄层血凝块，量约20ml，清除血凝块后，见左额颞脑组织肿胀，脑搏动较差，脑组织及原瘤腔未见明显活动性出血，因患者血小板严重异常，为防止继发脑内严重出血，未勉强探查瘤腔及清除挫伤、水肿脑组织。观察脑组织搏动较前稍好转，放射状敞开硬膜，术野仔细止血，生理盐水反复冲洗清亮，护士清点棉条、纱布及手术物品无误。以人工硬脑膜减张修补硬膜，硬膜外放置外引流，骨瓣去除，再次充分止血，分层缝合肌肉，皮下组织及头皮各层。伤口消毒包扎，术毕。手术顺利，术后查患者双侧瞳孔等大。患者保留气管插管回ICU病房监护。</v>
          </cell>
          <cell r="X3168" t="str">
            <v>其他</v>
          </cell>
          <cell r="Y3168" t="str">
            <v>142178</v>
          </cell>
          <cell r="Z3168" t="str">
            <v>A(WHO II)</v>
          </cell>
          <cell r="AA3168" t="str">
            <v>A(WHO II)</v>
          </cell>
          <cell r="AB3168" t="str">
            <v>2</v>
          </cell>
          <cell r="AC3168" t="str">
            <v>星形细胞瘤</v>
          </cell>
          <cell r="AD3168" t="str">
            <v>其他</v>
          </cell>
          <cell r="AE3168">
            <v>43290</v>
          </cell>
          <cell r="AF3168" t="str">
            <v>1星形细胞瘤（额颞岛，左）2过敏性哮喘3高血压4颅内血肿5脑疝6脑水肿7特发性血小板减低8贫血9气管插管呼吸机支持状态10高钠血症</v>
          </cell>
          <cell r="AG3168">
            <v>43729</v>
          </cell>
          <cell r="AH3168" t="str">
            <v>未终止</v>
          </cell>
          <cell r="AI3168" t="str">
            <v>NA</v>
          </cell>
          <cell r="AJ3168" t="str">
            <v>NA</v>
          </cell>
          <cell r="AK3168">
            <v>443</v>
          </cell>
          <cell r="AL3168">
            <v>0</v>
          </cell>
          <cell r="AM3168">
            <v>443</v>
          </cell>
          <cell r="AN3168" t="str">
            <v>缺失</v>
          </cell>
          <cell r="AO3168" t="str">
            <v>NA</v>
          </cell>
          <cell r="AP3168" t="str">
            <v>缺失</v>
          </cell>
          <cell r="AQ3168" t="str">
            <v>NA</v>
          </cell>
          <cell r="AS3168" t="str">
            <v>原发</v>
          </cell>
          <cell r="AU3168" t="e">
            <v>#N/A</v>
          </cell>
          <cell r="AV3168" t="e">
            <v>#N/A</v>
          </cell>
          <cell r="AW3168" t="e">
            <v>#N/A</v>
          </cell>
          <cell r="AX3168" t="e">
            <v>#N/A</v>
          </cell>
          <cell r="AY3168" t="e">
            <v>#N/A</v>
          </cell>
          <cell r="AZ3168" t="e">
            <v>#N/A</v>
          </cell>
        </row>
        <row r="3169">
          <cell r="B3169" t="str">
            <v>P669</v>
          </cell>
          <cell r="C3169" t="str">
            <v>CGGA_P669</v>
          </cell>
          <cell r="E3169" t="str">
            <v>王云卓</v>
          </cell>
          <cell r="F3169">
            <v>532807</v>
          </cell>
          <cell r="G3169">
            <v>43272</v>
          </cell>
          <cell r="H3169" t="str">
            <v>1.颅内占位性病变（额，左）：胶质瘤 ？2右侧下肢动脉血栓介入溶栓术后</v>
          </cell>
          <cell r="J3169" t="str">
            <v>男</v>
          </cell>
          <cell r="K3169">
            <v>54</v>
          </cell>
          <cell r="L3169" t="str">
            <v>B</v>
          </cell>
          <cell r="M3169" t="str">
            <v>132401196312284839</v>
          </cell>
          <cell r="N3169" t="str">
            <v>李彩英/夫妻/15176395145,王凤华/父女/13730156289,王爱华/父女/15027866542</v>
          </cell>
          <cell r="O3169" t="str">
            <v>四肢抽搐10年余，言语迟钝4年余，头痛2月余。</v>
          </cell>
          <cell r="P3169" t="str">
            <v>10年前休息时突发四肢抽搐，口吐白沫，意识丧失，持续几分钟后自行缓解，无头疼头晕，无四肢无力，遂到当地医院给予抗癫痫药（具体不详）治疗，之后间断小发作（口角及眼睑抽搐），到当地医院更改抗癫痫药（口服丙戊酸钠及卡马西平）后控制可，2-3个月发作1次，未行CT及MR检查。4年前偶发言语迟钝，未予重视。2月前头痛，偏左侧，无恶心呕吐，遂到当地医院行MR示颅内占位病变，为求进一步诊治，于我院门诊就诊行ＭＲ示：左额叶占位病变。门诊以“左额叶占位病变”收住我科。患者自起病以来，精神可，饮食、睡眠可，二便正常，体重无明显变化。</v>
          </cell>
          <cell r="Q3169" t="str">
            <v>2017年11月因右下肢动脉栓塞行溶栓后恢复可，长期服用华法林，目前已停药1月余。否任高血压、糖尿病、冠心病等病史，否认乙肝结核病史。否认其他代谢性及血液病。头孢类药物过敏史。</v>
          </cell>
          <cell r="R3169" t="str">
            <v>生于原籍，生长发育及智力正常，吸烟10年余，15根/天，已戒10年。无饮酒史。适龄结婚，育有2女，体健。</v>
          </cell>
          <cell r="S3169" t="str">
            <v>缺失</v>
          </cell>
          <cell r="T3169">
            <v>43279</v>
          </cell>
          <cell r="V3169" t="str">
            <v>导航辅助下左额颞顶开颅肿瘤切除术（唤醒麻醉下术中功能导航+皮质电刺激）</v>
          </cell>
          <cell r="W3169" t="str">
            <v>静脉麻醉置入喉罩后，患者取右侧卧位，头皮局麻阻滞，头架固定头位，导航注册，确定肿瘤头皮投影位置（快速静点20%的甘露醇250ml），常规消毒铺巾，局麻后以肿瘤为中心做左额颞顶马蹄形切口，显露左额顶颅骨，钻2孔，铣刀铣开骨瓣，可见硬脑膜张力较高，利多卡因棉条覆盖硬膜，骨缘四周悬吊硬膜，此时停用麻醉药物，拔除喉罩、唤醒病人，导航确定肿瘤位置，放射状剪开硬膜，见脑组织肿胀明显，脑沟变浅，脑回增宽，部分肿瘤呈红黑色肿瘤，位于额中上回后部脑表面。行皮层电刺激确定面部运动区和手区运动区分别位于肿瘤上、下界，Broca区位于肿瘤前下方，手部感觉区位于肿瘤后方。然后导航辅助、唤醒状态下分块切除肿瘤，大部肿瘤灰红色，内有淡黄色清亮囊液，部分质硬，边界不清，与周围脑组织边界不清，血供丰富，分块近全切肿瘤。术区深部未测出锥体束，肿瘤后上界脑沟内测出大拇指区。切除肿瘤过程中患者言语无明显异常，右上肢肌力略减退，术腔严密止血，生理盐水冲洗清亮，确认无活动性出血，护士清点棉条、纱布及手术物品无误。缝合硬膜，骨瓣复位，硬脑膜外放置引流管另戳孔引出，枚盖孔板、枚钛链7枚钛钉固定颅骨。再次充分止血，分层缝合肌肉、皮下组织及头皮各层，术毕。手术顺利，麻醉满意，术中出血400ml，自体血回输100ml。查见双瞳孔等大等圆，拔除喉罩后安返ICU病房监护。</v>
          </cell>
          <cell r="X3169" t="str">
            <v>部分切除</v>
          </cell>
          <cell r="Y3169" t="str">
            <v>142216</v>
          </cell>
          <cell r="Z3169" t="str">
            <v>AO(WHO III)</v>
          </cell>
          <cell r="AA3169" t="str">
            <v>AO(WHO III)</v>
          </cell>
          <cell r="AB3169">
            <v>3</v>
          </cell>
          <cell r="AC3169" t="str">
            <v>间变性少突胶质细胞瘤（WHOIII级）</v>
          </cell>
          <cell r="AD3169" t="str">
            <v>部分切除</v>
          </cell>
          <cell r="AE3169">
            <v>43292</v>
          </cell>
          <cell r="AF3169" t="str">
            <v>1.间变性少突胶质细胞瘤（额，左）2右侧下肢动脉血栓介入溶栓术后3高血压</v>
          </cell>
          <cell r="AH3169" t="str">
            <v>终止</v>
          </cell>
          <cell r="AI3169">
            <v>826</v>
          </cell>
          <cell r="AJ3169">
            <v>1</v>
          </cell>
          <cell r="AK3169">
            <v>521</v>
          </cell>
          <cell r="AL3169">
            <v>1</v>
          </cell>
          <cell r="AM3169">
            <v>995</v>
          </cell>
          <cell r="AN3169" t="str">
            <v>放化疗同步</v>
          </cell>
          <cell r="AO3169">
            <v>1</v>
          </cell>
          <cell r="AP3169" t="str">
            <v>替莫脞胺6疗程</v>
          </cell>
          <cell r="AQ3169">
            <v>1</v>
          </cell>
          <cell r="AS3169">
            <v>0</v>
          </cell>
          <cell r="AU3169" t="e">
            <v>#N/A</v>
          </cell>
          <cell r="AV3169" t="e">
            <v>#N/A</v>
          </cell>
          <cell r="AW3169" t="e">
            <v>#N/A</v>
          </cell>
          <cell r="AX3169" t="e">
            <v>#N/A</v>
          </cell>
          <cell r="AY3169" t="e">
            <v>#N/A</v>
          </cell>
          <cell r="AZ3169" t="e">
            <v>#N/A</v>
          </cell>
        </row>
        <row r="3170">
          <cell r="B3170" t="str">
            <v>P670</v>
          </cell>
          <cell r="C3170" t="str">
            <v>CGGA_P670</v>
          </cell>
          <cell r="E3170" t="str">
            <v>王吉兰</v>
          </cell>
          <cell r="F3170">
            <v>532806</v>
          </cell>
          <cell r="G3170">
            <v>43272</v>
          </cell>
          <cell r="H3170" t="str">
            <v>右侧脑室后角旁占位：胶质瘤卒中？</v>
          </cell>
          <cell r="J3170" t="str">
            <v>女</v>
          </cell>
          <cell r="K3170">
            <v>47</v>
          </cell>
          <cell r="L3170" t="str">
            <v>A</v>
          </cell>
          <cell r="M3170" t="str">
            <v>372325197105115228</v>
          </cell>
          <cell r="N3170" t="str">
            <v>杨学武/母子/18210321816,王兴/夫妻/13034524305</v>
          </cell>
          <cell r="O3170" t="str">
            <v>间断恶心呕吐十余年，加重伴头晕头痛两个月。</v>
          </cell>
          <cell r="P3170" t="str">
            <v>患者于十余年前无明显诱因间断出现恶心呕吐，不伴头晕头痛及肢体无力，呕吐后患者无明显不适，未做特殊处理，且每年间断发作，两个月前再次恶心呕吐，伴头晕头痛感，颜面部憋胀感，当时无肢体感觉异常及活动受限，无大小便异常，去往当地医院检查示颅内占位，予以对症治疗后头晕头痛明显好转，后为求进一步治疗遂到天坛医院门诊就诊，头MR（M727985）示右侧脑室后角旁占位，胶质瘤卒中？，遂以“颅内占位病变”收入院。患者自发病以来，精神状态尚可，记忆力及肢体反应能力逐渐下降，饮食睡眠可，大小便正常，体重无明显变化。</v>
          </cell>
          <cell r="Q3170" t="str">
            <v>左侧输尿管结石伴肾积水十年，左胸壁外侧脂肪瘤切除术6年，无高血压、糖尿病及心脏病史。否认代谢性疾病及血液病。否认肝炎、结核等传染病史。无药物食物过敏史。</v>
          </cell>
          <cell r="R3170" t="str">
            <v>生长及智力发育正常，无吸烟史及酗酒史。已婚，月经6月22日，持续约6天，周期约30天。一子体健</v>
          </cell>
          <cell r="S3170" t="str">
            <v>缺失</v>
          </cell>
          <cell r="T3170">
            <v>43279</v>
          </cell>
          <cell r="V3170" t="str">
            <v>右颞顶枕开颅，肿瘤切除术（导航辅助）</v>
          </cell>
          <cell r="W3170" t="str">
            <v>全麻气管插管后，患者左侧卧位，导航注册，确定颅内病变头皮投影，常规消毒铺巾，取右颞顶枕马蹄形切口，依次切开头皮各层，皮瓣翻向颞部，颅骨钻孔，铣刀游离骨瓣，骨窗大小约5.0X5.0cm2。硬膜张力高，快速静点20%的甘露醇250ml，硬膜张力下降，四周悬吊硬膜，放射状剪开硬膜，见右颞枕脑组织肿胀，导航确定肿瘤位于右侧颞枕深部、侧脑室三角区侵及右侧背侧丘脑，导航辅助下切开右颞中、上回后部皮层，皮层下3cm见肿瘤，瘤体呈灰红色，质韧，与周围脑组织边界不清，血供极其丰富。肿瘤包裹右侧大脑中动脉顶干及M2段分支，与血管粘连极其紧密，小心将血管自肿瘤中分离，肿瘤内大量增生异常动脉化静脉，出血多，止血极其困难，肿瘤深部达侧脑室三角区，侵袭侧脑室颞角、枕角及右侧背侧丘脑，沿肿瘤周边分离后，分块近全切除肿瘤，切除肿瘤过程中出血多，止血困难，切除肿瘤后，右侧脑室颞角及三角区开放，创面严密止血，止血纱布、明胶海绵压迫，生理盐水冲洗清亮，确认无活动性出血，护士清点棉条、纱布及手术物品无误，观察脑组织搏动好，瘤腔放置外引流，严密缝合硬膜，骨瓣复位，盖骨板及钛链固定骨瓣。再次充分止血，分层缝合皮下组织及头皮各层，术毕。手术较困难，术中出血约800ml，异体红细胞2U，血浆400ml。术后患者回ICU病房监护。</v>
          </cell>
          <cell r="X3170" t="str">
            <v>部分切除</v>
          </cell>
          <cell r="Y3170" t="str">
            <v>142218</v>
          </cell>
          <cell r="Z3170" t="str">
            <v>GBM(WHO IV)</v>
          </cell>
          <cell r="AA3170" t="str">
            <v>GBM(WHO IV)</v>
          </cell>
          <cell r="AB3170" t="str">
            <v>4</v>
          </cell>
          <cell r="AC3170" t="str">
            <v>胶质母细胞瘤（WHO IV级）</v>
          </cell>
          <cell r="AD3170" t="str">
            <v>部分切除</v>
          </cell>
          <cell r="AE3170">
            <v>43292</v>
          </cell>
          <cell r="AF3170" t="str">
            <v>胶质母细胞瘤（侧脑室，右）</v>
          </cell>
          <cell r="AG3170">
            <v>44075</v>
          </cell>
          <cell r="AH3170" t="str">
            <v>终止</v>
          </cell>
          <cell r="AI3170">
            <v>673</v>
          </cell>
          <cell r="AJ3170">
            <v>1</v>
          </cell>
          <cell r="AK3170">
            <v>673</v>
          </cell>
          <cell r="AL3170">
            <v>1</v>
          </cell>
          <cell r="AM3170">
            <v>673</v>
          </cell>
          <cell r="AN3170" t="str">
            <v>放化疗同步</v>
          </cell>
          <cell r="AO3170">
            <v>1</v>
          </cell>
          <cell r="AP3170" t="str">
            <v>替莫脞胺7疗程</v>
          </cell>
          <cell r="AQ3170">
            <v>1</v>
          </cell>
          <cell r="AS3170" t="str">
            <v>原发</v>
          </cell>
          <cell r="AU3170" t="e">
            <v>#N/A</v>
          </cell>
          <cell r="AV3170" t="e">
            <v>#N/A</v>
          </cell>
          <cell r="AW3170" t="e">
            <v>#N/A</v>
          </cell>
          <cell r="AX3170" t="e">
            <v>#N/A</v>
          </cell>
          <cell r="AY3170" t="e">
            <v>#N/A</v>
          </cell>
          <cell r="AZ3170" t="e">
            <v>#N/A</v>
          </cell>
        </row>
        <row r="3171">
          <cell r="B3171" t="str">
            <v>P671</v>
          </cell>
          <cell r="C3171" t="str">
            <v>CGGA_P671</v>
          </cell>
          <cell r="D3171" t="str">
            <v>CGGA_P3, CGGA_P671</v>
          </cell>
          <cell r="E3171" t="str">
            <v>李利平</v>
          </cell>
          <cell r="F3171">
            <v>426140</v>
          </cell>
          <cell r="G3171">
            <v>43276</v>
          </cell>
          <cell r="H3171" t="str">
            <v>（额颞岛，右）：复发胶质瘤</v>
          </cell>
          <cell r="J3171" t="str">
            <v>男</v>
          </cell>
          <cell r="K3171">
            <v>36</v>
          </cell>
          <cell r="L3171" t="str">
            <v>B</v>
          </cell>
          <cell r="M3171" t="str">
            <v>142327198107120770</v>
          </cell>
          <cell r="N3171" t="str">
            <v>李艳平/兄弟/15034295510</v>
          </cell>
          <cell r="O3171" t="str">
            <v>胶质瘤术后11年余，复查发现颅内占位1月余。</v>
          </cell>
          <cell r="P3171" t="str">
            <v>患者11年前因颅内占位病变，后分别于2007年于解放军总医院、2014年于天坛医院行颅内肿瘤切除术，术后病理结果提示胶质瘤（WHOIII级），术后行放疗，未行化疗。术后规律复查， 1周前于我院复查MRI提示：右额颞开颅术后状态，右额颞岛叶异常强化，双侧脑室扩大，上颌窦炎伴小囊肿。门诊以 “右额颞岛复发胶质瘤”收入院。患者自发病以来，精神可，睡眠可，饮食，大小便正常，体重可。</v>
          </cell>
          <cell r="Q3171" t="str">
            <v>否认高血压、糖尿病、心脏病史。否认代谢性疾病及血液病。否认肝炎、结核等传染病史。多种食物及海鲜过敏史，否认其他药物过敏史。</v>
          </cell>
          <cell r="R3171" t="str">
            <v>生长及智力发育正常，无抽烟饮酒史，适龄婚配，家人体健。</v>
          </cell>
          <cell r="S3171" t="str">
            <v>缺失</v>
          </cell>
          <cell r="T3171">
            <v>43284</v>
          </cell>
          <cell r="U3171">
            <v>40737</v>
          </cell>
          <cell r="V3171" t="str">
            <v>右额颞原切口扩大开颅，肿瘤切除术</v>
          </cell>
          <cell r="W3171" t="str">
            <v>全麻气管插管后，患者取仰卧位，头稍左侧，导航注册，分别确定两处肿瘤的头皮投影，常规消毒铺巾，将原右额颞弧形切口向额部扩大，依次切开头皮各层，皮瓣翻向额颞部。于右额冠状缝前近中线处钻孔，铣刀游离右额骨瓣，大小约3X3cm，硬膜张力高，快速静点20%的甘露醇250ml，硬膜张力下降后，四周悬吊硬膜，十字剪开硬膜，导航辅助下于右额上回中部行皮层造瘘，皮层下2.5cm见病变，病变呈灰黄色，质韧，血供丰富，边界不清，无包膜，与右侧脑室脑室壁前部粘连，沿肿瘤周边分离后分块近全切病变，切除病变后侧脑室部分开放，明胶海绵压迫，创面严密止血，生理盐水冲洗清亮，硬膜皱缩，以人工硬膜修补、缝合，无菌纱布覆盖此创面。随后取下原右额颞固定颅骨的钛片，铣刀游离原右额颞骨瓣，见此处硬膜张力中等、增生明显并与颅骨粘连紧密，四周悬吊硬膜，放射状剪开硬脑膜。见右额颞脑组织表面有大量增生血管且与硬膜粘连紧密，脑组织搏动较差，导航下确定肿瘤位于右额颞岛叶；导航辅助下分离侧裂，于侧裂深部见肿瘤，肿瘤呈灰红色，质韧，血供丰富，与周围脑组织边界不清，先切除额盖部肿瘤，直至环岛沟，肿瘤紧密包裹右侧大脑中动脉主干及主要分支，并与血管粘连紧密，分离时出血多、止血困难，显露右侧豆纹动脉后，以豆纹动脉及额盖环岛沟为底面，分块近全切除右侧额颞岛叶肿瘤，大脑中动脉及其分支保护完好。创面严密止血，止血纱布、明胶海绵压迫残面，生理盐水冲洗清亮，确认无活动性出血，护士清点棉条、纱布及手术物品无误，硬膜缺损，缝合后欠严密，以人工硬膜修补。右额及右额颞两处骨瓣分别复位，钛片固定，分层缝合皮下及头皮各层，再次消毒切口，无菌纱布绷带包扎，术毕。手术较困难，术中出血约400ml，自体血回输125ml；术后患者回ICU病房监护。标本送病理。</v>
          </cell>
          <cell r="X3171" t="str">
            <v>部分切除</v>
          </cell>
          <cell r="Y3171" t="str">
            <v>142320</v>
          </cell>
          <cell r="Z3171" t="str">
            <v>rAO(WHO III)</v>
          </cell>
          <cell r="AA3171" t="str">
            <v>AO(WHO III)</v>
          </cell>
          <cell r="AB3171">
            <v>3</v>
          </cell>
          <cell r="AC3171" t="str">
            <v>少突胶质细胞瘤，局灶呈间变性少突胶质细胞瘤（WHO III级）形态，伴放射性坏死</v>
          </cell>
          <cell r="AD3171" t="str">
            <v>部分切除</v>
          </cell>
          <cell r="AE3171">
            <v>43299</v>
          </cell>
          <cell r="AF3171" t="str">
            <v>间变性少突胶质细胞瘤（右额颞岛、右额多发，WHOIII级）</v>
          </cell>
          <cell r="AH3171" t="str">
            <v>未终止</v>
          </cell>
          <cell r="AI3171">
            <v>615</v>
          </cell>
          <cell r="AJ3171">
            <v>0</v>
          </cell>
          <cell r="AK3171">
            <v>615</v>
          </cell>
          <cell r="AL3171">
            <v>0</v>
          </cell>
          <cell r="AM3171">
            <v>615</v>
          </cell>
          <cell r="AN3171" t="str">
            <v>放疗</v>
          </cell>
          <cell r="AO3171">
            <v>1</v>
          </cell>
          <cell r="AP3171" t="str">
            <v>无</v>
          </cell>
          <cell r="AQ3171">
            <v>0</v>
          </cell>
          <cell r="AS3171">
            <v>1</v>
          </cell>
          <cell r="AT3171" t="str">
            <v>3</v>
          </cell>
          <cell r="AU3171" t="str">
            <v>突变</v>
          </cell>
          <cell r="AV3171" t="str">
            <v>不突变</v>
          </cell>
          <cell r="AW3171" t="str">
            <v>共缺失</v>
          </cell>
          <cell r="AX3171" t="str">
            <v>甲基化</v>
          </cell>
          <cell r="AY3171" t="str">
            <v>突变</v>
          </cell>
          <cell r="AZ3171" t="str">
            <v>不突变</v>
          </cell>
        </row>
        <row r="3172">
          <cell r="B3172" t="str">
            <v>P672</v>
          </cell>
          <cell r="C3172" t="str">
            <v>CGGA_P672</v>
          </cell>
          <cell r="E3172" t="str">
            <v>秦加强</v>
          </cell>
          <cell r="F3172">
            <v>532813</v>
          </cell>
          <cell r="G3172">
            <v>43278</v>
          </cell>
          <cell r="H3172" t="str">
            <v>1颅内占位性病变（顶，左）：胶质瘤？DNET？2糜烂性胃炎</v>
          </cell>
          <cell r="J3172" t="str">
            <v>男</v>
          </cell>
          <cell r="K3172">
            <v>47</v>
          </cell>
          <cell r="L3172" t="str">
            <v>B</v>
          </cell>
          <cell r="M3172" t="str">
            <v>421302197007058417</v>
          </cell>
          <cell r="N3172" t="str">
            <v>刘琴/夫妻/13872861919,秦奎传/叔叔/13617221617,秦海燕/妹妹/13597847536</v>
          </cell>
          <cell r="O3172" t="str">
            <v>体检发现颅内占位病变2月余</v>
          </cell>
          <cell r="P3172" t="str">
            <v>患者在当地医院体检发现颅内占位病变，偶有头痛，无四肢抽搐，不伴恶心呕吐，为求进一步治疗遂到天坛医院门诊就诊行头颅MRI发现左顶占位，怀疑胶质瘤。门诊以“颅内占位性病变”收入院。自发病以来，精神可，饮食可、睡眠差，大小便正常，体重无明显变化。</v>
          </cell>
          <cell r="Q3172" t="str">
            <v>8年前因反复扁桃体炎行扁桃体切除术。咽炎7年余。2年因胃痛行胃镜检查示糜烂性胃炎。否认高血压、糖尿病、心脏病史。否认代谢性疾病及血液病。否认肝炎、结核等传染病史。否认其他手术及外伤史。对磺胺类药物过敏史。</v>
          </cell>
          <cell r="R3172" t="str">
            <v>生长及智力发育正常，否认吸烟史，饮酒20余年，2次/周，半斤/次。已婚，育有1女1子，配偶及女均体健。</v>
          </cell>
          <cell r="S3172" t="str">
            <v>缺失</v>
          </cell>
          <cell r="T3172">
            <v>43284</v>
          </cell>
          <cell r="V3172" t="str">
            <v>导航辅助下左顶开颅，肿瘤切除术</v>
          </cell>
          <cell r="W3172" t="str">
            <v>静脉麻醉置入喉罩后，患者取右侧卧位，头皮局麻阻滞，头架固定头位，导航注册，确定肿瘤头皮投影位置（快速静点20%的甘露醇250ml），常规消毒铺巾，局麻后以肿瘤为中心做左顶马蹄形切口，显露左顶颅骨，钻2孔，铣刀铣开骨瓣，可见硬脑膜张力不高，利多卡因棉条覆盖硬膜，骨缘四周悬吊硬膜，此时停用麻醉药物，拔除喉罩、唤醒病人，导航确定肿瘤位置，马蹄形剪开硬膜，见肿瘤表面脑组织肿胀明显，脑沟变浅，脑回增宽，部分肿瘤呈灰白色，位于角回及缘上回表面。行皮层电刺激确定手面部运动区及手面部感觉区。然后导航辅助、唤醒状态下分块切除肿瘤，大部肿瘤灰白色，质韧，边界不清，与周围脑组织边界不清，血供一般，分块近全切肿瘤。术区深部监测出上纵束，切除肿瘤过程中患者出现命名性失语，四肢肌力正常，术腔严密止血，生理盐水冲洗清亮，确认无活动性出血，护士清点棉条、纱布及手术物品无误。缝合硬膜，骨瓣复位，皮下放置引流管另戳孔引出，1枚盖孔板、2枚钛链7枚钛钉固定颅骨。再次充分止血，分层缝合肌肉、皮下组织及头皮各层，术毕。手术顺利，麻醉满意，术中出血400ml，自体血回输125ml。查见双瞳孔等大等圆，拔除喉罩后安返ICU病房监护。</v>
          </cell>
          <cell r="X3172" t="str">
            <v>部分切除</v>
          </cell>
          <cell r="Y3172" t="str">
            <v>142321</v>
          </cell>
          <cell r="Z3172" t="str">
            <v>OA(WHO II)</v>
          </cell>
          <cell r="AA3172" t="str">
            <v>O(WHO II)</v>
          </cell>
          <cell r="AB3172">
            <v>2</v>
          </cell>
          <cell r="AC3172" t="str">
            <v>少突星形细胞瘤（WHO II级）</v>
          </cell>
          <cell r="AD3172" t="str">
            <v>部分切除</v>
          </cell>
          <cell r="AE3172">
            <v>43304</v>
          </cell>
          <cell r="AF3172" t="str">
            <v>1少突星形细胞瘤（顶，左）2糜烂性胃炎</v>
          </cell>
          <cell r="AH3172" t="str">
            <v>未终止</v>
          </cell>
          <cell r="AI3172">
            <v>1473</v>
          </cell>
          <cell r="AJ3172">
            <v>0</v>
          </cell>
          <cell r="AK3172" t="e">
            <v>#VALUE!</v>
          </cell>
          <cell r="AL3172" t="str">
            <v>TBD</v>
          </cell>
          <cell r="AM3172">
            <v>1473</v>
          </cell>
          <cell r="AN3172" t="str">
            <v>无</v>
          </cell>
          <cell r="AO3172">
            <v>0</v>
          </cell>
          <cell r="AP3172" t="str">
            <v>替莫脞胺6疗程</v>
          </cell>
          <cell r="AQ3172">
            <v>1</v>
          </cell>
          <cell r="AS3172">
            <v>0</v>
          </cell>
          <cell r="AU3172" t="e">
            <v>#N/A</v>
          </cell>
          <cell r="AV3172" t="e">
            <v>#N/A</v>
          </cell>
          <cell r="AW3172" t="e">
            <v>#N/A</v>
          </cell>
          <cell r="AX3172" t="e">
            <v>#N/A</v>
          </cell>
          <cell r="AY3172" t="e">
            <v>#N/A</v>
          </cell>
          <cell r="AZ3172" t="e">
            <v>#N/A</v>
          </cell>
        </row>
        <row r="3173">
          <cell r="B3173" t="str">
            <v>P673</v>
          </cell>
          <cell r="C3173" t="str">
            <v>CGGA_P673</v>
          </cell>
          <cell r="D3173" t="str">
            <v>CGGA_P673, CGGA_P689</v>
          </cell>
          <cell r="E3173" t="str">
            <v>谭新</v>
          </cell>
          <cell r="F3173">
            <v>532815</v>
          </cell>
          <cell r="G3173">
            <v>43280</v>
          </cell>
          <cell r="H3173" t="str">
            <v>颅内占位性病变（双侧颞顶，左侧丘脑）：胶质瘤可能性大</v>
          </cell>
          <cell r="J3173" t="str">
            <v>男</v>
          </cell>
          <cell r="K3173">
            <v>45</v>
          </cell>
          <cell r="L3173" t="str">
            <v>O</v>
          </cell>
          <cell r="M3173" t="str">
            <v>210902197302152038</v>
          </cell>
          <cell r="N3173" t="str">
            <v>谭利/兄妹/15641129202</v>
          </cell>
          <cell r="O3173" t="str">
            <v>间断头晕、头痛2周余</v>
          </cell>
          <cell r="P3173" t="str">
            <v>患者于2周余前无明显诱因出现头晕、头痛，偶伴有呕吐，呕吐物为胃内容物，患者于当地医院就诊行影像学检查提示颅内占位性病变，间断于当地医院予以甘露醇脱水治疗后症状可缓解，后于我院就诊行MRI（M736551）检查提示双侧颞顶叶、左侧丘脑占位，多中心胶质瘤可能性大；右侧筛窦粘膜增厚，后患者头痛症状反复出现，无癫痫及肢体活动异常，为求进一步诊治，门诊以“颅内占位”收入院。患者自发病以来，精神、饮食可，睡眠差，大小便正常，体重无明显变化。</v>
          </cell>
          <cell r="Q3173" t="str">
            <v>否认高血压、糖尿病、心脏病史。否认代谢性疾病及血液病。否认肝炎、结核等传染病史。否认药物过敏史，无其它食物过敏史。</v>
          </cell>
          <cell r="R3173" t="str">
            <v>生长及智力发育正常，不嗜好烟酒。离异状态，育有1子，家人体健。</v>
          </cell>
          <cell r="S3173" t="str">
            <v>缺失</v>
          </cell>
          <cell r="T3173">
            <v>43285</v>
          </cell>
          <cell r="V3173" t="str">
            <v>右颞顶枕开颅，肿瘤切除术</v>
          </cell>
          <cell r="W3173" t="str">
            <v>全麻气管插管后，患者左侧卧位，导航注册，确定颅内病变头皮投影，常规消毒铺巾，取右颞顶枕马蹄形切口，依次切开头皮各层，皮瓣翻向颞部，颅骨钻孔，铣刀游离骨瓣，骨窗大小约5.0X5.0cm2。硬膜张力高，快速静点20%的甘露醇250ml，硬膜张力下降，四周悬吊硬膜，放射状剪开硬膜，见肿瘤突出至颞上回中、后部皮层表面，导航辅助下沿肿瘤周边分离，肿瘤位于右侧颞、枕叶，深部达右侧脑室枕角后外侧。瘤体呈灰红色，质软韧相间，与周围脑组织边界不清，血供丰富，瘤内有囊变，囊液呈黄褐色。肿瘤包裹右侧大脑中动脉顶干分支，与血管粘连极其紧密，小心将血管自肿瘤中分离，完好保护此血管，随后沿肿瘤周边分离，分块全切除肿瘤。创面严密止血，止血纱布、明胶海绵压迫，生理盐水冲洗清亮，确认无活动性出血，护士清点棉条、纱布及手术物品无误，硬膜皱缩，缝合后欠严密，人工硬膜修补，骨瓣复位，钛链及盖骨板固定。再次充分止血，分层缝合皮下组织及头皮各层，术毕。手术顺利，术中出血约200ml，未输血。术后患者回ICU病房监护。</v>
          </cell>
          <cell r="X3173" t="str">
            <v>全切除</v>
          </cell>
          <cell r="Y3173" t="str">
            <v>142361</v>
          </cell>
          <cell r="Z3173" t="str">
            <v>GBM(WHO IV)</v>
          </cell>
          <cell r="AA3173" t="str">
            <v>GBM(WHO IV)</v>
          </cell>
          <cell r="AB3173" t="str">
            <v>4</v>
          </cell>
          <cell r="AC3173" t="str">
            <v>胶质母细胞瘤（WHO IV级）</v>
          </cell>
          <cell r="AD3173" t="str">
            <v>全切除</v>
          </cell>
          <cell r="AE3173">
            <v>43341</v>
          </cell>
          <cell r="AF3173" t="str">
            <v xml:space="preserve">胶质母细胞瘤（WHO IV级；颞顶，右）；少突星形细胞瘤（WHO II级，颞顶，左） </v>
          </cell>
          <cell r="AG3173">
            <v>43771</v>
          </cell>
          <cell r="AH3173" t="str">
            <v>终止</v>
          </cell>
          <cell r="AI3173">
            <v>546</v>
          </cell>
          <cell r="AJ3173">
            <v>1</v>
          </cell>
          <cell r="AK3173">
            <v>463</v>
          </cell>
          <cell r="AL3173">
            <v>1</v>
          </cell>
          <cell r="AM3173">
            <v>546</v>
          </cell>
          <cell r="AN3173" t="e">
            <v>#N/A</v>
          </cell>
          <cell r="AO3173">
            <v>1</v>
          </cell>
          <cell r="AP3173" t="e">
            <v>#N/A</v>
          </cell>
          <cell r="AQ3173">
            <v>1</v>
          </cell>
          <cell r="AS3173" t="str">
            <v>原发</v>
          </cell>
          <cell r="AU3173" t="str">
            <v>不突变</v>
          </cell>
          <cell r="AV3173" t="str">
            <v>不突变</v>
          </cell>
          <cell r="AW3173" t="str">
            <v>非共缺失</v>
          </cell>
          <cell r="AX3173" t="str">
            <v>非甲基化</v>
          </cell>
          <cell r="AY3173" t="str">
            <v>不突变</v>
          </cell>
          <cell r="AZ3173" t="str">
            <v>突变</v>
          </cell>
        </row>
        <row r="3174">
          <cell r="B3174" t="str">
            <v>P674</v>
          </cell>
          <cell r="C3174" t="str">
            <v>CGGA_P674</v>
          </cell>
          <cell r="E3174" t="str">
            <v>张旭羿</v>
          </cell>
          <cell r="F3174">
            <v>532811</v>
          </cell>
          <cell r="G3174">
            <v>43278</v>
          </cell>
          <cell r="H3174" t="str">
            <v>颅内占位性病变（额顶，左）：胶质瘤复发可能性大</v>
          </cell>
          <cell r="J3174" t="str">
            <v>男</v>
          </cell>
          <cell r="K3174">
            <v>47</v>
          </cell>
          <cell r="L3174" t="str">
            <v>B</v>
          </cell>
          <cell r="M3174" t="str">
            <v>110108197102140017</v>
          </cell>
          <cell r="N3174" t="str">
            <v>张湘/夫妻/13606642667</v>
          </cell>
          <cell r="O3174" t="str">
            <v>胶质瘤术后15年，复查复发1周余</v>
          </cell>
          <cell r="P3174" t="str">
            <v>患者15年前因颅内占位于宣武医院行颅内肿瘤切除术，术后病理回报提示为胶质瘤（WHO II级），术后患者恢复尚顺利，定期复查。患者1周余前复查头部MRI（天坛医院，M735918）提示：左侧顶部开颅术后，左侧额叶异常强化影。目前无癫痫、失语，无明显头痛、恶心、呕吐，右侧肢体肌力减弱，左侧肢体肢肌力正常，无明显活动障碍。为求进一步诊治，门诊以“颅内占位性病变”收入院。患者自发病以来，精神、饮食可、睡眠可，大小便正常。</v>
          </cell>
          <cell r="Q3174" t="str">
            <v>否认高血压、糖尿病病史。否认心脏病史。否认代谢性疾病及血液病。否认肝炎、结核等传染病史。否认其他手术、外伤史。否认药物过敏史，无其它食物过敏史。</v>
          </cell>
          <cell r="R3174" t="str">
            <v>生长及智力发育正常，不嗜好烟酒。适龄婚配，家人体健。</v>
          </cell>
          <cell r="S3174" t="str">
            <v>缺失</v>
          </cell>
          <cell r="T3174">
            <v>43290</v>
          </cell>
          <cell r="U3174">
            <v>38542</v>
          </cell>
          <cell r="V3174" t="str">
            <v>左额顶原切口扩大开颅，颅内病变切除术（唤醒麻醉，导航辅助）</v>
          </cell>
          <cell r="W3174" t="str">
            <v>静脉麻醉置入喉罩后，患者取右侧卧位，头皮局麻阻滞，头架固定头位，导航注册，确定病变头皮投影位置，常规消毒铺巾，局麻后以病变为中心将左额顶原切口扩大，显露左额顶颅骨，铣刀游离骨瓣（将原骨瓣扩大），大小约5*5厘米，硬脑膜血管丰富，蛛网膜粒发达，出血较多，明胶海绵压迫硬膜出血点。利多卡因棉条覆盖硬膜，硬膜张力高，快速静点20%的甘露醇250ml，硬膜张力下降，骨缘四周悬吊硬膜。此时停用麻醉药物，拔除喉罩、唤醒病人，放射状剪开硬膜，见左侧中央前回及额上、中回后部脑组织肿胀，皮层电刺激确定中央前回手区、中央前回及运动性语言中枢位置，导航确定病变位置，病变主体位于左侧中央前回，少部分位于额中、上回后部，遂导航辅助下于额上、中回后部皮层肿胀最明显部位切开皮层，皮层下见病变，病变呈灰红色，质韧，边界不清，无包膜，血供丰富。导航辅助及唤醒状态下分块大部切除病变。切除病变过程中监测患者右侧肢体活动及语言均正常，自病变穿行的血管均保护完好。为防止严重功能障碍，未勉强全切除肿瘤，切除病变后再次置入喉罩，术腔仔细止血，明胶海绵、止血纱布压迫创面，生理盐水反复冲洗清亮，观察脑组织搏动好，护士清点棉条、纱布及手术物品无误。硬膜皱缩，人工硬膜减张修补、缝合，骨瓣复位，盖骨板及钛片固定，硬膜渗血多、止血困难，遂于骨瓣外放置外引流，分层缝合肌肉，皮下组织及头皮各层。消毒伤口，无菌纱布弹力绷带包扎，术毕。手术顺利。术中出血约120ml，自体血回吸收50ml。术后患者回ICU病房监护</v>
          </cell>
          <cell r="X3174" t="str">
            <v>部分切除</v>
          </cell>
          <cell r="Y3174" t="str">
            <v>142466</v>
          </cell>
          <cell r="Z3174" t="str">
            <v>rA(WHO II)</v>
          </cell>
          <cell r="AA3174" t="str">
            <v>OA(WHO II)</v>
          </cell>
          <cell r="AB3174">
            <v>2</v>
          </cell>
          <cell r="AC3174" t="str">
            <v>少突星形细胞瘤，以星形细胞瘤成分为主（WHOII级），肿瘤侵及蛛网膜下腔。</v>
          </cell>
          <cell r="AD3174" t="str">
            <v>部分切除</v>
          </cell>
          <cell r="AE3174">
            <v>43307</v>
          </cell>
          <cell r="AF3174" t="str">
            <v>少突星形细胞瘤，WHO II级（额顶，左，复发）</v>
          </cell>
          <cell r="AH3174" t="str">
            <v>未终止</v>
          </cell>
          <cell r="AI3174" t="str">
            <v>NA</v>
          </cell>
          <cell r="AJ3174" t="str">
            <v>NA</v>
          </cell>
          <cell r="AK3174" t="str">
            <v>NA</v>
          </cell>
          <cell r="AL3174" t="str">
            <v>NA</v>
          </cell>
          <cell r="AM3174">
            <v>1102</v>
          </cell>
          <cell r="AN3174">
            <v>0</v>
          </cell>
          <cell r="AP3174">
            <v>0</v>
          </cell>
          <cell r="AS3174">
            <v>1</v>
          </cell>
          <cell r="AT3174" t="str">
            <v>1</v>
          </cell>
          <cell r="AU3174" t="e">
            <v>#N/A</v>
          </cell>
          <cell r="AV3174" t="e">
            <v>#N/A</v>
          </cell>
          <cell r="AW3174" t="e">
            <v>#N/A</v>
          </cell>
          <cell r="AX3174" t="e">
            <v>#N/A</v>
          </cell>
          <cell r="AY3174" t="e">
            <v>#N/A</v>
          </cell>
          <cell r="AZ3174" t="e">
            <v>#N/A</v>
          </cell>
        </row>
        <row r="3175">
          <cell r="B3175" t="str">
            <v>P675</v>
          </cell>
          <cell r="C3175" t="str">
            <v>CGGA_P675</v>
          </cell>
          <cell r="D3175" t="str">
            <v>CGGA_P457, CGGA_P675</v>
          </cell>
          <cell r="E3175" t="str">
            <v>刘美明</v>
          </cell>
          <cell r="F3175">
            <v>520101</v>
          </cell>
          <cell r="G3175">
            <v>43279</v>
          </cell>
          <cell r="H3175" t="str">
            <v>颅内占位性病变（额叶，右）：胶质母细胞瘤可能性大</v>
          </cell>
          <cell r="J3175" t="str">
            <v>男</v>
          </cell>
          <cell r="K3175">
            <v>48</v>
          </cell>
          <cell r="L3175" t="str">
            <v>B</v>
          </cell>
          <cell r="M3175" t="str">
            <v>130228197001194918</v>
          </cell>
          <cell r="N3175" t="str">
            <v>刘蕾/父女/17310159282</v>
          </cell>
          <cell r="O3175" t="str">
            <v>胶质瘤术后1年余，复查发现颅内占位1月余。</v>
          </cell>
          <cell r="P3175" t="str">
            <v>患者1年余前因颅内占位病变，于2017年07月03日于我院行右额开颅肿瘤切除术，术后病理结果提示：胶质母细胞瘤（WHO IV级）。术后行放、化疗。术后规律复查，1月余前复查核磁提示肿瘤复发。1月余前于我院复查MRI提示右额异常强化影：放射性脑病？门诊以 “右额复发胶质瘤”收入院。患者自发病以来，精神可，睡眠可，饮食，大小便正常，体重可。</v>
          </cell>
          <cell r="Q3175" t="str">
            <v>否认高血压、糖尿病、心脏病史。否认代谢性疾病及血液病。否认肝炎、结核等传染病史。多种食物及海鲜过敏史，否认其他药物过敏史。</v>
          </cell>
          <cell r="R3175" t="str">
            <v>生长及智力发育正常，无抽烟饮酒史，适龄婚配，家人体健。</v>
          </cell>
          <cell r="S3175" t="str">
            <v>缺失</v>
          </cell>
          <cell r="T3175">
            <v>43291</v>
          </cell>
          <cell r="U3175">
            <v>42919</v>
          </cell>
          <cell r="V3175" t="str">
            <v>右额原切口开颅，肿瘤切除术</v>
          </cell>
          <cell r="W3175" t="str">
            <v>全麻气管插管后，患者取仰卧位头,导航注册，确定肿瘤头皮投影，常规消毒铺巾，取原右额过中线弧形切口，依次切开头皮各层，皮瓣翻前方。显露右额颞颅骨，取下固定颅骨的钛片及盖骨板，游离骨瓣，硬膜张力高、增生明显并与颅骨粘连紧密，给予20%的甘露醇250ml静点，硬膜张力下降后，周边悬吊硬膜，放射状剪开硬脑膜。见右额脑组织表面有大量增生血管且与硬膜粘连紧密，脑组织搏动较差，导航下确定肿瘤主要位于右额叶、岛叶、基底节并侵入右侧脑室额角；导航辅助下沿原瘤腔探查，于右额下回深部见肿瘤，肿瘤呈灰红色，质韧，血供丰富，与周围脑组织分界不清，病变周围可见大片灰黄色变性脑组织，先切除右额极灰黄色病变脑组织，直至显露胼胝体体部前方，可见双侧大脑前动脉及分支，予以完好保护，随后显露额叶底部及岛叶、基底节肿瘤，肿瘤紧密包裹右侧大脑中动脉主干及主要分支，大脑中动脉分支有大量增生血管穿入肿瘤，大量静脉动脉化，出血多、止血困难，电凝肿瘤供血血管后，沿肿瘤周边分离，全切额叶底部肿瘤，近全切除岛叶及基底节肿瘤，为防止功能区脑组织及血管损伤导致的严重功能障碍，未勉强全切肿瘤，近全切除肿瘤，右侧脑室额角开放，同时将侵入脑室内的肿瘤切除。创面严密止血，止血纱布、明胶海绵压迫残面，生理盐水冲洗清亮，确认无活动性出血，护士清点棉条、纱布及手术物品无误，术腔放置外引流，严密缝合硬膜，骨瓣复位，原钛片及盖骨板固定，分层缝合皮下及头皮各层，再次消毒切口，无菌纱布绷带包扎，术毕。手术较困难，术中出血约300ml，自体血回输100ml；术后患者回ICU病房监护。</v>
          </cell>
          <cell r="X3175" t="str">
            <v>部分切除</v>
          </cell>
          <cell r="Y3175" t="str">
            <v>133591</v>
          </cell>
          <cell r="Z3175" t="str">
            <v>rGBM(WHO IV)</v>
          </cell>
          <cell r="AA3175" t="str">
            <v>rGBM(WHO IV)</v>
          </cell>
          <cell r="AB3175" t="str">
            <v>4</v>
          </cell>
          <cell r="AC3175" t="str">
            <v>胶质母细胞瘤（WHO IV级）</v>
          </cell>
          <cell r="AD3175" t="str">
            <v>部分切除</v>
          </cell>
          <cell r="AE3175">
            <v>43309</v>
          </cell>
          <cell r="AF3175" t="str">
            <v>胶质母细胞瘤（额叶，右）</v>
          </cell>
          <cell r="AG3175">
            <v>43729</v>
          </cell>
          <cell r="AH3175" t="str">
            <v>未终止</v>
          </cell>
          <cell r="AI3175">
            <v>438</v>
          </cell>
          <cell r="AJ3175">
            <v>0</v>
          </cell>
          <cell r="AK3175">
            <v>438</v>
          </cell>
          <cell r="AL3175">
            <v>0</v>
          </cell>
          <cell r="AM3175">
            <v>438</v>
          </cell>
          <cell r="AN3175" t="str">
            <v>缺失</v>
          </cell>
          <cell r="AO3175" t="str">
            <v>NA</v>
          </cell>
          <cell r="AP3175" t="str">
            <v>缺失</v>
          </cell>
          <cell r="AQ3175" t="str">
            <v>NA</v>
          </cell>
          <cell r="AS3175" t="str">
            <v>复发</v>
          </cell>
          <cell r="AT3175" t="str">
            <v>1</v>
          </cell>
          <cell r="AU3175" t="e">
            <v>#N/A</v>
          </cell>
          <cell r="AV3175" t="e">
            <v>#N/A</v>
          </cell>
          <cell r="AW3175" t="e">
            <v>#N/A</v>
          </cell>
          <cell r="AX3175" t="e">
            <v>#N/A</v>
          </cell>
          <cell r="AY3175" t="e">
            <v>#N/A</v>
          </cell>
          <cell r="AZ3175" t="e">
            <v>#N/A</v>
          </cell>
        </row>
        <row r="3176">
          <cell r="B3176" t="str">
            <v>P676</v>
          </cell>
          <cell r="C3176" t="str">
            <v>CGGA_P676</v>
          </cell>
          <cell r="E3176" t="str">
            <v>尹红丽</v>
          </cell>
          <cell r="F3176">
            <v>532816</v>
          </cell>
          <cell r="G3176">
            <v>43283</v>
          </cell>
          <cell r="H3176" t="str">
            <v>颅内占位病变（颞顶，右）：胶质瘤可能</v>
          </cell>
          <cell r="J3176" t="str">
            <v>女</v>
          </cell>
          <cell r="K3176">
            <v>47</v>
          </cell>
          <cell r="L3176" t="str">
            <v>B</v>
          </cell>
          <cell r="M3176" t="str">
            <v>210921197009295768</v>
          </cell>
          <cell r="N3176" t="str">
            <v>邢志辉/夫妻/13008240824</v>
          </cell>
          <cell r="O3176" t="str">
            <v>头痛1月余</v>
          </cell>
          <cell r="P3176" t="str">
            <v>患者1月余前无明显诱因出现头晕、头痛，未有意识丧失，无恶心、呕吐，无四肢抽搐等情况。活动、感觉无异常。患者于当地医院就诊，行影像学检查提示颅内占位病变，为进一步诊治于我院复查MRI提示头MRI（天坛医院，M736552，2018-06-25)：“右颞顶占位伴明显水肿，考虑1.高级别胶质瘤，2、转移瘤”门诊以 “胶质瘤可能”收入院。患者自发病以来，精神可，睡眠可，饮食，大小便正常，体重可</v>
          </cell>
          <cell r="Q3176" t="str">
            <v>否认高血压、糖尿病、心脏病史。否认代谢性疾病及血液病。否认肝炎、结核等传染病史。多种食物及海鲜过敏史，否认其他药物过敏史。</v>
          </cell>
          <cell r="R3176" t="str">
            <v>生长及智力发育正常，无抽烟饮酒史，适龄婚配，家人体健</v>
          </cell>
          <cell r="S3176" t="str">
            <v>缺失</v>
          </cell>
          <cell r="T3176">
            <v>43291</v>
          </cell>
          <cell r="V3176" t="str">
            <v>右颞顶枕开颅，肿瘤切除术</v>
          </cell>
          <cell r="W3176" t="str">
            <v>全麻气管插管后，患者左侧卧位，导航注册，确定颅内病变头皮投影，常规消毒铺巾，取右颞顶枕马蹄形切口，依次切开头皮各层，皮瓣翻向颞部，颅骨钻孔，铣刀游离骨瓣，骨窗大小约5.0X5.0cm2。硬膜张力高，快速静点20%的甘露醇250ml，硬膜张力下降，四周悬吊硬膜，放射状剪开硬膜，见肿瘤突出至颞上回后部皮层表面，病变部位脑组织膨隆明显，突出骨窗，导航及B超辅助下沿肿瘤周边分离，肿瘤位于右侧颞、枕叶，深部达右侧脑室枕角后外侧。瘤体呈灰红色，质软韧相间，与周围脑组织边界不清，血供丰富。肿瘤包裹右侧大脑中动脉顶干分支，与血管粘连极其紧密，小心将血管自肿瘤中分离，完好保护此血管，随后沿肿瘤周边分离，分块全切除肿瘤。创面严密止血，止血纱布、明胶海绵压迫，生理盐水冲洗清亮，确认无活动性出血，护士清点棉条、纱布及手术物品无误，观察脑组织复位好、搏动好，硬膜皱缩，缝合后欠严密，人工硬膜修补，骨瓣复位，钛链及盖骨板固定。再次充分止血，分层缝合皮下组织及头皮各层，术毕。手术顺利，术中出血约200ml，未输血。术后患者回ICU病房监护。</v>
          </cell>
          <cell r="X3176" t="str">
            <v>全切除</v>
          </cell>
          <cell r="Y3176" t="str">
            <v>142507</v>
          </cell>
          <cell r="Z3176" t="str">
            <v>GBM(WHO IV)</v>
          </cell>
          <cell r="AA3176" t="str">
            <v>GBM(WHO IV)</v>
          </cell>
          <cell r="AB3176">
            <v>4</v>
          </cell>
          <cell r="AC3176" t="str">
            <v>胶质母细胞瘤（WHO IV级）</v>
          </cell>
          <cell r="AD3176" t="str">
            <v>全切除</v>
          </cell>
          <cell r="AE3176">
            <v>43311</v>
          </cell>
          <cell r="AF3176" t="str">
            <v>胶质母细胞瘤（颞顶，右）</v>
          </cell>
          <cell r="AH3176" t="str">
            <v>未终止</v>
          </cell>
          <cell r="AI3176">
            <v>625</v>
          </cell>
          <cell r="AJ3176">
            <v>0</v>
          </cell>
          <cell r="AK3176" t="e">
            <v>#VALUE!</v>
          </cell>
          <cell r="AL3176" t="str">
            <v>TBD</v>
          </cell>
          <cell r="AM3176">
            <v>625</v>
          </cell>
          <cell r="AN3176" t="str">
            <v>放化疗同步</v>
          </cell>
          <cell r="AO3176">
            <v>1</v>
          </cell>
          <cell r="AP3176" t="str">
            <v>替莫脞胺1年</v>
          </cell>
          <cell r="AQ3176">
            <v>1</v>
          </cell>
          <cell r="AS3176">
            <v>0</v>
          </cell>
          <cell r="AU3176" t="e">
            <v>#N/A</v>
          </cell>
          <cell r="AV3176" t="e">
            <v>#N/A</v>
          </cell>
          <cell r="AW3176" t="e">
            <v>#N/A</v>
          </cell>
          <cell r="AX3176" t="e">
            <v>#N/A</v>
          </cell>
          <cell r="AY3176" t="e">
            <v>#N/A</v>
          </cell>
          <cell r="AZ3176" t="e">
            <v>#N/A</v>
          </cell>
        </row>
        <row r="3177">
          <cell r="B3177" t="str">
            <v>P677</v>
          </cell>
          <cell r="C3177" t="str">
            <v>CGGA_P677</v>
          </cell>
          <cell r="E3177" t="str">
            <v>封江涛</v>
          </cell>
          <cell r="F3177">
            <v>532825</v>
          </cell>
          <cell r="G3177">
            <v>43286</v>
          </cell>
          <cell r="H3177" t="str">
            <v>颅内占位病变（颞岛，右）：复发胶质瘤</v>
          </cell>
          <cell r="J3177" t="str">
            <v>女</v>
          </cell>
          <cell r="K3177">
            <v>39</v>
          </cell>
          <cell r="L3177" t="str">
            <v>B</v>
          </cell>
          <cell r="M3177" t="str">
            <v>132335197811242265</v>
          </cell>
          <cell r="N3177" t="str">
            <v>李国芳/夫妻/13930458999</v>
          </cell>
          <cell r="O3177" t="str">
            <v>胶质瘤术后8年余，复查发现颅内占位2周余</v>
          </cell>
          <cell r="P3177" t="str">
            <v>患者8年前因颅内占位病变，于2010年于当地医院行右额颞开颅肿瘤切除术，术后行放疗，未行化疗，术后恢复好，病理结果示：胶质瘤（WHO II级）。术后规律复查，2周余前于我院复查MRI提示：右额颞开颅术后改变，右额颞、岛叶、基底节占位：肿瘤复发？门诊以 “右颞岛复发胶质瘤”收入院。患者自发病以来，精神可，睡眠可，饮食，大小便正常，体重可。</v>
          </cell>
          <cell r="Q3177" t="str">
            <v>否认高血压、糖尿病、心脏病史。否认代谢性疾病及血液病。否认肝炎、结核等传染病史。多种食物及海鲜过敏史，否认其他药物过敏史。</v>
          </cell>
          <cell r="R3177" t="str">
            <v>生长及智力发育正常，无抽烟饮酒史，适龄婚配，育有1子，家人体健。</v>
          </cell>
          <cell r="S3177" t="str">
            <v>缺失</v>
          </cell>
          <cell r="T3177">
            <v>43300</v>
          </cell>
          <cell r="U3177">
            <v>40391</v>
          </cell>
          <cell r="V3177" t="str">
            <v>右额颞原切口开颅，肿瘤切除术</v>
          </cell>
          <cell r="W3177" t="str">
            <v>全麻气管插管后，患者取仰卧位，头左侧,头架固定头位，导航注册，确定肿瘤头皮投影，常规消毒铺巾，取原右额颞弧形切口，依次切开头皮各层，皮瓣翻向额颞部。显露右额颞颅骨，取下固定颅骨的钛片，铣刀游离骨瓣，（原骨瓣颞部过小）向颞部咬除、扩大骨窗，硬膜张力高、增生明显并与颅骨粘连紧密，给予甘露醇250 ml静点，硬膜张力下降后，周边悬吊硬膜，放射状剪开硬脑膜。见右额颞脑组织表面有大量增生血管且与硬膜粘连紧密，脑组织搏动较差，导航确定肿瘤主要位于右侧额、颞、岛叶、钩回，导航辅助下分离侧裂，于侧裂下见肿瘤，瘤体呈灰红色，质韧，边界不清，血供丰富，肿瘤紧密包裹右侧大脑中动脉主干及主要分支，大脑中动脉分支有大量增生血管穿入肿瘤，出血多、止血困难，分块近全切除额颞岛叶肿瘤，随后切除右侧颞极肿瘤，同时将受肿瘤侵袭的右侧钩回切除，显露小脑幕及同侧大脑后动脉、动眼神经、脑干，为防止严重功能障碍，未勉强全切除肿瘤。创面严密止血，止血纱布、明胶海绵压迫残面，生理盐水冲洗清亮，确认无活动性出血，护士清点棉条、纱布及手术物品无误，瘤腔放置外引流，硬膜缺损，以人工硬膜修补，骨瓣复位，钛片固定，分层缝合皮下及头皮各层，再次消毒切口，无菌纱布绷带包扎，术毕。手术较困难，术中出血约300ml，自体血回输50ml。术后患者回ICU病房监护。标本送病理。</v>
          </cell>
          <cell r="X3177" t="str">
            <v>部分切除</v>
          </cell>
          <cell r="Y3177" t="str">
            <v>142770</v>
          </cell>
          <cell r="Z3177" t="str">
            <v>rOA(WHO II)</v>
          </cell>
          <cell r="AA3177" t="str">
            <v>OA(WHO II)</v>
          </cell>
          <cell r="AB3177">
            <v>2</v>
          </cell>
          <cell r="AC3177" t="str">
            <v>少突星形细胞瘤（WHOII级）</v>
          </cell>
          <cell r="AD3177" t="str">
            <v>部分切除</v>
          </cell>
          <cell r="AE3177">
            <v>43315</v>
          </cell>
          <cell r="AF3177" t="str">
            <v>少突星形细胞瘤（颞岛，右，WHOII级，复发）</v>
          </cell>
          <cell r="AH3177" t="str">
            <v>未终止</v>
          </cell>
          <cell r="AI3177">
            <v>1457</v>
          </cell>
          <cell r="AJ3177">
            <v>0</v>
          </cell>
          <cell r="AK3177">
            <v>1457</v>
          </cell>
          <cell r="AL3177">
            <v>0</v>
          </cell>
          <cell r="AM3177">
            <v>1457</v>
          </cell>
          <cell r="AN3177" t="str">
            <v>无</v>
          </cell>
          <cell r="AO3177">
            <v>0</v>
          </cell>
          <cell r="AP3177" t="str">
            <v>替莫脞胺</v>
          </cell>
          <cell r="AQ3177">
            <v>1</v>
          </cell>
          <cell r="AS3177">
            <v>1</v>
          </cell>
          <cell r="AT3177" t="str">
            <v>1</v>
          </cell>
          <cell r="AU3177" t="e">
            <v>#N/A</v>
          </cell>
          <cell r="AV3177" t="e">
            <v>#N/A</v>
          </cell>
          <cell r="AW3177" t="e">
            <v>#N/A</v>
          </cell>
          <cell r="AX3177" t="e">
            <v>#N/A</v>
          </cell>
          <cell r="AY3177" t="e">
            <v>#N/A</v>
          </cell>
          <cell r="AZ3177" t="e">
            <v>#N/A</v>
          </cell>
        </row>
        <row r="3178">
          <cell r="B3178" t="str">
            <v>P678</v>
          </cell>
          <cell r="C3178" t="str">
            <v>CGGA_P678</v>
          </cell>
          <cell r="E3178" t="str">
            <v>李冉冉</v>
          </cell>
          <cell r="F3178">
            <v>532823</v>
          </cell>
          <cell r="G3178">
            <v>43285</v>
          </cell>
          <cell r="H3178" t="str">
            <v>颅内占位性病变（颞顶枕，左）：胶质瘤复发、播散可能</v>
          </cell>
          <cell r="J3178" t="str">
            <v>女</v>
          </cell>
          <cell r="K3178">
            <v>20</v>
          </cell>
          <cell r="L3178" t="str">
            <v>O</v>
          </cell>
          <cell r="M3178" t="str">
            <v>371481199805017228</v>
          </cell>
          <cell r="N3178" t="str">
            <v>李汉生/父女/13697694553</v>
          </cell>
          <cell r="O3178" t="str">
            <v>胶质瘤术后半年，复查肿瘤复发2周</v>
          </cell>
          <cell r="P3178" t="str">
            <v>患者半年前因颅内占位于当地医院行颅内占位切除术，术后病理结果回报提示：间变性星形细胞瘤（WHO III级），术后规律复查，2周前于我院复查MRI 提示：左侧开颅术后，左侧颞顶枕叶、右顶叶、胼胝体、双侧室旁弥漫性占位：胶质母细胞瘤？伴柔脑膜多发异常强化：肿瘤播散可能性大。患者目前偶有言语不利，言语偶有停顿，可正确表达，交流无明显障碍，无头痛、恶心、呕吐，无四肢活动障碍，无癫痫发作。门诊以“颅内占位性病变”收入院。患者自发病以来，精神、饮食可、睡眠可，大小便正常。</v>
          </cell>
          <cell r="Q3178" t="str">
            <v>否认高血压、糖尿病、心脏病史。否认代谢性疾病及血液病。否认肝炎、结核等传染病史。否认手术、外伤史。否认药物过敏史，无其它食物过敏史。</v>
          </cell>
          <cell r="R3178" t="str">
            <v>生长及智力发育正常，不嗜好烟酒。未婚，家人体健。</v>
          </cell>
          <cell r="S3178" t="str">
            <v>缺失</v>
          </cell>
          <cell r="T3178">
            <v>43293</v>
          </cell>
          <cell r="U3178">
            <v>43101</v>
          </cell>
          <cell r="V3178" t="str">
            <v>左颞枕原切口开颅，肿瘤切除术</v>
          </cell>
          <cell r="W3178" t="str">
            <v>全麻气管插管后，患者取右侧卧位，头架固定头位，导航注册，常规消毒铺巾，取原左颞枕马蹄形切口，依次切开头皮各层，皮瓣翻向下方。取下固定颅骨的钛片，将原骨瓣游离，硬膜增生明显，表面有多处骨化，张力高，快速静点20%的甘露醇250ml，硬膜张力下降，周边悬吊硬膜，放射状剪开硬脑膜。导航确定肿瘤位于左颞枕深部，自皮层下长入侧脑室三角区及颞叶深部，导航及B超辅助下沿原瘤腔切开，皮层下1.5cm见肿瘤，肿瘤呈灰红色，质韧，与周围脑组织分界不清，有囊变，囊液呈褐色，无包膜，瘤体血供丰富，电凝肿瘤供血血管，沿肿瘤周边分离，深部达侧脑室三角区及颞角，离断肿瘤供血后分块近全切除肿瘤。大脑中动脉分支自肿瘤穿过，分离后予以完好保护，瘤体深部长入侧脑室三角区及颞叶深部，切除肿瘤后侧脑室枕角及颞角开放，随后将受肿瘤侵袭变性的枕叶脑组织部分切除，充分内减压。创面严密止血，止血纱布、明胶海绵压迫残面，生理盐水冲洗清亮，确认无活动性出血，护士清点棉条、棉片及手术物品无误，硬膜缺损，严密修补、缝合硬膜，骨瓣复位，原钛片及新钛钉固定。分层缝合皮下及头皮各层，再次消毒切口，无菌纱布绷带包扎，术毕。手术较困难，术中出血约400ml，自体血回输150ml。患者术后拔除气管插管，回ICU病房监护。标本送病理。</v>
          </cell>
          <cell r="X3178" t="str">
            <v>部分切除</v>
          </cell>
          <cell r="Y3178" t="str">
            <v>142581</v>
          </cell>
          <cell r="Z3178" t="str">
            <v>rAA(WHO III)</v>
          </cell>
          <cell r="AA3178" t="str">
            <v>AA(WHO III)</v>
          </cell>
          <cell r="AB3178">
            <v>3</v>
          </cell>
          <cell r="AC3178" t="str">
            <v>间变性星形细胞瘤（WHO III级），累及软膜下</v>
          </cell>
          <cell r="AD3178" t="str">
            <v>部分切除</v>
          </cell>
          <cell r="AE3178">
            <v>43312</v>
          </cell>
          <cell r="AF3178" t="str">
            <v>间变性星形细胞瘤，WHO III级（颞顶枕，左，复发）</v>
          </cell>
          <cell r="AH3178" t="str">
            <v>终止</v>
          </cell>
          <cell r="AI3178">
            <v>598</v>
          </cell>
          <cell r="AJ3178">
            <v>1</v>
          </cell>
          <cell r="AK3178">
            <v>569</v>
          </cell>
          <cell r="AL3178">
            <v>1</v>
          </cell>
          <cell r="AM3178">
            <v>968</v>
          </cell>
          <cell r="AN3178" t="str">
            <v>无</v>
          </cell>
          <cell r="AO3178">
            <v>0</v>
          </cell>
          <cell r="AP3178" t="str">
            <v>泰道6疗程</v>
          </cell>
          <cell r="AQ3178">
            <v>1</v>
          </cell>
          <cell r="AS3178">
            <v>1</v>
          </cell>
          <cell r="AT3178" t="str">
            <v>1</v>
          </cell>
          <cell r="AU3178" t="str">
            <v>不突变</v>
          </cell>
          <cell r="AV3178" t="str">
            <v>不突变</v>
          </cell>
          <cell r="AW3178" t="str">
            <v>非共缺失</v>
          </cell>
          <cell r="AX3178" t="str">
            <v>甲基化</v>
          </cell>
          <cell r="AY3178" t="str">
            <v>不突变</v>
          </cell>
          <cell r="AZ3178" t="str">
            <v>不突变</v>
          </cell>
        </row>
        <row r="3179">
          <cell r="B3179" t="str">
            <v>P679</v>
          </cell>
          <cell r="C3179" t="str">
            <v>CGGA_P679</v>
          </cell>
          <cell r="E3179" t="str">
            <v>冯俊</v>
          </cell>
          <cell r="F3179">
            <v>520277</v>
          </cell>
          <cell r="G3179">
            <v>43291</v>
          </cell>
          <cell r="H3179" t="str">
            <v>颅内占位病变（额颞、岛，右）：复发胶质瘤</v>
          </cell>
          <cell r="J3179" t="str">
            <v>男</v>
          </cell>
          <cell r="K3179">
            <v>30</v>
          </cell>
          <cell r="L3179" t="str">
            <v>A</v>
          </cell>
          <cell r="M3179" t="str">
            <v>422802198809273971</v>
          </cell>
          <cell r="N3179" t="str">
            <v>冯志鹏/父子/13396198739</v>
          </cell>
          <cell r="O3179" t="str">
            <v>胶质瘤术后2年余，复查发现颅内占位1月余。</v>
          </cell>
          <cell r="P3179" t="str">
            <v>患者2年余前因颅内占位病变，于2016年05月24日于外院（重庆西南医院）行右额颞开颅肿瘤切除术，术后病理结果提示：胶质细胞瘤（WHO III级）。术后行放、化疗。术后规律复查，1月余前于我院复查核磁提示肿瘤复发。复查MRI提示右侧额颞顶开颅术后改变，右侧额颞顶、胼胝体异常信号影，门诊以 “右额岛复发胶质瘤”收入院。患者自发病以来，精神可，睡眠可，饮食，大小便正常，体重可。</v>
          </cell>
          <cell r="Q3179" t="str">
            <v>心脏“瓣膜关闭不全”病史5年余，未予进一步诊治。否认高血压、糖尿病、心脏病史。否认代谢性疾病及血液病。否认肝炎、结核等传染病史。多种食物及海鲜过敏史，否认其他药物过敏史。</v>
          </cell>
          <cell r="R3179" t="str">
            <v>生长及智力发育正常，无抽烟饮酒史，未婚，家人体健</v>
          </cell>
          <cell r="S3179" t="str">
            <v>缺失</v>
          </cell>
          <cell r="T3179">
            <v>43297</v>
          </cell>
          <cell r="U3179">
            <v>42571</v>
          </cell>
          <cell r="V3179" t="str">
            <v>右额颞原切口扩大开颅，肿瘤切除术</v>
          </cell>
          <cell r="W3179" t="str">
            <v>全麻气管插管后，患者取仰卧位，头左侧，导航注册，确定肿瘤头皮投影，常规消毒铺巾，将原右额颞弧形切口向额部扩大，依次切开头皮各层，皮瓣翻向额颞部。显露右额颞颅骨，铣刀将原骨瓣向右额部扩大并游离，见右额颞硬脑膜绝大部分缺如，右额颞脑组织肿胀并与颅骨紧密粘连，给予20%的甘露醇250ml静点，脑组织下降后，放射状剪开残存硬脑膜。见右额颞脑组织脑组织搏动较差，导航下确定肿瘤位于右额颞叶、岛叶；导航辅助下分离侧裂，于侧裂下及右额叶底部见肿瘤，肿瘤呈灰红色，质软韧相间，血供丰富，与周围脑组织边界不清，先切除右侧额极肿瘤，直至显露同侧大脑前动脉、视神经、视交叉，以上结构均保护完好，切除肿瘤后右侧脑室额角开放，明胶海绵压迫。随后分离并切除侧裂、岛叶处肿瘤，肿瘤紧密包裹右侧大脑中动脉主干及主要分支，大脑中动脉分支有大量增生血管穿入肿瘤，大量静脉动脉化，出血多、止血困难，分块近全切除肿瘤，大脑中动脉及其分支保护完好。创面严密止血，止血纱布、明胶海绵压迫残面，生理盐水冲洗清亮，确认无活动性出血，护士清点棉条、纱布及手术物品无误，硬膜缺损，2块人工硬膜修补、缝合，骨瓣整复后复位，钛片固定，分层缝合皮下及头皮各层，再次消毒切口，无菌纱布绷带包扎，术毕。手术较困难，术中出血约300ml，自体血回输125ml；术后患者回ICU病房监护。标本送病理。</v>
          </cell>
          <cell r="X3179" t="str">
            <v>部分切除</v>
          </cell>
          <cell r="Y3179" t="str">
            <v>142649</v>
          </cell>
          <cell r="Z3179" t="str">
            <v>rGBM(WHO IV)</v>
          </cell>
          <cell r="AA3179" t="str">
            <v>rGBM(WHO IV)</v>
          </cell>
          <cell r="AB3179" t="str">
            <v>4</v>
          </cell>
          <cell r="AC3179" t="str">
            <v>胶质母细胞瘤，含少突胶质细胞瘤成分（WHOIV级）</v>
          </cell>
          <cell r="AD3179" t="str">
            <v>部分切除</v>
          </cell>
          <cell r="AE3179">
            <v>43321</v>
          </cell>
          <cell r="AF3179" t="str">
            <v>胶质母细胞瘤（额颞、岛，右，复发）</v>
          </cell>
          <cell r="AG3179">
            <v>43771</v>
          </cell>
          <cell r="AH3179" t="str">
            <v>终止</v>
          </cell>
          <cell r="AI3179">
            <v>351</v>
          </cell>
          <cell r="AJ3179">
            <v>1</v>
          </cell>
          <cell r="AK3179">
            <v>351</v>
          </cell>
          <cell r="AL3179">
            <v>1</v>
          </cell>
          <cell r="AM3179">
            <v>351</v>
          </cell>
          <cell r="AN3179" t="e">
            <v>#N/A</v>
          </cell>
          <cell r="AO3179">
            <v>1</v>
          </cell>
          <cell r="AP3179" t="e">
            <v>#N/A</v>
          </cell>
          <cell r="AQ3179">
            <v>1</v>
          </cell>
          <cell r="AS3179" t="str">
            <v>复发</v>
          </cell>
          <cell r="AT3179" t="str">
            <v>1</v>
          </cell>
          <cell r="AU3179" t="str">
            <v>突变</v>
          </cell>
          <cell r="AV3179" t="str">
            <v>不突变</v>
          </cell>
          <cell r="AW3179" t="str">
            <v>非共缺失</v>
          </cell>
          <cell r="AX3179" t="str">
            <v>甲基化</v>
          </cell>
          <cell r="AY3179" t="str">
            <v>不突变</v>
          </cell>
          <cell r="AZ3179" t="str">
            <v>不突变</v>
          </cell>
        </row>
        <row r="3180">
          <cell r="B3180" t="str">
            <v>P680</v>
          </cell>
          <cell r="C3180" t="str">
            <v>CGGA_P680</v>
          </cell>
          <cell r="E3180" t="str">
            <v>吴鹏</v>
          </cell>
          <cell r="F3180">
            <v>532832</v>
          </cell>
          <cell r="G3180">
            <v>43291</v>
          </cell>
          <cell r="H3180" t="str">
            <v>1颅内占位性病变（额颞叶，右）：胶质瘤2继发性癫痫3腰椎间盘突出</v>
          </cell>
          <cell r="J3180" t="str">
            <v>男</v>
          </cell>
          <cell r="K3180">
            <v>40</v>
          </cell>
          <cell r="L3180" t="str">
            <v>O</v>
          </cell>
          <cell r="M3180" t="str">
            <v>371102197801280538</v>
          </cell>
          <cell r="N3180" t="str">
            <v>王竹媛/夫妻/13906330896,吴京修/父子/13506330033</v>
          </cell>
          <cell r="O3180" t="str">
            <v>四肢抽搐伴意识丧失半月余。</v>
          </cell>
          <cell r="P3180" t="str">
            <v>半月休息时突发四肢抽搐伴意识丧失，口吐白沫，3分钟后自行缓解，无头痛，无肢体无力，遂到当地医院行MR示颅内占位病变，给予脱水抗癫痫等对症治疗后好转。患者为求进一步治疗到天坛医院查头颅MRI发现右额颞占位：考虑胶质瘤可能性大。门诊以“颅内占位性病变”收入院。自发病以来，饮食、睡眠可，大小便正常，体重无明显变化。</v>
          </cell>
          <cell r="Q3180" t="str">
            <v>腰椎间盘突出8余年。否认高血压、糖尿病、心脏病史。否认代谢性疾病及血液病。否认肝炎、结核等传染病史。否认其他手术及外伤史。无其他药物食物过敏史。</v>
          </cell>
          <cell r="R3180" t="str">
            <v>生长及智力发育正常，否认吸烟酗酒史。已婚，育有1子，配偶及子均体健。</v>
          </cell>
          <cell r="S3180" t="str">
            <v>缺失</v>
          </cell>
          <cell r="T3180">
            <v>43298</v>
          </cell>
          <cell r="V3180" t="str">
            <v>导航辅助下右额颞顶开颅，肿瘤切除术</v>
          </cell>
          <cell r="W3180" t="str">
            <v>全麻气管插管后，患者取仰卧位头左偏,头架固定头位，导航注册，确定肿瘤头皮投影，常规消毒铺巾，取右额颞顶马蹄形切口，依次切开头皮及颞肌各层，皮瓣翻向前，肌肉翻向下。显露右额颞顶颅骨，钻两孔，铣刀游离骨瓣，硬膜张力高，给予20%的甘露醇250ml静点，骨窗四周悬吊硬膜，放射状剪开硬脑膜。导航下确定肿瘤位于右额顶，皮层表面可见肿瘤，部分肿瘤突入外侧裂。导航辅助下分块切除大部分肿瘤，灰白色，质软韧相间，血供一般，与周围脑组织边界不清，中央区肿瘤未切除。创面严密止血，生理盐水冲洗清亮，确认无活动性出血，护士清点棉条、纱布及手术物品无误，人工硬脑膜修补硬膜，骨瓣复位，1枚盖孔板及2片钛片固定，皮瓣下放置引流管一根另戳孔引出。分层缝合肌肉、皮下及头皮各层，再次消毒切口，无菌纱布绷带包扎，术毕。手术顺利，麻醉满意，术中出血约300 ml，自体血回输100ml；术后患者拔除气管插管，查双瞳孔左：右=1.5:1.5mm，安返ICU病房监护。标本送病理。</v>
          </cell>
          <cell r="X3180" t="str">
            <v>部分切除</v>
          </cell>
          <cell r="Y3180" t="str">
            <v>142692</v>
          </cell>
          <cell r="Z3180" t="str">
            <v>OA(WHO II)</v>
          </cell>
          <cell r="AA3180" t="str">
            <v>OA(WHO II)</v>
          </cell>
          <cell r="AB3180">
            <v>2</v>
          </cell>
          <cell r="AC3180" t="str">
            <v>少突星形细胞瘤（WHO II级），肿瘤累及软膜下。</v>
          </cell>
          <cell r="AD3180" t="str">
            <v>部分切除</v>
          </cell>
          <cell r="AE3180">
            <v>43319</v>
          </cell>
          <cell r="AF3180" t="str">
            <v>1少突星形细胞瘤（额颞叶，右）2继发性癫痫3腰椎间盘突出</v>
          </cell>
          <cell r="AH3180" t="str">
            <v>未终止</v>
          </cell>
          <cell r="AI3180">
            <v>1459</v>
          </cell>
          <cell r="AJ3180">
            <v>0</v>
          </cell>
          <cell r="AK3180">
            <v>1459</v>
          </cell>
          <cell r="AL3180">
            <v>0</v>
          </cell>
          <cell r="AM3180">
            <v>1459</v>
          </cell>
          <cell r="AN3180" t="str">
            <v>放疗</v>
          </cell>
          <cell r="AO3180">
            <v>1</v>
          </cell>
          <cell r="AP3180" t="str">
            <v>泰道</v>
          </cell>
          <cell r="AQ3180">
            <v>1</v>
          </cell>
          <cell r="AS3180">
            <v>0</v>
          </cell>
          <cell r="AU3180" t="e">
            <v>#N/A</v>
          </cell>
          <cell r="AV3180" t="e">
            <v>#N/A</v>
          </cell>
          <cell r="AW3180" t="e">
            <v>#N/A</v>
          </cell>
          <cell r="AX3180" t="e">
            <v>#N/A</v>
          </cell>
          <cell r="AY3180" t="e">
            <v>#N/A</v>
          </cell>
          <cell r="AZ3180" t="e">
            <v>#N/A</v>
          </cell>
        </row>
        <row r="3181">
          <cell r="B3181" t="str">
            <v>P681</v>
          </cell>
          <cell r="C3181" t="str">
            <v>CGGA_P681</v>
          </cell>
          <cell r="E3181" t="str">
            <v>韩连生</v>
          </cell>
          <cell r="F3181">
            <v>532829</v>
          </cell>
          <cell r="G3181">
            <v>43290</v>
          </cell>
          <cell r="H3181" t="str">
            <v>颅内占位性病变（颞，底节区，左）：胶质瘤可能性大</v>
          </cell>
          <cell r="J3181" t="str">
            <v>男</v>
          </cell>
          <cell r="K3181">
            <v>54</v>
          </cell>
          <cell r="L3181" t="str">
            <v>O</v>
          </cell>
          <cell r="M3181" t="str">
            <v>210225196310120118</v>
          </cell>
          <cell r="N3181" t="str">
            <v>王景华/夫妻/15242656782</v>
          </cell>
          <cell r="O3181" t="str">
            <v>右侧肢体无力4月余</v>
          </cell>
          <cell r="P3181" t="str">
            <v>患者4月余前无明显诱因出现右侧肢体无力，尚能行走，伴有言语不利，无头痛、恶心、呕吐，未予特殊诊治，后患者上述症状逐步加重，并于1月前出现癫痫症状，表现为右侧肢体抽搐，于当地医院就诊行MRI检查提示：颅内占位，为求进一步诊治，就诊于我院门诊，查头颅MR检查，提示“左侧颞叶及底节区病变，脑炎？”。门诊以“颅内占位性病变”收入院。患者自发病以来，精神、饮食可、睡眠可，大小便正常。</v>
          </cell>
          <cell r="Q3181" t="str">
            <v>糖尿病病史5年余，口服二甲双胍，1片，bid；拜糖平 1片 tid，否认高血压、心脏病史。否认代谢性疾病及血液病。否认肝炎、结核等传染病史。否认手术、外伤史。否认药物过敏史，无其它食物过敏史。</v>
          </cell>
          <cell r="R3181" t="str">
            <v>生长及智力发育正常，吸烟史30余年，约60支/日，无嗜酒史。适龄婚配，育有1女，家人体健。</v>
          </cell>
          <cell r="S3181" t="str">
            <v>缺失</v>
          </cell>
          <cell r="T3181">
            <v>43298</v>
          </cell>
          <cell r="V3181" t="str">
            <v>左额颞开颅，肿瘤切除术</v>
          </cell>
          <cell r="W3181" t="str">
            <v>全麻气管插管后，患者取仰卧位，头右侧，导航注册，确定颅内病变头皮投影，常规消毒铺巾，取左额颞弧形切口，依次切开头皮各层，皮瓣翻向前方，显露左额颞颅骨，颅骨钻孔，铣刀游离骨瓣，大小约5.0X6.0cm2。硬膜张力高，快速静点20%的甘露醇250ml，硬膜张力下降，四周悬吊硬膜。放射状剪开硬膜，导航确定肿瘤位于左侧颞叶前部、钩回、海马及基底节，导航辅助下先切除左侧颞极肿瘤，肿瘤呈灰红色，质软韧相间，血供丰富，与周围脑组织分界不清，沿肿瘤周边分离后切除左颞极肿瘤，颞上回予以保留；随后显露左侧钩回，肿瘤侵袭钩回，受肿瘤侵袭的钩回膨胀生长，疝入小脑幕下，切除肿瘤后显露同侧脑干、颈内动脉、大脑后动脉及动眼神经；沿切除的钩回向后切除被肿瘤侵袭的左侧海马肿瘤，切除肿瘤后左侧脑室颞角开放。为防止严重功能障碍未勉强全切其它部位肿瘤。创面严密止血，可吸收止血纱布、明胶海绵压迫残面，生理盐水冲洗清亮，确认无活动性出血，护士清点棉条、纱布及手术物品无误，硬膜缝合后欠严密，人工硬膜加固，骨瓣复位，钛片固定骨瓣。再次充分止血，分层缝合头皮各层，术毕。手术顺利，术中出血约400ml，头皮、骨瓣自体血回输125ml。术后患者回ICU病房监护。</v>
          </cell>
          <cell r="X3181" t="str">
            <v>全切除</v>
          </cell>
          <cell r="Y3181" t="str">
            <v>142693</v>
          </cell>
          <cell r="Z3181" t="str">
            <v>AA(WHO III)</v>
          </cell>
          <cell r="AA3181" t="str">
            <v>AA(WHO III)</v>
          </cell>
          <cell r="AB3181" t="str">
            <v>3</v>
          </cell>
          <cell r="AC3181" t="str">
            <v>间变性星形细胞瘤，肿瘤侵及软膜下（WHO III级）</v>
          </cell>
          <cell r="AD3181" t="str">
            <v>全切除</v>
          </cell>
          <cell r="AE3181">
            <v>43314</v>
          </cell>
          <cell r="AF3181" t="str">
            <v>间变性星形细胞瘤，WHO III级（额，左）</v>
          </cell>
          <cell r="AG3181">
            <v>43729</v>
          </cell>
          <cell r="AH3181" t="str">
            <v>未终止</v>
          </cell>
          <cell r="AI3181" t="str">
            <v>NA</v>
          </cell>
          <cell r="AJ3181" t="str">
            <v>NA</v>
          </cell>
          <cell r="AK3181">
            <v>431</v>
          </cell>
          <cell r="AL3181">
            <v>0</v>
          </cell>
          <cell r="AM3181">
            <v>431</v>
          </cell>
          <cell r="AN3181" t="str">
            <v>缺失</v>
          </cell>
          <cell r="AO3181" t="str">
            <v>NA</v>
          </cell>
          <cell r="AP3181" t="str">
            <v>缺失</v>
          </cell>
          <cell r="AQ3181" t="str">
            <v>NA</v>
          </cell>
          <cell r="AS3181" t="str">
            <v>原发</v>
          </cell>
          <cell r="AU3181" t="e">
            <v>#N/A</v>
          </cell>
          <cell r="AV3181" t="e">
            <v>#N/A</v>
          </cell>
          <cell r="AW3181" t="e">
            <v>#N/A</v>
          </cell>
          <cell r="AX3181" t="e">
            <v>#N/A</v>
          </cell>
          <cell r="AY3181" t="e">
            <v>#N/A</v>
          </cell>
          <cell r="AZ3181" t="e">
            <v>#N/A</v>
          </cell>
        </row>
        <row r="3182">
          <cell r="B3182" t="str">
            <v>P682</v>
          </cell>
          <cell r="C3182" t="str">
            <v>CGGA_P682</v>
          </cell>
          <cell r="E3182" t="str">
            <v>刘兴军</v>
          </cell>
          <cell r="F3182">
            <v>558313</v>
          </cell>
          <cell r="G3182">
            <v>43297</v>
          </cell>
          <cell r="H3182" t="str">
            <v>颅内占位性病变（额，右）：胶质瘤可能性大</v>
          </cell>
          <cell r="J3182" t="str">
            <v>男</v>
          </cell>
          <cell r="K3182">
            <v>41</v>
          </cell>
          <cell r="L3182" t="str">
            <v>O</v>
          </cell>
          <cell r="M3182" t="str">
            <v>232126197702272672</v>
          </cell>
          <cell r="N3182" t="str">
            <v>远雪莹/夫妻/13836379872</v>
          </cell>
          <cell r="O3182" t="str">
            <v>体检发现颅内占位半年余</v>
          </cell>
          <cell r="P3182" t="str">
            <v>患者半年余前于当地医院体检，经MRI检查提示颅内占位，患者无无明显活动障碍，无肢体麻木，未有昏迷、意识丧失，无癫痫发作，无发热，无恶心、呕吐，患者于2018年01月25日于北大国际医院行脑组织活检，结果提示低级别胶质瘤，WHO II级。后患者为求进一步诊治，于我院门诊就诊，行头颅MR（M711900）检查，提示“右额占位”遂以“颅内占位性病变”收入院。患者自发病以来，精神、饮食、睡眠可，大小便正常，体重正常。</v>
          </cell>
          <cell r="Q3182" t="str">
            <v>否认高血压、糖尿病、心脏病史。否认代谢性疾病及血液病。否认肝炎、结核等传染病史。否认手术史、外伤史。否认输血史，无药物及食物过敏史。</v>
          </cell>
          <cell r="R3182" t="str">
            <v>未到过疫区及牧区，生长及智力发育正常。否认吸烟、酗酒史。已婚，家人体健。</v>
          </cell>
          <cell r="S3182" t="str">
            <v>缺失</v>
          </cell>
          <cell r="T3182">
            <v>43304</v>
          </cell>
          <cell r="V3182" t="str">
            <v>右额开颅，肿瘤切除术</v>
          </cell>
          <cell r="W3182" t="str">
            <v>全麻插管成功后，患者取仰卧位，导航注册，确定病变头皮投影，常规消毒铺巾，做右额弧形切口，显露右额颅骨，颅骨钻孔，铣刀游离骨瓣，大小约5*4厘米，硬膜张力中等，骨缘四周悬吊硬膜，放射状剪开硬膜，导航确定肿瘤位于右额深部、扣带回，导航辅助下自纵裂分开，于扣带回处见病变组织，病变呈灰红色，质韧，边界不清，无包膜，血供丰富，沿病变周边分离后，分块全切除病变组织。术腔仔细止血，明胶海绵、止血纱布压迫创面，生理盐水冲洗清亮，护士清点棉条、纱布及手术物品无误。缝合硬膜后欠严密，人工硬膜加固，骨瓣复位，盖骨板及钛链固定，充分止血，分层缝合肌肉，皮下组织及头皮各层。消毒伤口，无菌纱布弹力绷带包扎，术毕。手术顺利，术中出血约200ml，自体血回输50ml。术后拔除气管插管，患者回ICU病房监护。</v>
          </cell>
          <cell r="X3182" t="str">
            <v>全切除</v>
          </cell>
          <cell r="Y3182" t="str">
            <v>142832</v>
          </cell>
          <cell r="Z3182" t="str">
            <v>O(WHO II)</v>
          </cell>
          <cell r="AA3182" t="str">
            <v>O(WHO II)</v>
          </cell>
          <cell r="AB3182" t="str">
            <v>2</v>
          </cell>
          <cell r="AC3182" t="str">
            <v>少突星形细胞瘤（WHO II级）</v>
          </cell>
          <cell r="AD3182" t="str">
            <v>全切除</v>
          </cell>
          <cell r="AE3182">
            <v>43313</v>
          </cell>
          <cell r="AF3182" t="str">
            <v>少突星形细胞瘤（WHO II级，额，右）</v>
          </cell>
          <cell r="AG3182">
            <v>43729</v>
          </cell>
          <cell r="AH3182" t="str">
            <v>未终止</v>
          </cell>
          <cell r="AI3182" t="str">
            <v>NA</v>
          </cell>
          <cell r="AJ3182" t="str">
            <v>NA</v>
          </cell>
          <cell r="AK3182">
            <v>425</v>
          </cell>
          <cell r="AL3182">
            <v>0</v>
          </cell>
          <cell r="AM3182">
            <v>425</v>
          </cell>
          <cell r="AN3182" t="str">
            <v>缺失</v>
          </cell>
          <cell r="AO3182" t="str">
            <v>NA</v>
          </cell>
          <cell r="AP3182" t="str">
            <v>缺失</v>
          </cell>
          <cell r="AQ3182" t="str">
            <v>NA</v>
          </cell>
          <cell r="AS3182" t="str">
            <v>原发</v>
          </cell>
          <cell r="AU3182" t="e">
            <v>#N/A</v>
          </cell>
          <cell r="AV3182" t="e">
            <v>#N/A</v>
          </cell>
          <cell r="AW3182" t="e">
            <v>#N/A</v>
          </cell>
          <cell r="AX3182" t="e">
            <v>#N/A</v>
          </cell>
          <cell r="AY3182" t="e">
            <v>#N/A</v>
          </cell>
          <cell r="AZ3182" t="e">
            <v>#N/A</v>
          </cell>
        </row>
        <row r="3183">
          <cell r="B3183" t="str">
            <v>P683</v>
          </cell>
          <cell r="C3183" t="str">
            <v>CGGA_P683</v>
          </cell>
          <cell r="E3183" t="str">
            <v>陈景德</v>
          </cell>
          <cell r="F3183">
            <v>532838</v>
          </cell>
          <cell r="G3183">
            <v>43298</v>
          </cell>
          <cell r="H3183" t="str">
            <v>1颅内占位性病变（颞顶，右）：胶质母细胞瘤？2脑疝3脑梗塞4高血压</v>
          </cell>
          <cell r="J3183" t="str">
            <v>男</v>
          </cell>
          <cell r="K3183">
            <v>72</v>
          </cell>
          <cell r="L3183" t="str">
            <v>O</v>
          </cell>
          <cell r="M3183" t="str">
            <v>142623194602222611</v>
          </cell>
          <cell r="N3183" t="str">
            <v>陈会琴/父女/13753564918,陈振忠/父子/13835799335,陈振红/父子/13753562668</v>
          </cell>
          <cell r="O3183" t="str">
            <v>左侧肢体无力1月余，加重半月余</v>
          </cell>
          <cell r="P3183" t="str">
            <v>1月前无明显诱因出现左侧肢体无力，休息后缓解，未予重视。无头痛，无恶心、呕吐，无四肢抽搐。半月前左侧肢体无力加重伴感觉减退，遂到当地医院就诊MRI示颅内占位病变。患者为求进一步治疗到天坛医院门诊就诊查头颅MRI发现颅内占位：考虑高级别胶质瘤可能性大。门诊以“颅内占位性病变”收入院。自发病以来，精神弱、饮食、睡眠可，大小便正常，体重无明显变化</v>
          </cell>
          <cell r="Q3183" t="str">
            <v>高血压病史40年余，最高达180/100mmHg，未规律服药，平时控制不良。否认糖尿病、心脏病史。否认代谢性疾病及血液病。否认肝炎、结核等传染病史。否认其他手术及外伤史。无其他药物食物过敏史。</v>
          </cell>
          <cell r="R3183" t="str">
            <v>生长及智力发育正常，无吸烟及饮酒史。已婚，育有2子1女，配偶及女均体健。</v>
          </cell>
          <cell r="S3183" t="str">
            <v>缺失</v>
          </cell>
          <cell r="T3183">
            <v>43305</v>
          </cell>
          <cell r="V3183" t="str">
            <v>导航辅助下行右颞顶开颅，肿瘤切除术</v>
          </cell>
          <cell r="W3183" t="str">
            <v>全麻气管插管后，患者取右侧卧位，上头架，导航注册、确定肿瘤头皮投影，常规消毒铺巾，静点20%的甘露醇250ml，取右颞顶马蹄形切口，依次切开头皮各层及颞肌，皮瓣翻向下，顶部钻3孔，铣刀游离骨瓣。见硬膜张力略高，四周悬吊硬膜，放射状剪开硬膜。见右颞顶肿瘤位于皮层表面，脑回增宽，脑沟变浅，导航再次确定肿瘤位置，导航辅助下自肿瘤周边水肿带分离切除肿瘤，肿瘤呈灰红色，血供丰富，质韧，与周围组织界限不清，内有淡黄色囊液，大脑中动脉分支参与供血，显微镜下分块近全切肿瘤，外侧裂浅静脉、下吻合静脉及大脑中动脉护完好；创面止血及其困难，严密止血，生理盐水冲洗清亮，确认无活动性出血，护士清点棉条、纱布及手术物品无误，术腔放置引流管一根另戳孔引出。人工硬膜严密缝合硬膜，骨瓣复位，3条钛链及6枚钛钉固定骨瓣。再次充分止血，分层缝合肌肉，筋膜，皮下组织及头皮，术毕。手术顺利，麻醉满意，术中出血约 1000ml，自体血回输125ml。术后查见双瞳孔左：右=1：1mm，保留气管插管后安回ICU病房监护。</v>
          </cell>
          <cell r="X3183" t="str">
            <v>全切除</v>
          </cell>
          <cell r="Y3183" t="str">
            <v>142831</v>
          </cell>
          <cell r="Z3183" t="str">
            <v>GBM(WHO IV)</v>
          </cell>
          <cell r="AA3183" t="str">
            <v>GBM(WHO IV)</v>
          </cell>
          <cell r="AB3183" t="str">
            <v>4</v>
          </cell>
          <cell r="AC3183" t="str">
            <v>胶质母细胞瘤（WHOIV级），累及软膜下及蛛网膜下腔。</v>
          </cell>
          <cell r="AD3183" t="str">
            <v>全切除</v>
          </cell>
          <cell r="AE3183">
            <v>43328</v>
          </cell>
          <cell r="AF3183" t="str">
            <v>1胶质母细胞瘤（颞顶，右）；2脑疝3脑梗塞4高血压</v>
          </cell>
          <cell r="AG3183">
            <v>43729</v>
          </cell>
          <cell r="AH3183" t="str">
            <v>终止</v>
          </cell>
          <cell r="AI3183">
            <v>161</v>
          </cell>
          <cell r="AJ3183">
            <v>1</v>
          </cell>
          <cell r="AK3183">
            <v>161</v>
          </cell>
          <cell r="AL3183">
            <v>1</v>
          </cell>
          <cell r="AM3183">
            <v>161</v>
          </cell>
          <cell r="AN3183" t="str">
            <v>放疗</v>
          </cell>
          <cell r="AO3183">
            <v>1</v>
          </cell>
          <cell r="AP3183" t="str">
            <v>无</v>
          </cell>
          <cell r="AQ3183">
            <v>0</v>
          </cell>
          <cell r="AS3183" t="str">
            <v>原发</v>
          </cell>
          <cell r="AU3183" t="e">
            <v>#N/A</v>
          </cell>
          <cell r="AV3183" t="e">
            <v>#N/A</v>
          </cell>
          <cell r="AW3183" t="e">
            <v>#N/A</v>
          </cell>
          <cell r="AX3183" t="e">
            <v>#N/A</v>
          </cell>
          <cell r="AY3183" t="e">
            <v>#N/A</v>
          </cell>
          <cell r="AZ3183" t="e">
            <v>#N/A</v>
          </cell>
        </row>
        <row r="3184">
          <cell r="B3184" t="str">
            <v>P684</v>
          </cell>
          <cell r="C3184" t="str">
            <v>CGGA_P684</v>
          </cell>
          <cell r="E3184" t="str">
            <v>淦冬兰</v>
          </cell>
          <cell r="F3184">
            <v>532836</v>
          </cell>
          <cell r="G3184">
            <v>43298</v>
          </cell>
          <cell r="H3184" t="str">
            <v>颅内占位性病变（额、岛、下丘脑，右）：胶质瘤可能性大</v>
          </cell>
          <cell r="J3184" t="str">
            <v>女</v>
          </cell>
          <cell r="K3184">
            <v>49</v>
          </cell>
          <cell r="L3184" t="str">
            <v>O</v>
          </cell>
          <cell r="M3184" t="str">
            <v>360425196901020024</v>
          </cell>
          <cell r="N3184" t="str">
            <v>夏天峰/夫妻/13907922139</v>
          </cell>
          <cell r="O3184" t="str">
            <v>体检发现颅内占位性病变2月余</v>
          </cell>
          <cell r="P3184" t="str">
            <v>患者2月余前体检，MRI检查提示颅内占位性病变，患者无肢体活动障碍，无言语不利，无头痛、恶心、呕吐，无肢体抽搐等癫痫表现，为求进一步诊治，就诊于我院门诊，查头颅MR（M734139）检查，提示“右侧额颞叶占位性病变，胶质瘤？”。门诊以“颅内占位性病变”收入院。患者自发病以来，精神、饮食可、睡眠可，大小便正常。</v>
          </cell>
          <cell r="Q3184" t="str">
            <v>否认高血压、糖尿病、心脏病史。否认代谢性疾病及血液病。否认肝炎、结核等传染病史。否认手术、外伤史。否认药物过敏史，无其它食物过敏史。</v>
          </cell>
          <cell r="R3184" t="str">
            <v>生长及智力发育正常，无吸烟、嗜酒史。适龄婚配，家人体健。</v>
          </cell>
          <cell r="S3184" t="str">
            <v>缺失</v>
          </cell>
          <cell r="T3184">
            <v>43305</v>
          </cell>
          <cell r="V3184" t="str">
            <v>半冠状切口，右额颞开颅，肿瘤切除术</v>
          </cell>
          <cell r="W3184" t="str">
            <v>全麻气管插管后，患者取·仰卧位，导航确定肿瘤头皮投影，常规消毒铺巾，以肿瘤为中心、取半冠状切口，依次切开头皮、皮下及帽状腱膜，皮瓣翻向前方，右额钻孔，铣刀游离右额颞骨瓣，大小约5.0X6.0cm。硬膜张力高，快速静点20%的甘露醇250ml，硬膜张力下降后，四周悬吊硬膜，放射状剪开硬膜。见右额脑组织肿胀，导航确定肿瘤位置，肿瘤位于右额叶、岛叶及下丘脑，肿瘤呈灰白色，血供丰富，质韧，与周围脑组织间分界不清，导航辅助下，沿肿瘤周边分离后，先分块近全切除右额肿瘤，为防止严重功能障碍未勉强全切除下丘脑部位肿瘤，大脑前动脉及其重要分支保护完好，随后切除右侧岛叶肿瘤，大脑中动脉分支自肿瘤中穿行，切除肿瘤后可见右侧豆纹动脉及右侧大脑中动脉主要分支，均予以完好保护，随后将受肿瘤侵袭的右侧额极大部切除，充分内减压，观察脑组织搏动好。创面严密止血，可吸收止血纱布、明胶海绵压迫残面，生理盐水冲洗清亮，护士清点棉条、纱布及手术物品无误。硬膜连续缝合后仍欠严密，取人工硬膜修补，骨瓣复位，钛链固定骨瓣。再次充分止血，分层缝合皮下组织及头皮各层，术毕。手术顺利，术中出血约700ml，自体血回输250ml。术后患者回ICU病房监护。</v>
          </cell>
          <cell r="X3184" t="str">
            <v>部分切除</v>
          </cell>
          <cell r="Y3184" t="str">
            <v>142870</v>
          </cell>
          <cell r="Z3184" t="str">
            <v>O(WHO II)</v>
          </cell>
          <cell r="AA3184" t="str">
            <v>O(WHO II)</v>
          </cell>
          <cell r="AB3184">
            <v>2</v>
          </cell>
          <cell r="AC3184" t="str">
            <v>少突胶质细胞瘤（WHO II级）</v>
          </cell>
          <cell r="AD3184" t="str">
            <v>部分切除</v>
          </cell>
          <cell r="AE3184">
            <v>43321</v>
          </cell>
          <cell r="AF3184" t="str">
            <v>少突胶质细胞瘤，WHO II级（额、岛、下丘脑，右）</v>
          </cell>
          <cell r="AH3184" t="str">
            <v>未终止</v>
          </cell>
          <cell r="AI3184">
            <v>1445</v>
          </cell>
          <cell r="AJ3184">
            <v>0</v>
          </cell>
          <cell r="AK3184">
            <v>1445</v>
          </cell>
          <cell r="AL3184">
            <v>0</v>
          </cell>
          <cell r="AM3184">
            <v>1445</v>
          </cell>
          <cell r="AN3184" t="str">
            <v>放疗42次</v>
          </cell>
          <cell r="AO3184">
            <v>1</v>
          </cell>
          <cell r="AP3184" t="str">
            <v>无</v>
          </cell>
          <cell r="AQ3184">
            <v>0</v>
          </cell>
          <cell r="AS3184">
            <v>0</v>
          </cell>
          <cell r="AU3184" t="str">
            <v>突变</v>
          </cell>
          <cell r="AV3184" t="str">
            <v>不突变</v>
          </cell>
          <cell r="AW3184" t="str">
            <v>共缺失</v>
          </cell>
          <cell r="AX3184" t="str">
            <v>甲基化</v>
          </cell>
          <cell r="AY3184" t="str">
            <v>突变</v>
          </cell>
          <cell r="AZ3184" t="str">
            <v>不突变</v>
          </cell>
        </row>
        <row r="3185">
          <cell r="B3185" t="str">
            <v>P685</v>
          </cell>
          <cell r="C3185" t="str">
            <v>CGGA_P685</v>
          </cell>
          <cell r="E3185" t="str">
            <v>谭孟</v>
          </cell>
          <cell r="F3185">
            <v>532837</v>
          </cell>
          <cell r="G3185">
            <v>43298</v>
          </cell>
          <cell r="H3185" t="str">
            <v>颅内占位病变（额颞岛、室旁，左）：胶质瘤？淋巴瘤？</v>
          </cell>
          <cell r="J3185" t="str">
            <v>女</v>
          </cell>
          <cell r="K3185">
            <v>38</v>
          </cell>
          <cell r="L3185" t="str">
            <v>AB</v>
          </cell>
          <cell r="M3185" t="str">
            <v>210213197910133640</v>
          </cell>
          <cell r="N3185" t="str">
            <v>韩吉华/夫妻/13591361633,温桂荣/母女/15998424849,韩吉光/兄妹/13704086079</v>
          </cell>
          <cell r="O3185" t="str">
            <v>右侧肢体无力1月余，头痛2周余</v>
          </cell>
          <cell r="P3185" t="str">
            <v>1月前无明显诱因出现右侧肢体无力伴浅感觉减退，逐渐加重，无四肢抽搐，无头痛头晕，无恶心呕吐，无意识丧失等症状，遂到盛京大辽医院行核磁示颅内占位性病变，为求进一步治疗遂到天坛医院门诊就诊，行MR示颅内占位病变：胶质瘤可能。遂以“颅内占位病变”收入院。患者自发病以来，精神弱，饮食、睡眠差，大小便正常，体重无明显变化。</v>
          </cell>
          <cell r="Q3185" t="str">
            <v>否认高血压、糖尿病及心脏病史。否认代谢性疾病及血液病。否认肝炎、结核等传染病史。无手术及输血史，无药物食物过敏史。</v>
          </cell>
          <cell r="R3185" t="str">
            <v>生长及智力发育正常，否认吸烟饮酒史，育有1女，配偶及子均体健。</v>
          </cell>
          <cell r="S3185" t="str">
            <v>缺失</v>
          </cell>
          <cell r="T3185">
            <v>43306</v>
          </cell>
          <cell r="V3185" t="str">
            <v>导航辅助下左额颞顶开颅肿瘤切除术（术中唤醒+皮层电刺激）</v>
          </cell>
          <cell r="W3185" t="str">
            <v>静脉麻醉置入喉罩后，患者取右侧卧位，头皮局麻阻滞，头架固定头位，导航注册，确定肿瘤头皮投影位置（快速静点20%的甘露醇250ml），常规消毒铺巾，局麻后以肿瘤为中心做左额颞顶马蹄形切口，显露左额颞顶颅骨，钻2孔，铣刀铣开骨瓣，可见硬脑膜张力较高，利多卡因棉条覆盖硬膜，骨缘四周悬吊硬膜，此时停用麻醉药物，拔除喉罩、唤醒病人，导航确定肿瘤位置，放射状剪开硬膜，见表面脑组织肿胀明显，脑沟变浅，脑回增宽。行皮层电刺激确定手面部运动区、手面部感觉区及语言区，术中患者配合差，难以耐受，再次置入喉罩全麻，然后于顶下小叶皮层阴性造瘘，导航辅助下分块切除肿瘤，可见肿瘤位于岛叶、底节区及丘脑，灰红色，质韧，血供丰富，边界不清，与周围脑组织边界不清，分块近全切除肿瘤。术腔严密止血，生理盐水冲洗清亮，确认无活动性出血，护士清点棉条、纱布及手术物品无误。人工硬膜缝合硬膜，硬膜外放置引流管另戳孔引出，骨瓣复位，3枚钛链及6枚钛钉固定颅骨。再次充分止血，分层缝合肌肉、皮下组织及头皮各层，术毕。手术顺利，麻醉满意，术中出血300ml，自体血回输125ml。查见双瞳孔等大等圆，拔除喉罩后安返ICU病房监护。</v>
          </cell>
          <cell r="X3185" t="str">
            <v>部分切除</v>
          </cell>
          <cell r="Y3185" t="str">
            <v>142900</v>
          </cell>
          <cell r="Z3185" t="str">
            <v>GBM(WHO IV)</v>
          </cell>
          <cell r="AA3185" t="str">
            <v>GBM(WHO IV)</v>
          </cell>
          <cell r="AB3185">
            <v>4</v>
          </cell>
          <cell r="AC3185" t="str">
            <v>胶质母细胞瘤（WHOIV级）</v>
          </cell>
          <cell r="AD3185" t="str">
            <v>部分切除</v>
          </cell>
          <cell r="AE3185">
            <v>43321</v>
          </cell>
          <cell r="AF3185" t="str">
            <v>胶质母细胞瘤（额颞岛、室旁，左）</v>
          </cell>
          <cell r="AH3185" t="str">
            <v>未终止</v>
          </cell>
          <cell r="AI3185">
            <v>1451</v>
          </cell>
          <cell r="AJ3185">
            <v>0</v>
          </cell>
          <cell r="AK3185">
            <v>1451</v>
          </cell>
          <cell r="AL3185">
            <v>0</v>
          </cell>
          <cell r="AM3185">
            <v>1451</v>
          </cell>
          <cell r="AN3185" t="str">
            <v>放疗</v>
          </cell>
          <cell r="AO3185">
            <v>1</v>
          </cell>
          <cell r="AP3185" t="str">
            <v>泰道</v>
          </cell>
          <cell r="AQ3185">
            <v>1</v>
          </cell>
          <cell r="AS3185">
            <v>0</v>
          </cell>
          <cell r="AU3185" t="e">
            <v>#N/A</v>
          </cell>
          <cell r="AV3185" t="e">
            <v>#N/A</v>
          </cell>
          <cell r="AW3185" t="e">
            <v>#N/A</v>
          </cell>
          <cell r="AX3185" t="e">
            <v>#N/A</v>
          </cell>
          <cell r="AY3185" t="e">
            <v>#N/A</v>
          </cell>
          <cell r="AZ3185" t="e">
            <v>#N/A</v>
          </cell>
        </row>
        <row r="3186">
          <cell r="B3186" t="str">
            <v>P686</v>
          </cell>
          <cell r="C3186" t="str">
            <v>NA</v>
          </cell>
          <cell r="D3186" t="str">
            <v>NA</v>
          </cell>
          <cell r="E3186" t="str">
            <v>NA</v>
          </cell>
          <cell r="F3186" t="str">
            <v>NA</v>
          </cell>
          <cell r="G3186" t="str">
            <v>NA</v>
          </cell>
          <cell r="H3186" t="str">
            <v>NA</v>
          </cell>
          <cell r="I3186" t="str">
            <v>NA</v>
          </cell>
          <cell r="J3186" t="str">
            <v>NA</v>
          </cell>
          <cell r="K3186" t="str">
            <v>NA</v>
          </cell>
          <cell r="L3186" t="str">
            <v>NA</v>
          </cell>
          <cell r="M3186" t="str">
            <v>NA</v>
          </cell>
          <cell r="N3186" t="str">
            <v>NA</v>
          </cell>
          <cell r="O3186" t="str">
            <v>NA</v>
          </cell>
          <cell r="P3186" t="str">
            <v>NA</v>
          </cell>
          <cell r="Q3186" t="str">
            <v>NA</v>
          </cell>
          <cell r="R3186" t="str">
            <v>NA</v>
          </cell>
          <cell r="S3186" t="str">
            <v>NA</v>
          </cell>
          <cell r="T3186" t="str">
            <v>NA</v>
          </cell>
          <cell r="U3186" t="str">
            <v>NA</v>
          </cell>
          <cell r="V3186" t="str">
            <v>NA</v>
          </cell>
          <cell r="W3186" t="str">
            <v>NA</v>
          </cell>
          <cell r="X3186" t="str">
            <v>NA</v>
          </cell>
          <cell r="Y3186" t="str">
            <v>NA</v>
          </cell>
          <cell r="Z3186" t="str">
            <v>NA</v>
          </cell>
          <cell r="AA3186" t="str">
            <v>NA</v>
          </cell>
          <cell r="AB3186" t="str">
            <v>NA</v>
          </cell>
          <cell r="AC3186" t="str">
            <v>NA</v>
          </cell>
          <cell r="AD3186" t="str">
            <v>NA</v>
          </cell>
          <cell r="AE3186" t="str">
            <v>NA</v>
          </cell>
          <cell r="AF3186" t="str">
            <v>NA</v>
          </cell>
          <cell r="AG3186" t="str">
            <v>NA</v>
          </cell>
          <cell r="AH3186" t="str">
            <v>NA</v>
          </cell>
          <cell r="AI3186" t="str">
            <v>NA</v>
          </cell>
          <cell r="AJ3186" t="str">
            <v>NA</v>
          </cell>
          <cell r="AK3186" t="str">
            <v>NA</v>
          </cell>
          <cell r="AL3186" t="str">
            <v>NA</v>
          </cell>
          <cell r="AM3186" t="str">
            <v>NA</v>
          </cell>
          <cell r="AN3186" t="str">
            <v>NA</v>
          </cell>
          <cell r="AO3186" t="str">
            <v>NA</v>
          </cell>
          <cell r="AP3186" t="str">
            <v>NA</v>
          </cell>
          <cell r="AQ3186" t="str">
            <v>NA</v>
          </cell>
          <cell r="AS3186" t="str">
            <v>NA</v>
          </cell>
          <cell r="AT3186" t="str">
            <v>NA</v>
          </cell>
          <cell r="AU3186" t="str">
            <v>NA</v>
          </cell>
          <cell r="AV3186" t="str">
            <v>NA</v>
          </cell>
          <cell r="AW3186" t="str">
            <v>NA</v>
          </cell>
          <cell r="AX3186" t="str">
            <v>NA</v>
          </cell>
          <cell r="AY3186" t="str">
            <v>NA</v>
          </cell>
          <cell r="AZ3186" t="str">
            <v>NA</v>
          </cell>
          <cell r="BA3186" t="str">
            <v>NA</v>
          </cell>
          <cell r="BB3186" t="str">
            <v>NA</v>
          </cell>
          <cell r="BC3186" t="str">
            <v>NA</v>
          </cell>
          <cell r="BD3186" t="str">
            <v>NA</v>
          </cell>
        </row>
        <row r="3187">
          <cell r="B3187" t="str">
            <v>P687</v>
          </cell>
          <cell r="C3187" t="str">
            <v>CGGA_P687</v>
          </cell>
          <cell r="E3187" t="str">
            <v>王克礼</v>
          </cell>
          <cell r="F3187">
            <v>532846</v>
          </cell>
          <cell r="G3187">
            <v>43304</v>
          </cell>
          <cell r="H3187" t="str">
            <v>1颅内占位性病变（额，右）：胶质瘤？2左眼义眼3双侧疝气术后4前列腺炎</v>
          </cell>
          <cell r="J3187" t="str">
            <v>男</v>
          </cell>
          <cell r="K3187">
            <v>62</v>
          </cell>
          <cell r="L3187" t="str">
            <v>O</v>
          </cell>
          <cell r="M3187" t="str">
            <v>132823195602206818</v>
          </cell>
          <cell r="N3187" t="str">
            <v>王宝/父子/13313360762,郁秀敏/夫妻/13313367762,王磊/父子/18133878336</v>
          </cell>
          <cell r="O3187" t="str">
            <v>间断头晕5年余，加重伴视物不清1年余</v>
          </cell>
          <cell r="P3187" t="str">
            <v>5年前无明显诱因出现间断头晕，伴恶心呕吐，呕吐物为少量宿食，持续数小时后可自行缓解，无头痛，无意识丧失，无肢体抽搐，未予重视。1年前头晕症状加重，伴视物不清，遂到当地医院行MR示颅内占位病变，患者为求进一步治疗到天坛医院门诊就诊，查头颅MRI发现右额区占位，怀疑胶质瘤。门诊以“颅内占位性病变”收入院。自发病以来，精神弱，饮食及睡眠可，大小便正常，体重无明显变化。</v>
          </cell>
          <cell r="Q3187" t="str">
            <v>23年前因左眼外伤失明，目前为义眼。20年前因双侧疝气行手术治疗。否认高血压、糖尿病、心脏病史。否认代谢性疾病及血液病。否认肝炎、结核等传染病史。否认药物食物过敏史。</v>
          </cell>
          <cell r="R3187" t="str">
            <v>生长及智力发育正常，吸烟10年余，1盒/天，戒烟18年。否认饮酒史。已婚，育有2子，均体健。</v>
          </cell>
          <cell r="S3187" t="str">
            <v>缺失</v>
          </cell>
          <cell r="T3187">
            <v>43311</v>
          </cell>
          <cell r="V3187" t="str">
            <v>导航辅助下冠切右额开颅肿瘤切除术</v>
          </cell>
          <cell r="W3187" t="str">
            <v>全麻气管插管后，患者取仰卧位，导航注册并定位肿瘤，根据导航定位结果，设计皮瓣切口为冠右额开颅。常规消毒铺巾，依次切开头皮各层，皮瓣连同骨膜一起翻向前，显露右额颅骨，钻2孔，铣刀铣开右额游离骨瓣，内侧到中线，硬膜张力不高，四周悬吊硬膜，放射状剪开硬膜，沿前纵裂向下探查，深部可见胼周动脉、胼缘动脉及胼胝体，平行于胼胝体向外侧分离，侧脑室额角部分开放。见肿瘤位于额底眶回，灰白色，质韧，血供不丰，边界不清，显微镜下扩大全切肿瘤，侧脑室额角部分开放，见右侧嗅神经，视神经，颈内动脉脉，大脑前动脉保护完好。标本送检。术腔严密止血，生理盐水冲洗清亮，确认无活动性出血，护士清点棉条、纱布及手术物品无误。严密修补硬膜，骨瓣复位，2枚盖孔板及1钛链固定颅骨。再次充分止血，分层缝合皮下组织及头皮各层，术毕。手术顺利，出血200ml，麻醉满意。术后气管插管拔除，查见右瞳孔直径1mm，回ICU病房监护。</v>
          </cell>
          <cell r="X3187" t="str">
            <v>全切除</v>
          </cell>
          <cell r="Y3187" t="str">
            <v>142997</v>
          </cell>
          <cell r="Z3187" t="str">
            <v>A(WHO II)</v>
          </cell>
          <cell r="AA3187" t="str">
            <v>A(WHO II)</v>
          </cell>
          <cell r="AB3187">
            <v>2</v>
          </cell>
          <cell r="AC3187" t="str">
            <v>星形细胞瘤（WHOII级）</v>
          </cell>
          <cell r="AD3187" t="str">
            <v>全切除</v>
          </cell>
          <cell r="AE3187">
            <v>43322</v>
          </cell>
          <cell r="AF3187" t="str">
            <v>1星形细胞瘤（额，右）2左眼义眼3双侧疝气术后4前列腺炎</v>
          </cell>
          <cell r="AH3187" t="str">
            <v>未终止</v>
          </cell>
          <cell r="AI3187">
            <v>1439</v>
          </cell>
          <cell r="AJ3187">
            <v>0</v>
          </cell>
          <cell r="AK3187">
            <v>1439</v>
          </cell>
          <cell r="AL3187">
            <v>0</v>
          </cell>
          <cell r="AM3187">
            <v>1439</v>
          </cell>
          <cell r="AN3187" t="str">
            <v>放疗</v>
          </cell>
          <cell r="AO3187">
            <v>1</v>
          </cell>
          <cell r="AP3187" t="str">
            <v>无</v>
          </cell>
          <cell r="AQ3187">
            <v>0</v>
          </cell>
          <cell r="AS3187">
            <v>0</v>
          </cell>
          <cell r="AU3187" t="str">
            <v>突变</v>
          </cell>
          <cell r="AV3187" t="str">
            <v>不突变</v>
          </cell>
          <cell r="AW3187" t="str">
            <v>非共缺失</v>
          </cell>
          <cell r="AX3187" t="str">
            <v>非甲基化</v>
          </cell>
          <cell r="AY3187" t="str">
            <v>不突变</v>
          </cell>
          <cell r="AZ3187" t="str">
            <v>不突变</v>
          </cell>
        </row>
        <row r="3188">
          <cell r="B3188" t="str">
            <v>P688</v>
          </cell>
          <cell r="C3188" t="str">
            <v>CGGA_P688</v>
          </cell>
          <cell r="E3188" t="str">
            <v>卢天琼</v>
          </cell>
          <cell r="F3188">
            <v>532851</v>
          </cell>
          <cell r="G3188">
            <v>43306</v>
          </cell>
          <cell r="H3188" t="str">
            <v>1颅内占位性病变（额颞岛，右）：胶质瘤2脑疝</v>
          </cell>
          <cell r="J3188" t="str">
            <v>女</v>
          </cell>
          <cell r="K3188">
            <v>53</v>
          </cell>
          <cell r="L3188" t="str">
            <v>B</v>
          </cell>
          <cell r="M3188" t="str">
            <v>513434196503010020</v>
          </cell>
          <cell r="N3188" t="str">
            <v xml:space="preserve">唐霞 /母女 18384478284 ，卢天祥 /姐弟 13881492582， 卢天学/兄妹13608148930
</v>
          </cell>
          <cell r="O3188" t="str">
            <v>头痛1年余，加重2月余。</v>
          </cell>
          <cell r="P3188" t="str">
            <v>1年前无明显诱因出现头部间断头痛，为胀痛，持续数分钟后可自行缓解，无四肢抽搐，无意识丧失，偶有恶心无呕吐。2月前头痛加重，持续数小时后无明显缓解，遂到当地康虹医院行MR示颅内占位病变。为求进一步治疗到天坛医院查头颅MRI示：右额颞岛及脑室占位：考虑高级别胶质瘤可能性大。门诊以“颅内占位性病变”收入院。自发病以来，精神差，饮食、睡眠差，大小便正常，体重近期明显下降。</v>
          </cell>
          <cell r="Q3188" t="str">
            <v>否认高血压、糖尿病、心脏病史。否认代谢性疾病及血液病。否认肝炎、结核等传染病史。否认其他手术及外伤史。无其他药物食物过敏史。</v>
          </cell>
          <cell r="R3188" t="str">
            <v>生长及智力发育正常，否认吸烟饮酒史。已婚，育有1子1女，配偶及子女均体健。已绝经2年余。</v>
          </cell>
          <cell r="S3188" t="str">
            <v>缺失</v>
          </cell>
          <cell r="T3188">
            <v>43313</v>
          </cell>
          <cell r="V3188" t="str">
            <v>导航辅助下右额颞开颅，肿瘤切除术</v>
          </cell>
          <cell r="W3188" t="str">
            <v xml:space="preserve">全麻气管插管后，患者取仰卧位头偏左侧,头架固定头位，导航注册，确定肿瘤头皮投影，常规消毒铺巾，取右额颞（过中线）弧形切口，依次切开头皮及颞肌各层，皮瓣翻向前，颞肌翻向下。显露右额颞颅骨，钻3孔，铣刀铣开骨瓣，硬膜张力高，给予20%的甘露醇250ml静点，骨窗四周悬吊硬膜，放射状剪开硬脑膜，见脑表面肿胀明显，额中下回皮层表面可见灰黑色肿瘤组织，质韧，导航下确定深部肿瘤位于右额颞岛叶、胼胝体、底节区，部分肿瘤突入侧脑室，导航辅助下分离前纵裂，电凝中断来自大脑前动脉的供血动脉，然后自外侧裂分离电凝中断来自大脑中动脉的供血动脉。显微镜下分块切除额叶肿瘤，深部可见胼胝体及部分肿瘤突到对侧侧脑室，累及透明隔。然后平侧脑室额角向外侧切除肿瘤。于大脑中动脉血管间隙分块切除岛叶肿瘤，深部可见豆纹动脉及底节区。最后与外侧裂静脉下方切除颞叶钩回肿瘤，侧脑室颞角开放。额叶眶回处肿瘤灰黑色，余部分肿瘤灰白色，质韧，血供丰富，与周围脑组织边界不清，显微镜下近全切除肿瘤组织。术腔严密止血，生理盐水冲洗清亮，确认无活动性出血，护士清点棉条、纱布及手术物品无误，硬膜下放置引流管一根，另戳孔引出。严密缝合硬膜，骨瓣复位，1枚盖孔板及2片钛片固定，分层缝合肌肉、皮下及头皮各层，再次消毒切口，无菌纱布绷带包扎，术毕。手术顺利，麻醉满意，术中出血约300ml，自体血回输50ml；术后保留气管插管，查双瞳孔左：右=1:1mm，安返ICU病房监护。标本送病理。 </v>
          </cell>
          <cell r="X3188" t="str">
            <v>全切除</v>
          </cell>
          <cell r="Y3188">
            <v>143071</v>
          </cell>
          <cell r="Z3188" t="str">
            <v>AO(WHO III)</v>
          </cell>
          <cell r="AA3188" t="str">
            <v>AO(WHO III)</v>
          </cell>
          <cell r="AB3188">
            <v>3</v>
          </cell>
          <cell r="AC3188" t="str">
            <v>间变性少突胶质细胞瘤</v>
          </cell>
          <cell r="AD3188" t="str">
            <v>全切除</v>
          </cell>
          <cell r="AE3188">
            <v>43328</v>
          </cell>
          <cell r="AF3188" t="str">
            <v>1间变性少突胶质细胞瘤（额颞岛，右）2脑疝</v>
          </cell>
          <cell r="AH3188" t="str">
            <v>未终止</v>
          </cell>
          <cell r="AI3188">
            <v>1444</v>
          </cell>
          <cell r="AJ3188">
            <v>0</v>
          </cell>
          <cell r="AK3188">
            <v>1444</v>
          </cell>
          <cell r="AL3188">
            <v>0</v>
          </cell>
          <cell r="AM3188">
            <v>1444</v>
          </cell>
          <cell r="AN3188" t="str">
            <v>放化疗同步</v>
          </cell>
          <cell r="AO3188">
            <v>1</v>
          </cell>
          <cell r="AP3188" t="str">
            <v>替莫脞胺4疗程</v>
          </cell>
          <cell r="AQ3188">
            <v>1</v>
          </cell>
          <cell r="AS3188">
            <v>0</v>
          </cell>
          <cell r="AU3188" t="e">
            <v>#N/A</v>
          </cell>
          <cell r="AV3188" t="e">
            <v>#N/A</v>
          </cell>
          <cell r="AW3188" t="e">
            <v>#N/A</v>
          </cell>
          <cell r="AX3188" t="e">
            <v>#N/A</v>
          </cell>
          <cell r="AY3188" t="e">
            <v>#N/A</v>
          </cell>
          <cell r="AZ3188" t="e">
            <v>#N/A</v>
          </cell>
        </row>
        <row r="3189">
          <cell r="B3189" t="str">
            <v>P689</v>
          </cell>
          <cell r="C3189" t="str">
            <v>CGGA_P689</v>
          </cell>
          <cell r="D3189" t="str">
            <v>CGGA_P673, CGGA_P689</v>
          </cell>
          <cell r="E3189" t="str">
            <v>谭新</v>
          </cell>
          <cell r="F3189">
            <v>532815</v>
          </cell>
          <cell r="G3189">
            <v>43280</v>
          </cell>
          <cell r="H3189" t="str">
            <v>颅内占位性病变（双侧颞顶，左侧丘脑）：胶质瘤可能性大</v>
          </cell>
          <cell r="J3189" t="str">
            <v>男</v>
          </cell>
          <cell r="K3189">
            <v>45</v>
          </cell>
          <cell r="L3189" t="str">
            <v>O</v>
          </cell>
          <cell r="M3189" t="str">
            <v>210902197302152038</v>
          </cell>
          <cell r="N3189" t="str">
            <v>谭利 /兄妹15641129202</v>
          </cell>
          <cell r="O3189" t="str">
            <v>间断头晕、头痛2周余</v>
          </cell>
          <cell r="P3189" t="str">
            <v>患者于2周余前无明显诱因出现头晕、头痛，偶伴有呕吐，呕吐物为胃内容物，患者于当地医院就诊行影像学检查提示颅内占位性病变，间断于当地医院予以甘露醇脱水治疗后症状可缓解，后于我院就诊行MRI（M736551）检查提示双侧颞顶叶、左侧丘脑占位，多中心胶质瘤可能性大；右侧筛窦粘膜增厚，后患者头痛症状反复出现，无癫痫及肢体活动异常，为求进一步诊治，门诊以“颅内占位”收入院。</v>
          </cell>
          <cell r="Q3189" t="str">
            <v>否认高血压、糖尿病、心脏病史。否认代谢性疾病及血液病。否认肝炎、结核等传染病史。否认药物过敏史，无其它食物过敏史</v>
          </cell>
          <cell r="R3189" t="str">
            <v>生长及智力发育正常，不嗜好烟酒。离异状态，育有1子，家人体健。</v>
          </cell>
          <cell r="S3189" t="str">
            <v>缺失</v>
          </cell>
          <cell r="T3189">
            <v>43312</v>
          </cell>
          <cell r="V3189" t="str">
            <v>左颞顶开颅，肿瘤全切除术（唤醒麻醉，导航辅助 ）</v>
          </cell>
          <cell r="W3189" t="str">
            <v>静脉麻醉置入喉罩后，患者取右侧卧位，头皮局麻阻滞，头架固定头位，导航注册，确定肿瘤头皮投影位置，常规消毒铺巾，局麻后以肿瘤为中心做左颞顶马蹄形切口，显露左颞顶颅骨，颅骨钻孔，铣刀游离骨瓣，大小约5*6厘米，利多卡因棉条覆盖硬膜，硬膜张力高，快速静点20%的甘露醇250ml，硬膜张力下降，骨缘四周悬吊硬膜，此时停用麻醉药物，拔除喉罩、唤醒病人，放射状剪开硬膜，见左颞顶脑组织肿胀，脑沟变浅，脑回增宽。导航确定肿瘤位置，肿瘤位于左侧颞上回后部、角回区域，瘤体已突出至皮层下，肿瘤呈灰红色，质软韧相间，边界不清，无包膜，血供丰富。电刺激进一步确定中央前回面部皮层支配区及感觉性语言中枢位置。肿瘤将角回及感觉性语言中枢向侧裂前下方推挤，导航辅助及唤醒状态下自后向前切除肿瘤，先沿肿瘤周边电凝、分离，离断肿瘤供血，随后分块切除肿瘤，肿瘤深部有钙化，与周围脑组织粘连紧密，自后上到前下分块全切除肿瘤。切除肿瘤过程中，监测患者语言、阅读及肢体活动均正常，切除肿瘤后患者再次置入喉罩及静脉全麻，瘤腔仔细止血，明胶海绵、止血纱布压迫创面，生理盐水反复冲洗清亮，护士清点棉条、纱布及手术物品无误。减张缝合硬膜后欠严密，人工硬膜修补，骨瓣复位，枚盖骨板及钛片固定，充分止血，肌肉渗血严重，止血困难，骨瓣外放置外引流管，分层缝合肌肉及头皮各层。消毒伤口，无菌纱布、弹力绷带包扎，术毕。手术顺利。术中出血约300ml，自体血回输50ml，未输异体血。术后拔除喉罩，患者ICU病房监护。</v>
          </cell>
          <cell r="X3189" t="str">
            <v>全切除</v>
          </cell>
          <cell r="Y3189" t="str">
            <v>右142361，左143036</v>
          </cell>
          <cell r="Z3189" t="str">
            <v>GBM(WHO IV)</v>
          </cell>
          <cell r="AA3189" t="str">
            <v>OA(WHO II)</v>
          </cell>
          <cell r="AB3189">
            <v>2</v>
          </cell>
          <cell r="AC3189" t="str">
            <v>右：胶质母细胞瘤（WHO IV级）。左：少突星形细胞瘤（WHO II级）</v>
          </cell>
          <cell r="AD3189" t="str">
            <v>全切除</v>
          </cell>
          <cell r="AE3189">
            <v>43341</v>
          </cell>
          <cell r="AF3189" t="str">
            <v>胶质母细胞瘤（WHO IV级；颞顶，右）；少突星形细胞瘤（WHO II级，颞顶，左）</v>
          </cell>
          <cell r="AH3189" t="str">
            <v>终止</v>
          </cell>
          <cell r="AI3189">
            <v>550</v>
          </cell>
          <cell r="AJ3189">
            <v>1</v>
          </cell>
          <cell r="AK3189">
            <v>436</v>
          </cell>
          <cell r="AL3189">
            <v>1</v>
          </cell>
          <cell r="AM3189">
            <v>1165</v>
          </cell>
          <cell r="AN3189" t="str">
            <v>同步</v>
          </cell>
          <cell r="AO3189">
            <v>1</v>
          </cell>
          <cell r="AP3189" t="str">
            <v>替莫脞胺</v>
          </cell>
          <cell r="AQ3189">
            <v>1</v>
          </cell>
          <cell r="AS3189">
            <v>0</v>
          </cell>
          <cell r="AU3189" t="str">
            <v>不突变</v>
          </cell>
          <cell r="AV3189" t="str">
            <v>不突变</v>
          </cell>
          <cell r="AW3189" t="str">
            <v>非共缺失</v>
          </cell>
          <cell r="AX3189" t="str">
            <v>非甲基化</v>
          </cell>
          <cell r="AY3189" t="str">
            <v>不突变</v>
          </cell>
          <cell r="AZ3189" t="str">
            <v>突变</v>
          </cell>
        </row>
        <row r="3190">
          <cell r="B3190" t="str">
            <v>P690</v>
          </cell>
          <cell r="C3190" t="str">
            <v>CGGA_P690</v>
          </cell>
          <cell r="E3190" t="str">
            <v>尚武</v>
          </cell>
          <cell r="F3190">
            <v>532856</v>
          </cell>
          <cell r="G3190">
            <v>43308</v>
          </cell>
          <cell r="H3190" t="str">
            <v>1颅内占位性病变（颞枕，左）：高级别胶质瘤可能？2肺结核3胸主动脉硬化</v>
          </cell>
          <cell r="J3190" t="str">
            <v>男</v>
          </cell>
          <cell r="K3190">
            <v>65</v>
          </cell>
          <cell r="L3190" t="str">
            <v>O</v>
          </cell>
          <cell r="M3190" t="str">
            <v>422801195212270612</v>
          </cell>
          <cell r="N3190" t="str">
            <v>田平/夫妻15607132555  尚佳/父子18607103999</v>
          </cell>
          <cell r="O3190" t="str">
            <v>头痛伴记忆力减退1月余</v>
          </cell>
          <cell r="P3190" t="str">
            <v>1月前无明显诱因出现头痛，持续几分钟后缓解，伴记忆力减退，无恶心呕吐，无四肢抽搐，无意识丧失，遂到当地医院复查MR示颅内占位性病变，为求进一步治疗到天坛医院门诊就诊查头颅MRI发现颅内占位明显：考虑高级别胶质瘤可能。门诊以“颅内占位性病变”收入院。</v>
          </cell>
          <cell r="Q3190" t="str">
            <v>肺结核病史50余年。外伤致肋骨骨折20余年。否认高血压、糖尿病、心脏病史。否认代谢性疾病及血液病。否认肝炎、结核等传染病史。否认其他手术及外伤史。无其他药物食物过敏史</v>
          </cell>
          <cell r="R3190" t="str">
            <v>生长及智力发育正常，无吸烟酗酒史。适龄结婚，育有1子，均体健。</v>
          </cell>
          <cell r="S3190" t="str">
            <v>缺失</v>
          </cell>
          <cell r="T3190">
            <v>43312</v>
          </cell>
          <cell r="V3190" t="str">
            <v>导航辅助下行左颞枕开颅，肿瘤切除术</v>
          </cell>
          <cell r="W3190" t="str">
            <v xml:space="preserve">全麻气管插管后，患者取右侧卧位，上头架，导航注册、确定肿瘤头皮投影，常规消毒铺巾，静点20%甘露醇250ml，取左颞枕马蹄形切口，依次切开头皮及颞肌各层，皮肌瓣翻向下，铣刀铣开骨瓣。见硬膜张力高，四周悬吊硬膜，放射状剪开硬膜。见脑组织肿胀，导航辅助下自肿瘤周边水肿带分离，见肿瘤呈灰红色，血供丰富，质韧，与周围组织界限不清，包裹大脑后动脉，与小脑幕硬膜粘连紧密，脉络丛动脉参与供血，显微镜下分块近全切病变，侧脑室开放，丘脑、动眼神经、大脑后动脉及其分支保护完好。术区止血困难，严密止血，生理盐水冲洗清亮，确认无活动性出血，护士清点棉条、纱布及手术物品无误。人工硬膜修补缝合硬膜，骨瓣复位，盖孔板及钛链钛钉固定骨瓣。再次充分止血，分层缝合皮下组织及头皮，术毕。手术顺利，麻醉满意，术中出血约800 ml，自体血回输250ml。查见双侧瞳孔等大同圆，术后拔气管插管后安返ICU病房监护。 </v>
          </cell>
          <cell r="X3190" t="str">
            <v>部分切除</v>
          </cell>
          <cell r="Y3190">
            <v>532856</v>
          </cell>
          <cell r="Z3190" t="str">
            <v>GBM(WHO IV)</v>
          </cell>
          <cell r="AA3190" t="str">
            <v>GBM(WHO IV)</v>
          </cell>
          <cell r="AB3190">
            <v>4</v>
          </cell>
          <cell r="AC3190" t="str">
            <v>胶质母细胞瘤（WHOIV级）</v>
          </cell>
          <cell r="AD3190" t="str">
            <v>部分切除</v>
          </cell>
          <cell r="AE3190">
            <v>43328</v>
          </cell>
          <cell r="AF3190" t="str">
            <v>1胶质母细胞瘤（颞枕，左）2肺结核3胸主动脉硬化</v>
          </cell>
          <cell r="AH3190" t="str">
            <v>终止</v>
          </cell>
          <cell r="AI3190">
            <v>983</v>
          </cell>
          <cell r="AJ3190">
            <v>1</v>
          </cell>
          <cell r="AK3190">
            <v>701</v>
          </cell>
          <cell r="AL3190">
            <v>1</v>
          </cell>
          <cell r="AM3190">
            <v>1165</v>
          </cell>
          <cell r="AN3190" t="str">
            <v>同步</v>
          </cell>
          <cell r="AO3190">
            <v>1</v>
          </cell>
          <cell r="AP3190" t="str">
            <v>泰道6疗程</v>
          </cell>
          <cell r="AQ3190">
            <v>1</v>
          </cell>
          <cell r="AS3190">
            <v>0</v>
          </cell>
          <cell r="AU3190" t="str">
            <v>突变</v>
          </cell>
          <cell r="AV3190" t="str">
            <v>不突变</v>
          </cell>
          <cell r="AW3190" t="str">
            <v>非共缺失</v>
          </cell>
          <cell r="AX3190" t="str">
            <v>甲基化</v>
          </cell>
          <cell r="AY3190" t="str">
            <v>突变</v>
          </cell>
          <cell r="AZ3190" t="str">
            <v>不突变</v>
          </cell>
        </row>
        <row r="3191">
          <cell r="B3191" t="str">
            <v>P691</v>
          </cell>
          <cell r="C3191" t="str">
            <v>CGGA_P691</v>
          </cell>
          <cell r="E3191" t="str">
            <v>董玉青</v>
          </cell>
          <cell r="F3191">
            <v>532855</v>
          </cell>
          <cell r="G3191">
            <v>43308</v>
          </cell>
          <cell r="H3191" t="str">
            <v>颅内占位性病变（双额、颞、岛，右侧丘脑、底节区）：胶质瘤可能性大</v>
          </cell>
          <cell r="J3191" t="str">
            <v>女</v>
          </cell>
          <cell r="K3191">
            <v>60</v>
          </cell>
          <cell r="L3191" t="str">
            <v>O</v>
          </cell>
          <cell r="M3191" t="str">
            <v>652827195712100026</v>
          </cell>
          <cell r="N3191" t="str">
            <v>陈礼 /夫妻15899044380</v>
          </cell>
          <cell r="O3191" t="str">
            <v>体检发现颅内占位性病变2月余</v>
          </cell>
          <cell r="P3191" t="str">
            <v>患者2月余前体检，MRI检查提示颅内占位性病变，患者无肢体活动障碍，无言语不利，无头痛、恶心、呕吐，无肢体抽搐等癫痫表现，为求进一步诊治，就诊于我院门诊，查头MRI（本院，2018-07-16)：双侧额叶、胼胝体区、双颞岛、右基底节放射冠、右丘脑、双侧脑室室旁异常信号，伴右额叶病变局部含铁血黄素沉积：胶质瘤？门诊以“颅内占位性病变”收入院。患者自发病以来，精神、饮食可、睡眠可，大小便正常</v>
          </cell>
          <cell r="Q3191" t="str">
            <v>否认高血压、糖尿病、心脏病史。否认代谢性疾病及血液病。否认肝炎、结核等传染病史。既往“腰痛”病史，具体不详。否认手术、外伤史。否认药物过敏史，无其它食物过敏史</v>
          </cell>
          <cell r="R3191" t="str">
            <v>生长及智力发育正常，无吸烟、嗜酒史。适龄婚配，育有2女，家人体健</v>
          </cell>
          <cell r="S3191" t="str">
            <v>缺失</v>
          </cell>
          <cell r="T3191">
            <v>43319</v>
          </cell>
          <cell r="V3191" t="str">
            <v>右额开颅肿瘤切除术</v>
          </cell>
          <cell r="W3191" t="str">
            <v>全麻气管插管后，患者取仰卧位，头右侧，导航注册，确定颅内病变头皮投影，常规消毒铺巾，取左额颞弧形切口，依次切开头皮各层，皮瓣翻向额部，颅骨钻孔，铣刀游离骨瓣，骨窗大小约5.0X5.0cm2。颅骨及硬膜出血、渗血较多，硬膜张力高，快速静点20%的甘露醇250ml，硬膜张力下降，四周悬吊硬膜，放射状剪开硬膜，导航辅助下切开颞上回中部皮层，皮层下即见肿瘤，肿瘤位于左侧颞叶，瘤体呈灰红色，质软韧相间，与周围脑组织边界不清，血供极其丰富。肿瘤包裹左侧大脑中动脉主干及M2段分支，与血管粘连极其紧密，小心将血管自肿瘤中分离，电凝M2段发向肿瘤的穿支血管，完好保护大脑中动脉及其分支，随后沿肿瘤周边分离后，分块全切除肿瘤，切除肿瘤将肿瘤侵袭的左侧颞极切除，侧脑室颞角开放，创面严密止血，止血纱布、明胶海绵压迫，生理盐水冲洗清亮，确认无活动性出血，护士清点棉条、纱布及手术物品无误，瘤腔放置外引流，硬膜皱缩，缝合后欠严密，取人工硬膜加固，骨瓣复位，钛链固定骨瓣。再次充分止血，分层缝合皮下组织及头皮各层，术毕。手术较困难，术中出血约1600ml，自体血回输250ml。术后拔除气管插管，患者回ICU病房监护</v>
          </cell>
          <cell r="X3191" t="str">
            <v>全切除</v>
          </cell>
          <cell r="Y3191">
            <v>143213</v>
          </cell>
          <cell r="Z3191" t="str">
            <v>AOA(WHO III)</v>
          </cell>
          <cell r="AA3191" t="str">
            <v>AOA(WHO III)</v>
          </cell>
          <cell r="AB3191">
            <v>3</v>
          </cell>
          <cell r="AC3191" t="str">
            <v>间变性少突星形细胞瘤（WHO III级），伴小灶坏死，侵及蛛网膜下腔。</v>
          </cell>
          <cell r="AD3191" t="str">
            <v>全切除</v>
          </cell>
          <cell r="AE3191">
            <v>43340</v>
          </cell>
          <cell r="AF3191" t="str">
            <v>间变性少突星形细胞瘤，WHO III级（额，左）</v>
          </cell>
          <cell r="AH3191" t="str">
            <v>未终止</v>
          </cell>
          <cell r="AI3191" t="str">
            <v>NA</v>
          </cell>
          <cell r="AJ3191" t="str">
            <v>NA</v>
          </cell>
          <cell r="AK3191" t="str">
            <v>NA</v>
          </cell>
          <cell r="AL3191" t="str">
            <v>NA</v>
          </cell>
          <cell r="AM3191">
            <v>452</v>
          </cell>
          <cell r="AN3191">
            <v>0</v>
          </cell>
          <cell r="AP3191">
            <v>0</v>
          </cell>
          <cell r="AS3191">
            <v>0</v>
          </cell>
          <cell r="AU3191" t="str">
            <v>突变</v>
          </cell>
          <cell r="AV3191" t="str">
            <v>不突变</v>
          </cell>
          <cell r="AW3191" t="str">
            <v>共缺失</v>
          </cell>
          <cell r="AX3191" t="str">
            <v>甲基化</v>
          </cell>
          <cell r="AY3191" t="str">
            <v>突变</v>
          </cell>
          <cell r="AZ3191" t="str">
            <v>不突变</v>
          </cell>
        </row>
        <row r="3192">
          <cell r="B3192" t="str">
            <v>P692</v>
          </cell>
          <cell r="C3192" t="str">
            <v>CGGA_P692</v>
          </cell>
          <cell r="E3192" t="str">
            <v>韩霞</v>
          </cell>
          <cell r="F3192">
            <v>532859</v>
          </cell>
          <cell r="G3192" t="str">
            <v>NA</v>
          </cell>
          <cell r="H3192" t="str">
            <v>NA</v>
          </cell>
          <cell r="I3192" t="str">
            <v>右颞岛</v>
          </cell>
          <cell r="J3192" t="str">
            <v>女</v>
          </cell>
          <cell r="K3192">
            <v>38</v>
          </cell>
          <cell r="L3192" t="str">
            <v>A</v>
          </cell>
          <cell r="M3192" t="str">
            <v>NA</v>
          </cell>
          <cell r="N3192" t="str">
            <v>NA</v>
          </cell>
          <cell r="O3192" t="str">
            <v>NA</v>
          </cell>
          <cell r="P3192" t="str">
            <v>NA</v>
          </cell>
          <cell r="Q3192" t="str">
            <v>NA</v>
          </cell>
          <cell r="R3192" t="str">
            <v>NA</v>
          </cell>
          <cell r="S3192" t="str">
            <v>NA</v>
          </cell>
          <cell r="T3192">
            <v>43320</v>
          </cell>
          <cell r="U3192" t="str">
            <v>NA</v>
          </cell>
          <cell r="V3192" t="str">
            <v>NA</v>
          </cell>
          <cell r="W3192" t="str">
            <v>NA</v>
          </cell>
          <cell r="X3192" t="str">
            <v>NA</v>
          </cell>
          <cell r="Y3192">
            <v>143248</v>
          </cell>
          <cell r="Z3192" t="str">
            <v>AO(WHO III)</v>
          </cell>
          <cell r="AA3192" t="str">
            <v>AO(WHO III)</v>
          </cell>
          <cell r="AB3192" t="str">
            <v>NA</v>
          </cell>
          <cell r="AC3192" t="str">
            <v>NA</v>
          </cell>
          <cell r="AD3192" t="str">
            <v>NA</v>
          </cell>
          <cell r="AE3192" t="str">
            <v>NA</v>
          </cell>
          <cell r="AF3192" t="str">
            <v>NA</v>
          </cell>
          <cell r="AG3192" t="str">
            <v>NA</v>
          </cell>
          <cell r="AH3192" t="str">
            <v>NA</v>
          </cell>
          <cell r="AI3192" t="str">
            <v>NA</v>
          </cell>
          <cell r="AJ3192" t="str">
            <v>NA</v>
          </cell>
          <cell r="AK3192" t="str">
            <v>NA</v>
          </cell>
          <cell r="AL3192" t="str">
            <v>NA</v>
          </cell>
          <cell r="AM3192" t="str">
            <v>NA</v>
          </cell>
          <cell r="AN3192" t="str">
            <v>NA</v>
          </cell>
          <cell r="AO3192" t="str">
            <v>NA</v>
          </cell>
          <cell r="AP3192" t="str">
            <v>NA</v>
          </cell>
          <cell r="AQ3192" t="str">
            <v>NA</v>
          </cell>
          <cell r="AS3192" t="str">
            <v>原发</v>
          </cell>
          <cell r="AU3192" t="str">
            <v>突变</v>
          </cell>
          <cell r="AV3192" t="str">
            <v>突变</v>
          </cell>
          <cell r="AW3192" t="str">
            <v>非共缺失</v>
          </cell>
          <cell r="AX3192" t="str">
            <v>甲基化</v>
          </cell>
          <cell r="AY3192" t="str">
            <v>不突变</v>
          </cell>
          <cell r="AZ3192" t="str">
            <v>突变</v>
          </cell>
        </row>
        <row r="3193">
          <cell r="B3193" t="str">
            <v>P693</v>
          </cell>
          <cell r="C3193" t="str">
            <v>CGGA_P693</v>
          </cell>
          <cell r="E3193" t="str">
            <v>时上海</v>
          </cell>
          <cell r="F3193">
            <v>532864</v>
          </cell>
          <cell r="G3193">
            <v>43313</v>
          </cell>
          <cell r="H3193" t="str">
            <v>颅内占位性病变（额、颞，右）：胶质瘤可能性大</v>
          </cell>
          <cell r="J3193" t="str">
            <v>男</v>
          </cell>
          <cell r="K3193">
            <v>38</v>
          </cell>
          <cell r="L3193" t="str">
            <v>O</v>
          </cell>
          <cell r="M3193" t="str">
            <v>132521197908034318</v>
          </cell>
          <cell r="N3193" t="str">
            <v>时立霞  /兄妹13483343193  15754975188</v>
          </cell>
          <cell r="O3193" t="str">
            <v>突发四肢抽搐1月余</v>
          </cell>
          <cell r="P3193" t="str">
            <v>患者1月余前无明显诱因出现四肢抽搐，伴有意识丧失，口吐白沫，双眼上视。，无发热，无恶心、呕吐，数分钟后缓解，无肢体活动及感觉障碍。后患者于当地医院就诊，行CT检查示颅内占位，为求进一步诊治，于我院门诊就诊，行头颅MR（M738571 2018-07-27）检查，提示“右额、右颞、右侧侧脑室旁多发占位：多中心胶质瘤？”。遂以“颅内占位性病变”收入院。</v>
          </cell>
          <cell r="Q3193" t="str">
            <v>否认高血压、糖尿病、心脏病史。否认代谢性疾病及血液病。否认肝炎、结核等传染病史。否认手术史、外伤史。否认输血史，无药物及食物过敏史</v>
          </cell>
          <cell r="R3193" t="str">
            <v>未到过疫区及牧区，生长及智力发育正常。吸烟史近20年，约40支/日。无酗酒史。已婚，育有2子，家人体健。</v>
          </cell>
          <cell r="S3193" t="str">
            <v>缺失</v>
          </cell>
          <cell r="T3193">
            <v>43320</v>
          </cell>
          <cell r="V3193" t="str">
            <v>导航辅助下右额顶开颅，肿瘤切除术</v>
          </cell>
          <cell r="W3193" t="str">
            <v>全麻气管插管后，患者取仰卧头左偏位,头架固定头部，导航注册，确定肿瘤头皮投影，常规消毒铺巾，取右额颞弧形切口，依次切开头皮各层，皮肌瓣翻向前，显露右额颞颅骨，钻2孔，铣刀游离骨瓣，硬膜张力高，给予20%甘露醇注射液250ml静点，周边悬吊硬膜，放射状剪开硬脑膜。导航再次确定肿瘤部位，先于外侧裂下方切除右颞及钩回肿瘤，显露脑干及动眼神经，大脑后动脉，侧脑室颞角开放。显露并切除岛叶下部及后上部肿瘤，边界达部分上环岛沟及下环岛沟。然后在外侧裂上方切除额叶肿瘤，显露并切除岛叶前部肿瘤，边界达上环岛沟及前环岛沟，深部可见肉豆蔻样底节区，豆纹动脉保护完好。肿瘤灰黄色，质韧，边界不清，血供丰富，与周围脑组织边界不清，显微镜下近全切肿瘤，同侧脑干、动眼神经、嗅神经，视神经、外侧裂静脉、大脑后动脉，后交通动脉、颈内动脉、大脑中动脉、等结构均保护完好。创面严密止血，生理盐水冲洗清亮，确认无活动性出血，护士清点棉条、纱布及手术物品无误，连续缝合硬膜，骨瓣复位，2枚钛片、1枚盖孔板及7枚钛钉固定，分层缝合肌肉、皮下及头皮各层，再次消毒切口，无菌纱布绷带包扎，术毕。手术顺利，麻醉满意。双侧瞳孔等大同圆，直径1mm，术中出血约 ml，自体血回输0ml；术后拔管后患者安返ICU病房监护</v>
          </cell>
          <cell r="X3193" t="str">
            <v>部分切除</v>
          </cell>
          <cell r="Y3193">
            <v>143249</v>
          </cell>
          <cell r="Z3193" t="str">
            <v>OA(WHO II)</v>
          </cell>
          <cell r="AA3193" t="str">
            <v>OA(WHO II)</v>
          </cell>
          <cell r="AB3193">
            <v>2</v>
          </cell>
          <cell r="AC3193" t="str">
            <v>少突星形细胞瘤（WHO II级）</v>
          </cell>
          <cell r="AD3193" t="str">
            <v>部分切除</v>
          </cell>
          <cell r="AE3193">
            <v>43342</v>
          </cell>
          <cell r="AF3193" t="str">
            <v>少突星形细胞瘤（WHO II级，额、颞、岛，右）</v>
          </cell>
          <cell r="AH3193" t="str">
            <v>未终止</v>
          </cell>
          <cell r="AI3193">
            <v>1437</v>
          </cell>
          <cell r="AJ3193">
            <v>0</v>
          </cell>
          <cell r="AK3193">
            <v>1437</v>
          </cell>
          <cell r="AL3193">
            <v>0</v>
          </cell>
          <cell r="AM3193">
            <v>1437</v>
          </cell>
          <cell r="AN3193" t="str">
            <v>无</v>
          </cell>
          <cell r="AO3193">
            <v>0</v>
          </cell>
          <cell r="AP3193" t="str">
            <v>泰道8疗程</v>
          </cell>
          <cell r="AQ3193">
            <v>1</v>
          </cell>
          <cell r="AS3193">
            <v>0</v>
          </cell>
          <cell r="AU3193" t="e">
            <v>#N/A</v>
          </cell>
          <cell r="AV3193" t="e">
            <v>#N/A</v>
          </cell>
          <cell r="AW3193" t="e">
            <v>#N/A</v>
          </cell>
          <cell r="AX3193" t="e">
            <v>#N/A</v>
          </cell>
          <cell r="AY3193" t="e">
            <v>#N/A</v>
          </cell>
          <cell r="AZ3193" t="e">
            <v>#N/A</v>
          </cell>
        </row>
        <row r="3194">
          <cell r="B3194" t="str">
            <v>P694</v>
          </cell>
          <cell r="C3194" t="str">
            <v>CGGA_P694</v>
          </cell>
          <cell r="E3194" t="str">
            <v>张润琴</v>
          </cell>
          <cell r="F3194">
            <v>532867</v>
          </cell>
          <cell r="G3194">
            <v>43314</v>
          </cell>
          <cell r="H3194" t="str">
            <v>颅内占位性病变（额，左）：胶质瘤？</v>
          </cell>
          <cell r="J3194" t="str">
            <v>女</v>
          </cell>
          <cell r="K3194">
            <v>44</v>
          </cell>
          <cell r="L3194" t="str">
            <v>B</v>
          </cell>
          <cell r="M3194" t="str">
            <v>152527197310150922</v>
          </cell>
          <cell r="N3194" t="str">
            <v>张建成 /夫妻18635221889，张建和/小叔子15847959635，张润平 /姐妹15547950641</v>
          </cell>
          <cell r="O3194" t="str">
            <v>间断头痛2月余</v>
          </cell>
          <cell r="P3194" t="str">
            <v>2月前休息时无明显诱出现头痛，偏左侧，胀痛，持续几分钟后自行缓解，无恶心呕吐，无四肢抽搐，未予重视。遂到当地医院行MR检查示颅内占位病变，为求进一步诊治，于我院门诊就诊行ＭＲ示：左额叶占位，占位病变。门诊以“左额叶占位病变”收住我科。</v>
          </cell>
          <cell r="Q3194" t="str">
            <v>否认高血压、糖尿病、冠心病等病史，否认乙肝结核病史。否认其他代谢性及血液病。否认药物过敏史。</v>
          </cell>
          <cell r="R3194" t="str">
            <v>生于原籍，生长发育及智力正常，无吸烟、饮酒史。月经规律，末次月经2018-7-28号。生育1子1女，配偶及子均体健。</v>
          </cell>
          <cell r="S3194" t="str">
            <v>缺失</v>
          </cell>
          <cell r="T3194">
            <v>43321</v>
          </cell>
          <cell r="V3194" t="str">
            <v>导航辅助下左额颞开颅肿瘤切除术</v>
          </cell>
          <cell r="W3194" t="str">
            <v xml:space="preserve"> 全麻气管插管后，患者取仰卧位头右偏，头架固定，导航注册，常规消毒铺巾，取左额颞弧形切口，依次切开头皮，肌肉各层，皮肌瓣翻向前，暴露左侧额骨，颅骨钻1孔，铣刀铣开骨瓣，沿骨窗四周悬吊硬膜，放射状剪开硬膜，见脑组织表面肿瘤组织，张力稍高，灰白色，质软，血供一般，与周围正常脑组织边界不清，显微镜下沿肿瘤周边小心分离，将肿瘤完整切除，标本送检，术腔严密止血，生理盐水冲洗清亮，确认无活动性出血，护士清点棉条、纱布及手术物品无误，人工硬膜修补硬膜，骨瓣复位，1枚盖孔板2枚钛链7枚钛钉固定颅骨，再次充分止血，分层缝合肌肉、皮下及头皮各层，术毕。手术顺利，麻醉满意，术中出血100ml，自体血回输0ml。患者术后气管插管拔除，双侧瞳孔等大等圆，回ICU病房监护</v>
          </cell>
          <cell r="X3194" t="str">
            <v>全切除</v>
          </cell>
          <cell r="Y3194">
            <v>143290</v>
          </cell>
          <cell r="Z3194" t="str">
            <v>O(WHO II)</v>
          </cell>
          <cell r="AA3194" t="str">
            <v>O(WHO II)</v>
          </cell>
          <cell r="AB3194">
            <v>2</v>
          </cell>
          <cell r="AC3194" t="str">
            <v>星形细胞瘤（WHOII级），散在核异形细胞</v>
          </cell>
          <cell r="AD3194" t="str">
            <v>全切除</v>
          </cell>
          <cell r="AE3194">
            <v>43333</v>
          </cell>
          <cell r="AF3194" t="str">
            <v>星形细胞瘤（额，左）</v>
          </cell>
          <cell r="AH3194" t="str">
            <v>未终止</v>
          </cell>
          <cell r="AI3194">
            <v>1436</v>
          </cell>
          <cell r="AJ3194">
            <v>0</v>
          </cell>
          <cell r="AK3194">
            <v>662</v>
          </cell>
          <cell r="AL3194">
            <v>1</v>
          </cell>
          <cell r="AM3194">
            <v>1436</v>
          </cell>
          <cell r="AN3194" t="str">
            <v>放疗30</v>
          </cell>
          <cell r="AO3194">
            <v>1</v>
          </cell>
          <cell r="AP3194" t="str">
            <v>无</v>
          </cell>
          <cell r="AQ3194">
            <v>0</v>
          </cell>
          <cell r="AS3194">
            <v>0</v>
          </cell>
          <cell r="AU3194" t="e">
            <v>#N/A</v>
          </cell>
          <cell r="AV3194" t="e">
            <v>#N/A</v>
          </cell>
          <cell r="AW3194" t="e">
            <v>#N/A</v>
          </cell>
          <cell r="AX3194" t="e">
            <v>#N/A</v>
          </cell>
          <cell r="AY3194" t="e">
            <v>#N/A</v>
          </cell>
          <cell r="AZ3194" t="e">
            <v>#N/A</v>
          </cell>
        </row>
        <row r="3195">
          <cell r="B3195" t="str">
            <v>P695</v>
          </cell>
          <cell r="C3195" t="str">
            <v>CGGA_P695</v>
          </cell>
          <cell r="E3195" t="str">
            <v>白士明</v>
          </cell>
          <cell r="F3195">
            <v>532869</v>
          </cell>
          <cell r="G3195">
            <v>43315</v>
          </cell>
          <cell r="H3195" t="str">
            <v>颅内占位性病变（颞，右）：胶质瘤</v>
          </cell>
          <cell r="J3195" t="str">
            <v>男</v>
          </cell>
          <cell r="K3195">
            <v>52</v>
          </cell>
          <cell r="L3195" t="str">
            <v>O</v>
          </cell>
          <cell r="M3195" t="str">
            <v>130923196604067036</v>
          </cell>
          <cell r="N3195" t="str">
            <v>白冰 /父子13292787580</v>
          </cell>
          <cell r="O3195" t="str">
            <v>头痛半年，加重发现颅内占位2周</v>
          </cell>
          <cell r="P3195" t="str">
            <v>患者半年前无明显诱因出现右颞顶头痛，为间断性胀痛，放散至耳后及右眼周，无明显加重缓解因素，未口服止痛药物，未影响睡眠，无恶心呕吐，无四肢抽搐等。无四肢运动及语言障碍，未有视力。听力变化。性格未有改变。未行治疗，2周前头痛加重，表现为疼痛频率较前增加，余症状同前。遂到当地医院行MR检查示颅内占位病变，为求进一步治疗到天坛医院门诊就诊，核磁示：“右颞占位胶母伴卒中可能性大”。遂以“右颞胶质瘤”收入院</v>
          </cell>
          <cell r="Q3195" t="str">
            <v>7年前因右眼“痣”行手术治疗，具体不详，术后视力未受影响，恢复可。2年前因不明原因转氨酶升高行中药治疗，治疗后出现肝昏迷，患者自述经“换血”治疗后恢复，后长期口服阿德福韦酯片，1片，bid，肝功维持正常。否认高血压、糖尿病、心脏病史。否认代谢性疾病及血液病。否认肝炎、结核等传染病史。无药物食物过敏史</v>
          </cell>
          <cell r="R3195" t="str">
            <v>生长及智力发育正常，无吸烟酗酒史。适龄结婚，育有1子1女，配偶及子女均体健</v>
          </cell>
          <cell r="S3195" t="str">
            <v>缺失</v>
          </cell>
          <cell r="T3195">
            <v>43321</v>
          </cell>
          <cell r="V3195" t="str">
            <v>右额颞开颅颅内肿瘤切除术</v>
          </cell>
          <cell r="W3195" t="str">
            <v>全麻气管插管后，患者取仰卧位头偏左，头架固定，导航确定肿瘤头皮投影，常规消毒铺巾，取右额颞弧形切口，依次切开头皮各层，颞浅筋膜翻向前方，颞肌翻向下，颅骨钻3孔，铣刀铣开右额颞骨瓣。咬除蝶骨嵴，硬膜四周悬吊，放射状剪开硬膜。导航再次确定肿瘤部位，见部分肿瘤位于右颞侧裂下，沿肿瘤周边分离切除肿瘤，灰红色，血供丰富，质软韧相间，与周围脑组织边界不清，部分深褐色组织似坏死，全切肿瘤，脑室开放，周围结构均保护完好；创面严密止血，生理盐水冲洗清亮，确认无活动性出血，留置瘤腔引流管一根，经皮戳出固定，护士清点棉条、纱布及手术物品无误，缝合硬膜，骨瓣复位，3钛链固定骨瓣。再次充分止血，分层缝合皮下组织肌肉及头皮各层，术毕。手术顺利，麻醉满意，术中出血约500ml。查体见双侧瞳孔等大同圆，直径2.5mm，术后回ICU病房监护</v>
          </cell>
          <cell r="X3195" t="str">
            <v>全切除</v>
          </cell>
          <cell r="Y3195">
            <v>143291</v>
          </cell>
          <cell r="Z3195" t="str">
            <v>GBM(WHO IV)</v>
          </cell>
          <cell r="AA3195" t="str">
            <v>GBM(WHO IV)</v>
          </cell>
          <cell r="AB3195">
            <v>4</v>
          </cell>
          <cell r="AC3195" t="str">
            <v>胶质母细胞瘤（WHOIV级）</v>
          </cell>
          <cell r="AD3195" t="str">
            <v>全切除</v>
          </cell>
          <cell r="AE3195">
            <v>43347</v>
          </cell>
          <cell r="AF3195" t="str">
            <v>右颞胶质母细胞瘤</v>
          </cell>
          <cell r="AH3195" t="str">
            <v>终止</v>
          </cell>
          <cell r="AI3195">
            <v>784</v>
          </cell>
          <cell r="AJ3195">
            <v>1</v>
          </cell>
          <cell r="AK3195">
            <v>145</v>
          </cell>
          <cell r="AL3195">
            <v>1</v>
          </cell>
          <cell r="AM3195">
            <v>954</v>
          </cell>
          <cell r="AN3195" t="str">
            <v>放化疗同步</v>
          </cell>
          <cell r="AO3195">
            <v>1</v>
          </cell>
          <cell r="AP3195" t="str">
            <v>替莫脞胺7疗程</v>
          </cell>
          <cell r="AQ3195">
            <v>1</v>
          </cell>
          <cell r="AS3195">
            <v>0</v>
          </cell>
          <cell r="AU3195" t="e">
            <v>#N/A</v>
          </cell>
          <cell r="AV3195" t="e">
            <v>#N/A</v>
          </cell>
          <cell r="AW3195" t="e">
            <v>#N/A</v>
          </cell>
          <cell r="AX3195" t="e">
            <v>#N/A</v>
          </cell>
          <cell r="AY3195" t="e">
            <v>#N/A</v>
          </cell>
          <cell r="AZ3195" t="e">
            <v>#N/A</v>
          </cell>
        </row>
        <row r="3196">
          <cell r="B3196" t="str">
            <v>P696</v>
          </cell>
          <cell r="C3196" t="str">
            <v>CGGA_P696</v>
          </cell>
          <cell r="E3196" t="str">
            <v>姚德勇</v>
          </cell>
          <cell r="F3196">
            <v>532875</v>
          </cell>
          <cell r="G3196">
            <v>43319</v>
          </cell>
          <cell r="H3196" t="str">
            <v>颅内占位性病变（额，左）：胶质瘤？</v>
          </cell>
          <cell r="J3196" t="str">
            <v>男</v>
          </cell>
          <cell r="K3196">
            <v>43</v>
          </cell>
          <cell r="L3196" t="str">
            <v>缺失</v>
          </cell>
          <cell r="M3196" t="str">
            <v>130225197501102910</v>
          </cell>
          <cell r="N3196" t="str">
            <v xml:space="preserve">王玉香/夫妻17331501708，姚春梅/ 姐弟13231575318 ，姚帅 /父子 15132595995         </v>
          </cell>
          <cell r="O3196" t="str">
            <v>体检发现颅内占位性病变14天</v>
          </cell>
          <cell r="P3196" t="str">
            <v>14天前因左下肢无力到当地医院体检头部MR示颅内占位病变，无恶心呕吐，无头痛，无意识丧失，无肢体抽搐，为求进一步治疗到天坛医院门诊就诊，查头颅MRI发现左额区占位，怀疑胶质瘤。门诊以“颅内占位性病变”收入院。</v>
          </cell>
          <cell r="Q3196" t="str">
            <v>否认高血压、糖尿病、心脏病史。否认代谢性疾病及血液病。否认肝炎、结核等传染病史。否认药物食物过敏史。</v>
          </cell>
          <cell r="R3196" t="str">
            <v>生长及智力发育正常，吸烟10年余，1盒/天。否认酗酒史。已婚，育有1子，均体健。</v>
          </cell>
          <cell r="S3196" t="str">
            <v>缺失</v>
          </cell>
          <cell r="T3196">
            <v>43328</v>
          </cell>
          <cell r="V3196" t="str">
            <v xml:space="preserve"> 导航辅助下左额开颅肿瘤切除术</v>
          </cell>
          <cell r="W3196" t="str">
            <v>全麻气管插管后，患者取仰卧位头右偏，导航注册并定位肿瘤，根据导航定位结果，设计皮瓣切口为左额弧形切口。常规消毒铺巾，依次切开头皮各层，皮瓣连同骨膜一起翻向前，显露额骨，钻1孔，铣刀铣开左额骨瓣，内侧到中线，硬膜张力不高，四周悬吊硬膜，放射状剪开硬膜，沿前纵裂向下探查，深部可见胼周动脉、胼缘动脉及胼胝体，平行于胼胝体向外侧分离，见侧脑室额角。见肿瘤位于额角前外，灰白色，质韧，血供不丰，边界不清，显微镜下全切肿瘤，侧脑室额角未开放。标本送检。术腔严密止血，生理盐水冲洗清亮，确认无活动性出血，护士清点棉条、纱布及手术物品无误。人工硬膜严密修补硬膜，骨瓣复位，1枚盖孔板及2钛链固定颅骨。再次充分止血，分层缝合皮下组织及头皮各层，术毕。手术顺利，麻醉满意。术后拔除气管插管，查见双瞳孔等大同圆，回ICU病房监护</v>
          </cell>
          <cell r="X3196" t="str">
            <v>全切除</v>
          </cell>
          <cell r="Y3196">
            <v>143461</v>
          </cell>
          <cell r="Z3196" t="str">
            <v>AO(WHO III)</v>
          </cell>
          <cell r="AA3196" t="str">
            <v>AO(WHO III)</v>
          </cell>
          <cell r="AB3196">
            <v>3</v>
          </cell>
          <cell r="AC3196" t="str">
            <v>间变性少突胶质细胞瘤（WHO III 级）</v>
          </cell>
          <cell r="AD3196" t="str">
            <v>全切除</v>
          </cell>
          <cell r="AE3196">
            <v>43346</v>
          </cell>
          <cell r="AF3196" t="str">
            <v>间变性少突胶质细胞瘤（额，左）</v>
          </cell>
          <cell r="AH3196" t="str">
            <v>未终止</v>
          </cell>
          <cell r="AI3196">
            <v>1429</v>
          </cell>
          <cell r="AJ3196">
            <v>0</v>
          </cell>
          <cell r="AK3196">
            <v>1429</v>
          </cell>
          <cell r="AL3196">
            <v>0</v>
          </cell>
          <cell r="AM3196">
            <v>1429</v>
          </cell>
          <cell r="AN3196" t="str">
            <v>放化疗同步</v>
          </cell>
          <cell r="AO3196">
            <v>1</v>
          </cell>
          <cell r="AP3196" t="str">
            <v>替莫脞胺</v>
          </cell>
          <cell r="AQ3196">
            <v>1</v>
          </cell>
          <cell r="AS3196">
            <v>0</v>
          </cell>
          <cell r="AU3196" t="e">
            <v>#N/A</v>
          </cell>
          <cell r="AV3196" t="e">
            <v>#N/A</v>
          </cell>
          <cell r="AW3196" t="e">
            <v>#N/A</v>
          </cell>
          <cell r="AX3196" t="e">
            <v>#N/A</v>
          </cell>
          <cell r="AY3196" t="e">
            <v>#N/A</v>
          </cell>
          <cell r="AZ3196" t="e">
            <v>#N/A</v>
          </cell>
        </row>
        <row r="3197">
          <cell r="B3197" t="str">
            <v>P697</v>
          </cell>
          <cell r="C3197" t="str">
            <v>CGGA_P697</v>
          </cell>
          <cell r="D3197" t="str">
            <v>CGGA_P93, CGGA_P697</v>
          </cell>
          <cell r="E3197" t="str">
            <v>吴凤兰</v>
          </cell>
          <cell r="F3197">
            <v>462412</v>
          </cell>
          <cell r="G3197">
            <v>43328</v>
          </cell>
          <cell r="H3197" t="str">
            <v>复发胶质瘤（额，左）</v>
          </cell>
          <cell r="J3197" t="str">
            <v>女</v>
          </cell>
          <cell r="K3197">
            <v>48</v>
          </cell>
          <cell r="L3197" t="str">
            <v>缺失</v>
          </cell>
          <cell r="M3197" t="str">
            <v>342822197001195123</v>
          </cell>
          <cell r="N3197" t="str">
            <v xml:space="preserve"> 汪文革/夫妻13522496478  18930960192</v>
          </cell>
          <cell r="O3197" t="str">
            <v>胶质瘤复发8月余</v>
          </cell>
          <cell r="P3197" t="str">
            <v>患者2年余前因颅内占位于2015年08月行颅内肿瘤切除术，术后病理结果提示：星形细胞瘤（WHO II级）。术后恢复顺利出院，未行放化疗。术后间断癫痫发作，表现为突然意识丧失，伴四肢抽搐，双眼上视，约2-3分钟后缓解，约2-3月/次，口服丙戊酸钠控制。定期复查，8月余前复查CT检查提示肿瘤复发。近1月出现言语不利，伴头痛，无恶心、呕吐，右侧肢体肌力减弱，10日前患者复查头颅MRI（M745830）提示左额占位，考虑复发，脑疝征象，幕上脑积水伴室旁水肿，予以脱水治疗后症状缓解。为求进一步诊治，门诊以“颅内占位性病变”收入院。患者近10日来，精神弱、饮食差、睡眠可，大小便正常。</v>
          </cell>
          <cell r="Q3197" t="str">
            <v>否认高血压、糖尿病、心脏病史。否认代谢性疾病及血液病。否认肝炎、结核等传染病史。2015年8月行颅内肿瘤切除术，术顺。</v>
          </cell>
          <cell r="R3197" t="str">
            <v>生长及智力发育正常，不嗜好烟酒。适龄婚配，育有1子，家人体健</v>
          </cell>
          <cell r="S3197" t="str">
            <v>缺失</v>
          </cell>
          <cell r="T3197">
            <v>43332</v>
          </cell>
          <cell r="U3197">
            <v>42602</v>
          </cell>
          <cell r="V3197" t="str">
            <v>左额原切口开颅，肿瘤切除术（导航辅助）</v>
          </cell>
          <cell r="W3197" t="str">
            <v>全麻插管成功后，患者取仰卧位，导航注册、确定肿瘤头皮投影位置，常规消毒铺巾，取原左额半冠状头皮切口，依次切开头皮各层，显露左额颅骨，取下原骨瓣，大小约5*6厘米，硬膜张力高且增生明显、局部有破损，快速静点20%的甘露醇250ml，硬膜张力下降，骨缘四周悬吊硬膜，放射状剪开硬膜，硬膜与脑组织粘连紧密、局部脑组织呈灰黄色，肿瘤突出至左额脑表面，向深部侵入侧脑室及胼胝体，导航辅助下先电凝肿瘤周边，自前向后分块切除肿瘤，肿瘤呈灰红色，质软韧相间，血供丰富，与周围脑组织分界不清，紧密包裹双侧大脑前动脉主干及其分支，保护好以上血管后分块近全切除肿瘤，侧脑室额角开放，可见室间孔，透明隔造瘘将双侧脑室打通。肿瘤向下丘脑侵袭，为防止严重功能障碍未勉强全切除下丘脑肿瘤，创面止血困难，反复仔细止血，明胶海绵、止血纱布压迫创面，生理盐水冲洗清亮，护士清点棉条、纱布及手术物品无误。瘤腔放置外引流，严密缝合硬膜，骨瓣复位，钛片固定，再次充分止血，分层缝合肌肉，皮下组织及头皮各层，术毕。手术较困难，术中出血约400ml，自体血回输50ml。术后患者带气管插管回ICU病房监护</v>
          </cell>
          <cell r="X3197" t="str">
            <v>部分切除</v>
          </cell>
          <cell r="Y3197">
            <v>143513</v>
          </cell>
          <cell r="Z3197" t="str">
            <v>rGBM(WHO IV)</v>
          </cell>
          <cell r="AA3197" t="str">
            <v>rGBM(WHO IV)</v>
          </cell>
          <cell r="AB3197">
            <v>4</v>
          </cell>
          <cell r="AC3197" t="str">
            <v>胶质母细胞瘤（WHO IV级）</v>
          </cell>
          <cell r="AD3197" t="str">
            <v>部分切除</v>
          </cell>
          <cell r="AE3197">
            <v>43370</v>
          </cell>
          <cell r="AF3197" t="str">
            <v>胶质母细胞瘤，复发（额，左）肺炎；气胸；心包积液；下肢静脉血栓</v>
          </cell>
          <cell r="AG3197">
            <v>44078</v>
          </cell>
          <cell r="AH3197" t="str">
            <v>未终止</v>
          </cell>
          <cell r="AI3197" t="str">
            <v>NA</v>
          </cell>
          <cell r="AJ3197" t="str">
            <v>NA</v>
          </cell>
          <cell r="AK3197" t="str">
            <v>NA</v>
          </cell>
          <cell r="AL3197" t="str">
            <v>NA</v>
          </cell>
          <cell r="AM3197">
            <v>746</v>
          </cell>
          <cell r="AN3197" t="str">
            <v>放化疗同步</v>
          </cell>
          <cell r="AO3197">
            <v>1</v>
          </cell>
          <cell r="AP3197" t="str">
            <v>替莫脞胺</v>
          </cell>
          <cell r="AQ3197">
            <v>1</v>
          </cell>
          <cell r="AS3197" t="str">
            <v>复发</v>
          </cell>
          <cell r="AT3197">
            <v>1</v>
          </cell>
          <cell r="AU3197" t="e">
            <v>#N/A</v>
          </cell>
          <cell r="AV3197" t="e">
            <v>#N/A</v>
          </cell>
          <cell r="AW3197" t="e">
            <v>#N/A</v>
          </cell>
          <cell r="AX3197" t="e">
            <v>#N/A</v>
          </cell>
          <cell r="AY3197" t="e">
            <v>#N/A</v>
          </cell>
          <cell r="AZ3197" t="e">
            <v>#N/A</v>
          </cell>
        </row>
        <row r="3198">
          <cell r="B3198" t="str">
            <v>P698</v>
          </cell>
          <cell r="C3198" t="str">
            <v>CGGA_P698</v>
          </cell>
          <cell r="E3198" t="str">
            <v>贾洪义</v>
          </cell>
          <cell r="F3198">
            <v>532874</v>
          </cell>
          <cell r="G3198">
            <v>43318</v>
          </cell>
          <cell r="H3198" t="str">
            <v>1颅内占位病变（额颞岛，右）：胶质瘤 2痛风3高血压4硬膜下积液伴出血</v>
          </cell>
          <cell r="J3198" t="str">
            <v>男</v>
          </cell>
          <cell r="K3198">
            <v>59</v>
          </cell>
          <cell r="L3198" t="str">
            <v>A</v>
          </cell>
          <cell r="M3198" t="str">
            <v>210824195811062114</v>
          </cell>
          <cell r="N3198" t="str">
            <v>姚忠华 /夫妻15542869965，贾玉/侄子18001355080，贾琼 /父女15940745259</v>
          </cell>
          <cell r="O3198" t="str">
            <v>突发一过性意识丧失20余天</v>
          </cell>
          <cell r="P3198" t="str">
            <v>患者20天前无明显诱因突发一过性意识丧失，持续数小时后缓解，无四肢抽搐，无头晕头痛，无恶心呕吐。遂在当地医院行头CT示颅内占位病变，为求进一步治疗到天坛医院门诊就诊，核磁示右额颞岛占位：胶质瘤可能。门诊以 “右额颞岛胶质瘤”收入院。</v>
          </cell>
          <cell r="Q3198" t="str">
            <v>痛风3年余，未规律服药。血压3年余，最高达150/100mmHg，无规律服药，平时血压控制140/95mmHg左右。否认糖尿病、心脏病史。否认代谢性疾病及血液病。否认肝炎、结核等传染病史。无药物食物过敏史</v>
          </cell>
          <cell r="R3198" t="str">
            <v>生长及智力发育正常，抽烟40余年，1包/天；饮酒20余年，2次/周，8两白酒/次。适龄结婚，育有1女，均体健</v>
          </cell>
          <cell r="S3198" t="str">
            <v>缺失</v>
          </cell>
          <cell r="T3198">
            <v>43333</v>
          </cell>
          <cell r="V3198" t="str">
            <v>导航辅助下右额颞开颅，肿瘤切除术</v>
          </cell>
          <cell r="W3198" t="str">
            <v>全麻气管插管后，患者取仰卧位头偏左侧,头架固定头位，导航注册，确定肿瘤头皮投影，常规消毒铺巾，取右额颞（过中线）弧形切口，依次切开头皮及颞肌各层，皮瓣翻向前，颞肌翻向下。显露右额颞颅骨，钻3孔，铣刀铣开骨瓣，硬膜张力高，给予20%的甘露醇250ml静点，骨窗四周悬吊硬膜，放射状剪开硬脑膜，见脑表面未见肿瘤，导航下确定深部肿瘤位于右额颞岛叶。首先分离前纵裂，电凝中断来自大脑前动脉的供血动脉，然后自外侧裂分离电凝中断来自大脑中动脉的供血动脉。显微镜下分块切除额叶肿瘤，深部可见胼胝体，侧脑室额角略有开放。然后平侧脑室额角向外侧切除肿瘤。于外侧裂浅静脉下方大脑中动脉血管间隙分块切除岛叶肿瘤，深部可见豆纹动脉及底节区。最后与外侧裂静脉下方切除颞叶钩回肿瘤，侧脑室颞角开放，可见动眼神经、脑干、大脑后动脉及小脑上动脉均保护完后。额叶扣带回及胼胝体下区处肿瘤灰红色，囊实性，内有淡黄色囊液，余部分肿瘤灰白色，大部质软，部分质韧，血供丰富，与周围脑组织边界不清，显微镜下近全切除肿瘤组织。术腔严密止血，生理盐水冲洗清亮，确认无活动性出血，护士清点棉条、纱布及手术物品无误。严密缝合硬膜，骨瓣复位，1枚盖孔板及2片钛片固定，分层缝合肌肉、皮下及头皮各层，再次消毒切口，无菌纱布绷带包扎，术毕。手术顺利，麻醉满意，术中出血约400ml，自体血回输125ml；术后保留气管插管，查双瞳孔左：右=1:1mm，安返ICU病房监护。标本送病理。</v>
          </cell>
          <cell r="X3198" t="str">
            <v>部分切除</v>
          </cell>
          <cell r="Y3198">
            <v>143548</v>
          </cell>
          <cell r="Z3198" t="str">
            <v>AA(WHO III)</v>
          </cell>
          <cell r="AA3198" t="str">
            <v>AO(WHO III)</v>
          </cell>
          <cell r="AB3198">
            <v>3</v>
          </cell>
          <cell r="AC3198" t="str">
            <v>间变性星形细胞瘤（WHOIII级）</v>
          </cell>
          <cell r="AD3198" t="str">
            <v>部分切除</v>
          </cell>
          <cell r="AE3198">
            <v>43354</v>
          </cell>
          <cell r="AF3198" t="str">
            <v>1间变性星形细胞瘤（额颞岛，右） 2痛风3高血压4硬膜下积液伴出血</v>
          </cell>
          <cell r="AH3198" t="str">
            <v>未终止</v>
          </cell>
          <cell r="AI3198">
            <v>1417</v>
          </cell>
          <cell r="AJ3198">
            <v>0</v>
          </cell>
          <cell r="AK3198">
            <v>1417</v>
          </cell>
          <cell r="AL3198">
            <v>0</v>
          </cell>
          <cell r="AM3198">
            <v>1417</v>
          </cell>
          <cell r="AN3198" t="str">
            <v>放疗27</v>
          </cell>
          <cell r="AO3198">
            <v>1</v>
          </cell>
          <cell r="AP3198" t="str">
            <v>无</v>
          </cell>
          <cell r="AQ3198">
            <v>0</v>
          </cell>
          <cell r="AS3198">
            <v>0</v>
          </cell>
          <cell r="AU3198" t="str">
            <v>突变</v>
          </cell>
          <cell r="AV3198" t="str">
            <v>不突变</v>
          </cell>
          <cell r="AW3198" t="str">
            <v>非共缺失</v>
          </cell>
          <cell r="AX3198" t="str">
            <v>甲基化</v>
          </cell>
          <cell r="AY3198" t="str">
            <v>不突变</v>
          </cell>
          <cell r="AZ3198" t="str">
            <v>不突变</v>
          </cell>
        </row>
        <row r="3199">
          <cell r="B3199" t="str">
            <v>P699</v>
          </cell>
          <cell r="C3199" t="str">
            <v>CGGA_P699</v>
          </cell>
          <cell r="E3199" t="str">
            <v>刘计小</v>
          </cell>
          <cell r="F3199">
            <v>532850</v>
          </cell>
          <cell r="G3199">
            <v>43305</v>
          </cell>
          <cell r="H3199" t="str">
            <v>1、颅内占位性病变（额岛、颞，左）：胶质瘤可能性大2、窦性心动过缓</v>
          </cell>
          <cell r="J3199" t="str">
            <v>男</v>
          </cell>
          <cell r="K3199">
            <v>62</v>
          </cell>
          <cell r="L3199" t="str">
            <v>A</v>
          </cell>
          <cell r="M3199" t="str">
            <v>61272319560226163X</v>
          </cell>
          <cell r="N3199" t="str">
            <v>刘效德 /父子13571241726</v>
          </cell>
          <cell r="O3199" t="str">
            <v>右侧肢体无力2月余</v>
          </cell>
          <cell r="P3199" t="str">
            <v>患者2月余前无明显诱因出现右侧肢体无力，尚能行走，伴有言语不利，无头痛、恶心、呕吐，无癫痫、肢体抽搐情况，未予特殊诊治，后上述症状逐步加重，于当地医院行CT及MRI检查提示颅内占位，为求进一步诊治，就诊于我院门诊，复查头颅MR检查，提示“左额颞顶岛叶、右额叶、胼胝体多发 信号：胶质瘤可能性大”。门诊以“颅内占位性病变”收入院。</v>
          </cell>
          <cell r="Q3199" t="str">
            <v>否认高血压、糖尿病、心脏病史。否认代谢性疾病及血液病。否认肝炎、结核等传染病史。否认手术、外伤史。否认药物过敏史，无其它食物过敏史。</v>
          </cell>
          <cell r="R3199" t="str">
            <v>生长及智力发育正常，吸烟史30余年，约20支/日，已戒烟3年。饮酒史40年，约3两/日。适龄婚配，育有2子2女，家人体健。</v>
          </cell>
          <cell r="S3199" t="str">
            <v>缺失</v>
          </cell>
          <cell r="T3199">
            <v>43333</v>
          </cell>
          <cell r="V3199" t="str">
            <v>左额顶开颅，肿瘤切除术</v>
          </cell>
          <cell r="W3199" t="str">
            <v>全麻插管成功后，患者取仰卧位，导航注册，确定病变头皮投影，常规消毒铺巾，做左额顶马蹄形切口，显露左额顶颅骨，颅骨钻孔，铣刀游离骨瓣，约5*6厘米，硬膜张力高，快速静点20%的甘露醇250ml，硬膜张力下降，骨缘四周悬吊硬膜，放射状剪开硬膜，见左额顶脑组织肿胀，脑沟变浅，脑回增宽，导航再次确定肿瘤位于左额颞顶、胼胝体、右额，以左额顶为主，肿瘤突出至左额顶脑表面，导航辅助下切开额中回中部皮层，见肿瘤组织，肿瘤呈灰白色，质软韧相间，边界不清，无包膜，血供丰富，取部分肿瘤组织送快速冰冻病理，回报：少枝星形细胞瘤。随后沿肿瘤周边分离后，分块部分切除左额顶瘤组织，肿瘤侵袭范围广，为防止严重功能障碍，未勉强全切肿瘤，左额下回保留完好，左侧大脑前动脉分支及粗大上吻合静脉自肿瘤中穿行，分离后予以完好保护。瘤腔仔细止血，明胶海绵、止血纱布压迫创面，生理盐水冲洗清亮，护士清点棉条、纱布及手术物品无误。减张缝合硬膜，人工硬膜修补，骨瓣复位，一枚盖骨板及2枚钛链固定，皮下放置外引流，充分止血，分层缝合肌肉，皮下组织及头皮各层。</v>
          </cell>
          <cell r="X3199" t="str">
            <v>部分切除</v>
          </cell>
          <cell r="Y3199">
            <v>143547</v>
          </cell>
          <cell r="Z3199" t="str">
            <v>A(WHO II)</v>
          </cell>
          <cell r="AA3199" t="str">
            <v>A(WHO II)</v>
          </cell>
          <cell r="AB3199">
            <v>2</v>
          </cell>
          <cell r="AC3199" t="str">
            <v>星形细胞瘤（WHO II级）</v>
          </cell>
          <cell r="AD3199" t="str">
            <v>部分切除</v>
          </cell>
          <cell r="AE3199">
            <v>43312</v>
          </cell>
          <cell r="AF3199" t="str">
            <v>1、星形细胞瘤（额颞顶岛，左；胼胝体；额，右）2、窦性心动过缓</v>
          </cell>
          <cell r="AH3199" t="str">
            <v>未终止</v>
          </cell>
          <cell r="AI3199">
            <v>1417</v>
          </cell>
          <cell r="AJ3199">
            <v>0</v>
          </cell>
          <cell r="AK3199">
            <v>1417</v>
          </cell>
          <cell r="AL3199">
            <v>0</v>
          </cell>
          <cell r="AM3199">
            <v>1417</v>
          </cell>
          <cell r="AN3199" t="str">
            <v>同步</v>
          </cell>
          <cell r="AO3199">
            <v>1</v>
          </cell>
          <cell r="AP3199" t="str">
            <v>替莫脞胺</v>
          </cell>
          <cell r="AQ3199">
            <v>1</v>
          </cell>
          <cell r="AS3199">
            <v>0</v>
          </cell>
          <cell r="AU3199" t="str">
            <v>突变</v>
          </cell>
          <cell r="AV3199" t="str">
            <v>不突变</v>
          </cell>
          <cell r="AW3199" t="str">
            <v>非共缺失</v>
          </cell>
          <cell r="AX3199" t="str">
            <v>甲基化</v>
          </cell>
          <cell r="AY3199" t="str">
            <v>不突变</v>
          </cell>
          <cell r="AZ3199" t="str">
            <v>不突变</v>
          </cell>
        </row>
        <row r="3200">
          <cell r="B3200" t="str">
            <v>P700</v>
          </cell>
          <cell r="C3200" t="str">
            <v>CGGA_P700</v>
          </cell>
          <cell r="E3200" t="str">
            <v>田海燕</v>
          </cell>
          <cell r="F3200">
            <v>532879</v>
          </cell>
          <cell r="G3200">
            <v>43322</v>
          </cell>
          <cell r="H3200" t="str">
            <v>颅内占位病变（额岛，胼胝体，左），胶质瘤</v>
          </cell>
          <cell r="J3200" t="str">
            <v>女</v>
          </cell>
          <cell r="K3200">
            <v>36</v>
          </cell>
          <cell r="L3200" t="str">
            <v>O</v>
          </cell>
          <cell r="M3200" t="str">
            <v>230421198202110025</v>
          </cell>
          <cell r="N3200" t="str">
            <v xml:space="preserve">刘景华/夫妻15846296611，刘景莲 /兄妹 15246818591,严国庆/姑父18668569377 </v>
          </cell>
          <cell r="O3200" t="str">
            <v>头部胀痛1月余，加重7天余</v>
          </cell>
          <cell r="P3200" t="str">
            <v>1月前无明显诱因出现头部胀痛，几秒后自行缓解，无恶心呕吐，无肢体运动异常，无肢体抽搐等症状。7天前上述症状加重，持续数分钟后缓解，遂到哈尔滨医科大学四院就诊行MRI示颅内占位病变。患者为求进一步治疗遂到天坛医院就诊，核磁示左额岛胼胝体占位：胶质瘤可能。遂以“颅内占位病变”收入院。患者自发病以来，精神可，饮食可，睡眠差，大小便正常，体重无明显变化。</v>
          </cell>
          <cell r="Q3200" t="str">
            <v>否认高血压、糖尿病及否认心脏病史。否认代谢性疾病及血液病。否认肝炎、结核等传染病史。既往青霉素过敏史。</v>
          </cell>
          <cell r="R3200" t="str">
            <v>生长及智力发育正常，否认吸烟饮酒史。适龄结婚，育有1子1女，2018-2-28生育1子，目前断奶2周，月经未来。配偶及子女均体健</v>
          </cell>
          <cell r="S3200" t="str">
            <v>缺失</v>
          </cell>
          <cell r="T3200">
            <v>43334</v>
          </cell>
          <cell r="V3200" t="str">
            <v>导航辅助下左额顶开颅肿瘤切除术</v>
          </cell>
          <cell r="W3200" t="str">
            <v>全麻气管插管后，患者取仰卧位头右偏，导航注册并定位肿瘤，根据导航定位结果，设计皮瓣切口为左额顶马蹄形切口。常规消毒铺巾，依次切开头皮各层，皮瓣连同骨膜一起翻向前，显露额骨，钻3孔，铣刀铣开左额顶骨瓣，内侧到中线，硬膜张力不高，四周悬吊硬膜，放射状剪开硬膜，见脑组织肿胀，脑沟变浅，沿前纵裂向下探查，深部可见胼周动脉、胼缘动脉及胼胝体，平行于胼胝体向外侧分离。见肿瘤位于左额，扣带回，胼胝体，灰白色，质软，血供不丰，边界不清，显微镜下近全切肿瘤。标本送检。术腔严密止血，生理盐水冲洗清亮，确认无活动性出血，护士清点棉条、纱布及手术物品无误。严密修补硬膜，骨瓣复位，2枚盖孔板及1钛链8枚钛钉固定颅骨。再次充分止血，分层缝合皮下组织及头皮各层，术毕。手术顺利，麻醉满意。术后拔除气管插管，查见双瞳孔等大同圆，回ICU病房监护</v>
          </cell>
          <cell r="X3200" t="str">
            <v>部分切除</v>
          </cell>
          <cell r="Y3200">
            <v>143573</v>
          </cell>
          <cell r="Z3200" t="str">
            <v>A(WHO II)</v>
          </cell>
          <cell r="AA3200" t="str">
            <v>A(WHO II)</v>
          </cell>
          <cell r="AB3200">
            <v>2</v>
          </cell>
          <cell r="AC3200" t="str">
            <v>星形细胞瘤（WHOII级），灶状细胞密度增高</v>
          </cell>
          <cell r="AD3200" t="str">
            <v>部分切除</v>
          </cell>
          <cell r="AE3200">
            <v>43353</v>
          </cell>
          <cell r="AF3200" t="str">
            <v>星形细胞瘤（额岛，胼胝体，左）</v>
          </cell>
          <cell r="AH3200" t="str">
            <v>未终止</v>
          </cell>
          <cell r="AI3200">
            <v>1423</v>
          </cell>
          <cell r="AJ3200">
            <v>0</v>
          </cell>
          <cell r="AK3200">
            <v>1423</v>
          </cell>
          <cell r="AL3200">
            <v>0</v>
          </cell>
          <cell r="AM3200">
            <v>1423</v>
          </cell>
          <cell r="AN3200" t="str">
            <v>放化疗同步</v>
          </cell>
          <cell r="AO3200">
            <v>1</v>
          </cell>
          <cell r="AP3200" t="str">
            <v>替莫脞胺</v>
          </cell>
          <cell r="AQ3200">
            <v>1</v>
          </cell>
          <cell r="AS3200">
            <v>0</v>
          </cell>
          <cell r="AU3200" t="e">
            <v>#N/A</v>
          </cell>
          <cell r="AV3200" t="e">
            <v>#N/A</v>
          </cell>
          <cell r="AW3200" t="e">
            <v>#N/A</v>
          </cell>
          <cell r="AX3200" t="e">
            <v>#N/A</v>
          </cell>
          <cell r="AY3200" t="e">
            <v>#N/A</v>
          </cell>
          <cell r="AZ3200" t="e">
            <v>#N/A</v>
          </cell>
        </row>
        <row r="3201">
          <cell r="B3201" t="str">
            <v>P701</v>
          </cell>
          <cell r="C3201" t="str">
            <v>CGGA_P701</v>
          </cell>
          <cell r="D3201" t="str">
            <v>CGGA_J96, CGGA_P701</v>
          </cell>
          <cell r="E3201" t="str">
            <v>王国峰</v>
          </cell>
          <cell r="F3201">
            <v>359098</v>
          </cell>
          <cell r="G3201">
            <v>43326</v>
          </cell>
          <cell r="H3201" t="str">
            <v>右颞顶胶质瘤术后复发？</v>
          </cell>
          <cell r="J3201" t="str">
            <v>男</v>
          </cell>
          <cell r="K3201">
            <v>55</v>
          </cell>
          <cell r="L3201" t="str">
            <v>O</v>
          </cell>
          <cell r="M3201" t="str">
            <v>340828196308194610</v>
          </cell>
          <cell r="N3201" t="str">
            <v>王广德/ 父子18788858760，汪义芬/夫妻15955688696</v>
          </cell>
          <cell r="O3201" t="str">
            <v>右颞顶胶质瘤术后7年，发现复发1月余。</v>
          </cell>
          <cell r="P3201" t="str">
            <v>患者2011年因癫痫发作，当地医院诊断为颅内占位，于天坛医院行手术治疗，手术经过顺利，恢复良好，术后病理证实少枝胶质瘤，术后给予放疗一次，未行化疗。术后定期复查，未再出现肢体抽搐，无明显头痛头晕，恶心呕吐及偏瘫失语。2016年6月肿瘤复发再次行手术治疗，术后予以化疗。1月前再次来我院复查，行头颅MRI检查提示颅内肿瘤复发。为求进一步手术治疗，门诊以“颅内占位病变”收住我科。患者自发病以来，精神、饮食可，无明显高热及意识障碍，无明显颅内高压症状，无视力视野障碍，大小便正常，体重无明显减轻。</v>
          </cell>
          <cell r="Q3201" t="str">
            <v>否认高血压病、心脏病、糖尿病等疾病史，否认有肝炎、结核等传染病史，否认外伤及输血史。有手术史，否认食物及药物过敏史。</v>
          </cell>
          <cell r="R3201" t="str">
            <v xml:space="preserve">生长发育及智力正常，
育有二子一女，体健，配偶体健。
有烟酒嗜好，2011年后已经戒烟酒
</v>
          </cell>
          <cell r="S3201" t="str">
            <v>缺失</v>
          </cell>
          <cell r="T3201">
            <v>43334</v>
          </cell>
          <cell r="V3201" t="str">
            <v>右颞顶原切口扩大开颅，肿瘤切除术</v>
          </cell>
          <cell r="W3201" t="str">
            <v>全麻气管插管后，患者取左侧卧位，导航注册，导航下见颅内病变已超出原手术切口范围。常规消毒铺巾，将原右颞顶切口向颞部扩大，依次切开头皮各层，头皮菲薄，皮瓣翻向颞部，铣刀将原骨瓣向颞部延伸、游离，骨瓣取下时已经分为两块，硬膜增生明显，张力稍高，快速静点20%的甘露醇250ml，硬膜张力下降后，四周悬吊硬膜，放射状剪开硬膜。见右颞顶脑组织呈灰黄色与硬膜粘连紧密，切除部分变性脑组织即见肿瘤，肿瘤呈灰黄色，质韧，血供丰富，与周围脑组织间分界不清，导航辅助下沿肿瘤周边分离后分块切除，肿瘤紧密包裹右侧大脑中动脉颞后及顶后分支，小心将上述血管自肿瘤中分离，分块近全切除肿瘤，肿瘤深部达侧脑室三角区，切除肿瘤后，侧脑室三角区开放，明胶海绵压迫，创面严密止血，可吸收止血纱布、明胶海绵压迫残面，生理盐水冲洗清亮，确认无活动性出血，护士清点棉条、纱布及手术物品无误。硬膜缺损，取人工硬膜严密修补、缝合硬膜，骨瓣整复后，以钛链固定骨瓣。分层缝合皮下组织及头皮各层，术毕。手术顺利，术中出血约200ml，</v>
          </cell>
          <cell r="X3201" t="str">
            <v>部分切除</v>
          </cell>
          <cell r="Y3201">
            <v>143572</v>
          </cell>
          <cell r="Z3201" t="str">
            <v>O(WHO II)</v>
          </cell>
          <cell r="AA3201" t="str">
            <v>OA(WHO II)</v>
          </cell>
          <cell r="AB3201">
            <v>2</v>
          </cell>
          <cell r="AC3201" t="str">
            <v>少突胶质细胞瘤（WHO II级）</v>
          </cell>
          <cell r="AD3201" t="str">
            <v>部分切除</v>
          </cell>
          <cell r="AE3201">
            <v>43349</v>
          </cell>
          <cell r="AF3201" t="str">
            <v>少突胶质细胞瘤（颞顶，右）</v>
          </cell>
          <cell r="AH3201" t="str">
            <v>未终止</v>
          </cell>
          <cell r="AI3201">
            <v>582</v>
          </cell>
          <cell r="AJ3201">
            <v>0</v>
          </cell>
          <cell r="AK3201">
            <v>283</v>
          </cell>
          <cell r="AL3201">
            <v>1</v>
          </cell>
          <cell r="AM3201">
            <v>582</v>
          </cell>
          <cell r="AN3201" t="str">
            <v>放疗</v>
          </cell>
          <cell r="AO3201">
            <v>1</v>
          </cell>
          <cell r="AP3201" t="str">
            <v>替莫脞胺</v>
          </cell>
          <cell r="AQ3201">
            <v>1</v>
          </cell>
          <cell r="AS3201">
            <v>0</v>
          </cell>
          <cell r="AU3201" t="e">
            <v>#N/A</v>
          </cell>
          <cell r="AV3201" t="e">
            <v>#N/A</v>
          </cell>
          <cell r="AW3201" t="e">
            <v>#N/A</v>
          </cell>
          <cell r="AX3201" t="e">
            <v>#N/A</v>
          </cell>
          <cell r="AY3201" t="e">
            <v>#N/A</v>
          </cell>
          <cell r="AZ3201" t="e">
            <v>#N/A</v>
          </cell>
        </row>
        <row r="3202">
          <cell r="B3202" t="str">
            <v>P702</v>
          </cell>
          <cell r="C3202" t="str">
            <v>CGGA_P702</v>
          </cell>
          <cell r="E3202" t="str">
            <v>李宪纯</v>
          </cell>
          <cell r="F3202">
            <v>532891</v>
          </cell>
          <cell r="G3202">
            <v>43329</v>
          </cell>
          <cell r="H3202" t="str">
            <v>1颅内占位性病变（顶，右）：高级别胶质瘤？2部分小肠切除术3肠系膜血栓溶栓术后4高血压</v>
          </cell>
          <cell r="J3202" t="str">
            <v>男</v>
          </cell>
          <cell r="K3202">
            <v>55</v>
          </cell>
          <cell r="L3202" t="str">
            <v>A</v>
          </cell>
          <cell r="M3202" t="str">
            <v>132122196208260973</v>
          </cell>
          <cell r="N3202" t="str">
            <v>朱冀豫 /朋友15931046999，李坤 /父女13932071888</v>
          </cell>
          <cell r="O3202" t="str">
            <v>左侧肢体无力1月余，加重伴头痛半月余</v>
          </cell>
          <cell r="P3202" t="str">
            <v xml:space="preserve"> 1月前无明显诱因出现左侧肢体无力伴麻木，意识清楚，无四肢抽搐，无头痛，恶心呕吐，未引起重视。半月前出血头痛，几分钟后自行缓解，伴左上肢肌力无力加重，遂到当地医院行MR示颅内占位病变，患者为求进一步治疗到天坛医院门诊就诊，查头颅MRI发现右顶区占位，怀疑高级别胶质瘤？门诊以“颅内占位性病变”收入院。自发病以来，精神弱，饮食可，睡眠稍差，大小便正常，体重无明显变化。</v>
          </cell>
          <cell r="Q3202" t="str">
            <v>2007年因腹部外伤行部分小肠切除术，术后恢复可。2015年因肠系膜血栓行动脉溶栓治疗后好转，术后口服阿司匹林（已停药10余天）。高血压16年余，最高160/100mmHg，平时规律服用络活喜控制可，控制在135/85mmHg左右。否认糖尿病、心脏病史。否认代谢性疾病及血液病。否认肝炎、结核等传染病史。否认对药物过敏史。</v>
          </cell>
          <cell r="R3202" t="str">
            <v>生长及智力发育正常，否认吸烟史，饮酒10余年，8两/天，已戒酒10余年。适龄接婚，育有1子1女，均体健。</v>
          </cell>
          <cell r="S3202" t="str">
            <v>缺失</v>
          </cell>
          <cell r="T3202">
            <v>43334</v>
          </cell>
          <cell r="V3202" t="str">
            <v>导航辅助下右顶开颅肿瘤切除术</v>
          </cell>
          <cell r="W3202" t="str">
            <v>静脉麻醉置入喉罩后，患者取左侧卧位，头皮局麻阻滞，头架固定头位，导航注册，确定肿瘤头皮投影位置（快速静点20%的甘露醇375ml），常规消毒铺巾，局麻后以肿瘤为中心做右顶马蹄形切口，显露右顶颅骨，颅骨钻2孔，铣刀铣开骨瓣，可见硬脑膜张力高，硬膜四周悬吊，放射状剪开硬膜，见右颞顶脑组织肿胀。导航确定肿瘤位置，右顶叶皮层造瘘，皮层下2cm可见肿瘤,灰红色，质软，边界不清，血供丰富。沿肿瘤周边水肿带切除肿瘤，前下方侧脑室开放。术腔严密止血，生理盐水冲洗清亮，确认无活动性出血，护士清点棉条、纱布及手术物品无误。严密修补缝合硬膜，骨瓣复位，1枚盖孔板2枚钛链7枚钛钉固定颅骨。再次充分止血，分层缝合肌肉、皮下组织及头皮各层，术毕。手术顺利，麻醉满意，术中出血 400 ml，未输自体血，术后患者神清语利，查见双瞳孔等大等圆，四肢肌力正常，回ICU病房监护</v>
          </cell>
          <cell r="X3202" t="str">
            <v>全切除</v>
          </cell>
          <cell r="Y3202">
            <v>143574</v>
          </cell>
          <cell r="Z3202" t="str">
            <v>GBM(WHO IV)</v>
          </cell>
          <cell r="AA3202" t="str">
            <v>GBM(WHO IV)</v>
          </cell>
          <cell r="AB3202">
            <v>4</v>
          </cell>
          <cell r="AC3202" t="str">
            <v>胶质母细胞瘤，伴少突胶质细胞瘤成分（WHO IV级）</v>
          </cell>
          <cell r="AD3202" t="str">
            <v>全切除</v>
          </cell>
          <cell r="AE3202">
            <v>43347</v>
          </cell>
          <cell r="AF3202" t="str">
            <v>1胶质母细胞瘤（顶，右）2部分小肠切除术3肠系膜血栓溶栓术后4高血压</v>
          </cell>
          <cell r="AG3202">
            <v>43735</v>
          </cell>
          <cell r="AH3202" t="str">
            <v>终止</v>
          </cell>
          <cell r="AI3202">
            <v>373</v>
          </cell>
          <cell r="AJ3202">
            <v>1</v>
          </cell>
          <cell r="AK3202">
            <v>163</v>
          </cell>
          <cell r="AL3202">
            <v>1</v>
          </cell>
          <cell r="AM3202">
            <v>373</v>
          </cell>
          <cell r="AN3202" t="str">
            <v>放疗</v>
          </cell>
          <cell r="AO3202">
            <v>1</v>
          </cell>
          <cell r="AP3202" t="str">
            <v>替莫脞胺</v>
          </cell>
          <cell r="AQ3202">
            <v>1</v>
          </cell>
          <cell r="AS3202" t="str">
            <v>原发</v>
          </cell>
          <cell r="AU3202" t="e">
            <v>#N/A</v>
          </cell>
          <cell r="AV3202" t="e">
            <v>#N/A</v>
          </cell>
          <cell r="AW3202" t="e">
            <v>#N/A</v>
          </cell>
          <cell r="AX3202" t="e">
            <v>#N/A</v>
          </cell>
          <cell r="AY3202" t="e">
            <v>#N/A</v>
          </cell>
          <cell r="AZ3202" t="e">
            <v>#N/A</v>
          </cell>
        </row>
        <row r="3203">
          <cell r="B3203" t="str">
            <v>P703</v>
          </cell>
          <cell r="C3203" t="str">
            <v>CGGA_P703</v>
          </cell>
          <cell r="E3203" t="str">
            <v>祁进英</v>
          </cell>
          <cell r="F3203">
            <v>532888</v>
          </cell>
          <cell r="G3203">
            <v>43327</v>
          </cell>
          <cell r="H3203" t="str">
            <v>1颅内占位性病变（额、胼胝体，左）：胶质瘤可能性大；2高血压；3糖尿病</v>
          </cell>
          <cell r="J3203" t="str">
            <v>女</v>
          </cell>
          <cell r="K3203">
            <v>62</v>
          </cell>
          <cell r="L3203" t="str">
            <v>AB</v>
          </cell>
          <cell r="M3203" t="str">
            <v>132336195603020446</v>
          </cell>
          <cell r="N3203" t="str">
            <v>刘建锋 /母子13171890515</v>
          </cell>
          <cell r="O3203" t="str">
            <v>左眼幻视伴左侧舌部麻木8月</v>
          </cell>
          <cell r="P3203" t="str">
            <v>患者8月前无明显诱因出现左眼幻视伴左侧舌部麻木，持续约1-2分钟，发作无规律，无言语不利，无头痛、恶心、呕吐，无四肢活动障碍，未诊治。3周前于石家庄胸科医院就诊行头颅MRI检查提示：颅内占位，考虑胶质瘤可能性大。为求进一步诊治，就诊于我院门诊，查头颅MR检查，提示“左额胼胝体占位：胶质瘤可能性大”。门诊以“颅内占位性病变（额、胼胝体，左），胶质瘤？”收入院。</v>
          </cell>
          <cell r="Q3203" t="str">
            <v>高血压20年，最高170/90mmHg,口服美托洛尔、厄贝沙坦氢氯噻嗪片，血压控制可。糖尿病20年，口服二甲双胍，未控制饮食，血糖控制差。高血脂。腰椎间旁突出10余年。否认心脏病史。否认代谢性疾病及血液病。否认肝炎、结核等传染病史。否认手术、外伤史。否认药物过敏史，无其它食物过敏史。</v>
          </cell>
          <cell r="R3203" t="str">
            <v>生长及智力发育正常，不嗜好烟酒。适龄婚配，育有1子2女。家人体健。</v>
          </cell>
          <cell r="S3203" t="str">
            <v>缺失</v>
          </cell>
          <cell r="T3203">
            <v>43340</v>
          </cell>
          <cell r="V3203" t="str">
            <v>左额开颅，肿瘤切除术</v>
          </cell>
          <cell r="W3203" t="str">
            <v xml:space="preserve">全麻插管成功后，患者取仰卧位，导航注册，确定病变头皮投影，常规消毒铺巾，做左额半冠状切口，皮瓣翻向额部，显露左额颅骨，颅骨钻孔，铣刀游离骨瓣，约5*4厘米，硬膜张力高，快速静点20%的甘露醇250ml，硬膜张力下降，骨缘四周悬吊硬膜，放射状剪开硬膜，见左额脑组织肿胀，脑沟变浅，脑回增宽，导航再次确定肿瘤位于左额上、中回的中、后部，导航辅助下切开额上回中部皮层，皮层下见肿瘤组织，肿瘤呈灰白色，质软韧相间，边界不清，无包膜，血供丰富，沿肿瘤周边分离后，分块近全切除瘤组织，左侧大脑前动脉分支自肿瘤中穿行，分离后予以完好保护。瘤腔仔细止血，明胶海绵、止血纱布压迫创面，生理盐水冲洗清亮，护士清点棉条、纱布及手术物品无误。连续缝合硬膜后欠严密，人工硬膜修补，骨瓣复位，钛链及盖骨板固定，充分止血，分层缝合肌肉，皮下组织及头皮各层。消毒切口，无菌纱布弹力绷带包扎，术毕。手术顺利。术中出血约100ml，未输血。患者回ICU病房监护。 </v>
          </cell>
          <cell r="X3203" t="str">
            <v>部分切除</v>
          </cell>
          <cell r="Y3203">
            <v>143651</v>
          </cell>
          <cell r="Z3203" t="str">
            <v>OA(WHO II)</v>
          </cell>
          <cell r="AA3203" t="str">
            <v>OA(WHO II)</v>
          </cell>
          <cell r="AB3203">
            <v>2</v>
          </cell>
          <cell r="AC3203" t="str">
            <v>少突星形细胞瘤（WHO II级），局灶细胞密度增高。</v>
          </cell>
          <cell r="AD3203" t="str">
            <v>部分切除</v>
          </cell>
          <cell r="AE3203">
            <v>43353</v>
          </cell>
          <cell r="AF3203" t="str">
            <v>1少突星形细胞瘤，WHO II级（额，、胼胝体，左） 2高血压；3糖尿病</v>
          </cell>
          <cell r="AH3203" t="str">
            <v>未终止</v>
          </cell>
          <cell r="AI3203">
            <v>1410</v>
          </cell>
          <cell r="AJ3203">
            <v>0</v>
          </cell>
          <cell r="AK3203">
            <v>1410</v>
          </cell>
          <cell r="AL3203">
            <v>0</v>
          </cell>
          <cell r="AM3203">
            <v>1410</v>
          </cell>
          <cell r="AN3203" t="str">
            <v>同步</v>
          </cell>
          <cell r="AO3203">
            <v>1</v>
          </cell>
          <cell r="AP3203" t="str">
            <v>替莫脞胺</v>
          </cell>
          <cell r="AQ3203">
            <v>1</v>
          </cell>
          <cell r="AS3203">
            <v>0</v>
          </cell>
          <cell r="AU3203" t="str">
            <v>突变</v>
          </cell>
          <cell r="AV3203" t="str">
            <v>不突变</v>
          </cell>
          <cell r="AW3203" t="str">
            <v>共缺失</v>
          </cell>
          <cell r="AX3203" t="str">
            <v>甲基化</v>
          </cell>
          <cell r="AY3203" t="str">
            <v>突变</v>
          </cell>
          <cell r="AZ3203" t="str">
            <v>不突变</v>
          </cell>
        </row>
        <row r="3204">
          <cell r="B3204" t="str">
            <v>P704</v>
          </cell>
          <cell r="C3204" t="str">
            <v>CGGA_P704</v>
          </cell>
          <cell r="E3204" t="str">
            <v>卢会芬</v>
          </cell>
          <cell r="F3204">
            <v>532889</v>
          </cell>
          <cell r="G3204">
            <v>43328</v>
          </cell>
          <cell r="H3204" t="str">
            <v>1.复发胶质瘤（额颞岛，左）2糜烂性胃炎III期3反流性食管炎</v>
          </cell>
          <cell r="J3204" t="str">
            <v>女</v>
          </cell>
          <cell r="K3204">
            <v>42</v>
          </cell>
          <cell r="L3204" t="str">
            <v>B</v>
          </cell>
          <cell r="M3204" t="str">
            <v>133031197608016640</v>
          </cell>
          <cell r="N3204" t="str">
            <v>常龙振 /夫妻15327168396,常江昱 /朋友027-86521686</v>
          </cell>
          <cell r="O3204" t="str">
            <v>胶质瘤术后9年余，嘴角抽搐伴言语不清1年余。</v>
          </cell>
          <cell r="P3204" t="str">
            <v>9年前因四肢抽搐在武汉协和医院诊断颅内占位病变，行左额颞开颅肿瘤切除术，术后病理示星形细胞瘤（WHOII级），行放疗治疗（8个疗程）。术后规律复查无明显异常。1年前出现间断嘴角抽搐伴言语不清，遂到到当地医院行MRI提示肿瘤复发。为求进一步治疗到天坛医院门诊就诊，核磁示左额颞岛占位：胶质瘤复发可能。门诊以“复发胶质瘤”收入院。</v>
          </cell>
          <cell r="Q3204" t="str">
            <v>糜烂性胃炎伴反流性食管炎7年余，未规律用药（奥美拉唑胶囊）。否认高血压，糖尿病及否认心脏病史。否认代谢性疾病及血液病。否认肝炎、结核等传染病史。无药物食物过敏史。</v>
          </cell>
          <cell r="R3204" t="str">
            <v>生长及智力发育正常，否认吸烟饮酒史，育有1子，配偶及女均体健。</v>
          </cell>
          <cell r="S3204" t="str">
            <v>缺失</v>
          </cell>
          <cell r="T3204">
            <v>43341</v>
          </cell>
          <cell r="V3204" t="str">
            <v>左额颞原切口开颅 肿瘤切除术</v>
          </cell>
          <cell r="W3204" t="str">
            <v>全麻气管插管后，患者取仰卧头右偏位，上头架，导航注册、确定肿瘤头皮投影，常规消毒铺巾，取左额颞原切口，依次切开头皮各层及颞肌，皮肌瓣翻向前，铣刀铣开原额颞骨瓣。硬膜与骨瓣粘连紧密，四周悬吊硬膜，放射状剪开硬膜。硬脑膜与脑皮层及外侧裂血管粘连紧密，可见左额下回软化灶，导航再次定位肿瘤位于左额顶及岛叶，先切除左额顶肿瘤，肿瘤灰红色，质软，血供一般，边界不清，保留额下回后部。然后切除岛叶肿瘤至上、下环岛沟，深部可见底节区，肿瘤由大脑中动脉M2段分支参与供血，灰白色，质软，边界不清，血供丰富。侧裂区静脉及大脑中动脉保护完好。术腔严密止血，生理盐水反复冲洗清亮，护士清点棉条、纱布及手术物品无误。硬膜缺损张力高，以人工硬膜修补硬膜，骨瓣复位，3枚钛片固定，充分止血，分层缝合肌肉，皮下组织及头皮各层，术毕。手术顺利，麻醉满意。双侧瞳孔等大同圆，直径2mm，对光反应敏。术中出血约300ml，自体血回输125ml，未输异体血。术后拔管后患者返回ICU病房监护。</v>
          </cell>
          <cell r="X3204" t="str">
            <v>部分切除</v>
          </cell>
          <cell r="Y3204">
            <v>143682</v>
          </cell>
          <cell r="Z3204" t="str">
            <v>AA(WHO III)</v>
          </cell>
          <cell r="AA3204" t="str">
            <v>AO(WHO III)</v>
          </cell>
          <cell r="AB3204">
            <v>3</v>
          </cell>
          <cell r="AC3204" t="str">
            <v>间变星形细胞瘤（WHO III级）</v>
          </cell>
          <cell r="AD3204" t="str">
            <v>部分切除</v>
          </cell>
          <cell r="AE3204">
            <v>43360</v>
          </cell>
          <cell r="AF3204" t="str">
            <v>1.间变星形细胞瘤（额颞岛，左）2糜烂性胃炎III期3反流性食管炎。</v>
          </cell>
          <cell r="AH3204" t="str">
            <v>未终止</v>
          </cell>
          <cell r="AI3204">
            <v>1409</v>
          </cell>
          <cell r="AJ3204">
            <v>0</v>
          </cell>
          <cell r="AK3204">
            <v>1409</v>
          </cell>
          <cell r="AL3204">
            <v>0</v>
          </cell>
          <cell r="AM3204">
            <v>1409</v>
          </cell>
          <cell r="AN3204" t="str">
            <v>放疗</v>
          </cell>
          <cell r="AO3204">
            <v>1</v>
          </cell>
          <cell r="AP3204" t="str">
            <v>替莫脞胺</v>
          </cell>
          <cell r="AQ3204">
            <v>1</v>
          </cell>
          <cell r="AS3204">
            <v>0</v>
          </cell>
          <cell r="AU3204" t="str">
            <v>突变</v>
          </cell>
          <cell r="AV3204" t="str">
            <v>不突变</v>
          </cell>
          <cell r="AW3204" t="str">
            <v>非共缺失</v>
          </cell>
          <cell r="AX3204" t="str">
            <v>甲基化</v>
          </cell>
          <cell r="AY3204" t="str">
            <v>不突变</v>
          </cell>
          <cell r="AZ3204" t="str">
            <v>不突变</v>
          </cell>
        </row>
        <row r="3205">
          <cell r="B3205" t="str">
            <v>P705</v>
          </cell>
          <cell r="C3205" t="str">
            <v>CGGA_P705</v>
          </cell>
          <cell r="E3205" t="str">
            <v>鄢德龙</v>
          </cell>
          <cell r="F3205">
            <v>258391</v>
          </cell>
          <cell r="G3205">
            <v>43332</v>
          </cell>
          <cell r="H3205" t="str">
            <v>右额颞复发胶质瘤？</v>
          </cell>
          <cell r="J3205" t="str">
            <v>男</v>
          </cell>
          <cell r="K3205">
            <v>59</v>
          </cell>
          <cell r="L3205" t="str">
            <v>B</v>
          </cell>
          <cell r="M3205" t="str">
            <v xml:space="preserve">150102196001153016 </v>
          </cell>
          <cell r="N3205" t="str">
            <v>晋红霞 /夫妻17647371049</v>
          </cell>
          <cell r="O3205" t="str">
            <v>胶质瘤术后11年余，复查发现颅内占位2周。</v>
          </cell>
          <cell r="P3205" t="str">
            <v>患者11年前因颅内占位病变，于2006年于天坛医院行颅内肿瘤切除术，术后病理结果提示少枝-星形细胞瘤，术后行放疗，未行化疗。术后近5年未予复查， 1月余前于我院复查MRI提示：右侧额颞顶开颅术后，右侧额颞团块状异常强化影，左侧侧脑室内小结节影。门诊以 “右额颞复发胶质瘤”收入院。患者自发病以来，精神可，睡眠可，饮食，大小便正常，体重可。</v>
          </cell>
          <cell r="Q3205" t="str">
            <v>否认高血压、糖尿病、心脏病史。否认代谢性疾病及血液病。否认肝炎、结核等传染病史。多种食物及海鲜过敏史，否认其他药物过敏史。</v>
          </cell>
          <cell r="R3205" t="str">
            <v>生长及智力发育正常，吸烟史30余年，约10支/日，无酗酒史，适龄婚配，育有1子1女，家人体健。</v>
          </cell>
          <cell r="S3205" t="str">
            <v>缺失</v>
          </cell>
          <cell r="T3205">
            <v>43342</v>
          </cell>
          <cell r="V3205" t="str">
            <v>导航辅助下右额颞原切口开颅，肿瘤切除术</v>
          </cell>
          <cell r="W3205" t="str">
            <v>全麻气管插管后，患者取仰卧头左偏位,头架固定头部，导航注册，确定肿瘤头皮投影，常规消毒铺巾，取原右额颞弧形切口，依次切开头皮各层，皮肌瓣翻向前，显露右额颞颅骨，钻一孔，铣刀游离骨瓣，硬膜张力高，给予20%甘露醇注射液250ml静点，周边悬吊硬膜，放射状剪开硬脑膜。导航再次确定肿瘤部位，于颞极及海马见肿瘤组织，灰白色，质软，血供一般，与周围脑组织边界不清，显微镜下近全切肿瘤，同侧脑干、动眼神经、大脑后动脉，后交通动脉等结构均保护完好。创面严密止血，生理盐水冲洗清亮，确认无活动性出血，护士清点棉条、纱布及手术物品无误，硬膜皱缩明显，以人工硬膜严密修补硬膜，骨瓣复位，3枚钛片6枚钛钉固定，分层缝合皮下及头皮各层，再次消毒切口，无菌纱布绷带包扎，术毕。手术顺利，麻醉满意。双侧瞳孔等大同圆，直径1mm，术中出血约200ml，自体血回输0ml；术后拔管后患者安返ICU病房监护。</v>
          </cell>
          <cell r="X3205" t="str">
            <v>部分切除</v>
          </cell>
          <cell r="Y3205">
            <v>143700</v>
          </cell>
          <cell r="Z3205" t="str">
            <v>AOA(WHO III)</v>
          </cell>
          <cell r="AA3205" t="str">
            <v>AOA(WHO III)</v>
          </cell>
          <cell r="AB3205">
            <v>3</v>
          </cell>
          <cell r="AC3205" t="str">
            <v>少突星形细胞瘤，部分间变（WHOII级，部分III级）</v>
          </cell>
          <cell r="AD3205" t="str">
            <v>部分切除</v>
          </cell>
          <cell r="AE3205">
            <v>43356</v>
          </cell>
          <cell r="AF3205" t="str">
            <v>间变少突星形细胞瘤（额颞,右）</v>
          </cell>
          <cell r="AH3205" t="str">
            <v>未终止</v>
          </cell>
          <cell r="AI3205">
            <v>463</v>
          </cell>
          <cell r="AJ3205" t="e">
            <v>#N/A</v>
          </cell>
          <cell r="AK3205" t="e">
            <v>#N/A</v>
          </cell>
          <cell r="AL3205" t="e">
            <v>#N/A</v>
          </cell>
          <cell r="AM3205">
            <v>463</v>
          </cell>
          <cell r="AN3205" t="e">
            <v>#N/A</v>
          </cell>
          <cell r="AO3205" t="str">
            <v>NA</v>
          </cell>
          <cell r="AP3205" t="e">
            <v>#N/A</v>
          </cell>
          <cell r="AQ3205" t="str">
            <v>NA</v>
          </cell>
          <cell r="AS3205">
            <v>0</v>
          </cell>
          <cell r="AU3205" t="e">
            <v>#N/A</v>
          </cell>
          <cell r="AV3205" t="e">
            <v>#N/A</v>
          </cell>
          <cell r="AW3205" t="e">
            <v>#N/A</v>
          </cell>
          <cell r="AX3205" t="e">
            <v>#N/A</v>
          </cell>
          <cell r="AY3205" t="e">
            <v>#N/A</v>
          </cell>
          <cell r="AZ3205" t="e">
            <v>#N/A</v>
          </cell>
        </row>
        <row r="3206">
          <cell r="B3206" t="str">
            <v>P706</v>
          </cell>
          <cell r="C3206" t="str">
            <v>NA</v>
          </cell>
          <cell r="D3206" t="str">
            <v>NA</v>
          </cell>
          <cell r="E3206" t="str">
            <v>NA</v>
          </cell>
          <cell r="F3206" t="str">
            <v>NA</v>
          </cell>
          <cell r="G3206" t="str">
            <v>NA</v>
          </cell>
          <cell r="H3206" t="str">
            <v>NA</v>
          </cell>
          <cell r="I3206" t="str">
            <v>NA</v>
          </cell>
          <cell r="J3206" t="str">
            <v>NA</v>
          </cell>
          <cell r="K3206" t="str">
            <v>NA</v>
          </cell>
          <cell r="L3206" t="str">
            <v>NA</v>
          </cell>
          <cell r="M3206" t="str">
            <v>NA</v>
          </cell>
          <cell r="N3206" t="str">
            <v>NA</v>
          </cell>
          <cell r="O3206" t="str">
            <v>NA</v>
          </cell>
          <cell r="P3206" t="str">
            <v>NA</v>
          </cell>
          <cell r="Q3206" t="str">
            <v>NA</v>
          </cell>
          <cell r="R3206" t="str">
            <v>NA</v>
          </cell>
          <cell r="S3206" t="str">
            <v>NA</v>
          </cell>
          <cell r="T3206" t="str">
            <v>NA</v>
          </cell>
          <cell r="U3206" t="str">
            <v>NA</v>
          </cell>
          <cell r="V3206" t="str">
            <v>NA</v>
          </cell>
          <cell r="W3206" t="str">
            <v>NA</v>
          </cell>
          <cell r="X3206" t="str">
            <v>NA</v>
          </cell>
          <cell r="Y3206" t="str">
            <v>NA</v>
          </cell>
          <cell r="Z3206" t="str">
            <v>NA</v>
          </cell>
          <cell r="AA3206" t="str">
            <v>NA</v>
          </cell>
          <cell r="AB3206" t="str">
            <v>NA</v>
          </cell>
          <cell r="AC3206" t="str">
            <v>NA</v>
          </cell>
          <cell r="AD3206" t="str">
            <v>NA</v>
          </cell>
          <cell r="AE3206" t="str">
            <v>NA</v>
          </cell>
          <cell r="AF3206" t="str">
            <v>NA</v>
          </cell>
          <cell r="AG3206" t="str">
            <v>NA</v>
          </cell>
          <cell r="AH3206" t="str">
            <v>NA</v>
          </cell>
          <cell r="AI3206" t="str">
            <v>NA</v>
          </cell>
          <cell r="AJ3206" t="str">
            <v>NA</v>
          </cell>
          <cell r="AK3206" t="str">
            <v>NA</v>
          </cell>
          <cell r="AL3206" t="str">
            <v>NA</v>
          </cell>
          <cell r="AM3206" t="str">
            <v>NA</v>
          </cell>
          <cell r="AN3206" t="str">
            <v>NA</v>
          </cell>
          <cell r="AO3206" t="str">
            <v>NA</v>
          </cell>
          <cell r="AP3206" t="str">
            <v>NA</v>
          </cell>
          <cell r="AQ3206" t="str">
            <v>NA</v>
          </cell>
          <cell r="AS3206" t="str">
            <v>NA</v>
          </cell>
          <cell r="AT3206" t="str">
            <v>NA</v>
          </cell>
          <cell r="AU3206" t="str">
            <v>NA</v>
          </cell>
          <cell r="AV3206" t="str">
            <v>NA</v>
          </cell>
          <cell r="AW3206" t="str">
            <v>NA</v>
          </cell>
          <cell r="AX3206" t="str">
            <v>NA</v>
          </cell>
          <cell r="AY3206" t="str">
            <v>NA</v>
          </cell>
          <cell r="AZ3206" t="str">
            <v>NA</v>
          </cell>
          <cell r="BA3206" t="str">
            <v>NA</v>
          </cell>
          <cell r="BB3206" t="str">
            <v>NA</v>
          </cell>
          <cell r="BC3206" t="str">
            <v>NA</v>
          </cell>
          <cell r="BD3206" t="str">
            <v>NA</v>
          </cell>
        </row>
        <row r="3207">
          <cell r="B3207" t="str">
            <v>P707</v>
          </cell>
          <cell r="C3207" t="str">
            <v>NA</v>
          </cell>
          <cell r="D3207" t="str">
            <v>NA</v>
          </cell>
          <cell r="E3207" t="str">
            <v>NA</v>
          </cell>
          <cell r="F3207" t="str">
            <v>NA</v>
          </cell>
          <cell r="G3207" t="str">
            <v>NA</v>
          </cell>
          <cell r="H3207" t="str">
            <v>NA</v>
          </cell>
          <cell r="I3207" t="str">
            <v>NA</v>
          </cell>
          <cell r="J3207" t="str">
            <v>NA</v>
          </cell>
          <cell r="K3207" t="str">
            <v>NA</v>
          </cell>
          <cell r="L3207" t="str">
            <v>NA</v>
          </cell>
          <cell r="M3207" t="str">
            <v>NA</v>
          </cell>
          <cell r="N3207" t="str">
            <v>NA</v>
          </cell>
          <cell r="O3207" t="str">
            <v>NA</v>
          </cell>
          <cell r="P3207" t="str">
            <v>NA</v>
          </cell>
          <cell r="Q3207" t="str">
            <v>NA</v>
          </cell>
          <cell r="R3207" t="str">
            <v>NA</v>
          </cell>
          <cell r="S3207" t="str">
            <v>NA</v>
          </cell>
          <cell r="T3207" t="str">
            <v>NA</v>
          </cell>
          <cell r="U3207" t="str">
            <v>NA</v>
          </cell>
          <cell r="V3207" t="str">
            <v>NA</v>
          </cell>
          <cell r="W3207" t="str">
            <v>NA</v>
          </cell>
          <cell r="X3207" t="str">
            <v>NA</v>
          </cell>
          <cell r="Y3207" t="str">
            <v>NA</v>
          </cell>
          <cell r="Z3207" t="str">
            <v>NA</v>
          </cell>
          <cell r="AA3207" t="str">
            <v>NA</v>
          </cell>
          <cell r="AB3207" t="str">
            <v>NA</v>
          </cell>
          <cell r="AC3207" t="str">
            <v>NA</v>
          </cell>
          <cell r="AD3207" t="str">
            <v>NA</v>
          </cell>
          <cell r="AE3207" t="str">
            <v>NA</v>
          </cell>
          <cell r="AF3207" t="str">
            <v>NA</v>
          </cell>
          <cell r="AG3207" t="str">
            <v>NA</v>
          </cell>
          <cell r="AH3207" t="str">
            <v>NA</v>
          </cell>
          <cell r="AI3207" t="str">
            <v>NA</v>
          </cell>
          <cell r="AJ3207" t="str">
            <v>NA</v>
          </cell>
          <cell r="AK3207" t="str">
            <v>NA</v>
          </cell>
          <cell r="AL3207" t="str">
            <v>NA</v>
          </cell>
          <cell r="AM3207" t="str">
            <v>NA</v>
          </cell>
          <cell r="AN3207" t="str">
            <v>NA</v>
          </cell>
          <cell r="AO3207" t="str">
            <v>NA</v>
          </cell>
          <cell r="AP3207" t="str">
            <v>NA</v>
          </cell>
          <cell r="AQ3207" t="str">
            <v>NA</v>
          </cell>
          <cell r="AS3207" t="str">
            <v>NA</v>
          </cell>
          <cell r="AT3207" t="str">
            <v>NA</v>
          </cell>
          <cell r="AU3207" t="str">
            <v>NA</v>
          </cell>
          <cell r="AV3207" t="str">
            <v>NA</v>
          </cell>
          <cell r="AW3207" t="str">
            <v>NA</v>
          </cell>
          <cell r="AX3207" t="str">
            <v>NA</v>
          </cell>
          <cell r="AY3207" t="str">
            <v>NA</v>
          </cell>
          <cell r="AZ3207" t="str">
            <v>NA</v>
          </cell>
          <cell r="BA3207" t="str">
            <v>NA</v>
          </cell>
          <cell r="BB3207" t="str">
            <v>NA</v>
          </cell>
          <cell r="BC3207" t="str">
            <v>NA</v>
          </cell>
          <cell r="BD3207" t="str">
            <v>NA</v>
          </cell>
        </row>
        <row r="3208">
          <cell r="B3208" t="str">
            <v>P708</v>
          </cell>
          <cell r="C3208" t="str">
            <v>NA</v>
          </cell>
          <cell r="D3208" t="str">
            <v>NA</v>
          </cell>
          <cell r="E3208" t="str">
            <v>NA</v>
          </cell>
          <cell r="F3208" t="str">
            <v>NA</v>
          </cell>
          <cell r="G3208" t="str">
            <v>NA</v>
          </cell>
          <cell r="H3208" t="str">
            <v>NA</v>
          </cell>
          <cell r="I3208" t="str">
            <v>NA</v>
          </cell>
          <cell r="J3208" t="str">
            <v>NA</v>
          </cell>
          <cell r="K3208" t="str">
            <v>NA</v>
          </cell>
          <cell r="L3208" t="str">
            <v>NA</v>
          </cell>
          <cell r="M3208" t="str">
            <v>NA</v>
          </cell>
          <cell r="N3208" t="str">
            <v>NA</v>
          </cell>
          <cell r="O3208" t="str">
            <v>NA</v>
          </cell>
          <cell r="P3208" t="str">
            <v>NA</v>
          </cell>
          <cell r="Q3208" t="str">
            <v>NA</v>
          </cell>
          <cell r="R3208" t="str">
            <v>NA</v>
          </cell>
          <cell r="S3208" t="str">
            <v>NA</v>
          </cell>
          <cell r="T3208" t="str">
            <v>NA</v>
          </cell>
          <cell r="U3208" t="str">
            <v>NA</v>
          </cell>
          <cell r="V3208" t="str">
            <v>NA</v>
          </cell>
          <cell r="W3208" t="str">
            <v>NA</v>
          </cell>
          <cell r="X3208" t="str">
            <v>NA</v>
          </cell>
          <cell r="Y3208" t="str">
            <v>NA</v>
          </cell>
          <cell r="Z3208" t="str">
            <v>NA</v>
          </cell>
          <cell r="AA3208" t="str">
            <v>NA</v>
          </cell>
          <cell r="AB3208" t="str">
            <v>NA</v>
          </cell>
          <cell r="AC3208" t="str">
            <v>NA</v>
          </cell>
          <cell r="AD3208" t="str">
            <v>NA</v>
          </cell>
          <cell r="AE3208" t="str">
            <v>NA</v>
          </cell>
          <cell r="AF3208" t="str">
            <v>NA</v>
          </cell>
          <cell r="AG3208" t="str">
            <v>NA</v>
          </cell>
          <cell r="AH3208" t="str">
            <v>NA</v>
          </cell>
          <cell r="AI3208" t="str">
            <v>NA</v>
          </cell>
          <cell r="AJ3208" t="str">
            <v>NA</v>
          </cell>
          <cell r="AK3208" t="str">
            <v>NA</v>
          </cell>
          <cell r="AL3208" t="str">
            <v>NA</v>
          </cell>
          <cell r="AM3208" t="str">
            <v>NA</v>
          </cell>
          <cell r="AN3208" t="str">
            <v>NA</v>
          </cell>
          <cell r="AO3208" t="str">
            <v>NA</v>
          </cell>
          <cell r="AP3208" t="str">
            <v>NA</v>
          </cell>
          <cell r="AQ3208" t="str">
            <v>NA</v>
          </cell>
          <cell r="AS3208" t="str">
            <v>NA</v>
          </cell>
          <cell r="AT3208" t="str">
            <v>NA</v>
          </cell>
          <cell r="AU3208" t="str">
            <v>NA</v>
          </cell>
          <cell r="AV3208" t="str">
            <v>NA</v>
          </cell>
          <cell r="AW3208" t="str">
            <v>NA</v>
          </cell>
          <cell r="AX3208" t="str">
            <v>NA</v>
          </cell>
          <cell r="AY3208" t="str">
            <v>NA</v>
          </cell>
          <cell r="AZ3208" t="str">
            <v>NA</v>
          </cell>
          <cell r="BA3208" t="str">
            <v>NA</v>
          </cell>
          <cell r="BB3208" t="str">
            <v>NA</v>
          </cell>
          <cell r="BC3208" t="str">
            <v>NA</v>
          </cell>
          <cell r="BD3208" t="str">
            <v>NA</v>
          </cell>
        </row>
        <row r="3209">
          <cell r="B3209" t="str">
            <v>P709</v>
          </cell>
          <cell r="C3209" t="str">
            <v>CGGA_P709</v>
          </cell>
          <cell r="E3209" t="str">
            <v>徐小平</v>
          </cell>
          <cell r="F3209">
            <v>532908</v>
          </cell>
          <cell r="G3209">
            <v>43342</v>
          </cell>
          <cell r="H3209" t="str">
            <v>1.颅内占位病变（颞，左）：胶质瘤。2高血压</v>
          </cell>
          <cell r="J3209" t="str">
            <v>男</v>
          </cell>
          <cell r="K3209">
            <v>54</v>
          </cell>
          <cell r="L3209" t="str">
            <v>缺失</v>
          </cell>
          <cell r="M3209" t="str">
            <v>152601196403271034</v>
          </cell>
          <cell r="N3209" t="str">
            <v>李秀琴/夫妻13847436113，徐小萍/ 姐弟13947416781</v>
          </cell>
          <cell r="O3209" t="str">
            <v>间断头痛伴言语障碍2月余。</v>
          </cell>
          <cell r="P3209" t="str">
            <v>2月前无明显诱因出现头痛，偏左侧，为胀痛，口服止痛药后逐渐好转，伴交流障碍，无恶心，无呕吐，无四肢抽搐。遂到当地医院行MR示颅内占位病变，遂到北京市丰台医院行颅内活检示胶质瘤，为求进一步治疗遂到天坛医院就诊，核磁示左颞占位：考虑胶质瘤可能。遂以“颅内占位病变”收入院。</v>
          </cell>
          <cell r="Q3209" t="str">
            <v>高血压2年余，最高160/105mmHg左右，平时口服氨氯地平控制在130/80mmHg左右。否认糖尿病及否认心脏病史。否认代谢性疾病及血液病。否认肝炎、结核等传染病史。无药物食物过敏史</v>
          </cell>
          <cell r="R3209" t="str">
            <v>生长及智力发育正常，吸烟30年，1包/天。酗酒10余年，10次/月，半斤/次，戒酒10余年。适龄结婚，育有1子，均体健。</v>
          </cell>
          <cell r="S3209" t="str">
            <v>缺失</v>
          </cell>
          <cell r="T3209">
            <v>43347</v>
          </cell>
          <cell r="V3209" t="str">
            <v>导航辅助下左额颞开颅 肿瘤切除术</v>
          </cell>
          <cell r="W3209" t="str">
            <v>全麻气管插管后，患者取右侧卧位，上头架，导航注册、确定肿瘤头皮投影，常规消毒铺巾，静点20%的甘露醇250ml，取左额颞弧形切口，依次切开头皮各层及颞肌，皮肌瓣翻向前，颅骨钻2孔，铣刀铣开骨瓣。见硬膜张力不高，四周悬吊硬膜，弧形剪开硬膜。导航再次确定肿瘤位于左颞中下回，导航辅助下分块切除肿瘤，大部灰白色（质韧），部分灰红色（质软），血供丰富，界限不清，肿瘤前界达颞极，后界达侧脑室三角区，内侧达小脑幕切迹，显微镜下分块近全切肿瘤，侧脑室颞角开放，大脑后动脉、脑干、动眼神经、侧裂浅静脉等血管神经保护良好；术腔严密止血，生理盐水冲洗清亮，确认无活动性出血，护士清点棉条、纱布及手术物品无误。严密修补硬膜，骨瓣复位，1枚盖孔板、2条钛链及7枚钛钉固定骨瓣。再次充分止血，分层缝合肌肉，筋膜，皮下组织及头皮，术毕。手术顺利，麻醉满意，术中出血约400 ml，自体血回输125ml。查见瞳孔等大同圆，术后拔气管插管后安回ICU病房监护。</v>
          </cell>
          <cell r="X3209" t="str">
            <v>部分切除</v>
          </cell>
          <cell r="Y3209">
            <v>143762</v>
          </cell>
          <cell r="Z3209" t="str">
            <v>GBM(WHO IV)</v>
          </cell>
          <cell r="AA3209" t="str">
            <v>GBM(WHO IV)</v>
          </cell>
          <cell r="AB3209">
            <v>4</v>
          </cell>
          <cell r="AC3209" t="str">
            <v>间变性星形细胞瘤，伴微血管增生，胶母变（WHOIII-IV级）</v>
          </cell>
          <cell r="AD3209" t="str">
            <v>部分切除</v>
          </cell>
          <cell r="AE3209">
            <v>43364</v>
          </cell>
          <cell r="AF3209" t="str">
            <v>1.间变性星形细胞瘤伴胶母变（颞，左）。2高血压</v>
          </cell>
          <cell r="AG3209">
            <v>44075</v>
          </cell>
          <cell r="AH3209" t="str">
            <v>终止</v>
          </cell>
          <cell r="AI3209">
            <v>510</v>
          </cell>
          <cell r="AJ3209">
            <v>1</v>
          </cell>
          <cell r="AK3209">
            <v>270</v>
          </cell>
          <cell r="AL3209">
            <v>1</v>
          </cell>
          <cell r="AM3209">
            <v>510</v>
          </cell>
          <cell r="AN3209" t="str">
            <v>放疗</v>
          </cell>
          <cell r="AO3209">
            <v>1</v>
          </cell>
          <cell r="AP3209" t="str">
            <v>泰道6疗程</v>
          </cell>
          <cell r="AQ3209">
            <v>1</v>
          </cell>
          <cell r="AS3209" t="str">
            <v>原发</v>
          </cell>
          <cell r="AU3209" t="e">
            <v>#N/A</v>
          </cell>
          <cell r="AV3209" t="e">
            <v>#N/A</v>
          </cell>
          <cell r="AW3209" t="e">
            <v>#N/A</v>
          </cell>
          <cell r="AX3209" t="e">
            <v>#N/A</v>
          </cell>
          <cell r="AY3209" t="e">
            <v>#N/A</v>
          </cell>
          <cell r="AZ3209" t="e">
            <v>#N/A</v>
          </cell>
        </row>
        <row r="3210">
          <cell r="B3210" t="str">
            <v>P710</v>
          </cell>
          <cell r="C3210" t="str">
            <v>NA</v>
          </cell>
          <cell r="D3210" t="str">
            <v>NA</v>
          </cell>
          <cell r="E3210" t="str">
            <v>NA</v>
          </cell>
          <cell r="F3210" t="str">
            <v>NA</v>
          </cell>
          <cell r="G3210" t="str">
            <v>NA</v>
          </cell>
          <cell r="H3210" t="str">
            <v>NA</v>
          </cell>
          <cell r="I3210" t="str">
            <v>NA</v>
          </cell>
          <cell r="J3210" t="str">
            <v>NA</v>
          </cell>
          <cell r="K3210" t="str">
            <v>NA</v>
          </cell>
          <cell r="L3210" t="str">
            <v>NA</v>
          </cell>
          <cell r="M3210" t="str">
            <v>NA</v>
          </cell>
          <cell r="N3210" t="str">
            <v>NA</v>
          </cell>
          <cell r="O3210" t="str">
            <v>NA</v>
          </cell>
          <cell r="P3210" t="str">
            <v>NA</v>
          </cell>
          <cell r="Q3210" t="str">
            <v>NA</v>
          </cell>
          <cell r="R3210" t="str">
            <v>NA</v>
          </cell>
          <cell r="S3210" t="str">
            <v>NA</v>
          </cell>
          <cell r="T3210" t="str">
            <v>NA</v>
          </cell>
          <cell r="U3210" t="str">
            <v>NA</v>
          </cell>
          <cell r="V3210" t="str">
            <v>NA</v>
          </cell>
          <cell r="W3210" t="str">
            <v>NA</v>
          </cell>
          <cell r="X3210" t="str">
            <v>NA</v>
          </cell>
          <cell r="Y3210" t="str">
            <v>NA</v>
          </cell>
          <cell r="Z3210" t="str">
            <v>NA</v>
          </cell>
          <cell r="AA3210" t="str">
            <v>NA</v>
          </cell>
          <cell r="AB3210" t="str">
            <v>NA</v>
          </cell>
          <cell r="AC3210" t="str">
            <v>NA</v>
          </cell>
          <cell r="AD3210" t="str">
            <v>NA</v>
          </cell>
          <cell r="AE3210" t="str">
            <v>NA</v>
          </cell>
          <cell r="AF3210" t="str">
            <v>NA</v>
          </cell>
          <cell r="AG3210" t="str">
            <v>NA</v>
          </cell>
          <cell r="AH3210" t="str">
            <v>NA</v>
          </cell>
          <cell r="AI3210" t="str">
            <v>NA</v>
          </cell>
          <cell r="AJ3210" t="str">
            <v>NA</v>
          </cell>
          <cell r="AK3210" t="str">
            <v>NA</v>
          </cell>
          <cell r="AL3210" t="str">
            <v>NA</v>
          </cell>
          <cell r="AM3210" t="str">
            <v>NA</v>
          </cell>
          <cell r="AN3210" t="str">
            <v>NA</v>
          </cell>
          <cell r="AO3210" t="str">
            <v>NA</v>
          </cell>
          <cell r="AP3210" t="str">
            <v>NA</v>
          </cell>
          <cell r="AQ3210" t="str">
            <v>NA</v>
          </cell>
          <cell r="AS3210" t="str">
            <v>NA</v>
          </cell>
          <cell r="AT3210" t="str">
            <v>NA</v>
          </cell>
          <cell r="AU3210" t="str">
            <v>NA</v>
          </cell>
          <cell r="AV3210" t="str">
            <v>NA</v>
          </cell>
          <cell r="AW3210" t="str">
            <v>NA</v>
          </cell>
          <cell r="AX3210" t="str">
            <v>NA</v>
          </cell>
          <cell r="AY3210" t="str">
            <v>NA</v>
          </cell>
          <cell r="AZ3210" t="str">
            <v>NA</v>
          </cell>
          <cell r="BA3210" t="str">
            <v>NA</v>
          </cell>
          <cell r="BB3210" t="str">
            <v>NA</v>
          </cell>
          <cell r="BC3210" t="str">
            <v>NA</v>
          </cell>
          <cell r="BD3210" t="str">
            <v>NA</v>
          </cell>
        </row>
        <row r="3211">
          <cell r="B3211" t="str">
            <v>P711</v>
          </cell>
          <cell r="C3211" t="str">
            <v>NA</v>
          </cell>
          <cell r="D3211" t="str">
            <v>NA</v>
          </cell>
          <cell r="E3211" t="str">
            <v>NA</v>
          </cell>
          <cell r="F3211" t="str">
            <v>NA</v>
          </cell>
          <cell r="G3211" t="str">
            <v>NA</v>
          </cell>
          <cell r="H3211" t="str">
            <v>NA</v>
          </cell>
          <cell r="I3211" t="str">
            <v>NA</v>
          </cell>
          <cell r="J3211" t="str">
            <v>NA</v>
          </cell>
          <cell r="K3211" t="str">
            <v>NA</v>
          </cell>
          <cell r="L3211" t="str">
            <v>NA</v>
          </cell>
          <cell r="M3211" t="str">
            <v>NA</v>
          </cell>
          <cell r="N3211" t="str">
            <v>NA</v>
          </cell>
          <cell r="O3211" t="str">
            <v>NA</v>
          </cell>
          <cell r="P3211" t="str">
            <v>NA</v>
          </cell>
          <cell r="Q3211" t="str">
            <v>NA</v>
          </cell>
          <cell r="R3211" t="str">
            <v>NA</v>
          </cell>
          <cell r="S3211" t="str">
            <v>NA</v>
          </cell>
          <cell r="T3211" t="str">
            <v>NA</v>
          </cell>
          <cell r="U3211" t="str">
            <v>NA</v>
          </cell>
          <cell r="V3211" t="str">
            <v>NA</v>
          </cell>
          <cell r="W3211" t="str">
            <v>NA</v>
          </cell>
          <cell r="X3211" t="str">
            <v>NA</v>
          </cell>
          <cell r="Y3211" t="str">
            <v>NA</v>
          </cell>
          <cell r="Z3211" t="str">
            <v>NA</v>
          </cell>
          <cell r="AA3211" t="str">
            <v>NA</v>
          </cell>
          <cell r="AB3211" t="str">
            <v>NA</v>
          </cell>
          <cell r="AC3211" t="str">
            <v>NA</v>
          </cell>
          <cell r="AD3211" t="str">
            <v>NA</v>
          </cell>
          <cell r="AE3211" t="str">
            <v>NA</v>
          </cell>
          <cell r="AF3211" t="str">
            <v>NA</v>
          </cell>
          <cell r="AG3211" t="str">
            <v>NA</v>
          </cell>
          <cell r="AH3211" t="str">
            <v>NA</v>
          </cell>
          <cell r="AI3211" t="str">
            <v>NA</v>
          </cell>
          <cell r="AJ3211" t="str">
            <v>NA</v>
          </cell>
          <cell r="AK3211" t="str">
            <v>NA</v>
          </cell>
          <cell r="AL3211" t="str">
            <v>NA</v>
          </cell>
          <cell r="AM3211" t="str">
            <v>NA</v>
          </cell>
          <cell r="AN3211" t="str">
            <v>NA</v>
          </cell>
          <cell r="AO3211" t="str">
            <v>NA</v>
          </cell>
          <cell r="AP3211" t="str">
            <v>NA</v>
          </cell>
          <cell r="AQ3211" t="str">
            <v>NA</v>
          </cell>
          <cell r="AS3211" t="str">
            <v>NA</v>
          </cell>
          <cell r="AT3211" t="str">
            <v>NA</v>
          </cell>
          <cell r="AU3211" t="str">
            <v>突变</v>
          </cell>
          <cell r="AV3211" t="str">
            <v>不突变</v>
          </cell>
          <cell r="AW3211" t="str">
            <v>非共缺失</v>
          </cell>
          <cell r="AX3211" t="str">
            <v>甲基化</v>
          </cell>
          <cell r="AY3211" t="str">
            <v>不突变</v>
          </cell>
          <cell r="AZ3211" t="str">
            <v>不突变</v>
          </cell>
          <cell r="BA3211" t="str">
            <v>NA</v>
          </cell>
          <cell r="BB3211" t="str">
            <v>NA</v>
          </cell>
          <cell r="BC3211" t="str">
            <v>NA</v>
          </cell>
          <cell r="BD3211" t="str">
            <v>NA</v>
          </cell>
        </row>
        <row r="3212">
          <cell r="B3212" t="str">
            <v>P712</v>
          </cell>
          <cell r="C3212" t="str">
            <v>CGGA_P712</v>
          </cell>
          <cell r="E3212" t="str">
            <v>韩胜华</v>
          </cell>
          <cell r="F3212">
            <v>532912</v>
          </cell>
          <cell r="G3212">
            <v>43346</v>
          </cell>
          <cell r="H3212" t="str">
            <v>1颅内占位性病变（颞、海马、岛及脑室，右；颞，海马，左）2脑梗塞3高血压4糖尿病5阑尾切除术后6乙肝</v>
          </cell>
          <cell r="J3212" t="str">
            <v>男</v>
          </cell>
          <cell r="K3212">
            <v>63</v>
          </cell>
          <cell r="L3212" t="str">
            <v>B</v>
          </cell>
          <cell r="M3212" t="str">
            <v>320322195410200032</v>
          </cell>
          <cell r="N3212" t="str">
            <v>韩芝洪/父子17712889651，韩轶之/父女18751523204</v>
          </cell>
          <cell r="O3212" t="str">
            <v>体检发现颅内占位病变1月余</v>
          </cell>
          <cell r="P3212" t="str">
            <v>1月前在当地医院行体检行头MR示颅内占位病变，无头痛，无恶心呕吐，无四肢抽搐等症状。为求进一步治疗到天坛医院门诊就诊，行头颅MRI发现右侧颞叶占位：考虑胶质瘤？门诊以“颅内占位性病变”收入院</v>
          </cell>
          <cell r="Q3212" t="str">
            <v>1983年因急性阑尾炎行阑尾切除术。2014年6月突发右侧肢体无力，诊断脑梗塞，行保守治疗好转。高血压10余年，最高达165/100mmHg，近4年规律服用替米沙坦及硝苯地平缓释片后控制可，控制在130/80mmHg左右。糖尿病4年余，餐后血糖10mmol/L左右，口服阿卡波糖控制可，控制在餐后7mmol/L左右。乙肝小三阳。否认心脏病史。否认代谢性疾病。否认肝炎、结核等传染病史。无其他药物食物过敏史</v>
          </cell>
          <cell r="R3212" t="str">
            <v>生长及智力发育正常，否认吸烟饮酒史。适龄结婚，育有1子1女，均体健</v>
          </cell>
          <cell r="S3212" t="str">
            <v>缺失</v>
          </cell>
          <cell r="T3212">
            <v>43354</v>
          </cell>
          <cell r="V3212" t="str">
            <v>导航辅助下右额颞开颅，肿瘤切除术</v>
          </cell>
          <cell r="W3212" t="str">
            <v xml:space="preserve"> 全麻气管插管后，患者取仰卧头左偏位，上头架，导航注册、确定肿瘤头皮投影，常规消毒铺巾。取右额颞弧形切口，依次切开头皮各层及肌肉，皮肌瓣翻向前，铣刀游离额颞骨瓣。硬膜与骨瓣粘连紧密，四周悬吊硬膜，放射状剪开硬膜。脑沟脑回无明显异常，导航再次确定病变位置，导航辅助下切除部分颞下回，暴露钩回及海马肿瘤，呈灰红色，血供丰富，大部质软，边界不清，脑干、动眼神经、大脑后动脉及外侧裂浅静脉保护完好。显微镜下分块近全切除肿瘤，侧脑室颞角开放。创面严密止血，生理盐水冲洗清亮，确认无活动性出血，护士清点棉条、纱布及手术物品无误。人工硬膜严密修补硬膜，骨瓣复位，钛片、钛链、固定骨瓣。再次充分止血，分层缝合肌肉，筋膜，皮下组织及头皮，术毕。手术顺利，麻醉满意，术中出血约300ml，自体血回输125ml。术后查见双瞳孔左：右=1.5：1.5mm，保留气管插管安返ICU病房监护</v>
          </cell>
          <cell r="X3212" t="str">
            <v>部分切除</v>
          </cell>
          <cell r="Y3212">
            <v>143848</v>
          </cell>
          <cell r="Z3212" t="str">
            <v>AA(WHO III)</v>
          </cell>
          <cell r="AA3212" t="str">
            <v>AA(WHO III)</v>
          </cell>
          <cell r="AB3212">
            <v>3</v>
          </cell>
          <cell r="AC3212" t="str">
            <v>间变性星形细胞瘤，WHOIII级</v>
          </cell>
          <cell r="AD3212" t="str">
            <v>部分切除</v>
          </cell>
          <cell r="AE3212">
            <v>43364</v>
          </cell>
          <cell r="AF3212" t="str">
            <v>1间变性星形细胞瘤（颞、海马、岛及脑室，右；颞，海马，左）2脑梗塞3高血压4糖尿病5阑尾切除术后6乙肝</v>
          </cell>
          <cell r="AG3212">
            <v>43771</v>
          </cell>
          <cell r="AH3212" t="str">
            <v>终止</v>
          </cell>
          <cell r="AI3212">
            <v>355</v>
          </cell>
          <cell r="AJ3212">
            <v>1</v>
          </cell>
          <cell r="AK3212">
            <v>263</v>
          </cell>
          <cell r="AL3212">
            <v>1</v>
          </cell>
          <cell r="AM3212">
            <v>355</v>
          </cell>
          <cell r="AN3212" t="e">
            <v>#N/A</v>
          </cell>
          <cell r="AO3212">
            <v>1</v>
          </cell>
          <cell r="AP3212" t="e">
            <v>#N/A</v>
          </cell>
          <cell r="AQ3212">
            <v>1</v>
          </cell>
          <cell r="AS3212" t="str">
            <v>原发</v>
          </cell>
          <cell r="AU3212" t="str">
            <v>不突变</v>
          </cell>
          <cell r="AV3212" t="str">
            <v>不突变</v>
          </cell>
          <cell r="AW3212" t="str">
            <v>非共缺失</v>
          </cell>
          <cell r="AX3212" t="str">
            <v>非甲基化</v>
          </cell>
          <cell r="AY3212" t="str">
            <v>不突变</v>
          </cell>
          <cell r="AZ3212" t="str">
            <v>不突变</v>
          </cell>
        </row>
        <row r="3213">
          <cell r="B3213" t="str">
            <v>P713</v>
          </cell>
          <cell r="C3213" t="str">
            <v>NA</v>
          </cell>
          <cell r="D3213" t="str">
            <v>NA</v>
          </cell>
          <cell r="E3213" t="str">
            <v>NA</v>
          </cell>
          <cell r="F3213" t="str">
            <v>NA</v>
          </cell>
          <cell r="G3213" t="str">
            <v>NA</v>
          </cell>
          <cell r="H3213" t="str">
            <v>NA</v>
          </cell>
          <cell r="I3213" t="str">
            <v>NA</v>
          </cell>
          <cell r="J3213" t="str">
            <v>NA</v>
          </cell>
          <cell r="K3213" t="str">
            <v>NA</v>
          </cell>
          <cell r="L3213" t="str">
            <v>NA</v>
          </cell>
          <cell r="M3213" t="str">
            <v>NA</v>
          </cell>
          <cell r="N3213" t="str">
            <v>NA</v>
          </cell>
          <cell r="O3213" t="str">
            <v>NA</v>
          </cell>
          <cell r="P3213" t="str">
            <v>NA</v>
          </cell>
          <cell r="Q3213" t="str">
            <v>NA</v>
          </cell>
          <cell r="R3213" t="str">
            <v>NA</v>
          </cell>
          <cell r="S3213" t="str">
            <v>NA</v>
          </cell>
          <cell r="T3213" t="str">
            <v>NA</v>
          </cell>
          <cell r="U3213" t="str">
            <v>NA</v>
          </cell>
          <cell r="V3213" t="str">
            <v>NA</v>
          </cell>
          <cell r="W3213" t="str">
            <v>NA</v>
          </cell>
          <cell r="X3213" t="str">
            <v>NA</v>
          </cell>
          <cell r="Y3213" t="str">
            <v>NA</v>
          </cell>
          <cell r="Z3213" t="str">
            <v>NA</v>
          </cell>
          <cell r="AA3213" t="str">
            <v>NA</v>
          </cell>
          <cell r="AB3213" t="str">
            <v>NA</v>
          </cell>
          <cell r="AC3213" t="str">
            <v>NA</v>
          </cell>
          <cell r="AD3213" t="str">
            <v>NA</v>
          </cell>
          <cell r="AE3213" t="str">
            <v>NA</v>
          </cell>
          <cell r="AF3213" t="str">
            <v>NA</v>
          </cell>
          <cell r="AG3213" t="str">
            <v>NA</v>
          </cell>
          <cell r="AH3213" t="str">
            <v>NA</v>
          </cell>
          <cell r="AI3213" t="str">
            <v>NA</v>
          </cell>
          <cell r="AJ3213" t="str">
            <v>NA</v>
          </cell>
          <cell r="AK3213" t="str">
            <v>NA</v>
          </cell>
          <cell r="AL3213" t="str">
            <v>NA</v>
          </cell>
          <cell r="AM3213" t="str">
            <v>NA</v>
          </cell>
          <cell r="AN3213" t="str">
            <v>NA</v>
          </cell>
          <cell r="AO3213" t="str">
            <v>NA</v>
          </cell>
          <cell r="AP3213" t="str">
            <v>NA</v>
          </cell>
          <cell r="AQ3213" t="str">
            <v>NA</v>
          </cell>
          <cell r="AS3213" t="str">
            <v>NA</v>
          </cell>
          <cell r="AT3213" t="str">
            <v>NA</v>
          </cell>
          <cell r="AU3213" t="str">
            <v>NA</v>
          </cell>
          <cell r="AV3213" t="str">
            <v>NA</v>
          </cell>
          <cell r="AW3213" t="str">
            <v>NA</v>
          </cell>
          <cell r="AX3213" t="str">
            <v>NA</v>
          </cell>
          <cell r="AY3213" t="str">
            <v>NA</v>
          </cell>
          <cell r="AZ3213" t="str">
            <v>NA</v>
          </cell>
          <cell r="BA3213" t="str">
            <v>NA</v>
          </cell>
          <cell r="BB3213" t="str">
            <v>NA</v>
          </cell>
          <cell r="BC3213" t="str">
            <v>NA</v>
          </cell>
          <cell r="BD3213" t="str">
            <v>NA</v>
          </cell>
        </row>
        <row r="3214">
          <cell r="B3214" t="str">
            <v>P714</v>
          </cell>
          <cell r="C3214" t="str">
            <v>CGGA_P714</v>
          </cell>
          <cell r="E3214" t="str">
            <v>鲍伯成</v>
          </cell>
          <cell r="F3214">
            <v>532906</v>
          </cell>
          <cell r="G3214">
            <v>43341</v>
          </cell>
          <cell r="H3214" t="str">
            <v>颅内占位性病变（颞，左）：胶质瘤可能性大</v>
          </cell>
          <cell r="J3214" t="str">
            <v>男</v>
          </cell>
          <cell r="K3214">
            <v>47</v>
          </cell>
          <cell r="L3214" t="str">
            <v>B</v>
          </cell>
          <cell r="M3214" t="str">
            <v>150403197104223010</v>
          </cell>
          <cell r="N3214" t="str">
            <v xml:space="preserve"> 李英 /夫妻15148380031  13664868518</v>
          </cell>
          <cell r="O3214" t="str">
            <v>间断右侧耳鸣伴言语不清半月余</v>
          </cell>
          <cell r="P3214" t="str">
            <v>患者半月余前突然出现右侧耳鸣伴言语不清，约1分钟后缓解，发作时无头痛、恶心、呕吐，无肢体活动障碍或抽搐，意识清醒。后于当地医院就诊，当时查头颅MRI提示左额占位：胶质瘤可能性大。患者上述症状间断出现，约1-2次/日。为求进一步诊治，就诊于我院门诊，复查头颅MR检查，提示“左侧颞叶占位，胶质瘤可能性大”。门诊以“颅内占位性病变”收入院。患者自发病以来，精神、饮食、睡眠可，大小便正常。</v>
          </cell>
          <cell r="Q3214" t="str">
            <v>否认高血压、糖尿病、心脏病史。否认代谢性疾病及血液病。否认肝炎、结核等传染病史。否认手术、外伤史。否认药物过敏史，无其它食物过敏史</v>
          </cell>
          <cell r="R3214" t="str">
            <v>生长及智力发育正常，不嗜好烟酒。已婚，育有1子1女，家人均体健</v>
          </cell>
          <cell r="S3214" t="str">
            <v>缺失</v>
          </cell>
          <cell r="T3214">
            <v>43355</v>
          </cell>
          <cell r="V3214" t="str">
            <v>左颞顶开颅，肿瘤切除术（唤醒麻醉，导航辅助 ）</v>
          </cell>
          <cell r="W3214" t="str">
            <v>缺失</v>
          </cell>
          <cell r="X3214" t="str">
            <v>部分切除</v>
          </cell>
          <cell r="Y3214">
            <v>143868</v>
          </cell>
          <cell r="Z3214" t="str">
            <v>AA(WHO III)</v>
          </cell>
          <cell r="AA3214" t="str">
            <v>AA(WHO III)</v>
          </cell>
          <cell r="AB3214">
            <v>3</v>
          </cell>
          <cell r="AC3214" t="str">
            <v>星形细胞瘤，可见异型核细胞。（WHOII级）</v>
          </cell>
          <cell r="AD3214" t="str">
            <v>部分切除</v>
          </cell>
          <cell r="AE3214">
            <v>43372</v>
          </cell>
          <cell r="AF3214" t="str">
            <v>星形细胞瘤，WHOII级（颞，左）</v>
          </cell>
          <cell r="AH3214" t="str">
            <v>未终止</v>
          </cell>
          <cell r="AI3214">
            <v>1395</v>
          </cell>
          <cell r="AJ3214">
            <v>0</v>
          </cell>
          <cell r="AK3214">
            <v>1395</v>
          </cell>
          <cell r="AL3214">
            <v>0</v>
          </cell>
          <cell r="AM3214">
            <v>1395</v>
          </cell>
          <cell r="AN3214" t="str">
            <v>放疗25</v>
          </cell>
          <cell r="AO3214">
            <v>1</v>
          </cell>
          <cell r="AP3214" t="str">
            <v>无</v>
          </cell>
          <cell r="AQ3214">
            <v>0</v>
          </cell>
          <cell r="AS3214">
            <v>0</v>
          </cell>
          <cell r="AU3214" t="str">
            <v>突变</v>
          </cell>
          <cell r="AV3214" t="str">
            <v>不突变</v>
          </cell>
          <cell r="AW3214" t="str">
            <v>非共缺失</v>
          </cell>
          <cell r="AX3214" t="str">
            <v>甲基化</v>
          </cell>
          <cell r="AY3214" t="str">
            <v>不突变</v>
          </cell>
          <cell r="AZ3214" t="str">
            <v>不突变</v>
          </cell>
        </row>
        <row r="3215">
          <cell r="B3215" t="str">
            <v>P715</v>
          </cell>
          <cell r="C3215" t="str">
            <v>CGGA_P715</v>
          </cell>
          <cell r="E3215" t="str">
            <v>马立新</v>
          </cell>
          <cell r="F3215">
            <v>330839</v>
          </cell>
          <cell r="G3215">
            <v>43347</v>
          </cell>
          <cell r="H3215" t="str">
            <v>1复发胶质瘤（颞，右）2继发性癫痫</v>
          </cell>
          <cell r="J3215" t="str">
            <v>女</v>
          </cell>
          <cell r="K3215">
            <v>52</v>
          </cell>
          <cell r="L3215" t="str">
            <v>O</v>
          </cell>
          <cell r="M3215" t="str">
            <v>210703196602052443</v>
          </cell>
          <cell r="N3215" t="str">
            <v xml:space="preserve"> 韩宏伟 /夫妻13624114366，韩暄 /母子15140509715， 白凌/ 朋友13001990736</v>
          </cell>
          <cell r="O3215" t="str">
            <v>胶质瘤术后8年余，间断四肢肌肉强直伴幻嗅1年余。</v>
          </cell>
          <cell r="P3215" t="str">
            <v>患者8年前体检行头MR示颅内占位遂到天坛医院诊断胶质瘤，行右颞马蹄形开颅肿瘤切除术，术后好转，病理诊断少枝星形细胞瘤（WHOII级）。术后行放疗（6个疗程），未行化疗。术后规律复查（半年复查一次）未见明显异常。1年前无明显诱因出现四肢肌肉强直伴幻嗅，遂在当地医院复查头MR示颅内占位病变，考虑肿瘤复发，无头痛，无恶心呕吐，无四肢抽搐，为求进一步治疗到天坛医院门诊行头颅MRI检查示颅内肿瘤复发。门诊以“颅内占位性病变”收入院</v>
          </cell>
          <cell r="Q3215" t="str">
            <v>否认高血压、糖尿病及心脏病史。否认代谢性疾病及血液病。否认肝炎、结核等传染病史。既往面部外伤史。无药物食物过敏史</v>
          </cell>
          <cell r="R3215" t="str">
            <v>生长及智力发育正常，否认吸烟及饮酒。适龄结婚，育有1子，均体健</v>
          </cell>
          <cell r="S3215" t="str">
            <v>缺失</v>
          </cell>
          <cell r="T3215">
            <v>43354</v>
          </cell>
          <cell r="V3215" t="str">
            <v>导航辅助下右额颞开颅肿瘤切除术</v>
          </cell>
          <cell r="W3215" t="str">
            <v>全麻气管插管后，患者取仰卧头左偏位,头架固定头位，导航注册，确定肿瘤头皮投影，常规消毒铺巾（给予20%甘露醇注射液250 ml静点），取右额颞直切口，依次切开头皮、皮下、帽状腱膜，皮肌翻向前方。显露右颞颅骨，颅骨钻1孔，铣刀铣开骨瓣，硬膜张力不高，四周悬吊硬膜，放射状剪开硬脑膜。见右颞脑组织肿胀，脑沟变浅，导航下确定肿瘤位于右颞叶、海马、岛叶、底节区、丘脑，呈灰红色，质韧，边界不清，血供丰，见沙粒状钙化结节，先切除颞极肿瘤，沿海马向后向上切除肿瘤组织，深部与脑干粘连紧密，大脑中动脉及其分支保护良好，侧脑室颞部分开放，可见动眼神经、大脑后动脉、颈内动脉及脑干均保护完好。术腔严密止血，生理盐水冲洗清亮，确认无活动性出血，护士清点棉条、纱布及手术物品无误，人工硬膜修补硬膜，骨瓣复位，钛片固定骨瓣，分层缝合肌肉、皮下及头皮各层。再次消毒切口，无菌纱布绷带包扎，术毕。手术顺利，麻醉满意，术中出血300，自体血回输100ml。气管插管拔除，查见双瞳孔等大等圆，回ICU病房监护</v>
          </cell>
          <cell r="X3215" t="str">
            <v>部分切除</v>
          </cell>
          <cell r="Y3215">
            <v>143866</v>
          </cell>
          <cell r="Z3215" t="str">
            <v>AO(WHO III)</v>
          </cell>
          <cell r="AA3215" t="str">
            <v>AO(WHO III)</v>
          </cell>
          <cell r="AB3215">
            <v>3</v>
          </cell>
          <cell r="AC3215" t="str">
            <v>间变性少突胶质细胞瘤（WHOIII级）</v>
          </cell>
          <cell r="AD3215" t="str">
            <v>部分切除</v>
          </cell>
          <cell r="AE3215">
            <v>43373</v>
          </cell>
          <cell r="AF3215" t="str">
            <v>1间变性少突胶质细胞瘤（颞，右）2继发性癫痫</v>
          </cell>
          <cell r="AH3215" t="str">
            <v>未终止</v>
          </cell>
          <cell r="AI3215">
            <v>555</v>
          </cell>
          <cell r="AJ3215">
            <v>0</v>
          </cell>
          <cell r="AK3215">
            <v>555</v>
          </cell>
          <cell r="AL3215">
            <v>0</v>
          </cell>
          <cell r="AM3215">
            <v>555</v>
          </cell>
          <cell r="AN3215" t="str">
            <v>无</v>
          </cell>
          <cell r="AO3215">
            <v>0</v>
          </cell>
          <cell r="AP3215" t="str">
            <v>替莫脞胺</v>
          </cell>
          <cell r="AQ3215">
            <v>1</v>
          </cell>
          <cell r="AS3215">
            <v>0</v>
          </cell>
          <cell r="AU3215" t="e">
            <v>#N/A</v>
          </cell>
          <cell r="AV3215" t="e">
            <v>#N/A</v>
          </cell>
          <cell r="AW3215" t="e">
            <v>#N/A</v>
          </cell>
          <cell r="AX3215" t="e">
            <v>#N/A</v>
          </cell>
          <cell r="AY3215" t="e">
            <v>#N/A</v>
          </cell>
          <cell r="AZ3215" t="e">
            <v>#N/A</v>
          </cell>
        </row>
        <row r="3216">
          <cell r="B3216" t="str">
            <v>P716</v>
          </cell>
          <cell r="C3216" t="str">
            <v>NA</v>
          </cell>
          <cell r="D3216" t="str">
            <v>NA</v>
          </cell>
          <cell r="E3216" t="str">
            <v>NA</v>
          </cell>
          <cell r="F3216" t="str">
            <v>NA</v>
          </cell>
          <cell r="G3216" t="str">
            <v>NA</v>
          </cell>
          <cell r="H3216" t="str">
            <v>NA</v>
          </cell>
          <cell r="I3216" t="str">
            <v>NA</v>
          </cell>
          <cell r="J3216" t="str">
            <v>NA</v>
          </cell>
          <cell r="K3216" t="str">
            <v>NA</v>
          </cell>
          <cell r="L3216" t="str">
            <v>NA</v>
          </cell>
          <cell r="M3216" t="str">
            <v>NA</v>
          </cell>
          <cell r="N3216" t="str">
            <v>NA</v>
          </cell>
          <cell r="O3216" t="str">
            <v>NA</v>
          </cell>
          <cell r="P3216" t="str">
            <v>NA</v>
          </cell>
          <cell r="Q3216" t="str">
            <v>NA</v>
          </cell>
          <cell r="R3216" t="str">
            <v>NA</v>
          </cell>
          <cell r="S3216" t="str">
            <v>NA</v>
          </cell>
          <cell r="T3216" t="str">
            <v>NA</v>
          </cell>
          <cell r="U3216" t="str">
            <v>NA</v>
          </cell>
          <cell r="V3216" t="str">
            <v>NA</v>
          </cell>
          <cell r="W3216" t="str">
            <v>NA</v>
          </cell>
          <cell r="X3216" t="str">
            <v>NA</v>
          </cell>
          <cell r="Y3216" t="str">
            <v>NA</v>
          </cell>
          <cell r="Z3216" t="str">
            <v>NA</v>
          </cell>
          <cell r="AA3216" t="str">
            <v>NA</v>
          </cell>
          <cell r="AB3216" t="str">
            <v>NA</v>
          </cell>
          <cell r="AC3216" t="str">
            <v>NA</v>
          </cell>
          <cell r="AD3216" t="str">
            <v>NA</v>
          </cell>
          <cell r="AE3216" t="str">
            <v>NA</v>
          </cell>
          <cell r="AF3216" t="str">
            <v>NA</v>
          </cell>
          <cell r="AG3216" t="str">
            <v>NA</v>
          </cell>
          <cell r="AH3216" t="str">
            <v>NA</v>
          </cell>
          <cell r="AI3216" t="str">
            <v>NA</v>
          </cell>
          <cell r="AJ3216" t="str">
            <v>NA</v>
          </cell>
          <cell r="AK3216" t="str">
            <v>NA</v>
          </cell>
          <cell r="AL3216" t="str">
            <v>NA</v>
          </cell>
          <cell r="AM3216" t="str">
            <v>NA</v>
          </cell>
          <cell r="AN3216" t="str">
            <v>NA</v>
          </cell>
          <cell r="AO3216" t="str">
            <v>NA</v>
          </cell>
          <cell r="AP3216" t="str">
            <v>NA</v>
          </cell>
          <cell r="AQ3216" t="str">
            <v>NA</v>
          </cell>
          <cell r="AS3216" t="str">
            <v>NA</v>
          </cell>
          <cell r="AT3216" t="str">
            <v>NA</v>
          </cell>
          <cell r="AU3216" t="str">
            <v>NA</v>
          </cell>
          <cell r="AV3216" t="str">
            <v>NA</v>
          </cell>
          <cell r="AW3216" t="str">
            <v>NA</v>
          </cell>
          <cell r="AX3216" t="str">
            <v>NA</v>
          </cell>
          <cell r="AY3216" t="str">
            <v>NA</v>
          </cell>
          <cell r="AZ3216" t="str">
            <v>NA</v>
          </cell>
          <cell r="BA3216" t="str">
            <v>NA</v>
          </cell>
          <cell r="BB3216" t="str">
            <v>NA</v>
          </cell>
          <cell r="BC3216" t="str">
            <v>NA</v>
          </cell>
          <cell r="BD3216" t="str">
            <v>NA</v>
          </cell>
        </row>
        <row r="3217">
          <cell r="B3217" t="str">
            <v>P717</v>
          </cell>
          <cell r="C3217" t="str">
            <v>CGGA_P717</v>
          </cell>
          <cell r="E3217" t="str">
            <v>刘燕妮</v>
          </cell>
          <cell r="F3217">
            <v>532928</v>
          </cell>
          <cell r="G3217">
            <v>43356</v>
          </cell>
          <cell r="H3217" t="str">
            <v>颅内占位性病变（顶，右）：胶质瘤？2继发性癫痫</v>
          </cell>
          <cell r="J3217" t="str">
            <v>女</v>
          </cell>
          <cell r="K3217">
            <v>23</v>
          </cell>
          <cell r="L3217" t="str">
            <v>O</v>
          </cell>
          <cell r="M3217" t="str">
            <v>360313199411110062</v>
          </cell>
          <cell r="N3217" t="str">
            <v>刘兴纯 父女  江西萍乡市湘东区阳干村    13879932491       337000   亲    属   汤连珍 母女  江西萍乡市湘东区阳干村    13207997896    337000</v>
          </cell>
          <cell r="O3217" t="str">
            <v>间断左侧嘴角抽搐2月余</v>
          </cell>
          <cell r="P3217" t="str">
            <v>2月前无明显诱因出现左嘴角抽搐，持续1分钟后自行缓解，意识清楚，无头痛，无恶心呕吐，无四肢抽搐等症状，间断发作10次左右，遂到当地医院行MR示颅内占位病变，患者为求进一步治疗到天坛医院门诊就诊，查头颅MRI发现右额顶区占位，怀疑胶质瘤。目前口服丙戊酸钠，500mg/次，1次/天。门诊以“颅内占位性病变”收入院。</v>
          </cell>
          <cell r="Q3217" t="str">
            <v>生长及智力发育正常，否认吸烟饮酒史。未婚，13岁，5-7天/30天，末次月经2018-8-20。</v>
          </cell>
          <cell r="R3217" t="str">
            <v>否认高血压、糖尿病、心脏病史。否认代谢性疾病及血液病。否认肝炎、结核等传染病史。否认其他手术及外伤史。否认对药物过敏史。</v>
          </cell>
          <cell r="S3217" t="str">
            <v>缺失</v>
          </cell>
          <cell r="T3217">
            <v>43361</v>
          </cell>
          <cell r="V3217" t="str">
            <v>导航辅助下右顶开颅肿瘤切除术（唤醒麻醉术中皮质电刺激</v>
          </cell>
          <cell r="W3217" t="str">
            <v>静脉麻醉置入喉罩后，患者取左侧卧位，头皮局麻阻滞，头架固定头位，导航注册，确定肿瘤头皮投影位置（快速静点20%的甘露醇250ml），常规消毒铺巾，局麻后以肿瘤为中心做右额顶马蹄形切口，显露右额顶颅骨，颅骨钻2孔，铣刀铣开骨瓣，可见硬脑膜张力较高，利多卡因棉条覆盖硬膜，硬膜四周悬吊，放射状剪开硬膜，见右中央后回脑组织肿胀明显，脑沟变浅，脑回增宽。肿瘤较弥散，大部分位于中央后回，下界达侧裂根部，部分灰红色，此时停用麻醉药物，未拔除喉罩、唤醒病人，导航确定肿瘤位置，行皮层电刺激确定中央前回手区位于肿瘤前界，导航辅助、唤醒状态下沿分块切除中央后回肿瘤，可见肿瘤灰白色，部分呈灰红色，质韧，边界不清，血供丰富，显微镜下根据功能-解剖边界分块近全切除肿瘤，前界可见中央沟软膜，前界监测到脑沟内功能区及皮层下纤维束。切除肿瘤后电刺激中央前回皮层及锥体束左侧肢体运动良好，术腔严密止血，生理盐水冲洗清亮，确认无活动性出血，护士清点棉条、纱布及手术物品无误。人工硬脑膜修补缝合硬膜，硬脑膜外放置引流管一根另戳孔引出，骨瓣复位，盖孔板及钛片钛钉固定颅骨。再次充分止血，分层缝合皮下组织及头皮各层，术毕。手术顺利，麻醉满意。术后患者拔除喉罩，神清语利，查见双瞳孔等大等圆，</v>
          </cell>
          <cell r="X3217" t="str">
            <v>部分切除</v>
          </cell>
          <cell r="Y3217">
            <v>143908</v>
          </cell>
          <cell r="Z3217" t="str">
            <v>GBM-O(WHO IV)</v>
          </cell>
          <cell r="AA3217" t="str">
            <v>GBM-O(WHO IV)</v>
          </cell>
          <cell r="AB3217">
            <v>4</v>
          </cell>
          <cell r="AC3217" t="str">
            <v>胶质母细胞瘤，伴少突胶质细胞瘤成分（WHOIV级），浸润蛛网膜下腔。</v>
          </cell>
          <cell r="AD3217" t="str">
            <v>部分切除</v>
          </cell>
          <cell r="AE3217">
            <v>43382</v>
          </cell>
          <cell r="AF3217" t="str">
            <v>1胶质母细胞瘤（顶，右）2继发性癫痫</v>
          </cell>
          <cell r="AH3217" t="str">
            <v>未终止</v>
          </cell>
          <cell r="AI3217">
            <v>1396</v>
          </cell>
          <cell r="AJ3217">
            <v>0</v>
          </cell>
          <cell r="AK3217">
            <v>1396</v>
          </cell>
          <cell r="AL3217">
            <v>0</v>
          </cell>
          <cell r="AM3217">
            <v>1396</v>
          </cell>
          <cell r="AN3217" t="str">
            <v>同步</v>
          </cell>
          <cell r="AO3217">
            <v>1</v>
          </cell>
          <cell r="AP3217" t="str">
            <v>替莫脞胺</v>
          </cell>
          <cell r="AQ3217">
            <v>1</v>
          </cell>
          <cell r="AS3217">
            <v>0</v>
          </cell>
          <cell r="AU3217" t="e">
            <v>#N/A</v>
          </cell>
          <cell r="AV3217" t="e">
            <v>#N/A</v>
          </cell>
          <cell r="AW3217" t="e">
            <v>#N/A</v>
          </cell>
          <cell r="AX3217" t="e">
            <v>#N/A</v>
          </cell>
          <cell r="AY3217" t="e">
            <v>#N/A</v>
          </cell>
          <cell r="AZ3217" t="e">
            <v>#N/A</v>
          </cell>
        </row>
        <row r="3218">
          <cell r="B3218" t="str">
            <v>P718</v>
          </cell>
          <cell r="C3218" t="str">
            <v>CGGA_P718</v>
          </cell>
          <cell r="E3218" t="str">
            <v>刘艳</v>
          </cell>
          <cell r="F3218">
            <v>532924</v>
          </cell>
          <cell r="G3218">
            <v>43354</v>
          </cell>
          <cell r="H3218" t="str">
            <v xml:space="preserve"> 颅内占位性病变（额颞，左），胶质瘤？ 2.左侧跟腱断裂修补术后</v>
          </cell>
          <cell r="I3218" t="str">
            <v>左额顶</v>
          </cell>
          <cell r="J3218" t="str">
            <v>女</v>
          </cell>
          <cell r="K3218">
            <v>48</v>
          </cell>
          <cell r="M3218" t="str">
            <v xml:space="preserve">234005197008111520  </v>
          </cell>
          <cell r="N3218" t="str">
            <v>金东琦   夫妻   黑龙江省牡丹江市                     13684536276</v>
          </cell>
          <cell r="O3218" t="str">
            <v>间断右侧肢体抽搐1月半。</v>
          </cell>
          <cell r="P3218" t="str">
            <v>患者1月半前无明显诱因出现右侧肢体抽搐，伴意识不清，伸舌右偏、口吐白沫，持续约5分钟，无大小便失禁。急诊就诊于当地医院，查头颅MRI，发现颅内占位，1月前就诊于我院门诊，复查头颅MRI，提示“左侧额颞交界区异常信号：低级别胶质瘤？”1月前及半月前再次发生右侧肢体抽搐，表现类似，意识清醒，无口吐白沫、大小便失禁等。门诊遂以“颅内占位性病变（额颞，左），胶质瘤？”收入院。</v>
          </cell>
          <cell r="Q3218" t="str">
            <v>左下肢跟腱断裂修补术后三年。否认高血压、心脏病、糖尿病史。否认代谢性疾病及血液病。否认肝炎、结核等传染病史。否认外伤史。否认药物过敏史，无其它食物过敏史</v>
          </cell>
          <cell r="R3218" t="str">
            <v>生长及智力发育正常，不嗜好烟酒。适龄婚配，育有1女。配偶及女体健</v>
          </cell>
          <cell r="S3218" t="str">
            <v>缺失</v>
          </cell>
          <cell r="T3218">
            <v>43362</v>
          </cell>
          <cell r="V3218" t="str">
            <v>左额颞开颅，肿瘤切除术（唤醒麻醉，导航辅助 ）</v>
          </cell>
          <cell r="W3218" t="str">
            <v>静脉麻醉置入喉罩后，患者取右侧卧位，头皮局麻阻滞，头架固定头位，导航注册，确定肿瘤头皮投影位置，常规消毒铺巾，局麻后以肿瘤为中心做左额颞弧形切口，显露左额颞颅骨，颅骨钻孔，铣刀游离骨瓣，大小约5*6厘米，利多卡因棉条覆盖硬膜，硬膜张力高，快速静点20%的甘露醇250ml，硬膜张力下降，骨缘四周悬吊硬膜，此时停用麻醉药物，拔除喉罩、唤醒病人，放射状剪开硬膜，见左额颞脑组织肿胀，脑沟变浅，脑回增宽。导航确定肿瘤位置，肿瘤位于左侧额下回后部、运动性语言中枢及中央前回间，瘤体已突出至皮层下，肿瘤呈灰红色，质软韧相间，与周围脑组织间分界不清，无包膜，血供丰富。电刺激进一步确定中央前回手、面部皮层支配区及运动性语言中枢的位置。导航辅助及唤醒状态下自后向前切除肿瘤，先沿肿瘤周边电凝、分离，离断肿瘤供血，随后分块近全切除肿瘤，切除肿瘤过程中，监测患者语言及肢体活动均正常，切除肿瘤后患者再次置入喉罩及静脉全麻，瘤腔仔细止血，明胶海绵压迫创面，生理盐水反复冲洗清亮，护士清点棉条、纱布及手术物品无误。减张缝合硬膜，硬膜部分缺损，人工硬膜修补，骨瓣复位，盖骨板及钛片固定，再次充分止血，肌肉渗血严重，止血困难，骨瓣外放置外引流管，分层缝合肌肉及头皮各层。消毒伤口，无菌纱布、弹力绷带包扎，术毕。手术顺利。术中出血约300ml，自体血回输125ml，未输异体血。术后拔除喉罩，患者ICU病房监护</v>
          </cell>
          <cell r="X3218" t="str">
            <v>部分切除</v>
          </cell>
          <cell r="Y3218">
            <v>143924</v>
          </cell>
          <cell r="Z3218" t="str">
            <v>AA(WHO III)</v>
          </cell>
          <cell r="AA3218" t="str">
            <v>AA(WHO III)</v>
          </cell>
          <cell r="AB3218">
            <v>3</v>
          </cell>
          <cell r="AC3218" t="str">
            <v>间变性星形细胞瘤（WHO III级），侵及软膜下</v>
          </cell>
          <cell r="AD3218" t="str">
            <v>部分切除</v>
          </cell>
          <cell r="AE3218">
            <v>43382</v>
          </cell>
          <cell r="AF3218" t="str">
            <v>1. 间变性星形细胞瘤，WHOIII级（额颞，左） 2.左侧跟腱断裂修补术后</v>
          </cell>
          <cell r="AH3218" t="str">
            <v>未终止</v>
          </cell>
          <cell r="AI3218">
            <v>1388</v>
          </cell>
          <cell r="AJ3218">
            <v>0</v>
          </cell>
          <cell r="AK3218">
            <v>1388</v>
          </cell>
          <cell r="AL3218">
            <v>0</v>
          </cell>
          <cell r="AM3218">
            <v>1388</v>
          </cell>
          <cell r="AN3218" t="str">
            <v>同步</v>
          </cell>
          <cell r="AO3218">
            <v>1</v>
          </cell>
          <cell r="AP3218" t="str">
            <v>帝清6疗程</v>
          </cell>
          <cell r="AQ3218">
            <v>1</v>
          </cell>
          <cell r="AS3218">
            <v>0</v>
          </cell>
          <cell r="AU3218" t="str">
            <v>不突变</v>
          </cell>
          <cell r="AV3218" t="str">
            <v>不突变</v>
          </cell>
          <cell r="AW3218" t="str">
            <v>非共缺失</v>
          </cell>
          <cell r="AX3218" t="str">
            <v>甲基化</v>
          </cell>
          <cell r="AY3218" t="str">
            <v>不突变</v>
          </cell>
          <cell r="AZ3218" t="str">
            <v>不突变</v>
          </cell>
        </row>
        <row r="3219">
          <cell r="B3219" t="str">
            <v>P719</v>
          </cell>
          <cell r="C3219" t="str">
            <v>CGGA_P719</v>
          </cell>
          <cell r="E3219" t="str">
            <v>王刚</v>
          </cell>
          <cell r="F3219">
            <v>532929</v>
          </cell>
          <cell r="G3219">
            <v>43357</v>
          </cell>
          <cell r="H3219" t="str">
            <v>颅内占位性病变（顶，左）：胶质瘤？</v>
          </cell>
          <cell r="J3219" t="str">
            <v>男</v>
          </cell>
          <cell r="K3219">
            <v>44</v>
          </cell>
          <cell r="L3219" t="str">
            <v>缺失</v>
          </cell>
          <cell r="M3219" t="str">
            <v>65020419731107121X</v>
          </cell>
          <cell r="N3219" t="str">
            <v>王桂荣/ 兄妹13519903650，刘强/ 朋友13901252837</v>
          </cell>
          <cell r="O3219" t="str">
            <v>体检发现颅内占位病变4月余</v>
          </cell>
          <cell r="P3219" t="str">
            <v>患者自发病以来，精神、饮食可、睡眠可，大小便正常</v>
          </cell>
          <cell r="Q3219" t="str">
            <v>否认高血压、糖尿病、心脏病史。否认代谢性疾病及血液病。否认肝炎、结核等传染病史。否认其他手术及外伤史。否认对药物过敏史</v>
          </cell>
          <cell r="R3219" t="str">
            <v>生长及智力发育正常，吸烟3年，1包/3天，戒烟20年余；否认饮酒史，育有1女，离异</v>
          </cell>
          <cell r="S3219" t="str">
            <v>缺失</v>
          </cell>
          <cell r="T3219">
            <v>43368</v>
          </cell>
          <cell r="V3219" t="str">
            <v>导航辅助下左额顶开颅，肿瘤切除术</v>
          </cell>
          <cell r="W3219" t="str">
            <v>静脉麻醉置入喉罩后，患者取右侧卧位，头皮局麻阻滞，头架固定头位，导航注册，确定肿瘤头皮投影位置（快速静点20%的甘露醇250ml），常规消毒铺巾，局麻后以肿瘤为中心做左额顶弧形切口，显露左额顶颅骨，钻3孔，铣刀铣开骨瓣，可见硬脑膜张力不高，利多卡因棉条覆盖硬膜，骨缘四周悬吊硬膜，此时停用麻醉药物，拔除喉罩、唤醒病人，导航确定肿瘤位置，放射状剪开硬膜。行皮层电刺激确定手面部运动区及手面部感觉区。然后导航辅助，沿中央前回前近中线造瘘，深部达胼胝体体部及压部，唤醒状态下分块近全切除肿瘤，大部肿瘤灰白色，质韧，边界不清，与周围脑组织边界不清，血供一般。术区深部监测中央前回足部运动区及锥体束，切除肿瘤过程中患者四肢肌力正常，术腔严密止血，生理盐水冲洗清亮，确认无活动性出血，护士清点棉条、纱布及手术物品无误。缝合硬膜，骨瓣复位，皮下放置引流管另戳孔引出，2枚盖孔板、1枚钛链8枚钛钉固定颅骨。再次充分止血，分层缝合肌肉、皮下组织及头皮各层，术毕。手术顺利，麻醉满意，术中出血300ml，自体血回输0ml。查见双瞳孔等大等圆，拔除喉罩后安返ICU病房监护</v>
          </cell>
          <cell r="X3219" t="str">
            <v>部分切除</v>
          </cell>
          <cell r="Y3219">
            <v>143935</v>
          </cell>
          <cell r="Z3219" t="str">
            <v>AOA(WHO III)</v>
          </cell>
          <cell r="AA3219" t="str">
            <v>AOA(WHO III)</v>
          </cell>
          <cell r="AB3219">
            <v>3</v>
          </cell>
          <cell r="AC3219" t="str">
            <v>间变性少突星形细胞瘤（WHO III级）</v>
          </cell>
          <cell r="AD3219" t="str">
            <v>部分切除</v>
          </cell>
          <cell r="AE3219">
            <v>43385</v>
          </cell>
          <cell r="AF3219" t="str">
            <v>间变性少突星形细胞瘤（顶，左</v>
          </cell>
          <cell r="AH3219" t="str">
            <v>未终止</v>
          </cell>
          <cell r="AI3219">
            <v>1389</v>
          </cell>
          <cell r="AJ3219">
            <v>0</v>
          </cell>
          <cell r="AK3219">
            <v>1389</v>
          </cell>
          <cell r="AL3219">
            <v>0</v>
          </cell>
          <cell r="AM3219">
            <v>1389</v>
          </cell>
          <cell r="AN3219" t="str">
            <v>同步</v>
          </cell>
          <cell r="AO3219">
            <v>1</v>
          </cell>
          <cell r="AP3219" t="str">
            <v>泰道7疗程</v>
          </cell>
          <cell r="AQ3219">
            <v>1</v>
          </cell>
          <cell r="AS3219">
            <v>0</v>
          </cell>
          <cell r="AU3219" t="e">
            <v>#N/A</v>
          </cell>
          <cell r="AV3219" t="e">
            <v>#N/A</v>
          </cell>
          <cell r="AW3219" t="e">
            <v>#N/A</v>
          </cell>
          <cell r="AX3219" t="e">
            <v>#N/A</v>
          </cell>
          <cell r="AY3219" t="e">
            <v>#N/A</v>
          </cell>
          <cell r="AZ3219" t="e">
            <v>#N/A</v>
          </cell>
        </row>
        <row r="3220">
          <cell r="B3220" t="str">
            <v>P720</v>
          </cell>
          <cell r="C3220" t="str">
            <v>NA</v>
          </cell>
          <cell r="D3220" t="str">
            <v>NA</v>
          </cell>
          <cell r="E3220" t="str">
            <v>NA</v>
          </cell>
          <cell r="F3220" t="str">
            <v>NA</v>
          </cell>
          <cell r="G3220" t="str">
            <v>NA</v>
          </cell>
          <cell r="H3220" t="str">
            <v>NA</v>
          </cell>
          <cell r="I3220" t="str">
            <v>NA</v>
          </cell>
          <cell r="J3220" t="str">
            <v>NA</v>
          </cell>
          <cell r="K3220" t="str">
            <v>NA</v>
          </cell>
          <cell r="L3220" t="str">
            <v>NA</v>
          </cell>
          <cell r="M3220" t="str">
            <v>NA</v>
          </cell>
          <cell r="N3220" t="str">
            <v>NA</v>
          </cell>
          <cell r="O3220" t="str">
            <v>NA</v>
          </cell>
          <cell r="P3220" t="str">
            <v>NA</v>
          </cell>
          <cell r="Q3220" t="str">
            <v>NA</v>
          </cell>
          <cell r="R3220" t="str">
            <v>NA</v>
          </cell>
          <cell r="S3220" t="str">
            <v>NA</v>
          </cell>
          <cell r="T3220" t="str">
            <v>NA</v>
          </cell>
          <cell r="U3220" t="str">
            <v>NA</v>
          </cell>
          <cell r="V3220" t="str">
            <v>NA</v>
          </cell>
          <cell r="W3220" t="str">
            <v>NA</v>
          </cell>
          <cell r="X3220" t="str">
            <v>NA</v>
          </cell>
          <cell r="Y3220" t="str">
            <v>NA</v>
          </cell>
          <cell r="Z3220" t="str">
            <v>NA</v>
          </cell>
          <cell r="AA3220" t="str">
            <v>NA</v>
          </cell>
          <cell r="AB3220" t="str">
            <v>NA</v>
          </cell>
          <cell r="AC3220" t="str">
            <v>NA</v>
          </cell>
          <cell r="AD3220" t="str">
            <v>NA</v>
          </cell>
          <cell r="AE3220" t="str">
            <v>NA</v>
          </cell>
          <cell r="AF3220" t="str">
            <v>NA</v>
          </cell>
          <cell r="AG3220" t="str">
            <v>NA</v>
          </cell>
          <cell r="AH3220" t="str">
            <v>NA</v>
          </cell>
          <cell r="AI3220" t="str">
            <v>NA</v>
          </cell>
          <cell r="AJ3220" t="str">
            <v>NA</v>
          </cell>
          <cell r="AK3220" t="str">
            <v>NA</v>
          </cell>
          <cell r="AL3220" t="str">
            <v>NA</v>
          </cell>
          <cell r="AM3220" t="str">
            <v>NA</v>
          </cell>
          <cell r="AN3220" t="str">
            <v>NA</v>
          </cell>
          <cell r="AO3220" t="str">
            <v>NA</v>
          </cell>
          <cell r="AP3220" t="str">
            <v>NA</v>
          </cell>
          <cell r="AQ3220" t="str">
            <v>NA</v>
          </cell>
          <cell r="AS3220" t="str">
            <v>NA</v>
          </cell>
          <cell r="AT3220" t="str">
            <v>NA</v>
          </cell>
          <cell r="AU3220" t="str">
            <v>NA</v>
          </cell>
          <cell r="AV3220" t="str">
            <v>NA</v>
          </cell>
          <cell r="AW3220" t="str">
            <v>NA</v>
          </cell>
          <cell r="AX3220" t="str">
            <v>NA</v>
          </cell>
          <cell r="AY3220" t="str">
            <v>NA</v>
          </cell>
          <cell r="AZ3220" t="str">
            <v>NA</v>
          </cell>
          <cell r="BA3220" t="str">
            <v>NA</v>
          </cell>
          <cell r="BB3220" t="str">
            <v>NA</v>
          </cell>
          <cell r="BC3220" t="str">
            <v>NA</v>
          </cell>
          <cell r="BD3220" t="str">
            <v>NA</v>
          </cell>
        </row>
        <row r="3221">
          <cell r="B3221" t="str">
            <v>P721</v>
          </cell>
          <cell r="C3221" t="str">
            <v>CGGA_P721</v>
          </cell>
          <cell r="E3221" t="str">
            <v>陈元元</v>
          </cell>
          <cell r="F3221">
            <v>532935</v>
          </cell>
          <cell r="G3221">
            <v>43362</v>
          </cell>
          <cell r="H3221" t="str">
            <v>颅内占位病变（岛，左）：胶质瘤？</v>
          </cell>
          <cell r="J3221" t="str">
            <v>女</v>
          </cell>
          <cell r="K3221">
            <v>29</v>
          </cell>
          <cell r="L3221" t="str">
            <v>缺失</v>
          </cell>
          <cell r="M3221" t="str">
            <v>411282198811043645</v>
          </cell>
          <cell r="N3221" t="str">
            <v>刘力 /夫妻15602991331， 陈晓丽 /姐妹18530888512，陈战军/父女13839872523</v>
          </cell>
          <cell r="O3221" t="str">
            <v>头痛10年余，加重1年余。</v>
          </cell>
          <cell r="P3221" t="str">
            <v>10年前无明显诱因出现头痛，为跳痛，持续数小时后缓解不明显，无恶心呕吐，无四肢抽搐，在当地医院行CT检查无明显异常，给予止痛片后效果好转。1年前头痛症状加重，为胀痛，持续1天不予缓解，偶伴呕吐，遂到当地医院行MR示颅内占位性病变，未予治疗，患者为求进一步治疗遂到天坛医院门诊就诊，行MR示颅内占位病变：左岛胶质瘤可能。遂以“颅内占位病变”收入院。</v>
          </cell>
          <cell r="Q3221" t="str">
            <v>否认高血压、糖尿病及心脏病史。否认乙肝结核等传染病史。无手术及输血史，无药物食物过敏史。</v>
          </cell>
          <cell r="R3221" t="str">
            <v>生长及智力发育正常；适龄结婚，目前无子女，配偶体健。12，3天/26天，末次月经2018-9-16.</v>
          </cell>
          <cell r="S3221" t="str">
            <v>缺失</v>
          </cell>
          <cell r="T3221">
            <v>43369</v>
          </cell>
          <cell r="V3221" t="str">
            <v>导航辅助下左额颞开颅肿瘤切除术（术中唤醒+皮层电刺激）</v>
          </cell>
          <cell r="W3221" t="str">
            <v>静脉麻醉置入喉罩后，患者取右侧卧位，头皮局麻阻滞，头架固定头位，导航注册，确定肿瘤头皮投影位置（快速静点20%的甘露醇250ml），常规消毒铺巾，局麻后以肿瘤为中心做左额颞弧形切口，显露左额颅骨，钻2孔，铣刀铣开骨瓣，可见硬脑膜张力不高，利多卡因棉条覆盖硬膜，骨缘四周悬吊硬膜，此时停用麻醉药物，拔除喉罩、唤醒病人，导航确定肿瘤位置，放射状剪开硬膜，行皮层电刺激确定面部运动区，感觉区及Broca区。避开功能区，沿眶回及三角部造瘘，导航辅助下，唤醒状态下分块切除左岛肿瘤，呈灰白色，质韧，血供一般，边界不清，周围血管及脑组织保护完整。术区深部监测出上纵束，切除肿瘤过程中患者言语正常，四肢肌力正常，术腔严密止血，生理盐水冲洗清亮，确认无活动性出血，护士清点棉条、纱布及手术物品无误。缝合硬膜，骨瓣复位，皮下放置引流管另戳孔引出，1枚盖孔板、3枚钛链9枚钛钉固定颅骨。再次充分止血，分层缝合肌肉、皮下组织及头皮各层，术毕。手术顺利，麻醉满意，术中出血300ml，自体血回输50ml。查见双瞳孔等大等圆，拔除喉罩后安返ICU病房监护</v>
          </cell>
          <cell r="X3221" t="str">
            <v>全切除</v>
          </cell>
          <cell r="Y3221">
            <v>143942</v>
          </cell>
          <cell r="Z3221" t="str">
            <v>A(WHO II)</v>
          </cell>
          <cell r="AA3221" t="str">
            <v>A(WHO II)</v>
          </cell>
          <cell r="AB3221">
            <v>2</v>
          </cell>
          <cell r="AC3221" t="str">
            <v>星形细胞瘤（WHOII级）</v>
          </cell>
          <cell r="AD3221" t="str">
            <v>全切除</v>
          </cell>
          <cell r="AE3221">
            <v>43388</v>
          </cell>
          <cell r="AF3221" t="str">
            <v>星形细胞瘤（岛，左）</v>
          </cell>
          <cell r="AH3221" t="str">
            <v>未终止</v>
          </cell>
          <cell r="AI3221">
            <v>1381</v>
          </cell>
          <cell r="AJ3221">
            <v>0</v>
          </cell>
          <cell r="AK3221">
            <v>1381</v>
          </cell>
          <cell r="AL3221">
            <v>0</v>
          </cell>
          <cell r="AM3221">
            <v>1381</v>
          </cell>
          <cell r="AN3221" t="str">
            <v>放疗27</v>
          </cell>
          <cell r="AO3221">
            <v>1</v>
          </cell>
          <cell r="AP3221" t="str">
            <v>无</v>
          </cell>
          <cell r="AQ3221">
            <v>0</v>
          </cell>
          <cell r="AS3221">
            <v>0</v>
          </cell>
          <cell r="AU3221" t="str">
            <v>突变</v>
          </cell>
          <cell r="AV3221" t="str">
            <v>不突变</v>
          </cell>
          <cell r="AW3221" t="str">
            <v>非共缺失</v>
          </cell>
          <cell r="AX3221" t="str">
            <v>非甲基化</v>
          </cell>
          <cell r="AY3221" t="str">
            <v>不突变</v>
          </cell>
          <cell r="AZ3221" t="str">
            <v>不突变</v>
          </cell>
        </row>
        <row r="3222">
          <cell r="B3222" t="str">
            <v>P722</v>
          </cell>
          <cell r="C3222" t="str">
            <v>CGGA_P722</v>
          </cell>
          <cell r="E3222" t="str">
            <v>陈海亮</v>
          </cell>
          <cell r="F3222">
            <v>532937</v>
          </cell>
          <cell r="G3222">
            <v>43363</v>
          </cell>
          <cell r="H3222" t="str">
            <v>颅内占位性病变（额，左），胶质瘤？</v>
          </cell>
          <cell r="J3222" t="str">
            <v>男</v>
          </cell>
          <cell r="K3222">
            <v>55</v>
          </cell>
          <cell r="L3222" t="str">
            <v>缺失</v>
          </cell>
          <cell r="M3222" t="str">
            <v>152827196303020611</v>
          </cell>
          <cell r="N3222" t="str">
            <v>陈祥 /父子18648433560， 陈子亮 /兄弟15147403516，陈娜 /父女14747855666</v>
          </cell>
          <cell r="O3222" t="str">
            <v>间断头部不适6年</v>
          </cell>
          <cell r="P3222" t="str">
            <v>患者6年前无明显诱因出现头部不适，表现为异常声响，随心脏搏动出现，无头晕、头痛、恶心呕吐，无四肢抽搐、意识丧失等。未予以诊治。1月前，自觉头部声响加重，于当地医院差头颅MRI，发现颅内占位。建议上级医院诊治。遂就诊于我院门诊，复查头颅MRI，提示“左侧额叶占位，胶质母细胞瘤？”。门诊遂以“颅内占位性病变（额，左），胶质瘤？”收入院</v>
          </cell>
          <cell r="Q3222" t="str">
            <v>否认高血压、心脏病、糖尿病史。否认代谢性疾病及血液病。否认肝炎、结核等传染病史。否认外伤史。否认药物过敏史，无其它食物过敏史</v>
          </cell>
          <cell r="R3222" t="str">
            <v>生长及智力发育正常，不嗜好烟酒。适龄婚配，育有1子1女。配偶及女体健</v>
          </cell>
          <cell r="S3222" t="str">
            <v>缺失</v>
          </cell>
          <cell r="T3222">
            <v>43371</v>
          </cell>
          <cell r="V3222" t="str">
            <v>半冠状切口，左额开颅，肿瘤切除术</v>
          </cell>
          <cell r="W3222" t="str">
            <v>全麻插管成功后，患者取仰卧位，导航注册，确定病变头皮投影，常规消毒铺巾，做左额半冠状切口，显露左额颅骨，颅骨钻孔，铣刀游离骨瓣，大小约5*6厘米。硬膜表面可见大量蛛网膜颗粒，硬膜渗血多，以明胶海绵压迫，骨缘四周悬吊硬膜，放射状剪开硬膜。见左额脑组织肿胀，脑沟变浅，脑回增宽，肿瘤已突出至皮层表面，部分侵袭硬脑膜，肿瘤呈灰红色，质软韧相间，部分呈鱼肉样，边界不清，无包膜，血供丰富，左侧大脑前动脉自肿瘤中穿行，肿瘤自皮层表面向深部侵袭达扣带回，先切除部分肿瘤送快速病理，结果回报为：恶性胶质瘤。导航辅助下沿肿瘤周边分离后，自前向后分块全切除肿瘤，深部达胼胝体，外侧到额下回前部，左大脑前动脉及其分支保护完好，随后将受肿瘤侵袭的左侧额极切除。瘤腔仔细止血，明胶海绵、止血纱布压迫创面，生理盐水冲洗清亮，确认无出血，护士清点棉条、纱布及手术物品无误。硬膜缝合后欠严密，人工硬膜修补，骨瓣复位，钛链、盖骨板固定，再次充分止血，分层缝合肌肉，皮下组织及头皮各层。消毒切口，无菌纱布弹力绷带包扎，</v>
          </cell>
          <cell r="X3222" t="str">
            <v>全切除</v>
          </cell>
          <cell r="Y3222">
            <v>143934</v>
          </cell>
          <cell r="Z3222" t="str">
            <v>AOA(WHO III)</v>
          </cell>
          <cell r="AA3222" t="str">
            <v>AOA(WHO III)</v>
          </cell>
          <cell r="AB3222">
            <v>3</v>
          </cell>
          <cell r="AC3222" t="str">
            <v>间变性少突星形细胞瘤（WHO III级）</v>
          </cell>
          <cell r="AD3222" t="str">
            <v>全切除</v>
          </cell>
          <cell r="AE3222">
            <v>43391</v>
          </cell>
          <cell r="AF3222" t="str">
            <v>间变性少突星形细胞瘤（WHO III级，额，左）</v>
          </cell>
          <cell r="AH3222" t="str">
            <v>未终止</v>
          </cell>
          <cell r="AI3222">
            <v>1386</v>
          </cell>
          <cell r="AJ3222">
            <v>0</v>
          </cell>
          <cell r="AK3222">
            <v>1386</v>
          </cell>
          <cell r="AL3222">
            <v>0</v>
          </cell>
          <cell r="AM3222">
            <v>1386</v>
          </cell>
          <cell r="AN3222" t="str">
            <v>同步</v>
          </cell>
          <cell r="AO3222">
            <v>1</v>
          </cell>
          <cell r="AP3222" t="str">
            <v>替莫脞胺3疗程</v>
          </cell>
          <cell r="AQ3222">
            <v>1</v>
          </cell>
          <cell r="AS3222">
            <v>0</v>
          </cell>
          <cell r="AU3222" t="e">
            <v>#N/A</v>
          </cell>
          <cell r="AV3222" t="e">
            <v>#N/A</v>
          </cell>
          <cell r="AW3222" t="e">
            <v>#N/A</v>
          </cell>
          <cell r="AX3222" t="e">
            <v>#N/A</v>
          </cell>
          <cell r="AY3222" t="e">
            <v>#N/A</v>
          </cell>
          <cell r="AZ3222" t="e">
            <v>#N/A</v>
          </cell>
        </row>
        <row r="3223">
          <cell r="B3223" t="str">
            <v>P723</v>
          </cell>
          <cell r="C3223" t="str">
            <v>CGGA_P723</v>
          </cell>
          <cell r="E3223" t="str">
            <v>张磊</v>
          </cell>
          <cell r="F3223">
            <v>532931</v>
          </cell>
          <cell r="G3223">
            <v>43360</v>
          </cell>
          <cell r="H3223" t="str">
            <v>颅内占位性病变（颞，左）：胶质瘤？</v>
          </cell>
          <cell r="J3223" t="str">
            <v>男</v>
          </cell>
          <cell r="K3223">
            <v>35</v>
          </cell>
          <cell r="L3223" t="str">
            <v>缺失</v>
          </cell>
          <cell r="M3223" t="str">
            <v>640302198307012714</v>
          </cell>
          <cell r="N3223" t="str">
            <v>张忠生  /父子18395133540，白长英 /夫妻13895599730，张荣/兄弟17341229212</v>
          </cell>
          <cell r="O3223" t="str">
            <v>头部外伤后发现颅内占位1年余。</v>
          </cell>
          <cell r="P3223" t="str">
            <v>患者于2017年因头部外伤于当地县医院查CT示颅内占位性病变，考虑胶质瘤可能。患者及家属为求进一步诊断，于银川附属医院查头颅MRI示“左侧颞岛占位”考虑胶质瘤可能，医生建议定期复查，之后每半年复查核磁，直至今年5月复查时发现占位较之前明显增大，患者为求进一步治疗，6月来我院神经外科门诊，查头颅MRI示“左侧颞岛占位，考虑低级别胶质瘤可能”门诊以“左侧颞岛胶质瘤”收入院。自发病以来，饮食可、睡眠可，大小便正常，体重无明显下降。</v>
          </cell>
          <cell r="Q3223" t="str">
            <v>否认高血压病，糖尿病、心脏病史。否认代谢性疾病及血液病。否认肝炎、结核等传染病史。无其他药物食物过敏史。30年前曾行疝气修补术</v>
          </cell>
          <cell r="R3223" t="str">
            <v>生长及智力发育正常，否认吸烟，曾有饮酒史。已婚，育有2子，一男一女配偶及子均体健</v>
          </cell>
          <cell r="S3223" t="str">
            <v>缺失</v>
          </cell>
          <cell r="T3223">
            <v>43371</v>
          </cell>
          <cell r="V3223" t="str">
            <v>左额颞入路颅内肿瘤切除术</v>
          </cell>
          <cell r="W3223" t="str">
            <v>患者全麻插管后平卧位，上头架固定头部，导航定位，左额颞局部常规消毒铺巾。左额颞弧形切口，依次切开皮肤皮下组织，皮瓣反向颞下部。切口肌肉，左额颞开骨窗，游离骨瓣，骨窗约7×8cm。骨窗周缘止血，悬吊硬膜放射状剪开硬膜，见颞中下回饱满，皮层发白色，肿瘤实性，灰白色，质软韧，血供一般，无包膜，有大致边界，沿边界分离周围脑组织，显微镜下全切除肿瘤，标本留送病理。瘤腔仔细止血后以止血纱布压迫残面，生理盐水冲洗清亮，反复检查无出血。清点器械物品无误，硬膜缝合，脑膜腱修补，骨瓣复位，以1枚钛链2枚盖孔板和9枚钛钉固定，充分止血，分层缝合肌肉组织，缝合皮下组织，缝合头皮，消毒伤口，无菌纱布包扎，术毕</v>
          </cell>
          <cell r="X3223" t="str">
            <v>全切除</v>
          </cell>
          <cell r="Y3223">
            <v>143948</v>
          </cell>
          <cell r="Z3223" t="str">
            <v>OA(WHO II)</v>
          </cell>
          <cell r="AA3223" t="str">
            <v>OA(WHO II)</v>
          </cell>
          <cell r="AB3223">
            <v>2</v>
          </cell>
          <cell r="AC3223" t="str">
            <v>少突星形细胞瘤，肿瘤累及软膜下（WHO II级 ）</v>
          </cell>
          <cell r="AD3223" t="str">
            <v>全切除</v>
          </cell>
          <cell r="AE3223">
            <v>43395</v>
          </cell>
          <cell r="AF3223" t="str">
            <v>少突星形细胞瘤（颞，左）</v>
          </cell>
          <cell r="AH3223" t="str">
            <v>未终止</v>
          </cell>
          <cell r="AI3223">
            <v>1386</v>
          </cell>
          <cell r="AJ3223">
            <v>0</v>
          </cell>
          <cell r="AK3223">
            <v>1386</v>
          </cell>
          <cell r="AL3223">
            <v>0</v>
          </cell>
          <cell r="AM3223">
            <v>1386</v>
          </cell>
          <cell r="AN3223" t="str">
            <v>无</v>
          </cell>
          <cell r="AO3223">
            <v>0</v>
          </cell>
          <cell r="AP3223" t="str">
            <v>泰道6疗程</v>
          </cell>
          <cell r="AQ3223">
            <v>1</v>
          </cell>
          <cell r="AS3223">
            <v>0</v>
          </cell>
          <cell r="AU3223" t="e">
            <v>#N/A</v>
          </cell>
          <cell r="AV3223" t="e">
            <v>#N/A</v>
          </cell>
          <cell r="AW3223" t="e">
            <v>#N/A</v>
          </cell>
          <cell r="AX3223" t="e">
            <v>#N/A</v>
          </cell>
          <cell r="AY3223" t="e">
            <v>#N/A</v>
          </cell>
          <cell r="AZ3223" t="e">
            <v>#N/A</v>
          </cell>
        </row>
        <row r="3224">
          <cell r="B3224" t="str">
            <v>P724</v>
          </cell>
          <cell r="C3224" t="str">
            <v>CGGA_P724</v>
          </cell>
          <cell r="E3224" t="str">
            <v>杨二垒</v>
          </cell>
          <cell r="F3224">
            <v>532943</v>
          </cell>
          <cell r="G3224">
            <v>43378</v>
          </cell>
          <cell r="H3224" t="str">
            <v>1.颅内占位性病变（额，左）：胶质瘤复发可能性大2.继发性癫痫</v>
          </cell>
          <cell r="J3224" t="str">
            <v>男</v>
          </cell>
          <cell r="K3224">
            <v>35</v>
          </cell>
          <cell r="L3224" t="str">
            <v>O</v>
          </cell>
          <cell r="M3224" t="str">
            <v>152822198209162418</v>
          </cell>
          <cell r="N3224" t="str">
            <v>杨慧敏 /夫妻15134973301，杨敏 /兄妹15939321053</v>
          </cell>
          <cell r="O3224" t="str">
            <v>突发一过性意识丧失3月余。</v>
          </cell>
          <cell r="P3224" t="str">
            <v>3月前无明显诱因突发意识丧失，四肢抽搐，无头痛，无恶心，无呕吐，遂到当地医院行头MR示颅内占位病变，患者为求进一步治疗到天坛医院门诊就诊，行颅内MR示左额占位病变，目前口服左乙拉西坦片500mg，Bid。门诊遂以“颅内占位性病变”收入院</v>
          </cell>
          <cell r="Q3224" t="str">
            <v>否认高血压、糖尿病、心脏病史。否认代谢性疾病及血液病。否认肝炎、结核等传染病史。否认其他手术及外伤史。无药物食物过敏史</v>
          </cell>
          <cell r="R3224" t="str">
            <v>生长及智力发育正常，吸烟10余年，半包/天。饮酒10余年，1次/月，半斤/次。适龄结婚，育有2子，均体健</v>
          </cell>
          <cell r="S3224" t="str">
            <v>缺失</v>
          </cell>
          <cell r="T3224">
            <v>43382</v>
          </cell>
          <cell r="V3224" t="str">
            <v>半冠状切口，左额开颅，肿瘤切除术</v>
          </cell>
          <cell r="W3224" t="str">
            <v>全麻插管成功后，患者取仰卧位，导航注册，确定病变头皮投影，常规消毒铺巾，做左额半冠状切口，显露左额颅骨，颅骨钻孔，铣刀游离骨瓣，大小约5*6厘米。硬膜表面可见大量蛛网膜颗粒，硬膜渗血多，以明胶海绵压迫，骨缘四周悬吊硬膜，放射状剪开硬膜。见左额脑组织肿胀，脑沟变浅，脑回增宽，肿瘤位于左额上回，瘤体已突出至皮层表面，肿瘤呈灰红色，质软韧相间，边界不清，无包膜，血供丰富，左侧大脑前动脉自肿瘤中穿行，肿瘤自皮层表面向深部侵袭达扣带回，导航辅助下沿肿瘤周边分离后，自前向后分块近全切除肿瘤，左大脑前动脉及其分支保护完好，随后将受肿瘤侵袭的左侧额极部分切除。瘤腔仔细止血，明胶海绵压迫创面，生理盐水冲洗清亮，确认无出血，护士清点棉条、纱布及手术物品无误。硬膜缝合后欠严密，人工硬膜修补，骨瓣复位，钛链、盖骨板固定，再次充分止血，分层缝合肌肉，皮下组织及头皮各层。消毒切口，无菌纱布弹力绷带包扎，</v>
          </cell>
          <cell r="X3224" t="str">
            <v>部分切除</v>
          </cell>
          <cell r="Y3224">
            <v>133730</v>
          </cell>
          <cell r="Z3224" t="str">
            <v>OA(WHO II)</v>
          </cell>
          <cell r="AA3224" t="str">
            <v>OA(WHO II)</v>
          </cell>
          <cell r="AB3224">
            <v>2</v>
          </cell>
          <cell r="AC3224" t="str">
            <v>少突星形细胞瘤（WHO II级），肿瘤侵及蛛网膜下腔</v>
          </cell>
          <cell r="AD3224" t="str">
            <v>部分切除</v>
          </cell>
          <cell r="AE3224">
            <v>43398</v>
          </cell>
          <cell r="AF3224" t="str">
            <v>1.少突星形细胞瘤（额，左，复发）2.继发性癫痫</v>
          </cell>
          <cell r="AH3224" t="str">
            <v>未终止</v>
          </cell>
          <cell r="AI3224">
            <v>693</v>
          </cell>
          <cell r="AJ3224">
            <v>0</v>
          </cell>
          <cell r="AK3224" t="e">
            <v>#VALUE!</v>
          </cell>
          <cell r="AL3224" t="str">
            <v>TBD</v>
          </cell>
          <cell r="AM3224">
            <v>693</v>
          </cell>
          <cell r="AN3224" t="str">
            <v>无</v>
          </cell>
          <cell r="AO3224">
            <v>0</v>
          </cell>
          <cell r="AP3224" t="str">
            <v>帝清6疗程</v>
          </cell>
          <cell r="AQ3224">
            <v>1</v>
          </cell>
          <cell r="AS3224">
            <v>0</v>
          </cell>
          <cell r="AU3224" t="e">
            <v>#N/A</v>
          </cell>
          <cell r="AV3224" t="e">
            <v>#N/A</v>
          </cell>
          <cell r="AW3224" t="e">
            <v>#N/A</v>
          </cell>
          <cell r="AX3224" t="e">
            <v>#N/A</v>
          </cell>
          <cell r="AY3224" t="e">
            <v>#N/A</v>
          </cell>
          <cell r="AZ3224" t="e">
            <v>#N/A</v>
          </cell>
        </row>
        <row r="3225">
          <cell r="B3225" t="str">
            <v>P725</v>
          </cell>
          <cell r="C3225" t="str">
            <v>CGGA_P725</v>
          </cell>
          <cell r="E3225" t="str">
            <v>栾玉晶</v>
          </cell>
          <cell r="F3225">
            <v>532948</v>
          </cell>
          <cell r="G3225">
            <v>43194</v>
          </cell>
          <cell r="H3225" t="str">
            <v>颅内占位性病变（额叶，右）：胶质瘤可能性大</v>
          </cell>
          <cell r="J3225" t="str">
            <v>女</v>
          </cell>
          <cell r="K3225">
            <v>55</v>
          </cell>
          <cell r="L3225" t="str">
            <v>AB</v>
          </cell>
          <cell r="M3225" t="str">
            <v>130984198409040369</v>
          </cell>
          <cell r="N3225" t="str">
            <v>刘宝乐 /夫妻13323275285</v>
          </cell>
          <cell r="O3225" t="str">
            <v>左侧肢体无力10余日</v>
          </cell>
          <cell r="P3225" t="str">
            <v>患者于2月余前无明显诱因出现昏迷、意识丧失，无双眼上视及肢体抽搐，无牙关紧闭，口吐白沫，无发热，无恶心、呕吐，持续约2分钟后自行缓解，于当地医院急诊就诊，行CT及增强MRI检查示颅内占位，后为求进一步诊治，于我院门诊就诊，行头颅MR（M708439 2018-01-31）检查，提示“右额占位病变：胶质瘤，侵及右侧胼胝体膝部，大脑镰下疝”遂以“颅内占位性病变”收入院。患者自发病以来，精神、饮食、睡眠可，大小便正常，体重正常</v>
          </cell>
          <cell r="Q3225" t="str">
            <v>否认糖尿病、高血压、心脏病史。否认代谢性疾病及血液病。否认肝炎、结核等传染病史。否认手术史、外伤史。否认输血史，无药物及食物过敏史</v>
          </cell>
          <cell r="R3225" t="str">
            <v>未到过疫区及牧区，生长及智力发育正常。否认吸烟史。无酗酒史。已婚，家人体健</v>
          </cell>
          <cell r="S3225" t="str">
            <v>缺失</v>
          </cell>
          <cell r="T3225">
            <v>43383</v>
          </cell>
          <cell r="V3225" t="str">
            <v>右颞顶开颅，肿瘤切除术</v>
          </cell>
          <cell r="W3225" t="str">
            <v>全麻气管插管后，患者取左侧卧位，头架固定，导航注册，确定颅内病变头皮投影，常规消毒铺巾，取右颞顶马蹄形切口，依次切开头皮各层，皮肌瓣翻向颞部，颅骨钻孔，铣刀游离骨瓣，骨窗大小约5.0X6.0cm2。硬膜菲薄、张力高，快速静点20%的甘露醇250ml，硬膜张力下降，四周悬吊硬膜，放射状剪开硬膜，导航辅助下切开顶下小叶皮层，皮层下2cm见肿瘤，肿瘤呈灰红色，质软韧相间，与周围脑组织边界不清，血供极其丰富，中心有囊变，囊液呈浅褐色，肿瘤自右颞顶向丘脑及侧脑室枕角生长，电凝肿瘤周边后分离，见瘤内有大量异常动脉化的静脉，出血凶猛，止血困难，小心保护好粗大静脉，沿肿瘤周边分离后，分块近全切除肿瘤，侧脑室枕角开放。创面严密止血，明胶海绵压迫，生理盐水冲洗清亮，确认无活动性出血，护士清点棉条、纱布及手术物品无误，瘤腔放置外引流，硬膜连续缝合后欠严密，取人工硬膜修补硬膜，骨瓣复位，3枚钛链固定骨瓣。再次充分止血，分层缝合肌肉、皮下组织及头皮各层，术毕。手术较困难，术中出血约300ml</v>
          </cell>
          <cell r="X3225" t="str">
            <v>部分切除</v>
          </cell>
          <cell r="Y3225">
            <v>140506</v>
          </cell>
          <cell r="Z3225" t="str">
            <v>O(WHO II)</v>
          </cell>
          <cell r="AA3225" t="str">
            <v>O(WHO II)</v>
          </cell>
          <cell r="AB3225">
            <v>2</v>
          </cell>
          <cell r="AC3225" t="str">
            <v>少突胶质细胞瘤（WHO II级）</v>
          </cell>
          <cell r="AD3225" t="str">
            <v>部分切除</v>
          </cell>
          <cell r="AE3225">
            <v>43227</v>
          </cell>
          <cell r="AF3225" t="str">
            <v>1、少突胶质细胞瘤（WHO II级额叶，右）2、头癣</v>
          </cell>
          <cell r="AH3225" t="str">
            <v>未终止</v>
          </cell>
          <cell r="AI3225">
            <v>422</v>
          </cell>
          <cell r="AJ3225" t="e">
            <v>#N/A</v>
          </cell>
          <cell r="AK3225" t="e">
            <v>#N/A</v>
          </cell>
          <cell r="AL3225" t="e">
            <v>#N/A</v>
          </cell>
          <cell r="AM3225">
            <v>422</v>
          </cell>
          <cell r="AN3225" t="e">
            <v>#N/A</v>
          </cell>
          <cell r="AO3225" t="str">
            <v>NA</v>
          </cell>
          <cell r="AP3225" t="e">
            <v>#N/A</v>
          </cell>
          <cell r="AQ3225" t="str">
            <v>NA</v>
          </cell>
          <cell r="AS3225">
            <v>0</v>
          </cell>
          <cell r="AU3225" t="e">
            <v>#N/A</v>
          </cell>
          <cell r="AV3225" t="e">
            <v>#N/A</v>
          </cell>
          <cell r="AW3225" t="e">
            <v>#N/A</v>
          </cell>
          <cell r="AX3225" t="e">
            <v>#N/A</v>
          </cell>
          <cell r="AY3225" t="e">
            <v>#N/A</v>
          </cell>
          <cell r="AZ3225" t="e">
            <v>#N/A</v>
          </cell>
        </row>
        <row r="3226">
          <cell r="B3226" t="str">
            <v>P726</v>
          </cell>
          <cell r="C3226" t="str">
            <v>CGGA_P726</v>
          </cell>
          <cell r="E3226" t="str">
            <v>白茂林</v>
          </cell>
          <cell r="F3226">
            <v>532945</v>
          </cell>
          <cell r="G3226">
            <v>43381</v>
          </cell>
          <cell r="H3226" t="str">
            <v>1颅内占位性病变（额颞胼胝体，左） 2神经鞘瘤（岩骨尖，左）3纤维瘤</v>
          </cell>
          <cell r="J3226" t="str">
            <v>男</v>
          </cell>
          <cell r="K3226">
            <v>51</v>
          </cell>
          <cell r="L3226" t="str">
            <v>A</v>
          </cell>
          <cell r="M3226" t="str">
            <v>150625196703241215</v>
          </cell>
          <cell r="N3226" t="str">
            <v>白展昊 /父子15714876587  ， 巴德玛 /夫妻15847307399</v>
          </cell>
          <cell r="O3226" t="str">
            <v>突发一过性意识丧失2月余</v>
          </cell>
          <cell r="P3226" t="str">
            <v>2月前无明显诱因突发一过性意识丧失，几秒后自行缓解，无头痛、恶心呕吐，无肢体抽搐等症状。遂到鄂尔多斯中心医院就诊行MR示颅内占位病变。遂到海军总医院就诊，行活检穿刺示弥漫性星形细胞瘤。为求进一步手术治疗遂到天坛医院就诊行核磁示颅内多发占位：左额颞胼胝体占位胶质瘤。遂以“颅内占位病变”收入院。</v>
          </cell>
          <cell r="Q3226" t="str">
            <v>否认高血压、糖尿病及心脏病。否认代谢性疾病及血液病。否认肝炎、结核等传染病史。无药物食物过敏史。无手术及外伤史</v>
          </cell>
          <cell r="R3226" t="str">
            <v>生长及智力发育正常，吸烟30余年，1包/天。饮酒30年余，2次/周，1斤/次。育有1子1女，配偶及子女均体健</v>
          </cell>
          <cell r="S3226" t="str">
            <v>缺失</v>
          </cell>
          <cell r="T3226">
            <v>43389</v>
          </cell>
          <cell r="V3226" t="str">
            <v>导航辅助下左额颞开颅，额颞岛叶肿瘤切除术</v>
          </cell>
          <cell r="W3226" t="str">
            <v>静脉麻醉置入喉罩后，患者取右侧卧位，头皮局麻阻滞，头架固定头位，导航注册，确定肿瘤头皮投影位置（快速静点20%的甘露醇250ml），常规消毒铺巾，局麻后以肿瘤为中心做左额颞弧形切口，依次切开头皮、颞肌，显露颅骨，颅骨钻2孔，铣刀游离骨瓣，可见硬脑膜张力较高，利多卡因棉条覆盖硬膜，骨缘四周悬吊硬膜，放射状剪开硬膜，见黄色脑脊液流出，脑组织肿胀明显，脑沟变浅，沿侧裂释放脑脊液后脑压有所下降，此时停用麻醉药物，拔除喉罩、唤醒病人，导航再次确定肿瘤位置，行皮层电刺激确定中央前回面部区、运动和感觉语言区与肿瘤关系，导航辅助、唤醒状态下在左额眶回皮层造瘘，暴露部分岛叶肿瘤，，包裹大脑中动脉M2段，粘连异常紧密，肿瘤内有陈旧血出血及坏死，给以吸出后脑压下降明显。然后分别沿前、下及上环岛沟切除大部分肿瘤，深部可见豆纹动脉及肉豆蔻样底节区。最后在中央前回下部分离外侧裂，切除后上部肿瘤。肿瘤呈灰红色，大部质软，边界不清，血供丰富，大脑中动脉分支参与供血。导航再次确认肿瘤近全切，大脑中动脉主干及供应三角部、盖部、中央区分支保护完好，切除过程中患者语言、运动均未见明显异常。再置入喉罩全麻后，术腔严密止血，生理盐水冲洗清亮，确认无活动性出血，护士清点棉条、纱布及手术物品无误。缝合硬膜，骨瓣复位，硬脑膜外放置引流管一根另戳孔引出，3枚钛片及6钉固定颅骨。再次充分止血，分层缝合肌肉，皮下组织及头皮各层，术毕。手术顺利，麻醉满意，术中出血400ml，自体血回输100ml。术后拔除喉罩查见双瞳孔等大等圆，语言及四肢活动可，回ICU病房监</v>
          </cell>
          <cell r="X3226" t="str">
            <v>部分切除</v>
          </cell>
          <cell r="Y3226">
            <v>143985</v>
          </cell>
          <cell r="Z3226" t="str">
            <v>A(WHO II)</v>
          </cell>
          <cell r="AA3226" t="str">
            <v>A(WHO II)</v>
          </cell>
          <cell r="AB3226">
            <v>2</v>
          </cell>
          <cell r="AC3226" t="str">
            <v>星形细胞瘤（WHOII级）</v>
          </cell>
          <cell r="AD3226" t="str">
            <v>部分切除</v>
          </cell>
          <cell r="AE3226">
            <v>43399</v>
          </cell>
          <cell r="AF3226" t="str">
            <v>1星形细胞瘤（额颞胼胝体，左） 2神经鞘瘤（岩骨尖，左）3纤维瘤</v>
          </cell>
          <cell r="AH3226" t="str">
            <v>终止</v>
          </cell>
          <cell r="AI3226">
            <v>740</v>
          </cell>
          <cell r="AJ3226">
            <v>1</v>
          </cell>
          <cell r="AK3226">
            <v>502</v>
          </cell>
          <cell r="AL3226">
            <v>1</v>
          </cell>
          <cell r="AM3226">
            <v>886</v>
          </cell>
          <cell r="AN3226" t="str">
            <v xml:space="preserve">同步 </v>
          </cell>
          <cell r="AO3226">
            <v>1</v>
          </cell>
          <cell r="AP3226" t="str">
            <v>替莫脞胺</v>
          </cell>
          <cell r="AQ3226">
            <v>1</v>
          </cell>
          <cell r="AS3226">
            <v>0</v>
          </cell>
          <cell r="AU3226" t="e">
            <v>#N/A</v>
          </cell>
          <cell r="AV3226" t="e">
            <v>#N/A</v>
          </cell>
          <cell r="AW3226" t="e">
            <v>#N/A</v>
          </cell>
          <cell r="AX3226" t="e">
            <v>#N/A</v>
          </cell>
          <cell r="AY3226" t="e">
            <v>#N/A</v>
          </cell>
          <cell r="AZ3226" t="e">
            <v>#N/A</v>
          </cell>
        </row>
        <row r="3227">
          <cell r="B3227" t="str">
            <v>P727</v>
          </cell>
          <cell r="C3227" t="str">
            <v>CGGA_P727</v>
          </cell>
          <cell r="E3227" t="str">
            <v>贾友福</v>
          </cell>
          <cell r="F3227">
            <v>520525</v>
          </cell>
          <cell r="G3227">
            <v>43388</v>
          </cell>
          <cell r="H3227" t="str">
            <v xml:space="preserve">颅内占位性病变（额叶，右）：星形细胞瘤？      缺血性脑白质病变
左侧上颌窦囊肿
</v>
          </cell>
          <cell r="J3227" t="str">
            <v>男</v>
          </cell>
          <cell r="K3227">
            <v>42</v>
          </cell>
          <cell r="L3227" t="str">
            <v>A</v>
          </cell>
          <cell r="M3227" t="str">
            <v>510822197512061477</v>
          </cell>
          <cell r="N3227" t="str">
            <v>张玉英/夫妻18090486878</v>
          </cell>
          <cell r="O3227" t="str">
            <v>间断癫痫发作8年余</v>
          </cell>
          <cell r="P3227" t="str">
            <v>患者于8年余前无明显诱因出现出现癫痫大发作，表现为意识丧失，双眼上视，右侧肢体抽搐，牙关紧闭，口吐白沫，无发热，无恶心、呕吐，持续约2分钟后自行缓解，于当地医院就诊，行脑电图检查（具体不详），后给予丙戊酸钠、卡马西平药物控制，后仍有间断发作，约2-3次/年，症状同前。近日患者为进一步诊治，于我院门诊就诊，行头颅MR（M715367 2018-01-31）检查，提示“右侧额叶异常信号：星形细胞瘤”遂以“颅内占位性病变”收入院。患者自发病以来，精神、饮食、睡眠可，大小便正常，体重正常。</v>
          </cell>
          <cell r="Q3227" t="str">
            <v>否认糖尿病、高血压、心脏病史。否认代谢性疾病及血液病。否认肝炎、结核等传染病史。否认手术史、外伤史。否认输血史，无药物及食物过敏史</v>
          </cell>
          <cell r="R3227" t="str">
            <v>未到过疫区及牧区，生长及智力发育正常。否认、吸烟酗酒史。已婚，育有1子，家人体健</v>
          </cell>
          <cell r="S3227" t="str">
            <v>缺失</v>
          </cell>
          <cell r="T3227">
            <v>43390</v>
          </cell>
          <cell r="V3227" t="str">
            <v>右额开颅，肿瘤切除术</v>
          </cell>
          <cell r="W3227" t="str">
            <v>缺失</v>
          </cell>
          <cell r="X3227" t="str">
            <v>其他</v>
          </cell>
          <cell r="Y3227">
            <v>143999</v>
          </cell>
          <cell r="Z3227" t="str">
            <v>O(WHO II)</v>
          </cell>
          <cell r="AA3227" t="str">
            <v>O(WHO II)</v>
          </cell>
          <cell r="AB3227">
            <v>2</v>
          </cell>
          <cell r="AC3227" t="str">
            <v>少突胶质细胞瘤（WHO II级）</v>
          </cell>
          <cell r="AD3227" t="str">
            <v>其他</v>
          </cell>
          <cell r="AE3227">
            <v>43403</v>
          </cell>
          <cell r="AF3227" t="str">
            <v xml:space="preserve">少突胶质细胞瘤（WHO II级，额，右）
缺血性脑白质病变
左侧上颌窦囊肿
</v>
          </cell>
          <cell r="AH3227" t="str">
            <v>未终止</v>
          </cell>
          <cell r="AI3227">
            <v>1360</v>
          </cell>
          <cell r="AJ3227">
            <v>0</v>
          </cell>
          <cell r="AK3227">
            <v>1360</v>
          </cell>
          <cell r="AL3227">
            <v>0</v>
          </cell>
          <cell r="AM3227">
            <v>1360</v>
          </cell>
          <cell r="AN3227" t="str">
            <v>放疗33次</v>
          </cell>
          <cell r="AO3227">
            <v>1</v>
          </cell>
          <cell r="AP3227" t="str">
            <v>无</v>
          </cell>
          <cell r="AQ3227">
            <v>0</v>
          </cell>
          <cell r="AS3227">
            <v>0</v>
          </cell>
          <cell r="AU3227" t="str">
            <v>突变</v>
          </cell>
          <cell r="AV3227" t="str">
            <v>不突变</v>
          </cell>
          <cell r="AW3227" t="str">
            <v>共缺失</v>
          </cell>
          <cell r="AX3227" t="str">
            <v>甲基化</v>
          </cell>
          <cell r="AY3227" t="str">
            <v>突变</v>
          </cell>
          <cell r="AZ3227" t="str">
            <v>不突变</v>
          </cell>
        </row>
        <row r="3228">
          <cell r="B3228" t="str">
            <v>P728</v>
          </cell>
          <cell r="C3228" t="str">
            <v>CGGA_P728</v>
          </cell>
          <cell r="D3228" t="str">
            <v>NA</v>
          </cell>
          <cell r="E3228" t="str">
            <v>王贵忠</v>
          </cell>
          <cell r="F3228">
            <v>578229</v>
          </cell>
          <cell r="G3228">
            <v>43124</v>
          </cell>
          <cell r="H3228" t="str">
            <v>颅内占位性病变（额叶，右）：星形细胞瘤？ 缺血性脑白质病变左侧上颌窦囊肿</v>
          </cell>
          <cell r="I3228" t="str">
            <v>右额</v>
          </cell>
          <cell r="J3228" t="str">
            <v>男</v>
          </cell>
          <cell r="K3228">
            <v>47</v>
          </cell>
          <cell r="L3228" t="str">
            <v>AB</v>
          </cell>
          <cell r="M3228" t="str">
            <v>140113197107302712</v>
          </cell>
          <cell r="N3228" t="str">
            <v>路红梅 /夫妻18090486878</v>
          </cell>
          <cell r="O3228" t="str">
            <v>间断性头痛半年余</v>
          </cell>
          <cell r="P3228" t="str">
            <v>患者于半年余前无明显诱因出现头痛，未予特殊诊治，后仍有间断发作，伴有眼睑抽动，于当地医院就诊，行MRI检查提示颅内占位，患者无恶心、呕吐，无癫痫发作，无活动及言语障碍。近日患者为进一步诊治，于我院门诊就诊，行头颅MR（2018-10-08）检查，提示“右侧额叶及胼胝体占位，胶质瘤？”遂以“颅内占位性病变”收入院</v>
          </cell>
          <cell r="Q3228" t="str">
            <v>高血压病史10余年，口服卡托普利、海捷亚治疗，控制可。否认糖尿病、心脏病史。否认代谢性疾病及血液病。否认肝炎、结核等传染病史。否认手术史、外伤史。否认输血史，无药物及食物过敏史</v>
          </cell>
          <cell r="R3228" t="str">
            <v>未到过疫区及牧区，生长及智力发育正常。否认、吸烟酗酒史。已婚，育有1子1女，家人体健</v>
          </cell>
          <cell r="S3228" t="str">
            <v>缺失</v>
          </cell>
          <cell r="T3228">
            <v>43396</v>
          </cell>
          <cell r="U3228" t="str">
            <v>NA</v>
          </cell>
          <cell r="V3228" t="str">
            <v>缺失</v>
          </cell>
          <cell r="W3228" t="str">
            <v>缺失</v>
          </cell>
          <cell r="X3228" t="str">
            <v>其他</v>
          </cell>
          <cell r="Y3228" t="str">
            <v>缺失</v>
          </cell>
          <cell r="Z3228" t="str">
            <v>OA(WHO II)</v>
          </cell>
          <cell r="AA3228" t="str">
            <v>NA</v>
          </cell>
          <cell r="AB3228" t="str">
            <v>NA</v>
          </cell>
          <cell r="AC3228" t="str">
            <v>缺失</v>
          </cell>
          <cell r="AD3228" t="str">
            <v>NA</v>
          </cell>
          <cell r="AE3228" t="str">
            <v>NA</v>
          </cell>
          <cell r="AF3228" t="str">
            <v>NA</v>
          </cell>
          <cell r="AG3228" t="str">
            <v>NA</v>
          </cell>
          <cell r="AH3228" t="str">
            <v>NA</v>
          </cell>
          <cell r="AI3228" t="str">
            <v>NA</v>
          </cell>
          <cell r="AJ3228" t="str">
            <v>NA</v>
          </cell>
          <cell r="AK3228" t="str">
            <v>NA</v>
          </cell>
          <cell r="AL3228" t="str">
            <v>NA</v>
          </cell>
          <cell r="AM3228" t="str">
            <v>NA</v>
          </cell>
          <cell r="AN3228" t="str">
            <v>NA</v>
          </cell>
          <cell r="AO3228" t="str">
            <v>NA</v>
          </cell>
          <cell r="AP3228" t="str">
            <v>NA</v>
          </cell>
          <cell r="AQ3228" t="str">
            <v>NA</v>
          </cell>
          <cell r="AS3228" t="str">
            <v>原发</v>
          </cell>
          <cell r="AT3228" t="str">
            <v>NA</v>
          </cell>
          <cell r="AU3228" t="str">
            <v>突变</v>
          </cell>
          <cell r="AV3228" t="str">
            <v>不突变</v>
          </cell>
          <cell r="AW3228" t="str">
            <v>共缺失</v>
          </cell>
          <cell r="AX3228" t="str">
            <v>甲基化</v>
          </cell>
          <cell r="AY3228" t="str">
            <v>不突变</v>
          </cell>
          <cell r="AZ3228" t="str">
            <v>突变</v>
          </cell>
          <cell r="BA3228" t="str">
            <v>NA</v>
          </cell>
          <cell r="BB3228" t="str">
            <v>NA</v>
          </cell>
          <cell r="BC3228" t="str">
            <v>NA</v>
          </cell>
          <cell r="BD3228" t="str">
            <v>NA</v>
          </cell>
        </row>
        <row r="3229">
          <cell r="B3229" t="str">
            <v>P729</v>
          </cell>
          <cell r="C3229" t="str">
            <v>NA</v>
          </cell>
          <cell r="D3229" t="str">
            <v>NA</v>
          </cell>
          <cell r="E3229" t="str">
            <v>NA</v>
          </cell>
          <cell r="F3229" t="str">
            <v>NA</v>
          </cell>
          <cell r="G3229" t="str">
            <v>NA</v>
          </cell>
          <cell r="H3229" t="str">
            <v>NA</v>
          </cell>
          <cell r="I3229" t="str">
            <v>NA</v>
          </cell>
          <cell r="J3229" t="str">
            <v>NA</v>
          </cell>
          <cell r="K3229" t="str">
            <v>NA</v>
          </cell>
          <cell r="L3229" t="str">
            <v>NA</v>
          </cell>
          <cell r="M3229" t="str">
            <v>NA</v>
          </cell>
          <cell r="N3229" t="str">
            <v>NA</v>
          </cell>
          <cell r="O3229" t="str">
            <v>NA</v>
          </cell>
          <cell r="P3229" t="str">
            <v>NA</v>
          </cell>
          <cell r="Q3229" t="str">
            <v>NA</v>
          </cell>
          <cell r="R3229" t="str">
            <v>NA</v>
          </cell>
          <cell r="S3229" t="str">
            <v>NA</v>
          </cell>
          <cell r="T3229" t="str">
            <v>NA</v>
          </cell>
          <cell r="U3229" t="str">
            <v>NA</v>
          </cell>
          <cell r="V3229" t="str">
            <v>NA</v>
          </cell>
          <cell r="W3229" t="str">
            <v>NA</v>
          </cell>
          <cell r="X3229" t="str">
            <v>NA</v>
          </cell>
          <cell r="Y3229" t="str">
            <v>NA</v>
          </cell>
          <cell r="Z3229" t="str">
            <v>NA</v>
          </cell>
          <cell r="AA3229" t="str">
            <v>NA</v>
          </cell>
          <cell r="AB3229" t="str">
            <v>NA</v>
          </cell>
          <cell r="AC3229" t="str">
            <v>NA</v>
          </cell>
          <cell r="AD3229" t="str">
            <v>NA</v>
          </cell>
          <cell r="AE3229" t="str">
            <v>NA</v>
          </cell>
          <cell r="AF3229" t="str">
            <v>NA</v>
          </cell>
          <cell r="AG3229" t="str">
            <v>NA</v>
          </cell>
          <cell r="AH3229" t="str">
            <v>NA</v>
          </cell>
          <cell r="AI3229" t="str">
            <v>NA</v>
          </cell>
          <cell r="AJ3229" t="str">
            <v>NA</v>
          </cell>
          <cell r="AK3229" t="str">
            <v>NA</v>
          </cell>
          <cell r="AL3229" t="str">
            <v>NA</v>
          </cell>
          <cell r="AM3229" t="str">
            <v>NA</v>
          </cell>
          <cell r="AN3229" t="str">
            <v>NA</v>
          </cell>
          <cell r="AO3229" t="str">
            <v>NA</v>
          </cell>
          <cell r="AP3229" t="str">
            <v>NA</v>
          </cell>
          <cell r="AQ3229" t="str">
            <v>NA</v>
          </cell>
          <cell r="AS3229" t="str">
            <v>NA</v>
          </cell>
          <cell r="AT3229" t="str">
            <v>NA</v>
          </cell>
          <cell r="AU3229" t="str">
            <v>NA</v>
          </cell>
          <cell r="AV3229" t="str">
            <v>NA</v>
          </cell>
          <cell r="AW3229" t="str">
            <v>NA</v>
          </cell>
          <cell r="AX3229" t="str">
            <v>NA</v>
          </cell>
          <cell r="AY3229" t="str">
            <v>NA</v>
          </cell>
          <cell r="AZ3229" t="str">
            <v>NA</v>
          </cell>
          <cell r="BA3229" t="str">
            <v>NA</v>
          </cell>
          <cell r="BB3229" t="str">
            <v>NA</v>
          </cell>
          <cell r="BC3229" t="str">
            <v>NA</v>
          </cell>
          <cell r="BD3229" t="str">
            <v>NA</v>
          </cell>
        </row>
        <row r="3230">
          <cell r="B3230" t="str">
            <v>P730</v>
          </cell>
          <cell r="C3230" t="str">
            <v>NA</v>
          </cell>
          <cell r="D3230" t="str">
            <v>NA</v>
          </cell>
          <cell r="E3230" t="str">
            <v>NA</v>
          </cell>
          <cell r="F3230" t="str">
            <v>NA</v>
          </cell>
          <cell r="G3230" t="str">
            <v>NA</v>
          </cell>
          <cell r="H3230" t="str">
            <v>NA</v>
          </cell>
          <cell r="I3230" t="str">
            <v>NA</v>
          </cell>
          <cell r="J3230" t="str">
            <v>NA</v>
          </cell>
          <cell r="K3230" t="str">
            <v>NA</v>
          </cell>
          <cell r="L3230" t="str">
            <v>NA</v>
          </cell>
          <cell r="M3230" t="str">
            <v>NA</v>
          </cell>
          <cell r="N3230" t="str">
            <v>NA</v>
          </cell>
          <cell r="O3230" t="str">
            <v>NA</v>
          </cell>
          <cell r="P3230" t="str">
            <v>NA</v>
          </cell>
          <cell r="Q3230" t="str">
            <v>NA</v>
          </cell>
          <cell r="R3230" t="str">
            <v>NA</v>
          </cell>
          <cell r="S3230" t="str">
            <v>NA</v>
          </cell>
          <cell r="T3230" t="str">
            <v>NA</v>
          </cell>
          <cell r="U3230" t="str">
            <v>NA</v>
          </cell>
          <cell r="V3230" t="str">
            <v>NA</v>
          </cell>
          <cell r="W3230" t="str">
            <v>NA</v>
          </cell>
          <cell r="X3230" t="str">
            <v>NA</v>
          </cell>
          <cell r="Y3230" t="str">
            <v>NA</v>
          </cell>
          <cell r="Z3230" t="str">
            <v>NA</v>
          </cell>
          <cell r="AA3230" t="str">
            <v>NA</v>
          </cell>
          <cell r="AB3230" t="str">
            <v>NA</v>
          </cell>
          <cell r="AC3230" t="str">
            <v>NA</v>
          </cell>
          <cell r="AD3230" t="str">
            <v>NA</v>
          </cell>
          <cell r="AE3230" t="str">
            <v>NA</v>
          </cell>
          <cell r="AF3230" t="str">
            <v>NA</v>
          </cell>
          <cell r="AG3230" t="str">
            <v>NA</v>
          </cell>
          <cell r="AH3230" t="str">
            <v>NA</v>
          </cell>
          <cell r="AI3230" t="str">
            <v>NA</v>
          </cell>
          <cell r="AJ3230" t="str">
            <v>NA</v>
          </cell>
          <cell r="AK3230" t="str">
            <v>NA</v>
          </cell>
          <cell r="AL3230" t="str">
            <v>NA</v>
          </cell>
          <cell r="AM3230" t="str">
            <v>NA</v>
          </cell>
          <cell r="AN3230" t="str">
            <v>NA</v>
          </cell>
          <cell r="AO3230" t="str">
            <v>NA</v>
          </cell>
          <cell r="AP3230" t="str">
            <v>NA</v>
          </cell>
          <cell r="AQ3230" t="str">
            <v>NA</v>
          </cell>
          <cell r="AS3230" t="str">
            <v>NA</v>
          </cell>
          <cell r="AT3230" t="str">
            <v>NA</v>
          </cell>
          <cell r="AU3230" t="str">
            <v>NA</v>
          </cell>
          <cell r="AV3230" t="str">
            <v>NA</v>
          </cell>
          <cell r="AW3230" t="str">
            <v>NA</v>
          </cell>
          <cell r="AX3230" t="str">
            <v>NA</v>
          </cell>
          <cell r="AY3230" t="str">
            <v>NA</v>
          </cell>
          <cell r="AZ3230" t="str">
            <v>NA</v>
          </cell>
          <cell r="BA3230" t="str">
            <v>NA</v>
          </cell>
          <cell r="BB3230" t="str">
            <v>NA</v>
          </cell>
          <cell r="BC3230" t="str">
            <v>NA</v>
          </cell>
          <cell r="BD3230" t="str">
            <v>NA</v>
          </cell>
        </row>
        <row r="3231">
          <cell r="B3231" t="str">
            <v>P731</v>
          </cell>
          <cell r="C3231" t="str">
            <v>NA</v>
          </cell>
          <cell r="D3231" t="str">
            <v>NA</v>
          </cell>
          <cell r="E3231" t="str">
            <v>NA</v>
          </cell>
          <cell r="F3231" t="str">
            <v>NA</v>
          </cell>
          <cell r="G3231" t="str">
            <v>NA</v>
          </cell>
          <cell r="H3231" t="str">
            <v>NA</v>
          </cell>
          <cell r="I3231" t="str">
            <v>NA</v>
          </cell>
          <cell r="J3231" t="str">
            <v>NA</v>
          </cell>
          <cell r="K3231" t="str">
            <v>NA</v>
          </cell>
          <cell r="L3231" t="str">
            <v>NA</v>
          </cell>
          <cell r="M3231" t="str">
            <v>NA</v>
          </cell>
          <cell r="N3231" t="str">
            <v>NA</v>
          </cell>
          <cell r="O3231" t="str">
            <v>NA</v>
          </cell>
          <cell r="P3231" t="str">
            <v>NA</v>
          </cell>
          <cell r="Q3231" t="str">
            <v>NA</v>
          </cell>
          <cell r="R3231" t="str">
            <v>NA</v>
          </cell>
          <cell r="S3231" t="str">
            <v>NA</v>
          </cell>
          <cell r="T3231" t="str">
            <v>NA</v>
          </cell>
          <cell r="U3231" t="str">
            <v>NA</v>
          </cell>
          <cell r="V3231" t="str">
            <v>NA</v>
          </cell>
          <cell r="W3231" t="str">
            <v>NA</v>
          </cell>
          <cell r="X3231" t="str">
            <v>NA</v>
          </cell>
          <cell r="Y3231" t="str">
            <v>NA</v>
          </cell>
          <cell r="Z3231" t="str">
            <v>NA</v>
          </cell>
          <cell r="AA3231" t="str">
            <v>NA</v>
          </cell>
          <cell r="AB3231" t="str">
            <v>NA</v>
          </cell>
          <cell r="AC3231" t="str">
            <v>NA</v>
          </cell>
          <cell r="AD3231" t="str">
            <v>NA</v>
          </cell>
          <cell r="AE3231" t="str">
            <v>NA</v>
          </cell>
          <cell r="AF3231" t="str">
            <v>NA</v>
          </cell>
          <cell r="AG3231" t="str">
            <v>NA</v>
          </cell>
          <cell r="AH3231" t="str">
            <v>NA</v>
          </cell>
          <cell r="AI3231" t="str">
            <v>NA</v>
          </cell>
          <cell r="AJ3231" t="str">
            <v>NA</v>
          </cell>
          <cell r="AK3231" t="str">
            <v>NA</v>
          </cell>
          <cell r="AL3231" t="str">
            <v>NA</v>
          </cell>
          <cell r="AM3231" t="str">
            <v>NA</v>
          </cell>
          <cell r="AN3231" t="str">
            <v>NA</v>
          </cell>
          <cell r="AO3231" t="str">
            <v>NA</v>
          </cell>
          <cell r="AP3231" t="str">
            <v>NA</v>
          </cell>
          <cell r="AQ3231" t="str">
            <v>NA</v>
          </cell>
          <cell r="AS3231" t="str">
            <v>NA</v>
          </cell>
          <cell r="AT3231" t="str">
            <v>NA</v>
          </cell>
          <cell r="AU3231" t="str">
            <v>NA</v>
          </cell>
          <cell r="AV3231" t="str">
            <v>NA</v>
          </cell>
          <cell r="AW3231" t="str">
            <v>NA</v>
          </cell>
          <cell r="AX3231" t="str">
            <v>NA</v>
          </cell>
          <cell r="AY3231" t="str">
            <v>NA</v>
          </cell>
          <cell r="AZ3231" t="str">
            <v>NA</v>
          </cell>
          <cell r="BA3231" t="str">
            <v>NA</v>
          </cell>
          <cell r="BB3231" t="str">
            <v>NA</v>
          </cell>
          <cell r="BC3231" t="str">
            <v>NA</v>
          </cell>
          <cell r="BD3231" t="str">
            <v>NA</v>
          </cell>
        </row>
        <row r="3232">
          <cell r="B3232" t="str">
            <v>P732</v>
          </cell>
          <cell r="C3232" t="str">
            <v>NA</v>
          </cell>
          <cell r="D3232" t="str">
            <v>NA</v>
          </cell>
          <cell r="E3232" t="str">
            <v>NA</v>
          </cell>
          <cell r="F3232" t="str">
            <v>NA</v>
          </cell>
          <cell r="G3232" t="str">
            <v>NA</v>
          </cell>
          <cell r="H3232" t="str">
            <v>NA</v>
          </cell>
          <cell r="I3232" t="str">
            <v>NA</v>
          </cell>
          <cell r="J3232" t="str">
            <v>NA</v>
          </cell>
          <cell r="K3232" t="str">
            <v>NA</v>
          </cell>
          <cell r="L3232" t="str">
            <v>NA</v>
          </cell>
          <cell r="M3232" t="str">
            <v>NA</v>
          </cell>
          <cell r="N3232" t="str">
            <v>NA</v>
          </cell>
          <cell r="O3232" t="str">
            <v>NA</v>
          </cell>
          <cell r="P3232" t="str">
            <v>NA</v>
          </cell>
          <cell r="Q3232" t="str">
            <v>NA</v>
          </cell>
          <cell r="R3232" t="str">
            <v>NA</v>
          </cell>
          <cell r="S3232" t="str">
            <v>NA</v>
          </cell>
          <cell r="T3232" t="str">
            <v>NA</v>
          </cell>
          <cell r="U3232" t="str">
            <v>NA</v>
          </cell>
          <cell r="V3232" t="str">
            <v>NA</v>
          </cell>
          <cell r="W3232" t="str">
            <v>NA</v>
          </cell>
          <cell r="X3232" t="str">
            <v>NA</v>
          </cell>
          <cell r="Y3232" t="str">
            <v>NA</v>
          </cell>
          <cell r="Z3232" t="str">
            <v>NA</v>
          </cell>
          <cell r="AA3232" t="str">
            <v>NA</v>
          </cell>
          <cell r="AB3232" t="str">
            <v>NA</v>
          </cell>
          <cell r="AC3232" t="str">
            <v>NA</v>
          </cell>
          <cell r="AD3232" t="str">
            <v>NA</v>
          </cell>
          <cell r="AE3232" t="str">
            <v>NA</v>
          </cell>
          <cell r="AF3232" t="str">
            <v>NA</v>
          </cell>
          <cell r="AG3232" t="str">
            <v>NA</v>
          </cell>
          <cell r="AH3232" t="str">
            <v>NA</v>
          </cell>
          <cell r="AI3232" t="str">
            <v>NA</v>
          </cell>
          <cell r="AJ3232" t="str">
            <v>NA</v>
          </cell>
          <cell r="AK3232" t="str">
            <v>NA</v>
          </cell>
          <cell r="AL3232" t="str">
            <v>NA</v>
          </cell>
          <cell r="AM3232" t="str">
            <v>NA</v>
          </cell>
          <cell r="AN3232" t="str">
            <v>NA</v>
          </cell>
          <cell r="AO3232" t="str">
            <v>NA</v>
          </cell>
          <cell r="AP3232" t="str">
            <v>NA</v>
          </cell>
          <cell r="AQ3232" t="str">
            <v>NA</v>
          </cell>
          <cell r="AS3232" t="str">
            <v>NA</v>
          </cell>
          <cell r="AT3232" t="str">
            <v>NA</v>
          </cell>
          <cell r="AU3232" t="str">
            <v>NA</v>
          </cell>
          <cell r="AV3232" t="str">
            <v>NA</v>
          </cell>
          <cell r="AW3232" t="str">
            <v>NA</v>
          </cell>
          <cell r="AX3232" t="str">
            <v>NA</v>
          </cell>
          <cell r="AY3232" t="str">
            <v>NA</v>
          </cell>
          <cell r="AZ3232" t="str">
            <v>NA</v>
          </cell>
          <cell r="BA3232" t="str">
            <v>NA</v>
          </cell>
          <cell r="BB3232" t="str">
            <v>NA</v>
          </cell>
          <cell r="BC3232" t="str">
            <v>NA</v>
          </cell>
          <cell r="BD3232" t="str">
            <v>NA</v>
          </cell>
        </row>
        <row r="3233">
          <cell r="B3233" t="str">
            <v>P733</v>
          </cell>
          <cell r="C3233" t="str">
            <v>NA</v>
          </cell>
          <cell r="D3233" t="str">
            <v>NA</v>
          </cell>
          <cell r="E3233" t="str">
            <v>NA</v>
          </cell>
          <cell r="F3233" t="str">
            <v>NA</v>
          </cell>
          <cell r="G3233" t="str">
            <v>NA</v>
          </cell>
          <cell r="H3233" t="str">
            <v>NA</v>
          </cell>
          <cell r="I3233" t="str">
            <v>NA</v>
          </cell>
          <cell r="J3233" t="str">
            <v>NA</v>
          </cell>
          <cell r="K3233" t="str">
            <v>NA</v>
          </cell>
          <cell r="L3233" t="str">
            <v>NA</v>
          </cell>
          <cell r="M3233" t="str">
            <v>NA</v>
          </cell>
          <cell r="N3233" t="str">
            <v>NA</v>
          </cell>
          <cell r="O3233" t="str">
            <v>NA</v>
          </cell>
          <cell r="P3233" t="str">
            <v>NA</v>
          </cell>
          <cell r="Q3233" t="str">
            <v>NA</v>
          </cell>
          <cell r="R3233" t="str">
            <v>NA</v>
          </cell>
          <cell r="S3233" t="str">
            <v>NA</v>
          </cell>
          <cell r="T3233" t="str">
            <v>NA</v>
          </cell>
          <cell r="U3233" t="str">
            <v>NA</v>
          </cell>
          <cell r="V3233" t="str">
            <v>NA</v>
          </cell>
          <cell r="W3233" t="str">
            <v>NA</v>
          </cell>
          <cell r="X3233" t="str">
            <v>NA</v>
          </cell>
          <cell r="Y3233" t="str">
            <v>NA</v>
          </cell>
          <cell r="Z3233" t="str">
            <v>NA</v>
          </cell>
          <cell r="AA3233" t="str">
            <v>NA</v>
          </cell>
          <cell r="AB3233" t="str">
            <v>NA</v>
          </cell>
          <cell r="AC3233" t="str">
            <v>NA</v>
          </cell>
          <cell r="AD3233" t="str">
            <v>NA</v>
          </cell>
          <cell r="AE3233" t="str">
            <v>NA</v>
          </cell>
          <cell r="AF3233" t="str">
            <v>NA</v>
          </cell>
          <cell r="AG3233" t="str">
            <v>NA</v>
          </cell>
          <cell r="AH3233" t="str">
            <v>NA</v>
          </cell>
          <cell r="AI3233" t="str">
            <v>NA</v>
          </cell>
          <cell r="AJ3233" t="str">
            <v>NA</v>
          </cell>
          <cell r="AK3233" t="str">
            <v>NA</v>
          </cell>
          <cell r="AL3233" t="str">
            <v>NA</v>
          </cell>
          <cell r="AM3233" t="str">
            <v>NA</v>
          </cell>
          <cell r="AN3233" t="str">
            <v>NA</v>
          </cell>
          <cell r="AO3233" t="str">
            <v>NA</v>
          </cell>
          <cell r="AP3233" t="str">
            <v>NA</v>
          </cell>
          <cell r="AQ3233" t="str">
            <v>NA</v>
          </cell>
          <cell r="AS3233" t="str">
            <v>NA</v>
          </cell>
          <cell r="AT3233" t="str">
            <v>NA</v>
          </cell>
          <cell r="AU3233" t="str">
            <v>NA</v>
          </cell>
          <cell r="AV3233" t="str">
            <v>NA</v>
          </cell>
          <cell r="AW3233" t="str">
            <v>NA</v>
          </cell>
          <cell r="AX3233" t="str">
            <v>NA</v>
          </cell>
          <cell r="AY3233" t="str">
            <v>NA</v>
          </cell>
          <cell r="AZ3233" t="str">
            <v>NA</v>
          </cell>
          <cell r="BA3233" t="str">
            <v>NA</v>
          </cell>
          <cell r="BB3233" t="str">
            <v>NA</v>
          </cell>
          <cell r="BC3233" t="str">
            <v>NA</v>
          </cell>
          <cell r="BD3233" t="str">
            <v>NA</v>
          </cell>
        </row>
        <row r="3234">
          <cell r="B3234" t="str">
            <v>P734</v>
          </cell>
          <cell r="C3234" t="str">
            <v>NA</v>
          </cell>
          <cell r="D3234" t="str">
            <v>NA</v>
          </cell>
          <cell r="E3234" t="str">
            <v>NA</v>
          </cell>
          <cell r="F3234" t="str">
            <v>NA</v>
          </cell>
          <cell r="G3234" t="str">
            <v>NA</v>
          </cell>
          <cell r="H3234" t="str">
            <v>NA</v>
          </cell>
          <cell r="I3234" t="str">
            <v>NA</v>
          </cell>
          <cell r="J3234" t="str">
            <v>NA</v>
          </cell>
          <cell r="K3234" t="str">
            <v>NA</v>
          </cell>
          <cell r="L3234" t="str">
            <v>NA</v>
          </cell>
          <cell r="M3234" t="str">
            <v>NA</v>
          </cell>
          <cell r="N3234" t="str">
            <v>NA</v>
          </cell>
          <cell r="O3234" t="str">
            <v>NA</v>
          </cell>
          <cell r="P3234" t="str">
            <v>NA</v>
          </cell>
          <cell r="Q3234" t="str">
            <v>NA</v>
          </cell>
          <cell r="R3234" t="str">
            <v>NA</v>
          </cell>
          <cell r="S3234" t="str">
            <v>NA</v>
          </cell>
          <cell r="T3234" t="str">
            <v>NA</v>
          </cell>
          <cell r="U3234" t="str">
            <v>NA</v>
          </cell>
          <cell r="V3234" t="str">
            <v>NA</v>
          </cell>
          <cell r="W3234" t="str">
            <v>NA</v>
          </cell>
          <cell r="X3234" t="str">
            <v>NA</v>
          </cell>
          <cell r="Y3234" t="str">
            <v>NA</v>
          </cell>
          <cell r="Z3234" t="str">
            <v>NA</v>
          </cell>
          <cell r="AA3234" t="str">
            <v>NA</v>
          </cell>
          <cell r="AB3234" t="str">
            <v>NA</v>
          </cell>
          <cell r="AC3234" t="str">
            <v>NA</v>
          </cell>
          <cell r="AD3234" t="str">
            <v>NA</v>
          </cell>
          <cell r="AE3234" t="str">
            <v>NA</v>
          </cell>
          <cell r="AF3234" t="str">
            <v>NA</v>
          </cell>
          <cell r="AG3234" t="str">
            <v>NA</v>
          </cell>
          <cell r="AH3234" t="str">
            <v>NA</v>
          </cell>
          <cell r="AI3234" t="str">
            <v>NA</v>
          </cell>
          <cell r="AJ3234" t="str">
            <v>NA</v>
          </cell>
          <cell r="AK3234" t="str">
            <v>NA</v>
          </cell>
          <cell r="AL3234" t="str">
            <v>NA</v>
          </cell>
          <cell r="AM3234" t="str">
            <v>NA</v>
          </cell>
          <cell r="AN3234" t="str">
            <v>NA</v>
          </cell>
          <cell r="AO3234" t="str">
            <v>NA</v>
          </cell>
          <cell r="AP3234" t="str">
            <v>NA</v>
          </cell>
          <cell r="AQ3234" t="str">
            <v>NA</v>
          </cell>
          <cell r="AS3234" t="str">
            <v>NA</v>
          </cell>
          <cell r="AT3234" t="str">
            <v>NA</v>
          </cell>
          <cell r="AU3234" t="str">
            <v>NA</v>
          </cell>
          <cell r="AV3234" t="str">
            <v>NA</v>
          </cell>
          <cell r="AW3234" t="str">
            <v>NA</v>
          </cell>
          <cell r="AX3234" t="str">
            <v>NA</v>
          </cell>
          <cell r="AY3234" t="str">
            <v>NA</v>
          </cell>
          <cell r="AZ3234" t="str">
            <v>NA</v>
          </cell>
          <cell r="BA3234" t="str">
            <v>NA</v>
          </cell>
          <cell r="BB3234" t="str">
            <v>NA</v>
          </cell>
          <cell r="BC3234" t="str">
            <v>NA</v>
          </cell>
          <cell r="BD3234" t="str">
            <v>NA</v>
          </cell>
        </row>
        <row r="3235">
          <cell r="B3235" t="str">
            <v>P735</v>
          </cell>
          <cell r="C3235" t="str">
            <v>CGGA_P735</v>
          </cell>
          <cell r="E3235" t="str">
            <v>胡穗佳</v>
          </cell>
          <cell r="F3235">
            <v>579016</v>
          </cell>
          <cell r="G3235">
            <v>43392</v>
          </cell>
          <cell r="H3235" t="str">
            <v>1.颅内占位性病变（额顶 左） 弥漫性胶质瘤 2.肝功能异常 3.白细胞减少</v>
          </cell>
          <cell r="J3235" t="str">
            <v>男</v>
          </cell>
          <cell r="K3235">
            <v>26</v>
          </cell>
          <cell r="L3235" t="str">
            <v>AB</v>
          </cell>
          <cell r="M3235" t="str">
            <v>440105199202275417</v>
          </cell>
          <cell r="N3235" t="str">
            <v>本人18927578869，胡保成/父子/13660120798，申秀改/母子/13660152309</v>
          </cell>
          <cell r="O3235" t="str">
            <v>右手力弱1年，加重5月</v>
          </cell>
          <cell r="P3235" t="str">
            <v>1年前(2017年10月左右)无明显诱因出现右手持物不稳,写字笨拙,无头痛、头晕、恶心、呕吐及四肢抽搐,未诊治,5月前右手活动能力明显减弱,曾就医于广东省第二人民医院、南方医科大学珠江医院,行头颅磁共振及CT检查,考虑“低级别胶质瘤”未治疗。之后定期复查MRI。近1月前突然出现右上肢活动减弱，两分钟后自行缓解，无头痛、肢体抽搐及肢体麻木，于中山大学肿瘤医院就诊，服用左乙拉西坦，一次一片，每天两次。为进一步诊治来我院，行头部MR检查，示“左额顶叶交接异常信号:胶质神经元混合肿瘤?”，门诊以“颅内占位性病变”收入我院。自发病来饮食可，睡眠可，大小便正常，体重无明显变化。</v>
          </cell>
          <cell r="Q3235" t="str">
            <v>无特殊</v>
          </cell>
          <cell r="R3235" t="str">
            <v>无特殊</v>
          </cell>
          <cell r="S3235" t="str">
            <v>缺失</v>
          </cell>
          <cell r="T3235">
            <v>43403</v>
          </cell>
          <cell r="V3235" t="str">
            <v>唤醒麻醉下术中电生理监测下左额顶开颅肿瘤切除术</v>
          </cell>
          <cell r="W3235" t="str">
            <v>患者麻醉诱导喉罩通气后，右侧卧位，头部以头架固定，导航确定肿瘤头皮投影。常规消毒铺巾，取左额顶马蹄形切口，局部浸润麻醉，切开头皮及皮下各层，皮肤翻向前，暴露颅骨，钻1孔，铣刀铣开骨瓣。硬膜张力高，利多卡因棉条贴敷硬脑膜，放射状剪开硬脑膜，打开硬脑膜后可见部分肿瘤位于皮层表面（打开硬脑膜后患者右上肢肌力1-2级），术中超声及功能导航定位肿瘤部位，术中皮层电刺激确定小指和前臂感觉区位于肿瘤后界，面部运动区位于肿瘤前界。部分肿瘤于中央沟处突出皮层表面，软膜下切除肿瘤，取部分肿瘤送冰冻。灰红色，质软，血供丰富，与正常脑组织无边界。肿瘤上界监测出手区，皮层下未监测出阳性区。术中超声确定肿瘤近全切。再次监测肿瘤前界皮层（7mA）未引出阳性位点。患者右上肢肌力0级。术区严密止血，冲洗清亮，重新置入喉罩。人工硬脑膜减张修补硬脑膜，硬脑膜外留置引流管一根另戳孔引出，护士清点敷料及器械无误。3枚钛片固定颅骨，逐层缝合肌肉、筋膜、皮下及头皮各层。术中出血约100ml。未输异体血，输液2500ml。手术顺利，麻醉满意。查见神清可语，双瞳孔左：右=1.5:1.5mm，左上肢肌力0级，拔出喉罩后返病房监护室。</v>
          </cell>
          <cell r="X3235" t="str">
            <v>部分切除</v>
          </cell>
          <cell r="Y3235" t="str">
            <v>缺失</v>
          </cell>
          <cell r="Z3235" t="str">
            <v>AA(WHO III)</v>
          </cell>
          <cell r="AA3235" t="str">
            <v>AA(WHO III)</v>
          </cell>
          <cell r="AB3235" t="str">
            <v>3</v>
          </cell>
          <cell r="AC3235" t="str">
            <v>间变性星形细胞瘤 (WHOⅢ级)</v>
          </cell>
          <cell r="AD3235" t="str">
            <v>部分切除</v>
          </cell>
          <cell r="AE3235">
            <v>43781</v>
          </cell>
          <cell r="AF3235" t="str">
            <v>1.间变性星形细胞瘤 （额顶 左）(WHOⅢ级) 
         2.肝功能异常
           3.白细胞减少</v>
          </cell>
          <cell r="AG3235">
            <v>44077</v>
          </cell>
          <cell r="AH3235" t="str">
            <v>终止</v>
          </cell>
          <cell r="AI3235">
            <v>610</v>
          </cell>
          <cell r="AJ3235">
            <v>1</v>
          </cell>
          <cell r="AK3235">
            <v>610</v>
          </cell>
          <cell r="AL3235">
            <v>1</v>
          </cell>
          <cell r="AM3235">
            <v>610</v>
          </cell>
          <cell r="AN3235" t="str">
            <v>放疗40</v>
          </cell>
          <cell r="AO3235">
            <v>1</v>
          </cell>
          <cell r="AP3235" t="str">
            <v>替莫脞胺</v>
          </cell>
          <cell r="AQ3235">
            <v>1</v>
          </cell>
          <cell r="AS3235" t="str">
            <v>原发</v>
          </cell>
          <cell r="AU3235" t="e">
            <v>#N/A</v>
          </cell>
          <cell r="AV3235" t="e">
            <v>#N/A</v>
          </cell>
          <cell r="AW3235" t="e">
            <v>#N/A</v>
          </cell>
          <cell r="AX3235" t="e">
            <v>#N/A</v>
          </cell>
          <cell r="AY3235" t="e">
            <v>#N/A</v>
          </cell>
          <cell r="AZ3235" t="e">
            <v>#N/A</v>
          </cell>
        </row>
        <row r="3236">
          <cell r="B3236" t="str">
            <v>P736</v>
          </cell>
          <cell r="C3236" t="str">
            <v>CGGA_P736</v>
          </cell>
          <cell r="E3236" t="str">
            <v>王东方</v>
          </cell>
          <cell r="F3236">
            <v>579201</v>
          </cell>
          <cell r="G3236">
            <v>43395</v>
          </cell>
          <cell r="H3236" t="str">
            <v>1.颅内占位性病变（颞岛叶，额叶，海马，杏仁核，右）：胶质瘤 2.症状性癫痫 3.乙型病毒性肝炎病原携带者 4.鼻窦炎 5.上颌窦囊肿（双侧） 6.高血压病？ 7.病毒性心肌炎</v>
          </cell>
          <cell r="J3236" t="str">
            <v>男</v>
          </cell>
          <cell r="K3236">
            <v>31</v>
          </cell>
          <cell r="L3236" t="str">
            <v>A</v>
          </cell>
          <cell r="M3236" t="str">
            <v>320324198611211172</v>
          </cell>
          <cell r="N3236" t="str">
            <v>本人15852258374，王道仓/父子/13912027310,李玲/母子/15295450842</v>
          </cell>
          <cell r="O3236" t="str">
            <v>幻嗅伴头痛，头晕6个月，加重2个月伴发作性意识丧失1个月</v>
          </cell>
          <cell r="P3236" t="str">
            <v>6月前（2018年4月左右）无明显诱因出现幻嗅，铁锈味道，几分钟自行缓解，头痛，右颞顶钝痛，一分钟可自行缓解，可耐受，一过性黑朦，恶心，未呕吐，当地医院就诊行头颅CT及磁共振检查，发现颅内占位，后于徐州市医院，行头颅磁共振检查，嘱口服丙戊酸钠片，一次一片，一天两次，2个月前症状加重改为一次两片，一天两次至9月20日左右，自觉效果欠佳，1个月前出现意识丧失三十分钟，伴抽搐约一分钟，期间伴大小便失禁，当地医院就诊行头颅CT检查，为进一步诊治来我院门诊，嘱口服开普兰，一天两次一次一片，门诊以“颅内占位性病变”收住院。自发病来，饮食睡眠均可，大小便正常，体重无明显变化。</v>
          </cell>
          <cell r="Q3236" t="str">
            <v>6月前（2018年4月左右）无明显诱因出现幻嗅，铁锈味道，几分钟自行缓解，头痛，右颞顶钝痛，一分钟可自行缓解，可耐受，一过性黑朦，恶心，未呕吐，当地医院就诊行头颅CT及磁共振检查，发现颅内占位，后于徐州市医院，行头颅磁共振检查，嘱口服丙戊酸钠片，一次一片，一天两次，2个月前症状加重改为一次两片，一天两次至9月20日左右，自觉效果欠佳，1个月前出现意识丧失三十分钟，伴抽搐约一分钟，期间伴大小便失禁，当地医院就诊行头颅CT检查，为进一步诊治来我院门诊，嘱口服开普兰，一天两次一次一片，门诊以“颅内占位性病变”收住院。自发病来，饮食睡眠均可，大小便正常，体重无明显变化。
    既往史：肝炎史：肝炎史：肝炎乙肝，以前未检查未治疗，10月于我院化验查出HbsAg(+)HbeAb(+)HbcAb(+)，肝炎，既往心肌炎病史，当地医院就诊，具体不详，高血压病史两年，最高160/110mmHg，口服卡托普利，针菊，未规律服药，控制尚可，否认糖尿病、脑血管疾病、精神疾病史，1年前当地医院因鼻中隔偏曲行手术治疗,否认输血，外伤史，否认食物、药物过敏史，预防接种史不详</v>
          </cell>
          <cell r="R3236" t="str">
            <v>吸烟三年，4支/天</v>
          </cell>
          <cell r="S3236" t="str">
            <v>缺失</v>
          </cell>
          <cell r="T3236">
            <v>43404</v>
          </cell>
          <cell r="V3236" t="str">
            <v>右额颞开颅肿瘤切除术</v>
          </cell>
          <cell r="W3236" t="str">
            <v>患者气管插管全麻成功后，仰卧位，头偏向左。常规碘酒（4%）和酒精（75%）消毒后铺巾，头皮浸润麻醉，取右额颞过中线弧形切口逐层切开，皮肌瓣翻向前，颅骨钻2孔骨瓣铣下保留。硬膜四周悬吊，见硬膜张力略高250ml甘露醇快速静点降低颅内压，“弧形+放射”状剪开硬脑膜，缓慢释放侧裂池脑脊液后脑压下降满意，分开部分侧裂并切除部分眶回及额盖，暴露前环岛沟及上环岛沟，可见眶回及部分岛叶肿瘤，灰白色，大部分质软，与周围组织边界不清，血供一般，大脑中动脉M3段分支供血，显微镜下分块切除肿瘤，然后切除颞极肿瘤，暴露下环岛沟及岛后点，最终显微镜下分块近全切肿瘤，侧脑室颞角及额角部分开放，肿瘤深部可见豆纹动脉及肉豆蔻样底节区，大脑中动脉M2及M3段主干均保护完好。术腔严密止血，反复冲洗清亮，脑组织搏动好，硬脑膜皱缩明显，人工硬膜修补硬脑膜，与护士清点棉片、棉条等手术用品无误后，1枚盖孔板及2枚钛片固定瓣，逐层缝合肌肉、皮下及皮肤，术毕再次与护士清点棉条等手术用品无误，手术顺利，麻醉满意，术中出血约200ml，输液1700ml，术后拔管后回PICU病房监护</v>
          </cell>
          <cell r="X3236" t="str">
            <v>部分切除</v>
          </cell>
          <cell r="Y3236">
            <v>144186</v>
          </cell>
          <cell r="Z3236" t="str">
            <v>A(WHO II)</v>
          </cell>
          <cell r="AA3236" t="str">
            <v>A(WHO II)</v>
          </cell>
          <cell r="AB3236">
            <v>2</v>
          </cell>
          <cell r="AC3236" t="str">
            <v>A(WHO II)</v>
          </cell>
          <cell r="AD3236" t="str">
            <v>部分切除</v>
          </cell>
          <cell r="AE3236">
            <v>43420</v>
          </cell>
          <cell r="AF3236" t="str">
            <v>1.星形细胞瘤（WHOⅡ级）（颞岛叶，额叶，海马，杏仁核，右）2.症状性癫痫 3.乙型病毒性肝炎病原携带者 4.鼻窦炎 5.上颌窦囊肿（双侧） 6.高血压3级（极高危） 7.病毒性心肌炎 8.下肢静脉血栓</v>
          </cell>
          <cell r="AH3236" t="str">
            <v>未终止</v>
          </cell>
          <cell r="AI3236">
            <v>1346</v>
          </cell>
          <cell r="AJ3236">
            <v>0</v>
          </cell>
          <cell r="AK3236">
            <v>1346</v>
          </cell>
          <cell r="AL3236">
            <v>0</v>
          </cell>
          <cell r="AM3236">
            <v>1346</v>
          </cell>
          <cell r="AN3236" t="str">
            <v>同步</v>
          </cell>
          <cell r="AO3236">
            <v>1</v>
          </cell>
          <cell r="AP3236" t="str">
            <v>替莫脞胺6</v>
          </cell>
          <cell r="AQ3236">
            <v>1</v>
          </cell>
          <cell r="AS3236">
            <v>0</v>
          </cell>
          <cell r="AU3236" t="str">
            <v>突变</v>
          </cell>
          <cell r="AV3236" t="str">
            <v>不突变</v>
          </cell>
          <cell r="AW3236" t="str">
            <v>非共缺失</v>
          </cell>
          <cell r="AX3236" t="str">
            <v>非甲基化</v>
          </cell>
          <cell r="AY3236" t="str">
            <v>不突变</v>
          </cell>
          <cell r="AZ3236" t="str">
            <v>不突变</v>
          </cell>
        </row>
        <row r="3237">
          <cell r="B3237" t="str">
            <v>P737</v>
          </cell>
          <cell r="C3237" t="str">
            <v>CGGA_P737</v>
          </cell>
          <cell r="E3237" t="str">
            <v>詹增伍</v>
          </cell>
          <cell r="F3237">
            <v>580003</v>
          </cell>
          <cell r="G3237">
            <v>43403</v>
          </cell>
          <cell r="H3237" t="str">
            <v>1.颅内占位性病变(额、顶叶，右）：胶质瘤？ 2.症状性癫痫[继发性癫痫]</v>
          </cell>
          <cell r="J3237" t="str">
            <v>男</v>
          </cell>
          <cell r="K3237">
            <v>50</v>
          </cell>
          <cell r="L3237" t="str">
            <v>AB</v>
          </cell>
          <cell r="M3237" t="str">
            <v>410381196803069676</v>
          </cell>
          <cell r="N3237" t="str">
            <v>本人13592076276,高岁娥/夫妻/15003790969</v>
          </cell>
          <cell r="O3237" t="str">
            <v>发作性左侧肢体抽搐6月余</v>
          </cell>
          <cell r="P3237" t="str">
            <v>患者6月余前无明显诱因出现左侧肢体抽搐，不伴意识丧失、口吐白沫，持续约10~30秒后自行缓解，患者未予重视。5月前，再发左侧肢体抽搐，伴有意识丧失，不伴口吐白沫、大小便失禁等，于当地医院就诊，行头颅MRI检查，考虑颅内占位。先后于神经外科及肿瘤内科住院治疗，给予同步放化疗治疗及丙戊酸钠（400mg Bid）对症支持治疗，放疗27次，总剂量57.5Gy，口服替莫唑胺化疗，120mg Qd，持续40天。后症状未明显改善，于我院门诊就诊，考虑左额顶叶占位，为求进一步诊治收入我科。患者自发病以来，精神、饮食、睡眠可，大小便如常，体重无明显增减。</v>
          </cell>
          <cell r="Q3237" t="str">
            <v>无特殊</v>
          </cell>
          <cell r="R3237" t="str">
            <v>无特殊</v>
          </cell>
          <cell r="S3237" t="str">
            <v>缺失</v>
          </cell>
          <cell r="T3237">
            <v>43405</v>
          </cell>
          <cell r="V3237" t="str">
            <v>显微镜下幕上深部肿物切除术</v>
          </cell>
          <cell r="W3237" t="str">
            <v>患者左侧卧位，麻醉诱导喉罩通气后，头架固定后常规消毒、铺巾，取右额顶马蹄形切口逐层切开，皮肤翻向侧下，暴露右额顶颅骨，骨瓣钻3孔铣下保留，见硬膜张力略高，250ml甘露醇快速静点降低颅内压。表面麻醉后十字状剪开硬脑膜，术中导航及超声确定病变位置，见病变主要位于中央前回后部，灰黄色，质软，血供丰富，呈浸润性生长，与周边脑组织边界不清，大小约60X59X40mm。唤醒患者，术中皮层刺激再次确定中央前回，手、腕及前臂运动正常。严密监测下，自肿瘤大致边界逐步分离并分块切除肿瘤，最终病变镜下近全切除。加深麻醉，喉罩通气。术腔严密止血，创面速即纱帖敷,术腔反复冲洗清亮，脑组织搏动好，脑组织略肿胀，以免缝人工硬膜贴覆加固硬膜薄弱处，与护士清点棉片、棉条等手术用品无误后，还纳骨瓣，钛片固定。逐层缝合肌肉、皮下及皮肤，术毕再次与护士清点棉条等手术用品无误，手术顺利，术中出血约100ml，输液3000ml，术后回病房监护。</v>
          </cell>
          <cell r="X3237" t="str">
            <v>部分切除</v>
          </cell>
          <cell r="Y3237" t="str">
            <v>144210</v>
          </cell>
          <cell r="Z3237" t="str">
            <v>A(WHO II)</v>
          </cell>
          <cell r="AA3237" t="str">
            <v>A(WHO II)</v>
          </cell>
          <cell r="AB3237">
            <v>2</v>
          </cell>
          <cell r="AC3237" t="str">
            <v>肥胖细胞型星形细胞瘤(WHO II级),伴放射性坏死</v>
          </cell>
          <cell r="AD3237" t="str">
            <v>部分切除</v>
          </cell>
          <cell r="AE3237">
            <v>43417</v>
          </cell>
          <cell r="AF3237" t="str">
            <v>1.肥胖细胞型星形细胞瘤(额、顶叶，右)(WHO II级)；2.症状性癫痫[继发性癫痫]；3.低蛋白血症</v>
          </cell>
          <cell r="AH3237" t="str">
            <v>未终止</v>
          </cell>
          <cell r="AI3237">
            <v>1345</v>
          </cell>
          <cell r="AJ3237">
            <v>0</v>
          </cell>
          <cell r="AK3237">
            <v>1345</v>
          </cell>
          <cell r="AL3237">
            <v>0</v>
          </cell>
          <cell r="AM3237">
            <v>1345</v>
          </cell>
          <cell r="AN3237" t="str">
            <v>放疗</v>
          </cell>
          <cell r="AO3237">
            <v>1</v>
          </cell>
          <cell r="AP3237" t="str">
            <v>替莫脞胺6</v>
          </cell>
          <cell r="AQ3237">
            <v>1</v>
          </cell>
          <cell r="AS3237">
            <v>0</v>
          </cell>
          <cell r="AU3237" t="str">
            <v>突变</v>
          </cell>
          <cell r="AV3237" t="str">
            <v>不突变</v>
          </cell>
          <cell r="AW3237" t="str">
            <v>非共缺失</v>
          </cell>
          <cell r="AX3237" t="str">
            <v>甲基化</v>
          </cell>
          <cell r="AY3237" t="str">
            <v>不突变</v>
          </cell>
          <cell r="AZ3237" t="str">
            <v>不突变</v>
          </cell>
        </row>
        <row r="3238">
          <cell r="B3238" t="str">
            <v>P738</v>
          </cell>
          <cell r="C3238" t="str">
            <v>NA</v>
          </cell>
          <cell r="D3238" t="str">
            <v>NA</v>
          </cell>
          <cell r="E3238" t="str">
            <v>NA</v>
          </cell>
          <cell r="F3238" t="str">
            <v>NA</v>
          </cell>
          <cell r="G3238" t="str">
            <v>NA</v>
          </cell>
          <cell r="H3238" t="str">
            <v>NA</v>
          </cell>
          <cell r="I3238" t="str">
            <v>NA</v>
          </cell>
          <cell r="J3238" t="str">
            <v>NA</v>
          </cell>
          <cell r="K3238" t="str">
            <v>NA</v>
          </cell>
          <cell r="L3238" t="str">
            <v>NA</v>
          </cell>
          <cell r="M3238" t="str">
            <v>NA</v>
          </cell>
          <cell r="N3238" t="str">
            <v>NA</v>
          </cell>
          <cell r="O3238" t="str">
            <v>NA</v>
          </cell>
          <cell r="P3238" t="str">
            <v>NA</v>
          </cell>
          <cell r="Q3238" t="str">
            <v>NA</v>
          </cell>
          <cell r="R3238" t="str">
            <v>NA</v>
          </cell>
          <cell r="S3238" t="str">
            <v>NA</v>
          </cell>
          <cell r="T3238" t="str">
            <v>NA</v>
          </cell>
          <cell r="U3238" t="str">
            <v>NA</v>
          </cell>
          <cell r="V3238" t="str">
            <v>NA</v>
          </cell>
          <cell r="W3238" t="str">
            <v>NA</v>
          </cell>
          <cell r="X3238" t="str">
            <v>NA</v>
          </cell>
          <cell r="Y3238" t="str">
            <v>NA</v>
          </cell>
          <cell r="Z3238" t="str">
            <v>NA</v>
          </cell>
          <cell r="AA3238" t="str">
            <v>NA</v>
          </cell>
          <cell r="AB3238" t="str">
            <v>NA</v>
          </cell>
          <cell r="AC3238" t="str">
            <v>NA</v>
          </cell>
          <cell r="AD3238" t="str">
            <v>NA</v>
          </cell>
          <cell r="AE3238" t="str">
            <v>NA</v>
          </cell>
          <cell r="AF3238" t="str">
            <v>NA</v>
          </cell>
          <cell r="AG3238" t="str">
            <v>NA</v>
          </cell>
          <cell r="AH3238" t="str">
            <v>NA</v>
          </cell>
          <cell r="AI3238" t="str">
            <v>NA</v>
          </cell>
          <cell r="AJ3238" t="str">
            <v>NA</v>
          </cell>
          <cell r="AK3238" t="str">
            <v>NA</v>
          </cell>
          <cell r="AL3238" t="str">
            <v>NA</v>
          </cell>
          <cell r="AM3238" t="str">
            <v>NA</v>
          </cell>
          <cell r="AN3238" t="str">
            <v>NA</v>
          </cell>
          <cell r="AO3238" t="str">
            <v>NA</v>
          </cell>
          <cell r="AP3238" t="str">
            <v>NA</v>
          </cell>
          <cell r="AQ3238" t="str">
            <v>NA</v>
          </cell>
          <cell r="AS3238" t="str">
            <v>NA</v>
          </cell>
          <cell r="AT3238" t="str">
            <v>NA</v>
          </cell>
          <cell r="AU3238" t="str">
            <v>NA</v>
          </cell>
          <cell r="AV3238" t="str">
            <v>NA</v>
          </cell>
          <cell r="AW3238" t="str">
            <v>NA</v>
          </cell>
          <cell r="AX3238" t="str">
            <v>NA</v>
          </cell>
          <cell r="AY3238" t="str">
            <v>NA</v>
          </cell>
          <cell r="AZ3238" t="str">
            <v>NA</v>
          </cell>
          <cell r="BA3238" t="str">
            <v>NA</v>
          </cell>
          <cell r="BB3238" t="str">
            <v>NA</v>
          </cell>
          <cell r="BC3238" t="str">
            <v>NA</v>
          </cell>
          <cell r="BD3238" t="str">
            <v>NA</v>
          </cell>
        </row>
        <row r="3239">
          <cell r="B3239" t="str">
            <v>P739</v>
          </cell>
          <cell r="C3239" t="str">
            <v>CGGA_P739</v>
          </cell>
          <cell r="E3239" t="str">
            <v>秦佰菊</v>
          </cell>
          <cell r="F3239">
            <v>579556</v>
          </cell>
          <cell r="G3239">
            <v>43398</v>
          </cell>
          <cell r="H3239" t="str">
            <v>1.颅内占位性病变(额，右）：胶质瘤？ 2.腰椎间盘突出 3.甲型病毒性肝炎史</v>
          </cell>
          <cell r="J3239" t="str">
            <v>女</v>
          </cell>
          <cell r="K3239">
            <v>40</v>
          </cell>
          <cell r="L3239" t="str">
            <v>AB</v>
          </cell>
          <cell r="M3239" t="str">
            <v>231027197710305024</v>
          </cell>
          <cell r="N3239" t="str">
            <v>本人13683597480,秦佰坪/兄妹/13521601290,唐春艳/表姐/13301368087</v>
          </cell>
          <cell r="O3239" t="str">
            <v>头痛十余年，加重伴呕吐3天</v>
          </cell>
          <cell r="P3239" t="str">
            <v>患者十余年前无明显诱因出现头痛，表现为持续性全头痛，额部为著，性质描述不清，未系统诊治，间断口服布洛芬等对症支持治疗，控制尚可。3天前，患者自觉头痛程度加重，伴呕吐一次，呕吐物为胃内容物，量约200ml，不伴血。遂于我院门诊就诊，行头颅MR检查，考虑颅内占位，为求进一步诊治收入院。患者自发病以来，精神、饮食、睡眠差，大小便如常，体重无明显增减。</v>
          </cell>
          <cell r="Q3239" t="str">
            <v>甲肝病史</v>
          </cell>
          <cell r="R3239" t="str">
            <v>无特殊</v>
          </cell>
          <cell r="S3239" t="str">
            <v>缺失</v>
          </cell>
          <cell r="T3239">
            <v>43406</v>
          </cell>
          <cell r="V3239" t="str">
            <v>冠切右额开颅肿瘤切除术</v>
          </cell>
          <cell r="W3239" t="str">
            <v>患者插管全麻成功后，病人取仰卧位，头架固定头部，导航注册确定肿瘤体表投影。常规碘酒（4%）和酒精（75%）消毒后铺巾，头皮浸润麻醉，行冠状切口切开，充分暴露右额骨质，颅骨钻2孔骨瓣铣下保留，额窦开放骨蜡封闭。硬膜四周严密悬吊，硬膜张力略高250ml甘露醇快速静点降低颅内压，“放射状”剪开硬脑膜，可见右额上、中回膨隆明显，脑沟消失，皮层表明即可见肿瘤。首先自前纵裂分流缓慢放出纵裂池脑脊液，脑压下降明显，分离并保护胼缘及胼周动脉，电凝切断供血动脉，深部可见胼胝体。可见肿瘤呈灰红色，质地软韧不均，血供丰富，边界不清，显微镜下沿肿瘤内、后、外及前方切除肿瘤，肿瘤累及部分右侧胼胝体，深部侧脑室额角部分开放，双侧胼周及胼缘动脉、嗅神经保护完好。最终肿瘤镜下近全切除。术腔严密止血，反复冲洗清亮，脑组织搏动好，硬膜破损严重，人工硬膜缝合，与护士清点棉片、棉条等手术用品无误后，3枚钛片还纳骨瓣，逐层缝合肌肉、皮下及皮肤，术毕再次与护士清点棉条等手术用品无误，手术顺利，麻醉满意，术中出血约300ml，输液3500ml，术后查双瞳孔左：右=1:1mm,拔除气管插管后回PICU监护</v>
          </cell>
          <cell r="X3239" t="str">
            <v>部分切除</v>
          </cell>
          <cell r="Y3239" t="str">
            <v>144247</v>
          </cell>
          <cell r="Z3239" t="str">
            <v>OA(WHO II)</v>
          </cell>
          <cell r="AA3239" t="str">
            <v>OA(WHO II)</v>
          </cell>
          <cell r="AB3239">
            <v>2</v>
          </cell>
          <cell r="AC3239" t="str">
            <v>少突星形细胞瘤 (WHOⅡ级)。</v>
          </cell>
          <cell r="AD3239" t="str">
            <v>部分切除</v>
          </cell>
          <cell r="AE3239">
            <v>43423</v>
          </cell>
          <cell r="AF3239" t="str">
            <v>1.少突星形细胞瘤(额，右）(WHO II级)；2.腰椎间盘突出； 3.甲型病毒性肝炎史 ；4.低钠血症；5.低氯血症；6.低蛋白血症</v>
          </cell>
          <cell r="AH3239" t="str">
            <v>未终止</v>
          </cell>
          <cell r="AI3239">
            <v>1351</v>
          </cell>
          <cell r="AJ3239">
            <v>0</v>
          </cell>
          <cell r="AK3239">
            <v>1351</v>
          </cell>
          <cell r="AL3239">
            <v>0</v>
          </cell>
          <cell r="AM3239">
            <v>1351</v>
          </cell>
          <cell r="AN3239" t="str">
            <v>同步</v>
          </cell>
          <cell r="AO3239">
            <v>1</v>
          </cell>
          <cell r="AP3239" t="str">
            <v>替莫脞胺</v>
          </cell>
          <cell r="AQ3239">
            <v>1</v>
          </cell>
          <cell r="AS3239">
            <v>0</v>
          </cell>
          <cell r="AU3239" t="e">
            <v>#N/A</v>
          </cell>
          <cell r="AV3239" t="e">
            <v>#N/A</v>
          </cell>
          <cell r="AW3239" t="e">
            <v>#N/A</v>
          </cell>
          <cell r="AX3239" t="e">
            <v>#N/A</v>
          </cell>
          <cell r="AY3239" t="e">
            <v>#N/A</v>
          </cell>
          <cell r="AZ3239" t="e">
            <v>#N/A</v>
          </cell>
        </row>
        <row r="3240">
          <cell r="B3240" t="str">
            <v>P740</v>
          </cell>
          <cell r="C3240" t="str">
            <v>CGGA_P740</v>
          </cell>
          <cell r="E3240" t="str">
            <v>王爱莲</v>
          </cell>
          <cell r="F3240">
            <v>579785</v>
          </cell>
          <cell r="G3240">
            <v>43402</v>
          </cell>
          <cell r="H3240" t="str">
            <v>1.颅内占位性病变（额 胼胝体 左）2.梗阻性脑积水[非交通性脑积水]  3.意识丧失发作史  4.脑室积血 5.脑梗死可能（双额 胼胝体 左基底节） 6.脑疝  7.低钾血症 8.低蛋白血症  9.肝功能异常 10.高钠血症 11.高氯血症 12.甲状腺功能减退13.皮质腺功能减退 14.低钠血症  15.低纤维蛋白原血症 16.低钙血症  17.下肢静脉栓塞 18.中枢神经系统感染</v>
          </cell>
          <cell r="J3240" t="str">
            <v>女</v>
          </cell>
          <cell r="K3240">
            <v>55</v>
          </cell>
          <cell r="L3240" t="str">
            <v>B</v>
          </cell>
          <cell r="M3240" t="str">
            <v>37052219630824122X</v>
          </cell>
          <cell r="N3240" t="str">
            <v>本人/13561082689,家属/13954626558</v>
          </cell>
          <cell r="O3240" t="str">
            <v>发作性意识丧失40年，间断头晕、小便失禁3月余。</v>
          </cell>
          <cell r="P3240">
            <v>0</v>
          </cell>
          <cell r="Q3240" t="str">
            <v>无特殊</v>
          </cell>
          <cell r="R3240" t="str">
            <v>无特殊</v>
          </cell>
          <cell r="S3240" t="str">
            <v>缺失</v>
          </cell>
          <cell r="T3240">
            <v>43406</v>
          </cell>
          <cell r="V3240" t="str">
            <v>左额开颅颅内肿物切除术+人工硬脑膜补片修补术</v>
          </cell>
          <cell r="W3240" t="str">
            <v>患者插管全麻成功后，病人取仰卧位。常规碘酒（4%）和酒精（75%）消毒后铺巾，头皮浸润麻醉，行左额马蹄形切口切开，充分暴露左额骨质，颅骨钻2孔左额骨瓣铣下保留。硬膜四周严密悬吊，“+”字状剪开左额硬脑膜，即可见左额灰白色病变，质地软韧不均，血供中等，与周围脑组织边界不清，深达胼胝体及侧脑室，并沿胼胝体向右侧侵袭，包饶双侧大脑前动脉。显微镜下首先自中线侧离断来自胼周动脉的血供，分块切除，切除部分肿瘤分后自肿瘤大致边界逐步分离并分块切除，大小约52X76X65mm，最终肿瘤镜下近全切除，双侧大脑前动脉及胼周动脉保护良好，侧脑室开放，清亮脑脊液流出。术腔严密止血，创面速即纱帖敷,术腔反复冲洗清亮，脑组织搏动好，硬膜破损严重，以可缝人工硬膜（脑膜健）减张缝合，术腔放置引流管1枚头皮另戳1口引出并固定，与护士清点棉片、棉条等手术用品无误后，还纳骨瓣，钛夹+盖孔板固定。逐层缝合肌肉、皮下及皮肤，术毕再次与护士清点棉条等手术用品无误，手术顺利，术中出血约400ml，输液3500ml，术后回ICU病房监护</v>
          </cell>
          <cell r="X3240" t="str">
            <v>部分切除</v>
          </cell>
          <cell r="Y3240" t="str">
            <v>缺失</v>
          </cell>
          <cell r="Z3240" t="str">
            <v>OA(WHO II)</v>
          </cell>
          <cell r="AA3240" t="str">
            <v>OA(WHO II)</v>
          </cell>
          <cell r="AB3240" t="str">
            <v>2</v>
          </cell>
          <cell r="AC3240" t="str">
            <v>少突星型细胞瘤（WHO II级） </v>
          </cell>
          <cell r="AD3240" t="str">
            <v>部分切除</v>
          </cell>
          <cell r="AE3240">
            <v>43416</v>
          </cell>
          <cell r="AF3240" t="str">
            <v>1.颅内占位性病变（额 胼胝体 左）少突星型细胞瘤（WHO II级） 2.梗阻性脑积水[非交通性脑积水] 3.意识丧失发作史 4.脑室积血 5.脑梗死可能（双额 胼胝体 左基底节） 6.脑疝 7.低钾血症 8.低蛋白血症 9.肝功能异常 10.高钠血症 11.高氯血症 12.甲状腺功能减退 13.皮质腺功能减退 14.低钠血症 15.低纤维蛋白原血症 16.低钙血症 17.下肢静脉栓塞 18.中枢神经系统感染 </v>
          </cell>
          <cell r="AG3240">
            <v>43735</v>
          </cell>
          <cell r="AH3240" t="str">
            <v>终止</v>
          </cell>
          <cell r="AI3240">
            <v>10</v>
          </cell>
          <cell r="AJ3240">
            <v>1</v>
          </cell>
          <cell r="AK3240" t="str">
            <v>NA</v>
          </cell>
          <cell r="AL3240" t="str">
            <v>NA</v>
          </cell>
          <cell r="AM3240">
            <v>10</v>
          </cell>
          <cell r="AN3240" t="str">
            <v>缺失</v>
          </cell>
          <cell r="AO3240" t="str">
            <v>NA</v>
          </cell>
          <cell r="AP3240" t="str">
            <v>缺失</v>
          </cell>
          <cell r="AQ3240" t="str">
            <v>NA</v>
          </cell>
          <cell r="AS3240" t="str">
            <v>原发</v>
          </cell>
          <cell r="AU3240" t="e">
            <v>#N/A</v>
          </cell>
          <cell r="AV3240" t="e">
            <v>#N/A</v>
          </cell>
          <cell r="AW3240" t="e">
            <v>#N/A</v>
          </cell>
          <cell r="AX3240" t="e">
            <v>#N/A</v>
          </cell>
          <cell r="AY3240" t="e">
            <v>#N/A</v>
          </cell>
          <cell r="AZ3240" t="e">
            <v>#N/A</v>
          </cell>
        </row>
        <row r="3241">
          <cell r="B3241" t="str">
            <v>P741</v>
          </cell>
          <cell r="C3241" t="str">
            <v>CGGA_P741</v>
          </cell>
          <cell r="E3241" t="str">
            <v>于恒丽</v>
          </cell>
          <cell r="F3241">
            <v>579800</v>
          </cell>
          <cell r="G3241">
            <v>43402</v>
          </cell>
          <cell r="H3241" t="str">
            <v>1.颅内占位性病变（颞枕，左） 胶质瘤 2.乳房肿物</v>
          </cell>
          <cell r="J3241" t="str">
            <v>女</v>
          </cell>
          <cell r="K3241">
            <v>38</v>
          </cell>
          <cell r="L3241" t="str">
            <v>O</v>
          </cell>
          <cell r="M3241" t="str">
            <v>222403198002166240</v>
          </cell>
          <cell r="N3241" t="str">
            <v>本人/13673141616,刘建波/夫妻/18131895505,王运华/母女/15143360161</v>
          </cell>
          <cell r="O3241" t="str">
            <v>头痛半年，进行性加重半年，突发意识丧失1次</v>
          </cell>
          <cell r="P3241" t="str">
            <v>患者无明显诱因半年前开始出现头痛，枕部为重，时有恶心呕吐，记忆力下降，症状进行性加重，2月前出现部分失读及视野缺损，1月余前无明显诱因出现意识丧失，否认肢体抽搐，否认肢体活动障碍，持续4小时，急于解放军206医院就诊，行头颅CT及核磁检查提示左颞枕占位性病变，给予对症处理，后缓解，为进一步治疗特来我院就诊，门诊复查核磁，以“颅内占位性病变”收住我科病房。     自发病以来，患者饮食睡眠可，小便正常，大便次数减少，体重未见明显改变。</v>
          </cell>
          <cell r="Q3241" t="str">
            <v>发现乳腺肿物20余年</v>
          </cell>
          <cell r="R3241" t="str">
            <v>无特殊</v>
          </cell>
          <cell r="S3241" t="str">
            <v>缺失</v>
          </cell>
          <cell r="T3241">
            <v>43409</v>
          </cell>
          <cell r="V3241" t="str">
            <v>显微镜下B超引导下幕上深部肿物切除术</v>
          </cell>
          <cell r="W3241" t="str">
            <v>患者插管全麻成功后，病人仰卧位，头右偏。常规碘酒（4%）和酒精（75%）消毒后铺巾，头皮浸润麻醉，行左额颞“？”切口逐层切开，充分暴露骨质，颅骨钻2孔骨瓣铣下保留。硬膜四周严密悬吊，“弧形+放射”状剪开硬膜，即可见灰白色病变，位于颞叶，质地软韧不均，血供中等，呈浸润性生长，与周边脑组织边界不清，深达侧脑室颞角。分离侧裂，离断来自大脑中动脉的供血动脉，先切除颞极，然后自肿瘤大致边界逐步分离并分块切除，最终肿瘤镜下近全切除，大小约89X50X65mm。行B超探查，未见明显肿瘤残留。术腔严密止血，创面速即纱帖敷,术腔反复冲洗清亮，脑组织搏动好。硬膜破损严重，以可缝人工硬膜（脑膜健）疏松严密缝合，术腔放置引流管1枚另戳一口引出并固定，与护士清点棉片、棉条等手术用品无误后，还纳骨瓣，钛片+盖孔板固定。逐层缝合肌肉、皮下及皮肤，术毕再次与护士清点棉条等手术用品无误，手术顺利，术中出血约200ml，输液3000ml，未输血，术后回ICU监护</v>
          </cell>
          <cell r="X3241" t="str">
            <v>部分切除</v>
          </cell>
          <cell r="Y3241" t="str">
            <v>缺失</v>
          </cell>
          <cell r="Z3241" t="str">
            <v>AOA(WHO III)</v>
          </cell>
          <cell r="AA3241" t="str">
            <v>AOA(WHO III)</v>
          </cell>
          <cell r="AB3241">
            <v>3</v>
          </cell>
          <cell r="AC3241" t="str">
            <v>间变性星形细胞瘤 (WHOⅢ级)</v>
          </cell>
          <cell r="AD3241" t="str">
            <v>部分切除</v>
          </cell>
          <cell r="AE3241">
            <v>43420</v>
          </cell>
          <cell r="AF3241" t="str">
            <v>1. 间变性星形细胞瘤 (WHOⅢ级)（颞枕，左） 2.脑内出血（颞顶，左）3.乳房肿物  4.肝功异常</v>
          </cell>
          <cell r="AH3241" t="str">
            <v>未终止</v>
          </cell>
          <cell r="AI3241">
            <v>1348</v>
          </cell>
          <cell r="AJ3241">
            <v>0</v>
          </cell>
          <cell r="AK3241">
            <v>1348</v>
          </cell>
          <cell r="AL3241">
            <v>0</v>
          </cell>
          <cell r="AM3241">
            <v>1348</v>
          </cell>
          <cell r="AN3241" t="str">
            <v>放疗</v>
          </cell>
          <cell r="AO3241">
            <v>1</v>
          </cell>
          <cell r="AP3241" t="str">
            <v>替莫脞胺</v>
          </cell>
          <cell r="AQ3241">
            <v>1</v>
          </cell>
          <cell r="AS3241">
            <v>0</v>
          </cell>
          <cell r="AU3241" t="e">
            <v>#N/A</v>
          </cell>
          <cell r="AV3241" t="e">
            <v>#N/A</v>
          </cell>
          <cell r="AW3241" t="e">
            <v>#N/A</v>
          </cell>
          <cell r="AX3241" t="e">
            <v>#N/A</v>
          </cell>
          <cell r="AY3241" t="e">
            <v>#N/A</v>
          </cell>
          <cell r="AZ3241" t="e">
            <v>#N/A</v>
          </cell>
        </row>
        <row r="3242">
          <cell r="B3242" t="str">
            <v>P742</v>
          </cell>
          <cell r="C3242" t="str">
            <v>CGGA_P742</v>
          </cell>
          <cell r="E3242" t="str">
            <v>崔先锋</v>
          </cell>
          <cell r="F3242">
            <v>580116</v>
          </cell>
          <cell r="G3242">
            <v>43404</v>
          </cell>
          <cell r="H3242" t="str">
            <v>颅内占位性病变（额叶，右）：胶质母细胞瘤</v>
          </cell>
          <cell r="J3242" t="str">
            <v>男</v>
          </cell>
          <cell r="K3242">
            <v>46</v>
          </cell>
          <cell r="L3242" t="str">
            <v>B</v>
          </cell>
          <cell r="M3242" t="str">
            <v>132903197208060338</v>
          </cell>
          <cell r="N3242" t="str">
            <v>本人/13932789908,何俊英/夫妻/13932783341,崔海生/父子/15030797890</v>
          </cell>
          <cell r="O3242" t="str">
            <v>言语不利，偶有饮水呛咳2个月</v>
          </cell>
          <cell r="P3242" t="str">
            <v>2个月前无明显诱因出现言语不利，偶有饮水呛咳，无头痛头晕，恶心呕吐，无意识丧失，肢体抽搐。半月前于任丘市医院就诊，行头部CT及磁共振检查，怀疑“胶质瘤”未予治疗，为进一步诊治来我院，门诊以“颅内占位性病变”收住院。自发病来无发热，睡眠饮食均可，大小便正常，体重无明显变化。</v>
          </cell>
          <cell r="Q3242" t="str">
            <v>14年前因手部外伤于当地医院行手部手术</v>
          </cell>
          <cell r="R3242" t="str">
            <v>无特殊</v>
          </cell>
          <cell r="S3242" t="str">
            <v>缺失</v>
          </cell>
          <cell r="T3242">
            <v>43410</v>
          </cell>
          <cell r="V3242" t="str">
            <v>右额顶开颅，导航及功能监测下右额顶病变切除术</v>
          </cell>
          <cell r="W3242" t="str">
            <v>患者左侧卧位，麻醉诱导喉罩通气，头架固定后导航下确定病变位置。常规消毒、铺巾，取右额顶马蹄形切口逐层切开，皮肤翻向侧下，暴露右额顶颅骨，骨瓣钻1孔铣下保留。见硬膜张力略高，250ml甘露醇快速静点降低颅内压，表面麻醉后十字状剪开硬脑膜，术中导航确定病变位置，病变主要位于中央前回深部。术中皮层刺激再次确定中央前回及病变位置。唤醒患者，电刺激下找到支配手部运动的功能区。避开功能区，于额上回皮质造瘘皮层下1.5cm即可见灰红色病变，质软，血供丰富，呈浸润性生长，与周边脑组织边界不清，大小约38X22X30mm。严密监测下，自肿瘤大致边界逐步分离并分块切除肿瘤，最终病变镜下近全切除。加深麻醉，喉罩通气，术腔严密止血，创面速即纱帖敷,术腔反复冲洗清亮，脑组织搏动好，术腔放置引流管一根另戳一口引出并固定，硬膜破损严重，人工硬膜（脑膜健）减张缝合，与护士清点棉片、棉条等手术用品无误后，还纳骨瓣，钛片固定。逐层缝合肌肉、皮下及皮肤，术毕再次与护士清点棉条等手术用品无误，手术顺利，术中出血约200ml，输液2000ml，术后回病房监护</v>
          </cell>
          <cell r="X3242" t="str">
            <v>部分切除</v>
          </cell>
          <cell r="Y3242" t="str">
            <v>缺失</v>
          </cell>
          <cell r="Z3242" t="str">
            <v>GBM(WHO IV)</v>
          </cell>
          <cell r="AA3242" t="str">
            <v>GBM(WHO IV)</v>
          </cell>
          <cell r="AB3242">
            <v>4</v>
          </cell>
          <cell r="AC3242" t="str">
            <v>胶质母细胞瘤 (WHOⅣ级)。</v>
          </cell>
          <cell r="AD3242" t="str">
            <v>部分切除</v>
          </cell>
          <cell r="AE3242">
            <v>43420</v>
          </cell>
          <cell r="AF3242" t="str">
            <v> 胶质母细胞瘤（额叶，右）WHOIV级</v>
          </cell>
          <cell r="AH3242" t="str">
            <v>终止</v>
          </cell>
          <cell r="AI3242">
            <v>695</v>
          </cell>
          <cell r="AJ3242">
            <v>1</v>
          </cell>
          <cell r="AK3242">
            <v>481</v>
          </cell>
          <cell r="AL3242">
            <v>1</v>
          </cell>
          <cell r="AM3242">
            <v>1082</v>
          </cell>
          <cell r="AN3242" t="str">
            <v>同步36</v>
          </cell>
          <cell r="AO3242">
            <v>1</v>
          </cell>
          <cell r="AP3242" t="str">
            <v>替莫脞胺</v>
          </cell>
          <cell r="AQ3242">
            <v>1</v>
          </cell>
          <cell r="AS3242">
            <v>0</v>
          </cell>
          <cell r="AU3242" t="e">
            <v>#N/A</v>
          </cell>
          <cell r="AV3242" t="e">
            <v>#N/A</v>
          </cell>
          <cell r="AW3242" t="e">
            <v>#N/A</v>
          </cell>
          <cell r="AX3242" t="e">
            <v>#N/A</v>
          </cell>
          <cell r="AY3242" t="e">
            <v>#N/A</v>
          </cell>
          <cell r="AZ3242" t="e">
            <v>#N/A</v>
          </cell>
        </row>
        <row r="3243">
          <cell r="B3243" t="str">
            <v>P743</v>
          </cell>
          <cell r="C3243" t="str">
            <v>CGGA_P743</v>
          </cell>
          <cell r="D3243" t="str">
            <v>CGGA_P91, CGGA_P743</v>
          </cell>
          <cell r="E3243" t="str">
            <v>张仁涛</v>
          </cell>
          <cell r="F3243">
            <v>579999</v>
          </cell>
          <cell r="G3243">
            <v>43403</v>
          </cell>
          <cell r="H3243" t="str">
            <v> 1.颅内占位性病变（颞顶，右侧） 胶质瘤复发 2.症状性癫痫[继发性癫痫] 3.高血压2级</v>
          </cell>
          <cell r="J3243" t="str">
            <v>男</v>
          </cell>
          <cell r="K3243">
            <v>53</v>
          </cell>
          <cell r="L3243" t="str">
            <v>B</v>
          </cell>
          <cell r="M3243" t="str">
            <v>422224196503015618</v>
          </cell>
          <cell r="N3243" t="str">
            <v>本人/13177196177,黄二玲/夫妻/13177196277,张巍/父子/13419549662</v>
          </cell>
          <cell r="O3243" t="str">
            <v>右颞顶占位术后8年，反复头晕2个月。</v>
          </cell>
          <cell r="P3243" t="str">
            <v>患者2010年8月因肢体抽搐发现右颞顶占位，于武汉同济医院行肿瘤切除，肿瘤全切，病理回报星形细胞瘤，术后定期复查。术后1个月于当地医院行伽马刀治疗。2014年患者再次出现肢体抽搐，复查头颅MRI提示肿瘤复发，就诊于当地医院，口服泰道化疗7个周期，肿瘤控制欠佳。2015年7月，遂就诊我院，行手术治疗，术后病理回报少枝星形细胞瘤（WHO II级），术中肿瘤全切，术后未行放化疗，患者遗留左侧肢体感觉减退。2个月前患者反复出现头晕等不适，无肢体抽搐，无恶心呕吐，遂再次就诊我院，行头颅MRI检查提示右颞顶肿瘤复发，拟手术治疗，遂以“颅内占位性病变”收入我科。    自发病以来，精神、睡眠、饮食尚可，大小便正常，体重减少2kg。</v>
          </cell>
          <cell r="Q3243" t="str">
            <v>发现高血压15年，口服安博维1片，qd治疗，血压控制良好</v>
          </cell>
          <cell r="R3243" t="str">
            <v>无特殊</v>
          </cell>
          <cell r="S3243" t="str">
            <v>100</v>
          </cell>
          <cell r="T3243">
            <v>43410</v>
          </cell>
          <cell r="U3243">
            <v>40391</v>
          </cell>
          <cell r="V3243" t="str">
            <v>右颞顶入路B超引导下肿瘤切除术+人工硬脑膜补片修补术</v>
          </cell>
          <cell r="W3243" t="str">
            <v>患者气管插管全麻成功后，取左侧卧位。常规碘酒（4%）和酒精（75%）消毒后铺巾，头皮浸润麻醉，取原右颞顶马蹄形切口逐层切开，皮瓣翻向侧下方，充分暴露骨质。取下原固定骨瓣之钛片。B超定位病灶。放射状剪开硬脑膜。见囊实性病变位于右侧颞极，实性病变呈灰红色，质软，血供丰富，与周围脑组织边界欠清，囊液呈黄褐色。自肿瘤大致边界逐步分离并分块切除，最终病变镜下全切，大小约20X22*20mm。术腔严密止血，创面速即纱帖敷,术腔反复冲洗清亮，脑组织搏动好，硬膜破损严重人工硬膜（脑膜健）减张缝合，与护士清点棉片、棉条等手术用品无误后，还纳骨瓣，钛片+盖孔板固定。逐层缝合肌肉、皮下及皮肤，术毕再次与护士清点棉条等手术用品无误，手术顺利，术中出血约200ml，输液3000ml，未输血，术后回病房监护。</v>
          </cell>
          <cell r="X3243" t="str">
            <v>全切除</v>
          </cell>
          <cell r="Y3243" t="str">
            <v>缺失</v>
          </cell>
          <cell r="Z3243" t="str">
            <v>rAO(WHO III)</v>
          </cell>
          <cell r="AA3243" t="str">
            <v>AO(WHO III)</v>
          </cell>
          <cell r="AB3243">
            <v>3</v>
          </cell>
          <cell r="AC3243" t="str">
            <v>复发间变少枝星形细胞瘤</v>
          </cell>
          <cell r="AD3243" t="str">
            <v>全切除</v>
          </cell>
          <cell r="AE3243">
            <v>43423</v>
          </cell>
          <cell r="AF3243" t="str">
            <v>1.颅内占位性病变（颞顶，右侧） 复发间变少枝星形细胞瘤 2.症状性癫痫[继发性癫痫] 3.高血压2级 4.低蛋白血症 5.腰椎间盘膨出（L4/5，L5/S1）</v>
          </cell>
          <cell r="AH3243" t="str">
            <v>未终止</v>
          </cell>
          <cell r="AI3243">
            <v>865</v>
          </cell>
          <cell r="AJ3243">
            <v>0</v>
          </cell>
          <cell r="AK3243">
            <v>268</v>
          </cell>
          <cell r="AL3243">
            <v>1</v>
          </cell>
          <cell r="AM3243">
            <v>865</v>
          </cell>
          <cell r="AN3243" t="str">
            <v>26次</v>
          </cell>
          <cell r="AO3243">
            <v>1</v>
          </cell>
          <cell r="AP3243" t="str">
            <v>泰道</v>
          </cell>
          <cell r="AQ3243">
            <v>1</v>
          </cell>
          <cell r="AS3243">
            <v>1</v>
          </cell>
          <cell r="AT3243" t="str">
            <v>2</v>
          </cell>
          <cell r="AU3243" t="e">
            <v>#N/A</v>
          </cell>
          <cell r="AV3243" t="e">
            <v>#N/A</v>
          </cell>
          <cell r="AW3243" t="e">
            <v>#N/A</v>
          </cell>
          <cell r="AX3243" t="e">
            <v>#N/A</v>
          </cell>
          <cell r="AY3243" t="e">
            <v>#N/A</v>
          </cell>
          <cell r="AZ3243" t="e">
            <v>#N/A</v>
          </cell>
        </row>
        <row r="3244">
          <cell r="B3244" t="str">
            <v>P744</v>
          </cell>
          <cell r="C3244" t="str">
            <v>NA</v>
          </cell>
          <cell r="D3244" t="str">
            <v>NA</v>
          </cell>
          <cell r="E3244" t="str">
            <v>NA</v>
          </cell>
          <cell r="F3244" t="str">
            <v>NA</v>
          </cell>
          <cell r="G3244" t="str">
            <v>NA</v>
          </cell>
          <cell r="H3244" t="str">
            <v>NA</v>
          </cell>
          <cell r="I3244" t="str">
            <v>NA</v>
          </cell>
          <cell r="J3244" t="str">
            <v>NA</v>
          </cell>
          <cell r="K3244" t="str">
            <v>NA</v>
          </cell>
          <cell r="L3244" t="str">
            <v>NA</v>
          </cell>
          <cell r="M3244" t="str">
            <v>NA</v>
          </cell>
          <cell r="N3244" t="str">
            <v>NA</v>
          </cell>
          <cell r="O3244" t="str">
            <v>NA</v>
          </cell>
          <cell r="P3244" t="str">
            <v>NA</v>
          </cell>
          <cell r="Q3244" t="str">
            <v>NA</v>
          </cell>
          <cell r="R3244" t="str">
            <v>NA</v>
          </cell>
          <cell r="S3244" t="str">
            <v>NA</v>
          </cell>
          <cell r="T3244" t="str">
            <v>NA</v>
          </cell>
          <cell r="U3244" t="str">
            <v>NA</v>
          </cell>
          <cell r="V3244" t="str">
            <v>NA</v>
          </cell>
          <cell r="W3244" t="str">
            <v>NA</v>
          </cell>
          <cell r="X3244" t="str">
            <v>NA</v>
          </cell>
          <cell r="Y3244" t="str">
            <v>NA</v>
          </cell>
          <cell r="Z3244" t="str">
            <v>NA</v>
          </cell>
          <cell r="AA3244" t="str">
            <v>NA</v>
          </cell>
          <cell r="AB3244" t="str">
            <v>NA</v>
          </cell>
          <cell r="AC3244" t="str">
            <v>NA</v>
          </cell>
          <cell r="AD3244" t="str">
            <v>NA</v>
          </cell>
          <cell r="AE3244" t="str">
            <v>NA</v>
          </cell>
          <cell r="AF3244" t="str">
            <v>NA</v>
          </cell>
          <cell r="AG3244" t="str">
            <v>NA</v>
          </cell>
          <cell r="AH3244" t="str">
            <v>NA</v>
          </cell>
          <cell r="AI3244" t="str">
            <v>NA</v>
          </cell>
          <cell r="AJ3244" t="str">
            <v>NA</v>
          </cell>
          <cell r="AK3244" t="str">
            <v>NA</v>
          </cell>
          <cell r="AL3244" t="str">
            <v>NA</v>
          </cell>
          <cell r="AM3244" t="str">
            <v>NA</v>
          </cell>
          <cell r="AN3244" t="str">
            <v>NA</v>
          </cell>
          <cell r="AO3244" t="str">
            <v>NA</v>
          </cell>
          <cell r="AP3244" t="str">
            <v>NA</v>
          </cell>
          <cell r="AQ3244" t="str">
            <v>NA</v>
          </cell>
          <cell r="AS3244" t="str">
            <v>NA</v>
          </cell>
          <cell r="AT3244" t="str">
            <v>NA</v>
          </cell>
          <cell r="AU3244" t="str">
            <v>NA</v>
          </cell>
          <cell r="AV3244" t="str">
            <v>NA</v>
          </cell>
          <cell r="AW3244" t="str">
            <v>NA</v>
          </cell>
          <cell r="AX3244" t="str">
            <v>NA</v>
          </cell>
          <cell r="AY3244" t="str">
            <v>NA</v>
          </cell>
          <cell r="AZ3244" t="str">
            <v>NA</v>
          </cell>
          <cell r="BA3244" t="str">
            <v>NA</v>
          </cell>
          <cell r="BB3244" t="str">
            <v>NA</v>
          </cell>
          <cell r="BC3244" t="str">
            <v>NA</v>
          </cell>
          <cell r="BD3244" t="str">
            <v>NA</v>
          </cell>
        </row>
        <row r="3245">
          <cell r="B3245" t="str">
            <v>P745</v>
          </cell>
          <cell r="C3245" t="str">
            <v>CGGA_P745</v>
          </cell>
          <cell r="E3245" t="str">
            <v>孙和平</v>
          </cell>
          <cell r="F3245">
            <v>580393</v>
          </cell>
          <cell r="G3245">
            <v>43406</v>
          </cell>
          <cell r="H3245" t="str">
            <v>.颅内占位性病变（额叶，左）</v>
          </cell>
          <cell r="J3245" t="str">
            <v>男</v>
          </cell>
          <cell r="K3245">
            <v>41</v>
          </cell>
          <cell r="L3245" t="str">
            <v>B</v>
          </cell>
          <cell r="M3245" t="str">
            <v>110111197710183035</v>
          </cell>
          <cell r="N3245" t="str">
            <v>本人/13601056167,王雪冰/夫妻/15011349027</v>
          </cell>
          <cell r="O3245" t="str">
            <v>间断头晕1年余，体检发现颅内占位半年。</v>
          </cell>
          <cell r="P3245" t="str">
            <v>一年前出现头晕，偶尔头痛，呈胀痛，眼睛胀痛，偶有缓解，睡眠差时或饮酒后头晕加重。就诊于大兴区中医院，对症治疗，未查头颅影像学检查。半年前因头晕就诊于我院，查头颅MRI提示左额叶占位，胶质瘤可能性大，未治疗。现以“左额叶颅内占位”收入院。自发病以来，精神可，食欲及饮食正常，大小便正常，体重无明显变化。</v>
          </cell>
          <cell r="Q3245" t="str">
            <v>10余年前，右大腿脂肪瘤切除术后</v>
          </cell>
          <cell r="R3245" t="str">
            <v>吸烟史20年，每日20支，饮酒史20年，偶饮酒。</v>
          </cell>
          <cell r="S3245" t="str">
            <v>缺失</v>
          </cell>
          <cell r="T3245">
            <v>43412</v>
          </cell>
          <cell r="V3245" t="str">
            <v>导航辅助下左额开颅病变切除术</v>
          </cell>
          <cell r="W3245" t="str">
            <v>患者插管全麻成功后，病人取仰卧位。导航明确病变位置，常规碘酒（2%）和酒精（75%）消毒后铺巾，头皮浸润麻醉，行冠状切口切开，充分暴露左额骨质，颅骨钻1孔左额骨瓣铣下保留，硬膜四周严密悬吊，剪开左额硬脑膜，即可见脑组织压力不高，有粗大静脉汇入矢装窦，于静脉之间皮层造瘘，皮层下1.5cm可见病变，质地稍韧，血供中等，与周围脑组织边界不清，显微镜下仔细分离病变周边，分块切除病变，深部达胼胝体上界，大小约3X2.5X2cm，最终肿瘤镜下全切除。术腔严密止血，创面速即纱帖敷,术腔反复冲洗清亮，脑组织搏动好，硬膜破损严重，免缝人工硬膜覆盖，与护士清点棉片、棉条等手术用品无误后，2枚钛片1枚盖孔板还纳骨瓣，逐层缝合皮下及皮肤，术毕再次与护士清点棉条等手术用品无误，手术顺利，术中出血约100ml，输液2100ml，术后回病房。</v>
          </cell>
          <cell r="X3245" t="str">
            <v>全切除</v>
          </cell>
          <cell r="Y3245" t="str">
            <v>缺失</v>
          </cell>
          <cell r="Z3245" t="str">
            <v>A(WHO II)</v>
          </cell>
          <cell r="AA3245" t="str">
            <v>A(WHO II)</v>
          </cell>
          <cell r="AB3245">
            <v>2</v>
          </cell>
          <cell r="AC3245" t="str">
            <v>星形细胞瘤，混有少许少突胶质细胞瘤细胞 (WHOⅡ级)</v>
          </cell>
          <cell r="AD3245" t="str">
            <v>全切除</v>
          </cell>
          <cell r="AE3245">
            <v>43430</v>
          </cell>
          <cell r="AF3245" t="str">
            <v>1.星形细胞瘤，混有少许少突胶质细胞瘤细胞 (WHOⅡ级)（额叶，左）2.中枢神经系统感染 3.肝功能异常 4.低钠血症 5.低钾血症</v>
          </cell>
          <cell r="AH3245" t="str">
            <v>未终止</v>
          </cell>
          <cell r="AI3245">
            <v>1345</v>
          </cell>
          <cell r="AJ3245">
            <v>0</v>
          </cell>
          <cell r="AK3245">
            <v>1345</v>
          </cell>
          <cell r="AL3245">
            <v>0</v>
          </cell>
          <cell r="AM3245">
            <v>1345</v>
          </cell>
          <cell r="AN3245" t="str">
            <v>放疗32</v>
          </cell>
          <cell r="AO3245">
            <v>1</v>
          </cell>
          <cell r="AP3245" t="str">
            <v>无</v>
          </cell>
          <cell r="AQ3245">
            <v>0</v>
          </cell>
          <cell r="AS3245">
            <v>0</v>
          </cell>
          <cell r="AU3245" t="e">
            <v>#N/A</v>
          </cell>
          <cell r="AV3245" t="e">
            <v>#N/A</v>
          </cell>
          <cell r="AW3245" t="e">
            <v>#N/A</v>
          </cell>
          <cell r="AX3245" t="e">
            <v>#N/A</v>
          </cell>
          <cell r="AY3245" t="e">
            <v>#N/A</v>
          </cell>
          <cell r="AZ3245" t="e">
            <v>#N/A</v>
          </cell>
        </row>
        <row r="3246">
          <cell r="B3246" t="str">
            <v>P746</v>
          </cell>
          <cell r="C3246" t="str">
            <v>NA</v>
          </cell>
          <cell r="D3246" t="str">
            <v>NA</v>
          </cell>
          <cell r="E3246" t="str">
            <v>NA</v>
          </cell>
          <cell r="F3246" t="str">
            <v>NA</v>
          </cell>
          <cell r="G3246" t="str">
            <v>NA</v>
          </cell>
          <cell r="H3246" t="str">
            <v>NA</v>
          </cell>
          <cell r="I3246" t="str">
            <v>NA</v>
          </cell>
          <cell r="J3246" t="str">
            <v>NA</v>
          </cell>
          <cell r="K3246" t="str">
            <v>NA</v>
          </cell>
          <cell r="L3246" t="str">
            <v>NA</v>
          </cell>
          <cell r="M3246" t="str">
            <v>NA</v>
          </cell>
          <cell r="N3246" t="str">
            <v>NA</v>
          </cell>
          <cell r="O3246" t="str">
            <v>NA</v>
          </cell>
          <cell r="P3246" t="str">
            <v>NA</v>
          </cell>
          <cell r="Q3246" t="str">
            <v>NA</v>
          </cell>
          <cell r="R3246" t="str">
            <v>NA</v>
          </cell>
          <cell r="S3246" t="str">
            <v>NA</v>
          </cell>
          <cell r="T3246" t="str">
            <v>NA</v>
          </cell>
          <cell r="U3246" t="str">
            <v>NA</v>
          </cell>
          <cell r="V3246" t="str">
            <v>NA</v>
          </cell>
          <cell r="W3246" t="str">
            <v>NA</v>
          </cell>
          <cell r="X3246" t="str">
            <v>NA</v>
          </cell>
          <cell r="Y3246" t="str">
            <v>NA</v>
          </cell>
          <cell r="Z3246" t="str">
            <v>NA</v>
          </cell>
          <cell r="AA3246" t="str">
            <v>NA</v>
          </cell>
          <cell r="AB3246" t="str">
            <v>NA</v>
          </cell>
          <cell r="AC3246" t="str">
            <v>NA</v>
          </cell>
          <cell r="AD3246" t="str">
            <v>NA</v>
          </cell>
          <cell r="AE3246" t="str">
            <v>NA</v>
          </cell>
          <cell r="AF3246" t="str">
            <v>NA</v>
          </cell>
          <cell r="AG3246" t="str">
            <v>NA</v>
          </cell>
          <cell r="AH3246" t="str">
            <v>NA</v>
          </cell>
          <cell r="AI3246" t="str">
            <v>NA</v>
          </cell>
          <cell r="AJ3246" t="str">
            <v>NA</v>
          </cell>
          <cell r="AK3246" t="str">
            <v>NA</v>
          </cell>
          <cell r="AL3246" t="str">
            <v>NA</v>
          </cell>
          <cell r="AM3246" t="str">
            <v>NA</v>
          </cell>
          <cell r="AN3246" t="str">
            <v>NA</v>
          </cell>
          <cell r="AO3246" t="str">
            <v>NA</v>
          </cell>
          <cell r="AP3246" t="str">
            <v>NA</v>
          </cell>
          <cell r="AQ3246" t="str">
            <v>NA</v>
          </cell>
          <cell r="AS3246" t="str">
            <v>NA</v>
          </cell>
          <cell r="AT3246" t="str">
            <v>NA</v>
          </cell>
          <cell r="AU3246" t="str">
            <v>NA</v>
          </cell>
          <cell r="AV3246" t="str">
            <v>NA</v>
          </cell>
          <cell r="AW3246" t="str">
            <v>NA</v>
          </cell>
          <cell r="AX3246" t="str">
            <v>NA</v>
          </cell>
          <cell r="AY3246" t="str">
            <v>NA</v>
          </cell>
          <cell r="AZ3246" t="str">
            <v>NA</v>
          </cell>
          <cell r="BA3246" t="str">
            <v>NA</v>
          </cell>
          <cell r="BB3246" t="str">
            <v>NA</v>
          </cell>
          <cell r="BC3246" t="str">
            <v>NA</v>
          </cell>
          <cell r="BD3246" t="str">
            <v>NA</v>
          </cell>
        </row>
        <row r="3247">
          <cell r="B3247" t="str">
            <v>P747</v>
          </cell>
          <cell r="C3247" t="str">
            <v>CGGA_P747</v>
          </cell>
          <cell r="E3247" t="str">
            <v>许海荣</v>
          </cell>
          <cell r="F3247">
            <v>580126</v>
          </cell>
          <cell r="G3247">
            <v>43404</v>
          </cell>
          <cell r="H3247" t="str">
            <v>颅内占位性病变（额，胼胝体膝部，右）胶质瘤可能性大</v>
          </cell>
          <cell r="J3247" t="str">
            <v>女</v>
          </cell>
          <cell r="K3247">
            <v>43</v>
          </cell>
          <cell r="L3247" t="str">
            <v>B</v>
          </cell>
          <cell r="M3247" t="str">
            <v>37232819750311182X</v>
          </cell>
          <cell r="N3247" t="str">
            <v>本人/18654371115,孙光海/夫妻/13854346178</v>
          </cell>
          <cell r="O3247" t="str">
            <v>一月余前突发跌倒一次</v>
          </cell>
          <cell r="P3247" t="str">
            <v>患者于9月25日上午突发跌倒一次，伴眩晕，恶心，呕吐，呕吐物为白色泡沫，有苦味。持续数分钟。无意识丧失，无头痛，视力、听力正常。患者后被送至当地县医院就诊，行CT、MRI检查，诊断为“颅内占位性病变”，予以“甘露醇”治疗，症状缓解。后至我院就诊，行MRI检查，诊断为“颅内占位性病变”，为求进一步诊治，收住入我科治疗。    病程中，患者精神可，睡眠可，食欲可，体重无明显改变，大小便如常。</v>
          </cell>
          <cell r="Q3247" t="str">
            <v>1999年行“剖腹产”，术中未输血</v>
          </cell>
          <cell r="R3247" t="str">
            <v>无特殊</v>
          </cell>
          <cell r="S3247" t="str">
            <v>缺失</v>
          </cell>
          <cell r="T3247">
            <v>43413</v>
          </cell>
          <cell r="V3247" t="str">
            <v>导航及B超引导下显微镜下幕上深部肿物切除术</v>
          </cell>
          <cell r="W3247" t="str">
            <v>全麻插管后，仰卧位。常规碘酒（4%）和酒精（75%）消毒、铺巾。头皮浸润麻醉。导航下以病变为中心确定行右额冠状切口，逐层切开，皮瓣翻向额侧。暴露颅骨，颅骨钻2孔，用铣刀铣下骨瓣,约4X5cm大小。硬脑膜张力中等。沿骨窗四周悬吊硬膜后，放射状剪开硬膜，电灼硬脑膜边缘出血。B超引导下确定肿瘤位于右额深部。右额皮层造瘘约15mm后见肿瘤，灰白色，实性，质软，血供一般，周围与正常脑组织边界欠清。先于瘤内减压，然后沿周边分离，镜下全切除肿瘤大小约46×31×40mm。切除肿瘤后再次行B超示未见明显肿瘤残留。创面贴附速即纱彻底止血。瘤腔冲水清亮。脑组织搏动好。护士清点敷料器械无误，以人工硬脑膜减张缝合硬膜，骨瓣复位，钛夹+盖孔板固定。逐层缝合肌肉、皮下和皮肤，术毕再次清点纱布器械无误。手术顺利，出血约200ml，输液2500ml，术毕返病房。</v>
          </cell>
          <cell r="X3247" t="str">
            <v>全切除</v>
          </cell>
          <cell r="Y3247" t="str">
            <v>缺失</v>
          </cell>
          <cell r="Z3247" t="str">
            <v>AA(WHO III)</v>
          </cell>
          <cell r="AA3247" t="str">
            <v>AA(WHO III)</v>
          </cell>
          <cell r="AB3247">
            <v>3</v>
          </cell>
          <cell r="AC3247" t="str">
            <v>间变星形细胞瘤(WHO II-III)</v>
          </cell>
          <cell r="AD3247" t="str">
            <v>全切除</v>
          </cell>
          <cell r="AE3247">
            <v>43419</v>
          </cell>
          <cell r="AF3247" t="str">
            <v>间变星形细胞瘤（额叶，胼胝体膝部，右，WHO II-III级）</v>
          </cell>
          <cell r="AH3247" t="str">
            <v>未终止</v>
          </cell>
          <cell r="AI3247">
            <v>1344</v>
          </cell>
          <cell r="AJ3247">
            <v>0</v>
          </cell>
          <cell r="AK3247">
            <v>843</v>
          </cell>
          <cell r="AL3247">
            <v>1</v>
          </cell>
          <cell r="AM3247">
            <v>1344</v>
          </cell>
          <cell r="AN3247" t="str">
            <v>放疗30</v>
          </cell>
          <cell r="AO3247">
            <v>1</v>
          </cell>
          <cell r="AP3247" t="str">
            <v>帝清</v>
          </cell>
          <cell r="AQ3247">
            <v>1</v>
          </cell>
          <cell r="AS3247">
            <v>0</v>
          </cell>
          <cell r="AU3247" t="e">
            <v>#N/A</v>
          </cell>
          <cell r="AV3247" t="e">
            <v>#N/A</v>
          </cell>
          <cell r="AW3247" t="e">
            <v>#N/A</v>
          </cell>
          <cell r="AX3247" t="e">
            <v>#N/A</v>
          </cell>
          <cell r="AY3247" t="e">
            <v>#N/A</v>
          </cell>
          <cell r="AZ3247" t="e">
            <v>#N/A</v>
          </cell>
        </row>
        <row r="3248">
          <cell r="B3248" t="str">
            <v>P748</v>
          </cell>
          <cell r="C3248" t="str">
            <v>CGGA_P748</v>
          </cell>
          <cell r="E3248" t="str">
            <v>赫惠龙</v>
          </cell>
          <cell r="F3248">
            <v>233556</v>
          </cell>
          <cell r="G3248">
            <v>43405</v>
          </cell>
          <cell r="H3248" t="str">
            <v>颅内占位性病变(颞、岛叶，左）：胶质瘤复发？</v>
          </cell>
          <cell r="J3248" t="str">
            <v>男</v>
          </cell>
          <cell r="K3248">
            <v>43</v>
          </cell>
          <cell r="L3248" t="str">
            <v>B</v>
          </cell>
          <cell r="M3248" t="str">
            <v>230604197501300232</v>
          </cell>
          <cell r="N3248" t="str">
            <v>本人/13394647688,赫修林/父子/18345508998,赫晓明/姐弟/13704675701</v>
          </cell>
          <cell r="O3248" t="str">
            <v>胶质瘤术后14年复发</v>
          </cell>
          <cell r="P3248" t="str">
            <v>患者2004年出现左额部疼痛，于北京天坛医院检查发现“颅内占位性病变”，行肿瘤切除术，术后病理结果示“胶质瘤（具体级别不详）”。术后行放疗，具体剂量不详，未行化疗，术后定期复查，未见肿瘤复发。术后一月出现癫痫，后规律服用卡马西平治疗，每日3-4次，每次一片。术后半年突发跌倒一次，意识丧失，至当地医院治疗，具体治疗方案不详，一日后好转出院。偶有耳鸣、左额疼痛，可自行缓解。自述记忆力下降，自述偶有难以说出朋友姓名。2018年4月于当地医院复查发现“颅内占位性病变”，未予治疗，定期复查2018年10月于当地复查发现颅内占位性病变体积增大。后至我院就诊。    近期食欲如常，精神如常，体重无明显改变，小便如常，近半月腹泻，逐渐好转。</v>
          </cell>
          <cell r="Q3248" t="str">
            <v>004年行“颅内肿瘤切除术”。20年前因左眼外伤行“缝合术”，左眼视力0.1</v>
          </cell>
          <cell r="R3248" t="str">
            <v>[吸烟史吸烟30年，平均50支／日，未戒烟</v>
          </cell>
          <cell r="S3248" t="str">
            <v>缺失</v>
          </cell>
          <cell r="T3248">
            <v>43416</v>
          </cell>
          <cell r="U3248">
            <v>37987</v>
          </cell>
          <cell r="V3248" t="str">
            <v>导航引导下左额颞开颅幕上深部肿物切除术</v>
          </cell>
          <cell r="W3248" t="str">
            <v>患者气管插管全麻成功后，仰卧位，头偏向左。导航下确定病变位志河。常规碘酒（4%）和酒精（75%）消毒后铺巾，头皮浸润麻醉，取原左额颞“？”切口逐层切开，皮瓣翻向侧下方。充分暴露骨质，去除原固定颅骨之颅骨锁，取下骨瓣。硬膜止血后四周严密悬吊。“弧形+放射”状剪开硬脑膜，即可见灰红色病变位于左侧颞极，并向内上方侵及岛叶及底节区，质地软韧相间，与周围组织边界不清，血供丰富。显微镜下分块切除肿瘤，待瘤内减压充分后沿肿瘤周边逐步分离，最终病变镜下大部全切，大小约50X45X40mm,部分肿瘤临近底节区，未予勉强切除。术腔严密止血，创面速即纱帖敷,术腔反复冲洗清亮，脑组织搏动好，术腔放置引流管一枚另戳一口引出并固定。硬膜缝合困难，人工硬膜减张缝合加固硬膜薄弱处。与护士清点棉片、棉条等手术用品无误后，还纳骨瓣，钛片固定。逐层缝合肌肉、皮下及皮肤，术毕再次与护士清点棉条等手术用品无误，手术顺利，术中出血约200ml，输液3000ml，术后安返病房监护</v>
          </cell>
          <cell r="X3248" t="str">
            <v>部分切除</v>
          </cell>
          <cell r="Y3248" t="str">
            <v>缺失</v>
          </cell>
          <cell r="Z3248" t="str">
            <v>rAOA(WHO III)</v>
          </cell>
          <cell r="AA3248" t="str">
            <v>rAOA(WHO III)</v>
          </cell>
          <cell r="AB3248" t="str">
            <v>3</v>
          </cell>
          <cell r="AC3248" t="str">
            <v>间变性少突星形细胞瘤。(WHOⅢ级) </v>
          </cell>
          <cell r="AD3248" t="str">
            <v>部分切除</v>
          </cell>
          <cell r="AE3248">
            <v>43424</v>
          </cell>
          <cell r="AF3248" t="str">
            <v>间变性少突星形细胞瘤（WHO III级，复发，颞、岛叶，左）</v>
          </cell>
          <cell r="AG3248">
            <v>44077</v>
          </cell>
          <cell r="AH3248" t="str">
            <v>终止</v>
          </cell>
          <cell r="AI3248">
            <v>506</v>
          </cell>
          <cell r="AJ3248">
            <v>1</v>
          </cell>
          <cell r="AK3248">
            <v>262</v>
          </cell>
          <cell r="AL3248">
            <v>1</v>
          </cell>
          <cell r="AM3248">
            <v>506</v>
          </cell>
          <cell r="AN3248" t="str">
            <v>放疗</v>
          </cell>
          <cell r="AO3248">
            <v>1</v>
          </cell>
          <cell r="AP3248" t="str">
            <v>无</v>
          </cell>
          <cell r="AQ3248">
            <v>0</v>
          </cell>
          <cell r="AS3248" t="str">
            <v>复发</v>
          </cell>
          <cell r="AT3248" t="str">
            <v>1</v>
          </cell>
          <cell r="AU3248" t="e">
            <v>#N/A</v>
          </cell>
          <cell r="AV3248" t="e">
            <v>#N/A</v>
          </cell>
          <cell r="AW3248" t="e">
            <v>#N/A</v>
          </cell>
          <cell r="AX3248" t="e">
            <v>#N/A</v>
          </cell>
          <cell r="AY3248" t="e">
            <v>#N/A</v>
          </cell>
          <cell r="AZ3248" t="e">
            <v>#N/A</v>
          </cell>
        </row>
        <row r="3249">
          <cell r="B3249" t="str">
            <v>P749</v>
          </cell>
          <cell r="C3249" t="str">
            <v>NA</v>
          </cell>
          <cell r="D3249" t="str">
            <v>NA</v>
          </cell>
          <cell r="E3249" t="str">
            <v>NA</v>
          </cell>
          <cell r="F3249" t="str">
            <v>NA</v>
          </cell>
          <cell r="G3249" t="str">
            <v>NA</v>
          </cell>
          <cell r="H3249" t="str">
            <v>NA</v>
          </cell>
          <cell r="I3249" t="str">
            <v>NA</v>
          </cell>
          <cell r="J3249" t="str">
            <v>NA</v>
          </cell>
          <cell r="K3249" t="str">
            <v>NA</v>
          </cell>
          <cell r="L3249" t="str">
            <v>NA</v>
          </cell>
          <cell r="M3249" t="str">
            <v>NA</v>
          </cell>
          <cell r="N3249" t="str">
            <v>NA</v>
          </cell>
          <cell r="O3249" t="str">
            <v>NA</v>
          </cell>
          <cell r="P3249" t="str">
            <v>NA</v>
          </cell>
          <cell r="Q3249" t="str">
            <v>NA</v>
          </cell>
          <cell r="R3249" t="str">
            <v>NA</v>
          </cell>
          <cell r="S3249" t="str">
            <v>NA</v>
          </cell>
          <cell r="T3249" t="str">
            <v>NA</v>
          </cell>
          <cell r="U3249" t="str">
            <v>NA</v>
          </cell>
          <cell r="V3249" t="str">
            <v>NA</v>
          </cell>
          <cell r="W3249" t="str">
            <v>NA</v>
          </cell>
          <cell r="X3249" t="str">
            <v>NA</v>
          </cell>
          <cell r="Y3249" t="str">
            <v>NA</v>
          </cell>
          <cell r="Z3249" t="str">
            <v>NA</v>
          </cell>
          <cell r="AA3249" t="str">
            <v>NA</v>
          </cell>
          <cell r="AB3249" t="str">
            <v>NA</v>
          </cell>
          <cell r="AC3249" t="str">
            <v>NA</v>
          </cell>
          <cell r="AD3249" t="str">
            <v>NA</v>
          </cell>
          <cell r="AE3249" t="str">
            <v>NA</v>
          </cell>
          <cell r="AF3249" t="str">
            <v>NA</v>
          </cell>
          <cell r="AG3249" t="str">
            <v>NA</v>
          </cell>
          <cell r="AH3249" t="str">
            <v>NA</v>
          </cell>
          <cell r="AI3249" t="str">
            <v>NA</v>
          </cell>
          <cell r="AJ3249" t="str">
            <v>NA</v>
          </cell>
          <cell r="AK3249" t="str">
            <v>NA</v>
          </cell>
          <cell r="AL3249" t="str">
            <v>NA</v>
          </cell>
          <cell r="AM3249" t="str">
            <v>NA</v>
          </cell>
          <cell r="AN3249" t="str">
            <v>NA</v>
          </cell>
          <cell r="AO3249" t="str">
            <v>NA</v>
          </cell>
          <cell r="AP3249" t="str">
            <v>NA</v>
          </cell>
          <cell r="AQ3249" t="str">
            <v>NA</v>
          </cell>
          <cell r="AS3249" t="str">
            <v>NA</v>
          </cell>
          <cell r="AT3249" t="str">
            <v>NA</v>
          </cell>
          <cell r="AU3249" t="str">
            <v>NA</v>
          </cell>
          <cell r="AV3249" t="str">
            <v>NA</v>
          </cell>
          <cell r="AW3249" t="str">
            <v>NA</v>
          </cell>
          <cell r="AX3249" t="str">
            <v>NA</v>
          </cell>
          <cell r="AY3249" t="str">
            <v>NA</v>
          </cell>
          <cell r="AZ3249" t="str">
            <v>NA</v>
          </cell>
          <cell r="BA3249" t="str">
            <v>NA</v>
          </cell>
          <cell r="BB3249" t="str">
            <v>NA</v>
          </cell>
          <cell r="BC3249" t="str">
            <v>NA</v>
          </cell>
          <cell r="BD3249" t="str">
            <v>NA</v>
          </cell>
        </row>
        <row r="3250">
          <cell r="B3250" t="str">
            <v>P750</v>
          </cell>
          <cell r="C3250" t="str">
            <v>CGGA_P750</v>
          </cell>
          <cell r="D3250" t="str">
            <v>NA</v>
          </cell>
          <cell r="E3250" t="str">
            <v>刘锦炜</v>
          </cell>
          <cell r="F3250">
            <v>580405</v>
          </cell>
          <cell r="G3250">
            <v>43406</v>
          </cell>
          <cell r="H3250" t="str">
            <v>颅内占位性病变（额颞底节区，右，胶质瘤复发可能性大）</v>
          </cell>
          <cell r="I3250" t="str">
            <v>NA</v>
          </cell>
          <cell r="J3250" t="str">
            <v>男</v>
          </cell>
          <cell r="K3250">
            <v>17</v>
          </cell>
          <cell r="L3250" t="str">
            <v>B</v>
          </cell>
          <cell r="M3250" t="str">
            <v>350702200011200815</v>
          </cell>
          <cell r="N3250" t="str">
            <v>本人/13860080801.胡宗光/母子13950631333,刘光明/父子/13859355366</v>
          </cell>
          <cell r="O3250" t="str">
            <v>头痛一周余，颅内肿瘤切除术后7年复发</v>
          </cell>
          <cell r="P3250" t="str">
            <v>患者2010年出现小便失禁，口角流涎，无癫痫。于当地医院行MRI检查，发现“颅内占位性病变”，诊断为“胶质瘤，1级”。于当地医院行肿瘤切除术，未行放疗或化疗。术后恢复良好，无小便失禁，无不自主流涎，无癫痫。术后定期复查五年，近两年未定期复查。20日前出现右侧颈部疼痛，呈间断性，可自行缓解。于当地医院行MRI检查发现“颅内占位性病变”，后至我院就诊。近一周右额顶部疼痛，持续性，急诊予以“静滴甘露醇”治疗，头痛可缓解。现患者为求进一步诊治，收住入我科治疗。     病程中，患者精神可，睡眠可，食欲如常，大小便如常。</v>
          </cell>
          <cell r="Q3250" t="str">
            <v>2010年曾患因“胶质瘤，1级”，行“肿瘤切除术”</v>
          </cell>
          <cell r="R3250" t="str">
            <v>无特殊</v>
          </cell>
          <cell r="S3250" t="str">
            <v>缺失</v>
          </cell>
          <cell r="T3250">
            <v>43418</v>
          </cell>
          <cell r="U3250" t="str">
            <v>NA</v>
          </cell>
          <cell r="V3250" t="str">
            <v>导航下右额颞开颅病变切除术</v>
          </cell>
          <cell r="W3250" t="str">
            <v>患者插管全麻成功后，病人取仰卧位。常规碘酒（4%）和酒精（75%）消毒后铺巾，头皮浸润麻。导航下确定病变位置。行右额颞原切口切开，翻开皮瓣，暴露右额颞骨质。见颅骨有多处破损。钻3孔，仔细剥离后铣下原部分骨瓣。硬膜四周严密悬吊，硬膜张力略高250ml甘露醇快速静点降低颅内压，“弧形+放射”状剪开硬脑膜，于颞叶脑组织造瘘，见大量淡黄色囊液涌出。颞叶深处可见灰红色病变，质韧，血供中等，与周围脑组织边界欠清，深达幕缘。显微镜下自肿瘤大致边界逐步分离并完整切除肿瘤，大小约20X39X35mm。术腔严密止血，创面速即纱帖敷,术腔反复冲洗清亮，脑组织搏动好，硬膜破损严重，可缝人工硬膜（脑膜健）减张缝合，与护士清点棉片、棉条等手术用品无误后，还纳骨瓣，钛片固定。逐层缝合肌肉、皮下及皮肤，术毕再次与护士清点棉条等手术用品无误，手术顺利，术中出血约50ml，输液2100ml，术后回病房监护。</v>
          </cell>
          <cell r="X3250" t="str">
            <v>部分切除</v>
          </cell>
          <cell r="Y3250" t="str">
            <v>缺失</v>
          </cell>
          <cell r="Z3250" t="str">
            <v>A(WHO II)</v>
          </cell>
          <cell r="AA3250" t="str">
            <v>颅内其他疾病</v>
          </cell>
          <cell r="AB3250" t="str">
            <v>NA</v>
          </cell>
          <cell r="AC3250" t="str">
            <v>星形细胞肿瘤，部分呈毛细胞星形细胞瘤形态 (WHOⅠ级。</v>
          </cell>
          <cell r="AD3250" t="str">
            <v>NA</v>
          </cell>
          <cell r="AE3250">
            <v>43426</v>
          </cell>
          <cell r="AF3250" t="str">
            <v>星形细胞瘤，部分呈毛细胞星形细胞瘤形态（WHO I级，复发，额颞底节区，右）</v>
          </cell>
          <cell r="AG3250" t="str">
            <v>NA</v>
          </cell>
          <cell r="AH3250" t="str">
            <v>NA</v>
          </cell>
          <cell r="AI3250" t="str">
            <v>NA</v>
          </cell>
          <cell r="AJ3250" t="str">
            <v>NA</v>
          </cell>
          <cell r="AK3250" t="str">
            <v>NA</v>
          </cell>
          <cell r="AL3250" t="str">
            <v>NA</v>
          </cell>
          <cell r="AM3250" t="str">
            <v>NA</v>
          </cell>
          <cell r="AN3250" t="str">
            <v>NA</v>
          </cell>
          <cell r="AO3250" t="str">
            <v>NA</v>
          </cell>
          <cell r="AP3250" t="str">
            <v>NA</v>
          </cell>
          <cell r="AQ3250" t="str">
            <v>NA</v>
          </cell>
          <cell r="AS3250" t="str">
            <v>复发</v>
          </cell>
          <cell r="AT3250" t="str">
            <v>NA</v>
          </cell>
          <cell r="AU3250" t="str">
            <v>不突变</v>
          </cell>
          <cell r="AV3250" t="str">
            <v>不突变</v>
          </cell>
          <cell r="AW3250" t="str">
            <v>非共缺失</v>
          </cell>
          <cell r="AX3250" t="str">
            <v>非甲基化</v>
          </cell>
          <cell r="AY3250" t="str">
            <v>不突变</v>
          </cell>
          <cell r="AZ3250" t="str">
            <v>不突变</v>
          </cell>
          <cell r="BA3250" t="str">
            <v>NA</v>
          </cell>
          <cell r="BB3250" t="str">
            <v>NA</v>
          </cell>
          <cell r="BC3250" t="str">
            <v>NA</v>
          </cell>
          <cell r="BD3250" t="str">
            <v>NA</v>
          </cell>
        </row>
        <row r="3251">
          <cell r="B3251" t="str">
            <v>P751</v>
          </cell>
          <cell r="C3251" t="str">
            <v>CGGA_P751</v>
          </cell>
          <cell r="E3251" t="str">
            <v>周顺革</v>
          </cell>
          <cell r="F3251">
            <v>580570</v>
          </cell>
          <cell r="G3251">
            <v>43409</v>
          </cell>
          <cell r="H3251" t="str">
            <v>1.颅内占位性病变（颞顶，左）</v>
          </cell>
          <cell r="J3251" t="str">
            <v>女</v>
          </cell>
          <cell r="K3251">
            <v>51</v>
          </cell>
          <cell r="L3251" t="str">
            <v>O</v>
          </cell>
          <cell r="M3251" t="str">
            <v>110105196701057326</v>
          </cell>
          <cell r="N3251" t="str">
            <v>贾宇超/母子/13811219195</v>
          </cell>
          <cell r="O3251" t="str">
            <v>突发言语不利1月余，5日前再次发作。</v>
          </cell>
          <cell r="P3251" t="str">
            <v>患者1月余前无明显诱因出现言语不利，表现为能发声但无法准确表达语义，无意识障碍、无肢体抽搐，症状持续约5分钟后逐渐缓解，表现为可表达语义但不能流利表达。于宣武医院就诊，行头颅CT检查，提示颅内占位。症状出现2日后言语表达恢复正常。遂来我院就诊，行头颅MRI检查，提示：左颞顶叶占位，转移瘤？胶质瘤？5日前再次出现言语不利，持续约5分钟后缓解，门诊以“颅内占位病变（颞顶，左）”收入院。    自发病以来，神清，精神可，食欲、睡眠正常，大便、小便无异常，体重无明显改变。</v>
          </cell>
          <cell r="Q3251" t="str">
            <v>面肌痉挛术后7年，</v>
          </cell>
          <cell r="R3251" t="str">
            <v>无特殊</v>
          </cell>
          <cell r="S3251" t="str">
            <v>缺失</v>
          </cell>
          <cell r="T3251">
            <v>43419</v>
          </cell>
          <cell r="V3251" t="str">
            <v>唤醒麻醉左颞顶开颅颅内占位切除术+人工硬脑膜补片修补术</v>
          </cell>
          <cell r="W3251" t="str">
            <v>患者右侧卧位，麻醉诱导喉罩通气后，头架固定后常规消毒、铺巾，导航确定病变位置,取左颞顶切口逐层切开，皮肤翻向侧下，暴露左颞顶颅骨，骨瓣钻孔铣下保留，见硬膜张力略高，250ml甘露醇快速静点降低颅内压，表面麻醉后十字状剪开硬脑膜，术中导航确定病变位置，病变主要位于中央前回、颞中回等，皮质造瘘皮层下即可见灰红色病变，质软，血供丰富，呈浸润性生长，与周边脑组织边界不清。术中皮层刺激再次确定中央前回及病变位置。唤醒患者，严密监测下，自肿瘤大致边界逐步分离并分块切除肿瘤，最终病变镜下近全切除。加深麻醉，喉罩通气，术腔严密止血，创面速即纱帖敷,术腔反复冲洗清亮，脑组织搏动好，术腔放置引流管一根另戳一口引出并固定，硬膜破损严重，人工硬膜减张缝合，与护士清点棉片、棉条等手术用品无误后，钛片还纳骨瓣固定，逐层缝合肌肉、皮下及皮肤，术毕再次与护士清点棉条等手术用品无误，手术顺利，术中出血约400ml，术后回病房监护</v>
          </cell>
          <cell r="X3251" t="str">
            <v>全切除</v>
          </cell>
          <cell r="Y3251" t="str">
            <v>缺失</v>
          </cell>
          <cell r="Z3251" t="str">
            <v>AO(WHO III)</v>
          </cell>
          <cell r="AA3251" t="str">
            <v>AO(WHO III)</v>
          </cell>
          <cell r="AB3251" t="str">
            <v>3</v>
          </cell>
          <cell r="AC3251" t="str">
            <v>间变性星形细胞瘤（WHO III级）</v>
          </cell>
          <cell r="AD3251" t="str">
            <v>全切除</v>
          </cell>
          <cell r="AE3251">
            <v>43430</v>
          </cell>
          <cell r="AF3251" t="str">
            <v>1.间变性星形细胞瘤（WHO III级）（颞，左）  2.低蛋白血症</v>
          </cell>
          <cell r="AG3251">
            <v>44077</v>
          </cell>
          <cell r="AH3251" t="str">
            <v>终止</v>
          </cell>
          <cell r="AI3251">
            <v>564</v>
          </cell>
          <cell r="AJ3251">
            <v>1</v>
          </cell>
          <cell r="AK3251">
            <v>443</v>
          </cell>
          <cell r="AL3251">
            <v>1</v>
          </cell>
          <cell r="AM3251">
            <v>564</v>
          </cell>
          <cell r="AN3251" t="str">
            <v>同步</v>
          </cell>
          <cell r="AO3251">
            <v>1</v>
          </cell>
          <cell r="AP3251" t="str">
            <v>替莫脞胺</v>
          </cell>
          <cell r="AQ3251">
            <v>1</v>
          </cell>
          <cell r="AS3251" t="str">
            <v>原发</v>
          </cell>
          <cell r="AU3251" t="e">
            <v>#N/A</v>
          </cell>
          <cell r="AV3251" t="e">
            <v>#N/A</v>
          </cell>
          <cell r="AW3251" t="e">
            <v>#N/A</v>
          </cell>
          <cell r="AX3251" t="e">
            <v>#N/A</v>
          </cell>
          <cell r="AY3251" t="e">
            <v>#N/A</v>
          </cell>
          <cell r="AZ3251" t="e">
            <v>#N/A</v>
          </cell>
        </row>
        <row r="3252">
          <cell r="B3252" t="str">
            <v>P752</v>
          </cell>
          <cell r="C3252" t="str">
            <v>NA</v>
          </cell>
          <cell r="D3252" t="str">
            <v>NA</v>
          </cell>
          <cell r="E3252" t="str">
            <v>NA</v>
          </cell>
          <cell r="F3252" t="str">
            <v>NA</v>
          </cell>
          <cell r="G3252" t="str">
            <v>NA</v>
          </cell>
          <cell r="H3252" t="str">
            <v>NA</v>
          </cell>
          <cell r="I3252" t="str">
            <v>NA</v>
          </cell>
          <cell r="J3252" t="str">
            <v>NA</v>
          </cell>
          <cell r="K3252" t="str">
            <v>NA</v>
          </cell>
          <cell r="L3252" t="str">
            <v>NA</v>
          </cell>
          <cell r="M3252" t="str">
            <v>NA</v>
          </cell>
          <cell r="N3252" t="str">
            <v>NA</v>
          </cell>
          <cell r="O3252" t="str">
            <v>NA</v>
          </cell>
          <cell r="P3252" t="str">
            <v>NA</v>
          </cell>
          <cell r="Q3252" t="str">
            <v>NA</v>
          </cell>
          <cell r="R3252" t="str">
            <v>NA</v>
          </cell>
          <cell r="S3252" t="str">
            <v>NA</v>
          </cell>
          <cell r="T3252" t="str">
            <v>NA</v>
          </cell>
          <cell r="U3252" t="str">
            <v>NA</v>
          </cell>
          <cell r="V3252" t="str">
            <v>NA</v>
          </cell>
          <cell r="W3252" t="str">
            <v>NA</v>
          </cell>
          <cell r="X3252" t="str">
            <v>NA</v>
          </cell>
          <cell r="Y3252" t="str">
            <v>NA</v>
          </cell>
          <cell r="Z3252" t="str">
            <v>NA</v>
          </cell>
          <cell r="AA3252" t="str">
            <v>NA</v>
          </cell>
          <cell r="AB3252" t="str">
            <v>NA</v>
          </cell>
          <cell r="AC3252" t="str">
            <v>NA</v>
          </cell>
          <cell r="AD3252" t="str">
            <v>NA</v>
          </cell>
          <cell r="AE3252" t="str">
            <v>NA</v>
          </cell>
          <cell r="AF3252" t="str">
            <v>NA</v>
          </cell>
          <cell r="AG3252" t="str">
            <v>NA</v>
          </cell>
          <cell r="AH3252" t="str">
            <v>NA</v>
          </cell>
          <cell r="AI3252" t="str">
            <v>NA</v>
          </cell>
          <cell r="AJ3252" t="str">
            <v>NA</v>
          </cell>
          <cell r="AK3252" t="str">
            <v>NA</v>
          </cell>
          <cell r="AL3252" t="str">
            <v>NA</v>
          </cell>
          <cell r="AM3252" t="str">
            <v>NA</v>
          </cell>
          <cell r="AN3252" t="str">
            <v>NA</v>
          </cell>
          <cell r="AO3252" t="str">
            <v>NA</v>
          </cell>
          <cell r="AP3252" t="str">
            <v>NA</v>
          </cell>
          <cell r="AQ3252" t="str">
            <v>NA</v>
          </cell>
          <cell r="AS3252" t="str">
            <v>NA</v>
          </cell>
          <cell r="AT3252" t="str">
            <v>NA</v>
          </cell>
          <cell r="AU3252" t="str">
            <v>NA</v>
          </cell>
          <cell r="AV3252" t="str">
            <v>NA</v>
          </cell>
          <cell r="AW3252" t="str">
            <v>NA</v>
          </cell>
          <cell r="AX3252" t="str">
            <v>NA</v>
          </cell>
          <cell r="AY3252" t="str">
            <v>NA</v>
          </cell>
          <cell r="AZ3252" t="str">
            <v>NA</v>
          </cell>
          <cell r="BA3252" t="str">
            <v>NA</v>
          </cell>
          <cell r="BB3252" t="str">
            <v>NA</v>
          </cell>
          <cell r="BC3252" t="str">
            <v>NA</v>
          </cell>
          <cell r="BD3252" t="str">
            <v>NA</v>
          </cell>
        </row>
        <row r="3253">
          <cell r="B3253" t="str">
            <v>P753</v>
          </cell>
          <cell r="C3253" t="str">
            <v>CGGA_P753</v>
          </cell>
          <cell r="E3253" t="str">
            <v>刘子轩</v>
          </cell>
          <cell r="F3253">
            <v>581261</v>
          </cell>
          <cell r="G3253">
            <v>43416</v>
          </cell>
          <cell r="H3253" t="str">
            <v>颅内占位性病变（额，左)</v>
          </cell>
          <cell r="J3253" t="str">
            <v>男</v>
          </cell>
          <cell r="K3253">
            <v>23</v>
          </cell>
          <cell r="L3253" t="str">
            <v>O</v>
          </cell>
          <cell r="M3253" t="str">
            <v>110101199506255018</v>
          </cell>
          <cell r="N3253" t="str">
            <v>本人/18811094568,刘敏/母子/18010002536,刘银柱/父子/13701099062</v>
          </cell>
          <cell r="O3253" t="str">
            <v>四日前患者突发意识丧失半天</v>
          </cell>
          <cell r="P3253" t="str">
            <v>患者四日前突发意识丧失半日，伴四肢不自主运动，肌张力增加。当日至北京中日友好医院治疗，行影像学检查诊断为“颅内占位性病变”，具体治疗方案不详。第二日上午患者意识好转，记忆力差，下午记忆力恢复。现患者为求进一步诊治，转入我科治疗。        病程中，患者睡眠，精神可，食欲可，小便如常。</v>
          </cell>
          <cell r="Q3253" t="str">
            <v>无特殊</v>
          </cell>
          <cell r="R3253" t="str">
            <v>无特殊</v>
          </cell>
          <cell r="S3253" t="str">
            <v>缺失</v>
          </cell>
          <cell r="T3253">
            <v>43420</v>
          </cell>
          <cell r="V3253" t="str">
            <v>导航下左额开颅病变切除术</v>
          </cell>
          <cell r="W3253" t="str">
            <v>患者插管全麻成功后，病人取仰卧位。常规碘酒（4%）和酒精（75%）消毒后铺巾，头皮浸润麻醉，行冠状切口切开，充分暴露左额骨质，颅骨钻3孔，左额骨瓣铣下保留，硬膜四周严密悬吊。放射状剪开左额硬脑膜，即可见左额灰白色病变，已凸至皮层表面，质地软韧不均，血供中等，与周围脑组织边界不清，深达胼胝体及侧脑室。显微镜下首先自瘤内分块切除，待减压充分后自肿瘤大致边界逐步分离并分块切除，大小约60X55X65mm，最终肿瘤镜下近全切除。视神经，左侧颈内动脉，双侧前动脉等结构显露并保护良好。术腔严密止血，创面速即纱帖敷,术腔反复冲洗清亮，脑组织搏动好。硬膜破损严重，可缝人工硬膜（脑膜健）减张缝合。与护士清点棉片、棉条等手术用品无误后，还纳骨瓣，盖孔板+钛夹固定。逐层缝合肌肉、皮下及皮肤，术毕再次与护士清点棉条等手术用品无误，手术顺利，术中出血约300ml，输液2500ml，术后安返病房监护</v>
          </cell>
          <cell r="X3253" t="str">
            <v>部分切除</v>
          </cell>
          <cell r="Y3253" t="str">
            <v>缺失</v>
          </cell>
          <cell r="Z3253" t="str">
            <v>O(WHO II)</v>
          </cell>
          <cell r="AA3253" t="str">
            <v>O(WHO II)</v>
          </cell>
          <cell r="AB3253">
            <v>2</v>
          </cell>
          <cell r="AC3253" t="str">
            <v>少突胶质细胞瘤（WHO II级)</v>
          </cell>
          <cell r="AD3253" t="str">
            <v>部分切除</v>
          </cell>
          <cell r="AE3253">
            <v>43431</v>
          </cell>
          <cell r="AF3253" t="str">
            <v>少突胶质细胞瘤（WHO II级，额叶，左）</v>
          </cell>
          <cell r="AH3253" t="str">
            <v>未终止</v>
          </cell>
          <cell r="AI3253">
            <v>1337</v>
          </cell>
          <cell r="AJ3253">
            <v>0</v>
          </cell>
          <cell r="AK3253">
            <v>1337</v>
          </cell>
          <cell r="AL3253">
            <v>0</v>
          </cell>
          <cell r="AM3253">
            <v>1337</v>
          </cell>
          <cell r="AN3253" t="str">
            <v>放疗</v>
          </cell>
          <cell r="AO3253">
            <v>1</v>
          </cell>
          <cell r="AP3253" t="str">
            <v>无</v>
          </cell>
          <cell r="AQ3253">
            <v>0</v>
          </cell>
          <cell r="AS3253">
            <v>0</v>
          </cell>
          <cell r="AU3253" t="e">
            <v>#N/A</v>
          </cell>
          <cell r="AV3253" t="e">
            <v>#N/A</v>
          </cell>
          <cell r="AW3253" t="e">
            <v>#N/A</v>
          </cell>
          <cell r="AX3253" t="e">
            <v>#N/A</v>
          </cell>
          <cell r="AY3253" t="e">
            <v>#N/A</v>
          </cell>
          <cell r="AZ3253" t="e">
            <v>#N/A</v>
          </cell>
        </row>
        <row r="3254">
          <cell r="B3254" t="str">
            <v>P754</v>
          </cell>
          <cell r="C3254" t="str">
            <v>CGGA_P754</v>
          </cell>
          <cell r="E3254" t="str">
            <v>张军</v>
          </cell>
          <cell r="F3254">
            <v>581603</v>
          </cell>
          <cell r="G3254">
            <v>43418</v>
          </cell>
          <cell r="H3254" t="str">
            <v>1.颅内占位性病变（额叶，左侧） 胶质母细胞瘤？</v>
          </cell>
          <cell r="J3254" t="str">
            <v>男</v>
          </cell>
          <cell r="K3254">
            <v>54</v>
          </cell>
          <cell r="L3254" t="str">
            <v>B</v>
          </cell>
          <cell r="M3254" t="str">
            <v>230202196403271811</v>
          </cell>
          <cell r="N3254" t="str">
            <v>本人/13604827550,张照洋/父女/18646608900,赵淑杰/夫妻/13045224306</v>
          </cell>
          <cell r="O3254" t="str">
            <v>失语伴头痛、呕吐1周</v>
          </cell>
          <cell r="P3254" t="str">
            <v>1周前无明显诱因出现头痛，伴呕吐，嘴角向右侧歪斜，有部分性失语，时有右下肢肢体乏力，无意识障碍，无四肢抽搐，呕吐后头痛无明显好转。就诊于当地医院，查头颅核磁提示颅内占位性病变，住院行甘露醇脱水治疗2天，头痛有所缓解后出院。遂来我院就诊，门诊磁共振提示：左额颅内占位性病变。门诊以“颅内占位性病变”收入院。患者自发病以来神清，精神可，饮食睡眠可，大小便正常，体重无明显变化。</v>
          </cell>
          <cell r="Q3254" t="str">
            <v>高血压病史2年，血压最高180/100mmHg，未服用药物治疗，平时监测血压可维持在130/85mmHg左右。近3年前曾行鼻部肿瘤手术，具体不详。15年前曾行痔疮手术治疗。乙型肝炎病史10年余，长期服用博路定，目前为病毒携带者。</v>
          </cell>
          <cell r="R3254" t="str">
            <v>吸烟史30年，每日8支，饮酒史30年，平均每日白酒150g。</v>
          </cell>
          <cell r="S3254" t="str">
            <v>40</v>
          </cell>
          <cell r="T3254">
            <v>43420</v>
          </cell>
          <cell r="V3254" t="str">
            <v>显微镜下左额颞开颅肿瘤切除术+人工硬膜修补术</v>
          </cell>
          <cell r="W3254" t="str">
            <v>患者仰卧头略右偏，全麻插管后，头架固定后常规消毒、铺巾，取左额颞切口逐层切开，皮瓣翻向前，颞肌翻向下，暴露左额颞颅骨，骨瓣钻2孔铣下保留，见硬膜张力高，20%甘露醇250ml快速静点，硬脑膜四周悬吊，放射状剪开硬脑膜，见脑组织张力高，皮层可见肿瘤，位于左额中下回，脑组织张力高，大脑中动脉分支供血，首先自外侧裂额侧分离电凝来自大脑中动脉的供血动脉，深部侧裂池开放，然后自瘤周水肿带逐步分离并分块切除肿瘤，血供极丰富，色灰红，边界不清，肿瘤后部深方有酱油样陈旧血性液，质地软韧不均，大小约6.9*5.0*5.0cm，最终镜下近全切除肿瘤，侧脑室额角部分开放。术腔严密止血，冲洗清亮，脑组织搏动好，鉴于硬膜破损，人工硬膜（脑膜健）修补硬膜，硬膜外留置引流管一根，另戳孔引出，与护士清点棉片、棉条等手术用品无误后，3枚钛片1枚盖孔板固定骨瓣，逐层缝合肌肉、皮下及皮肤，术毕再次与护士清点棉条等手术用品无误，手术顺利，麻醉满意，术中出血约1300ml，输液3500ml，术后拔出气管插管后回ICU病房监护。</v>
          </cell>
          <cell r="X3254" t="str">
            <v>部分切除</v>
          </cell>
          <cell r="Y3254" t="str">
            <v>缺失</v>
          </cell>
          <cell r="Z3254" t="str">
            <v>GBM(WHO IV)</v>
          </cell>
          <cell r="AA3254" t="str">
            <v>GBM(WHO IV)</v>
          </cell>
          <cell r="AB3254">
            <v>4</v>
          </cell>
          <cell r="AC3254" t="str">
            <v>胶质母细胞瘤，伴少突胶质细胞瘤成分 (WHOⅣ级)</v>
          </cell>
          <cell r="AD3254" t="str">
            <v>部分切除</v>
          </cell>
          <cell r="AE3254">
            <v>43444</v>
          </cell>
          <cell r="AF3254" t="str">
            <v>1.胶质母细胞瘤，伴少突胶质细胞瘤成分 (WHOⅣ级)2.低钠血症 3.低钾血症4.脑室出血5.低蛋白血症6.脑疝7.三尖瓣反流8.中枢神经系统感染 9.肺部感染10.下肢静脉血栓11高血压3级 12.窦性心动过缓 13.鼻窦炎 14.乙型病毒性肝炎病原携带者 15.鼻腔术后 16.痔疮术后 </v>
          </cell>
          <cell r="AH3254" t="str">
            <v>终止</v>
          </cell>
          <cell r="AI3254">
            <v>746</v>
          </cell>
          <cell r="AJ3254">
            <v>1</v>
          </cell>
          <cell r="AK3254">
            <v>350</v>
          </cell>
          <cell r="AL3254">
            <v>1</v>
          </cell>
          <cell r="AM3254">
            <v>855</v>
          </cell>
          <cell r="AN3254" t="str">
            <v>放疗</v>
          </cell>
          <cell r="AO3254">
            <v>1</v>
          </cell>
          <cell r="AP3254" t="str">
            <v>替莫脞胺7疗程</v>
          </cell>
          <cell r="AQ3254">
            <v>1</v>
          </cell>
          <cell r="AS3254">
            <v>0</v>
          </cell>
          <cell r="AU3254" t="e">
            <v>#N/A</v>
          </cell>
          <cell r="AV3254" t="e">
            <v>#N/A</v>
          </cell>
          <cell r="AW3254" t="e">
            <v>#N/A</v>
          </cell>
          <cell r="AX3254" t="e">
            <v>#N/A</v>
          </cell>
          <cell r="AY3254" t="e">
            <v>#N/A</v>
          </cell>
          <cell r="AZ3254" t="e">
            <v>#N/A</v>
          </cell>
        </row>
        <row r="3255">
          <cell r="B3255" t="str">
            <v>P755</v>
          </cell>
          <cell r="C3255" t="str">
            <v>NA</v>
          </cell>
          <cell r="D3255" t="str">
            <v>NA</v>
          </cell>
          <cell r="E3255" t="str">
            <v>NA</v>
          </cell>
          <cell r="F3255" t="str">
            <v>NA</v>
          </cell>
          <cell r="G3255" t="str">
            <v>NA</v>
          </cell>
          <cell r="H3255" t="str">
            <v>NA</v>
          </cell>
          <cell r="I3255" t="str">
            <v>NA</v>
          </cell>
          <cell r="J3255" t="str">
            <v>NA</v>
          </cell>
          <cell r="K3255" t="str">
            <v>NA</v>
          </cell>
          <cell r="L3255" t="str">
            <v>NA</v>
          </cell>
          <cell r="M3255" t="str">
            <v>NA</v>
          </cell>
          <cell r="N3255" t="str">
            <v>NA</v>
          </cell>
          <cell r="O3255" t="str">
            <v>NA</v>
          </cell>
          <cell r="P3255" t="str">
            <v>NA</v>
          </cell>
          <cell r="Q3255" t="str">
            <v>NA</v>
          </cell>
          <cell r="R3255" t="str">
            <v>NA</v>
          </cell>
          <cell r="S3255" t="str">
            <v>NA</v>
          </cell>
          <cell r="T3255" t="str">
            <v>NA</v>
          </cell>
          <cell r="U3255" t="str">
            <v>NA</v>
          </cell>
          <cell r="V3255" t="str">
            <v>NA</v>
          </cell>
          <cell r="W3255" t="str">
            <v>NA</v>
          </cell>
          <cell r="X3255" t="str">
            <v>NA</v>
          </cell>
          <cell r="Y3255" t="str">
            <v>NA</v>
          </cell>
          <cell r="Z3255" t="str">
            <v>NA</v>
          </cell>
          <cell r="AA3255" t="str">
            <v>NA</v>
          </cell>
          <cell r="AB3255" t="str">
            <v>NA</v>
          </cell>
          <cell r="AC3255" t="str">
            <v>NA</v>
          </cell>
          <cell r="AD3255" t="str">
            <v>NA</v>
          </cell>
          <cell r="AE3255" t="str">
            <v>NA</v>
          </cell>
          <cell r="AF3255" t="str">
            <v>NA</v>
          </cell>
          <cell r="AG3255" t="str">
            <v>NA</v>
          </cell>
          <cell r="AH3255" t="str">
            <v>NA</v>
          </cell>
          <cell r="AI3255" t="str">
            <v>NA</v>
          </cell>
          <cell r="AJ3255" t="str">
            <v>NA</v>
          </cell>
          <cell r="AK3255" t="str">
            <v>NA</v>
          </cell>
          <cell r="AL3255" t="str">
            <v>NA</v>
          </cell>
          <cell r="AM3255" t="str">
            <v>NA</v>
          </cell>
          <cell r="AN3255" t="str">
            <v>NA</v>
          </cell>
          <cell r="AO3255" t="str">
            <v>NA</v>
          </cell>
          <cell r="AP3255" t="str">
            <v>NA</v>
          </cell>
          <cell r="AQ3255" t="str">
            <v>NA</v>
          </cell>
          <cell r="AS3255" t="str">
            <v>NA</v>
          </cell>
          <cell r="AT3255" t="str">
            <v>NA</v>
          </cell>
          <cell r="AU3255" t="str">
            <v>NA</v>
          </cell>
          <cell r="AV3255" t="str">
            <v>NA</v>
          </cell>
          <cell r="AW3255" t="str">
            <v>NA</v>
          </cell>
          <cell r="AX3255" t="str">
            <v>NA</v>
          </cell>
          <cell r="AY3255" t="str">
            <v>NA</v>
          </cell>
          <cell r="AZ3255" t="str">
            <v>NA</v>
          </cell>
          <cell r="BA3255" t="str">
            <v>NA</v>
          </cell>
          <cell r="BB3255" t="str">
            <v>NA</v>
          </cell>
          <cell r="BC3255" t="str">
            <v>NA</v>
          </cell>
          <cell r="BD3255" t="str">
            <v>NA</v>
          </cell>
        </row>
        <row r="3256">
          <cell r="B3256" t="str">
            <v>P756</v>
          </cell>
          <cell r="C3256" t="str">
            <v>NA</v>
          </cell>
          <cell r="D3256" t="str">
            <v>NA</v>
          </cell>
          <cell r="E3256" t="str">
            <v>NA</v>
          </cell>
          <cell r="F3256" t="str">
            <v>NA</v>
          </cell>
          <cell r="G3256" t="str">
            <v>NA</v>
          </cell>
          <cell r="H3256" t="str">
            <v>NA</v>
          </cell>
          <cell r="I3256" t="str">
            <v>NA</v>
          </cell>
          <cell r="J3256" t="str">
            <v>NA</v>
          </cell>
          <cell r="K3256" t="str">
            <v>NA</v>
          </cell>
          <cell r="L3256" t="str">
            <v>NA</v>
          </cell>
          <cell r="M3256" t="str">
            <v>NA</v>
          </cell>
          <cell r="N3256" t="str">
            <v>NA</v>
          </cell>
          <cell r="O3256" t="str">
            <v>NA</v>
          </cell>
          <cell r="P3256" t="str">
            <v>NA</v>
          </cell>
          <cell r="Q3256" t="str">
            <v>NA</v>
          </cell>
          <cell r="R3256" t="str">
            <v>NA</v>
          </cell>
          <cell r="S3256" t="str">
            <v>NA</v>
          </cell>
          <cell r="T3256" t="str">
            <v>NA</v>
          </cell>
          <cell r="U3256" t="str">
            <v>NA</v>
          </cell>
          <cell r="V3256" t="str">
            <v>NA</v>
          </cell>
          <cell r="W3256" t="str">
            <v>NA</v>
          </cell>
          <cell r="X3256" t="str">
            <v>NA</v>
          </cell>
          <cell r="Y3256" t="str">
            <v>NA</v>
          </cell>
          <cell r="Z3256" t="str">
            <v>NA</v>
          </cell>
          <cell r="AA3256" t="str">
            <v>NA</v>
          </cell>
          <cell r="AB3256" t="str">
            <v>NA</v>
          </cell>
          <cell r="AC3256" t="str">
            <v>NA</v>
          </cell>
          <cell r="AD3256" t="str">
            <v>NA</v>
          </cell>
          <cell r="AE3256" t="str">
            <v>NA</v>
          </cell>
          <cell r="AF3256" t="str">
            <v>NA</v>
          </cell>
          <cell r="AG3256" t="str">
            <v>NA</v>
          </cell>
          <cell r="AH3256" t="str">
            <v>NA</v>
          </cell>
          <cell r="AI3256" t="str">
            <v>NA</v>
          </cell>
          <cell r="AJ3256" t="str">
            <v>NA</v>
          </cell>
          <cell r="AK3256" t="str">
            <v>NA</v>
          </cell>
          <cell r="AL3256" t="str">
            <v>NA</v>
          </cell>
          <cell r="AM3256" t="str">
            <v>NA</v>
          </cell>
          <cell r="AN3256" t="str">
            <v>NA</v>
          </cell>
          <cell r="AO3256" t="str">
            <v>NA</v>
          </cell>
          <cell r="AP3256" t="str">
            <v>NA</v>
          </cell>
          <cell r="AQ3256" t="str">
            <v>NA</v>
          </cell>
          <cell r="AS3256" t="str">
            <v>NA</v>
          </cell>
          <cell r="AT3256" t="str">
            <v>NA</v>
          </cell>
          <cell r="AU3256" t="str">
            <v>NA</v>
          </cell>
          <cell r="AV3256" t="str">
            <v>NA</v>
          </cell>
          <cell r="AW3256" t="str">
            <v>NA</v>
          </cell>
          <cell r="AX3256" t="str">
            <v>NA</v>
          </cell>
          <cell r="AY3256" t="str">
            <v>NA</v>
          </cell>
          <cell r="AZ3256" t="str">
            <v>NA</v>
          </cell>
          <cell r="BA3256" t="str">
            <v>NA</v>
          </cell>
          <cell r="BB3256" t="str">
            <v>NA</v>
          </cell>
          <cell r="BC3256" t="str">
            <v>NA</v>
          </cell>
          <cell r="BD3256" t="str">
            <v>NA</v>
          </cell>
        </row>
        <row r="3257">
          <cell r="B3257" t="str">
            <v>P757</v>
          </cell>
          <cell r="C3257" t="str">
            <v>CGGA_P757</v>
          </cell>
          <cell r="E3257" t="str">
            <v>贾江涛</v>
          </cell>
          <cell r="F3257">
            <v>581117</v>
          </cell>
          <cell r="G3257">
            <v>43413</v>
          </cell>
          <cell r="H3257" t="str">
            <v>1.颅内占位性病变（右额）胶质瘤</v>
          </cell>
          <cell r="J3257" t="str">
            <v>男</v>
          </cell>
          <cell r="K3257">
            <v>37</v>
          </cell>
          <cell r="L3257" t="str">
            <v>AB</v>
          </cell>
          <cell r="M3257" t="str">
            <v>410305198109270532</v>
          </cell>
          <cell r="N3257" t="str">
            <v>本人/13911327637,郭亚利/夫妻/18813021573</v>
          </cell>
          <cell r="O3257" t="str">
            <v>间断性言语不能3个月</v>
          </cell>
          <cell r="P3257" t="str">
            <v>3个月前患者无明显诱因出现间断性言语不能，无意识丧失，无四肢抽搐，无口歪眼斜，持续约数分钟后好转，无头痛,无恶心呕吐,无走路不稳等,于我院查头颅MRI示“颅内占位”，而入住我院。自发病以来，体重无明显改变，无大小便失禁。</v>
          </cell>
          <cell r="Q3257" t="str">
            <v>20年前曾行阑尾炎切除术,</v>
          </cell>
          <cell r="R3257" t="str">
            <v>无特殊</v>
          </cell>
          <cell r="S3257" t="str">
            <v>缺失</v>
          </cell>
          <cell r="T3257">
            <v>43424</v>
          </cell>
          <cell r="V3257" t="str">
            <v>唤醒麻醉下右额顶开颅肿瘤切除术+人工硬脑膜修补术（术中功能神经导航+术中皮质点刺激）</v>
          </cell>
          <cell r="W3257" t="str">
            <v>患者左侧卧位，麻醉诱导喉罩通气后，头架固定后在导航引导下定位肿瘤位置，设计切口，常规消毒、铺巾，取右额顶马蹄形切口逐层切开，皮肤翻向前，暴露右额顶颅骨，骨瓣钻3孔铣下保留，见硬膜张力略高，250ml甘露醇快速静点降低颅内压，利多卡因棉条贴敷硬脑膜，同时拔除喉罩唤醒患者，十字剪开硬脑膜，术中导航确定肿瘤及中央沟位置，术中电刺激定位功中央前回手区级负性运动区，见病变主要位于中央前回前部，灰红色，质软，血供中等，呈浸润性生长，与周边脑组织边界不清，显微镜下软膜下分块全切肿瘤，切除过程中患者保持清醒，严密监测患者肢体活动正常。加深麻醉，重新置入喉罩，术腔严密止血，反复冲洗清亮，脑组织搏动好，人工硬膜修补缝合硬脑膜。与护士清点棉片、棉条等手术用品无误后，4枚钛片还纳骨瓣，皮下置入14号引流管1根另戳孔引出，逐层缝合肌肉、皮下及皮肤，术毕再次与护士清点棉条等手术用品无误，手术顺利，麻醉满意，术中出血约 200  ml，输液    3000ml，拔除喉罩后回病房监护。</v>
          </cell>
          <cell r="X3257" t="str">
            <v>全切除</v>
          </cell>
          <cell r="Y3257" t="str">
            <v>缺失</v>
          </cell>
          <cell r="Z3257" t="str">
            <v>AOA(WHO III)</v>
          </cell>
          <cell r="AA3257" t="str">
            <v>AOA(WHO III)</v>
          </cell>
          <cell r="AB3257">
            <v>3</v>
          </cell>
          <cell r="AC3257" t="str">
            <v>少突星形细胞瘤，局灶间变。 (WHOⅡ-Ⅲ级）</v>
          </cell>
          <cell r="AD3257" t="str">
            <v>全切除</v>
          </cell>
          <cell r="AE3257">
            <v>43438</v>
          </cell>
          <cell r="AF3257" t="str">
            <v>1.间变少突星形细胞瘤(额 右)2.继发性癫痫3.低钠血症4.低蛋白血症</v>
          </cell>
          <cell r="AH3257" t="str">
            <v>未终止</v>
          </cell>
          <cell r="AI3257">
            <v>1333</v>
          </cell>
          <cell r="AJ3257">
            <v>0</v>
          </cell>
          <cell r="AK3257">
            <v>1333</v>
          </cell>
          <cell r="AL3257">
            <v>0</v>
          </cell>
          <cell r="AM3257">
            <v>1333</v>
          </cell>
          <cell r="AN3257" t="str">
            <v>放疗30</v>
          </cell>
          <cell r="AO3257">
            <v>1</v>
          </cell>
          <cell r="AP3257" t="str">
            <v>替莫脞胺</v>
          </cell>
          <cell r="AQ3257">
            <v>1</v>
          </cell>
          <cell r="AS3257">
            <v>0</v>
          </cell>
          <cell r="AU3257" t="e">
            <v>#N/A</v>
          </cell>
          <cell r="AV3257" t="e">
            <v>#N/A</v>
          </cell>
          <cell r="AW3257" t="e">
            <v>#N/A</v>
          </cell>
          <cell r="AX3257" t="e">
            <v>#N/A</v>
          </cell>
          <cell r="AY3257" t="e">
            <v>#N/A</v>
          </cell>
          <cell r="AZ3257" t="e">
            <v>#N/A</v>
          </cell>
        </row>
        <row r="3258">
          <cell r="B3258" t="str">
            <v>P758</v>
          </cell>
          <cell r="C3258" t="str">
            <v>NA</v>
          </cell>
          <cell r="D3258" t="str">
            <v>NA</v>
          </cell>
          <cell r="E3258" t="str">
            <v>NA</v>
          </cell>
          <cell r="F3258" t="str">
            <v>NA</v>
          </cell>
          <cell r="G3258" t="str">
            <v>NA</v>
          </cell>
          <cell r="H3258" t="str">
            <v>NA</v>
          </cell>
          <cell r="I3258" t="str">
            <v>NA</v>
          </cell>
          <cell r="J3258" t="str">
            <v>NA</v>
          </cell>
          <cell r="K3258" t="str">
            <v>NA</v>
          </cell>
          <cell r="L3258" t="str">
            <v>NA</v>
          </cell>
          <cell r="M3258" t="str">
            <v>NA</v>
          </cell>
          <cell r="N3258" t="str">
            <v>NA</v>
          </cell>
          <cell r="O3258" t="str">
            <v>NA</v>
          </cell>
          <cell r="P3258" t="str">
            <v>NA</v>
          </cell>
          <cell r="Q3258" t="str">
            <v>NA</v>
          </cell>
          <cell r="R3258" t="str">
            <v>NA</v>
          </cell>
          <cell r="S3258" t="str">
            <v>NA</v>
          </cell>
          <cell r="T3258" t="str">
            <v>NA</v>
          </cell>
          <cell r="U3258" t="str">
            <v>NA</v>
          </cell>
          <cell r="V3258" t="str">
            <v>NA</v>
          </cell>
          <cell r="W3258" t="str">
            <v>NA</v>
          </cell>
          <cell r="X3258" t="str">
            <v>NA</v>
          </cell>
          <cell r="Y3258" t="str">
            <v>NA</v>
          </cell>
          <cell r="Z3258" t="str">
            <v>NA</v>
          </cell>
          <cell r="AA3258" t="str">
            <v>NA</v>
          </cell>
          <cell r="AB3258" t="str">
            <v>NA</v>
          </cell>
          <cell r="AC3258" t="str">
            <v>NA</v>
          </cell>
          <cell r="AD3258" t="str">
            <v>NA</v>
          </cell>
          <cell r="AE3258" t="str">
            <v>NA</v>
          </cell>
          <cell r="AF3258" t="str">
            <v>NA</v>
          </cell>
          <cell r="AG3258" t="str">
            <v>NA</v>
          </cell>
          <cell r="AH3258" t="str">
            <v>NA</v>
          </cell>
          <cell r="AI3258" t="str">
            <v>NA</v>
          </cell>
          <cell r="AJ3258" t="str">
            <v>NA</v>
          </cell>
          <cell r="AK3258" t="str">
            <v>NA</v>
          </cell>
          <cell r="AL3258" t="str">
            <v>NA</v>
          </cell>
          <cell r="AM3258" t="str">
            <v>NA</v>
          </cell>
          <cell r="AN3258" t="str">
            <v>NA</v>
          </cell>
          <cell r="AO3258" t="str">
            <v>NA</v>
          </cell>
          <cell r="AP3258" t="str">
            <v>NA</v>
          </cell>
          <cell r="AQ3258" t="str">
            <v>NA</v>
          </cell>
          <cell r="AS3258" t="str">
            <v>NA</v>
          </cell>
          <cell r="AT3258" t="str">
            <v>NA</v>
          </cell>
          <cell r="AU3258" t="str">
            <v>NA</v>
          </cell>
          <cell r="AV3258" t="str">
            <v>NA</v>
          </cell>
          <cell r="AW3258" t="str">
            <v>NA</v>
          </cell>
          <cell r="AX3258" t="str">
            <v>NA</v>
          </cell>
          <cell r="AY3258" t="str">
            <v>NA</v>
          </cell>
          <cell r="AZ3258" t="str">
            <v>NA</v>
          </cell>
          <cell r="BA3258" t="str">
            <v>NA</v>
          </cell>
          <cell r="BB3258" t="str">
            <v>NA</v>
          </cell>
          <cell r="BC3258" t="str">
            <v>NA</v>
          </cell>
          <cell r="BD3258" t="str">
            <v>NA</v>
          </cell>
        </row>
        <row r="3259">
          <cell r="B3259" t="str">
            <v>P759</v>
          </cell>
          <cell r="C3259" t="str">
            <v>CGGA_P759</v>
          </cell>
          <cell r="E3259" t="str">
            <v>李俊</v>
          </cell>
          <cell r="F3259">
            <v>581992</v>
          </cell>
          <cell r="G3259">
            <v>43423</v>
          </cell>
          <cell r="H3259" t="str">
            <v>.复发胶质瘤（额，左） 2.左额颞开颅肿瘤切除术后 3.慢性乙型病毒性肝炎（小三阳）</v>
          </cell>
          <cell r="J3259" t="str">
            <v>男</v>
          </cell>
          <cell r="K3259">
            <v>44</v>
          </cell>
          <cell r="L3259" t="str">
            <v>O</v>
          </cell>
          <cell r="M3259" t="str">
            <v>413026197409202770</v>
          </cell>
          <cell r="N3259" t="str">
            <v>本人/15139778427,张生云/夫妻`/15139778427,李志远/父子/13849739395</v>
          </cell>
          <cell r="O3259" t="str">
            <v>左额胶质瘤术后2年复发。</v>
          </cell>
          <cell r="P3259" t="str">
            <v>患者于8年前无明显诱因出现四肢抽搐、意识丧失，于安徽医科大学附属第一医院神经外科诊断为“胶质瘤（WHO I级）”，行“开颅手术治疗”，具体不详，自述术后行放疗，具体不详，术后规律复查头部MRI，术后规律口服“丙戊酸钠片，具体剂量不详”，自述癫痫控制不佳（平均约1个月1次）；2年前复查发现肿瘤复发，于河南省人民医院神经外科再次行“开颅肿瘤切除术”，术后病理诊断为“胶质瘤（WHO I至II级）”，余具体治疗不详，术后未行放化疗，现口服“德巴金0.5g Bid，奥卡西平0.3g Bid”,癫痫控制不佳，自述手术后双眼视力下降明显；10日前再次癫痫大发作，复查头部MRI示肿瘤复发，为求手术治疗遂来我院门诊，行头部MRI示：左侧额部开颅术后改变，左侧额岛叶异常信号伴局部斑片状强化，复发可能性大；左额颞顶硬膜下积液。患者自病来精神可，睡眠可，饮食可，二便可，体重无明显变化。</v>
          </cell>
          <cell r="Q3259" t="str">
            <v>2010年于安徽医科大学附属第一医院神经外科诊断为“胶质瘤（WHO I级）”，行“开颅手术治疗”；2016年复查发现肿瘤复发，于河南省人民医院神经外科再次行“开颅肿瘤切除术”，术后病理诊断为“胶质瘤（WHO I至II级）”，术后未行放化疗，入院术前检查发现“慢性乙型病毒性肝炎（小三阳）”</v>
          </cell>
          <cell r="R3259" t="str">
            <v>无特殊</v>
          </cell>
          <cell r="S3259" t="str">
            <v>缺失</v>
          </cell>
          <cell r="T3259">
            <v>43425</v>
          </cell>
          <cell r="U3259">
            <v>40483</v>
          </cell>
          <cell r="V3259" t="str">
            <v>显微镜下幕上深部肿物切除术</v>
          </cell>
          <cell r="W3259" t="str">
            <v>患者气管插管全麻成功后，仰卧位，头偏向右。常规碘酒（4%）和酒精（75%）消毒后铺巾，头皮浸润麻醉，取原左额颞弧形切口逐层切开，皮肌瓣翻前，充分暴露骨质，铣刀铣下部分原骨瓣保留。硬膜止血后四周严密悬吊，“弧形”状剪开硬脑膜，左额侧脑室与皮层穿通。缓慢释脑脊液后脑压下降满意，可见肿瘤位于左额岛叶，灰红色，质软，血供丰富，边界不清，显微镜下分块近全切除肿瘤可见嗅神经、颈内动脉、视神经、大脑中动脉、豆纹动脉均保护完好，侧脑室额角开放可见室间孔。术腔严密止血，冲洗清亮，脑组织搏动好，硬膜严密缝合，免缝人工硬膜贴覆加固硬膜薄弱处，与护士清点棉片、棉条等手术用品无误后，2枚钛片还纳骨瓣，逐层缝合肌肉、皮下及皮肤，术毕再次与护士清点棉条等手术用品无误，手术顺利，麻醉满意，术中出血约　200ml，输液2500ml，术后回ICU病房监护。</v>
          </cell>
          <cell r="X3259" t="str">
            <v>部分切除</v>
          </cell>
          <cell r="Y3259" t="str">
            <v>缺失</v>
          </cell>
          <cell r="Z3259" t="str">
            <v>rA(WHO II)</v>
          </cell>
          <cell r="AA3259" t="str">
            <v>rA(WHO II)</v>
          </cell>
          <cell r="AB3259" t="str">
            <v>3</v>
          </cell>
          <cell r="AC3259" t="str">
            <v>星形细胞瘤（WHO II级）</v>
          </cell>
          <cell r="AD3259" t="str">
            <v>部分切除</v>
          </cell>
          <cell r="AE3259">
            <v>43437</v>
          </cell>
          <cell r="AF3259" t="str">
            <v>1.星形细胞瘤（WHO II级） 2.左额颞开颅肿瘤切除术后 3.慢性乙型病毒性肝炎（小三阳）</v>
          </cell>
          <cell r="AG3259">
            <v>44077</v>
          </cell>
          <cell r="AH3259" t="str">
            <v>终止</v>
          </cell>
          <cell r="AI3259">
            <v>466</v>
          </cell>
          <cell r="AJ3259">
            <v>1</v>
          </cell>
          <cell r="AK3259">
            <v>100</v>
          </cell>
          <cell r="AL3259">
            <v>1</v>
          </cell>
          <cell r="AM3259">
            <v>466</v>
          </cell>
          <cell r="AN3259" t="str">
            <v>同步</v>
          </cell>
          <cell r="AO3259">
            <v>1</v>
          </cell>
          <cell r="AP3259" t="str">
            <v>替莫脞胺4</v>
          </cell>
          <cell r="AQ3259">
            <v>1</v>
          </cell>
          <cell r="AS3259" t="str">
            <v>复发</v>
          </cell>
          <cell r="AT3259" t="str">
            <v>1</v>
          </cell>
          <cell r="AU3259" t="e">
            <v>#N/A</v>
          </cell>
          <cell r="AV3259" t="e">
            <v>#N/A</v>
          </cell>
          <cell r="AW3259" t="e">
            <v>#N/A</v>
          </cell>
          <cell r="AX3259" t="e">
            <v>#N/A</v>
          </cell>
          <cell r="AY3259" t="e">
            <v>#N/A</v>
          </cell>
          <cell r="AZ3259" t="e">
            <v>#N/A</v>
          </cell>
        </row>
        <row r="3260">
          <cell r="B3260" t="str">
            <v>P760</v>
          </cell>
          <cell r="C3260" t="str">
            <v>CGGA_P760</v>
          </cell>
          <cell r="E3260" t="str">
            <v>吴笑琴</v>
          </cell>
          <cell r="F3260">
            <v>582239</v>
          </cell>
          <cell r="G3260">
            <v>43424</v>
          </cell>
          <cell r="H3260" t="str">
            <v>1.颅内占位性病变（右额）考虑胶质瘤 </v>
          </cell>
          <cell r="J3260" t="str">
            <v>女</v>
          </cell>
          <cell r="K3260">
            <v>61</v>
          </cell>
          <cell r="L3260" t="str">
            <v>AB</v>
          </cell>
          <cell r="M3260" t="str">
            <v>110106195711080361</v>
          </cell>
          <cell r="N3260" t="str">
            <v>本人/13683045426,高国英/夫妻/13522722242,高瑜/母女/15811108624</v>
          </cell>
          <cell r="O3260" t="str">
            <v>头痛伴头晕1个月</v>
          </cell>
          <cell r="P3260" t="str">
            <v>6个月前出现左眼视物模糊，持续至今，头右额部疼痛，口服“芬必得”后缓解，1个月前出现右额部疼痛伴头晕，无恶心呕吐，无四肢抽搐，意识丧失，无四肢无力、麻木，无口角歪斜，无走路不稳，无癫痫发作，就诊于我院，查头颅MRI示“颅内占位性病变”，为求进一步诊治，入住我院。自发病以来，饮食睡眠均可，体重无明显变化，大小便无异常。</v>
          </cell>
          <cell r="Q3260" t="str">
            <v>无特殊</v>
          </cell>
          <cell r="R3260" t="str">
            <v>无特殊</v>
          </cell>
          <cell r="S3260" t="str">
            <v>缺失</v>
          </cell>
          <cell r="T3260">
            <v>43426</v>
          </cell>
          <cell r="V3260" t="str">
            <v>右额开颅肿瘤切除术</v>
          </cell>
          <cell r="W3260" t="str">
            <v>全麻插管后，仰卧位，头部抬高30度。常规消毒、铺巾。以病变为中心行右额弧形切口，暴露颅骨，颅骨钻3孔，用铣刀铣下骨瓣,约10X9cm大小。见硬膜正常，硬脑膜张力中等。沿骨窗悬吊硬膜后放射状剪开硬膜，电灼硬脑膜边缘出血。B超再次确定肿瘤位置，可见肿瘤位于额上回，脑回表面肿胀、灰白色，实性，质软，血供一般，周围与正常脑组织间有脑沟分界，沿周边分离，镜下全切除肿瘤大小约3.6×2.9×2.8cm，切除肿瘤后再次行B超示未见明显肿瘤残留。创面贴附速即纱彻底止血。瘤腔冲水清亮。护士清点敷料器械无误，人工硬脑膜减张缝合硬膜，骨瓣复位，以钛夹固定、复位骨瓣。分层缝合皮下和皮肤，术毕再次清点纱布器械无误。手术顺利，出血约200ml，输液3000ml，术毕返病房。</v>
          </cell>
          <cell r="X3260" t="str">
            <v>全切除</v>
          </cell>
          <cell r="Y3260" t="str">
            <v>缺失</v>
          </cell>
          <cell r="Z3260" t="str">
            <v>AO(WHO III)</v>
          </cell>
          <cell r="AA3260" t="str">
            <v>AO(WHO III)</v>
          </cell>
          <cell r="AB3260">
            <v>3</v>
          </cell>
          <cell r="AC3260" t="str">
            <v>间变性少突胶质细胞瘤 (WHOⅢ级)</v>
          </cell>
          <cell r="AD3260" t="str">
            <v>全切除</v>
          </cell>
          <cell r="AE3260">
            <v>43437</v>
          </cell>
          <cell r="AF3260" t="str">
            <v>1.间变性少突胶质细胞瘤(额叶，右)（WHO III级） 2.高氯血症 3.低蛋白血症</v>
          </cell>
          <cell r="AH3260" t="str">
            <v>未终止</v>
          </cell>
          <cell r="AI3260">
            <v>1324</v>
          </cell>
          <cell r="AJ3260">
            <v>0</v>
          </cell>
          <cell r="AK3260">
            <v>1324</v>
          </cell>
          <cell r="AL3260">
            <v>0</v>
          </cell>
          <cell r="AM3260">
            <v>1324</v>
          </cell>
          <cell r="AN3260" t="str">
            <v>放疗</v>
          </cell>
          <cell r="AO3260">
            <v>1</v>
          </cell>
          <cell r="AP3260" t="str">
            <v>无</v>
          </cell>
          <cell r="AQ3260">
            <v>0</v>
          </cell>
          <cell r="AS3260">
            <v>0</v>
          </cell>
          <cell r="AU3260" t="str">
            <v>突变</v>
          </cell>
          <cell r="AV3260" t="str">
            <v>不突变</v>
          </cell>
          <cell r="AW3260" t="str">
            <v>共缺失</v>
          </cell>
          <cell r="AX3260" t="str">
            <v>甲基化</v>
          </cell>
          <cell r="AY3260" t="str">
            <v>不突变</v>
          </cell>
          <cell r="AZ3260" t="str">
            <v>不突变</v>
          </cell>
        </row>
        <row r="3261">
          <cell r="B3261" t="str">
            <v>P761</v>
          </cell>
          <cell r="C3261" t="str">
            <v>CGGA_P761</v>
          </cell>
          <cell r="E3261" t="str">
            <v>周鸽</v>
          </cell>
          <cell r="F3261">
            <v>581979</v>
          </cell>
          <cell r="G3261">
            <v>43423</v>
          </cell>
          <cell r="H3261" t="str">
            <v>1.颅内占位性病变（颞叶岛叶，右侧） 胶质瘤？ 2.鼻窦炎术后</v>
          </cell>
          <cell r="J3261" t="str">
            <v>男</v>
          </cell>
          <cell r="K3261">
            <v>23</v>
          </cell>
          <cell r="L3261" t="str">
            <v>B</v>
          </cell>
          <cell r="M3261" t="str">
            <v>610522199412102055</v>
          </cell>
          <cell r="N3261" t="str">
            <v>本人/18892039729,周虎民/父子/13891440991,朱聪贤/母子/15291334430</v>
          </cell>
          <cell r="O3261" t="str">
            <v>突发头晕伴呕吐1次，发现右颅内占位病变半年</v>
          </cell>
          <cell r="P3261" t="str">
            <v>半年前无明显诱因出现突发头晕，体位变化时头晕加重，伴呕吐3次，呕吐物为胃内容物，无深咖色呕吐物，无头痛，无共济失调，无四肢乏力，无发热。遂到南昌一附院就诊，查头颅CT提示右颞叶占位病变，急诊予以输液对症治疗。后就诊于西安西京医院神经内科，查MRI及MRS提示右侧颞叶及岛叶占位病变。后定期复查，先后就诊于西安西京医院及上海德济医院。2周前就诊于我院，查头颅MRI提示：右颞岛占位性病变，胶质瘤可能性大。门诊以“右颅内占位性病变”收入院。自发病以来，饮食好，大小便正常，体重无明显变化。</v>
          </cell>
          <cell r="Q3261" t="str">
            <v>5年前曾因鼻窦炎行手术治疗；5年前无明显诱因出现右侧听力下降</v>
          </cell>
          <cell r="R3261" t="str">
            <v>无特殊</v>
          </cell>
          <cell r="S3261" t="str">
            <v>缺失</v>
          </cell>
          <cell r="T3261">
            <v>43426</v>
          </cell>
          <cell r="V3261" t="str">
            <v>显微镜下导航辅助下右颞岛病变切除术</v>
          </cell>
          <cell r="W3261" t="str">
            <v>患者气管插管全麻成功后，仰卧位，头偏向左。常规碘酒（2%）和酒精（75%）消毒后铺巾，头皮浸润麻醉，取右额颞“？”切口逐层切开，皮瓣翻向侧下方，充分暴露骨质，颅骨钻2孔骨瓣铣下保留。甘露醇快速静点降低颅内压，硬膜止血后四周严密悬吊，“弧形+放射”状剪开硬脑膜，缓慢释放侧裂池脑脊液后脑压下降满意，仔细分开侧裂，可见病变位于左颞及岛叶后部，左颞脑回略肿胀，质地稍韧，与周围组织边界不清，血供中等，首先切除左颞极，并导航确定病变边界，继续切除颞叶病变，至病变后界，脑室颞角开放，再仔细分离岛叶病变，切除岛叶后部下环岛沟周围病变，最终病变镜下近全切，大小约6.2X 5.1X4.7CM。术腔严密止血，创面速即纱帖敷,术腔反复冲洗清亮，脑组织搏动好，硬膜缝合困难，人工硬膜修补硬膜，与护士清点棉片、棉条等手术用品无误后，2枚钛片及1片盖孔板还纳骨瓣，逐层缝合肌肉、皮下及皮肤，术毕再次与护士清点棉条等手术用品无误，手术顺利，术中出血约200ml，输液2500ml，术后回病房监护。</v>
          </cell>
          <cell r="X3261" t="str">
            <v>部分切除</v>
          </cell>
          <cell r="Y3261" t="str">
            <v>缺失</v>
          </cell>
          <cell r="Z3261" t="str">
            <v>OA(WHO II)</v>
          </cell>
          <cell r="AA3261" t="str">
            <v>OA(WHO II)</v>
          </cell>
          <cell r="AB3261">
            <v>2</v>
          </cell>
          <cell r="AC3261" t="str">
            <v>少突星形细胞瘤 (WHOⅡ级)</v>
          </cell>
          <cell r="AD3261" t="str">
            <v>部分切除</v>
          </cell>
          <cell r="AE3261">
            <v>43434</v>
          </cell>
          <cell r="AF3261" t="str">
            <v>1.少突星形细胞瘤 (WHOⅡ级)（颞叶岛叶，右侧） 2.鼻窦炎术后 3.右颊皮下积气</v>
          </cell>
          <cell r="AH3261" t="str">
            <v>未终止</v>
          </cell>
          <cell r="AI3261">
            <v>1331</v>
          </cell>
          <cell r="AJ3261">
            <v>0</v>
          </cell>
          <cell r="AK3261">
            <v>1331</v>
          </cell>
          <cell r="AL3261">
            <v>0</v>
          </cell>
          <cell r="AM3261">
            <v>1331</v>
          </cell>
          <cell r="AN3261" t="str">
            <v>放疗</v>
          </cell>
          <cell r="AO3261">
            <v>1</v>
          </cell>
          <cell r="AP3261" t="str">
            <v>无</v>
          </cell>
          <cell r="AQ3261">
            <v>0</v>
          </cell>
          <cell r="AS3261">
            <v>0</v>
          </cell>
          <cell r="AU3261" t="e">
            <v>#N/A</v>
          </cell>
          <cell r="AV3261" t="e">
            <v>#N/A</v>
          </cell>
          <cell r="AW3261" t="e">
            <v>#N/A</v>
          </cell>
          <cell r="AX3261" t="e">
            <v>#N/A</v>
          </cell>
          <cell r="AY3261" t="e">
            <v>#N/A</v>
          </cell>
          <cell r="AZ3261" t="e">
            <v>#N/A</v>
          </cell>
        </row>
        <row r="3262">
          <cell r="B3262" t="str">
            <v>P762</v>
          </cell>
          <cell r="C3262" t="str">
            <v>CGGA_P762</v>
          </cell>
          <cell r="E3262" t="str">
            <v>杨亚茹</v>
          </cell>
          <cell r="F3262">
            <v>582344</v>
          </cell>
          <cell r="G3262">
            <v>43425</v>
          </cell>
          <cell r="H3262" t="str">
            <v>颅内占位性病变（颞顶枕，左，胶质瘤可能性大）</v>
          </cell>
          <cell r="J3262" t="str">
            <v>女</v>
          </cell>
          <cell r="K3262">
            <v>50</v>
          </cell>
          <cell r="L3262" t="str">
            <v>O</v>
          </cell>
          <cell r="M3262" t="str">
            <v>152324196712305320</v>
          </cell>
          <cell r="N3262" t="str">
            <v>本人/18747530977,单宝华/夫妻/13947524387</v>
          </cell>
          <cell r="O3262" t="str">
            <v>头痛加重一年余，视力下降两月余</v>
          </cell>
          <cell r="P3262" t="str">
            <v>患者间歇性头痛30年，服用止痛药可缓解。近一年头痛加重，初为右侧枕部疼痛，性质为钝痛，阵发性，服药无法缓解，后变为全脑疼痛。近一年记忆力下降。近两月双眼视力下降。今日下午突发跌倒一次，持续十余分钟。无抽搐。患者一月余前于通辽市医院就诊，行磁共振检查示颅内占位性病变，未予治疗。11月12日至我院就诊，诊断为“颅内占位性病变”，予以输甘露醇治疗，症状好转。服用同仁堂中药，具体不详。   病程中患者精神较前差，睡眠可，食欲可，伴尿频，大便如常。</v>
          </cell>
          <cell r="Q3262" t="str">
            <v>有高血压病，患高血压3年,最高达180/140mmHg，规律服药3年，血压控制140/100mmHg，目前服用吲达帕胺，每次一片，每日一次</v>
          </cell>
          <cell r="R3262" t="str">
            <v>无特殊</v>
          </cell>
          <cell r="S3262" t="str">
            <v>缺失</v>
          </cell>
          <cell r="T3262">
            <v>43427</v>
          </cell>
          <cell r="V3262" t="str">
            <v>左顶枕开颅病变切除术+人工硬脑膜修补术</v>
          </cell>
          <cell r="W3262" t="str">
            <v>患者全麻满意后，取右侧俯卧位，上头架固定头颅。常规消毒铺巾，取左顶枕马蹄形切口，逐层切开头皮、皮下，皮瓣翻向下方，暴露颅骨，颅骨钻2孔，铣刀铣下骨瓣大小约10x10cm，硬膜外观正常，张力较高，给予甘露醇250ml快速静点后硬膜张力仍较高，以脑穿针穿刺放出肿瘤囊液后硬膜张力下降，放射状剪开硬膜，可见肿瘤位于枕部，内至大脑镰，色灰红，血供丰富，质软韧，边界不清，内部可见坏死及出血，沿瘤周水肿带切除肿瘤，镜下完整切除病变大小约6.3×4.6×5.3cm。肿瘤周围脑组织保护完好，术腔严密止血，创面帖覆止血纤维，反复冲水清亮。护士清点器械、敷料无误后，严密修补缝合硬脑膜，骨瓣复位，以盖孔板及钛连接片固定，逐层缝合皮下及头皮，术毕，手术顺利。术毕再次清点器械、敷料无误。术中出血约400ml，输液2500ml，标本送病理,术后观双瞳左：右＝2：2mm，病人安返病房监护</v>
          </cell>
          <cell r="X3262" t="str">
            <v>全切除</v>
          </cell>
          <cell r="Y3262" t="str">
            <v>缺失</v>
          </cell>
          <cell r="Z3262" t="str">
            <v>GBM(WHO IV)</v>
          </cell>
          <cell r="AA3262" t="str">
            <v>GBM(WHO IV)</v>
          </cell>
          <cell r="AB3262">
            <v>4</v>
          </cell>
          <cell r="AC3262" t="str">
            <v>胶质母细胞瘤 (WHOⅣ级)</v>
          </cell>
          <cell r="AD3262" t="str">
            <v>全切除</v>
          </cell>
          <cell r="AE3262">
            <v>43437</v>
          </cell>
          <cell r="AF3262" t="str">
            <v>胶质母细胞瘤（WHO IV级，颞顶枕，左）</v>
          </cell>
          <cell r="AH3262" t="str">
            <v>终止</v>
          </cell>
          <cell r="AI3262">
            <v>1255</v>
          </cell>
          <cell r="AJ3262">
            <v>1</v>
          </cell>
          <cell r="AK3262">
            <v>648</v>
          </cell>
          <cell r="AL3262">
            <v>1</v>
          </cell>
          <cell r="AM3262">
            <v>1330</v>
          </cell>
          <cell r="AN3262" t="str">
            <v>同步</v>
          </cell>
          <cell r="AO3262">
            <v>1</v>
          </cell>
          <cell r="AP3262" t="str">
            <v>替莫脞胺</v>
          </cell>
          <cell r="AQ3262">
            <v>1</v>
          </cell>
          <cell r="AS3262">
            <v>0</v>
          </cell>
          <cell r="AU3262" t="e">
            <v>#N/A</v>
          </cell>
          <cell r="AV3262" t="e">
            <v>#N/A</v>
          </cell>
          <cell r="AW3262" t="e">
            <v>#N/A</v>
          </cell>
          <cell r="AX3262" t="e">
            <v>#N/A</v>
          </cell>
          <cell r="AY3262" t="e">
            <v>#N/A</v>
          </cell>
          <cell r="AZ3262" t="e">
            <v>#N/A</v>
          </cell>
        </row>
        <row r="3263">
          <cell r="B3263" t="str">
            <v>P763</v>
          </cell>
          <cell r="C3263" t="str">
            <v>CGGA_P763</v>
          </cell>
          <cell r="E3263" t="str">
            <v>陈文尧</v>
          </cell>
          <cell r="F3263">
            <v>582268</v>
          </cell>
          <cell r="G3263">
            <v>43424</v>
          </cell>
          <cell r="H3263" t="str">
            <v>1.颅内占位性病变(额叶、岛叶、胼胝体，右）：胶质瘤复发？ 2.右额少突胶质细胞瘤术后 3.症状性癫痫[继发性癫痫] 4.过敏性皮炎 5.鼻窦炎 </v>
          </cell>
          <cell r="J3263" t="str">
            <v>男</v>
          </cell>
          <cell r="K3263">
            <v>47</v>
          </cell>
          <cell r="L3263" t="str">
            <v>O</v>
          </cell>
          <cell r="M3263" t="str">
            <v>330702197109051215</v>
          </cell>
          <cell r="N3263" t="str">
            <v>本人/13805801725,宋央芳/夫妻/13616570226,</v>
          </cell>
          <cell r="O3263" t="str">
            <v>右额少枝胶质瘤术后16年,发作性意识丧失7年,头痛4月余。</v>
          </cell>
          <cell r="P3263" t="str">
            <v>患者16年前因发作性意识丧失于上海华山医院行冠切右额开颅肿瘤切除术，术后病理回报少枝胶质瘤，WHO II级。术后行放疗6周，CCNU+VM26化疗，恢复尚可。患者7年前无明显诱因，睡眠中突发意识丧失、四肢抽搐、小便失禁、口吐白沫，持续约2分钟，于当地医院就诊，行头颅MRI检查，未提示肿瘤复发，给予对症支持治疗后恢复可。后患者于2013、2015、2017年三次发作性意识丧失，表现同前。四月前，患者无明显诱因出现头痛，表现为右额部阵发性钝痛，休息后可缓解。遂于我院门诊就诊，行头颅MRI检查，回报：“右额、岛、胼胝体膝部及左额叶内侧占位，胶质瘤可能性大”。为求进一步诊治收入院。患者自发病以来，精神、饮食、睡眠可，大小便如常，体重增加10公斤。</v>
          </cell>
          <cell r="Q3263" t="str">
            <v>2002年于上海华山医院行冠切右额开颅肿瘤切除术，术后病理回报少枝胶质瘤，WHO II级</v>
          </cell>
          <cell r="R3263" t="str">
            <v>无特殊</v>
          </cell>
          <cell r="S3263" t="str">
            <v>缺失</v>
          </cell>
          <cell r="T3263">
            <v>43448</v>
          </cell>
          <cell r="U3263">
            <v>37561</v>
          </cell>
          <cell r="V3263" t="str">
            <v>冠切右额原切口开颅脑脊液漏修补术</v>
          </cell>
          <cell r="W3263" t="str">
            <v>患者插管全麻后仰卧位。常规碘酒（4%）和酒精（75%）消毒后铺巾，头皮浸润麻醉，冠状原切口切开头皮，皮瓣翻向前方，分离皮下粘连，拆除原骨瓣固定钛片，取下右侧额部原骨瓣，可见右侧额窦异常发达，原有硬膜修补缝合处欠严密，可见明显脑脊液漏出，予以仔细修补严密缝合硬脑膜缺损，冲水证实修补确实。然后完整清除额窦内粘膜、失活组织及填塞骨蜡，以双氧水及稀碘伏反复冲洗额窦，以自体颞肌及耳脑胶封闭额窦，外敷翻转自体带蒂筋膜缝合加固，术区止血确切后，自硬膜外反复冲水，再次证实无漏液及出血，与护士清点器械、棉条敷料无误，原有盖孔板及钛片固定骨瓣，逐层缝合肌肉及头皮。手术顺利。出血约50毫升，未输异体血，术中输液1500ml。术后病人返回病房监护。</v>
          </cell>
          <cell r="X3263" t="str">
            <v>其他</v>
          </cell>
          <cell r="Y3263" t="str">
            <v>缺失</v>
          </cell>
          <cell r="Z3263" t="str">
            <v>rAO(WHO III)</v>
          </cell>
          <cell r="AA3263" t="str">
            <v>AO(WHO III)</v>
          </cell>
          <cell r="AB3263">
            <v>3</v>
          </cell>
          <cell r="AC3263" t="str">
            <v>间变性少突胶质细胞瘤 (WHOⅢ级)</v>
          </cell>
          <cell r="AD3263" t="str">
            <v>其他</v>
          </cell>
          <cell r="AE3263">
            <v>43461</v>
          </cell>
          <cell r="AF3263" t="str">
            <v>1.复发间变性少突胶质细胞瘤（额叶、岛叶、胼胝体，右） 2.脑脊液鼻漏 3.中枢神经系统感染 4.麻痹性肠梗阻 5.脂肪肝 6.气颅 7.低钠血症 8.低钾血症 9.高氯血症 10.低蛋白血症 11.转氨酶升高 12.右额少突胶质细胞瘤术后 13.症状性癫痫[继发性癫痫] 14.过敏性皮炎 15.鼻窦炎</v>
          </cell>
          <cell r="AH3263" t="str">
            <v>未终止</v>
          </cell>
          <cell r="AI3263">
            <v>1309</v>
          </cell>
          <cell r="AJ3263">
            <v>0</v>
          </cell>
          <cell r="AK3263">
            <v>900</v>
          </cell>
          <cell r="AL3263">
            <v>1</v>
          </cell>
          <cell r="AM3263">
            <v>1309</v>
          </cell>
          <cell r="AN3263" t="str">
            <v xml:space="preserve">无   </v>
          </cell>
          <cell r="AO3263">
            <v>0</v>
          </cell>
          <cell r="AP3263" t="str">
            <v>单抗+贝伐</v>
          </cell>
          <cell r="AQ3263">
            <v>1</v>
          </cell>
          <cell r="AS3263">
            <v>1</v>
          </cell>
          <cell r="AT3263" t="str">
            <v>1</v>
          </cell>
          <cell r="AU3263" t="e">
            <v>#N/A</v>
          </cell>
          <cell r="AV3263" t="e">
            <v>#N/A</v>
          </cell>
          <cell r="AW3263" t="e">
            <v>#N/A</v>
          </cell>
          <cell r="AX3263" t="e">
            <v>#N/A</v>
          </cell>
          <cell r="AY3263" t="e">
            <v>#N/A</v>
          </cell>
          <cell r="AZ3263" t="e">
            <v>#N/A</v>
          </cell>
        </row>
        <row r="3264">
          <cell r="B3264" t="str">
            <v>P764</v>
          </cell>
          <cell r="C3264" t="str">
            <v>CGGA_P764</v>
          </cell>
          <cell r="E3264" t="str">
            <v>丁凤娟</v>
          </cell>
          <cell r="F3264">
            <v>582354</v>
          </cell>
          <cell r="G3264">
            <v>43425</v>
          </cell>
          <cell r="H3264" t="str">
            <v>1.颅内占位性病变（额颞顶枕，右） 2.剖宫产术后</v>
          </cell>
          <cell r="J3264" t="str">
            <v>女</v>
          </cell>
          <cell r="K3264">
            <v>49</v>
          </cell>
          <cell r="L3264" t="str">
            <v>O</v>
          </cell>
          <cell r="M3264" t="str">
            <v>211481196901177223</v>
          </cell>
          <cell r="N3264" t="str">
            <v>本人/18304291322,马宝民/夫妻/15142857880</v>
          </cell>
          <cell r="O3264" t="str">
            <v>发现颅内占位1年余</v>
          </cell>
          <cell r="P3264" t="str">
            <v>患者一年前无明显诱因可嗅到异常气味，情绪紧张，遂到当地医院行头颅CT检查，发现颅内占位。后于当地行增强头颅MRI，提示颅内占位病变，胶质瘤可能性大。于301医院就诊，建议行手术治疗，家属决定不予手术，未系统治疗。2月前嗅觉异常再次出现，双手无力，遂于我院复查头颅MRI,提示:右侧额颞顶枕叶、胼胝体、左侧额叶异常信号影：胶质瘤,我院以“颅内占位病变”收入院。自发病以来，神清，精神可，大便、小便无异常，食欲、睡眠可，体重无明显改变。</v>
          </cell>
          <cell r="Q3264" t="str">
            <v>剖宫产术后11年，皮肤接触铁质物品过敏，</v>
          </cell>
          <cell r="R3264" t="str">
            <v>无特殊</v>
          </cell>
          <cell r="S3264" t="str">
            <v>缺失</v>
          </cell>
          <cell r="T3264">
            <v>43430</v>
          </cell>
          <cell r="V3264" t="str">
            <v>导航及B超引导下右颞顶枕开颅肿物切除术+人工硬脑膜补片修补术</v>
          </cell>
          <cell r="W3264" t="str">
            <v>患者气管插管全麻成功后，左侧卧位，上头架，导航确定病变位置。常规碘酒（4%）和酒精（75%）消毒后铺巾，头皮浸润麻醉，取右颞顶枕马蹄形切口逐层切开，皮瓣翻向下方，充分暴露骨质，颅骨钻3孔骨瓣铣下保留。硬膜止血后四周严密悬吊，见硬膜张力略高250ml甘露醇快速静点降低颅内压， “弧形+放射”状剪开硬脑膜，脑组织张力中等，翻开颞底脑组织，见实性病变位于右侧颞极、颞中回、颞下回，深部见肿瘤压迫海马。实性病变呈灰白色，质软，血供中等，与周围脑组织边界欠清，，自肿瘤大致边界逐步分离并分块切除。然后从右侧枕叶向深部探查，1cm处发现肿瘤灰红色，血供较丰富，与周围组织界限不清，沿大致边界分离肿瘤组织，分块切除病变，肿瘤累计胼胝体深部，未勉强切除，最终病变镜下大部切除，大小约7.8*3.7*4.3cm。术腔严密止血，创面速即纱帖敷,术腔反复冲洗清亮，脑组织搏动好，硬膜破损严重人工硬膜贴敷，硬膜外留置引流管一根，另戳孔引出。与护士清点棉片、棉条等手术用品无误后，钛片、盖孔板还纳骨瓣，逐层缝合肌肉、皮下及皮肤，术毕再次与护士清点棉条等手术用品无误，手术顺利，术中出血约200ml，未输血，术后回ICU病房监护</v>
          </cell>
          <cell r="X3264" t="str">
            <v>部分切除</v>
          </cell>
          <cell r="Y3264" t="str">
            <v>缺失</v>
          </cell>
          <cell r="Z3264" t="str">
            <v>A(WHO II)</v>
          </cell>
          <cell r="AA3264" t="str">
            <v>A(WHO II)</v>
          </cell>
          <cell r="AB3264">
            <v>2</v>
          </cell>
          <cell r="AC3264" t="str">
            <v>星形细胞瘤 (WHOⅡ级)</v>
          </cell>
          <cell r="AD3264" t="str">
            <v>部分切除</v>
          </cell>
          <cell r="AE3264">
            <v>43451</v>
          </cell>
          <cell r="AF3264" t="str">
            <v>1.星形细胞瘤（额颞顶枕，右） 2.中枢神经系统感染 3.轻度贫血 4.剖宫产术后</v>
          </cell>
          <cell r="AH3264" t="str">
            <v>未终止</v>
          </cell>
          <cell r="AI3264">
            <v>1327</v>
          </cell>
          <cell r="AJ3264">
            <v>0</v>
          </cell>
          <cell r="AK3264">
            <v>1327</v>
          </cell>
          <cell r="AL3264">
            <v>0</v>
          </cell>
          <cell r="AM3264">
            <v>1327</v>
          </cell>
          <cell r="AN3264" t="str">
            <v>放疗27</v>
          </cell>
          <cell r="AO3264">
            <v>1</v>
          </cell>
          <cell r="AP3264" t="str">
            <v>无</v>
          </cell>
          <cell r="AQ3264">
            <v>0</v>
          </cell>
          <cell r="AS3264">
            <v>0</v>
          </cell>
          <cell r="AU3264" t="e">
            <v>#N/A</v>
          </cell>
          <cell r="AV3264" t="e">
            <v>#N/A</v>
          </cell>
          <cell r="AW3264" t="e">
            <v>#N/A</v>
          </cell>
          <cell r="AX3264" t="e">
            <v>#N/A</v>
          </cell>
          <cell r="AY3264" t="e">
            <v>#N/A</v>
          </cell>
          <cell r="AZ3264" t="e">
            <v>#N/A</v>
          </cell>
        </row>
        <row r="3265">
          <cell r="B3265" t="str">
            <v>P765</v>
          </cell>
          <cell r="C3265" t="str">
            <v>CGGA_P765</v>
          </cell>
          <cell r="E3265" t="str">
            <v>杨新会</v>
          </cell>
          <cell r="F3265">
            <v>582668</v>
          </cell>
          <cell r="G3265">
            <v>43427</v>
          </cell>
          <cell r="H3265" t="str">
            <v>1.颅内占位性病变（颞叶，海马，左侧） 复发胶质瘤 2.继发性癫痫 3.肝功能异常 </v>
          </cell>
          <cell r="J3265" t="str">
            <v>男</v>
          </cell>
          <cell r="K3265">
            <v>46</v>
          </cell>
          <cell r="L3265" t="str">
            <v>O</v>
          </cell>
          <cell r="M3265" t="str">
            <v>620502197111286855</v>
          </cell>
          <cell r="N3265" t="str">
            <v>本人/13042980410,温定生/夫妻/18518629320</v>
          </cell>
          <cell r="O3265" t="str">
            <v>胶质瘤术后1年，复查发现肿瘤复发15天</v>
          </cell>
          <cell r="P3265" t="str">
            <v>患者1年前，无明显诱因出现抽搐，四肢强直，双眼球上翻，突发癫痫，口吐白沫，持续约30分钟后缓解，于当地医院对症治疗。后上述症状间断发作，再次就诊当地医院，查MRI提示左颞叶占位病变。遂到第四军医大学西京医院治疗，行开颅左颞叶肿瘤切除术，术后抗癫痫、对症支持等治疗，术后病理提示间变星形细胞瘤。后联合口服化疗药（替莫唑胺）及伽马刀治疗（具体不详）。15天前就诊于我院，行MRI检查提示左侧颞叶及海马占位。门诊以“左侧颅内占位性病变”收入院。自发病以来，精神差，饮食及大小便正常，体重无明显变化。</v>
          </cell>
          <cell r="Q3265" t="str">
            <v>无特殊</v>
          </cell>
          <cell r="R3265" t="str">
            <v>无特殊</v>
          </cell>
          <cell r="S3265" t="str">
            <v>40</v>
          </cell>
          <cell r="T3265">
            <v>43430</v>
          </cell>
          <cell r="U3265">
            <v>43065</v>
          </cell>
          <cell r="V3265" t="str">
            <v>左额颞开颅病变切除术+人工硬膜修补术</v>
          </cell>
          <cell r="W3265" t="str">
            <v>患者气管插管全麻成功后，仰卧位，头偏向右。常规碘酒（2%）和酒精（75%）消毒后铺巾，头皮浸润麻醉，取左额颞原切口逐层切开，皮瓣翻向侧下方，充分暴露骨质，可见前次手术钛片钛钉固定颅骨，取原骨孔，铣刀铣下额颞骨瓣，硬膜止血后四周严密悬吊，见硬膜张力略高250ml甘露醇快速静点降低颅内压，“弧形+放射”状剪开颞叶硬脑膜，硬脑膜与脑表面粘连紧密，仔细分离，暴露颞叶前中部，可见病变位于颞叶，色黄红，质地软韧不均，与颞底及侧裂血管粘连紧密，无明显界限，伴陈旧性瘢痕组织增生，血供丰富，包绕左侧动眼神经，并向后内方压迫脑干，与脑干界限不清，粘连紧密，首先分离颞极部分病变，离断颞底及侧裂方向血供，继续瘤内减压后，仔细分离包绕动眼神经及脑干前方病变，为避免严重功能障碍，脑干表面及侧裂血管处留一薄层肿瘤组织，最终病变镜下近全切，大小约6X5.3X4.7CM。术腔严密止血，创面速即纱帖敷,术腔反复冲洗清亮，脑组织搏动好，鉴于硬膜缺损，人工硬膜严密修补，与护士清点棉片、棉条等手术用品无误后，3枚钛片还纳骨瓣，原术区三枚钛片5枚钛钉仍留于原位，逐层缝合肌肉、皮下及皮肤，术毕再次与护士清点棉条等手术用品无误，手术顺利，术中出血约600ml，输液3500ml，术后回病房</v>
          </cell>
          <cell r="X3265" t="str">
            <v>部分切除</v>
          </cell>
          <cell r="Y3265" t="str">
            <v>缺失</v>
          </cell>
          <cell r="Z3265" t="str">
            <v>rGBM(WHO IV)</v>
          </cell>
          <cell r="AA3265" t="str">
            <v>rGBM(WHO IV)</v>
          </cell>
          <cell r="AB3265" t="str">
            <v>4</v>
          </cell>
          <cell r="AC3265" t="str">
            <v>胶质母细胞瘤 (WHOⅣ级)</v>
          </cell>
          <cell r="AD3265" t="str">
            <v>部分切除</v>
          </cell>
          <cell r="AE3265">
            <v>43451</v>
          </cell>
          <cell r="AF3265" t="str">
            <v>1.胶质母细胞瘤（颞叶，海马，左侧）  2.继发性癫痫 3.肝功能异常 4.低钠血症 5.低钾血症6.中枢神经系统感染 7.下肢静脉血栓 8.脑梗塞 9.低氯血症 10鼻窦炎</v>
          </cell>
          <cell r="AG3265">
            <v>43746</v>
          </cell>
          <cell r="AH3265" t="str">
            <v>终止</v>
          </cell>
          <cell r="AI3265">
            <v>187</v>
          </cell>
          <cell r="AJ3265">
            <v>1</v>
          </cell>
          <cell r="AK3265">
            <v>126</v>
          </cell>
          <cell r="AL3265">
            <v>1</v>
          </cell>
          <cell r="AM3265">
            <v>187</v>
          </cell>
          <cell r="AN3265" t="str">
            <v>放疗15</v>
          </cell>
          <cell r="AO3265">
            <v>1</v>
          </cell>
          <cell r="AP3265" t="str">
            <v>替莫脞胺</v>
          </cell>
          <cell r="AQ3265">
            <v>1</v>
          </cell>
          <cell r="AS3265" t="str">
            <v>复发</v>
          </cell>
          <cell r="AT3265" t="str">
            <v>1</v>
          </cell>
          <cell r="AU3265" t="e">
            <v>#N/A</v>
          </cell>
          <cell r="AV3265" t="e">
            <v>#N/A</v>
          </cell>
          <cell r="AW3265" t="e">
            <v>#N/A</v>
          </cell>
          <cell r="AX3265" t="e">
            <v>#N/A</v>
          </cell>
          <cell r="AY3265" t="e">
            <v>#N/A</v>
          </cell>
          <cell r="AZ3265" t="e">
            <v>#N/A</v>
          </cell>
        </row>
        <row r="3266">
          <cell r="B3266" t="str">
            <v>P766</v>
          </cell>
          <cell r="C3266" t="str">
            <v>CGGA_P766</v>
          </cell>
          <cell r="E3266" t="str">
            <v>许月臣</v>
          </cell>
          <cell r="F3266">
            <v>582237</v>
          </cell>
          <cell r="G3266">
            <v>43424</v>
          </cell>
          <cell r="H3266" t="str">
            <v>颅内占位性病变（额叶、胼胝体，双侧，胶质瘤可能性大） 2.高血压</v>
          </cell>
          <cell r="J3266" t="str">
            <v>男</v>
          </cell>
          <cell r="K3266">
            <v>53</v>
          </cell>
          <cell r="L3266" t="str">
            <v>AB</v>
          </cell>
          <cell r="M3266" t="str">
            <v>110221196412317019</v>
          </cell>
          <cell r="N3266" t="str">
            <v>本人/18210802696,朱家春/夫妻/15901101320,许大鹏/父子/13810015224</v>
          </cell>
          <cell r="O3266" t="str">
            <v>间歇性左额头痛，运动性失语十余日</v>
          </cell>
          <cell r="P3266" t="str">
            <v>患者十余日前于饮酒后突发左额部疼痛，性质为钝痛，阵发性，可自行缓解。伴间歇性运动性失语，无法记起自己名字，无命名性失语。左下肢偶感乏力。无抽搐，无意识丧失，无流涎。现患者为求进一步诊治，手注入我科治疗。    病程中患者精神较前差，睡眠可，食欲较前下降，二便如常，体重无明显改变。</v>
          </cell>
          <cell r="Q3266" t="str">
            <v>高血压史有高血压病，患高血压，平日145/80mmHg,规律服用降压药厄贝沙坦氢氯噻嗪分散片，血压控制可</v>
          </cell>
          <cell r="R3266" t="str">
            <v>嗜酒史饮酒20年，平均5两／日，未戒酒。吸烟30年，每日30支，未戒烟</v>
          </cell>
          <cell r="S3266" t="str">
            <v>缺失</v>
          </cell>
          <cell r="T3266">
            <v>43432</v>
          </cell>
          <cell r="V3266" t="str">
            <v>导航及B超引导下冠切幕上深部肿物切除术</v>
          </cell>
          <cell r="W3266" t="str">
            <v>患者气管插管全麻成功后，仰卧位，头偏向左。导航下确定病变位志河。常规碘酒（4%）和酒精（75%）消毒后铺巾，行冠状口切开，充分暴露左额骨质，颅骨钻3孔左额股瓣铣下保留，硬膜止血后四周严密悬吊。+字+放射状剪开硬脑膜，B超引导下经额上回造瘘向中线部位探查，于皮层下约25mm见左额灰白色病变，质地软韧不均，与周围组织边界不清，血供丰富，有囊变，包绕双侧大脑浅动脉及胼周动脉，并经镰下向对侧侵袭。显微镜下首先自瘤内分块切除，待减压充分后自肿瘤大致边界逐步分离并分块切除，大小约42X38X40mm。最终肿瘤镜下近全切除，双侧大脑前动脉保护良好。术腔严密止血，创面速即纱帖敷,术腔反复冲洗清亮，脑组织搏动好。以可缝人工硬膜减张缝合硬脑膜，与护士清点棉片、棉条等手术用品无误后，还纳骨瓣，钛夹+盖孔板固定。逐层缝合肌肉、皮下及皮肤，术毕再次与护士清点棉条等手术用品无误，手术顺利，术中出血约200ml，输液3500ml，术后回ICU病房监护。</v>
          </cell>
          <cell r="X3266" t="str">
            <v>全切除</v>
          </cell>
          <cell r="Y3266" t="str">
            <v>缺失</v>
          </cell>
          <cell r="Z3266" t="str">
            <v>GBM(WHO IV)</v>
          </cell>
          <cell r="AA3266" t="str">
            <v>GBM(WHO IV)</v>
          </cell>
          <cell r="AB3266">
            <v>4</v>
          </cell>
          <cell r="AC3266" t="str">
            <v>胶质母细胞瘤 (WHOⅣ级)</v>
          </cell>
          <cell r="AD3266" t="str">
            <v>全切除</v>
          </cell>
          <cell r="AE3266">
            <v>43440</v>
          </cell>
          <cell r="AF3266" t="str">
            <v>1.胶质母细胞瘤 (WHOⅣ级，额叶，胼胝体，双) 2.高血压</v>
          </cell>
          <cell r="AH3266" t="str">
            <v>未终止</v>
          </cell>
          <cell r="AI3266">
            <v>484</v>
          </cell>
          <cell r="AJ3266">
            <v>0</v>
          </cell>
          <cell r="AK3266">
            <v>277</v>
          </cell>
          <cell r="AL3266">
            <v>1</v>
          </cell>
          <cell r="AM3266">
            <v>484</v>
          </cell>
          <cell r="AN3266" t="str">
            <v>同步</v>
          </cell>
          <cell r="AO3266">
            <v>1</v>
          </cell>
          <cell r="AP3266" t="str">
            <v>替莫脞胺</v>
          </cell>
          <cell r="AQ3266">
            <v>1</v>
          </cell>
          <cell r="AS3266">
            <v>0</v>
          </cell>
          <cell r="AU3266" t="e">
            <v>#N/A</v>
          </cell>
          <cell r="AV3266" t="e">
            <v>#N/A</v>
          </cell>
          <cell r="AW3266" t="e">
            <v>#N/A</v>
          </cell>
          <cell r="AX3266" t="e">
            <v>#N/A</v>
          </cell>
          <cell r="AY3266" t="e">
            <v>#N/A</v>
          </cell>
          <cell r="AZ3266" t="e">
            <v>#N/A</v>
          </cell>
        </row>
        <row r="3267">
          <cell r="B3267" t="str">
            <v>P767</v>
          </cell>
          <cell r="C3267" t="str">
            <v>CGGA_P767</v>
          </cell>
          <cell r="E3267" t="str">
            <v>杨磊</v>
          </cell>
          <cell r="F3267">
            <v>582331</v>
          </cell>
          <cell r="G3267">
            <v>43425</v>
          </cell>
          <cell r="H3267" t="str">
            <v>1.颅内占位性病变（额颞岛叶，右）：低级别胶质瘤？：继发性癫痫 2.乙型病毒性肝炎表面抗原携带者 </v>
          </cell>
          <cell r="J3267" t="str">
            <v>男</v>
          </cell>
          <cell r="K3267">
            <v>31</v>
          </cell>
          <cell r="L3267" t="str">
            <v>AB</v>
          </cell>
          <cell r="M3267" t="str">
            <v>152629198710191531</v>
          </cell>
          <cell r="N3267" t="str">
            <v>本人/19997679542,王艳芳/夫妻/15848159943,杨俊廷/父子/13847472846</v>
          </cell>
          <cell r="O3267" t="str">
            <v>间断性意识丧失1年，加重伴头痛1个月</v>
          </cell>
          <cell r="P3267" t="str">
            <v>1年前出现间断性意识丧失，持续约半分钟可自行缓解，伴右手抽搐，恶心，无呕吐，6个月前于当地医院就诊未治疗，后口服中药，具体不详，自觉控制尚可；1个月前自觉症状加重伴头额颞部疼痛，可耐受，可自行缓解，半月前于当地医院就诊行头部MRI示“弥漫性星形细胞瘤”未治疗，为进一步诊治来我院，门诊以“颅内占位性病变”收住院。自发病来，饮食睡眠均可，大小便正常，体重无明显变化。</v>
          </cell>
          <cell r="Q3267" t="str">
            <v>10年前体检发现乙肝，HbsAg（+），HbeAb（+），HbcAb（+）</v>
          </cell>
          <cell r="R3267" t="str">
            <v>无特殊</v>
          </cell>
          <cell r="S3267" t="str">
            <v>缺失</v>
          </cell>
          <cell r="T3267">
            <v>43432</v>
          </cell>
          <cell r="V3267" t="str">
            <v>右额颞开颅肿瘤切除+人工硬脑膜修补术</v>
          </cell>
          <cell r="W3267" t="str">
            <v>患者气管插管全麻成功后，仰卧位，头偏向左，头架固定。常规碘酒（4%）和酒精（75%）消毒后铺巾，头皮浸润麻醉，取右额颞“？”切口逐层切开，皮肌瓣翻向前方，充分暴露骨质，颅骨钻2孔骨瓣铣下保留。硬膜止血后四周严密悬吊，见硬膜张力略高250ml甘露醇快速静点降低颅内压，“弧形+放射”状剪开硬脑膜，缓慢释放侧裂池脑脊液后脑压下降满意。首先切除额叶眶回、直回肿瘤，显露前环岛沟及部分上环岛沟，深部可见环岛沟静脉，侧脑室额角开放。然后切除右颞极及钩回肿瘤，暴露下环岛沟，侧脑室颞角开放，可见大脑后动脉、动眼神经及脑干均保护完好。然后分别于外侧裂额侧及颞侧，在MCAM2段分支之间分块切除岛叶部分肿瘤。肿瘤呈灰白色，质软，血供中等，边界不清，质地硬韧，与周围组织边界不清，显微镜下分块近切除肿瘤，深部可见肉豆蔻样底节区及豆纹动脉、下纹状静脉属支（均保护完好）。术腔严密止血，冲洗清亮，脑组织搏动好，硬膜缝合困难，人工硬膜缝合，与护士清点棉片、棉条等手术用品无误后，2枚颅骨接骨板及1枚盖孔板固定骨瓣，逐层缝合肌肉、皮下及皮肤，术毕再次与护士清点棉条等手术用品无误，手术顺利，麻醉满意，术中出血约500ml，输液3000ml，术中输异体红细胞    0ml，术后查见双瞳孔左：右=1.5:1.5mm，拔管后回ICU病房监护。</v>
          </cell>
          <cell r="X3267" t="str">
            <v>部分切除</v>
          </cell>
          <cell r="Y3267" t="str">
            <v>缺失</v>
          </cell>
          <cell r="Z3267" t="str">
            <v>OA(WHO II)</v>
          </cell>
          <cell r="AA3267" t="str">
            <v>OA(WHO II)</v>
          </cell>
          <cell r="AB3267">
            <v>2</v>
          </cell>
          <cell r="AC3267" t="str">
            <v>少突星形细胞瘤（WHO II）</v>
          </cell>
          <cell r="AD3267" t="str">
            <v>部分切除</v>
          </cell>
          <cell r="AE3267">
            <v>43451</v>
          </cell>
          <cell r="AF3267" t="str">
            <v>1.少突星形细胞瘤（额颞岛叶，右，WHO II级 ：继发性癫痫 2.乙型病毒性肝炎表面抗原携带者 3.上呼吸道感染</v>
          </cell>
          <cell r="AH3267" t="str">
            <v>未终止</v>
          </cell>
          <cell r="AI3267">
            <v>371</v>
          </cell>
          <cell r="AJ3267">
            <v>0</v>
          </cell>
          <cell r="AK3267" t="e">
            <v>#VALUE!</v>
          </cell>
          <cell r="AL3267" t="str">
            <v>TBD</v>
          </cell>
          <cell r="AM3267">
            <v>371</v>
          </cell>
          <cell r="AN3267" t="str">
            <v>放疗30</v>
          </cell>
          <cell r="AO3267">
            <v>1</v>
          </cell>
          <cell r="AP3267" t="str">
            <v>替莫脞胺6</v>
          </cell>
          <cell r="AQ3267">
            <v>1</v>
          </cell>
          <cell r="AS3267">
            <v>0</v>
          </cell>
          <cell r="AU3267" t="e">
            <v>#N/A</v>
          </cell>
          <cell r="AV3267" t="e">
            <v>#N/A</v>
          </cell>
          <cell r="AW3267" t="e">
            <v>#N/A</v>
          </cell>
          <cell r="AX3267" t="e">
            <v>#N/A</v>
          </cell>
          <cell r="AY3267" t="e">
            <v>#N/A</v>
          </cell>
          <cell r="AZ3267" t="e">
            <v>#N/A</v>
          </cell>
        </row>
        <row r="3268">
          <cell r="B3268" t="str">
            <v>P768</v>
          </cell>
          <cell r="C3268" t="str">
            <v>CGGA_P768</v>
          </cell>
          <cell r="E3268" t="str">
            <v>赵姗</v>
          </cell>
          <cell r="F3268">
            <v>582520</v>
          </cell>
          <cell r="G3268">
            <v>43426</v>
          </cell>
          <cell r="H3268" t="str">
            <v>1.颅内占位性病变（额顶，右，胶质瘤可能性大</v>
          </cell>
          <cell r="J3268" t="str">
            <v>女</v>
          </cell>
          <cell r="K3268">
            <v>29</v>
          </cell>
          <cell r="L3268" t="str">
            <v>O</v>
          </cell>
          <cell r="M3268" t="str">
            <v>520201198908303622</v>
          </cell>
          <cell r="N3268" t="str">
            <v>本人/13378583033,曾小译/夫妻/15519505511</v>
          </cell>
          <cell r="O3268" t="str">
            <v>间断性癫痫五月余，偶伴失语</v>
          </cell>
          <cell r="P3268" t="str">
            <v>患者五月余前突发左面部抽搐、口角流涎、意识丧失，持续时间约一分钟，后至当地医院就诊，检查发现“颅内占位性病变”。四月前再次出现上述症状，持续约2-3分钟。后至重庆医科大学附属第二医院就诊，给予丙戊酸钠、奥卡西平口服治疗，偶有失语。2月前至我院就诊，检查发现“颅内占位性病变”。现患者为求进一步诊治，收入我科治疗。    病程中患者精神可，睡眠可，食欲可，二便正常。</v>
          </cell>
          <cell r="Q3268" t="str">
            <v>无特殊</v>
          </cell>
          <cell r="R3268" t="str">
            <v>无特殊</v>
          </cell>
          <cell r="S3268" t="str">
            <v>缺失</v>
          </cell>
          <cell r="T3268">
            <v>43433</v>
          </cell>
          <cell r="V3268" t="str">
            <v>导航下唤醒麻醉显微镜下幕上肿物切除术</v>
          </cell>
          <cell r="W3268" t="str">
            <v>患者左侧卧位，麻醉诱导喉罩通气后，头架固定后导航下确定病变位置并设计切口。常规消毒、铺巾，取右额顶弧形切口逐层切开，皮肤翻向耳侧，暴露右额颅骨，骨瓣钻3孔铣下保留，见硬膜张力略高，250ml甘露醇快速静点降低颅内压。表面麻醉后十字状剪开硬脑膜，术中导航再次确定病变位置，剪开硬脑膜。唤醒患者，电刺激确定运动区及感觉区。见病变主要位于中央前回前部，灰红色，质软，血供丰富，呈浸润性生长，与周边脑组织边界不清，大小约32*30*25mm。严密监测下，自肿瘤大致边界逐步分离并分块切除肿瘤，最终病变镜下近全切除。加深麻醉，喉罩通气，术腔严密止血，创面速即纱帖敷,术腔反复冲洗清亮，脑组织搏动好，敞硬膜，以免缝人工硬膜贴覆加固硬膜薄弱处。与护士清点棉片、棉条等手术用品无误后，还纳骨瓣，钛片+盖孔板固定。逐层缝合肌肉、皮下及皮肤，术毕再次与护士清点棉条等手术用品无误，手术顺利，术中出血约100ml，输液1500ml，术后回病房监护。</v>
          </cell>
          <cell r="X3268" t="str">
            <v>部分切除</v>
          </cell>
          <cell r="Y3268" t="str">
            <v>缺失</v>
          </cell>
          <cell r="Z3268" t="str">
            <v>GBM(WHO IV)</v>
          </cell>
          <cell r="AA3268" t="str">
            <v>GBM(WHO IV)</v>
          </cell>
          <cell r="AB3268">
            <v>4</v>
          </cell>
          <cell r="AC3268" t="str">
            <v>胶质母细胞瘤 (WHOⅣ级，小细胞亚型)</v>
          </cell>
          <cell r="AD3268" t="str">
            <v>部分切除</v>
          </cell>
          <cell r="AE3268">
            <v>43444</v>
          </cell>
          <cell r="AF3268" t="str">
            <v>1.胶质母细胞瘤（WHO IV级）2.房间隔缺损3.低蛋白血症 4.低钾血症 5.贫血</v>
          </cell>
          <cell r="AH3268" t="str">
            <v>未终止</v>
          </cell>
          <cell r="AI3268">
            <v>1317</v>
          </cell>
          <cell r="AJ3268">
            <v>0</v>
          </cell>
          <cell r="AK3268">
            <v>823</v>
          </cell>
          <cell r="AL3268">
            <v>1</v>
          </cell>
          <cell r="AM3268">
            <v>1317</v>
          </cell>
          <cell r="AN3268" t="str">
            <v>同步</v>
          </cell>
          <cell r="AO3268">
            <v>1</v>
          </cell>
          <cell r="AP3268" t="str">
            <v>替莫脞胺12</v>
          </cell>
          <cell r="AQ3268">
            <v>1</v>
          </cell>
          <cell r="AS3268">
            <v>0</v>
          </cell>
          <cell r="AU3268" t="str">
            <v>突变</v>
          </cell>
          <cell r="AV3268" t="str">
            <v>不突变</v>
          </cell>
          <cell r="AW3268" t="str">
            <v>非共缺失</v>
          </cell>
          <cell r="AX3268" t="str">
            <v>非甲基化</v>
          </cell>
          <cell r="AY3268" t="str">
            <v>突变</v>
          </cell>
          <cell r="AZ3268" t="str">
            <v>不突变</v>
          </cell>
        </row>
        <row r="3269">
          <cell r="B3269" t="str">
            <v>P769</v>
          </cell>
          <cell r="C3269" t="str">
            <v>NA</v>
          </cell>
          <cell r="D3269" t="str">
            <v>NA</v>
          </cell>
          <cell r="E3269" t="str">
            <v>NA</v>
          </cell>
          <cell r="F3269" t="str">
            <v>NA</v>
          </cell>
          <cell r="G3269" t="str">
            <v>NA</v>
          </cell>
          <cell r="H3269" t="str">
            <v>NA</v>
          </cell>
          <cell r="I3269" t="str">
            <v>NA</v>
          </cell>
          <cell r="J3269" t="str">
            <v>NA</v>
          </cell>
          <cell r="K3269" t="str">
            <v>NA</v>
          </cell>
          <cell r="L3269" t="str">
            <v>NA</v>
          </cell>
          <cell r="M3269" t="str">
            <v>NA</v>
          </cell>
          <cell r="N3269" t="str">
            <v>NA</v>
          </cell>
          <cell r="O3269" t="str">
            <v>NA</v>
          </cell>
          <cell r="P3269" t="str">
            <v>NA</v>
          </cell>
          <cell r="Q3269" t="str">
            <v>NA</v>
          </cell>
          <cell r="R3269" t="str">
            <v>NA</v>
          </cell>
          <cell r="S3269" t="str">
            <v>NA</v>
          </cell>
          <cell r="T3269" t="str">
            <v>NA</v>
          </cell>
          <cell r="U3269" t="str">
            <v>NA</v>
          </cell>
          <cell r="V3269" t="str">
            <v>NA</v>
          </cell>
          <cell r="W3269" t="str">
            <v>NA</v>
          </cell>
          <cell r="X3269" t="str">
            <v>NA</v>
          </cell>
          <cell r="Y3269" t="str">
            <v>NA</v>
          </cell>
          <cell r="Z3269" t="str">
            <v>NA</v>
          </cell>
          <cell r="AA3269" t="str">
            <v>NA</v>
          </cell>
          <cell r="AB3269" t="str">
            <v>NA</v>
          </cell>
          <cell r="AC3269" t="str">
            <v>NA</v>
          </cell>
          <cell r="AD3269" t="str">
            <v>NA</v>
          </cell>
          <cell r="AE3269" t="str">
            <v>NA</v>
          </cell>
          <cell r="AF3269" t="str">
            <v>NA</v>
          </cell>
          <cell r="AG3269" t="str">
            <v>NA</v>
          </cell>
          <cell r="AH3269" t="str">
            <v>NA</v>
          </cell>
          <cell r="AI3269" t="str">
            <v>NA</v>
          </cell>
          <cell r="AJ3269" t="str">
            <v>NA</v>
          </cell>
          <cell r="AK3269" t="str">
            <v>NA</v>
          </cell>
          <cell r="AL3269" t="str">
            <v>NA</v>
          </cell>
          <cell r="AM3269" t="str">
            <v>NA</v>
          </cell>
          <cell r="AN3269" t="str">
            <v>NA</v>
          </cell>
          <cell r="AO3269" t="str">
            <v>NA</v>
          </cell>
          <cell r="AP3269" t="str">
            <v>NA</v>
          </cell>
          <cell r="AQ3269" t="str">
            <v>NA</v>
          </cell>
          <cell r="AS3269" t="str">
            <v>NA</v>
          </cell>
          <cell r="AT3269" t="str">
            <v>NA</v>
          </cell>
          <cell r="AU3269" t="str">
            <v>NA</v>
          </cell>
          <cell r="AV3269" t="str">
            <v>NA</v>
          </cell>
          <cell r="AW3269" t="str">
            <v>NA</v>
          </cell>
          <cell r="AX3269" t="str">
            <v>NA</v>
          </cell>
          <cell r="AY3269" t="str">
            <v>NA</v>
          </cell>
          <cell r="AZ3269" t="str">
            <v>NA</v>
          </cell>
          <cell r="BA3269" t="str">
            <v>NA</v>
          </cell>
          <cell r="BB3269" t="str">
            <v>NA</v>
          </cell>
          <cell r="BC3269" t="str">
            <v>NA</v>
          </cell>
          <cell r="BD3269" t="str">
            <v>NA</v>
          </cell>
        </row>
        <row r="3270">
          <cell r="B3270" t="str">
            <v>P770</v>
          </cell>
          <cell r="C3270" t="str">
            <v>CGGA_P770</v>
          </cell>
          <cell r="E3270" t="str">
            <v>陆根喜</v>
          </cell>
          <cell r="F3270">
            <v>583128</v>
          </cell>
          <cell r="G3270">
            <v>43432</v>
          </cell>
          <cell r="H3270" t="str">
            <v>1.颅内占位性病变（额，右） 2.2型糖尿病 3.症状性癫痫[继发性癫痫] 4.松果体囊肿可能性大 5.上颌窦囊肿</v>
          </cell>
          <cell r="J3270" t="str">
            <v>男</v>
          </cell>
          <cell r="K3270">
            <v>70</v>
          </cell>
          <cell r="L3270" t="str">
            <v>O</v>
          </cell>
          <cell r="M3270" t="str">
            <v>142122194811074519</v>
          </cell>
          <cell r="N3270" t="str">
            <v>本人/13223624269,陆荣芳/父女/13403429218,陆斌/父子/13847228281</v>
          </cell>
          <cell r="O3270" t="str">
            <v>发作性左上肢抽搐伴恶心2周余。</v>
          </cell>
          <cell r="P3270" t="str">
            <v>患者2周前无明显诱因出现左上肢抽搐抖动，伴有恶心，无呕吐，否认意识障碍。发作2分钟后自行缓解。患者发病后于包头医学院第一附属医院急诊就诊，行头颅CT，示“颅内占位性病变”。予德巴金治疗，0.5g,Bid，及甘露醇静点。症状无明显缓解。今日出现头痛，不伴呕吐，为求进一步治疗，来我院急诊就诊。行头颅MRI示：“右额、右顶占位性病变”。急诊以“颅内占位性病变”收入病房。患者自发病来，精神焦虑，睡眠质量差，饮食可。二便正常。体重无明显增减。</v>
          </cell>
          <cell r="Q3270" t="str">
            <v>无特殊</v>
          </cell>
          <cell r="R3270" t="str">
            <v>无特殊</v>
          </cell>
          <cell r="S3270" t="str">
            <v>缺失</v>
          </cell>
          <cell r="T3270">
            <v>43434</v>
          </cell>
          <cell r="V3270" t="str">
            <v>导航下黄荧光显微镜下幕上深部肿物切除术</v>
          </cell>
          <cell r="W3270" t="str">
            <v>患者插管全麻成功后，病人取仰卧位。麻醉前静推黄荧光200mg。常规碘酒（4%）和酒精（75%）消毒后铺巾，头皮浸润麻醉，行右额马蹄形切口切开，充分暴露右额骨质，颅骨钻3孔，于肿瘤对应处铣下两块骨瓣，分别保留。硬膜四周严密悬吊，硬膜张力略高250ml甘露醇快速静点降低颅内压。先“弧形+放射”状剪开右顶硬脑膜，显微镜下可见局部肿瘤组织黄染明显，以小管径吸引器小心吸除黄染高亮之肿瘤组织。充分止血。然后剪开右额硬脑膜，见脑回膨隆明显，脑沟消失，皮层下0.5cm即可见灰红色病变，质地软韧不均，血供丰富，与周围脑组织边界不清。显微镜下首先自中线分离，离断来自胼周动脉的血供，并保护好双侧胼周动脉，然后瘤内分块切除，待减压充分后自肿瘤大致边界逐步分离并分块切除，见肿瘤浸润右侧脑室，大小约41X27X37mm。右侧侧脑室额角开放，可见无色清亮脑脊液流出，最终肿瘤镜下近全切除。术腔严密止血，创面速即纱帖敷,术腔反复冲洗清亮，脑组织搏动好，已可缝人工硬膜减张缝合，与护士清点棉片、棉条等手术用品无误后，还纳骨瓣，钛片+盖孔板固定。逐层缝合肌肉、皮下及皮肤，术毕再次与护士清点棉条等手术用品无误，手术顺利，术中出血约200ml，输液3000ml，术后回病房监护。</v>
          </cell>
          <cell r="X3270" t="str">
            <v>部分切除</v>
          </cell>
          <cell r="Y3270" t="str">
            <v>缺失</v>
          </cell>
          <cell r="Z3270" t="str">
            <v>GBM(WHO IV)</v>
          </cell>
          <cell r="AA3270" t="str">
            <v>GBM(WHO IV)</v>
          </cell>
          <cell r="AB3270" t="str">
            <v>4</v>
          </cell>
          <cell r="AC3270" t="str">
            <v>胶质母细胞瘤 (WHOⅣ级)</v>
          </cell>
          <cell r="AD3270" t="str">
            <v>部分切除</v>
          </cell>
          <cell r="AE3270">
            <v>43448</v>
          </cell>
          <cell r="AF3270" t="str">
            <v>1.胶质母细胞瘤，WHO IV级（额，右） 2.2型糖尿病 3.症状性癫痫[继发性癫痫] 4.松果体囊肿可能性大 5.贫血 6.血小板减少 7.低蛋白血症 8.高氯血症 9.低钙血症 10.肾功能异常 11.凝血功能异常 12.额骨外板骨瘤 13.上颌窦囊肿 14.二尖瓣少量反流 15.主动脉瓣少量反流 16.左室舒张功能降低 </v>
          </cell>
          <cell r="AG3270">
            <v>44077</v>
          </cell>
          <cell r="AH3270" t="str">
            <v>终止</v>
          </cell>
          <cell r="AI3270">
            <v>305</v>
          </cell>
          <cell r="AJ3270">
            <v>1</v>
          </cell>
          <cell r="AK3270">
            <v>305</v>
          </cell>
          <cell r="AL3270">
            <v>1</v>
          </cell>
          <cell r="AM3270">
            <v>305</v>
          </cell>
          <cell r="AN3270" t="str">
            <v>放疗</v>
          </cell>
          <cell r="AO3270">
            <v>1</v>
          </cell>
          <cell r="AP3270" t="str">
            <v>无</v>
          </cell>
          <cell r="AQ3270">
            <v>0</v>
          </cell>
          <cell r="AS3270" t="str">
            <v>原发</v>
          </cell>
          <cell r="AU3270" t="e">
            <v>#N/A</v>
          </cell>
          <cell r="AV3270" t="e">
            <v>#N/A</v>
          </cell>
          <cell r="AW3270" t="e">
            <v>#N/A</v>
          </cell>
          <cell r="AX3270" t="e">
            <v>#N/A</v>
          </cell>
          <cell r="AY3270" t="e">
            <v>#N/A</v>
          </cell>
          <cell r="AZ3270" t="e">
            <v>#N/A</v>
          </cell>
        </row>
        <row r="3271">
          <cell r="B3271" t="str">
            <v>P771</v>
          </cell>
          <cell r="C3271" t="str">
            <v>CGGA_P771</v>
          </cell>
          <cell r="D3271" t="str">
            <v>CGGA_P549, CGGA_P771</v>
          </cell>
          <cell r="E3271" t="str">
            <v>宋艳丽</v>
          </cell>
          <cell r="F3271">
            <v>582241</v>
          </cell>
          <cell r="G3271">
            <v>43424</v>
          </cell>
          <cell r="H3271" t="str">
            <v>1.复发胶质瘤(额、颞、岛，左) 2.少突星形细胞瘤术后 </v>
          </cell>
          <cell r="J3271" t="str">
            <v>女</v>
          </cell>
          <cell r="K3271">
            <v>28</v>
          </cell>
          <cell r="L3271" t="str">
            <v>AB</v>
          </cell>
          <cell r="M3271" t="str">
            <v>130622199004105848</v>
          </cell>
          <cell r="N3271" t="str">
            <v>本人/15003329338,刘东群/夫妻/15003329338,</v>
          </cell>
          <cell r="O3271" t="str">
            <v>胶质瘤术后2年半，发现复发20天。</v>
          </cell>
          <cell r="P3271" t="str">
            <v>患者约2年半前无明显诱因出现头晕症状，无明显头痛，无恶心、呕吐，无肢体活动障碍，无意识障碍，就诊于当地医院，行头部CT检查，结果示“颅内占位性病变”，未给予进一步治疗。后就诊于我院门诊，行头部核磁检查，结果示“颅内占位性病变，胶质瘤可能性大”，收入我院，于2016年7月7日在全麻下行“半冠状切口左额开颅肿瘤切除术”，手术顺利，术后恢复良好，术后病理回报“少突星形细胞瘤，WHO II级”。出院后于普仁医院行同步放化疗（具体不详），之后给予替莫唑胺6疗程（5/28方案）。患者20天前出现间断头晕症状，自述伴有左眼黒蒙、重影，伴言语不利，无明显头痛，无恶心、呕吐，无肢体活动障碍，无意识障碍，遂复查头颅核磁，结果示“肿瘤复发”。遂就诊于我院门诊，以“复发胶质瘤（额，左）”收入我科。患者发病以来精神可，饮食、睡眠良好，二便正常，体重无明显变化。</v>
          </cell>
          <cell r="Q3271" t="str">
            <v>4年前剖腹产手术史，手术顺利，术后恢复良好；2年半前因“颅内占位性病变”，行“半冠状切口左额开颅肿瘤切除术”，手术顺利，术后恢复良好，术后病理回报少突星形细胞瘤；</v>
          </cell>
          <cell r="R3271" t="str">
            <v>无特殊</v>
          </cell>
          <cell r="S3271" t="str">
            <v>缺失</v>
          </cell>
          <cell r="T3271">
            <v>43437</v>
          </cell>
          <cell r="U3271">
            <v>42524</v>
          </cell>
          <cell r="V3271" t="str">
            <v>左额颞开颅肿瘤切除术+人工硬脑膜修补术</v>
          </cell>
          <cell r="W3271" t="str">
            <v>全麻插管后，仰卧位，头向右偏。常规消毒、铺巾。行左额颞原切口，皮瓣翻向前，暴露颅骨，颅骨钻1孔，用铣刀铣下骨瓣，约9x7cm大小。见硬膜完整，硬脑膜张力中等。沿骨窗悬吊硬膜后放射状剪开硬膜，电灼硬脑膜边缘出血，可见肿瘤位于额叶，灰黄色，囊实性，质韧，血供一般，边界不清，向后方延伸至岛叶，大脑中动脉M2、M3段位于肿瘤表面或被肿瘤包裹，从血管间隙分块切除肿瘤。向深方切除至正常脑组织、底节。最终分块全切除肿瘤大小约6.0×3.5×3.0cm，术毕可见大脑中动脉M2段、M3段、豆纹动脉外侧组等保护完好。创面贴附速即纱彻底止血。瘤腔冲水清亮。护士清点敷料器械无误，人工硬脑膜严密修补缝合硬膜，骨瓣复位，以钛片固定。分层缝合皮下和皮肤，术毕再次清点纱布器械无误。手术顺利，出血约150ml，输液3000ml，术毕返病房。</v>
          </cell>
          <cell r="X3271" t="str">
            <v>全切除</v>
          </cell>
          <cell r="Y3271" t="str">
            <v>缺失</v>
          </cell>
          <cell r="Z3271" t="str">
            <v>sGBM(WHO IV)</v>
          </cell>
          <cell r="AA3271" t="str">
            <v>sGBM(WHO IV)</v>
          </cell>
          <cell r="AB3271" t="str">
            <v>4</v>
          </cell>
          <cell r="AC3271" t="str">
            <v>胶质母细胞瘤 (WHOⅣ级) </v>
          </cell>
          <cell r="AD3271" t="str">
            <v>全切除</v>
          </cell>
          <cell r="AE3271">
            <v>43445</v>
          </cell>
          <cell r="AF3271" t="str">
            <v>1.胶质母细胞瘤 (WHOⅣ级) 2.少突星形细胞瘤术后 3.轻度贫血 4.低蛋白血症1.复发胶质瘤(额、颞、岛，左)</v>
          </cell>
          <cell r="AG3271">
            <v>43746</v>
          </cell>
          <cell r="AH3271" t="str">
            <v>未终止</v>
          </cell>
          <cell r="AI3271" t="str">
            <v>NA</v>
          </cell>
          <cell r="AJ3271" t="str">
            <v>NA</v>
          </cell>
          <cell r="AK3271">
            <v>309</v>
          </cell>
          <cell r="AL3271">
            <v>0</v>
          </cell>
          <cell r="AM3271">
            <v>309</v>
          </cell>
          <cell r="AN3271" t="str">
            <v>缺失</v>
          </cell>
          <cell r="AO3271" t="str">
            <v>NA</v>
          </cell>
          <cell r="AP3271" t="str">
            <v>缺失</v>
          </cell>
          <cell r="AQ3271" t="str">
            <v>NA</v>
          </cell>
          <cell r="AS3271" t="str">
            <v>复发</v>
          </cell>
          <cell r="AT3271" t="str">
            <v>1</v>
          </cell>
          <cell r="AU3271" t="e">
            <v>#N/A</v>
          </cell>
          <cell r="AV3271" t="e">
            <v>#N/A</v>
          </cell>
          <cell r="AW3271" t="e">
            <v>#N/A</v>
          </cell>
          <cell r="AX3271" t="e">
            <v>#N/A</v>
          </cell>
          <cell r="AY3271" t="e">
            <v>#N/A</v>
          </cell>
          <cell r="AZ3271" t="e">
            <v>#N/A</v>
          </cell>
        </row>
        <row r="3272">
          <cell r="B3272" t="str">
            <v>P772</v>
          </cell>
          <cell r="C3272" t="str">
            <v>CGGA_P772</v>
          </cell>
          <cell r="E3272" t="str">
            <v>冯艺</v>
          </cell>
          <cell r="F3272">
            <v>583126</v>
          </cell>
          <cell r="G3272">
            <v>43432</v>
          </cell>
          <cell r="H3272" t="str">
            <v>1.颅内占位性病变（额叶，右）：DNET？低级别星形细胞瘤？ 2.高血压2级？</v>
          </cell>
          <cell r="J3272" t="str">
            <v>男</v>
          </cell>
          <cell r="K3272">
            <v>39</v>
          </cell>
          <cell r="L3272" t="str">
            <v>A</v>
          </cell>
          <cell r="M3272" t="str">
            <v>422802197912103992</v>
          </cell>
          <cell r="N3272" t="str">
            <v>本人/18372591535,李秀英/母子/15571780311,冯克堂/父子/15571842415</v>
          </cell>
          <cell r="O3272" t="str">
            <v>体检发现颅内占位2年</v>
          </cell>
          <cell r="P3272" t="str">
            <v>2年前于当地医院体检行MRI示“右额占位”，未诊治，后定期复查，均未治疗，期间无头痛，头晕，恶心呕吐，无肢体抽搐，意识丧失，自述3年前偶有头痛，可忍受，持续约十分钟，现为进一步诊治来我院，门诊以“颅内占位性病变”收住院，自发病来无发热，饮食睡眠均可，大小便正常，体重无明显变化。</v>
          </cell>
          <cell r="Q3272" t="str">
            <v>高血压3年，最高150/110mmHg,无处理</v>
          </cell>
          <cell r="R3272" t="str">
            <v>无特殊</v>
          </cell>
          <cell r="S3272" t="str">
            <v>缺失</v>
          </cell>
          <cell r="T3272">
            <v>43437</v>
          </cell>
          <cell r="V3272" t="str">
            <v>冠切右额开颅肿瘤切除术</v>
          </cell>
          <cell r="W3272" t="str">
            <v>患者插管全麻成功后，病人取仰卧位。常规碘酒（4%）和酒精（75%）消毒后铺巾，头皮浸润麻醉，行冠状切口切开，充分暴露右额骨质，颅骨钻2孔骨瓣铣下保留，硬膜四周严密悬吊，硬膜张力略高250ml甘露醇快速静点降低颅内压，“弧形+放射”状剪开硬脑膜，可见右额中回皮层可见肿瘤，灰白色，质软，血供一般，与周围脑组织边界不清，显微镜下自肿瘤周边胶质增生带分离切除，最终肿瘤全切除。术腔严密止血，反复冲洗清亮，脑组织搏动好，硬膜破损严重，可缝人工硬膜减张缝合，与护士清点棉片、棉条等手术用品无误后，1枚钛片和两枚盖孔板还纳骨瓣，逐层缝合肌肉、皮下及皮肤，术毕再次与护士清点棉条等手术用品无误，手术顺利，麻醉满意，术中出血约150ml，输液2000ml，术后拔管后安返病房监护。</v>
          </cell>
          <cell r="X3272" t="str">
            <v>全切除</v>
          </cell>
          <cell r="Y3272" t="str">
            <v>144932</v>
          </cell>
          <cell r="Z3272" t="str">
            <v>A(WHO II)</v>
          </cell>
          <cell r="AA3272" t="str">
            <v>A(WHO II)</v>
          </cell>
          <cell r="AB3272">
            <v>2</v>
          </cell>
          <cell r="AC3272" t="str">
            <v>星形细胞瘤(WHO II级)，局灶细胞密度增高，生长较活跃</v>
          </cell>
          <cell r="AD3272" t="str">
            <v>全切除</v>
          </cell>
          <cell r="AE3272">
            <v>43445</v>
          </cell>
          <cell r="AF3272" t="str">
            <v>1. 星形细胞瘤（额，右）2.高血压2级</v>
          </cell>
          <cell r="AH3272" t="str">
            <v>未终止</v>
          </cell>
          <cell r="AI3272">
            <v>1320</v>
          </cell>
          <cell r="AJ3272">
            <v>0</v>
          </cell>
          <cell r="AK3272">
            <v>1320</v>
          </cell>
          <cell r="AL3272">
            <v>0</v>
          </cell>
          <cell r="AM3272">
            <v>1320</v>
          </cell>
          <cell r="AN3272" t="str">
            <v>放疗27</v>
          </cell>
          <cell r="AO3272">
            <v>1</v>
          </cell>
          <cell r="AP3272" t="str">
            <v>无</v>
          </cell>
          <cell r="AQ3272">
            <v>0</v>
          </cell>
          <cell r="AS3272">
            <v>0</v>
          </cell>
          <cell r="AU3272" t="e">
            <v>#N/A</v>
          </cell>
          <cell r="AV3272" t="e">
            <v>#N/A</v>
          </cell>
          <cell r="AW3272" t="e">
            <v>#N/A</v>
          </cell>
          <cell r="AX3272" t="e">
            <v>#N/A</v>
          </cell>
          <cell r="AY3272" t="e">
            <v>#N/A</v>
          </cell>
          <cell r="AZ3272" t="e">
            <v>#N/A</v>
          </cell>
        </row>
        <row r="3273">
          <cell r="B3273" t="str">
            <v>P773</v>
          </cell>
          <cell r="C3273" t="str">
            <v>CGGA_P773</v>
          </cell>
          <cell r="E3273" t="str">
            <v>江爱军</v>
          </cell>
          <cell r="F3273">
            <v>582993</v>
          </cell>
          <cell r="G3273">
            <v>43431</v>
          </cell>
          <cell r="H3273" t="str">
            <v>1.颅内占位性病变 2.子宫肌瘤术后 3.上颌窦炎 4.乳腺纤维瘤术后</v>
          </cell>
          <cell r="J3273" t="str">
            <v>女</v>
          </cell>
          <cell r="K3273">
            <v>52</v>
          </cell>
          <cell r="L3273" t="str">
            <v>O</v>
          </cell>
          <cell r="M3273" t="str">
            <v>430111196611116929</v>
          </cell>
          <cell r="N3273" t="str">
            <v>石恒璨/母子/13688386710,石建曾/夫妻/18867358016,江丽君/姐妹/15974212646</v>
          </cell>
          <cell r="O3273" t="str">
            <v>发作性失语、失用、失写，癫痫8月余。</v>
          </cell>
          <cell r="P3273" t="str">
            <v>患者8个月前无明显诱因突然出现失用，无法应用音响、手机等设备，伴运动性失语，失写，伴右侧面颈部肌肉、右上肢痉挛持续约2秒。不伴恶心、呕吐，无意识丧失。发病后于“湖南省第二医院”就诊，诊断为“颅内占位心病变”，行保守治疗（具体不详），约4小时后症状缓解。患者于5月前于“湘雅医院”复查，肿瘤“无明显变化”，未行治疗。3月前于“湘雅医院”再次复查，发现病灶增大。未行治疗。患者为进一步手术治疗，来我院门诊就诊。门诊行MRI示“颅内占位性病变，顶，左”。以“颅内占位性病变”收入院。患者自发病来，精神可，饮食正常，二便正常。体重无明显增减。</v>
          </cell>
          <cell r="Q3273" t="str">
            <v>否认肝炎、结核、疟疾病史，否认高血压、心脏病史，否认糖尿病、脑血管疾病、精神疾病史，曾于17年前行乳腺纤维瘤切除术,手术顺利;15年前行子宫肌瘤切除术，手术顺利，无外伤、输血史，否认食物、药物过敏史，预防接种史不详。</v>
          </cell>
          <cell r="R3273" t="str">
            <v>生于北京，久居长沙，无疫区、疫情、疫水接触史，无牧区、矿山、高氟区、低碘区居住史无化学性物质、放射性物质、有毒物质接触史，无吸毒史，无吸烟、饮酒史</v>
          </cell>
          <cell r="S3273" t="str">
            <v>缺失</v>
          </cell>
          <cell r="T3273">
            <v>43438</v>
          </cell>
          <cell r="V3273" t="str">
            <v>唤醒麻醉下左额顶开颅肿瘤切除术（术中导航+皮质电刺激）+人工硬脑膜修补术</v>
          </cell>
          <cell r="W3273" t="str">
            <v>患者右侧卧位，麻醉诱导喉罩通气后，头部以头架固定。导航注册确定肿瘤头皮投影，常规消毒铺巾，取左额顶马蹄形切口（快速静点20%甘露醇250ml），局部浸润麻醉，切开头皮及皮下各层，皮肌瓣翻向下，暴露颅骨，颅骨钻三孔，铣下骨瓣，硬膜张力中等。2%利多卡因棉条贴敷硬脑膜，此时唤醒患者拔出喉罩，放射状剪开硬脑膜，术中导航确定肿瘤部位，然后术中皮质电刺激定位中央前、后回（手区和面部区）位于肿瘤前方，暴露皮层未监测出语言区。先皮层造瘘放出淡黄色囊液，然后自肿瘤前界、上、下、后方依次分离切除肿瘤，实性肿瘤呈灰红色，质软，血供丰富，囊壁呈灰白色，与正常脑组织无边界，显微镜下近全切肿瘤除。切除肿瘤中及切除肿瘤后患者语言及肢体运动、感觉正常。然后加深麻醉，重新置入喉罩，术腔严密止血，冲洗清亮。护士清点敷料及器械无误。以人工硬脑膜减张修补缝合硬脑膜,硬脑膜外留置引流管一枚另戳孔引出，钛片固定颅骨，逐层缝合肌肉、筋膜、皮下及头皮各层。手术顺利，麻醉满意，术中出血约200ml。未输异体血，输液2000ml。术毕拔出喉罩后，患者神清可语，四肢肌力正常，安返重症监护室监护。</v>
          </cell>
          <cell r="X3273" t="str">
            <v>部分切除</v>
          </cell>
          <cell r="Y3273" t="str">
            <v>缺失</v>
          </cell>
          <cell r="Z3273" t="str">
            <v>AO(WHO III)</v>
          </cell>
          <cell r="AA3273" t="str">
            <v>AO(WHO III)</v>
          </cell>
          <cell r="AB3273">
            <v>3</v>
          </cell>
          <cell r="AC3273" t="str">
            <v>病理诊断：间变性少突胶质细胞瘤 (WHOⅢ级)。</v>
          </cell>
          <cell r="AD3273" t="str">
            <v>部分切除</v>
          </cell>
          <cell r="AE3273">
            <v>43453</v>
          </cell>
          <cell r="AF3273" t="str">
            <v>1.颅内占位性病变,间变性少突胶质细胞瘤（WHO III） 2.症状性癫痫[继发性癫痫] 3.贫血 4.低蛋白血症 5.子宫肌瘤术后 6.上颌窦炎 7.乳腺纤维瘤术后</v>
          </cell>
          <cell r="AH3273" t="str">
            <v>未终止</v>
          </cell>
          <cell r="AI3273">
            <v>1312</v>
          </cell>
          <cell r="AJ3273">
            <v>0</v>
          </cell>
          <cell r="AK3273">
            <v>1312</v>
          </cell>
          <cell r="AL3273">
            <v>0</v>
          </cell>
          <cell r="AM3273">
            <v>1312</v>
          </cell>
          <cell r="AN3273" t="str">
            <v>同步</v>
          </cell>
          <cell r="AO3273">
            <v>1</v>
          </cell>
          <cell r="AP3273" t="str">
            <v>替莫脞胺6</v>
          </cell>
          <cell r="AQ3273">
            <v>1</v>
          </cell>
          <cell r="AS3273">
            <v>0</v>
          </cell>
          <cell r="AU3273" t="str">
            <v>突变</v>
          </cell>
          <cell r="AV3273" t="str">
            <v>不突变</v>
          </cell>
          <cell r="AW3273" t="str">
            <v>共缺失</v>
          </cell>
          <cell r="AX3273" t="str">
            <v>甲基化</v>
          </cell>
          <cell r="AY3273" t="str">
            <v>突变</v>
          </cell>
          <cell r="AZ3273" t="str">
            <v>不突变</v>
          </cell>
        </row>
        <row r="3274">
          <cell r="B3274" t="str">
            <v>P774</v>
          </cell>
          <cell r="C3274" t="str">
            <v>NA</v>
          </cell>
          <cell r="D3274" t="str">
            <v>NA</v>
          </cell>
          <cell r="E3274" t="str">
            <v>NA</v>
          </cell>
          <cell r="F3274" t="str">
            <v>NA</v>
          </cell>
          <cell r="G3274" t="str">
            <v>NA</v>
          </cell>
          <cell r="H3274" t="str">
            <v>NA</v>
          </cell>
          <cell r="I3274" t="str">
            <v>NA</v>
          </cell>
          <cell r="J3274" t="str">
            <v>NA</v>
          </cell>
          <cell r="K3274" t="str">
            <v>NA</v>
          </cell>
          <cell r="L3274" t="str">
            <v>NA</v>
          </cell>
          <cell r="M3274" t="str">
            <v>NA</v>
          </cell>
          <cell r="N3274" t="str">
            <v>NA</v>
          </cell>
          <cell r="O3274" t="str">
            <v>NA</v>
          </cell>
          <cell r="P3274" t="str">
            <v>NA</v>
          </cell>
          <cell r="Q3274" t="str">
            <v>NA</v>
          </cell>
          <cell r="R3274" t="str">
            <v>NA</v>
          </cell>
          <cell r="S3274" t="str">
            <v>NA</v>
          </cell>
          <cell r="T3274" t="str">
            <v>NA</v>
          </cell>
          <cell r="U3274" t="str">
            <v>NA</v>
          </cell>
          <cell r="V3274" t="str">
            <v>NA</v>
          </cell>
          <cell r="W3274" t="str">
            <v>NA</v>
          </cell>
          <cell r="X3274" t="str">
            <v>NA</v>
          </cell>
          <cell r="Y3274" t="str">
            <v>NA</v>
          </cell>
          <cell r="Z3274" t="str">
            <v>NA</v>
          </cell>
          <cell r="AA3274" t="str">
            <v>NA</v>
          </cell>
          <cell r="AB3274" t="str">
            <v>NA</v>
          </cell>
          <cell r="AC3274" t="str">
            <v>NA</v>
          </cell>
          <cell r="AD3274" t="str">
            <v>NA</v>
          </cell>
          <cell r="AE3274" t="str">
            <v>NA</v>
          </cell>
          <cell r="AF3274" t="str">
            <v>NA</v>
          </cell>
          <cell r="AG3274" t="str">
            <v>NA</v>
          </cell>
          <cell r="AH3274" t="str">
            <v>NA</v>
          </cell>
          <cell r="AI3274" t="str">
            <v>NA</v>
          </cell>
          <cell r="AJ3274" t="str">
            <v>NA</v>
          </cell>
          <cell r="AK3274" t="str">
            <v>NA</v>
          </cell>
          <cell r="AL3274" t="str">
            <v>NA</v>
          </cell>
          <cell r="AM3274" t="str">
            <v>NA</v>
          </cell>
          <cell r="AN3274" t="str">
            <v>NA</v>
          </cell>
          <cell r="AO3274" t="str">
            <v>NA</v>
          </cell>
          <cell r="AP3274" t="str">
            <v>NA</v>
          </cell>
          <cell r="AQ3274" t="str">
            <v>NA</v>
          </cell>
          <cell r="AS3274" t="str">
            <v>NA</v>
          </cell>
          <cell r="AT3274" t="str">
            <v>NA</v>
          </cell>
          <cell r="AU3274" t="str">
            <v>NA</v>
          </cell>
          <cell r="AV3274" t="str">
            <v>NA</v>
          </cell>
          <cell r="AW3274" t="str">
            <v>NA</v>
          </cell>
          <cell r="AX3274" t="str">
            <v>NA</v>
          </cell>
          <cell r="AY3274" t="str">
            <v>NA</v>
          </cell>
          <cell r="AZ3274" t="str">
            <v>NA</v>
          </cell>
          <cell r="BA3274" t="str">
            <v>NA</v>
          </cell>
          <cell r="BB3274" t="str">
            <v>NA</v>
          </cell>
          <cell r="BC3274" t="str">
            <v>NA</v>
          </cell>
          <cell r="BD3274" t="str">
            <v>NA</v>
          </cell>
        </row>
        <row r="3275">
          <cell r="B3275" t="str">
            <v>P775</v>
          </cell>
          <cell r="C3275" t="str">
            <v>CGGA_P775</v>
          </cell>
          <cell r="E3275" t="str">
            <v>赵永辉</v>
          </cell>
          <cell r="F3275">
            <v>582887</v>
          </cell>
          <cell r="G3275">
            <v>43430</v>
          </cell>
          <cell r="H3275" t="str">
            <v>1.颅内占位性病变(颞、顶叶，左）：胶质瘤？ 2.急性阑尾炎术后 3.剖宫产个人史</v>
          </cell>
          <cell r="J3275" t="str">
            <v>女</v>
          </cell>
          <cell r="K3275">
            <v>48</v>
          </cell>
          <cell r="L3275" t="str">
            <v>O</v>
          </cell>
          <cell r="M3275" t="str">
            <v>110225197010085921</v>
          </cell>
          <cell r="N3275" t="str">
            <v>唐铭鸿/儿子/18910776569,唐卫华/夫妻/15000323463,赵雪/侄女/13810755516</v>
          </cell>
          <cell r="O3275" t="str">
            <v>头痛1月余，恶心呕吐5天。</v>
          </cell>
          <cell r="P3275" t="str">
            <v>患者1月余前感冒后突发左额颞部头痛，表现为阵发性钝痛，休息、睡眠后无明显好转，遂于当地医院就诊，行头颅CT检查，考虑颅内占位。遂于解放军总医院就诊，行头颅MRI检查，回报“左侧顶叶、颞叶占位，考虑脑内恶性肿瘤性病变，高级别胶质瘤可能性大。”为求进一步诊治收入我院。患者自发病以来，精神、饮食、睡眠可，大小便无异常，体重下降3kg。</v>
          </cell>
          <cell r="Q3275" t="str">
            <v>否认肝炎、结核、疟疾病史，否认高血压、心脏病史，十余年前发现垂体占位，具体不详。否认糖尿病、脑血管疾病、精神疾病史，二十余年前因急性阑尾炎行阑尾切除术，术后恢复良好。1997年行剖宫产手术，手术顺利。否认外伤、输血史，否认食物、药物过敏史，预防接种史不详。</v>
          </cell>
          <cell r="R3275" t="str">
            <v>生于北京房山，久居本地，无疫区、疫情、疫水接触史，无牧区、矿山、高氟区、低碘区居住史无化学性物质、放射性物质、有毒物质接触史，无吸毒史，无吸烟、饮酒史</v>
          </cell>
          <cell r="S3275" t="str">
            <v>缺失</v>
          </cell>
          <cell r="T3275">
            <v>43439</v>
          </cell>
          <cell r="V3275" t="str">
            <v>导航下左额颞开颅显微镜下幕上深部肿物切除术</v>
          </cell>
          <cell r="W3275" t="str">
            <v>患者气管插管全麻成功后，患者取仰卧位，头偏向左。导航下确定病变位置并设计切口。常规碘酒（4%）和酒精（75%）消毒后铺巾，头皮浸润麻醉，取左额颞“？”切口逐层切开，皮瓣翻向侧下方，充分暴露骨质，颅骨钻2孔骨瓣铣下保留。硬膜止血后四周严密悬吊，见硬膜张力较高，250ml甘露醇快速静点降低颅内压， “弧形+放射”状剪开硬脑膜，脑组织张力中等，见囊实性病变位于左颞，已突至左侧颞叶表面，实性病变呈暗灰色，质软，血供中等，与周围脑组织边界欠清，囊液呈黄褐色，自肿瘤大致边界逐步分离并分块切除，最终病变镜下全切，大小约70X55X60mm。内侧达幕缘，同侧动眼神经及大脑后动脉显露并保护良好。术腔严密止血，创面速即纱帖敷,术腔反复冲洗清亮，脑组织搏动好，硬膜破损严重人工硬膜（脑膜健）减张缝合，硬膜下留置引流管一根，头皮另戳孔引出。与护士清点棉片、棉条等手术用品无误后，还纳骨瓣，钛片+盖孔板固定。逐层缝合肌肉、皮下及皮肤，术毕再次与护士清点棉条等手术用品无误，手术顺利，术中出血约800ml，输液6000ml，未输血，术后回ICU病房监护。</v>
          </cell>
          <cell r="X3275" t="str">
            <v>部分切除</v>
          </cell>
          <cell r="Y3275" t="str">
            <v>缺失</v>
          </cell>
          <cell r="Z3275" t="str">
            <v>GBM(WHO IV)</v>
          </cell>
          <cell r="AA3275" t="str">
            <v>GBM(WHO IV)</v>
          </cell>
          <cell r="AB3275">
            <v>4</v>
          </cell>
          <cell r="AC3275" t="str">
            <v>病理诊断:胶质母细胞瘤，伴少突胶质细胞瘤成分 (WHOⅣ级)。</v>
          </cell>
          <cell r="AD3275" t="str">
            <v>部分切除</v>
          </cell>
          <cell r="AE3275">
            <v>43451</v>
          </cell>
          <cell r="AF3275" t="str">
            <v>1.胶质母细胞瘤（颞顶，左） 2.轻度贫血 3.鼻窦炎 4.乳突炎（左） 5.急性阑尾炎术后 6.剖宫产个人史</v>
          </cell>
          <cell r="AH3275" t="str">
            <v>未终止</v>
          </cell>
          <cell r="AI3275">
            <v>1053</v>
          </cell>
          <cell r="AJ3275">
            <v>0</v>
          </cell>
          <cell r="AK3275">
            <v>1053</v>
          </cell>
          <cell r="AL3275">
            <v>0</v>
          </cell>
          <cell r="AM3275">
            <v>1053</v>
          </cell>
          <cell r="AN3275" t="str">
            <v>同步</v>
          </cell>
          <cell r="AO3275">
            <v>1</v>
          </cell>
          <cell r="AP3275" t="str">
            <v>替莫脞胺6</v>
          </cell>
          <cell r="AQ3275">
            <v>1</v>
          </cell>
          <cell r="AS3275">
            <v>0</v>
          </cell>
          <cell r="AU3275" t="e">
            <v>#N/A</v>
          </cell>
          <cell r="AV3275" t="e">
            <v>#N/A</v>
          </cell>
          <cell r="AW3275" t="e">
            <v>#N/A</v>
          </cell>
          <cell r="AX3275" t="e">
            <v>#N/A</v>
          </cell>
          <cell r="AY3275" t="e">
            <v>#N/A</v>
          </cell>
          <cell r="AZ3275" t="e">
            <v>#N/A</v>
          </cell>
        </row>
        <row r="3276">
          <cell r="B3276" t="str">
            <v>P776</v>
          </cell>
          <cell r="C3276" t="str">
            <v>CGGA_P776</v>
          </cell>
          <cell r="E3276" t="str">
            <v>蔡兵</v>
          </cell>
          <cell r="F3276">
            <v>583116</v>
          </cell>
          <cell r="G3276">
            <v>43432</v>
          </cell>
          <cell r="H3276" t="str">
            <v>1.颅内占位性病变(基底节区，左）</v>
          </cell>
          <cell r="J3276" t="str">
            <v>男</v>
          </cell>
          <cell r="K3276">
            <v>28</v>
          </cell>
          <cell r="L3276" t="str">
            <v>O</v>
          </cell>
          <cell r="M3276" t="str">
            <v>640221198911303917</v>
          </cell>
          <cell r="N3276" t="str">
            <v>薛润兰/夫妻/13995104842,蔡占忠/父亲/13519595243,蔡静/兄妹/15009666762</v>
          </cell>
          <cell r="O3276" t="str">
            <v>间断头痛45天</v>
          </cell>
          <cell r="P3276" t="str">
            <v>患者约45天前无明显诱因出现间断头痛症状，偶伴有恶心、干呕症状，自觉有视物模糊、睡眠加深，无肢体活动障碍，无意识障碍，未立即就诊。头痛症状持续存在，间断发生，于30天前就诊于当地医院，行头部CT及MRI检查，结果示：左侧侧脑室占位，建议上级医院进一步诊治。遂就诊于我院门诊，以颅内占位性病变（基底节区，左）收入我科。患者发病以来精神可，饮食、睡眠、二便基本正常，体重无明显变化。</v>
          </cell>
          <cell r="Q3276" t="str">
            <v>约18年前因脸部肿块行手术切除，具体治疗经过及病理不详，术后恢复良好；否认肝炎、结核、疟疾病史，否认高血压、心脏病史，否认糖尿病、脑血管疾病、精神疾病史，否认手术、外伤、输血史，否认食物、药物过敏史，预防接种史不详。</v>
          </cell>
          <cell r="R3276" t="str">
            <v>生于宁夏，久居本地，无疫区、疫情、疫水接触史，无牧区、矿山、高氟区、低碘区居住史，无化学性物质、放射性物质、有毒物质接触史，无吸毒史，吸烟7年，平均4支/天，未戒烟，偶尔饮酒7年。</v>
          </cell>
          <cell r="S3276" t="str">
            <v>缺失</v>
          </cell>
          <cell r="T3276">
            <v>43439</v>
          </cell>
          <cell r="V3276" t="str">
            <v>导航下左额开颅病变切除术</v>
          </cell>
          <cell r="W3276" t="str">
            <v>全麻插管后，病人取仰卧位。导航注册确定肿瘤头皮投影，常规消毒铺巾，取左额顶马蹄形切口（快速静点20%甘露醇250ml），局部浸润麻醉，切开头皮及皮下各层，皮肌瓣翻向下，暴露颅骨，颅骨钻三孔，铣下骨瓣，硬膜张力中等。2%利多卡因棉条贴敷硬脑膜，十字剪开硬脑膜，于额上回造瘘向脑室额角探查。进入脑室后向后外方继续探查，即可见病变主体位于左侧尾状核，呈灰红色，质软，血供极丰富，侵及室间孔。仔细分离周边，分块全切除病变，大小约21*25*30mm，同侧透明隔，膈静脉等结构显露并保护良好。创面严格止血，术腔反复冲洗清亮，脑组织搏动好，脑室内放置引流管一根另戳一口引出并固定。以人工硬脑膜减张修补缝合硬脑膜，与护士清点敷料及器械无误后还纳骨瓣，盖孔板+钛片固定，逐层缝合肌肉、筋膜、皮下及头皮各层。手术顺利，麻醉满意，术中出血约400ml。未输异体血，输液3000ml。术后回病房监护室监护。</v>
          </cell>
          <cell r="X3276" t="str">
            <v>全切除</v>
          </cell>
          <cell r="Y3276" t="str">
            <v>缺失</v>
          </cell>
          <cell r="Z3276" t="str">
            <v>GBM(WHO IV)</v>
          </cell>
          <cell r="AA3276" t="str">
            <v>GBM(WHO IV)</v>
          </cell>
          <cell r="AB3276">
            <v>4</v>
          </cell>
          <cell r="AC3276" t="str">
            <v>病理诊断:胶质母细胞瘤 (WHOⅣ级)。</v>
          </cell>
          <cell r="AD3276" t="str">
            <v>全切除</v>
          </cell>
          <cell r="AE3276">
            <v>43452</v>
          </cell>
          <cell r="AF3276" t="str">
            <v xml:space="preserve">1.胶质母细胞瘤（WHO IV级） 2.肝功能异常 </v>
          </cell>
          <cell r="AH3276" t="str">
            <v>终止</v>
          </cell>
          <cell r="AI3276">
            <v>697</v>
          </cell>
          <cell r="AJ3276">
            <v>1</v>
          </cell>
          <cell r="AK3276">
            <v>636</v>
          </cell>
          <cell r="AL3276">
            <v>1</v>
          </cell>
          <cell r="AM3276">
            <v>1053</v>
          </cell>
          <cell r="AN3276" t="str">
            <v>同步</v>
          </cell>
          <cell r="AO3276">
            <v>1</v>
          </cell>
          <cell r="AP3276" t="str">
            <v>替莫脞胺</v>
          </cell>
          <cell r="AQ3276">
            <v>1</v>
          </cell>
          <cell r="AS3276">
            <v>0</v>
          </cell>
          <cell r="AU3276" t="e">
            <v>#N/A</v>
          </cell>
          <cell r="AV3276" t="e">
            <v>#N/A</v>
          </cell>
          <cell r="AW3276" t="e">
            <v>#N/A</v>
          </cell>
          <cell r="AX3276" t="e">
            <v>#N/A</v>
          </cell>
          <cell r="AY3276" t="e">
            <v>#N/A</v>
          </cell>
          <cell r="AZ3276" t="e">
            <v>#N/A</v>
          </cell>
        </row>
        <row r="3277">
          <cell r="B3277" t="str">
            <v>P777</v>
          </cell>
          <cell r="C3277" t="str">
            <v>CGGA_P777</v>
          </cell>
          <cell r="E3277" t="str">
            <v>赵宁</v>
          </cell>
          <cell r="F3277">
            <v>583824</v>
          </cell>
          <cell r="G3277">
            <v>43438</v>
          </cell>
          <cell r="H3277" t="str">
            <v>1.间变型少突神经胶质细胞瘤术后（左侧） 肿瘤残余（额叶、顶叶、胼胝体，左侧） 间变少突星形胶质细胞瘤（WHOIII）</v>
          </cell>
          <cell r="J3277" t="str">
            <v>男</v>
          </cell>
          <cell r="K3277">
            <v>39</v>
          </cell>
          <cell r="L3277" t="str">
            <v>AB</v>
          </cell>
          <cell r="M3277" t="str">
            <v>612629197904130418</v>
          </cell>
          <cell r="N3277" t="str">
            <v>姜艳/夫妻/15319518117,李宏/姐夫/15991303999,赵娟丽/姐弟/13309136088</v>
          </cell>
          <cell r="O3277" t="str">
            <v>胶质瘤术后2月，发现肿瘤残余1月。</v>
          </cell>
          <cell r="P3277" t="str">
            <v>2月前，无明显诱因间断出现头晕，头痛，伴右侧肢体麻木，乏力，走路不稳，无恶心呕吐，无发热。遂就诊于洛川县医院，行头颅MRI检查提示：左侧颅内占位。遂就诊于西安唐都医院，行手术治疗，术后病理提示间变少突胶质细胞瘤。术后未予行放化疗治疗。来我院门诊会诊，查头颅MRI提示左侧顶部开颅术后改变。门诊考虑肿瘤残余，拟需要二次手术切除肿瘤后再行下一步治疗。门诊以“颅内占位性病变”收入院。自发病以来，一般情况可，饮食好，大小便正常，体重略有下降。</v>
          </cell>
          <cell r="Q3277" t="str">
            <v>否认肝炎、结核、疟疾病史，否认高血压、心脏病史，否认糖尿病、脑血管疾病、精神疾病史，否认手术、外伤、输血史，否认食物、药物过敏史，预防接种史不详。</v>
          </cell>
          <cell r="R3277" t="str">
            <v>生于陕西省延安市洛川县，久居本地，无疫区、疫情、疫水接触史，无牧区、矿山、高氟区、低碘区居住史，无化学性物质、放射性物质、有毒物质接触史，无吸毒史，无吸烟，饮酒史20年，偶尔饮酒。</v>
          </cell>
          <cell r="S3277" t="str">
            <v>缺失</v>
          </cell>
          <cell r="T3277">
            <v>43440</v>
          </cell>
          <cell r="U3277">
            <v>43374</v>
          </cell>
          <cell r="V3277" t="str">
            <v>左颞顶原切口开颅肿瘤切除术+硬脑膜修补术</v>
          </cell>
          <cell r="W3277" t="str">
            <v>患者插管全麻成功后，病人右侧卧位头架固定。导航注册确定肿瘤体表投影，常规碘酒（4%）和酒精（75%）消毒后铺巾，头皮浸润麻醉，取原左颞“马蹄形”切口逐层切开，皮肌瓣翻向下方，掀开原骨瓣保留，硬膜四周严密悬吊，导航再次确定肿瘤部位，“放射”状剪开硬膜，在原术腔下缘行皮质造瘘进入侧脑室三角区，可见灰白色肿瘤，质软，血供中等，呈浸润性生长，与周边脑组织边界不清，导航辅助下显微镜下肿瘤大部切除，使侧脑室体部、三角区及颞角通畅。术腔严密止血，冲洗清亮，脑组织搏动好，脑室内放置引流管1枚另戳孔引出并固定，硬膜破损严重，可缝人工硬膜（脑膜健）减张缝合，与护士清点棉片、棉条等手术用品无误后，钛片还纳骨瓣，逐层缝合肌肉、皮下及皮肤，术毕再次与护士清点棉条等手术用品无误，手术顺利，麻醉满意，术中出血约400ml，输液3500ml，未输血，术后拔管后安返ICU监护。</v>
          </cell>
          <cell r="X3277" t="str">
            <v>部分切除</v>
          </cell>
          <cell r="Y3277" t="str">
            <v>缺失</v>
          </cell>
          <cell r="Z3277" t="str">
            <v>rAOA(WHO III)</v>
          </cell>
          <cell r="AA3277" t="str">
            <v>AOA(WHO III)</v>
          </cell>
          <cell r="AB3277">
            <v>3</v>
          </cell>
          <cell r="AC3277" t="str">
            <v>病理诊断:间变性少突星形细胞瘤。(WHOⅢ级)</v>
          </cell>
          <cell r="AD3277" t="str">
            <v>部分切除</v>
          </cell>
          <cell r="AE3277">
            <v>43451</v>
          </cell>
          <cell r="AF3277" t="str">
            <v>1. 间变型少突神经胶质细胞瘤术后（左侧）：肿瘤残余（额叶、顶叶、胼胝体，左侧）2. 上呼吸道感染</v>
          </cell>
          <cell r="AH3277" t="str">
            <v>未终止</v>
          </cell>
          <cell r="AI3277">
            <v>1317</v>
          </cell>
          <cell r="AJ3277">
            <v>0</v>
          </cell>
          <cell r="AK3277">
            <v>877</v>
          </cell>
          <cell r="AL3277">
            <v>1</v>
          </cell>
          <cell r="AM3277">
            <v>1317</v>
          </cell>
          <cell r="AN3277" t="str">
            <v>同步</v>
          </cell>
          <cell r="AO3277">
            <v>1</v>
          </cell>
          <cell r="AP3277" t="str">
            <v>泰道</v>
          </cell>
          <cell r="AQ3277">
            <v>1</v>
          </cell>
          <cell r="AS3277">
            <v>1</v>
          </cell>
          <cell r="AT3277" t="str">
            <v>1</v>
          </cell>
          <cell r="AU3277" t="e">
            <v>#N/A</v>
          </cell>
          <cell r="AV3277" t="e">
            <v>#N/A</v>
          </cell>
          <cell r="AW3277" t="e">
            <v>#N/A</v>
          </cell>
          <cell r="AX3277" t="e">
            <v>#N/A</v>
          </cell>
          <cell r="AY3277" t="e">
            <v>#N/A</v>
          </cell>
          <cell r="AZ3277" t="e">
            <v>#N/A</v>
          </cell>
        </row>
        <row r="3278">
          <cell r="B3278" t="str">
            <v>P778</v>
          </cell>
          <cell r="C3278" t="str">
            <v>CGGA_P778</v>
          </cell>
          <cell r="E3278" t="str">
            <v>郭有成</v>
          </cell>
          <cell r="F3278">
            <v>583828</v>
          </cell>
          <cell r="G3278">
            <v>43438</v>
          </cell>
          <cell r="H3278" t="str">
            <v>1.弥漫性星形细胞瘤（额颞、海马，双侧，底节、岛叶，左；胼胝体、扣带回） 2.活检术后 3.高血压 4.腰椎病 5.颈椎病 6.视神经炎 7.KPS评分：70分</v>
          </cell>
          <cell r="J3278" t="str">
            <v>男</v>
          </cell>
          <cell r="K3278">
            <v>48</v>
          </cell>
          <cell r="L3278" t="str">
            <v>B</v>
          </cell>
          <cell r="M3278" t="str">
            <v>15270119700522091X</v>
          </cell>
          <cell r="N3278" t="str">
            <v>徐东梅/夫妻/18600052865,徐卫东/妻弟/18611393153</v>
          </cell>
          <cell r="O3278" t="str">
            <v>发现颅内占位性病变10余年，间断头晕头痛4月余。</v>
          </cell>
          <cell r="P3278" t="str">
            <v>患者10余年前无明显诱因出现左眼视物模糊，否认头痛头晕、否认意识丧失，否认肢体活动障碍，否认肢体抽搐，于同仁医院就诊，诊为特发性脱髓鞘性视神经炎，并行头颅核磁检查提示左额病变，未行特殊治疗，间断复查半年，左额病变未见明显变化，4月前患者出现间断短暂头晕，可自行缓解，1月前出现头痛头晕伴恶心呕吐，于人民医院就诊，行核磁检查提示颅内占位性病变，后于海军总医院行活检术，病理回报：弥漫性星形细胞瘤（WHO II级），1周前自觉反应力下降、记忆力下降，否认头痛头晕、否认意识丧失，否认肢体活动障碍，否认肢体抽搐，于我院门诊就诊，门诊以“颅内占位性病变”收住入院。   自发病以来，患者饮食睡眠可，二便正常，体重未见明显改变。</v>
          </cell>
          <cell r="Q3278" t="str">
            <v>颈椎病20年，腰椎病5年，高血压病史9年余，最高150、120mmHG,规律服用代文，每天一次，每次一片，血压控制可，否认肝炎、结核、疟疾病史，否认心脏病史，否认糖尿病、脑血管疾病、精神疾病史，否认手术、外伤、输血史，否认食物、药物过敏史，预防接种史不详。</v>
          </cell>
          <cell r="R3278" t="str">
            <v>生于内蒙古，久居本地，无疫区、疫情、疫水接触史，无牧区、矿山、高氟区、低碘区居住史无化学性物质、放射性物质、有毒物质接触史，无吸毒史，吸烟史31年，饮酒史</v>
          </cell>
          <cell r="S3278" t="str">
            <v>70</v>
          </cell>
          <cell r="T3278">
            <v>43440</v>
          </cell>
          <cell r="V3278" t="str">
            <v>导航辅助下显微镜下左额颞开颅病变切除术+人工硬膜修补术</v>
          </cell>
          <cell r="W3278" t="str">
            <v>患者插管全麻成功后，病人取仰卧位。上头架，常规碘酒（2%）和酒精（75%）消毒后铺巾，头皮浸润麻醉，行大半冠状切口切开，充分暴露左额颞骨质，颅骨钻3孔左额颞骨瓣铣下保留，并咬除部分蝶骨嵴骨质，硬膜四周严密悬吊，“+”字状剪开左额硬脑膜，即可见左额灰白色病变，质地软韧不均，血供中等，与周围脑组织边界不清，显微镜下首先分离纵裂处脑组织及额底脑组织，切除左侧额极部分病变，视神经及大脑前动脉保护好，待减压充分后，进一步向颞侧分离侧裂处病变，并切除部分颞上回病变，暴露岛叶，仔细分离岛叶前部病变，分块予以切除，至脑室前角开放，侧裂血管及豆纹动脉保护好，越过大脑镰切除对侧部分病变，双侧大脑前动脉及胼周动脉保护好，最终显微镜下大部分切除病变，大小约5X4.5X5.5cm，术腔严密止血，创面速即纱帖敷,术腔反复冲洗清亮，脑组织搏动好，硬膜破损严重，可缝人工硬膜（脑膜健）减张缝合，与护士清点棉片、棉条等手术用品无误后，2枚盖骨片及1枚钛片还纳骨瓣，逐层缝合肌肉、皮下及皮肤，术毕再次与护士清点棉条等手术用品无误，手术顺利，术中出血约400ml，输液3500ml，术后回ICU病房监护。</v>
          </cell>
          <cell r="X3278" t="str">
            <v>部分切除</v>
          </cell>
          <cell r="Y3278" t="str">
            <v>缺失</v>
          </cell>
          <cell r="Z3278" t="str">
            <v>A(WHO II)</v>
          </cell>
          <cell r="AA3278" t="str">
            <v>A(WHO II)</v>
          </cell>
          <cell r="AB3278">
            <v>2</v>
          </cell>
          <cell r="AC3278" t="str">
            <v>病理诊断:星形细胞瘤，部分呈肥胖细胞型星形细胞瘤形态。（WHOⅡ级）</v>
          </cell>
          <cell r="AD3278" t="str">
            <v>部分切除</v>
          </cell>
          <cell r="AE3278">
            <v>43459</v>
          </cell>
          <cell r="AF3278" t="str">
            <v>1.星形细胞瘤（额颞、海马，双侧，底节、岛叶，左；胼胝体、扣带回）（WHO II级） 2.活检术后 3.高血压 4.腰椎病 5.颈椎病 6.视神经炎 7.中枢神经系统感染 8.低钠血症 9.肝功能异常 10.低蛋白血症 11.低氯血症12.KPS评分：70分</v>
          </cell>
          <cell r="AH3278" t="str">
            <v>未终止</v>
          </cell>
          <cell r="AI3278">
            <v>1310</v>
          </cell>
          <cell r="AJ3278">
            <v>0</v>
          </cell>
          <cell r="AK3278">
            <v>1310</v>
          </cell>
          <cell r="AL3278">
            <v>0</v>
          </cell>
          <cell r="AM3278">
            <v>1310</v>
          </cell>
          <cell r="AN3278" t="str">
            <v>同步</v>
          </cell>
          <cell r="AO3278">
            <v>1</v>
          </cell>
          <cell r="AP3278" t="str">
            <v>泰道5疗程</v>
          </cell>
          <cell r="AQ3278">
            <v>1</v>
          </cell>
          <cell r="AS3278">
            <v>0</v>
          </cell>
          <cell r="AU3278" t="str">
            <v>突变</v>
          </cell>
          <cell r="AV3278" t="str">
            <v>不突变</v>
          </cell>
          <cell r="AW3278" t="str">
            <v>非共缺失</v>
          </cell>
          <cell r="AX3278" t="str">
            <v>非甲基化</v>
          </cell>
          <cell r="AY3278" t="str">
            <v>不突变</v>
          </cell>
          <cell r="AZ3278" t="str">
            <v>不突变</v>
          </cell>
        </row>
        <row r="3279">
          <cell r="B3279" t="str">
            <v>P779</v>
          </cell>
          <cell r="C3279" t="str">
            <v>CGGA_P779</v>
          </cell>
          <cell r="E3279" t="str">
            <v>田军</v>
          </cell>
          <cell r="F3279">
            <v>583065</v>
          </cell>
          <cell r="G3279">
            <v>43432</v>
          </cell>
          <cell r="H3279" t="str">
            <v>1.颅内占位性病变（额、顶叶，左侧） 胶质瘤复发 2.继发性癫痫 3.髌骨骨折术后（左侧）</v>
          </cell>
          <cell r="J3279" t="str">
            <v>男</v>
          </cell>
          <cell r="K3279">
            <v>49</v>
          </cell>
          <cell r="L3279" t="str">
            <v>O</v>
          </cell>
          <cell r="M3279" t="str">
            <v>142126196904240015</v>
          </cell>
          <cell r="N3279" t="str">
            <v>李美兰/夫妻/13834445801,田宏伟/父子/18534924035,田宏翔/父子/15203499663</v>
          </cell>
          <cell r="O3279" t="str">
            <v>胶质瘤术后16年，右侧肢体活动不利半年，发现复发1月。</v>
          </cell>
          <cell r="P3279" t="str">
            <v>16年前主因“间断癫痫5年，癫痫发作1次”，就诊于大同康复医院，以“左额叶胶质瘤”收入院，行“左额开颅幕上肿瘤切除术”，手术顺利，术后予以局部放射治疗，卡莫斯汀化疗。出院后长期口服抗癫痫药等对症支持治疗。患者自第一次出院后神清语利，肢体活动良好，一般情况良好，无特殊不适，未再有癫痫发作。半年前无明显诱因出现右侧肢体活动不利，言语流利度下降，无癫痫发作，无发热。1月前复查时发现肿瘤复发。遂来我院就诊，门诊以“颅内占位性病变，胶质瘤复发”收入院。患者自发病以来食欲可，睡眠可，大小便正常，体重无明显变化。</v>
          </cell>
          <cell r="Q3279" t="str">
            <v>4年前因外伤后“左髌骨骨折”行手术治疗。否认肝炎、结核、疟疾病史，否认高血压、心脏病史，否认糖尿病、脑血管疾病、精神疾病史，否认输血史，否认食物、药物过敏史，预防接种史不详。</v>
          </cell>
          <cell r="R3279" t="str">
            <v>生于山西朔州，久居本地，无疫区、疫情、疫水接触史，无牧区、矿山、高氟区、低碘区居住史，无化学性物质、放射性物质、有毒物质接触史，无吸毒史，无吸烟、饮酒史。</v>
          </cell>
          <cell r="S3279" t="str">
            <v>缺失</v>
          </cell>
          <cell r="T3279">
            <v>43440</v>
          </cell>
          <cell r="V3279" t="str">
            <v>显微镜下导航辅助下左额肿瘤切除术+人工硬膜修补术</v>
          </cell>
          <cell r="W3279" t="str">
            <v>患者插管全麻成功后，病人取仰卧位，上头架。导航明确病变位置。常规碘酒（2%）和酒精（75%）消毒后铺巾，头皮浸润麻醉，沿左额原“马蹄形”切口逐层切开，充分暴露左额骨质，颅骨钻两孔，骨瓣铣下保留，硬膜四周严密悬吊，见硬膜张力略高，250ml甘露醇快速静点降低颅内压，“弧形”状剪开硬膜，即可见左额病变，前方囊变，黄染，病变实体，质地软韧不均，局部钙化，局部坏死，局部血供丰富，与周围脑组织边界不清，显微镜下仔细分离病变浅部周边及纵裂侧，予以切除，可见左侧脑室额角及前部体部开放，并继续切除部分侵及胼胝体病变，最终肿瘤镜下近全切除，大小约3.5X3.4X4cm。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250ml，输液2500ml，术后回病房监护。</v>
          </cell>
          <cell r="X3279" t="str">
            <v>部分切除</v>
          </cell>
          <cell r="Y3279" t="str">
            <v>缺失</v>
          </cell>
          <cell r="Z3279" t="str">
            <v>A(WHO II)</v>
          </cell>
          <cell r="AA3279" t="str">
            <v>A(WHO II)</v>
          </cell>
          <cell r="AB3279">
            <v>2</v>
          </cell>
          <cell r="AC3279" t="str">
            <v>病理诊断:镜下大部分呈星形细胞瘤(WHOⅡ级)形态，局灶呈间变性星形细胞瘤(WHOⅢ级)形态。</v>
          </cell>
          <cell r="AD3279" t="str">
            <v>部分切除</v>
          </cell>
          <cell r="AE3279">
            <v>43458</v>
          </cell>
          <cell r="AF3279" t="str">
            <v>1.间变性星形细胞瘤（额、顶叶，左侧）2.继发性癫痫 3.中枢神经系统感染 4.低钠血症 5.低氯血症 6.肝功能异常 7.前列腺增大 8.髌骨骨折术后（左侧）</v>
          </cell>
          <cell r="AH3279" t="str">
            <v>终止</v>
          </cell>
          <cell r="AI3279">
            <v>665</v>
          </cell>
          <cell r="AJ3279">
            <v>1</v>
          </cell>
          <cell r="AK3279">
            <v>177</v>
          </cell>
          <cell r="AL3279">
            <v>1</v>
          </cell>
          <cell r="AM3279">
            <v>836</v>
          </cell>
          <cell r="AN3279" t="str">
            <v>放疗</v>
          </cell>
          <cell r="AO3279">
            <v>1</v>
          </cell>
          <cell r="AP3279" t="str">
            <v>替莫脞胺</v>
          </cell>
          <cell r="AQ3279">
            <v>1</v>
          </cell>
          <cell r="AS3279">
            <v>0</v>
          </cell>
          <cell r="AU3279" t="e">
            <v>#N/A</v>
          </cell>
          <cell r="AV3279" t="e">
            <v>#N/A</v>
          </cell>
          <cell r="AW3279" t="e">
            <v>#N/A</v>
          </cell>
          <cell r="AX3279" t="e">
            <v>#N/A</v>
          </cell>
          <cell r="AY3279" t="e">
            <v>#N/A</v>
          </cell>
          <cell r="AZ3279" t="e">
            <v>#N/A</v>
          </cell>
        </row>
        <row r="3280">
          <cell r="B3280" t="str">
            <v>P780</v>
          </cell>
          <cell r="C3280" t="str">
            <v>CGGA_P780</v>
          </cell>
          <cell r="D3280" t="str">
            <v>CGGA_117, CGGA_P780</v>
          </cell>
          <cell r="E3280" t="str">
            <v>吴显蓉</v>
          </cell>
          <cell r="F3280">
            <v>583860</v>
          </cell>
          <cell r="G3280">
            <v>43438</v>
          </cell>
          <cell r="H3280" t="str">
            <v>1.颅内占位性病变(额颞顶,左) 2.胶质瘤切除术后 3.甲状腺结节切除术后 4.子宫切除术后 5.乳腺增生切除术后</v>
          </cell>
          <cell r="J3280" t="str">
            <v>女</v>
          </cell>
          <cell r="K3280">
            <v>46</v>
          </cell>
          <cell r="L3280" t="str">
            <v>B</v>
          </cell>
          <cell r="M3280" t="str">
            <v>421022197209122420</v>
          </cell>
          <cell r="N3280" t="str">
            <v>毛麒麟/夫妻/13872268341,董大红/兄妹/13986699158,吴茂发/父女/13617258686</v>
          </cell>
          <cell r="O3280" t="str">
            <v>少枝星形细胞瘤切除术后12年，发现复发1个月。</v>
          </cell>
          <cell r="P3280" t="str">
            <v>患者12年前主因“发作性四肢抽搐伴意识障碍9月”收入我院神经外科，诊断为“胶质瘤（颞、顶，左）”，于2006-6-26在全麻下行“左额颞顶开颅肿瘤切除术”，手术顺利，术后恢复良好，病理回报“少枝星形细胞瘤”，术后行标准放化疗（具体不详）。患者术后偶有癫痫发作，给予口服丙戊酸钠及卡马西平治疗，控制较好。1个月前无明显诱因出现阵发性头痛，无明显缓解，右侧肢体麻木、无力，遂于当地医院行MRI检查示：肿瘤复发，为进一步治疗就诊于我院，门诊以“颅内占位性病变”收入我科，患者自患病以来精神良好，饮食及二便如常，未见明显体重减轻。</v>
          </cell>
          <cell r="Q3280" t="str">
            <v>20年前行甲状腺结节切除术，12年前胶质瘤切除术，7年前子宫全切，5年前行左侧乳腺增生局灶切除。否认肝炎、结核、疟疾病史，否认高血压、心脏病史，否认糖尿病、脑血管疾病、精神疾病史，否认外伤、输血史，否认食物、药物过敏史，预防接种史不详。</v>
          </cell>
          <cell r="R3280" t="str">
            <v>生于湖北省，久居当地，无疫区、疫情、疫水接触史，无牧区、矿山、高氟区、低碘区居住史无化学性物质、放射性物质、有毒物质接触史，无吸毒史，无吸烟、饮酒史</v>
          </cell>
          <cell r="S3280" t="str">
            <v>缺失</v>
          </cell>
          <cell r="T3280">
            <v>43441</v>
          </cell>
          <cell r="U3280">
            <v>38894</v>
          </cell>
          <cell r="V3280" t="str">
            <v>左额颞开颅肿瘤切除术+人工硬脑膜修补术</v>
          </cell>
          <cell r="W3280" t="str">
            <v>全麻插管后，仰卧位，头右偏，常规消毒、铺巾。导航确定病变位置，以病变为中心取左额颞原切口，皮瓣翻向下方，切开颞肌，暴露颅骨，用铣刀铣下原骨瓣,约10X9cm大小。见硬脑膜张力高，给予甘露醇250ml快速静滴点后硬膜张力下降，沿骨窗悬吊硬膜后放射状剪开硬膜，电灼硬脑膜边缘出血。可见肿瘤位于额顶叶交界、中央区，主体在皮层下，灰红色，实性，质韧，血供丰富，边界不清。于中央前回后方分块切除肿瘤，减压后沿四周切除，直至肿瘤边界的脑组织。最终近全切除肿瘤大小约2.0×2.0×3.0cm。创面贴附速即纱彻底止血。瘤腔冲水清亮。瘤腔放置27703引流管一根。护士清点敷料器械无误，人工硬脑膜减张缝合硬膜，骨瓣复位，以钛夹固定、复位骨瓣。分层缝合皮下和皮肤，术毕再次清点纱布器械无误。手术顺利，出血约400ml，输液6100ml，术毕返病房。</v>
          </cell>
          <cell r="X3280" t="str">
            <v>部分切除</v>
          </cell>
          <cell r="Y3280" t="str">
            <v>缺失</v>
          </cell>
          <cell r="Z3280" t="str">
            <v>rAO(WHO III)</v>
          </cell>
          <cell r="AA3280" t="str">
            <v>AO(WHO III)</v>
          </cell>
          <cell r="AB3280">
            <v>3</v>
          </cell>
          <cell r="AC3280" t="str">
            <v>病理诊断：间变性少突胶质细胞瘤 (WHOⅢ级)。</v>
          </cell>
          <cell r="AD3280" t="str">
            <v>部分切除</v>
          </cell>
          <cell r="AE3280">
            <v>43459</v>
          </cell>
          <cell r="AF3280" t="str">
            <v>1.间变型少突胶质细胞瘤（WHO III级） 2.胶质瘤切除术后 3.甲状腺结节切除术后 4.子宫切除术后 5.乳腺增生切除术后 6.轻度贫血 7.低蛋白血症</v>
          </cell>
          <cell r="AH3280" t="str">
            <v>未终止</v>
          </cell>
          <cell r="AI3280">
            <v>474</v>
          </cell>
          <cell r="AJ3280">
            <v>0</v>
          </cell>
          <cell r="AK3280">
            <v>474</v>
          </cell>
          <cell r="AL3280">
            <v>0</v>
          </cell>
          <cell r="AM3280">
            <v>474</v>
          </cell>
          <cell r="AN3280" t="str">
            <v>同步</v>
          </cell>
          <cell r="AO3280">
            <v>1</v>
          </cell>
          <cell r="AP3280" t="str">
            <v>泰道</v>
          </cell>
          <cell r="AQ3280">
            <v>1</v>
          </cell>
          <cell r="AS3280">
            <v>1</v>
          </cell>
          <cell r="AT3280">
            <v>1</v>
          </cell>
          <cell r="AU3280" t="e">
            <v>#N/A</v>
          </cell>
          <cell r="AV3280" t="e">
            <v>#N/A</v>
          </cell>
          <cell r="AW3280" t="e">
            <v>#N/A</v>
          </cell>
          <cell r="AX3280" t="e">
            <v>#N/A</v>
          </cell>
          <cell r="AY3280" t="e">
            <v>#N/A</v>
          </cell>
          <cell r="AZ3280" t="e">
            <v>#N/A</v>
          </cell>
        </row>
        <row r="3281">
          <cell r="B3281" t="str">
            <v>P781</v>
          </cell>
          <cell r="C3281" t="str">
            <v>CGGA_P781</v>
          </cell>
          <cell r="E3281" t="str">
            <v>高万河</v>
          </cell>
          <cell r="F3281">
            <v>583427</v>
          </cell>
          <cell r="G3281">
            <v>43434</v>
          </cell>
          <cell r="H3281" t="str">
            <v>1.颅内占位性病变（颞叶，左）胶质瘤？ 2.脂肪肝</v>
          </cell>
          <cell r="J3281" t="str">
            <v>男</v>
          </cell>
          <cell r="K3281">
            <v>54</v>
          </cell>
          <cell r="L3281" t="str">
            <v>A</v>
          </cell>
          <cell r="M3281" t="str">
            <v>412901196406024039</v>
          </cell>
          <cell r="N3281" t="str">
            <v>高盛/父子/18638951314,盛锐/夫妻/13849708880,龚如东/外甥/16637757578</v>
          </cell>
          <cell r="O3281" t="str">
            <v>言语不利，记忆力下降1个月，加重半个月</v>
          </cell>
          <cell r="P3281" t="str">
            <v>1个月前出现言语不利，记忆力下降，偶有头晕，可自行缓解，无头痛，恶心呕吐，意识丧失，肢体抽搐等，半个月前症状加重于南阳市医专一附院行头MRI检查“左颞叶占位，胶质瘤可能”，未治疗，为进一步诊治来我院，我院门诊以“颅内占位性病变”收住院，自发病以来无发热，饮食睡眠均可，大小便正常，体重无明显变化。</v>
          </cell>
          <cell r="Q3281" t="str">
            <v>30年前因“眼底出血”与当地医院治疗，具体不详；30年前出现左侧面瘫，行针灸治疗，具体不详；5个月前自觉“眼内异物感”与当地医院就诊，诊断为“眼底出血”行激光手术，4个月前于西安某医院就诊行激光手术治疗，术后恢复可否认肝炎、结核、疟疾病史，否认高血压、心脏病史，否认糖尿病、脑血管疾病、精神疾病史，否认手术、外伤、输血史，酒精过敏，预防接种史不详。</v>
          </cell>
          <cell r="R3281" t="str">
            <v>生于原籍，久居本地，无疫区、疫情、疫水接触史，无牧区、矿山、高氟区、低碘区居住史无化学性物质、放射性物质、有毒物质接触史，无吸毒史，吸烟30年，3根/天、饮酒史</v>
          </cell>
          <cell r="S3281" t="str">
            <v>缺失</v>
          </cell>
          <cell r="T3281">
            <v>43441</v>
          </cell>
          <cell r="V3281" t="str">
            <v>左额颞开颅胶质瘤切除术（术中导航+硬脑膜修补术）</v>
          </cell>
          <cell r="W3281" t="str">
            <v>患者气管插管全麻成功后，仰卧位，头偏向右。导航注册确定肿瘤体表投影。常规碘酒（4%）和酒精（75%）消毒后铺巾，头皮浸润麻醉，取左额颞“？”切口逐层切开，皮肌瓣翻向前方，充分暴露骨质，颅骨钻孔，骨瓣铣下保留。硬膜止血后四周严密悬吊，见硬膜张力略高250ml甘露醇快速静点降低颅内压，“弧形+放射”状剪开硬脑膜，缓慢释放侧裂池脑脊液后脑压下降满意，可见左颞脑回增宽，脑沟变浅，部分颞下回肿瘤灰红色，位于皮层表面，和中颅窝硬脑膜粘连。于肿瘤表面皮层造瘘，内有淡黄色清亮囊液，肿瘤实性部分呈灰红色，质软，血供丰富，与周围组织边界不清，血供丰富，显微镜沿肿瘤周边逐步分离，最终病变镜下近全切，侧脑室颞角开放。术腔严密止血，冲洗清亮，脑组织搏动好，硬膜人工硬膜修补缝合，与护士清点棉片、棉条等手术用品无误后，钛片还纳骨瓣，逐层缝合肌肉、皮下及皮肤，术毕再次与护士清点棉条等手术用品无误，手术顺利，麻醉满意，查见双瞳孔左：右=1:1mm，拔管后安返ICU病房监护。</v>
          </cell>
          <cell r="X3281" t="str">
            <v>部分切除</v>
          </cell>
          <cell r="Y3281" t="str">
            <v>缺失</v>
          </cell>
          <cell r="Z3281" t="str">
            <v>GBM(WHO IV)</v>
          </cell>
          <cell r="AA3281" t="str">
            <v>GBM(WHO IV)</v>
          </cell>
          <cell r="AB3281">
            <v>4</v>
          </cell>
          <cell r="AC3281" t="str">
            <v>病理诊断:胶质母细胞瘤 (WHOⅣ级)。</v>
          </cell>
          <cell r="AD3281" t="str">
            <v>部分切除</v>
          </cell>
          <cell r="AE3281">
            <v>43458</v>
          </cell>
          <cell r="AF3281" t="str">
            <v>1.胶质母细胞瘤（颞叶，左侧） 2.脂肪肝 3.中枢神经系统感染 4.低钠血症</v>
          </cell>
          <cell r="AH3281" t="str">
            <v>终止</v>
          </cell>
          <cell r="AI3281">
            <v>664</v>
          </cell>
          <cell r="AJ3281">
            <v>1</v>
          </cell>
          <cell r="AK3281">
            <v>481</v>
          </cell>
          <cell r="AL3281">
            <v>1</v>
          </cell>
          <cell r="AM3281">
            <v>835</v>
          </cell>
          <cell r="AN3281" t="str">
            <v>同步</v>
          </cell>
          <cell r="AO3281">
            <v>1</v>
          </cell>
          <cell r="AP3281" t="str">
            <v>替莫脞胺</v>
          </cell>
          <cell r="AQ3281">
            <v>1</v>
          </cell>
          <cell r="AS3281">
            <v>0</v>
          </cell>
          <cell r="AU3281" t="e">
            <v>#N/A</v>
          </cell>
          <cell r="AV3281" t="e">
            <v>#N/A</v>
          </cell>
          <cell r="AW3281" t="e">
            <v>#N/A</v>
          </cell>
          <cell r="AX3281" t="e">
            <v>#N/A</v>
          </cell>
          <cell r="AY3281" t="e">
            <v>#N/A</v>
          </cell>
          <cell r="AZ3281" t="e">
            <v>#N/A</v>
          </cell>
        </row>
        <row r="3282">
          <cell r="B3282" t="str">
            <v>P782</v>
          </cell>
          <cell r="C3282" t="str">
            <v>CGGA_P782</v>
          </cell>
          <cell r="E3282" t="str">
            <v>侯建国</v>
          </cell>
          <cell r="F3282">
            <v>583987</v>
          </cell>
          <cell r="G3282">
            <v>43439</v>
          </cell>
          <cell r="H3282" t="str">
            <v>1.颅内占位性病变(颞叶，左侧) 胶质母细胞瘤？ 2.高血压病 3.2型糖尿病 4.冠状动脉粥样硬化性心脏病 5.前列腺增生 6.痛风 7.高脂血症</v>
          </cell>
          <cell r="J3282" t="str">
            <v>男</v>
          </cell>
          <cell r="K3282">
            <v>64</v>
          </cell>
          <cell r="L3282" t="str">
            <v>O</v>
          </cell>
          <cell r="M3282" t="str">
            <v>110101195410292035</v>
          </cell>
          <cell r="N3282" t="str">
            <v>范玉兰/夫妻/13520801453,侯雅彬/父女/15618963050,侯建敏/兄妹/13810120325</v>
          </cell>
          <cell r="O3282" t="str">
            <v>头痛头晕2月余。</v>
          </cell>
          <cell r="P3282" t="str">
            <v>患者2月前无明显诱因出现左侧头痛、头晕，伴记忆力下降，无癫痫发作，无发热，无四肢肌力下降，肢体活动良好。遂到大兴区仁和医院就诊，行MRI检查提示左侧颞叶占位病变，收入院予以降颅压等对症治疗。后出院来我院就诊，行MRI检查提示左侧颞叶占位病变，胶质瘤可能性大。门诊以“左侧颅内占位性病变”收入院。自发病以来，饮食好，大小便正常，体重无明显变化。</v>
          </cell>
          <cell r="Q3282" t="str">
            <v>高血压病20年，血压最高150/80mmHg，目前口服，现在血压可控制在125/75mmHg左右。冠心病15年，现在长期口服药物二级预防治疗。II型糖尿病病史20年，先口服药物控制，现在空腹可维持在6-7mmol/L；前列腺增生10年，口服非那雄胺片治疗；痛风病史10年，长期口服别嘌醇片治疗；高脂血症15年，长期口服瑞舒伐他汀钙片治疗。否认肝炎、结核、疟疾病史，否认脑血管疾病、精神疾病史，否认手术、外伤、输血史，否认食物、药物过敏史，预防接种史不详。</v>
          </cell>
          <cell r="R3282" t="str">
            <v>生于北京东城区，久居本地，无疫区、疫情、疫水接触史，无牧区、矿山、高氟区、低碘区居住史，无化学性物质、放射性物质、有毒物质接触史，无吸毒史，无吸烟、饮酒史。</v>
          </cell>
          <cell r="S3282" t="str">
            <v>缺失</v>
          </cell>
          <cell r="T3282">
            <v>43444</v>
          </cell>
          <cell r="V3282" t="str">
            <v>左额颞开颅肿瘤切除术（术中导航+人工硬脑膜修补术）</v>
          </cell>
          <cell r="W3282" t="str">
            <v>患者气管插管全麻成功后，仰卧位，头偏向右。导航注册后确定肿瘤体表投影，常规碘酒（4%）和酒精（75%）消毒后铺巾，头皮浸润麻醉，取左额颞“？”切口逐层切开，皮瓣翻向侧下方，充分暴露骨质，颅骨钻3孔骨瓣铣下保留。硬膜止血后四周严密悬吊，见硬膜张力略高250ml甘露醇快速静点降低颅内压，“弧形+放射”状剪开硬脑膜，缓慢释放侧裂池脑脊液后脑压下降满意，可见左颞脑回增宽，脑沟变浅，导航再次确定肿瘤范围，沿肿瘤周边水肿带分离，肿瘤灰红色，大部分质软，部分质韧，与周围组织边界不清，血供极其丰富，部分坏死及囊变，沿肿瘤周边水肿带分离，显微镜下分块近全切除肿瘤。术腔严密止血，反复冲洗清亮，脑组织搏动好，硬膜严密缝合困难，人工硬膜减张缝合，与护士清点棉片、棉条等手术用品无误后，3枚颅骨接骨板固定骨瓣，逐层缝合肌肉、皮下及皮肤，术毕再次与护士清点棉条等手术用品无误，手术顺利，麻醉满意，术中出血约200ml，输液2500ml，未输血，术后拔管后安返ICU病房监护。</v>
          </cell>
          <cell r="X3282" t="str">
            <v>部分切除</v>
          </cell>
          <cell r="Y3282" t="str">
            <v>缺失</v>
          </cell>
          <cell r="Z3282" t="str">
            <v>GBM(WHO IV)</v>
          </cell>
          <cell r="AA3282" t="str">
            <v>GBM(WHO IV)</v>
          </cell>
          <cell r="AB3282">
            <v>4</v>
          </cell>
          <cell r="AC3282" t="str">
            <v>病理诊断:胶质母细胞瘤伴广泛坏死(WHO Ⅳ级)。</v>
          </cell>
          <cell r="AD3282" t="str">
            <v>部分切除</v>
          </cell>
          <cell r="AE3282">
            <v>43459</v>
          </cell>
          <cell r="AF3282" t="str">
            <v>1.胶质母细胞瘤（颞叶，左侧） 2.高血压病 3.2型糖尿病 4.冠状动脉粥样硬化性心脏病 5.前列腺增生 6.痛风 7.高脂血症 8.低钠血症</v>
          </cell>
          <cell r="AH3282" t="str">
            <v>终止</v>
          </cell>
          <cell r="AI3282">
            <v>1269</v>
          </cell>
          <cell r="AJ3282">
            <v>1</v>
          </cell>
          <cell r="AK3282">
            <v>934</v>
          </cell>
          <cell r="AL3282">
            <v>1</v>
          </cell>
          <cell r="AM3282">
            <v>1313</v>
          </cell>
          <cell r="AN3282" t="str">
            <v>同步</v>
          </cell>
          <cell r="AO3282">
            <v>1</v>
          </cell>
          <cell r="AP3282" t="str">
            <v>替莫脞胺</v>
          </cell>
          <cell r="AQ3282">
            <v>1</v>
          </cell>
          <cell r="AS3282">
            <v>0</v>
          </cell>
          <cell r="AU3282" t="e">
            <v>#N/A</v>
          </cell>
          <cell r="AV3282" t="e">
            <v>#N/A</v>
          </cell>
          <cell r="AW3282" t="e">
            <v>#N/A</v>
          </cell>
          <cell r="AX3282" t="e">
            <v>#N/A</v>
          </cell>
          <cell r="AY3282" t="e">
            <v>#N/A</v>
          </cell>
          <cell r="AZ3282" t="e">
            <v>#N/A</v>
          </cell>
        </row>
        <row r="3283">
          <cell r="B3283" t="str">
            <v>P783</v>
          </cell>
          <cell r="C3283" t="str">
            <v>CGGA_P783</v>
          </cell>
          <cell r="E3283" t="str">
            <v>刘伟</v>
          </cell>
          <cell r="F3283">
            <v>583633</v>
          </cell>
          <cell r="G3283">
            <v>43437</v>
          </cell>
          <cell r="H3283" t="str">
            <v>1.颅内占位性病变（额颞岛，左）</v>
          </cell>
          <cell r="J3283" t="str">
            <v>男</v>
          </cell>
          <cell r="K3283">
            <v>40</v>
          </cell>
          <cell r="L3283" t="str">
            <v>AB</v>
          </cell>
          <cell r="M3283" t="str">
            <v>340421197811032414</v>
          </cell>
          <cell r="N3283" t="str">
            <v>刘千秋/父子/17355423955,孙菊/夫妻/18855423838,杨金苗/外甥女/13699117550</v>
          </cell>
          <cell r="O3283" t="str">
            <v>突发癫痫半月余。</v>
          </cell>
          <cell r="P3283" t="str">
            <v>患者于半月前无明显诱因出现四肢抽搐，伴意识丧失，口吐白沫。持续约半小时，自行缓解。发病后到当地医院“淮南新华医院”就诊。行颅脑MRI检查，示“颅内占位性病变”，行输液治疗（具体不详）。患者为进一步行手术治疗来我院就诊。门诊行MRI示“颅内占位性病变”。以“颅内占位性病变”收入院。患者自发病来，精神可，饮食正常，二便正常。体重无明显变化。</v>
          </cell>
          <cell r="Q3283" t="str">
            <v>生于安徽省，久居本地，无疫区、疫情、疫水接触史，无牧区、矿山、高氟区、低碘区居住史无化学性物质、放射性物质、有毒物质接触史，无吸毒史，偶吸烟、偶饮酒</v>
          </cell>
          <cell r="R3283">
            <v>0</v>
          </cell>
          <cell r="S3283" t="str">
            <v>缺失</v>
          </cell>
          <cell r="T3283">
            <v>43445</v>
          </cell>
          <cell r="V3283" t="str">
            <v>唤醒麻醉下左额颞开颅肿瘤切除术（术中导航+皮层电刺激）+人工硬脑膜修补</v>
          </cell>
          <cell r="W3283" t="str">
            <v>患者右侧卧位，麻醉诱导喉罩通气后，头部以头架固定。导航注册确定肿瘤体表投影及与语言、功能区的关系。常规消毒铺巾，取左额颞顶马蹄形切口，局部浸润麻醉，切开头皮及皮下各层，皮肌肤翻向前方，暴露颅骨钻孔，铣下骨瓣。硬膜张力中等，利多卡因棉条贴敷硬脑膜麻醉后，此时唤醒患者，拔出喉罩，放射状剪开硬脑膜，导航确定肿瘤范围，应用术中皮质电刺激确定中央前、后回及Broca区。先切除左颞肿瘤，显露下环岛沟，侧脑室颞角开放。然后于外侧裂上方切除部分眶回及三角部，侧脑室额角开放，显露前环岛沟及部分上环岛沟。然后于侧裂上方中央前回下方皮质电刺激阴性区造瘘，分块切除岛叶肿瘤，深部可见豆纹动脉及肉豆蔻样底节区。肿瘤呈灰白色，质软韧不均，血供中等，显微镜下分块近全切肿瘤。整个切除过程中患者保持清醒，切除结束时患者语言可，右上肢肌力稍差。皮质电刺激刺激中央前回手区时患者出现癫痫发作，然后加深麻醉，重新置入喉罩通气，术野仔细止血，冲洗清亮，以人工硬脑膜修补缝合硬脑膜, 护士清点敷料及器械无误，钛片固定颅骨，皮下留置引流管一枚另戳孔引出，逐层缝合肌肉、筋膜、皮下及头皮各层。术中出血约400 ml。术毕拔出喉罩后，患者呼唤可睁眼，查体不配合，安返ICU监护室。</v>
          </cell>
          <cell r="X3283" t="str">
            <v>部分切除</v>
          </cell>
          <cell r="Y3283" t="str">
            <v>缺失</v>
          </cell>
          <cell r="Z3283" t="str">
            <v>A(WHO II)</v>
          </cell>
          <cell r="AA3283" t="str">
            <v>A(WHO II)</v>
          </cell>
          <cell r="AB3283">
            <v>2</v>
          </cell>
          <cell r="AC3283" t="str">
            <v>病理诊断:左额颞岛星形细胞瘤（WHOII级）</v>
          </cell>
          <cell r="AD3283" t="str">
            <v>部分切除</v>
          </cell>
          <cell r="AE3283">
            <v>43455</v>
          </cell>
          <cell r="AF3283" t="str">
            <v>1.左额颞岛星形细胞瘤（WHOII级） 2.语言障碍 3.低蛋白血症 4.高氯血症 5.凝血功能障碍</v>
          </cell>
          <cell r="AH3283" t="str">
            <v>未终止</v>
          </cell>
          <cell r="AI3283">
            <v>1312</v>
          </cell>
          <cell r="AJ3283">
            <v>0</v>
          </cell>
          <cell r="AK3283">
            <v>1298</v>
          </cell>
          <cell r="AL3283">
            <v>1</v>
          </cell>
          <cell r="AM3283">
            <v>1312</v>
          </cell>
          <cell r="AN3283" t="str">
            <v>同步</v>
          </cell>
          <cell r="AO3283">
            <v>1</v>
          </cell>
          <cell r="AP3283" t="str">
            <v>替莫脞胺</v>
          </cell>
          <cell r="AQ3283">
            <v>1</v>
          </cell>
          <cell r="AS3283">
            <v>0</v>
          </cell>
          <cell r="AU3283" t="e">
            <v>#N/A</v>
          </cell>
          <cell r="AV3283" t="e">
            <v>#N/A</v>
          </cell>
          <cell r="AW3283" t="e">
            <v>#N/A</v>
          </cell>
          <cell r="AX3283" t="e">
            <v>#N/A</v>
          </cell>
          <cell r="AY3283" t="e">
            <v>#N/A</v>
          </cell>
          <cell r="AZ3283" t="e">
            <v>#N/A</v>
          </cell>
        </row>
        <row r="3284">
          <cell r="B3284" t="str">
            <v>P784</v>
          </cell>
          <cell r="C3284" t="str">
            <v>NA</v>
          </cell>
          <cell r="D3284" t="str">
            <v>NA</v>
          </cell>
          <cell r="E3284" t="str">
            <v>NA</v>
          </cell>
          <cell r="F3284" t="str">
            <v>NA</v>
          </cell>
          <cell r="G3284" t="str">
            <v>NA</v>
          </cell>
          <cell r="H3284" t="str">
            <v>NA</v>
          </cell>
          <cell r="I3284" t="str">
            <v>NA</v>
          </cell>
          <cell r="J3284" t="str">
            <v>NA</v>
          </cell>
          <cell r="K3284" t="str">
            <v>NA</v>
          </cell>
          <cell r="L3284" t="str">
            <v>NA</v>
          </cell>
          <cell r="M3284" t="str">
            <v>NA</v>
          </cell>
          <cell r="N3284" t="str">
            <v>NA</v>
          </cell>
          <cell r="O3284" t="str">
            <v>NA</v>
          </cell>
          <cell r="P3284" t="str">
            <v>NA</v>
          </cell>
          <cell r="Q3284" t="str">
            <v>NA</v>
          </cell>
          <cell r="R3284" t="str">
            <v>NA</v>
          </cell>
          <cell r="S3284" t="str">
            <v>NA</v>
          </cell>
          <cell r="T3284" t="str">
            <v>NA</v>
          </cell>
          <cell r="U3284" t="str">
            <v>NA</v>
          </cell>
          <cell r="V3284" t="str">
            <v>NA</v>
          </cell>
          <cell r="W3284" t="str">
            <v>NA</v>
          </cell>
          <cell r="X3284" t="str">
            <v>NA</v>
          </cell>
          <cell r="Y3284" t="str">
            <v>NA</v>
          </cell>
          <cell r="Z3284" t="str">
            <v>NA</v>
          </cell>
          <cell r="AA3284" t="str">
            <v>NA</v>
          </cell>
          <cell r="AB3284" t="str">
            <v>NA</v>
          </cell>
          <cell r="AC3284" t="str">
            <v>NA</v>
          </cell>
          <cell r="AD3284" t="str">
            <v>NA</v>
          </cell>
          <cell r="AE3284" t="str">
            <v>NA</v>
          </cell>
          <cell r="AF3284" t="str">
            <v>NA</v>
          </cell>
          <cell r="AG3284" t="str">
            <v>NA</v>
          </cell>
          <cell r="AH3284" t="str">
            <v>NA</v>
          </cell>
          <cell r="AI3284" t="str">
            <v>NA</v>
          </cell>
          <cell r="AJ3284" t="str">
            <v>NA</v>
          </cell>
          <cell r="AK3284" t="str">
            <v>NA</v>
          </cell>
          <cell r="AL3284" t="str">
            <v>NA</v>
          </cell>
          <cell r="AM3284" t="str">
            <v>NA</v>
          </cell>
          <cell r="AN3284" t="str">
            <v>NA</v>
          </cell>
          <cell r="AO3284" t="str">
            <v>NA</v>
          </cell>
          <cell r="AP3284" t="str">
            <v>NA</v>
          </cell>
          <cell r="AQ3284" t="str">
            <v>NA</v>
          </cell>
          <cell r="AS3284" t="str">
            <v>NA</v>
          </cell>
          <cell r="AT3284" t="str">
            <v>NA</v>
          </cell>
          <cell r="AU3284" t="str">
            <v>NA</v>
          </cell>
          <cell r="AV3284" t="str">
            <v>NA</v>
          </cell>
          <cell r="AW3284" t="str">
            <v>NA</v>
          </cell>
          <cell r="AX3284" t="str">
            <v>NA</v>
          </cell>
          <cell r="AY3284" t="str">
            <v>NA</v>
          </cell>
          <cell r="AZ3284" t="str">
            <v>NA</v>
          </cell>
          <cell r="BA3284" t="str">
            <v>NA</v>
          </cell>
          <cell r="BB3284" t="str">
            <v>NA</v>
          </cell>
          <cell r="BC3284" t="str">
            <v>NA</v>
          </cell>
          <cell r="BD3284" t="str">
            <v>NA</v>
          </cell>
        </row>
        <row r="3285">
          <cell r="B3285" t="str">
            <v>P785</v>
          </cell>
          <cell r="C3285" t="str">
            <v>CGGA_P785</v>
          </cell>
          <cell r="E3285" t="str">
            <v>孙洪智</v>
          </cell>
          <cell r="F3285">
            <v>583642</v>
          </cell>
          <cell r="G3285">
            <v>43437</v>
          </cell>
          <cell r="H3285" t="str">
            <v>1.颅内占位性病变(额叶，右）：胶质瘤？ 2.症状性癫痫[继发性癫痫] 3.双侧筛窦炎</v>
          </cell>
          <cell r="J3285" t="str">
            <v>男</v>
          </cell>
          <cell r="K3285">
            <v>50</v>
          </cell>
          <cell r="L3285" t="str">
            <v>O</v>
          </cell>
          <cell r="M3285" t="str">
            <v>152104196804076311</v>
          </cell>
          <cell r="N3285" t="str">
            <v>周俊丽/夫妻/15048061223,孙洪永/哥哥/13015123800,孙洪正/弟弟/15147070617</v>
          </cell>
          <cell r="O3285" t="str">
            <v>发作性意识丧失3个月</v>
          </cell>
          <cell r="P3285" t="str">
            <v>患者3个月前劳累后突发意识丧失，四肢抽搐，口吐白沫，不伴大小便失禁，持续约3分钟后可自行缓解。无头痛、恶心、呕吐。于当地医院就诊，行头颅MR检查，考虑颅内占位可能。遂于我院门诊就诊，行头颅MR检查，回报：“右侧额叶内侧面异常信号，MRS符合胶质瘤表现；空蝶鞍；双侧筛窦炎”。为求进一步诊治收入我院。患者自发病以来，精神、饮食、睡眠可，大小便如常，体重无明显增减。</v>
          </cell>
          <cell r="Q3285" t="str">
            <v>否认肝炎、结核、疟疾病史，否认高血压、心脏病史，否认糖尿病、脑血管疾病、精神疾病史，否认手术、外伤、输血史，酒精过敏史，否认其他食物、药物过敏史，预防接种史不详。</v>
          </cell>
          <cell r="R3285" t="str">
            <v>生于内蒙古牙克石市，久居本地，无疫区、疫情、疫水接触史，无牧区、矿山、高氟区、低碘区居住史，无化学性物质、放射性物质、有毒物质接触史，无吸毒史，吸烟30年，每天15支左右。不饮酒。</v>
          </cell>
          <cell r="S3285" t="str">
            <v>缺失</v>
          </cell>
          <cell r="T3285">
            <v>43447</v>
          </cell>
          <cell r="V3285" t="str">
            <v>唤醒麻醉下右额开颅肿瘤切除术+人工硬脑膜修补术（术中导航+皮质电刺激）</v>
          </cell>
          <cell r="W3285" t="str">
            <v>患者左侧卧位，麻醉诱导喉罩通气后，头部以头架固定，导航注册确定肿瘤体表投影。常规消毒铺巾，取右额马蹄形切口，局部浸润麻醉，切开头皮及皮下各层，皮肤翻向前，暴露颅骨，中线处钻2孔，铣下骨瓣。硬膜张力中等，利多卡因棉条贴覆麻醉后十字剪开硬脑膜，术中导航再次确定肿瘤位于右额上回，此时唤醒患者，拔出喉罩，术中皮质电刺激确定中央前后回，然后在唤醒状态下首先切除中央前回前部肿瘤，患者肢体活动无异常。然后置入喉罩加深麻醉，切除剩余部分肿瘤。肿瘤呈灰白色，质软韧不均，血供中等，与正常脑组织无边界，浸润性生长，深部达胼胝体，侧脑室额角略有开放，包裹胼缘及胼周动脉，显微镜下近全切除肿瘤。术腔严密止血，冲洗清亮。护士清点敷料及器械无误。以一枚人工硬脑膜修补硬脑膜, 钛片固定颅骨，皮瓣下留置引流管一枚另戳孔引出，逐层缝合肌肉、筋膜、皮下及头皮各层。手术顺利，麻醉满意，术中出血约300ml。未输异体血，输液3000ml。术毕拔出喉罩，安返ICU监护室。</v>
          </cell>
          <cell r="X3285" t="str">
            <v>全切除</v>
          </cell>
          <cell r="Y3285" t="str">
            <v>缺失</v>
          </cell>
          <cell r="Z3285" t="str">
            <v>OA(WHO II)</v>
          </cell>
          <cell r="AA3285" t="str">
            <v>OA(WHO II)</v>
          </cell>
          <cell r="AB3285">
            <v>2</v>
          </cell>
          <cell r="AC3285" t="str">
            <v>病理诊断：少突星形细胞瘤 (WHOⅡ级)，部分细胞密度增高。</v>
          </cell>
          <cell r="AD3285" t="str">
            <v>全切除</v>
          </cell>
          <cell r="AE3285">
            <v>43458</v>
          </cell>
          <cell r="AF3285" t="str">
            <v>1.少突-星形细胞瘤 (额叶，右） 2.低蛋白血症 3.气颅 4.症状性癫痫[继发性癫痫] 5.双侧筛窦炎</v>
          </cell>
          <cell r="AH3285" t="str">
            <v>未终止</v>
          </cell>
          <cell r="AI3285">
            <v>1303</v>
          </cell>
          <cell r="AJ3285">
            <v>0</v>
          </cell>
          <cell r="AK3285">
            <v>1303</v>
          </cell>
          <cell r="AL3285">
            <v>0</v>
          </cell>
          <cell r="AM3285">
            <v>1303</v>
          </cell>
          <cell r="AN3285" t="str">
            <v>放疗</v>
          </cell>
          <cell r="AO3285">
            <v>1</v>
          </cell>
          <cell r="AP3285" t="str">
            <v>无</v>
          </cell>
          <cell r="AQ3285">
            <v>0</v>
          </cell>
          <cell r="AS3285">
            <v>0</v>
          </cell>
          <cell r="AU3285" t="str">
            <v>突变</v>
          </cell>
          <cell r="AV3285" t="str">
            <v>不突变</v>
          </cell>
          <cell r="AW3285" t="str">
            <v>共缺失</v>
          </cell>
          <cell r="AX3285" t="str">
            <v>甲基化</v>
          </cell>
          <cell r="AY3285" t="str">
            <v>突变</v>
          </cell>
          <cell r="AZ3285" t="str">
            <v>不突变</v>
          </cell>
        </row>
        <row r="3286">
          <cell r="B3286" t="str">
            <v>P786</v>
          </cell>
          <cell r="C3286" t="str">
            <v>CGGA_P786</v>
          </cell>
          <cell r="E3286" t="str">
            <v>董立昊</v>
          </cell>
          <cell r="F3286">
            <v>584307</v>
          </cell>
          <cell r="G3286">
            <v>43441</v>
          </cell>
          <cell r="H3286" t="str">
            <v>1.颅内占位性病变(右额) 2.乙型病毒性肝炎表面抗原携带者</v>
          </cell>
          <cell r="J3286" t="str">
            <v>男</v>
          </cell>
          <cell r="K3286">
            <v>36</v>
          </cell>
          <cell r="L3286" t="str">
            <v>O</v>
          </cell>
          <cell r="M3286" t="str">
            <v>142701198208080614</v>
          </cell>
          <cell r="N3286" t="str">
            <v>雷晓婧/夫妻/18635102885,王建良/朋友/13935118470</v>
          </cell>
          <cell r="O3286" t="str">
            <v>体检发现颅内占位病变15天。</v>
          </cell>
          <cell r="P3286" t="str">
            <v>15天前患者常规体检时头部MRI平扫发现发现颅内占位性病变，无头痛、意识丧失、肢体抽搐、肢体活动障碍、失语、发热等症状，遂于10天前当地医院行头部MRI平扫+增强：右侧额叶异常信号，考虑低级别胶质瘤。患者遂于4天前来我院门诊就诊，完善MRI平扫+增强示：右额叶占位,胶质瘤?。为行手术治疗，门诊以颅内占位性病变收入我科。           患病以来患者精神、食欲、睡眠良好，体重未见明显变化。</v>
          </cell>
          <cell r="Q3286" t="str">
            <v>5年前肝血管瘤，未治疗。发现乙肝20年，服药治疗一段时间（具体不详）。发现脂肪肝15天。否认结核、疟疾病史，从小窦性心律过缓伴不齐，未予治疗。否认高血压、心脏病史，否认糖尿病、脑血管疾病、精神疾病史，否认手术、外伤、输血史，否认食物、药物过敏史，预防接种史不详。</v>
          </cell>
          <cell r="R3286" t="str">
            <v>生于山西太原，久居本地，无疫区、疫情、疫水接触史，无牧区、矿山、高氟区、低碘区居住史无化学性物质、放射性物质、有毒物质接触史，无吸毒史，抽烟10余年，一天十余支，未戒烟。饮酒十余年，一天一两，未戒酒。</v>
          </cell>
          <cell r="S3286" t="str">
            <v>缺失</v>
          </cell>
          <cell r="T3286">
            <v>43447</v>
          </cell>
          <cell r="V3286" t="str">
            <v>冠切右额开颅肿瘤切除术+人工硬脑膜修补术</v>
          </cell>
          <cell r="W3286" t="str">
            <v>患者插管全麻成功后，病人取仰卧位。常规碘酒（4%）和酒精（75%）消毒后铺巾，头皮浸润麻醉，行冠状切口切开，充分暴露右额骨质，颅骨钻3孔骨瓣铣下保留，硬膜四周严密悬吊，放射状剪开硬脑膜，可见局部脑组织张力一般，脑回膨隆明显，皮层下0.5cm即可见灰白色病变，肿瘤主要位于额极及额底，质地软韧不均，血供一般，与周围脑组织边界不清，显微镜下自肿瘤大致边界逐步分离并扩大分块切除，深达右侧侧脑室额角，最终肿瘤镜下全切除肿瘤及周边脑组织大小约5.0×6.0×5.0cm。术腔严密止血，创面速即纱帖敷，术腔反复冲洗清亮，脑组织搏动好，硬膜破损严重，取人工硬脑膜减张缝合硬脑膜，与护士清点棉片、棉条等手术用品无误后，1枚盖孔板2枚钛片还纳骨瓣，逐层缝合肌肉、皮下及皮肤，术毕再次与护士清点棉条等手术用品无误，手术顺利，术中出血约100ml，输液2500ml，术后回ICU病房监护。</v>
          </cell>
          <cell r="X3286" t="str">
            <v>全切除</v>
          </cell>
          <cell r="Y3286" t="str">
            <v>缺失</v>
          </cell>
          <cell r="Z3286" t="str">
            <v>O(WHO II)</v>
          </cell>
          <cell r="AA3286" t="str">
            <v>O(WHO II)</v>
          </cell>
          <cell r="AB3286">
            <v>2</v>
          </cell>
          <cell r="AC3286" t="str">
            <v>病理诊断：少突胶质细胞瘤，局灶星形细胞瘤 (WHOⅡ级)，局灶细胞密度增高，小血管增生。</v>
          </cell>
          <cell r="AD3286" t="str">
            <v>全切除</v>
          </cell>
          <cell r="AE3286">
            <v>43458</v>
          </cell>
          <cell r="AF3286" t="str">
            <v>1.右额少突胶质细胞瘤（WHO II级） 2.乙型病毒性肝炎表面抗原携带者</v>
          </cell>
          <cell r="AH3286" t="str">
            <v>未终止</v>
          </cell>
          <cell r="AI3286">
            <v>1310</v>
          </cell>
          <cell r="AJ3286">
            <v>0</v>
          </cell>
          <cell r="AK3286">
            <v>1310</v>
          </cell>
          <cell r="AL3286">
            <v>0</v>
          </cell>
          <cell r="AM3286">
            <v>1310</v>
          </cell>
          <cell r="AN3286" t="str">
            <v>放疗</v>
          </cell>
          <cell r="AO3286">
            <v>1</v>
          </cell>
          <cell r="AP3286" t="str">
            <v>无</v>
          </cell>
          <cell r="AQ3286">
            <v>0</v>
          </cell>
          <cell r="AS3286">
            <v>0</v>
          </cell>
          <cell r="AU3286" t="e">
            <v>#N/A</v>
          </cell>
          <cell r="AV3286" t="e">
            <v>#N/A</v>
          </cell>
          <cell r="AW3286" t="e">
            <v>#N/A</v>
          </cell>
          <cell r="AX3286" t="e">
            <v>#N/A</v>
          </cell>
          <cell r="AY3286" t="e">
            <v>#N/A</v>
          </cell>
          <cell r="AZ3286" t="e">
            <v>#N/A</v>
          </cell>
        </row>
        <row r="3287">
          <cell r="B3287" t="str">
            <v>P787</v>
          </cell>
          <cell r="C3287" t="str">
            <v>NA</v>
          </cell>
          <cell r="D3287" t="str">
            <v>NA</v>
          </cell>
          <cell r="E3287" t="str">
            <v>NA</v>
          </cell>
          <cell r="F3287" t="str">
            <v>NA</v>
          </cell>
          <cell r="G3287" t="str">
            <v>NA</v>
          </cell>
          <cell r="H3287" t="str">
            <v>NA</v>
          </cell>
          <cell r="I3287" t="str">
            <v>NA</v>
          </cell>
          <cell r="J3287" t="str">
            <v>NA</v>
          </cell>
          <cell r="K3287" t="str">
            <v>NA</v>
          </cell>
          <cell r="L3287" t="str">
            <v>NA</v>
          </cell>
          <cell r="M3287" t="str">
            <v>NA</v>
          </cell>
          <cell r="N3287" t="str">
            <v>NA</v>
          </cell>
          <cell r="O3287" t="str">
            <v>NA</v>
          </cell>
          <cell r="P3287" t="str">
            <v>NA</v>
          </cell>
          <cell r="Q3287" t="str">
            <v>NA</v>
          </cell>
          <cell r="R3287" t="str">
            <v>NA</v>
          </cell>
          <cell r="S3287" t="str">
            <v>NA</v>
          </cell>
          <cell r="T3287" t="str">
            <v>NA</v>
          </cell>
          <cell r="U3287" t="str">
            <v>NA</v>
          </cell>
          <cell r="V3287" t="str">
            <v>NA</v>
          </cell>
          <cell r="W3287" t="str">
            <v>NA</v>
          </cell>
          <cell r="X3287" t="str">
            <v>NA</v>
          </cell>
          <cell r="Y3287" t="str">
            <v>NA</v>
          </cell>
          <cell r="Z3287" t="str">
            <v>NA</v>
          </cell>
          <cell r="AA3287" t="str">
            <v>NA</v>
          </cell>
          <cell r="AB3287" t="str">
            <v>NA</v>
          </cell>
          <cell r="AC3287" t="str">
            <v>NA</v>
          </cell>
          <cell r="AD3287" t="str">
            <v>NA</v>
          </cell>
          <cell r="AE3287" t="str">
            <v>NA</v>
          </cell>
          <cell r="AF3287" t="str">
            <v>NA</v>
          </cell>
          <cell r="AG3287" t="str">
            <v>NA</v>
          </cell>
          <cell r="AH3287" t="str">
            <v>NA</v>
          </cell>
          <cell r="AI3287" t="str">
            <v>NA</v>
          </cell>
          <cell r="AJ3287" t="str">
            <v>NA</v>
          </cell>
          <cell r="AK3287" t="str">
            <v>NA</v>
          </cell>
          <cell r="AL3287" t="str">
            <v>NA</v>
          </cell>
          <cell r="AM3287" t="str">
            <v>NA</v>
          </cell>
          <cell r="AN3287" t="str">
            <v>NA</v>
          </cell>
          <cell r="AO3287" t="str">
            <v>NA</v>
          </cell>
          <cell r="AP3287" t="str">
            <v>NA</v>
          </cell>
          <cell r="AQ3287" t="str">
            <v>NA</v>
          </cell>
          <cell r="AS3287" t="str">
            <v>NA</v>
          </cell>
          <cell r="AT3287" t="str">
            <v>NA</v>
          </cell>
          <cell r="AU3287" t="str">
            <v>NA</v>
          </cell>
          <cell r="AV3287" t="str">
            <v>NA</v>
          </cell>
          <cell r="AW3287" t="str">
            <v>NA</v>
          </cell>
          <cell r="AX3287" t="str">
            <v>NA</v>
          </cell>
          <cell r="AY3287" t="str">
            <v>NA</v>
          </cell>
          <cell r="AZ3287" t="str">
            <v>NA</v>
          </cell>
          <cell r="BA3287" t="str">
            <v>NA</v>
          </cell>
          <cell r="BB3287" t="str">
            <v>NA</v>
          </cell>
          <cell r="BC3287" t="str">
            <v>NA</v>
          </cell>
          <cell r="BD3287" t="str">
            <v>NA</v>
          </cell>
        </row>
        <row r="3288">
          <cell r="B3288" t="str">
            <v>P788</v>
          </cell>
          <cell r="C3288" t="str">
            <v>CGGA_P788</v>
          </cell>
          <cell r="E3288" t="str">
            <v>陈善尧</v>
          </cell>
          <cell r="F3288">
            <v>584288</v>
          </cell>
          <cell r="G3288">
            <v>43583</v>
          </cell>
          <cell r="H3288" t="str">
            <v>1.颅内占位性病（颞，顶，岛叶，左）胶质瘤复发2.左颞顶开颅术后</v>
          </cell>
          <cell r="J3288" t="str">
            <v>男</v>
          </cell>
          <cell r="K3288">
            <v>59</v>
          </cell>
          <cell r="L3288" t="str">
            <v>O</v>
          </cell>
          <cell r="M3288" t="str">
            <v>532128195911042130</v>
          </cell>
          <cell r="N3288" t="str">
            <v>陈磊/父子/134888842189,王晓斌/其他/13888281488</v>
          </cell>
          <cell r="O3288" t="str">
            <v>主因言语不清，不全感觉性失语，右侧肢体无力半月余。</v>
          </cell>
          <cell r="P3288" t="str">
            <v>患者缘于半月前无明显诱因出现言语不清，不全感觉性失语，右侧肢体无力，嗜睡，无恶心、呕吐，无抽搐，无胸闷、憋气，无咳嗽、咳痰，患者到当地医院行头颅磁共振检查，考虑颅内肿瘤复发，在当地医院行甘露醇脱水治疗，患者来我院行头颅磁共振检查，检查结果示：左颞顶开颅术后，左颞顶及岛叶占位性病变。现患者为求手术治疗住我科。    患者自患病以来，饮食可，睡眠嗜睡，二便如常，体重无明显变化。</v>
          </cell>
          <cell r="Q3288" t="str">
            <v>平素健康状况:良好。否认肝炎史、疟疾史、结核史,否认高血压史、冠心病史， 否认糖尿病史、脑血管病史、精神病史，2018年12月曾患“  颅内占位性病变”患者在我院行手术治疗，术后结果示：胶质母细胞瘤（WHO Ⅳ级）。否认外伤、输血史，否认过敏史，预防接种史不详。</v>
          </cell>
          <cell r="R3288" t="str">
            <v>生于云南，久居本地，无疫区、疫情、疫水接触史，无牧区、矿山、高氟区、低碘区居住史，无化学性物质、放射性物质、有毒物质接触史，无工业毒物、粉尘接触史。否认冶游史、嗜酒史、吸烟史。</v>
          </cell>
          <cell r="S3288" t="str">
            <v>缺失</v>
          </cell>
          <cell r="T3288">
            <v>43584</v>
          </cell>
          <cell r="U3288" t="str">
            <v>NA</v>
          </cell>
          <cell r="V3288" t="str">
            <v>左侧颞顶枕原切口开颅，颅内肿瘤切除术</v>
          </cell>
          <cell r="W3288" t="str">
            <v>患者气管插管全麻成功后，患者取右侧卧位，常规碘酒（4%）和酒精（75%）消毒后铺巾，头皮浸润麻醉，取左颞顶枕原马蹄形切口，逐层切开，皮瓣翻向下方，充分暴露骨质，取下固定颅骨的钛片，铣刀游离原骨瓣，硬膜增生明显，渗血较多，硬膜止血后四周严密悬吊，见硬膜张力高，250ml甘露醇快速静点降低颅内压，“弧形+放射”状剪开硬脑膜，见左外侧裂中后方脑组织与硬膜粘连紧密，原瘤腔处组织增生明显并与硬膜粘连，仔细将增生的硬膜与脑组织分离，见原瘤腔已经充满肿瘤组织，肿瘤位于左侧岛叶、颞叶后方及顶叶，质地硬韧，与周围组织边界不清，血供极其丰富，左侧大脑中动脉M2段分支长入肿瘤并与肿瘤紧密粘连，B超再次确定肿瘤位置后，显微镜下沿肿瘤周边分离，并逐一将大脑中动脉M2段分支自肿瘤中游离，肿瘤硬韧，与血管粘连严重，反复多次分离，部分肿瘤仍难以完全与血管分离，为防止严重血管损伤，残留部分严密包绕大脑中动脉的肿瘤，瘤内减压充分后再沿肿瘤周边逐步分离，最终病变镜下近全切除。左侧大脑中动脉分支痉挛明显，术腔严密止血，创面速即纱、止血明胶帖敷,术腔反复冲洗清亮，观察脑组织搏动较差，为防止继发严重脑水肿，决定去除骨瓣，护士清点棉片、棉条等手术用品无误，硬膜破损、皱缩严重，取人工硬膜减张修补、缝合，骨瓣去除，硬膜外放置外引流，逐层缝合肌肉、皮下及皮肤，术毕。再次与护士清点棉条等手术用品无误，手术困难，术中出血约400ml，输液5600ml，未输血，术后回病房监护。</v>
          </cell>
          <cell r="X3288" t="str">
            <v>部分切除</v>
          </cell>
          <cell r="Y3288" t="str">
            <v>缺失</v>
          </cell>
          <cell r="Z3288" t="str">
            <v>rGBM(WHO IV)</v>
          </cell>
          <cell r="AA3288" t="str">
            <v>GBM(WHO IV)</v>
          </cell>
          <cell r="AB3288">
            <v>4</v>
          </cell>
          <cell r="AC3288" t="str">
            <v>病理诊断：胶质母细胞瘤 (WHOⅣ级)。</v>
          </cell>
          <cell r="AD3288" t="str">
            <v>部分切除</v>
          </cell>
          <cell r="AE3288">
            <v>43598</v>
          </cell>
          <cell r="AF3288" t="str">
            <v>1. 胶质母细胞瘤 （颞，顶，岛叶，左）(WHOⅣ级,复发) 2.左颞顶开颅术后 3.低蛋白血症 4.肝功能异常</v>
          </cell>
          <cell r="AH3288" t="str">
            <v>未终止</v>
          </cell>
          <cell r="AI3288">
            <v>493</v>
          </cell>
          <cell r="AJ3288">
            <v>0</v>
          </cell>
          <cell r="AK3288">
            <v>493</v>
          </cell>
          <cell r="AL3288">
            <v>0</v>
          </cell>
          <cell r="AM3288">
            <v>493</v>
          </cell>
          <cell r="AN3288" t="str">
            <v>同步</v>
          </cell>
          <cell r="AO3288">
            <v>1</v>
          </cell>
          <cell r="AP3288" t="str">
            <v>替莫脞胺</v>
          </cell>
          <cell r="AQ3288">
            <v>1</v>
          </cell>
          <cell r="AS3288">
            <v>1</v>
          </cell>
          <cell r="AT3288" t="str">
            <v>NA</v>
          </cell>
          <cell r="AU3288" t="e">
            <v>#N/A</v>
          </cell>
          <cell r="AV3288" t="e">
            <v>#N/A</v>
          </cell>
          <cell r="AW3288" t="e">
            <v>#N/A</v>
          </cell>
          <cell r="AX3288" t="e">
            <v>#N/A</v>
          </cell>
          <cell r="AY3288" t="e">
            <v>#N/A</v>
          </cell>
          <cell r="AZ3288" t="e">
            <v>#N/A</v>
          </cell>
        </row>
        <row r="3289">
          <cell r="B3289" t="str">
            <v>P789</v>
          </cell>
          <cell r="C3289" t="str">
            <v>CGGA_P789</v>
          </cell>
          <cell r="E3289" t="str">
            <v>裴燕茹</v>
          </cell>
          <cell r="F3289">
            <v>583971</v>
          </cell>
          <cell r="G3289">
            <v>43439</v>
          </cell>
          <cell r="H3289" t="str">
            <v>1.颅内占位性病变（额，右） 胶质瘤可能性大 2.剖宫产个人史。</v>
          </cell>
          <cell r="J3289" t="str">
            <v>女</v>
          </cell>
          <cell r="K3289">
            <v>31</v>
          </cell>
          <cell r="L3289" t="str">
            <v>O</v>
          </cell>
          <cell r="M3289" t="str">
            <v>152726198707160327</v>
          </cell>
          <cell r="N3289" t="str">
            <v>郭强/夫妻/15149756668,高板仁/母女/15934901337,高春燕/姐妹/18648392128</v>
          </cell>
          <cell r="O3289" t="str">
            <v>头晕2月余伴意识丧失一次。</v>
          </cell>
          <cell r="P3289" t="str">
            <v>患者无明显诱因3月前出现间断性头晕，可自行缓解，曾有意识丧失一次，伴恶心呕吐，否认肢体抽搐，否认肢体活动障碍，于杭锦旗蒙医院就诊，行头颅核磁检查提示右额病变，未行特殊治疗，为进一步治疗，特来我院门诊就诊，门诊以“颅内占位性病变病变”收入我科病房。自发病以来，饮食睡眠可，二便正常，体重未见变化。</v>
          </cell>
          <cell r="Q3289" t="str">
            <v>否认肝炎、结核、疟疾病史，否认高血压、心脏病史，否认糖尿病、脑血管疾病、精神疾病史，剖腹产手术史8年，否认其他手术、外伤、输血史，青霉素过敏，否认食物、其他药物过敏史，预防接种史不详。</v>
          </cell>
          <cell r="R3289" t="str">
            <v>生于，久居本地，无疫区、疫情、疫水接触史，无牧区、矿山、高氟区、低碘区居住史无化学性物质、放射性物质、有毒物质接触史，无吸毒史，无吸烟、饮酒史</v>
          </cell>
          <cell r="S3289" t="str">
            <v>缺失</v>
          </cell>
          <cell r="T3289">
            <v>43452</v>
          </cell>
          <cell r="V3289" t="str">
            <v>导航辅助下唤醒麻醉下显微镜下右额开颅病变切除术</v>
          </cell>
          <cell r="W3289" t="str">
            <v>患者左侧卧位，麻醉诱导喉罩通气后，头架固定后常规消毒、铺巾，取右额马蹄形切口逐层切开，皮肤翻向侧下，暴露右额颅骨，骨瓣钻1孔铣下保留，见硬膜张力略高，250ml甘露醇快速静点降低颅内压，表面麻醉后十字状剪开硬脑膜，术中导航确定病变位置，见病变主要位于中央前回前部，灰白色，质软，血供丰富，呈浸润性生长，与周边脑组织边界不清，大小约3.0*2.4*2.5cm。术中皮层刺激再次确定中央前回及病变位置。唤醒患者，严密监测下，自肿瘤大致边界逐步分离并分块切除肿瘤，最终病变镜下全切除。加深麻醉，喉罩通气，术腔严密止血，创面速即纱帖敷,术腔反复冲洗清亮，脑组织搏动好，鉴于硬膜破损，人工硬膜（脑膜健）贴覆加固硬膜薄弱处，与护士清点棉片、棉条等手术用品无误后，3枚钛片，一枚盖骨片还纳骨瓣，逐层缝合肌肉、皮下及皮肤，术毕再次与护士清点棉条等手术用品无误，手术顺利，术中出血约100ml，输液1750ml，术后回病房监护。</v>
          </cell>
          <cell r="X3289" t="str">
            <v>全切除</v>
          </cell>
          <cell r="Y3289" t="str">
            <v>缺失</v>
          </cell>
          <cell r="Z3289" t="str">
            <v>A(WHO II)</v>
          </cell>
          <cell r="AA3289" t="str">
            <v>A(WHO II)</v>
          </cell>
          <cell r="AB3289">
            <v>2</v>
          </cell>
          <cell r="AC3289" t="str">
            <v>病理诊断:星形细胞瘤 (WHOⅡ级)。</v>
          </cell>
          <cell r="AD3289" t="str">
            <v>全切除</v>
          </cell>
          <cell r="AE3289">
            <v>43462</v>
          </cell>
          <cell r="AF3289" t="str">
            <v>1.星形细胞瘤（额，右） （WHO II级） 2.剖宫产个人史 3.低钠血症 4.轻度贫血 。</v>
          </cell>
          <cell r="AH3289" t="str">
            <v>终止</v>
          </cell>
          <cell r="AI3289">
            <v>988</v>
          </cell>
          <cell r="AJ3289">
            <v>1</v>
          </cell>
          <cell r="AK3289">
            <v>684</v>
          </cell>
          <cell r="AL3289">
            <v>1</v>
          </cell>
          <cell r="AM3289">
            <v>1040</v>
          </cell>
          <cell r="AN3289" t="str">
            <v>放疗27</v>
          </cell>
          <cell r="AO3289">
            <v>1</v>
          </cell>
          <cell r="AP3289" t="str">
            <v>无</v>
          </cell>
          <cell r="AQ3289">
            <v>0</v>
          </cell>
          <cell r="AS3289">
            <v>0</v>
          </cell>
          <cell r="AU3289" t="e">
            <v>#N/A</v>
          </cell>
          <cell r="AV3289" t="e">
            <v>#N/A</v>
          </cell>
          <cell r="AW3289" t="e">
            <v>#N/A</v>
          </cell>
          <cell r="AX3289" t="e">
            <v>#N/A</v>
          </cell>
          <cell r="AY3289" t="e">
            <v>#N/A</v>
          </cell>
          <cell r="AZ3289" t="e">
            <v>#N/A</v>
          </cell>
        </row>
        <row r="3290">
          <cell r="B3290" t="str">
            <v>P790</v>
          </cell>
          <cell r="C3290" t="str">
            <v>CGGA_P790</v>
          </cell>
          <cell r="E3290" t="str">
            <v>刘华</v>
          </cell>
          <cell r="F3290">
            <v>585108</v>
          </cell>
          <cell r="I3290" t="str">
            <v>右额颞岛基底节胼胝体</v>
          </cell>
          <cell r="J3290" t="str">
            <v>女</v>
          </cell>
          <cell r="K3290">
            <v>47</v>
          </cell>
          <cell r="L3290" t="str">
            <v>A</v>
          </cell>
          <cell r="M3290" t="str">
            <v>无临床资料</v>
          </cell>
          <cell r="N3290" t="str">
            <v>无临床资料</v>
          </cell>
          <cell r="O3290" t="str">
            <v>无临床资料</v>
          </cell>
          <cell r="P3290" t="str">
            <v>无临床资料</v>
          </cell>
          <cell r="Q3290" t="str">
            <v>无临床资料</v>
          </cell>
          <cell r="R3290" t="str">
            <v>无临床资料</v>
          </cell>
          <cell r="S3290" t="str">
            <v>无临床资料</v>
          </cell>
          <cell r="T3290">
            <v>43453</v>
          </cell>
          <cell r="U3290" t="str">
            <v>无临床资料</v>
          </cell>
          <cell r="V3290" t="str">
            <v>无临床资料</v>
          </cell>
          <cell r="W3290" t="str">
            <v>无临床资料</v>
          </cell>
          <cell r="X3290" t="str">
            <v>无临床资料</v>
          </cell>
          <cell r="Y3290">
            <v>145380</v>
          </cell>
          <cell r="Z3290" t="str">
            <v>AOA(WHOIII)</v>
          </cell>
          <cell r="AA3290" t="str">
            <v>AOA(WHOIII)</v>
          </cell>
          <cell r="AB3290">
            <v>3</v>
          </cell>
          <cell r="AC3290" t="str">
            <v>AOA(WHOIII)</v>
          </cell>
          <cell r="AS3290" t="str">
            <v>原发</v>
          </cell>
          <cell r="AU3290" t="str">
            <v>突变</v>
          </cell>
          <cell r="AV3290" t="str">
            <v>不突变</v>
          </cell>
          <cell r="AW3290" t="str">
            <v>不共缺失</v>
          </cell>
          <cell r="AX3290" t="str">
            <v>甲基化</v>
          </cell>
          <cell r="AY3290" t="str">
            <v>突变</v>
          </cell>
          <cell r="AZ3290" t="str">
            <v>不突变</v>
          </cell>
        </row>
        <row r="3291">
          <cell r="B3291" t="str">
            <v>P791</v>
          </cell>
          <cell r="C3291" t="str">
            <v>NA</v>
          </cell>
          <cell r="D3291" t="str">
            <v>NA</v>
          </cell>
          <cell r="E3291" t="str">
            <v>NA</v>
          </cell>
          <cell r="F3291" t="str">
            <v>NA</v>
          </cell>
          <cell r="G3291" t="str">
            <v>NA</v>
          </cell>
          <cell r="H3291" t="str">
            <v>NA</v>
          </cell>
          <cell r="I3291" t="str">
            <v>NA</v>
          </cell>
          <cell r="J3291" t="str">
            <v>NA</v>
          </cell>
          <cell r="K3291" t="str">
            <v>NA</v>
          </cell>
          <cell r="L3291" t="str">
            <v>NA</v>
          </cell>
          <cell r="M3291" t="str">
            <v>NA</v>
          </cell>
          <cell r="N3291" t="str">
            <v>NA</v>
          </cell>
          <cell r="O3291" t="str">
            <v>NA</v>
          </cell>
          <cell r="P3291" t="str">
            <v>NA</v>
          </cell>
          <cell r="Q3291" t="str">
            <v>NA</v>
          </cell>
          <cell r="R3291" t="str">
            <v>NA</v>
          </cell>
          <cell r="S3291" t="str">
            <v>NA</v>
          </cell>
          <cell r="T3291" t="str">
            <v>NA</v>
          </cell>
          <cell r="U3291" t="str">
            <v>NA</v>
          </cell>
          <cell r="V3291" t="str">
            <v>NA</v>
          </cell>
          <cell r="W3291" t="str">
            <v>NA</v>
          </cell>
          <cell r="X3291" t="str">
            <v>NA</v>
          </cell>
          <cell r="Y3291" t="str">
            <v>NA</v>
          </cell>
          <cell r="Z3291" t="str">
            <v>NA</v>
          </cell>
          <cell r="AA3291" t="str">
            <v>NA</v>
          </cell>
          <cell r="AB3291" t="str">
            <v>NA</v>
          </cell>
          <cell r="AC3291" t="str">
            <v>NA</v>
          </cell>
          <cell r="AD3291" t="str">
            <v>NA</v>
          </cell>
          <cell r="AE3291" t="str">
            <v>NA</v>
          </cell>
          <cell r="AF3291" t="str">
            <v>NA</v>
          </cell>
          <cell r="AG3291" t="str">
            <v>NA</v>
          </cell>
          <cell r="AH3291" t="str">
            <v>NA</v>
          </cell>
          <cell r="AI3291" t="str">
            <v>NA</v>
          </cell>
          <cell r="AJ3291" t="str">
            <v>NA</v>
          </cell>
          <cell r="AK3291" t="str">
            <v>NA</v>
          </cell>
          <cell r="AL3291" t="str">
            <v>NA</v>
          </cell>
          <cell r="AM3291" t="str">
            <v>NA</v>
          </cell>
          <cell r="AN3291" t="str">
            <v>NA</v>
          </cell>
          <cell r="AO3291" t="str">
            <v>NA</v>
          </cell>
          <cell r="AP3291" t="str">
            <v>NA</v>
          </cell>
          <cell r="AQ3291" t="str">
            <v>NA</v>
          </cell>
          <cell r="AS3291" t="str">
            <v>NA</v>
          </cell>
          <cell r="AT3291" t="str">
            <v>NA</v>
          </cell>
          <cell r="AU3291" t="str">
            <v>NA</v>
          </cell>
          <cell r="AV3291" t="str">
            <v>NA</v>
          </cell>
          <cell r="AW3291" t="str">
            <v>NA</v>
          </cell>
          <cell r="AX3291" t="str">
            <v>NA</v>
          </cell>
          <cell r="AY3291" t="str">
            <v>NA</v>
          </cell>
          <cell r="AZ3291" t="str">
            <v>NA</v>
          </cell>
          <cell r="BA3291" t="str">
            <v>NA</v>
          </cell>
          <cell r="BB3291" t="str">
            <v>NA</v>
          </cell>
          <cell r="BC3291" t="str">
            <v>NA</v>
          </cell>
          <cell r="BD3291" t="str">
            <v>NA</v>
          </cell>
        </row>
        <row r="3292">
          <cell r="B3292" t="str">
            <v>P792</v>
          </cell>
          <cell r="C3292" t="str">
            <v>NA</v>
          </cell>
          <cell r="D3292" t="str">
            <v>NA</v>
          </cell>
          <cell r="E3292" t="str">
            <v>NA</v>
          </cell>
          <cell r="F3292" t="str">
            <v>NA</v>
          </cell>
          <cell r="G3292" t="str">
            <v>NA</v>
          </cell>
          <cell r="H3292" t="str">
            <v>NA</v>
          </cell>
          <cell r="I3292" t="str">
            <v>NA</v>
          </cell>
          <cell r="J3292" t="str">
            <v>NA</v>
          </cell>
          <cell r="K3292" t="str">
            <v>NA</v>
          </cell>
          <cell r="L3292" t="str">
            <v>NA</v>
          </cell>
          <cell r="M3292" t="str">
            <v>NA</v>
          </cell>
          <cell r="N3292" t="str">
            <v>NA</v>
          </cell>
          <cell r="O3292" t="str">
            <v>NA</v>
          </cell>
          <cell r="P3292" t="str">
            <v>NA</v>
          </cell>
          <cell r="Q3292" t="str">
            <v>NA</v>
          </cell>
          <cell r="R3292" t="str">
            <v>NA</v>
          </cell>
          <cell r="S3292" t="str">
            <v>NA</v>
          </cell>
          <cell r="T3292" t="str">
            <v>NA</v>
          </cell>
          <cell r="U3292" t="str">
            <v>NA</v>
          </cell>
          <cell r="V3292" t="str">
            <v>NA</v>
          </cell>
          <cell r="W3292" t="str">
            <v>NA</v>
          </cell>
          <cell r="X3292" t="str">
            <v>NA</v>
          </cell>
          <cell r="Y3292" t="str">
            <v>NA</v>
          </cell>
          <cell r="Z3292" t="str">
            <v>NA</v>
          </cell>
          <cell r="AA3292" t="str">
            <v>NA</v>
          </cell>
          <cell r="AB3292" t="str">
            <v>NA</v>
          </cell>
          <cell r="AC3292" t="str">
            <v>NA</v>
          </cell>
          <cell r="AD3292" t="str">
            <v>NA</v>
          </cell>
          <cell r="AE3292" t="str">
            <v>NA</v>
          </cell>
          <cell r="AF3292" t="str">
            <v>NA</v>
          </cell>
          <cell r="AG3292" t="str">
            <v>NA</v>
          </cell>
          <cell r="AH3292" t="str">
            <v>NA</v>
          </cell>
          <cell r="AI3292" t="str">
            <v>NA</v>
          </cell>
          <cell r="AJ3292" t="str">
            <v>NA</v>
          </cell>
          <cell r="AK3292" t="str">
            <v>NA</v>
          </cell>
          <cell r="AL3292" t="str">
            <v>NA</v>
          </cell>
          <cell r="AM3292" t="str">
            <v>NA</v>
          </cell>
          <cell r="AN3292" t="str">
            <v>NA</v>
          </cell>
          <cell r="AO3292" t="str">
            <v>NA</v>
          </cell>
          <cell r="AP3292" t="str">
            <v>NA</v>
          </cell>
          <cell r="AQ3292" t="str">
            <v>NA</v>
          </cell>
          <cell r="AS3292" t="str">
            <v>NA</v>
          </cell>
          <cell r="AT3292" t="str">
            <v>NA</v>
          </cell>
          <cell r="AU3292" t="str">
            <v>NA</v>
          </cell>
          <cell r="AV3292" t="str">
            <v>NA</v>
          </cell>
          <cell r="AW3292" t="str">
            <v>NA</v>
          </cell>
          <cell r="AX3292" t="str">
            <v>NA</v>
          </cell>
          <cell r="AY3292" t="str">
            <v>NA</v>
          </cell>
          <cell r="AZ3292" t="str">
            <v>NA</v>
          </cell>
          <cell r="BA3292" t="str">
            <v>NA</v>
          </cell>
          <cell r="BB3292" t="str">
            <v>NA</v>
          </cell>
          <cell r="BC3292" t="str">
            <v>NA</v>
          </cell>
          <cell r="BD3292" t="str">
            <v>NA</v>
          </cell>
        </row>
        <row r="3293">
          <cell r="B3293" t="str">
            <v>P793</v>
          </cell>
          <cell r="C3293" t="str">
            <v>NA</v>
          </cell>
          <cell r="D3293" t="str">
            <v>NA</v>
          </cell>
          <cell r="E3293" t="str">
            <v>NA</v>
          </cell>
          <cell r="F3293" t="str">
            <v>NA</v>
          </cell>
          <cell r="G3293" t="str">
            <v>NA</v>
          </cell>
          <cell r="H3293" t="str">
            <v>NA</v>
          </cell>
          <cell r="I3293" t="str">
            <v>NA</v>
          </cell>
          <cell r="J3293" t="str">
            <v>NA</v>
          </cell>
          <cell r="K3293" t="str">
            <v>NA</v>
          </cell>
          <cell r="L3293" t="str">
            <v>NA</v>
          </cell>
          <cell r="M3293" t="str">
            <v>NA</v>
          </cell>
          <cell r="N3293" t="str">
            <v>NA</v>
          </cell>
          <cell r="O3293" t="str">
            <v>NA</v>
          </cell>
          <cell r="P3293" t="str">
            <v>NA</v>
          </cell>
          <cell r="Q3293" t="str">
            <v>NA</v>
          </cell>
          <cell r="R3293" t="str">
            <v>NA</v>
          </cell>
          <cell r="S3293" t="str">
            <v>NA</v>
          </cell>
          <cell r="T3293" t="str">
            <v>NA</v>
          </cell>
          <cell r="U3293" t="str">
            <v>NA</v>
          </cell>
          <cell r="V3293" t="str">
            <v>NA</v>
          </cell>
          <cell r="W3293" t="str">
            <v>NA</v>
          </cell>
          <cell r="X3293" t="str">
            <v>NA</v>
          </cell>
          <cell r="Y3293" t="str">
            <v>NA</v>
          </cell>
          <cell r="Z3293" t="str">
            <v>NA</v>
          </cell>
          <cell r="AA3293" t="str">
            <v>NA</v>
          </cell>
          <cell r="AB3293" t="str">
            <v>NA</v>
          </cell>
          <cell r="AC3293" t="str">
            <v>NA</v>
          </cell>
          <cell r="AD3293" t="str">
            <v>NA</v>
          </cell>
          <cell r="AE3293" t="str">
            <v>NA</v>
          </cell>
          <cell r="AF3293" t="str">
            <v>NA</v>
          </cell>
          <cell r="AG3293" t="str">
            <v>NA</v>
          </cell>
          <cell r="AH3293" t="str">
            <v>NA</v>
          </cell>
          <cell r="AI3293" t="str">
            <v>NA</v>
          </cell>
          <cell r="AJ3293" t="str">
            <v>NA</v>
          </cell>
          <cell r="AK3293" t="str">
            <v>NA</v>
          </cell>
          <cell r="AL3293" t="str">
            <v>NA</v>
          </cell>
          <cell r="AM3293" t="str">
            <v>NA</v>
          </cell>
          <cell r="AN3293" t="str">
            <v>NA</v>
          </cell>
          <cell r="AO3293" t="str">
            <v>NA</v>
          </cell>
          <cell r="AP3293" t="str">
            <v>NA</v>
          </cell>
          <cell r="AQ3293" t="str">
            <v>NA</v>
          </cell>
          <cell r="AS3293" t="str">
            <v>NA</v>
          </cell>
          <cell r="AT3293" t="str">
            <v>NA</v>
          </cell>
          <cell r="AU3293" t="str">
            <v>NA</v>
          </cell>
          <cell r="AV3293" t="str">
            <v>NA</v>
          </cell>
          <cell r="AW3293" t="str">
            <v>NA</v>
          </cell>
          <cell r="AX3293" t="str">
            <v>NA</v>
          </cell>
          <cell r="AY3293" t="str">
            <v>NA</v>
          </cell>
          <cell r="AZ3293" t="str">
            <v>NA</v>
          </cell>
          <cell r="BA3293" t="str">
            <v>NA</v>
          </cell>
          <cell r="BB3293" t="str">
            <v>NA</v>
          </cell>
          <cell r="BC3293" t="str">
            <v>NA</v>
          </cell>
          <cell r="BD3293" t="str">
            <v>NA</v>
          </cell>
        </row>
        <row r="3294">
          <cell r="B3294" t="str">
            <v>P794</v>
          </cell>
          <cell r="C3294" t="str">
            <v>NA</v>
          </cell>
          <cell r="D3294" t="str">
            <v>NA</v>
          </cell>
          <cell r="E3294" t="str">
            <v>NA</v>
          </cell>
          <cell r="F3294" t="str">
            <v>NA</v>
          </cell>
          <cell r="G3294" t="str">
            <v>NA</v>
          </cell>
          <cell r="H3294" t="str">
            <v>NA</v>
          </cell>
          <cell r="I3294" t="str">
            <v>NA</v>
          </cell>
          <cell r="J3294" t="str">
            <v>NA</v>
          </cell>
          <cell r="K3294" t="str">
            <v>NA</v>
          </cell>
          <cell r="L3294" t="str">
            <v>NA</v>
          </cell>
          <cell r="M3294" t="str">
            <v>NA</v>
          </cell>
          <cell r="N3294" t="str">
            <v>NA</v>
          </cell>
          <cell r="O3294" t="str">
            <v>NA</v>
          </cell>
          <cell r="P3294" t="str">
            <v>NA</v>
          </cell>
          <cell r="Q3294" t="str">
            <v>NA</v>
          </cell>
          <cell r="R3294" t="str">
            <v>NA</v>
          </cell>
          <cell r="S3294" t="str">
            <v>NA</v>
          </cell>
          <cell r="T3294" t="str">
            <v>NA</v>
          </cell>
          <cell r="U3294" t="str">
            <v>NA</v>
          </cell>
          <cell r="V3294" t="str">
            <v>NA</v>
          </cell>
          <cell r="W3294" t="str">
            <v>NA</v>
          </cell>
          <cell r="X3294" t="str">
            <v>NA</v>
          </cell>
          <cell r="Y3294" t="str">
            <v>NA</v>
          </cell>
          <cell r="Z3294" t="str">
            <v>NA</v>
          </cell>
          <cell r="AA3294" t="str">
            <v>NA</v>
          </cell>
          <cell r="AB3294" t="str">
            <v>NA</v>
          </cell>
          <cell r="AC3294" t="str">
            <v>NA</v>
          </cell>
          <cell r="AD3294" t="str">
            <v>NA</v>
          </cell>
          <cell r="AE3294" t="str">
            <v>NA</v>
          </cell>
          <cell r="AF3294" t="str">
            <v>NA</v>
          </cell>
          <cell r="AG3294" t="str">
            <v>NA</v>
          </cell>
          <cell r="AH3294" t="str">
            <v>NA</v>
          </cell>
          <cell r="AI3294" t="str">
            <v>NA</v>
          </cell>
          <cell r="AJ3294" t="str">
            <v>NA</v>
          </cell>
          <cell r="AK3294" t="str">
            <v>NA</v>
          </cell>
          <cell r="AL3294" t="str">
            <v>NA</v>
          </cell>
          <cell r="AM3294" t="str">
            <v>NA</v>
          </cell>
          <cell r="AN3294" t="str">
            <v>NA</v>
          </cell>
          <cell r="AO3294" t="str">
            <v>NA</v>
          </cell>
          <cell r="AP3294" t="str">
            <v>NA</v>
          </cell>
          <cell r="AQ3294" t="str">
            <v>NA</v>
          </cell>
          <cell r="AS3294" t="str">
            <v>NA</v>
          </cell>
          <cell r="AT3294" t="str">
            <v>NA</v>
          </cell>
          <cell r="AU3294" t="str">
            <v>NA</v>
          </cell>
          <cell r="AV3294" t="str">
            <v>NA</v>
          </cell>
          <cell r="AW3294" t="str">
            <v>NA</v>
          </cell>
          <cell r="AX3294" t="str">
            <v>NA</v>
          </cell>
          <cell r="AY3294" t="str">
            <v>NA</v>
          </cell>
          <cell r="AZ3294" t="str">
            <v>NA</v>
          </cell>
          <cell r="BA3294" t="str">
            <v>NA</v>
          </cell>
          <cell r="BB3294" t="str">
            <v>NA</v>
          </cell>
          <cell r="BC3294" t="str">
            <v>NA</v>
          </cell>
          <cell r="BD3294" t="str">
            <v>NA</v>
          </cell>
        </row>
        <row r="3295">
          <cell r="B3295" t="str">
            <v>P795</v>
          </cell>
          <cell r="C3295" t="str">
            <v>NA</v>
          </cell>
          <cell r="D3295" t="str">
            <v>NA</v>
          </cell>
          <cell r="E3295" t="str">
            <v>NA</v>
          </cell>
          <cell r="F3295" t="str">
            <v>NA</v>
          </cell>
          <cell r="G3295" t="str">
            <v>NA</v>
          </cell>
          <cell r="H3295" t="str">
            <v>NA</v>
          </cell>
          <cell r="I3295" t="str">
            <v>NA</v>
          </cell>
          <cell r="J3295" t="str">
            <v>NA</v>
          </cell>
          <cell r="K3295" t="str">
            <v>NA</v>
          </cell>
          <cell r="L3295" t="str">
            <v>NA</v>
          </cell>
          <cell r="M3295" t="str">
            <v>NA</v>
          </cell>
          <cell r="N3295" t="str">
            <v>NA</v>
          </cell>
          <cell r="O3295" t="str">
            <v>NA</v>
          </cell>
          <cell r="P3295" t="str">
            <v>NA</v>
          </cell>
          <cell r="Q3295" t="str">
            <v>NA</v>
          </cell>
          <cell r="R3295" t="str">
            <v>NA</v>
          </cell>
          <cell r="S3295" t="str">
            <v>NA</v>
          </cell>
          <cell r="T3295" t="str">
            <v>NA</v>
          </cell>
          <cell r="U3295" t="str">
            <v>NA</v>
          </cell>
          <cell r="V3295" t="str">
            <v>NA</v>
          </cell>
          <cell r="W3295" t="str">
            <v>NA</v>
          </cell>
          <cell r="X3295" t="str">
            <v>NA</v>
          </cell>
          <cell r="Y3295" t="str">
            <v>NA</v>
          </cell>
          <cell r="Z3295" t="str">
            <v>NA</v>
          </cell>
          <cell r="AA3295" t="str">
            <v>NA</v>
          </cell>
          <cell r="AB3295" t="str">
            <v>NA</v>
          </cell>
          <cell r="AC3295" t="str">
            <v>NA</v>
          </cell>
          <cell r="AD3295" t="str">
            <v>NA</v>
          </cell>
          <cell r="AE3295" t="str">
            <v>NA</v>
          </cell>
          <cell r="AF3295" t="str">
            <v>NA</v>
          </cell>
          <cell r="AG3295" t="str">
            <v>NA</v>
          </cell>
          <cell r="AH3295" t="str">
            <v>NA</v>
          </cell>
          <cell r="AI3295" t="str">
            <v>NA</v>
          </cell>
          <cell r="AJ3295" t="str">
            <v>NA</v>
          </cell>
          <cell r="AK3295" t="str">
            <v>NA</v>
          </cell>
          <cell r="AL3295" t="str">
            <v>NA</v>
          </cell>
          <cell r="AM3295" t="str">
            <v>NA</v>
          </cell>
          <cell r="AN3295" t="str">
            <v>NA</v>
          </cell>
          <cell r="AO3295" t="str">
            <v>NA</v>
          </cell>
          <cell r="AP3295" t="str">
            <v>NA</v>
          </cell>
          <cell r="AQ3295" t="str">
            <v>NA</v>
          </cell>
          <cell r="AS3295" t="str">
            <v>NA</v>
          </cell>
          <cell r="AT3295" t="str">
            <v>NA</v>
          </cell>
          <cell r="AU3295" t="str">
            <v>NA</v>
          </cell>
          <cell r="AV3295" t="str">
            <v>NA</v>
          </cell>
          <cell r="AW3295" t="str">
            <v>NA</v>
          </cell>
          <cell r="AX3295" t="str">
            <v>NA</v>
          </cell>
          <cell r="AY3295" t="str">
            <v>NA</v>
          </cell>
          <cell r="AZ3295" t="str">
            <v>NA</v>
          </cell>
          <cell r="BA3295" t="str">
            <v>NA</v>
          </cell>
          <cell r="BB3295" t="str">
            <v>NA</v>
          </cell>
          <cell r="BC3295" t="str">
            <v>NA</v>
          </cell>
          <cell r="BD3295" t="str">
            <v>NA</v>
          </cell>
        </row>
        <row r="3296">
          <cell r="B3296" t="str">
            <v>P796</v>
          </cell>
          <cell r="C3296" t="str">
            <v>NA</v>
          </cell>
          <cell r="D3296" t="str">
            <v>NA</v>
          </cell>
          <cell r="E3296" t="str">
            <v>NA</v>
          </cell>
          <cell r="F3296" t="str">
            <v>NA</v>
          </cell>
          <cell r="G3296" t="str">
            <v>NA</v>
          </cell>
          <cell r="H3296" t="str">
            <v>NA</v>
          </cell>
          <cell r="I3296" t="str">
            <v>NA</v>
          </cell>
          <cell r="J3296" t="str">
            <v>NA</v>
          </cell>
          <cell r="K3296" t="str">
            <v>NA</v>
          </cell>
          <cell r="L3296" t="str">
            <v>NA</v>
          </cell>
          <cell r="M3296" t="str">
            <v>NA</v>
          </cell>
          <cell r="N3296" t="str">
            <v>NA</v>
          </cell>
          <cell r="O3296" t="str">
            <v>NA</v>
          </cell>
          <cell r="P3296" t="str">
            <v>NA</v>
          </cell>
          <cell r="Q3296" t="str">
            <v>NA</v>
          </cell>
          <cell r="R3296" t="str">
            <v>NA</v>
          </cell>
          <cell r="S3296" t="str">
            <v>NA</v>
          </cell>
          <cell r="T3296" t="str">
            <v>NA</v>
          </cell>
          <cell r="U3296" t="str">
            <v>NA</v>
          </cell>
          <cell r="V3296" t="str">
            <v>NA</v>
          </cell>
          <cell r="W3296" t="str">
            <v>NA</v>
          </cell>
          <cell r="X3296" t="str">
            <v>NA</v>
          </cell>
          <cell r="Y3296" t="str">
            <v>NA</v>
          </cell>
          <cell r="Z3296" t="str">
            <v>NA</v>
          </cell>
          <cell r="AA3296" t="str">
            <v>NA</v>
          </cell>
          <cell r="AB3296" t="str">
            <v>NA</v>
          </cell>
          <cell r="AC3296" t="str">
            <v>NA</v>
          </cell>
          <cell r="AD3296" t="str">
            <v>NA</v>
          </cell>
          <cell r="AE3296" t="str">
            <v>NA</v>
          </cell>
          <cell r="AF3296" t="str">
            <v>NA</v>
          </cell>
          <cell r="AG3296" t="str">
            <v>NA</v>
          </cell>
          <cell r="AH3296" t="str">
            <v>NA</v>
          </cell>
          <cell r="AI3296" t="str">
            <v>NA</v>
          </cell>
          <cell r="AJ3296" t="str">
            <v>NA</v>
          </cell>
          <cell r="AK3296" t="str">
            <v>NA</v>
          </cell>
          <cell r="AL3296" t="str">
            <v>NA</v>
          </cell>
          <cell r="AM3296" t="str">
            <v>NA</v>
          </cell>
          <cell r="AN3296" t="str">
            <v>NA</v>
          </cell>
          <cell r="AO3296" t="str">
            <v>NA</v>
          </cell>
          <cell r="AP3296" t="str">
            <v>NA</v>
          </cell>
          <cell r="AQ3296" t="str">
            <v>NA</v>
          </cell>
          <cell r="AS3296" t="str">
            <v>NA</v>
          </cell>
          <cell r="AT3296" t="str">
            <v>NA</v>
          </cell>
          <cell r="AU3296" t="str">
            <v>NA</v>
          </cell>
          <cell r="AV3296" t="str">
            <v>NA</v>
          </cell>
          <cell r="AW3296" t="str">
            <v>NA</v>
          </cell>
          <cell r="AX3296" t="str">
            <v>NA</v>
          </cell>
          <cell r="AY3296" t="str">
            <v>NA</v>
          </cell>
          <cell r="AZ3296" t="str">
            <v>NA</v>
          </cell>
          <cell r="BA3296" t="str">
            <v>NA</v>
          </cell>
          <cell r="BB3296" t="str">
            <v>NA</v>
          </cell>
          <cell r="BC3296" t="str">
            <v>NA</v>
          </cell>
          <cell r="BD3296" t="str">
            <v>NA</v>
          </cell>
        </row>
        <row r="3297">
          <cell r="B3297" t="str">
            <v>P797</v>
          </cell>
          <cell r="C3297" t="str">
            <v>NA</v>
          </cell>
          <cell r="D3297" t="str">
            <v>NA</v>
          </cell>
          <cell r="E3297" t="str">
            <v>NA</v>
          </cell>
          <cell r="F3297" t="str">
            <v>NA</v>
          </cell>
          <cell r="G3297" t="str">
            <v>NA</v>
          </cell>
          <cell r="H3297" t="str">
            <v>NA</v>
          </cell>
          <cell r="I3297" t="str">
            <v>NA</v>
          </cell>
          <cell r="J3297" t="str">
            <v>NA</v>
          </cell>
          <cell r="K3297" t="str">
            <v>NA</v>
          </cell>
          <cell r="L3297" t="str">
            <v>NA</v>
          </cell>
          <cell r="M3297" t="str">
            <v>NA</v>
          </cell>
          <cell r="N3297" t="str">
            <v>NA</v>
          </cell>
          <cell r="O3297" t="str">
            <v>NA</v>
          </cell>
          <cell r="P3297" t="str">
            <v>NA</v>
          </cell>
          <cell r="Q3297" t="str">
            <v>NA</v>
          </cell>
          <cell r="R3297" t="str">
            <v>NA</v>
          </cell>
          <cell r="S3297" t="str">
            <v>NA</v>
          </cell>
          <cell r="T3297" t="str">
            <v>NA</v>
          </cell>
          <cell r="U3297" t="str">
            <v>NA</v>
          </cell>
          <cell r="V3297" t="str">
            <v>NA</v>
          </cell>
          <cell r="W3297" t="str">
            <v>NA</v>
          </cell>
          <cell r="X3297" t="str">
            <v>NA</v>
          </cell>
          <cell r="Y3297" t="str">
            <v>NA</v>
          </cell>
          <cell r="Z3297" t="str">
            <v>NA</v>
          </cell>
          <cell r="AA3297" t="str">
            <v>NA</v>
          </cell>
          <cell r="AB3297" t="str">
            <v>NA</v>
          </cell>
          <cell r="AC3297" t="str">
            <v>NA</v>
          </cell>
          <cell r="AD3297" t="str">
            <v>NA</v>
          </cell>
          <cell r="AE3297" t="str">
            <v>NA</v>
          </cell>
          <cell r="AF3297" t="str">
            <v>NA</v>
          </cell>
          <cell r="AG3297" t="str">
            <v>NA</v>
          </cell>
          <cell r="AH3297" t="str">
            <v>NA</v>
          </cell>
          <cell r="AI3297" t="str">
            <v>NA</v>
          </cell>
          <cell r="AJ3297" t="str">
            <v>NA</v>
          </cell>
          <cell r="AK3297" t="str">
            <v>NA</v>
          </cell>
          <cell r="AL3297" t="str">
            <v>NA</v>
          </cell>
          <cell r="AM3297" t="str">
            <v>NA</v>
          </cell>
          <cell r="AN3297" t="str">
            <v>NA</v>
          </cell>
          <cell r="AO3297" t="str">
            <v>NA</v>
          </cell>
          <cell r="AP3297" t="str">
            <v>NA</v>
          </cell>
          <cell r="AQ3297" t="str">
            <v>NA</v>
          </cell>
          <cell r="AS3297" t="str">
            <v>NA</v>
          </cell>
          <cell r="AT3297" t="str">
            <v>NA</v>
          </cell>
          <cell r="AU3297" t="str">
            <v>NA</v>
          </cell>
          <cell r="AV3297" t="str">
            <v>NA</v>
          </cell>
          <cell r="AW3297" t="str">
            <v>NA</v>
          </cell>
          <cell r="AX3297" t="str">
            <v>NA</v>
          </cell>
          <cell r="AY3297" t="str">
            <v>NA</v>
          </cell>
          <cell r="AZ3297" t="str">
            <v>NA</v>
          </cell>
          <cell r="BA3297" t="str">
            <v>NA</v>
          </cell>
          <cell r="BB3297" t="str">
            <v>NA</v>
          </cell>
          <cell r="BC3297" t="str">
            <v>NA</v>
          </cell>
          <cell r="BD3297" t="str">
            <v>NA</v>
          </cell>
        </row>
        <row r="3298">
          <cell r="B3298" t="str">
            <v>P798</v>
          </cell>
          <cell r="C3298" t="str">
            <v>CGGA_P798</v>
          </cell>
          <cell r="E3298" t="str">
            <v>李晓艳</v>
          </cell>
          <cell r="F3298">
            <v>586196</v>
          </cell>
          <cell r="J3298" t="str">
            <v>女</v>
          </cell>
          <cell r="K3298">
            <v>49</v>
          </cell>
          <cell r="L3298" t="str">
            <v>B</v>
          </cell>
          <cell r="M3298" t="str">
            <v>无临床资料</v>
          </cell>
          <cell r="N3298" t="str">
            <v>无临床资料</v>
          </cell>
          <cell r="O3298" t="str">
            <v>无临床资料</v>
          </cell>
          <cell r="P3298" t="str">
            <v>无临床资料</v>
          </cell>
          <cell r="Q3298" t="str">
            <v>无临床资料</v>
          </cell>
          <cell r="R3298" t="str">
            <v>无临床资料</v>
          </cell>
          <cell r="S3298" t="str">
            <v>无临床资料</v>
          </cell>
          <cell r="Y3298">
            <v>145576</v>
          </cell>
          <cell r="AC3298" t="str">
            <v>OA(WHO II)</v>
          </cell>
          <cell r="AU3298" t="str">
            <v>突变</v>
          </cell>
          <cell r="AV3298" t="str">
            <v>不突变</v>
          </cell>
          <cell r="AW3298" t="str">
            <v>共缺失</v>
          </cell>
          <cell r="AX3298" t="str">
            <v>甲基化;</v>
          </cell>
          <cell r="AY3298" t="str">
            <v>突变</v>
          </cell>
          <cell r="AZ3298" t="str">
            <v>不突变</v>
          </cell>
        </row>
        <row r="3299">
          <cell r="B3299" t="str">
            <v>P799</v>
          </cell>
          <cell r="C3299" t="str">
            <v>NA</v>
          </cell>
          <cell r="D3299" t="str">
            <v>NA</v>
          </cell>
          <cell r="E3299" t="str">
            <v>NA</v>
          </cell>
          <cell r="F3299" t="str">
            <v>NA</v>
          </cell>
          <cell r="G3299" t="str">
            <v>NA</v>
          </cell>
          <cell r="H3299" t="str">
            <v>NA</v>
          </cell>
          <cell r="I3299" t="str">
            <v>NA</v>
          </cell>
          <cell r="J3299" t="str">
            <v>NA</v>
          </cell>
          <cell r="K3299" t="str">
            <v>NA</v>
          </cell>
          <cell r="L3299" t="str">
            <v>NA</v>
          </cell>
          <cell r="M3299" t="str">
            <v>NA</v>
          </cell>
          <cell r="N3299" t="str">
            <v>NA</v>
          </cell>
          <cell r="O3299" t="str">
            <v>NA</v>
          </cell>
          <cell r="P3299" t="str">
            <v>NA</v>
          </cell>
          <cell r="Q3299" t="str">
            <v>NA</v>
          </cell>
          <cell r="R3299" t="str">
            <v>NA</v>
          </cell>
          <cell r="S3299" t="str">
            <v>NA</v>
          </cell>
          <cell r="T3299" t="str">
            <v>NA</v>
          </cell>
          <cell r="U3299" t="str">
            <v>NA</v>
          </cell>
          <cell r="V3299" t="str">
            <v>NA</v>
          </cell>
          <cell r="W3299" t="str">
            <v>NA</v>
          </cell>
          <cell r="X3299" t="str">
            <v>NA</v>
          </cell>
          <cell r="Y3299" t="str">
            <v>NA</v>
          </cell>
          <cell r="Z3299" t="str">
            <v>NA</v>
          </cell>
          <cell r="AA3299" t="str">
            <v>NA</v>
          </cell>
          <cell r="AB3299" t="str">
            <v>NA</v>
          </cell>
          <cell r="AC3299" t="str">
            <v>NA</v>
          </cell>
          <cell r="AD3299" t="str">
            <v>NA</v>
          </cell>
          <cell r="AE3299" t="str">
            <v>NA</v>
          </cell>
          <cell r="AF3299" t="str">
            <v>NA</v>
          </cell>
          <cell r="AG3299" t="str">
            <v>NA</v>
          </cell>
          <cell r="AH3299" t="str">
            <v>NA</v>
          </cell>
          <cell r="AI3299" t="str">
            <v>NA</v>
          </cell>
          <cell r="AJ3299" t="str">
            <v>NA</v>
          </cell>
          <cell r="AK3299" t="str">
            <v>NA</v>
          </cell>
          <cell r="AL3299" t="str">
            <v>NA</v>
          </cell>
          <cell r="AM3299" t="str">
            <v>NA</v>
          </cell>
          <cell r="AN3299" t="str">
            <v>NA</v>
          </cell>
          <cell r="AO3299" t="str">
            <v>NA</v>
          </cell>
          <cell r="AP3299" t="str">
            <v>NA</v>
          </cell>
          <cell r="AQ3299" t="str">
            <v>NA</v>
          </cell>
          <cell r="AS3299" t="str">
            <v>NA</v>
          </cell>
          <cell r="AT3299" t="str">
            <v>NA</v>
          </cell>
          <cell r="AU3299" t="str">
            <v>NA</v>
          </cell>
          <cell r="AV3299" t="str">
            <v>NA</v>
          </cell>
          <cell r="AW3299" t="str">
            <v>NA</v>
          </cell>
          <cell r="AX3299" t="str">
            <v>NA</v>
          </cell>
          <cell r="AY3299" t="str">
            <v>NA</v>
          </cell>
          <cell r="AZ3299" t="str">
            <v>NA</v>
          </cell>
          <cell r="BA3299" t="str">
            <v>NA</v>
          </cell>
          <cell r="BB3299" t="str">
            <v>NA</v>
          </cell>
          <cell r="BC3299" t="str">
            <v>NA</v>
          </cell>
          <cell r="BD3299" t="str">
            <v>NA</v>
          </cell>
        </row>
        <row r="3300">
          <cell r="B3300" t="str">
            <v>P800</v>
          </cell>
          <cell r="C3300" t="str">
            <v>CGGA_P800</v>
          </cell>
          <cell r="D3300" t="str">
            <v>CGGA_P92, CGGA_P800</v>
          </cell>
          <cell r="E3300" t="str">
            <v>张金龙</v>
          </cell>
          <cell r="F3300">
            <v>586392</v>
          </cell>
          <cell r="G3300">
            <v>43460</v>
          </cell>
          <cell r="H3300" t="str">
            <v>复发胶质瘤（额，左）  窦性心动过缓  症状性癫痫[继发性癫痫]  上颌窦囊肿  KPS评分：70分</v>
          </cell>
          <cell r="J3300" t="str">
            <v>男</v>
          </cell>
          <cell r="K3300">
            <v>29</v>
          </cell>
          <cell r="L3300" t="str">
            <v>B</v>
          </cell>
          <cell r="M3300" t="str">
            <v>371122198901240015</v>
          </cell>
          <cell r="N3300" t="str">
            <v>张婧/姐姐/13475999157,李炬书/母亲/13475999151</v>
          </cell>
          <cell r="O3300" t="str">
            <v>胶质瘤术后3年伴右侧肢体抽搐进行性加重。</v>
          </cell>
          <cell r="P3300" t="str">
            <v>患者2015年8月因“颅内占位性病变”入我院就诊，行手术治疗，术后病理切片结果回报“星形细胞瘤（WHO II级）”，术后顺利拆线出院。患者出院后于2015年9月入北京世纪坛医院放疗，术后患者仍有癫痫，表现形式为右侧肢体抽搐，伴或不伴意识丧失，口服“左乙拉西坦2片 BId+ 丙戊酸钠片2片 BId”控制癫痫。7月前患者癫痫发作频繁于2018年5月入山东莒县人民医院化疗，口服替莫唑胺5月，癫痫控制不佳，今为求治疗入我院门诊就诊，查头颅MRI提示：左顶开颅术后，左额异常信号：胶质瘤复发不除外，右侧上颌窦前壁粘膜下囊肿。门诊以“复发胶质瘤”收住院。起病以来能正常饮食，二便通畅，近来体重无明显减轻。</v>
          </cell>
          <cell r="Q3300" t="str">
            <v>平素健康状况:良好。肝炎史、疟疾史、结核史，否认高血压史、冠心病史， 否认糖尿病史、脑血管病史、精神病史，否认手术史、外伤史、输血史，有“头孢类、卡马西平及阿奇霉素类过敏”，预防接种史不详。</v>
          </cell>
          <cell r="R3300" t="str">
            <v>生于，久居本地，无疫区、疫情、疫水接触史，无牧区、矿山、高氟区、低碘区居住史，无化学性物质、放射性物质、有毒物质接触史，无工业毒物、粉尘接触史。否认冶游史、嗜酒史、吸烟史。</v>
          </cell>
          <cell r="S3300" t="str">
            <v>70</v>
          </cell>
          <cell r="T3300">
            <v>43467</v>
          </cell>
          <cell r="U3300">
            <v>42217</v>
          </cell>
          <cell r="V3300" t="str">
            <v>导航下左额原切口开颅病变切除</v>
          </cell>
          <cell r="W3300" t="str">
            <v>患者插管全麻成功后，病人取仰卧位。常规碘酒（2%）和酒精（75%）消毒后铺巾，头皮浸润麻醉，沿左额原“马蹄形”切口逐层切开，充分暴露左额骨质，卸下原3枚固定钛片铣刀铣下骨瓣铣下保留，硬膜四周严密悬吊，见硬膜张力略高，250ml甘露醇快速静点降低颅内压，“弧形+放射”状剪开硬膜，即可见左额灰白色病变，质地软韧不均，血供中等，与周围脑组织边界不清，超声明确病变位置，见肿瘤位于中央沟前方皮层及深部，显微镜下首先自瘤内分块切除，待减压充分后自肿瘤前方大致边界逐步分离并分块切除，后方中央前回部分病变未予强行切除，切除病变大小约3.5X3.5X4cm，最终肿瘤镜下大部分切除。术腔严密止血，创面速即纱帖敷,术腔反复冲洗清亮，脑组织搏动好，硬膜破损严重，免缝人工硬膜覆盖术区，与护士清点棉片、棉条等手术用品无误后，原3枚钛片还纳骨瓣，逐层缝合肌肉、皮下及皮肤，术毕再次与护士清点棉条等手术用品无误，手术顺利，术中出血约100ml，输液3000ml，术后回ICU监护。</v>
          </cell>
          <cell r="X3300" t="str">
            <v>部分切除</v>
          </cell>
          <cell r="Y3300" t="str">
            <v>缺失</v>
          </cell>
          <cell r="Z3300" t="str">
            <v>rA(WHO II)</v>
          </cell>
          <cell r="AA3300" t="str">
            <v>A(WHO II)</v>
          </cell>
          <cell r="AB3300">
            <v>2</v>
          </cell>
          <cell r="AC3300" t="str">
            <v>病理诊断：星形细胞瘤。(WHOⅡ级，复发)</v>
          </cell>
          <cell r="AD3300" t="str">
            <v>部分切除</v>
          </cell>
          <cell r="AE3300">
            <v>43481</v>
          </cell>
          <cell r="AF3300" t="str">
            <v>星形细胞瘤（WHO II级）（额，左）  窦性心动过缓  症状性癫痫[继发性癫痫]  上颌窦囊肿 上呼吸道感染 气颅 智齿冠周炎 低钠血症 KPS评分：40分</v>
          </cell>
          <cell r="AH3300" t="str">
            <v>未终止</v>
          </cell>
          <cell r="AI3300">
            <v>320</v>
          </cell>
          <cell r="AJ3300">
            <v>0</v>
          </cell>
          <cell r="AK3300">
            <v>320</v>
          </cell>
          <cell r="AL3300">
            <v>0</v>
          </cell>
          <cell r="AM3300">
            <v>320</v>
          </cell>
          <cell r="AN3300">
            <v>0</v>
          </cell>
          <cell r="AP3300">
            <v>0</v>
          </cell>
          <cell r="AS3300">
            <v>1</v>
          </cell>
          <cell r="AT3300" t="str">
            <v>1</v>
          </cell>
          <cell r="AU3300" t="e">
            <v>#N/A</v>
          </cell>
          <cell r="AV3300" t="e">
            <v>#N/A</v>
          </cell>
          <cell r="AW3300" t="e">
            <v>#N/A</v>
          </cell>
          <cell r="AX3300" t="e">
            <v>#N/A</v>
          </cell>
          <cell r="AY3300" t="e">
            <v>#N/A</v>
          </cell>
          <cell r="AZ3300" t="e">
            <v>#N/A</v>
          </cell>
        </row>
        <row r="3301">
          <cell r="B3301" t="str">
            <v>P801</v>
          </cell>
          <cell r="C3301" t="str">
            <v>NA</v>
          </cell>
          <cell r="D3301" t="str">
            <v>NA</v>
          </cell>
          <cell r="E3301" t="str">
            <v>NA</v>
          </cell>
          <cell r="F3301" t="str">
            <v>NA</v>
          </cell>
          <cell r="G3301" t="str">
            <v>NA</v>
          </cell>
          <cell r="H3301" t="str">
            <v>NA</v>
          </cell>
          <cell r="I3301" t="str">
            <v>NA</v>
          </cell>
          <cell r="J3301" t="str">
            <v>NA</v>
          </cell>
          <cell r="K3301" t="str">
            <v>NA</v>
          </cell>
          <cell r="L3301" t="str">
            <v>NA</v>
          </cell>
          <cell r="M3301" t="str">
            <v>NA</v>
          </cell>
          <cell r="N3301" t="str">
            <v>NA</v>
          </cell>
          <cell r="O3301" t="str">
            <v>NA</v>
          </cell>
          <cell r="P3301" t="str">
            <v>NA</v>
          </cell>
          <cell r="Q3301" t="str">
            <v>NA</v>
          </cell>
          <cell r="R3301" t="str">
            <v>NA</v>
          </cell>
          <cell r="S3301" t="str">
            <v>NA</v>
          </cell>
          <cell r="T3301" t="str">
            <v>NA</v>
          </cell>
          <cell r="U3301" t="str">
            <v>NA</v>
          </cell>
          <cell r="V3301" t="str">
            <v>NA</v>
          </cell>
          <cell r="W3301" t="str">
            <v>NA</v>
          </cell>
          <cell r="X3301" t="str">
            <v>NA</v>
          </cell>
          <cell r="Y3301" t="str">
            <v>NA</v>
          </cell>
          <cell r="Z3301" t="str">
            <v>NA</v>
          </cell>
          <cell r="AA3301" t="str">
            <v>NA</v>
          </cell>
          <cell r="AB3301" t="str">
            <v>NA</v>
          </cell>
          <cell r="AC3301" t="str">
            <v>NA</v>
          </cell>
          <cell r="AD3301" t="str">
            <v>NA</v>
          </cell>
          <cell r="AE3301" t="str">
            <v>NA</v>
          </cell>
          <cell r="AF3301" t="str">
            <v>NA</v>
          </cell>
          <cell r="AG3301" t="str">
            <v>NA</v>
          </cell>
          <cell r="AH3301" t="str">
            <v>NA</v>
          </cell>
          <cell r="AI3301" t="str">
            <v>NA</v>
          </cell>
          <cell r="AJ3301" t="str">
            <v>NA</v>
          </cell>
          <cell r="AK3301" t="str">
            <v>NA</v>
          </cell>
          <cell r="AL3301" t="str">
            <v>NA</v>
          </cell>
          <cell r="AM3301" t="str">
            <v>NA</v>
          </cell>
          <cell r="AN3301" t="str">
            <v>NA</v>
          </cell>
          <cell r="AO3301" t="str">
            <v>NA</v>
          </cell>
          <cell r="AP3301" t="str">
            <v>NA</v>
          </cell>
          <cell r="AQ3301" t="str">
            <v>NA</v>
          </cell>
          <cell r="AS3301" t="str">
            <v>NA</v>
          </cell>
          <cell r="AT3301" t="str">
            <v>NA</v>
          </cell>
          <cell r="AU3301" t="str">
            <v>NA</v>
          </cell>
          <cell r="AV3301" t="str">
            <v>NA</v>
          </cell>
          <cell r="AW3301" t="str">
            <v>NA</v>
          </cell>
          <cell r="AX3301" t="str">
            <v>NA</v>
          </cell>
          <cell r="AY3301" t="str">
            <v>NA</v>
          </cell>
          <cell r="AZ3301" t="str">
            <v>NA</v>
          </cell>
          <cell r="BA3301" t="str">
            <v>NA</v>
          </cell>
          <cell r="BB3301" t="str">
            <v>NA</v>
          </cell>
          <cell r="BC3301" t="str">
            <v>NA</v>
          </cell>
          <cell r="BD3301" t="str">
            <v>NA</v>
          </cell>
        </row>
        <row r="3302">
          <cell r="B3302" t="str">
            <v>P802</v>
          </cell>
          <cell r="C3302" t="str">
            <v>CGGA_P802</v>
          </cell>
          <cell r="E3302" t="str">
            <v>王斌</v>
          </cell>
          <cell r="F3302">
            <v>586898</v>
          </cell>
          <cell r="G3302">
            <v>43463</v>
          </cell>
          <cell r="H3302" t="str">
            <v>颅内占位性病变（右颞顶、脑室后角、胼胝体区）：胶质瘤可能性大  症状性癫痫[继发性癫痫]</v>
          </cell>
          <cell r="J3302" t="str">
            <v>男</v>
          </cell>
          <cell r="K3302">
            <v>31</v>
          </cell>
          <cell r="L3302" t="str">
            <v>A</v>
          </cell>
          <cell r="M3302" t="str">
            <v>620422198709104854</v>
          </cell>
          <cell r="N3302" t="str">
            <v>张媛/夫妻/13994306424,王玉军/父子/13643529972</v>
          </cell>
          <cell r="O3302" t="str">
            <v>发作性左侧肢体麻木，伴头晕、头痛1年。</v>
          </cell>
          <cell r="P3302" t="str">
            <v>患者1年前无明显诱因突然出现左侧肢体麻木，伴有头晕、头痛，无肢体抽搐，无意识丧失，无发热及呕吐，持续约1分钟后自行缓解，未予特殊重视。其后发作数次，症状同前，发作频率约每月一次，近半年发作较前频繁，约每周一次，头晕、头晕较前加重，于15天前呕吐一次，为非喷射性，呕吐物为胃内容物，遂于大同煤业集团总医院就诊，行头颅MRI检查示颅内占位，予以甘露醇对症治疗。患者为求进一步治疗于我院门诊就诊，复查头MRI（外院）示：右侧颞顶叶、右侧脑室后角旁、胼胝体区异常信号，考虑占位病变，门诊以“颅内占位性病变”收入院。患者自发病以来，饮食及睡眠良好，大小便正常，体重无明显变化。</v>
          </cell>
          <cell r="Q3302" t="str">
            <v>平素健康状况:良好。肝炎史、疟疾史、结核史，否认高血压史、冠心病史， 否认糖尿病史、脑血管病史、精神病史，1990年3月面部被狗咬伤，局部缝合清创处理，现局部陈旧瘢痕，愈合良好。否认手术史、输血史，否认过敏史，预防接种史不详。</v>
          </cell>
          <cell r="R3302" t="str">
            <v>生于山西省，久居本地，无疫区、疫情、疫水接触史，无牧区、矿山、高氟区、低碘区居住史，无化学性物质、放射性物质、有毒物质接触史，无工业毒物、粉尘接触史。饮酒10年，平均1两／日，已戒酒吸烟12年，平均10支／日，已戒烟否认冶游史。</v>
          </cell>
          <cell r="S3302" t="str">
            <v>缺失</v>
          </cell>
          <cell r="T3302">
            <v>43103</v>
          </cell>
          <cell r="V3302" t="str">
            <v>右颞枕开颅颅内占位切除术+人工硬脑膜修补</v>
          </cell>
          <cell r="W3302" t="str">
            <v>患者气管插管全麻成功后，左侧卧位。常规碘酒（4%）和酒精（75%）消毒后铺巾，头皮浸润麻醉，取右颞枕马蹄形切口逐层切开，皮瓣翻向下方，充分暴露骨质，颅骨钻2孔骨瓣铣下保留。硬膜止血后四周严密悬吊，见硬膜张力略高250ml甘露醇快速静点降低颅内压，放射状剪开硬脑膜，脑组织张力中等，见病变位于右侧颞枕三角区，呈灰白色，质软韧，血供中等，与周围脑组织边界欠清，自肿瘤大致边界逐步分离并分块切除，最终病变镜下近全切除，大小约5.0*4.5*5.0cm。术腔严密止血，创面速即纱帖敷，术腔反复冲洗清亮，脑组织搏动好，硬膜破损严重，人工硬膜（脑膜健）减张修补缝合，术腔留置美敦力26020引流管一根，于手术切口后方另戳皮引出，与护士清点棉片、棉条等手术用品无误后，1枚盖孔板2枚钛片还纳骨瓣，逐层缝合肌肉、皮下及皮肤，术毕再次与护士清点棉条等手术用品无误，手术顺利，术中出血约300ml，输液2500ml，未输血，术后回ICU病房监护。</v>
          </cell>
          <cell r="X3302" t="str">
            <v>部分切除</v>
          </cell>
          <cell r="Y3302" t="str">
            <v>缺失</v>
          </cell>
          <cell r="Z3302" t="str">
            <v>AA(WHO III)</v>
          </cell>
          <cell r="AA3302" t="str">
            <v>AA(WHO III)</v>
          </cell>
          <cell r="AB3302">
            <v>3</v>
          </cell>
          <cell r="AC3302" t="str">
            <v>病理诊断：星形细胞瘤，偶见坏死。（WHOⅡ-Ⅲ级）</v>
          </cell>
          <cell r="AD3302" t="str">
            <v>部分切除</v>
          </cell>
          <cell r="AE3302">
            <v>43486</v>
          </cell>
          <cell r="AF3302" t="str">
            <v>1.星形细胞瘤，偶见坏死（右颞顶、脑室后角、胼胝体区）（WHOⅡ-Ⅲ级） 2.症状性癫痫[继发性癫痫] 3.中枢神经系统感染 4.低钠血症 5.高氯血症</v>
          </cell>
          <cell r="AH3302" t="str">
            <v>终止</v>
          </cell>
          <cell r="AI3302">
            <v>1033</v>
          </cell>
          <cell r="AJ3302">
            <v>1</v>
          </cell>
          <cell r="AK3302">
            <v>819</v>
          </cell>
          <cell r="AL3302">
            <v>1</v>
          </cell>
          <cell r="AM3302">
            <v>1374</v>
          </cell>
          <cell r="AN3302" t="str">
            <v>同步</v>
          </cell>
          <cell r="AO3302">
            <v>1</v>
          </cell>
          <cell r="AP3302" t="str">
            <v>替莫脞胺</v>
          </cell>
          <cell r="AQ3302">
            <v>1</v>
          </cell>
          <cell r="AS3302">
            <v>0</v>
          </cell>
          <cell r="AU3302" t="str">
            <v>突变</v>
          </cell>
          <cell r="AV3302" t="str">
            <v>不突变</v>
          </cell>
          <cell r="AW3302" t="str">
            <v>非共缺失</v>
          </cell>
          <cell r="AX3302" t="str">
            <v>非甲基化</v>
          </cell>
          <cell r="AY3302" t="str">
            <v>不突变</v>
          </cell>
          <cell r="AZ3302" t="str">
            <v>不突变</v>
          </cell>
        </row>
        <row r="3303">
          <cell r="B3303" t="str">
            <v>P803</v>
          </cell>
          <cell r="C3303" t="str">
            <v>NA</v>
          </cell>
          <cell r="D3303" t="str">
            <v>NA</v>
          </cell>
          <cell r="E3303" t="str">
            <v>NA</v>
          </cell>
          <cell r="F3303" t="str">
            <v>NA</v>
          </cell>
          <cell r="G3303" t="str">
            <v>NA</v>
          </cell>
          <cell r="H3303" t="str">
            <v>NA</v>
          </cell>
          <cell r="I3303" t="str">
            <v>NA</v>
          </cell>
          <cell r="J3303" t="str">
            <v>NA</v>
          </cell>
          <cell r="K3303" t="str">
            <v>NA</v>
          </cell>
          <cell r="L3303" t="str">
            <v>NA</v>
          </cell>
          <cell r="M3303" t="str">
            <v>NA</v>
          </cell>
          <cell r="N3303" t="str">
            <v>NA</v>
          </cell>
          <cell r="O3303" t="str">
            <v>NA</v>
          </cell>
          <cell r="P3303" t="str">
            <v>NA</v>
          </cell>
          <cell r="Q3303" t="str">
            <v>NA</v>
          </cell>
          <cell r="R3303" t="str">
            <v>NA</v>
          </cell>
          <cell r="S3303" t="str">
            <v>NA</v>
          </cell>
          <cell r="T3303" t="str">
            <v>NA</v>
          </cell>
          <cell r="U3303" t="str">
            <v>NA</v>
          </cell>
          <cell r="V3303" t="str">
            <v>NA</v>
          </cell>
          <cell r="W3303" t="str">
            <v>NA</v>
          </cell>
          <cell r="X3303" t="str">
            <v>NA</v>
          </cell>
          <cell r="Y3303" t="str">
            <v>NA</v>
          </cell>
          <cell r="Z3303" t="str">
            <v>NA</v>
          </cell>
          <cell r="AA3303" t="str">
            <v>NA</v>
          </cell>
          <cell r="AB3303" t="str">
            <v>NA</v>
          </cell>
          <cell r="AC3303" t="str">
            <v>NA</v>
          </cell>
          <cell r="AD3303" t="str">
            <v>NA</v>
          </cell>
          <cell r="AE3303" t="str">
            <v>NA</v>
          </cell>
          <cell r="AF3303" t="str">
            <v>NA</v>
          </cell>
          <cell r="AG3303" t="str">
            <v>NA</v>
          </cell>
          <cell r="AH3303" t="str">
            <v>NA</v>
          </cell>
          <cell r="AI3303" t="str">
            <v>NA</v>
          </cell>
          <cell r="AJ3303" t="str">
            <v>NA</v>
          </cell>
          <cell r="AK3303" t="str">
            <v>NA</v>
          </cell>
          <cell r="AL3303" t="str">
            <v>NA</v>
          </cell>
          <cell r="AM3303" t="str">
            <v>NA</v>
          </cell>
          <cell r="AN3303" t="str">
            <v>NA</v>
          </cell>
          <cell r="AO3303" t="str">
            <v>NA</v>
          </cell>
          <cell r="AP3303" t="str">
            <v>NA</v>
          </cell>
          <cell r="AQ3303" t="str">
            <v>NA</v>
          </cell>
          <cell r="AS3303" t="str">
            <v>NA</v>
          </cell>
          <cell r="AT3303" t="str">
            <v>NA</v>
          </cell>
          <cell r="AU3303" t="str">
            <v>NA</v>
          </cell>
          <cell r="AV3303" t="str">
            <v>NA</v>
          </cell>
          <cell r="AW3303" t="str">
            <v>NA</v>
          </cell>
          <cell r="AX3303" t="str">
            <v>NA</v>
          </cell>
          <cell r="AY3303" t="str">
            <v>NA</v>
          </cell>
          <cell r="AZ3303" t="str">
            <v>NA</v>
          </cell>
          <cell r="BA3303" t="str">
            <v>NA</v>
          </cell>
          <cell r="BB3303" t="str">
            <v>NA</v>
          </cell>
          <cell r="BC3303" t="str">
            <v>NA</v>
          </cell>
          <cell r="BD3303" t="str">
            <v>NA</v>
          </cell>
        </row>
        <row r="3304">
          <cell r="B3304" t="str">
            <v>P804</v>
          </cell>
          <cell r="C3304" t="str">
            <v>CGGA_P804</v>
          </cell>
          <cell r="E3304" t="str">
            <v>伍爱萍</v>
          </cell>
          <cell r="F3304">
            <v>587332</v>
          </cell>
          <cell r="G3304">
            <v>43468</v>
          </cell>
          <cell r="H3304" t="str">
            <v>左顶叶脑膜瘤？胶质瘤？</v>
          </cell>
          <cell r="J3304" t="str">
            <v>女</v>
          </cell>
          <cell r="K3304">
            <v>62</v>
          </cell>
          <cell r="L3304" t="str">
            <v>B</v>
          </cell>
          <cell r="M3304" t="str">
            <v>432831195605040025</v>
          </cell>
          <cell r="N3304" t="str">
            <v>李宜江/儿子/18601189357</v>
          </cell>
          <cell r="O3304" t="str">
            <v>右侧肢体无力2个月,头痛1个月</v>
          </cell>
          <cell r="P3304" t="str">
            <v>患者于2个月前无明显诱因感右侧肢体力量轻微下降,未在意。1个月前患者感头痛，遂就诊于积水潭医院，诊断为：“颅内占位性病变”，未治疗。今患者为进一步治疗遂来我院。门诊以：“顶叶脑膜瘤”为诊断收入院。  自发病以来，患者食欲可，精神可，睡眠稍差，小便，大便便秘，体重无明显变化。</v>
          </cell>
          <cell r="Q3304" t="str">
            <v>20年前曾行“肾结石手术”。平素健康状况:一般。肝炎史、疟疾史、结核史，有高血压病，患高血压5年，平日170/90mmHg,最高达176/90mmHg，规律服用降压药，血压控制可。否认冠心病史， 否认糖尿病史、脑血管病史、精神病史，否认外伤史、输血史，否认过敏史，预防接种史不详。</v>
          </cell>
          <cell r="R3304" t="str">
            <v>生于湖南，久居本地，无疫区、疫情、疫水接触史，无牧区、矿山、高氟区、低碘区居住史，无化学性物质、放射性物质、有毒物质接触史，无工业毒物、粉尘接触史。否认冶游史、嗜酒史、吸烟史。</v>
          </cell>
          <cell r="S3304" t="str">
            <v>缺失</v>
          </cell>
          <cell r="T3304">
            <v>43472</v>
          </cell>
          <cell r="V3304" t="str">
            <v>左顶枕开颅，颅内病变切除术</v>
          </cell>
          <cell r="W3304" t="str">
            <v>患者气管插管全麻满意后。取仰卧位，头偏右侧45°，上头架,常规碘酒、酒精消毒铺巾， 取左顶枕"马蹄形"形切口，依次切开头皮各层，分离头皮、帽状腱膜，皮瓣翻开，显露颅骨、钻孔，铣刀铣下骨瓣，大小约7×8cm。硬膜张力高，快速静点20%的甘露醇250ml，硬膜张力下降，骨缘周围硬膜悬吊止血。十字剪开硬膜，见肿瘤突出左顶枕脑表面。肿瘤位于左顶枕、脑内，呈灰红色，质地软韧相间，血运丰富，与周围脑组织间无明显边界。显微镜下沿肿瘤周边分离，可见瘤周脑组织水肿明显，分离肿瘤上界和前界后，从肿瘤内分块切除部分肿瘤，内减压，随后沿肿瘤周边分离，分块全切除肿瘤。切除肿瘤后观察脑压明显下降，脑搏动良好。瘤腔止血，创面覆盖速即纱，盐水冲洗清亮。护士清点敷料及器械无误。硬膜皱缩，人工硬膜减张修补、缝合，骨片复位，钛片固定。分层缝合头皮各层。手术顺利，术中出血约200ml，未输血，补液 4000ml。术毕，患者回ICU监护。</v>
          </cell>
          <cell r="X3304" t="str">
            <v>全切除</v>
          </cell>
          <cell r="Y3304" t="str">
            <v>缺失</v>
          </cell>
          <cell r="Z3304" t="str">
            <v>GBM(WHO IV)</v>
          </cell>
          <cell r="AA3304" t="str">
            <v>GBM(WHO IV)</v>
          </cell>
          <cell r="AB3304" t="str">
            <v>4</v>
          </cell>
          <cell r="AC3304" t="str">
            <v>病理诊断：胶质母细胞瘤 (WHOⅣ级)。</v>
          </cell>
          <cell r="AD3304" t="str">
            <v>全切除</v>
          </cell>
          <cell r="AE3304">
            <v>43488</v>
          </cell>
          <cell r="AF3304" t="str">
            <v>胶质母细胞瘤（顶，左）</v>
          </cell>
          <cell r="AG3304">
            <v>44077</v>
          </cell>
          <cell r="AH3304" t="str">
            <v>终止</v>
          </cell>
          <cell r="AI3304">
            <v>541</v>
          </cell>
          <cell r="AJ3304">
            <v>1</v>
          </cell>
          <cell r="AK3304">
            <v>361</v>
          </cell>
          <cell r="AL3304">
            <v>1</v>
          </cell>
          <cell r="AM3304">
            <v>541</v>
          </cell>
          <cell r="AN3304" t="str">
            <v>同步</v>
          </cell>
          <cell r="AO3304">
            <v>1</v>
          </cell>
          <cell r="AP3304" t="str">
            <v>替莫脞胺6</v>
          </cell>
          <cell r="AQ3304">
            <v>1</v>
          </cell>
          <cell r="AS3304" t="str">
            <v>原发</v>
          </cell>
          <cell r="AU3304" t="e">
            <v>#N/A</v>
          </cell>
          <cell r="AV3304" t="e">
            <v>#N/A</v>
          </cell>
          <cell r="AW3304" t="e">
            <v>#N/A</v>
          </cell>
          <cell r="AX3304" t="e">
            <v>#N/A</v>
          </cell>
          <cell r="AY3304" t="e">
            <v>#N/A</v>
          </cell>
          <cell r="AZ3304" t="e">
            <v>#N/A</v>
          </cell>
        </row>
        <row r="3305">
          <cell r="B3305" t="str">
            <v>P805</v>
          </cell>
          <cell r="C3305" t="str">
            <v>CGGA_P805</v>
          </cell>
          <cell r="E3305" t="str">
            <v>王秀丽</v>
          </cell>
          <cell r="F3305">
            <v>587121</v>
          </cell>
          <cell r="G3305">
            <v>43468</v>
          </cell>
          <cell r="H3305" t="str">
            <v>1.颅内占位性病变（颞、岛、右） 胶质瘤？2.继发性癫痫3.阑尾炎术后</v>
          </cell>
          <cell r="J3305" t="str">
            <v>女</v>
          </cell>
          <cell r="K3305">
            <v>36</v>
          </cell>
          <cell r="L3305" t="str">
            <v>O</v>
          </cell>
          <cell r="M3305" t="str">
            <v>152527198202211526</v>
          </cell>
          <cell r="N3305" t="str">
            <v>韩德仁/配偶/13947914100</v>
          </cell>
          <cell r="O3305" t="str">
            <v>左手及左侧牙龈间断麻木1年余，加重2月。</v>
          </cell>
          <cell r="P3305" t="str">
            <v>1年余前，无明显诱因出现左手及左牙龈麻木，左手麻木主要出现在大拇指、食指、中指，无肌肉抽搐，无口吐白沫，无发热，无乏力，持续约30至40秒后自行缓解。未予诊治。近2月来自觉上述症状加重，发作频繁，遂就诊于张家口医学院附属医院，行头部MRI提示右颞、岛占位性病变。现为进一步治疗，来我院就诊。门诊以“右颞、岛占位性病变”收入院。自发病以来，精神可，饮食可，大小便正常，体重无明显改变。</v>
          </cell>
          <cell r="Q3305" t="str">
            <v>平素健康状况:良好。12年前曾因阑尾炎行手术治疗。否认肝炎史、疟疾史、结核史，否认高血压史、冠心病史， 否认糖尿病史、脑血管病史、精神病史，2007年8月曾患“急性阑尾炎”行手术治疗。否认外伤史、输血史，否认过敏史，预防接种史不详。</v>
          </cell>
          <cell r="R3305" t="str">
            <v>生于内蒙古，久居本地，无疫区、疫情、疫水接触史，无牧区、矿山、高氟区、低碘区居住史，无化学性物质、放射性物质、有毒物质接触史，无工业毒物、粉尘接触史。否认冶游史、嗜酒史、吸烟史。</v>
          </cell>
          <cell r="S3305" t="str">
            <v>缺失</v>
          </cell>
          <cell r="T3305">
            <v>43472</v>
          </cell>
          <cell r="V3305" t="str">
            <v>右侧额颞开颅颅内占位切除</v>
          </cell>
          <cell r="W3305" t="str">
            <v>患者气管插管全麻成功后，仰卧位，头偏向左。常规碘酒（4%）和酒精（75%）消毒后铺巾，头皮浸润麻醉，取右额颞“？”切口逐层切开，皮瓣翻向侧下方，充分暴露骨质，颅骨钻2孔骨瓣铣下保留。硬膜止血后四周严密悬吊，见硬膜张力略高250ml甘露醇快速静点降低颅内压， “弧形+放射”状剪开硬脑膜，脑组织张力中等，见囊实性病变位于右侧颞极，实性病变呈灰白色，质软，血供中等，与周围脑组织边界欠清，囊液呈黄褐色，自肿瘤大致边界逐步分离并分块切除，最终病变镜下全切，大小约3*2.7*2.5cm。术腔严密止血，创面速即纱帖敷,术腔反复冲洗清亮，脑组织搏动好，硬膜破损严重人工硬膜（脑膜健）减张缝合，与护士清点棉片、棉条等手术用品无误后，3枚钛片还纳骨瓣，逐层缝合肌肉、皮下及皮肤，术毕再次与护士清点棉条等手术用品无误，手术顺利，术中出血约300ml，输液4000ml，未输血，术后回ICU病房监护。</v>
          </cell>
          <cell r="X3305" t="str">
            <v>部分切除</v>
          </cell>
          <cell r="Y3305" t="str">
            <v>缺失</v>
          </cell>
          <cell r="Z3305" t="str">
            <v>AO(WHO III)</v>
          </cell>
          <cell r="AA3305" t="str">
            <v>AO(WHO III)</v>
          </cell>
          <cell r="AB3305">
            <v>3</v>
          </cell>
          <cell r="AC3305" t="str">
            <v>间变少突胶质细胞瘤（WHO III级）</v>
          </cell>
          <cell r="AD3305" t="str">
            <v>部分切除</v>
          </cell>
          <cell r="AE3305">
            <v>43493</v>
          </cell>
          <cell r="AF3305" t="str">
            <v>1.颅内占位性病变（颞、岛、右） 间变少突胶质细胞瘤（WHO III级）2.继发性癫痫3.阑尾炎术后</v>
          </cell>
          <cell r="AH3305" t="str">
            <v>未终止</v>
          </cell>
          <cell r="AI3305">
            <v>1285</v>
          </cell>
          <cell r="AJ3305">
            <v>0</v>
          </cell>
          <cell r="AK3305">
            <v>1285</v>
          </cell>
          <cell r="AL3305">
            <v>0</v>
          </cell>
          <cell r="AM3305">
            <v>1285</v>
          </cell>
          <cell r="AN3305" t="str">
            <v>同步</v>
          </cell>
          <cell r="AO3305">
            <v>1</v>
          </cell>
          <cell r="AP3305" t="str">
            <v>替莫脞胺6</v>
          </cell>
          <cell r="AQ3305">
            <v>1</v>
          </cell>
          <cell r="AS3305">
            <v>0</v>
          </cell>
          <cell r="AU3305" t="e">
            <v>#N/A</v>
          </cell>
          <cell r="AV3305" t="e">
            <v>#N/A</v>
          </cell>
          <cell r="AW3305" t="e">
            <v>#N/A</v>
          </cell>
          <cell r="AX3305" t="e">
            <v>#N/A</v>
          </cell>
          <cell r="AY3305" t="e">
            <v>#N/A</v>
          </cell>
          <cell r="AZ3305" t="e">
            <v>#N/A</v>
          </cell>
        </row>
        <row r="3306">
          <cell r="B3306" t="str">
            <v>P806</v>
          </cell>
          <cell r="C3306" t="str">
            <v>CGGA_P806</v>
          </cell>
          <cell r="E3306" t="str">
            <v>刘书圆</v>
          </cell>
          <cell r="F3306">
            <v>586295</v>
          </cell>
          <cell r="G3306">
            <v>43459</v>
          </cell>
          <cell r="H3306" t="str">
            <v>颅内占位性病变（左颞顶）  症状性癫痫[继发性癫痫]  右股骨骨折术后</v>
          </cell>
          <cell r="J3306" t="str">
            <v>女</v>
          </cell>
          <cell r="K3306">
            <v>25</v>
          </cell>
          <cell r="L3306" t="str">
            <v>A</v>
          </cell>
          <cell r="M3306" t="str">
            <v>420381199305303947</v>
          </cell>
          <cell r="N3306" t="str">
            <v>刘书圆/患者本人/15997602755</v>
          </cell>
          <cell r="O3306" t="str">
            <v>发作性失语1年，头痛10天。</v>
          </cell>
          <cell r="P3306" t="str">
            <v>患者一年前无明显诱因出现发作性朗读及言语不利，不伴意识障碍、肢体抽动、口吐白沫、大、小便失禁等情况，短暂发作约几分钟后可自行缓解，发作期间可理解别人说话并可用简单语言表达，遂于当地医院就诊，完善MRI检查后示：左侧颞叶异常信号，考虑感染？低级别胶质瘤不排除。建议患者观察，并予患者抗癫痫药物（具体不详），患者服用不足一月自行停药。后患者于2018年2月发作数次，症状同上述，2018年三月后持续未再出现发作。10余天前患者无明显诱因出现较剧烈头痛，不伴抽搐、意识丧失、恶心、呕吐等症状，后自行缓解，遂于当地医院就诊，再次行MRI提示：左侧颞叶占位，考虑肿瘤伴出血（胶质瘤？），建议患者行手术治疗，患者遂至我院门诊就诊，行头部MRI平扫+增强（2018-12-18）示：左颞叶异常信号：左颞叶脑内血肿（亚急性期）？胶质瘤伴瘤卒中？左侧上颌窦粘膜下囊肿。门诊以“颅内占位性病变”收入病房。患病以来患者精神、食欲、睡眠良好，大、小便未见明显异常，体重未见明显变化。</v>
          </cell>
          <cell r="Q3306" t="str">
            <v>幼时右侧股骨骨折行手术治疗（具体不详）。平素健康状况:一般。肝炎史、疟疾史、结核史，否认高血压史、冠心病史， 否认糖尿病史、脑血管病史、精神病史，否认输血史，否认过敏史，预防接种史不详。</v>
          </cell>
          <cell r="R3306" t="str">
            <v>生于，久居本地，无疫区、疫情、疫水接触史，无牧区、矿山、高氟区、低碘区居住史，无化学性物质、放射性物质、有毒物质接触史，无工业毒物、粉尘接触史。否认冶游史、嗜酒史、吸烟史。</v>
          </cell>
          <cell r="S3306" t="str">
            <v>缺失</v>
          </cell>
          <cell r="T3306">
            <v>43473</v>
          </cell>
          <cell r="V3306" t="str">
            <v>左颞顶开颅病变切除术+人工硬膜修复</v>
          </cell>
          <cell r="W3306" t="str">
            <v>患者右侧卧位，麻醉诱导喉罩通气后，头架固定后常规消毒、铺巾，取左额顶马蹄形切口逐层切开，皮肤翻向侧下，暴露右额颅骨，骨瓣钻3孔铣下保留，见硬膜张力略高，250ml甘露醇快速静点降低颅内压，表面麻醉后十字状剪开硬脑膜，病变主要位于左颞叶后部，灰红色病变，质软，血供丰富，呈浸润性生长，大小约2.0*2.5*1.5cm。术中皮层刺激确定语言功能区。唤醒患者，严密监测下，自肿瘤大致边界逐步分离并分块切除肿瘤，最终病变镜下全切除。加深麻醉，喉罩通气，术腔严密止血，创面速即纱帖敷,术腔反复冲洗清亮，脑组织搏动好，硬膜破损严重，人工硬膜（脑膜健）减张缝合，硬膜外放置引流管一根（27703）另戳一口引出并固定，与护士清点棉片、棉条等手术用品无误后，盖孔板及钛片还纳骨瓣，逐层缝合肌肉、皮下及皮肤，术毕再次与护士清点棉条等手术用品无误，手术顺利，术中出血约600ml，术后回病房监护。</v>
          </cell>
          <cell r="X3306" t="str">
            <v>全切除</v>
          </cell>
          <cell r="Y3306" t="str">
            <v>缺失</v>
          </cell>
          <cell r="Z3306" t="str">
            <v>OA(WHO II)</v>
          </cell>
          <cell r="AA3306" t="str">
            <v>OA(WHO II)</v>
          </cell>
          <cell r="AB3306">
            <v>2</v>
          </cell>
          <cell r="AC3306" t="str">
            <v>神外病理：少突星形细胞瘤，WHOⅡ级，散在神经元。</v>
          </cell>
          <cell r="AD3306" t="str">
            <v>全切除</v>
          </cell>
          <cell r="AE3306">
            <v>43486</v>
          </cell>
          <cell r="AF3306" t="str">
            <v>1.左颞顶少突星形细胞瘤（WHO II级）2.症状性癫痫[继发性癫痫]3.贫血4.右股骨骨折术后</v>
          </cell>
          <cell r="AH3306" t="str">
            <v>未终止</v>
          </cell>
          <cell r="AI3306">
            <v>1284</v>
          </cell>
          <cell r="AJ3306">
            <v>0</v>
          </cell>
          <cell r="AK3306">
            <v>1284</v>
          </cell>
          <cell r="AL3306">
            <v>0</v>
          </cell>
          <cell r="AM3306">
            <v>1284</v>
          </cell>
          <cell r="AN3306" t="str">
            <v>同步</v>
          </cell>
          <cell r="AO3306">
            <v>1</v>
          </cell>
          <cell r="AP3306" t="str">
            <v>泰道</v>
          </cell>
          <cell r="AQ3306">
            <v>1</v>
          </cell>
          <cell r="AS3306">
            <v>0</v>
          </cell>
          <cell r="AU3306" t="e">
            <v>#N/A</v>
          </cell>
          <cell r="AV3306" t="e">
            <v>#N/A</v>
          </cell>
          <cell r="AW3306" t="e">
            <v>#N/A</v>
          </cell>
          <cell r="AX3306" t="e">
            <v>#N/A</v>
          </cell>
          <cell r="AY3306" t="e">
            <v>#N/A</v>
          </cell>
          <cell r="AZ3306" t="e">
            <v>#N/A</v>
          </cell>
        </row>
        <row r="3307">
          <cell r="B3307" t="str">
            <v>P807</v>
          </cell>
          <cell r="C3307" t="str">
            <v>CGGA_P807</v>
          </cell>
          <cell r="E3307" t="str">
            <v>解延宾</v>
          </cell>
          <cell r="F3307">
            <v>587298</v>
          </cell>
          <cell r="G3307">
            <v>43468</v>
          </cell>
          <cell r="H3307" t="str">
            <v>星形细胞瘤可能性大</v>
          </cell>
          <cell r="J3307" t="str">
            <v>男</v>
          </cell>
          <cell r="K3307">
            <v>39</v>
          </cell>
          <cell r="L3307" t="str">
            <v>AB</v>
          </cell>
          <cell r="M3307" t="str">
            <v>131002197910074231</v>
          </cell>
          <cell r="N3307" t="str">
            <v>王文翠/夫妻/13131663366</v>
          </cell>
          <cell r="O3307" t="str">
            <v>头胀1个月余</v>
          </cell>
          <cell r="P3307" t="str">
            <v>患者1个月前感劳累后头沉、头胀，不伴肢体感觉及运动障碍。遂就诊于廊坊市医院，做MRI诊断为：“颅内占位性病变”，未治疗。今患者为进一步治疗，遂来我院门诊，门诊以：“星形细胞瘤”为诊断收入我院。自发病以来，患者精神可，饮食睡眠可，大小便正常，体重无明显变化。</v>
          </cell>
          <cell r="Q3307" t="str">
            <v>平素健康状况:一般。肝炎史、疟疾史、结核史，否认高血压史、冠心病史， 否认糖尿病史、脑血管病史、精神病史，否认手术史、外伤史、输血史，否认过敏史，预防接种史不详。</v>
          </cell>
          <cell r="R3307" t="str">
            <v>生于河北，久居本地，无疫区、疫情、疫水接触史，无牧区、矿山、高氟区、低碘区居住史，无化学性物质、放射性物质、有毒物质接触史，无工业毒物、粉尘接触史。吸烟25年，平均20支／日，未戒烟。否认冶游史、嗜酒史、。</v>
          </cell>
          <cell r="S3307" t="str">
            <v>缺失</v>
          </cell>
          <cell r="T3307">
            <v>43474</v>
          </cell>
          <cell r="V3307" t="str">
            <v>额顶开颅，肿瘤切除术</v>
          </cell>
          <cell r="W3307" t="str">
            <v>患者气管插管全麻满意后。患者取仰卧位，头偏左侧, 取右额顶" U"形切口。常规碘酒、酒精消毒铺巾。切开头皮，分离头皮帽状腱膜下，皮瓣翻向面侧。暴露颅骨，钻孔，铣刀游离骨瓣，大小约7×6cm。硬膜张力较高，快速静点20%的甘露醇250ml，硬膜张力下降后，骨缘周围硬膜悬吊止血。十字剪开硬膜。皮层翻转电极判断中央前、后回位置，B超显示右额病变位于额下回后部及中央前回上肢支配区，显微镜下先于肿瘤前部分离，见肿瘤呈灰白色，质地软韧相间，血运丰富，沿肿瘤前界自前向后分离，肿瘤与周围脑组织分界不清，大脑前动脉分支自肿瘤穿行，分离后予以完好保护，自前向后分块近全切除肿瘤，肿瘤后界侵入中央前回，为防止严重功能障碍未勉强全切长入中央区的肿瘤，完整保留中央前回。观察脑压明显下降，脑搏动良好。瘤腔仔细止血，创面覆盖速即纱，生理盐水反复冲洗清亮。护士清点敷料及器械无误。硬膜皱缩，取人工硬膜覆盖缺损处，松散缝合硬膜，骨片复位，钛夹及盖骨板固定。骨瓣外放置外引流，分层缝合头皮各层。手术顺利，术中出血估计约100ml，未输血，补液2500ml。术毕，患者回病房监护。</v>
          </cell>
          <cell r="X3307" t="str">
            <v>部分切除</v>
          </cell>
          <cell r="Y3307" t="str">
            <v>145894</v>
          </cell>
          <cell r="Z3307" t="str">
            <v>O(WHO II)</v>
          </cell>
          <cell r="AA3307" t="str">
            <v>O(WHO II)</v>
          </cell>
          <cell r="AB3307">
            <v>2</v>
          </cell>
          <cell r="AC3307" t="str">
            <v>病理诊断（145894）：少突胶质细胞瘤，局灶星形细胞瘤 (WHOⅡ级)。</v>
          </cell>
          <cell r="AD3307" t="str">
            <v>部分切除</v>
          </cell>
          <cell r="AE3307">
            <v>43494</v>
          </cell>
          <cell r="AF3307" t="str">
            <v>少突胶质细胞瘤</v>
          </cell>
          <cell r="AH3307" t="str">
            <v>未终止</v>
          </cell>
          <cell r="AI3307">
            <v>1276</v>
          </cell>
          <cell r="AJ3307">
            <v>0</v>
          </cell>
          <cell r="AK3307">
            <v>1276</v>
          </cell>
          <cell r="AL3307">
            <v>0</v>
          </cell>
          <cell r="AM3307">
            <v>1276</v>
          </cell>
          <cell r="AN3307" t="str">
            <v>放疗31</v>
          </cell>
          <cell r="AO3307">
            <v>1</v>
          </cell>
          <cell r="AP3307" t="str">
            <v>无</v>
          </cell>
          <cell r="AQ3307">
            <v>0</v>
          </cell>
          <cell r="AS3307">
            <v>0</v>
          </cell>
          <cell r="AU3307" t="str">
            <v>突变</v>
          </cell>
          <cell r="AV3307" t="str">
            <v>不突变</v>
          </cell>
          <cell r="AW3307" t="str">
            <v>共缺失</v>
          </cell>
          <cell r="AX3307" t="str">
            <v>甲基化</v>
          </cell>
          <cell r="AY3307" t="str">
            <v>不突变</v>
          </cell>
          <cell r="AZ3307" t="str">
            <v>不突变</v>
          </cell>
        </row>
        <row r="3308">
          <cell r="B3308" t="str">
            <v>P808</v>
          </cell>
          <cell r="C3308" t="str">
            <v>CGGA_P808</v>
          </cell>
          <cell r="E3308" t="str">
            <v>单丹丹</v>
          </cell>
          <cell r="F3308">
            <v>583820</v>
          </cell>
          <cell r="G3308">
            <v>43460</v>
          </cell>
          <cell r="H3308" t="str">
            <v>颅内占位性病变（额 右）：胶质瘤？  症状性癫痫[继发性癫痫]  低纤维蛋白原血症</v>
          </cell>
          <cell r="J3308" t="str">
            <v>女</v>
          </cell>
          <cell r="K3308">
            <v>27</v>
          </cell>
          <cell r="L3308" t="str">
            <v>O</v>
          </cell>
          <cell r="M3308" t="str">
            <v>21142119911116162X</v>
          </cell>
          <cell r="N3308" t="str">
            <v>单玉忠/父女/15642940291,董春丽/姐妹/13698368193,董宝霞/母女/17139028386</v>
          </cell>
          <cell r="O3308" t="str">
            <v>发作性肢体抽搐2月</v>
          </cell>
          <cell r="P3308" t="str">
            <v>患者2月前无明显诱因突发四肢抽搐、呼吸急促、不能言语，自述意识清楚，持续约1-2分钟后自行缓解，发作后出现恶心、呕吐，呕吐物为胃内容物，无大小便失禁及舌咬伤，无明显肢体活动障碍（11月3日及11月7日发作两次，症状相似），患者自觉近期偶有间断头痛，位置不固定，性质为胀痛，程度较轻，为求进一步诊治来我院就诊，查头颅MRI示右额占位性病变：胶质瘤可能性大，予以口服德巴金缓释片 500mg Bid，今未行手术治疗门诊以“右额占位”收入我科。    自发病以来，患者神清，精神可，进食睡眠佳，大小便正常，体重无明显变化。</v>
          </cell>
          <cell r="Q3308" t="str">
            <v>平素健康状况:良好。肝炎史、疟疾史、结核史，否认高血压史、冠心病史， 否认糖尿病史、脑血管病史、精神病史，否认手术史、外伤史、输血史，否认过敏史，预防接种史不详。</v>
          </cell>
          <cell r="R3308" t="str">
            <v>生于原籍，久居本地，无疫区、疫情、疫水接触史，无牧区、矿山、高氟区、低碘区居住史，无化学性物质、放射性物质、有毒物质接触史，无工业毒物、粉尘接触史。否认冶游史、嗜酒史、吸烟史。对头孢类药物过敏。</v>
          </cell>
          <cell r="S3308" t="str">
            <v>缺失</v>
          </cell>
          <cell r="T3308">
            <v>43475</v>
          </cell>
          <cell r="V3308" t="str">
            <v>右额颞开颅肿瘤切除术+人工硬脑膜修补术（神经导航辅助）</v>
          </cell>
          <cell r="W3308" t="str">
            <v>患者左侧卧位，麻醉诱导喉罩通气后，头架固定后常规消毒、铺巾，神经导航定位病变位置，取右额颞马蹄形切口逐层切开，皮肤翻向侧下，暴露右额颞颅骨，骨瓣钻2孔铣下保留，见硬膜张力略高，250ml甘露醇快速静点降低颅内压，表面麻醉后十字状剪开硬脑膜，神经导航确定病变位置，皮层电刺激定位中央区，病变主要位于中央前回前方深部，额上回后部皮质造瘘，皮层下1.0cm即可见灰黄色病变，质软韧，血供丰富，呈浸润性生长，与周边脑组织边界不清。术中皮层刺激再次确定中央前回及病变位置。唤醒患者，严密监测下，自肿瘤大致边界逐步分离并分块切除肿瘤，最终病变镜下近全切除，大小约3.0*2.5*3.0cm。加深麻醉，喉罩通气，术腔严密止血，创面速即纱帖敷，术腔反复冲洗清亮，脑组织搏动好，硬膜破损严重，人工硬脑膜减张缝合，与护士清点棉片、棉条等手术用品无误后，1枚盖孔板3枚钛片还纳骨瓣，皮下放置引流管一根另戳一口引出并固定，逐层缝合肌肉、皮下及皮肤，术毕再次与护士清点棉条等手术用品无误，手术顺利，术中出血约300ml，输液32750ml，未输血，术后回ICU病房监护。</v>
          </cell>
          <cell r="X3308" t="str">
            <v>部分切除</v>
          </cell>
          <cell r="Y3308" t="str">
            <v>缺失</v>
          </cell>
          <cell r="Z3308" t="str">
            <v>A(WHO II)</v>
          </cell>
          <cell r="AA3308" t="str">
            <v>A(WHO II)</v>
          </cell>
          <cell r="AB3308">
            <v>2</v>
          </cell>
          <cell r="AC3308" t="str">
            <v>病理诊断：星形细胞瘤（额，右）（WHOII级）</v>
          </cell>
          <cell r="AD3308" t="str">
            <v>部分切除</v>
          </cell>
          <cell r="AE3308">
            <v>43483</v>
          </cell>
          <cell r="AF3308" t="str">
            <v>1.星形细胞瘤（额，右）（WHOII级）  2.症状性癫痫[继发性癫痫] 3.低纤维蛋白原血症  4.高氯血症</v>
          </cell>
          <cell r="AH3308" t="str">
            <v>未终止</v>
          </cell>
          <cell r="AI3308">
            <v>1282</v>
          </cell>
          <cell r="AJ3308">
            <v>0</v>
          </cell>
          <cell r="AK3308">
            <v>1282</v>
          </cell>
          <cell r="AL3308">
            <v>0</v>
          </cell>
          <cell r="AM3308">
            <v>1282</v>
          </cell>
          <cell r="AN3308" t="str">
            <v>同步</v>
          </cell>
          <cell r="AO3308">
            <v>1</v>
          </cell>
          <cell r="AP3308" t="str">
            <v>替莫脞胺6</v>
          </cell>
          <cell r="AQ3308">
            <v>1</v>
          </cell>
          <cell r="AS3308">
            <v>0</v>
          </cell>
          <cell r="AU3308" t="e">
            <v>#N/A</v>
          </cell>
          <cell r="AV3308" t="e">
            <v>#N/A</v>
          </cell>
          <cell r="AW3308" t="e">
            <v>#N/A</v>
          </cell>
          <cell r="AX3308" t="e">
            <v>#N/A</v>
          </cell>
          <cell r="AY3308" t="e">
            <v>#N/A</v>
          </cell>
          <cell r="AZ3308" t="e">
            <v>#N/A</v>
          </cell>
        </row>
        <row r="3309">
          <cell r="B3309" t="str">
            <v>P809</v>
          </cell>
          <cell r="C3309" t="str">
            <v>CGGA_P809</v>
          </cell>
          <cell r="E3309" t="str">
            <v>梁明洲</v>
          </cell>
          <cell r="F3309">
            <v>587699</v>
          </cell>
          <cell r="G3309">
            <v>43472</v>
          </cell>
          <cell r="H3309" t="str">
            <v>颅内占位性病变（额颞岛，左）  糖尿病  高血压2级  心脏射频消融术后</v>
          </cell>
          <cell r="J3309" t="str">
            <v>男</v>
          </cell>
          <cell r="K3309">
            <v>52</v>
          </cell>
          <cell r="L3309" t="str">
            <v>O</v>
          </cell>
          <cell r="M3309" t="str">
            <v>132801196612163811</v>
          </cell>
          <cell r="N3309" t="str">
            <v>梁明起/弟弟/13633160061</v>
          </cell>
          <cell r="O3309" t="str">
            <v>记忆力下降5个月，失神发作3个月</v>
          </cell>
          <cell r="P3309" t="str">
            <v>患者无明显诱因于5个月前感记忆力轻度下降，伴计算能力下降，未重视。2018年4月-5月份出现幻嗅，未采取治疗，后患者因心率过速，房颤遂就诊于廊坊市中心医院，查头颅磁共振时示：“颅内占位性病变”未予治疗，患者7月份于廊坊市中心医院行心脏射频消融，手术成功，未诉不适。患者及家属考虑颅脑肿瘤治疗，3个月前患者出现失神发作，近1个月患者感记忆力明显下降，为进一步诊治遂来我院。门诊以：“颅内占位性病变”。自发病以来精神可，食欲睡眠可，小便正常，大便不规律。体重下降26Kg.</v>
          </cell>
          <cell r="Q3309" t="str">
            <v>高血压30年最高170mmhg，规律服药，血压控制120mmhg左右。糖尿病1年，血糖最高17.4mmol左右，胰岛素控制，控制可。7个月前行“三尖瓣手术”。平素健康状况:一般。肝炎史、疟疾史、结核史，否认冠心病史， 否认脑血管病史、精神病史，否认外伤史、输血史，否认过敏史，预防接种史不详。</v>
          </cell>
          <cell r="R3309" t="str">
            <v>生于河北，久居本地，无疫区、疫情、疫水接触史，无牧区、矿山、高氟区、低碘区居住史，无化学性物质、放射性物质、有毒物质接触史，无工业毒物、粉尘接触史。否认冶游史、嗜酒史、吸烟史。</v>
          </cell>
          <cell r="S3309" t="str">
            <v>缺失</v>
          </cell>
          <cell r="T3309">
            <v>43479</v>
          </cell>
          <cell r="V3309" t="str">
            <v>左侧额颞开颅颅内占位切除</v>
          </cell>
          <cell r="W3309" t="str">
            <v>全麻插管后，右侧卧位，上头架固定，常规消毒、铺巾。行左额颞问号形切口，皮瓣翻向前，切开颞肌翻向下方，暴露颅骨，颅骨钻2孔，用铣刀铣下额外侧骨瓣，约6x7cm大小。见硬膜正常，硬脑膜张力中等。沿骨窗悬吊硬膜后星形剪开硬膜，电灼硬脑膜边缘出血。由颞叶向下直到中颅底，可见肿瘤位于颞叶、岛叶，灰黄色，质软部分质韧，血供丰富，边界不清，左侧大脑中动脉部分、后交通动脉、大脑后动脉位于肿瘤表面或被肿瘤包裹，从血管间隙分块切除肿瘤，内侧至岛阈，暴露豆纹动脉。向上方、下方及后方切除肿瘤至上下岛环沟。向深方切除至正常脑组织、底节。最终分块全切除肿瘤大小约6.0×5.0×4.0cm，术毕可见大脑中动脉、后交通动脉、大脑后动脉及豆纹动脉外侧组等保护完好，创面贴附速即纱彻底止血。瘤腔冲水清亮。瘤腔内留置引流管一根。护士清点敷料器械无误，缝合硬膜、以免缝人工硬膜贴敷修补，骨瓣复位，以1枚5孔盖孔板及2枚钛夹固定。分层缝合皮下和皮肤，术毕再次清点纱布器械无误。手术顺利，出血约500ml，输液5000ml，术毕返ICU。</v>
          </cell>
          <cell r="X3309" t="str">
            <v>部分切除</v>
          </cell>
          <cell r="Y3309" t="str">
            <v>缺失</v>
          </cell>
          <cell r="Z3309" t="str">
            <v>A(WHO II)</v>
          </cell>
          <cell r="AA3309" t="str">
            <v>A(WHO II)</v>
          </cell>
          <cell r="AB3309" t="str">
            <v>2</v>
          </cell>
          <cell r="AC3309" t="str">
            <v>病理诊断：星形细胞瘤（WHOⅡ级），生长活跃。</v>
          </cell>
          <cell r="AD3309" t="str">
            <v>部分切除</v>
          </cell>
          <cell r="AE3309">
            <v>43499</v>
          </cell>
          <cell r="AF3309" t="str">
            <v>1.星形细胞瘤（额颞岛，左）（WHOII级）2.低钠血症3.轻度贫血4.右侧肺不张5.糖尿病6.高血压2级7.心脏射频消融术后 8、左下肢肌间静脉血栓形成</v>
          </cell>
          <cell r="AG3309">
            <v>43746</v>
          </cell>
          <cell r="AH3309" t="str">
            <v>终止</v>
          </cell>
          <cell r="AI3309">
            <v>168</v>
          </cell>
          <cell r="AJ3309">
            <v>1</v>
          </cell>
          <cell r="AK3309">
            <v>77</v>
          </cell>
          <cell r="AL3309">
            <v>1</v>
          </cell>
          <cell r="AM3309">
            <v>168</v>
          </cell>
          <cell r="AN3309" t="str">
            <v>无</v>
          </cell>
          <cell r="AO3309">
            <v>0</v>
          </cell>
          <cell r="AP3309" t="str">
            <v>无</v>
          </cell>
          <cell r="AQ3309">
            <v>0</v>
          </cell>
          <cell r="AS3309" t="str">
            <v>原发</v>
          </cell>
          <cell r="AU3309" t="e">
            <v>#N/A</v>
          </cell>
          <cell r="AV3309" t="e">
            <v>#N/A</v>
          </cell>
          <cell r="AW3309" t="e">
            <v>#N/A</v>
          </cell>
          <cell r="AX3309" t="e">
            <v>#N/A</v>
          </cell>
          <cell r="AY3309" t="e">
            <v>#N/A</v>
          </cell>
          <cell r="AZ3309" t="e">
            <v>#N/A</v>
          </cell>
        </row>
        <row r="3310">
          <cell r="B3310" t="str">
            <v>P810</v>
          </cell>
          <cell r="C3310" t="str">
            <v>CGGA_P810</v>
          </cell>
          <cell r="D3310" t="str">
            <v>CGGA_1305, CGGA_P810</v>
          </cell>
          <cell r="E3310" t="str">
            <v>何崇泽</v>
          </cell>
          <cell r="F3310">
            <v>587789</v>
          </cell>
          <cell r="G3310">
            <v>43473</v>
          </cell>
          <cell r="H3310" t="str">
            <v>1.颅内占位性病变（额颞，左） 胶质母细胞瘤2.胶质瘤术后（颞岛，左）3.慢性乙型病毒性肝炎</v>
          </cell>
          <cell r="J3310" t="str">
            <v>男</v>
          </cell>
          <cell r="K3310">
            <v>49</v>
          </cell>
          <cell r="L3310" t="str">
            <v>B</v>
          </cell>
          <cell r="M3310" t="str">
            <v>110107196903162717</v>
          </cell>
          <cell r="N3310" t="str">
            <v>何崇泽/患者本人/15801199801</v>
          </cell>
          <cell r="O3310" t="str">
            <v>胶质瘤术后7年余，发现肿瘤复发伴癫痫发作半年余。</v>
          </cell>
          <cell r="P3310" t="str">
            <v>患者7年半前主因右侧肢体麻木，头晕头痛就诊于中日友好医院，MRI检查提示左颞岛占位。未诊治后。后出现癫痫大发作，遂就诊于三博脑科医院，行手术治疗切除肿瘤。术后病理回报提示少枝星形细胞瘤（WHO II-III级）。术后行常规放化疗，间断口服替莫唑胺化疗，口服奥卡西平抗癫痫治疗。术后患者间断出现癫痫发作，每次发作呈大发作状态，伴口吐白沫，四肢僵直，眼球上视，意识障碍，无大小便失禁。频率约1-2次/月。半年前复查时发现肿瘤复发，就诊于三博脑科医院，予以定期复查，口服替莫唑胺治疗。1月前行穿刺活检，病理回报提示胶质母细胞瘤。1天前因癫痫大发作，遂就诊于我院急诊，急诊以“颅内占位性病变：胶质瘤复发”收入院。自发病以来，精神状态差，饮食可，大小便正常，体重明显下降，近2年下降约10kg。</v>
          </cell>
          <cell r="Q3310" t="str">
            <v>平素健康状况:一般。肝炎史：慢性乙肝病史10余年，就诊于地坛医院，现口服恩替卡韦治疗，目前血液检查呈小三阳状态。疟疾史、结核史，否认高血压史、冠心病史， 否认糖尿病史、脑血管病史、精神病史，否认其他手术史、外伤史、输血史，过敏史：对海鲜过敏。预防接种史不详。</v>
          </cell>
          <cell r="R3310" t="str">
            <v>生于北京，久居本地，无疫区、疫情、疫水接触史，无牧区、矿山、高氟区、低碘区居住史，长期接触油画染料。无其他化学性物质、放射性物质、有毒物质接触史，无工业毒物、粉尘接触史。吸烟20年，平均3支／日，未戒烟。否认冶游史、嗜酒史。</v>
          </cell>
          <cell r="S3310" t="str">
            <v>缺失</v>
          </cell>
          <cell r="T3310">
            <v>43480</v>
          </cell>
          <cell r="U3310">
            <v>40725</v>
          </cell>
          <cell r="V3310" t="str">
            <v>显微镜下左额开颅肿瘤切除+硬脑膜修补</v>
          </cell>
          <cell r="W3310" t="str">
            <v>全麻插管后，仰卧位，导航注册确定肿瘤体表投影，常规消毒、铺巾。以病变为中心行左额马蹄形切口，皮瓣翻向前方，暴露颅骨，颅骨钻1孔，用铣刀铣下骨瓣。见硬膜正常，硬脑膜张力中等。沿骨窗悬吊硬膜后放射状剪开硬膜。左额上回皮层造瘘，深部可见肿瘤，灰红色，实性，质韧，血供丰富，边界不清，肿瘤累及胼胝体并突入侧脑室，深部肿瘤累及底节区，分块近全切除肿瘤，侧脑室开放，透明隔造瘘可见对侧脑室。术区彻底止血，反复冲水清亮。瘤腔放置27703引流管一根另戳孔引出。护士清点敷料器械无误，人工硬脑膜减张缝合硬膜，骨瓣复位，以盖孔板和颅骨连接板夹固定、复位骨瓣。分层缝合皮下和皮肤，术毕再次清点纱布器械无误。手术顺利，麻醉满意，出血约200ml，输液3000ml，术毕拔管后安返病房监护。</v>
          </cell>
          <cell r="X3310" t="str">
            <v>部分切除</v>
          </cell>
          <cell r="Y3310" t="str">
            <v>缺失</v>
          </cell>
          <cell r="Z3310" t="str">
            <v>rGBM(WHO IV)</v>
          </cell>
          <cell r="AA3310" t="str">
            <v>rGBM(WHO IV)</v>
          </cell>
          <cell r="AB3310" t="str">
            <v>4</v>
          </cell>
          <cell r="AC3310" t="str">
            <v>病理：胶质母细胞瘤 (WHOⅣ级)。</v>
          </cell>
          <cell r="AD3310" t="str">
            <v>部分切除</v>
          </cell>
          <cell r="AE3310">
            <v>43495</v>
          </cell>
          <cell r="AF3310" t="str">
            <v>1.胶质母细胞瘤（额颞，左）2.胶质瘤术后（颞岛，左）3.慢性乙型病毒性肝炎4.低钠血症5.低钾血症</v>
          </cell>
          <cell r="AG3310">
            <v>43793</v>
          </cell>
          <cell r="AH3310" t="str">
            <v>终止</v>
          </cell>
          <cell r="AI3310">
            <v>259</v>
          </cell>
          <cell r="AJ3310">
            <v>1</v>
          </cell>
          <cell r="AK3310">
            <v>45</v>
          </cell>
          <cell r="AL3310">
            <v>1</v>
          </cell>
          <cell r="AM3310">
            <v>259</v>
          </cell>
          <cell r="AN3310" t="str">
            <v>放疗</v>
          </cell>
          <cell r="AO3310">
            <v>1</v>
          </cell>
          <cell r="AP3310" t="str">
            <v>化疗</v>
          </cell>
          <cell r="AQ3310">
            <v>1</v>
          </cell>
          <cell r="AS3310" t="str">
            <v>复发</v>
          </cell>
          <cell r="AT3310" t="str">
            <v>1</v>
          </cell>
          <cell r="AU3310" t="e">
            <v>#N/A</v>
          </cell>
          <cell r="AV3310" t="e">
            <v>#N/A</v>
          </cell>
          <cell r="AW3310" t="e">
            <v>#N/A</v>
          </cell>
          <cell r="AX3310" t="e">
            <v>#N/A</v>
          </cell>
          <cell r="AY3310" t="e">
            <v>#N/A</v>
          </cell>
          <cell r="AZ3310" t="e">
            <v>#N/A</v>
          </cell>
        </row>
        <row r="3311">
          <cell r="B3311" t="str">
            <v>P811</v>
          </cell>
          <cell r="C3311" t="str">
            <v>CGGA_P811</v>
          </cell>
          <cell r="E3311" t="str">
            <v>杨维福</v>
          </cell>
          <cell r="F3311">
            <v>588187</v>
          </cell>
          <cell r="G3311">
            <v>43475</v>
          </cell>
          <cell r="H3311" t="str">
            <v>颅内占位性病变（额 右）：胶质瘤术后复发？  症状性癫痫[继发性癫痫]  右额胶质瘤切除术后</v>
          </cell>
          <cell r="J3311" t="str">
            <v>男</v>
          </cell>
          <cell r="K3311">
            <v>32</v>
          </cell>
          <cell r="L3311" t="str">
            <v>O</v>
          </cell>
          <cell r="M3311" t="str">
            <v>513701198607084612</v>
          </cell>
          <cell r="N3311" t="str">
            <v>杨维福/患者本人/18919553649,杨琼英/配偶/18919553649</v>
          </cell>
          <cell r="O3311" t="str">
            <v>右额胶质瘤术后7年，左侧肢体无力2月余。</v>
          </cell>
          <cell r="P3311" t="str">
            <v>患者于7年前因“发作性意识不清伴肢体抽搐”，在解放军304医院查头颅MRI示颅内占位，行有右额占位切除术，术后病理为少突星形细胞瘤，未遗留明显神经功能障碍，服用左乙拉西坦+丙戊酸钠 BID治疗，术后2个月在普仁医院行放疗，其后定期复查。8个月前复查头颅MRI示颅内肿瘤复发，在普仁医院行替莫唑胺化疗6个疗程，患者2月前无明显诱因出现左下肢无力，呈渐进性，逐渐出现左上肢无力，目前左侧肢体无力，肌力0级，就诊于解放军304医院行MRI示：颅脑术后，右侧额顶叶肿瘤复发，期间突发发作性意识不清伴肢体抽搐，伴有头痛、无恶心呕吐，及左侧口角流涎及左侧肢体偏瘫，为求进一步诊治来我院就诊，查头颅MRI示右额术后改变；右侧大脑半球多发占位：肿瘤复发？门诊以“右额胶质瘤术后复发”收入我院。自患病以来饮食可，睡眠不良，二便如常，体重无明显变化。</v>
          </cell>
          <cell r="Q3311" t="str">
            <v>平素健康状况:良好。否认肝炎史、疟疾史、结核史，否认高血压史、冠心病史， 否认糖尿病史、脑血管病史、精神病史，手术史，2012年前因“右额胶质瘤”行“右额胶质瘤切除术”，术后病理为少突星形细胞瘤，否认外伤史、输血史，否认过敏史，预防接种史不详。</v>
          </cell>
          <cell r="R3311" t="str">
            <v>生于四川省巴中市，久居本地，无疫区、疫情、疫水接触史，无牧区、矿山、高氟区、低碘区居住史，无化学性物质、放射性物质、有毒物质接触史，无工业毒物、粉尘接触史。否认冶游史、嗜酒史、吸烟史。</v>
          </cell>
          <cell r="S3311" t="str">
            <v>缺失</v>
          </cell>
          <cell r="T3311">
            <v>43482</v>
          </cell>
          <cell r="U3311">
            <v>40925</v>
          </cell>
          <cell r="V3311" t="str">
            <v>右额顶原切口扩大开颅肿瘤切除术+人工硬脑膜修补术（神经导航辅助）</v>
          </cell>
          <cell r="W3311" t="str">
            <v>患者插管全麻成功后，病人取仰卧位，头左偏，神经导航辅助定位肿瘤位置。常规碘酒（4%）和酒精（75%）消毒后铺巾，头皮浸润麻醉，沿右额顶原切口逐层切开，皮切口向右顶部扩大，铣刀铣下右额原骨瓣6.0*6.0cm保留，向后方扩大骨瓣6.0*3.0cm，硬膜四周严密悬吊，硬膜张力一般，“+”字状剪开硬脑膜，硬膜与局部脑组织表面粘连，自右额皮层造瘘皮层下约2.0cm即可见囊实性病变，病变位于右额顶中央区，囊液呈棕褐色，实性病变呈灰黄色及灰红色，质地软韧不均，血供丰富，与周围脑组织边界不清，显微镜下自肿瘤大致边界逐步分离并分块切除，最终病变镜下全切病变大小约5.5X4.0X3.0cm。术腔严密止血，创面速即纱帖敷，术腔反复冲洗清亮，脑组织搏动好，硬膜破损严重，人工硬膜减张修补缝合，与护士清点棉片、棉条等手术用品无误后，2枚钛片拼接两块骨瓣，3枚钛片级3枚原钛片还纳固定骨瓣，逐层缝合皮下及皮肤，术毕再次与护士清点棉条等手术用品无误，手术顺利，术中出血约100ml，未输血，输液3000ml，术后回病房监护。</v>
          </cell>
          <cell r="X3311" t="str">
            <v>全切除</v>
          </cell>
          <cell r="Y3311" t="str">
            <v>缺失</v>
          </cell>
          <cell r="Z3311" t="str">
            <v>rGBM(WHO IV)</v>
          </cell>
          <cell r="AA3311" t="str">
            <v>rGBM(WHO IV)</v>
          </cell>
          <cell r="AB3311" t="str">
            <v>4</v>
          </cell>
          <cell r="AC3311" t="str">
            <v>病理诊断：部分呈间变性少突星形细胞瘤形态，部分呈小细胞胶质母细胞瘤形态 (部分WHOⅢ级，部分WHOⅣ级)。（再次手术，放化疗后）</v>
          </cell>
          <cell r="AD3311" t="str">
            <v>全切除</v>
          </cell>
          <cell r="AE3311">
            <v>43494</v>
          </cell>
          <cell r="AF3311" t="str">
            <v>1.胶质母细胞瘤（额 右）2.高钠血症 3.低钠血症 4.症状性癫痫[继发性癫痫] 5.右额胶质瘤切除术后</v>
          </cell>
          <cell r="AG3311">
            <v>44077</v>
          </cell>
          <cell r="AH3311" t="str">
            <v>终止</v>
          </cell>
          <cell r="AI3311">
            <v>531</v>
          </cell>
          <cell r="AJ3311">
            <v>1</v>
          </cell>
          <cell r="AK3311">
            <v>288</v>
          </cell>
          <cell r="AL3311">
            <v>1</v>
          </cell>
          <cell r="AM3311">
            <v>531</v>
          </cell>
          <cell r="AN3311" t="str">
            <v>同步</v>
          </cell>
          <cell r="AO3311">
            <v>1</v>
          </cell>
          <cell r="AP3311" t="str">
            <v>替莫脞胺</v>
          </cell>
          <cell r="AQ3311">
            <v>1</v>
          </cell>
          <cell r="AS3311" t="str">
            <v>复发</v>
          </cell>
          <cell r="AT3311" t="str">
            <v>1</v>
          </cell>
          <cell r="AU3311" t="e">
            <v>#N/A</v>
          </cell>
          <cell r="AV3311" t="e">
            <v>#N/A</v>
          </cell>
          <cell r="AW3311" t="e">
            <v>#N/A</v>
          </cell>
          <cell r="AX3311" t="e">
            <v>#N/A</v>
          </cell>
          <cell r="AY3311" t="e">
            <v>#N/A</v>
          </cell>
          <cell r="AZ3311" t="e">
            <v>#N/A</v>
          </cell>
        </row>
        <row r="3312">
          <cell r="B3312" t="str">
            <v>P812</v>
          </cell>
          <cell r="C3312" t="str">
            <v>CGGA_P812</v>
          </cell>
          <cell r="E3312" t="str">
            <v>何晶</v>
          </cell>
          <cell r="F3312">
            <v>588626</v>
          </cell>
          <cell r="G3312">
            <v>43480</v>
          </cell>
          <cell r="H3312" t="str">
            <v>颅内占位性病变（颞顶枕，右）  胶质瘤伴卒中?  脊柱侧弯  骨折术后</v>
          </cell>
          <cell r="J3312" t="str">
            <v>男</v>
          </cell>
          <cell r="K3312">
            <v>47</v>
          </cell>
          <cell r="L3312" t="str">
            <v>A</v>
          </cell>
          <cell r="M3312" t="str">
            <v>430111197110102515</v>
          </cell>
          <cell r="N3312" t="str">
            <v>何家辉/兄弟/15200369415,毛玲/夫妻/16607312298,邓斌/弟媳/13487603264</v>
          </cell>
          <cell r="O3312" t="str">
            <v>头痛呕吐4月余，加重伴左侧肢体乏力2月.</v>
          </cell>
          <cell r="P3312" t="str">
            <v>患者4月余前，无明显诱因出现头痛呕吐，伴左眼视力减退，2月前患者左眼视力减退及颞侧视野缺损进行性加重，并出现左侧肢体乏力，3天前突发晕厥，急诊到当地医院查CT提示：右侧颞枕叶占位，肿瘤伴卒中？，为求进一步诊治，遂来我院，查MRI提示：右侧颞枕叶占位，肿瘤伴卒中？，急诊拟“右侧颞枕叶占位，肿瘤伴卒中？”收治入院。病程中，患者无四肢抽搐，大小便正常。</v>
          </cell>
          <cell r="Q3312" t="str">
            <v>平素健康状况:良好。肝炎史、疟疾史、结核史，否认高血压史、冠心病史， 否认糖尿病史、脑血管病史、精神病史，2014年3月曾受“ 右侧肩胛骨骨折 、右侧多发肋骨骨折”手术治疗，恢复可。否认输血史，否认过敏史，预防接种史不详。</v>
          </cell>
          <cell r="R3312" t="str">
            <v>生于原籍，久居本地，无疫区、疫情、疫水接触史，无牧区、矿山、高氟区、低碘区居住史，无化学性物质、放射性物质、有毒物质接触史，无工业毒物、粉尘接触史。否认冶游史、嗜酒史、吸烟史。</v>
          </cell>
          <cell r="S3312" t="str">
            <v>缺失</v>
          </cell>
          <cell r="T3312">
            <v>43483</v>
          </cell>
          <cell r="V3312" t="str">
            <v>导航辅助下右颞顶枕开颅病变切除术+人工硬膜修补</v>
          </cell>
          <cell r="W3312" t="str">
            <v>患者插管全麻成功后，病人取左侧卧位头架固定。导航明确切口位置，常规碘酒（2%）和酒精（75%）消毒后铺巾，头皮浸润麻醉，沿右颞顶枕马蹄形切口逐层切开，颅骨钻3孔骨瓣铣下保留，硬膜四周严密悬吊，硬膜张力高，给予甘露醇250ml快速静点，“+”字状剪开脑膜，超声再次明确病变位置，病变位于皮层下，有囊变，及陈旧性出血，质软韧不均，色泽局部灰黄或灰红，血供丰富，围绕病变周边逐渐分离，内侧至纵裂，下方至小脑幕，前方至中央后回后部，深部至脑室颞角及三角区，离断肿瘤颞侧及枕部供血后，大部分切除病变黄荧光提示丘脑后方及胼胝体压部仍有残余肿瘤，继续予以切除，最终病变镜下近全切，右侧脑室颞角及三角区开放，大小约10X7X7cm。术腔严密止血，创面速即纱帖敷,术腔反复冲洗清亮，脑组织搏动好，硬膜严密缝合，免缝人工硬膜贴覆加强硬膜薄弱处，脑室右侧颞角放置引流管1枚头皮另戳1口引出并固定，与护士清点棉片、棉条等手术用品无误后，3枚钛片还纳骨瓣，逐层缝合肌肉、皮下及皮肤，术毕再次与护士清点棉条等手术用品无误，手术顺利，术中出血约300ml，输液4000ml，术后回ICU病房监护。</v>
          </cell>
          <cell r="X3312" t="str">
            <v>部分切除</v>
          </cell>
          <cell r="Y3312" t="str">
            <v>146169</v>
          </cell>
          <cell r="Z3312" t="str">
            <v>GBM(WHO IV)</v>
          </cell>
          <cell r="AA3312" t="str">
            <v>GBM(WHO IV)</v>
          </cell>
          <cell r="AB3312">
            <v>4</v>
          </cell>
          <cell r="AC3312" t="str">
            <v>病理诊断（146169）：胶质母细胞瘤。(WHOⅣ级)</v>
          </cell>
          <cell r="AD3312" t="str">
            <v>部分切除</v>
          </cell>
          <cell r="AE3312">
            <v>43497</v>
          </cell>
          <cell r="AF3312" t="str">
            <v>1.胶质母细胞瘤（颞顶枕，右）2.脊柱侧弯 3.骨折术后 4.肝功能异常 5.低钾血症</v>
          </cell>
          <cell r="AH3312" t="str">
            <v>终止</v>
          </cell>
          <cell r="AI3312">
            <v>1110</v>
          </cell>
          <cell r="AJ3312">
            <v>1</v>
          </cell>
          <cell r="AK3312">
            <v>957</v>
          </cell>
          <cell r="AL3312">
            <v>1</v>
          </cell>
          <cell r="AM3312">
            <v>1274</v>
          </cell>
          <cell r="AN3312" t="str">
            <v>同步</v>
          </cell>
          <cell r="AO3312">
            <v>1</v>
          </cell>
          <cell r="AP3312" t="str">
            <v>替莫脞胺</v>
          </cell>
          <cell r="AQ3312">
            <v>1</v>
          </cell>
          <cell r="AS3312">
            <v>0</v>
          </cell>
          <cell r="AU3312" t="e">
            <v>#N/A</v>
          </cell>
          <cell r="AV3312" t="e">
            <v>#N/A</v>
          </cell>
          <cell r="AW3312" t="e">
            <v>#N/A</v>
          </cell>
          <cell r="AX3312" t="e">
            <v>#N/A</v>
          </cell>
          <cell r="AY3312" t="e">
            <v>#N/A</v>
          </cell>
          <cell r="AZ3312" t="e">
            <v>#N/A</v>
          </cell>
        </row>
        <row r="3313">
          <cell r="B3313" t="str">
            <v>P813</v>
          </cell>
          <cell r="C3313" t="str">
            <v>CGGA_P813</v>
          </cell>
          <cell r="E3313" t="str">
            <v>马建雄</v>
          </cell>
          <cell r="F3313">
            <v>588880</v>
          </cell>
          <cell r="G3313">
            <v>43481</v>
          </cell>
          <cell r="H3313" t="str">
            <v>1.右海马胶质瘤？</v>
          </cell>
          <cell r="J3313" t="str">
            <v>男</v>
          </cell>
          <cell r="K3313">
            <v>42</v>
          </cell>
          <cell r="L3313" t="str">
            <v>A</v>
          </cell>
          <cell r="M3313" t="str">
            <v>450103197609222018</v>
          </cell>
          <cell r="N3313" t="str">
            <v>张秋芸/夫妻/18877123339</v>
          </cell>
          <cell r="O3313" t="str">
            <v>记忆力下降6个月，失神性发作3个月</v>
          </cell>
          <cell r="P3313" t="str">
            <v>患者于6个月前无明显诱因感记忆力下降，未做特殊治疗，3个月前突发感觉异常表现为,自觉身体热浪上涌伴身体冒汗,大脑一片空白,视物模糊。1个月前上述症状频繁，遂就诊于广西壮族自治区人民医院，诊断“脑膜炎”，住院一周，输液治疗，具体不详，效果不佳。患者为进一步治疗来我院。门诊以“颅内占位性病变”收入我科。患者自发病以来精神可，食欲、睡眠可，大小便无异常，体重无明显变化。</v>
          </cell>
          <cell r="Q3313" t="str">
            <v>平素健康状况:一般。肝炎史、疟疾史、结核史，否认高血压史、冠心病史， 否认糖尿病史、脑血管病史、精神病史，否认手术史、外伤史、输血史，否认过敏史，预防接种史不详。</v>
          </cell>
          <cell r="R3313" t="str">
            <v>生于广西，久居本地，无疫区、疫情、疫水接触史，无牧区、矿山、高氟区、低碘区居住史，无化学性物质、放射性物质、有毒物质接触史，无工业毒物、粉尘接触史。否认冶游史、嗜酒史、吸烟史。</v>
          </cell>
          <cell r="S3313" t="str">
            <v>缺失</v>
          </cell>
          <cell r="T3313">
            <v>43483</v>
          </cell>
          <cell r="V3313" t="str">
            <v>右额颞开颅肿瘤切除术+人工硬脑膜修补术（神经导航辅助）</v>
          </cell>
          <cell r="W3313" t="str">
            <v>患者气管插管全麻成功后，仰卧位，头偏向左。常规碘酒（4%）和酒精（75%）消毒后铺巾，头皮浸润麻醉，取右额颞“？”切口逐层切开，皮瓣翻向侧下方，充分暴露骨质，颅骨钻2孔骨瓣铣下保留。硬膜止血后四周严密悬吊，见硬膜张力略高250ml甘露醇快速静点降低颅内压， “弧形+放射”状剪开硬脑膜，脑组织张力中等，右颞叶表面脑组织沟回正常，于右侧颞极后方6.0cm行皮层造瘘，皮层下2.5cm可见灰红色病变，肿瘤主体位于右侧颞极及海马组织，质软韧，血供丰富，与周围脑组织边界欠清，自肿瘤大致边界逐步分离并连同右侧颞极一并切除，最终病变镜下近全切除，大小约6.0*4.5*5.0cm，可见右侧小脑幕缘、动眼神经及后交通动脉。术腔严密止血，创面速即纱帖敷,术腔反复冲洗清亮，脑组织搏动好，硬膜破损严重人工硬膜（脑膜健）减张缝合，与护士清点棉片、棉条等手术用品无误后，1枚盖孔板2枚钛片还纳骨瓣，逐层缝合肌肉、皮下及皮肤，术毕再次与护士清点棉条等手术用品无误，手术顺利，术中出血约200ml，输液2000ml，未输血，术后回病房监护。</v>
          </cell>
          <cell r="X3313" t="str">
            <v>部分切除</v>
          </cell>
          <cell r="Y3313" t="str">
            <v>146166</v>
          </cell>
          <cell r="Z3313" t="str">
            <v>A(WHO II)</v>
          </cell>
          <cell r="AA3313" t="str">
            <v>A(WHO II)</v>
          </cell>
          <cell r="AB3313" t="str">
            <v>2</v>
          </cell>
          <cell r="AC3313" t="str">
            <v>病理诊断（146166）：镜下肿瘤大部分呈星形细胞瘤(WHOⅡ级)形态，局灶呈间变性星形细胞瘤 (WHOⅢ级)形态，侵及蛛网膜下腔。</v>
          </cell>
          <cell r="AD3313" t="str">
            <v>部分切除</v>
          </cell>
          <cell r="AE3313">
            <v>43495</v>
          </cell>
          <cell r="AF3313" t="str">
            <v>星形细胞瘤（海马，右）</v>
          </cell>
          <cell r="AG3313">
            <v>43917</v>
          </cell>
          <cell r="AH3313" t="str">
            <v>终止</v>
          </cell>
          <cell r="AI3313">
            <v>329</v>
          </cell>
          <cell r="AJ3313">
            <v>1</v>
          </cell>
          <cell r="AK3313">
            <v>254</v>
          </cell>
          <cell r="AL3313">
            <v>1</v>
          </cell>
          <cell r="AM3313">
            <v>329</v>
          </cell>
          <cell r="AN3313" t="str">
            <v>同步</v>
          </cell>
          <cell r="AO3313">
            <v>1</v>
          </cell>
          <cell r="AP3313" t="str">
            <v>替莫脞胺</v>
          </cell>
          <cell r="AQ3313">
            <v>1</v>
          </cell>
          <cell r="AS3313" t="str">
            <v>原发</v>
          </cell>
          <cell r="AU3313" t="e">
            <v>#N/A</v>
          </cell>
          <cell r="AV3313" t="e">
            <v>#N/A</v>
          </cell>
          <cell r="AW3313" t="e">
            <v>#N/A</v>
          </cell>
          <cell r="AX3313" t="e">
            <v>#N/A</v>
          </cell>
          <cell r="AY3313" t="e">
            <v>#N/A</v>
          </cell>
          <cell r="AZ3313" t="e">
            <v>#N/A</v>
          </cell>
        </row>
        <row r="3314">
          <cell r="B3314" t="str">
            <v>P814</v>
          </cell>
          <cell r="C3314" t="str">
            <v>CGGA_P814</v>
          </cell>
          <cell r="D3314" t="str">
            <v>CGGA_807, CGGA_P814</v>
          </cell>
          <cell r="E3314" t="str">
            <v>邱长星</v>
          </cell>
          <cell r="F3314">
            <v>588826</v>
          </cell>
          <cell r="G3314">
            <v>43481</v>
          </cell>
          <cell r="H3314" t="str">
            <v>颅内占位性病变(复发胶质瘤可能性大)  星形细胞瘤术后  脑疝  右侧乳突炎</v>
          </cell>
          <cell r="J3314" t="str">
            <v>男</v>
          </cell>
          <cell r="K3314">
            <v>52</v>
          </cell>
          <cell r="L3314" t="str">
            <v>O</v>
          </cell>
          <cell r="M3314" t="str">
            <v>110108196603254931</v>
          </cell>
          <cell r="N3314" t="str">
            <v>孙英红/配偶/13522089555</v>
          </cell>
          <cell r="O3314" t="str">
            <v>左颞星形胶质瘤术后9年，复发1年余。</v>
          </cell>
          <cell r="P3314" t="str">
            <v>患者9年前因左颞星形胶质瘤于我院行手术治疗，术后恢复良好，并按方案行放、化疗。术后患者规律复查，17年9月患者于我院门诊复查MRI头部平扫+增强示：左颞占位术后改变,左颞叶异常强化影;部分空蝶鞍;鼻窦粘膜增厚;双侧乳突炎性渗出不除外。患者未予进一步诊疗。7个月前患者出现言语不利，不伴头痛、肢体抽搐、意识障碍、恶心、呕吐等症状，患者未予诊治。后患者言语不利症状加重，难以表意，可以理解别人说话。3月前患者出现肢体活动不利以右上肢及左下肢为重，行走时摔跤，吃饭、刷牙等逐渐无法自理。9天前患者来我院门诊就诊，复查头部MRI平扫+增强示：左颞胶质瘤术后改变；双侧额叶、胼胝体膝部及体部、左颞叶、左侧丘脑及基底节区多发占位：考虑肿瘤复发；右侧丘脑小片异常信号，考虑复发肿瘤播散可能；脑疝形成；部分空蝶鞍；右上颌窦粘膜下囊肿；左侧乳突炎。门诊以“复发胶质瘤”收入我科。          患病以来患者精神一般、睡眠欠佳、饮食可，大、小便未见明显异常，体重未见明显变化。</v>
          </cell>
          <cell r="Q3314" t="str">
            <v>平素健康状况:良好。肝炎史、疟疾史、结核史，否认高血压史、冠心病史， 否认糖尿病史、脑血管病史、精神病史，否认输血史，否认过敏史，预防接种史不详。</v>
          </cell>
          <cell r="R3314" t="str">
            <v>生于原籍，久居本地，无疫区、疫情、疫水接触史，无牧区、矿山、高氟区、低碘区居住史，无化学性物质、放射性物质、有毒物质接触史，无工业毒物、粉尘接触史。否认冶游史、嗜酒史、吸烟史。</v>
          </cell>
          <cell r="S3314" t="str">
            <v>缺失</v>
          </cell>
          <cell r="T3314">
            <v>43486</v>
          </cell>
          <cell r="U3314">
            <v>40179</v>
          </cell>
          <cell r="V3314" t="str">
            <v>显微镜下幕上深部肿物切除</v>
          </cell>
          <cell r="W3314" t="str">
            <v>患者插管全麻成功后，病人取仰卧位头右偏。常规碘酒（4%）和酒精（75%）消毒后铺巾，头皮浸润麻醉，沿左额颞原切口逐层切开，充分暴露左颞骨质，卸下原1枚颅骨锁。铣下颞叶区域骨瓣，硬膜四周严密悬吊，见硬膜张力略高，250ml甘露醇快速静点降低颅内压，“弧形+放射”状剪开硬膜，即可见左额灰白色病变，质地软韧不均，血供丰富，与周围脑组织边界不清，显微镜下首先自瘤内分块切除，待减压充分后自肿瘤大致边界逐步分离并分块切除，大小约6X5X4cm，最终肿瘤镜下近全切除。术腔严密止血，创面速即纱帖敷,术腔反复冲洗清亮，脑组织搏动好，硬膜破损严重，可缝人工硬膜（脑膜健）减张缝合，与护士清点棉片、棉条等手术用品无误后，1枚盖孔板2枚钛片还纳骨瓣，逐层缝合肌肉、皮下及皮肤，术毕再次与护士清点棉条等手术用品无误，手术顺利，术中出血约200ml，术后回监护病房。</v>
          </cell>
          <cell r="X3314" t="str">
            <v>部分切除</v>
          </cell>
          <cell r="Y3314" t="str">
            <v>缺失</v>
          </cell>
          <cell r="Z3314" t="str">
            <v>rAA(WHO III)</v>
          </cell>
          <cell r="AA3314" t="str">
            <v>AA(WHO III)</v>
          </cell>
          <cell r="AB3314">
            <v>3</v>
          </cell>
          <cell r="AC3314" t="str">
            <v>神经病理：间变性星形细胞瘤，局灶胶母变。(WHOⅢ-Ⅳ级，复发）</v>
          </cell>
          <cell r="AD3314" t="str">
            <v>部分切除</v>
          </cell>
          <cell r="AE3314">
            <v>43496</v>
          </cell>
          <cell r="AF3314" t="str">
            <v>1.间变星形细胞瘤，局灶胶质母细胞瘤2.星形细胞瘤术后3.大脑镰下疝4.右侧乳突炎5.凝血功能异常6.低钾血症7.高氯血症8.低蛋白血症</v>
          </cell>
          <cell r="AH3314" t="str">
            <v>未终止</v>
          </cell>
          <cell r="AI3314">
            <v>423</v>
          </cell>
          <cell r="AJ3314">
            <v>0</v>
          </cell>
          <cell r="AK3314">
            <v>423</v>
          </cell>
          <cell r="AL3314">
            <v>0</v>
          </cell>
          <cell r="AM3314">
            <v>423</v>
          </cell>
          <cell r="AN3314" t="str">
            <v>放疗</v>
          </cell>
          <cell r="AO3314">
            <v>1</v>
          </cell>
          <cell r="AP3314" t="str">
            <v>化疗</v>
          </cell>
          <cell r="AQ3314">
            <v>1</v>
          </cell>
          <cell r="AS3314">
            <v>1</v>
          </cell>
          <cell r="AT3314" t="str">
            <v>1</v>
          </cell>
          <cell r="AU3314" t="e">
            <v>#N/A</v>
          </cell>
          <cell r="AV3314" t="e">
            <v>#N/A</v>
          </cell>
          <cell r="AW3314" t="e">
            <v>#N/A</v>
          </cell>
          <cell r="AX3314" t="e">
            <v>#N/A</v>
          </cell>
          <cell r="AY3314" t="e">
            <v>#N/A</v>
          </cell>
          <cell r="AZ3314" t="e">
            <v>#N/A</v>
          </cell>
        </row>
        <row r="3315">
          <cell r="B3315" t="str">
            <v>P815</v>
          </cell>
          <cell r="C3315" t="str">
            <v>CGGA_P815</v>
          </cell>
          <cell r="D3315" t="str">
            <v>NA</v>
          </cell>
          <cell r="E3315" t="str">
            <v>艾金花</v>
          </cell>
          <cell r="F3315">
            <v>588540</v>
          </cell>
          <cell r="G3315">
            <v>43479</v>
          </cell>
          <cell r="H3315" t="str">
            <v>颅内占位性病变（颞、海马，右）  胶质瘤？  继发性癫痫  高血压</v>
          </cell>
          <cell r="I3315" t="str">
            <v>NA</v>
          </cell>
          <cell r="J3315" t="str">
            <v>女</v>
          </cell>
          <cell r="K3315">
            <v>53</v>
          </cell>
          <cell r="L3315" t="str">
            <v>B</v>
          </cell>
          <cell r="M3315" t="str">
            <v>132532196505251849</v>
          </cell>
          <cell r="N3315" t="str">
            <v>王权/配偶/15030380942</v>
          </cell>
          <cell r="O3315" t="str">
            <v>头晕4月约，加重伴癫痫发作20天。</v>
          </cell>
          <cell r="P3315" t="str">
            <v>4月余前，无明显诱因出现头晕，伴恶心、呕吐1次，呕吐物为胃内容物。就诊于当地医院，行头颅CT检查，未见异常，未予治疗。后头晕逐渐加重，20余天前无明显诱因出现左侧肢体不自主抖动，无口吐白沫，无意识障碍，持续约1分钟后自行缓解。遂来我院就诊，行MRI检查提示颅内占位病变。予以口服左乙拉西坦及丙戊酸钠抗癫痫治疗，后癫痫发作频率较前明显增多，现每日发作30次以上，目前已将口服抗癫痫药物加量，仍然控制较差。遂门诊以“颅内占位性病变”收入院。自发病以来，饮食好，大小便正常，体重无明显变化。</v>
          </cell>
          <cell r="Q3315" t="str">
            <v>平素健康状况:良好。高血压病6年，血压最高150/110mmHg，现口服降压药物治疗（尼群地平），目前血压可控制在120/80mmHg左右。否认肝炎史、疟疾史、结核史，否认冠心病史， 否认糖尿病史、脑血管病史、精神病史，否认手术史、外伤史、输血史，否认过敏史，预防接种史不详。</v>
          </cell>
          <cell r="R3315" t="str">
            <v>生于河北省张家口市，久居本地，无疫区、疫情、疫水接触史，无牧区、矿山、高氟区、低碘区居住史，无化学性物质、放射性物质、有毒物质接触史，无工业毒物、粉尘接触史。否认冶游史、嗜酒史、吸烟史。</v>
          </cell>
          <cell r="S3315" t="str">
            <v>缺失</v>
          </cell>
          <cell r="T3315">
            <v>43486</v>
          </cell>
          <cell r="U3315" t="str">
            <v>NA</v>
          </cell>
          <cell r="V3315" t="str">
            <v>显微镜下右额颞开颅肿瘤切除术</v>
          </cell>
          <cell r="W3315" t="str">
            <v>患者气管插管全麻成功后，仰卧位，头偏向左。常规碘酒（4%）和酒精（75%）消毒后铺巾，头皮浸润麻醉，取右额颞“？”切口逐层切开，皮肌瓣翻向前方，充分暴露颅骨，钻孔骨瓣铣下保留。硬膜四周严密悬吊，见硬膜张力略高250ml甘露醇快速静点降低颅内压， “弧形+放射”状剪开硬脑膜，脑组织张力中等，颞极后3CM切除部分颞中下回，侧脑室颞角开放，可见病变位于右侧钩回及海马，灰白色，质韧，血供中等，与周围脑组织边界欠清，逐步分离并分块切除，最终病变镜下近全切，脑干、大脑中动脉、动眼神经、大脑后动脉均保护完好。术腔严密止血，反复冲洗清亮，脑组织搏动好，硬膜破损严重人工硬膜（脑膜健）减张缝合，与护士清点棉片、棉条等手术用品无误后，连接片及钛夹固定骨瓣，逐层缝合肌肉、皮下及皮肤，术毕再次与护士清点棉条等手术用品无误，手术顺利，麻醉满意，术中出血约200ml，输液2500ml，未输血，术后回ICU病房监护。</v>
          </cell>
          <cell r="X3315" t="str">
            <v>部分切除</v>
          </cell>
          <cell r="Y3315" t="str">
            <v>缺失</v>
          </cell>
          <cell r="Z3315" t="str">
            <v>NA</v>
          </cell>
          <cell r="AA3315" t="str">
            <v>颅内其他疾病</v>
          </cell>
          <cell r="AB3315" t="str">
            <v>NA</v>
          </cell>
          <cell r="AC3315" t="str">
            <v>NA</v>
          </cell>
          <cell r="AD3315" t="str">
            <v>NA</v>
          </cell>
          <cell r="AE3315" t="str">
            <v>NA</v>
          </cell>
          <cell r="AF3315" t="str">
            <v>NA</v>
          </cell>
          <cell r="AG3315" t="str">
            <v>NA</v>
          </cell>
          <cell r="AH3315" t="str">
            <v>NA</v>
          </cell>
          <cell r="AI3315" t="str">
            <v>NA</v>
          </cell>
          <cell r="AJ3315" t="str">
            <v>NA</v>
          </cell>
          <cell r="AK3315" t="str">
            <v>NA</v>
          </cell>
          <cell r="AL3315" t="str">
            <v>NA</v>
          </cell>
          <cell r="AM3315" t="str">
            <v>NA</v>
          </cell>
          <cell r="AN3315" t="str">
            <v>未知</v>
          </cell>
          <cell r="AP3315" t="str">
            <v>未知</v>
          </cell>
          <cell r="AQ3315" t="str">
            <v>NA</v>
          </cell>
          <cell r="AR3315" t="str">
            <v>口服抗癫痫药物，根据门诊复查情况调整药物，定期复查肝功、血常规，如有异常及时治疗</v>
          </cell>
          <cell r="AS3315" t="str">
            <v>NA</v>
          </cell>
          <cell r="AT3315" t="str">
            <v>NA</v>
          </cell>
          <cell r="AU3315" t="str">
            <v>NA</v>
          </cell>
          <cell r="AV3315" t="str">
            <v>NA</v>
          </cell>
          <cell r="AW3315" t="str">
            <v>NA</v>
          </cell>
          <cell r="AX3315" t="str">
            <v>NA</v>
          </cell>
          <cell r="AY3315" t="str">
            <v>NA</v>
          </cell>
          <cell r="AZ3315" t="str">
            <v>NA</v>
          </cell>
          <cell r="BA3315" t="str">
            <v>NA</v>
          </cell>
          <cell r="BB3315" t="str">
            <v>NA</v>
          </cell>
          <cell r="BC3315" t="str">
            <v>NA</v>
          </cell>
          <cell r="BD3315" t="str">
            <v>NA</v>
          </cell>
        </row>
        <row r="3316">
          <cell r="B3316" t="str">
            <v>P816</v>
          </cell>
          <cell r="C3316" t="str">
            <v>CGGA_P816</v>
          </cell>
          <cell r="D3316" t="str">
            <v>NA</v>
          </cell>
          <cell r="E3316" t="str">
            <v>王龙</v>
          </cell>
          <cell r="F3316">
            <v>588459</v>
          </cell>
          <cell r="G3316">
            <v>43479</v>
          </cell>
          <cell r="H3316" t="str">
            <v>1.颅内占位性病变（颞，左）：胶质瘤？ 2.窦性心动过速</v>
          </cell>
          <cell r="I3316" t="str">
            <v>NA</v>
          </cell>
          <cell r="J3316" t="str">
            <v>男</v>
          </cell>
          <cell r="K3316">
            <v>30</v>
          </cell>
          <cell r="L3316" t="str">
            <v>B</v>
          </cell>
          <cell r="M3316" t="str">
            <v>1307211988046513X</v>
          </cell>
          <cell r="N3316" t="str">
            <v>王龙/患者本人/18310644584</v>
          </cell>
          <cell r="O3316" t="str">
            <v>间断头晕伴言语不利1个月。</v>
          </cell>
          <cell r="P3316" t="str">
            <v>患者1个月前无诱因出现间断头晕，未予特殊重视，其后自觉言语欠流利，有时表现为语言理解力查，无头痛呕吐，无意识不清及肢体抽搐，就诊于顺义区人民医院神经外科，查头颅平扫CT，未见明显病变，医生建议查头颅MRI。患者为求进一步诊治，就诊于我院神经外科门诊，查头颅平扫+增强MRI示左颞叶占位，考虑胶质瘤可能，患者及家属为求进一步治疗，门诊以“左颞胶质瘤”收入院。自发病以来，患者精神饮食可，二便正常，体重无明显变化。</v>
          </cell>
          <cell r="Q3316" t="str">
            <v>平素健康状况:良好。否认结核，肝病病史，否认高血压史、冠心病史， 否认糖尿病史、脑血管病史、精神病史，1999年6月曾受“ 左侧头皮外伤 ”缝线8针。目前情况良好。否认手术史、输血史，否认药物过敏史，预防接种史不详。</v>
          </cell>
          <cell r="R3316" t="str">
            <v>生于河北省张家口市，久居本地，无疫区、疫情、疫水接触史，无牧区、矿山、高氟区、低碘区居住史，无化学性物质、放射性物质、有毒物质接触史，无工业毒物、粉尘接触史。否认冶游史、嗜酒史、吸烟史。</v>
          </cell>
          <cell r="S3316" t="str">
            <v>缺失</v>
          </cell>
          <cell r="T3316">
            <v>43489</v>
          </cell>
          <cell r="U3316" t="str">
            <v>NA</v>
          </cell>
          <cell r="V3316" t="str">
            <v>唤醒麻醉下左额颞顶开颅肿瘤切除术+人工硬脑膜修补术（神经导航辅助）</v>
          </cell>
          <cell r="W3316" t="str">
            <v>患者气管插管全麻成功后，病人仰卧位，头偏向右侧，上头架固定，导航定位病变后，常规碘酒（4%）和酒精（75%）消毒后铺巾，头皮浸润麻醉，行左额颞顶弧形切口逐层切开，皮瓣翻向前下方，充分暴露骨质，颅骨钻1孔，骨瓣铣下保留。硬膜止血后悬吊，磨除蝶骨嵴，应用利多卡因浸泡棉条，贴覆于硬膜之上，充分浸润硬膜后，“弧形+放射状”剪开硬脑膜，麻醉师唤醒病人，见脑组织张力略高，静点20%甘露醇250ml，并侧裂释放脑脊液后脑压下降满意，导航明确病变、中央前回及中央后回位置，见病变位于左侧颞上回后部，实性，呈灰黄色，质地软韧，血供中等，病变与周围脑组织边界欠清，术中电刺激器确定语言及运动功能区位置，沿病变周边仔细分离并逐步切除，最终肿瘤镜下全切大小约2.5*3*2.5cm，留取标本送病理，语言功能保护良好。术腔严密止血，创面速即纱帖敷，术腔反复冲洗清亮，脑组织搏动好，硬膜减张缝合，应用免缝人工硬膜贴覆加固硬膜薄弱处，与护士清点棉片、棉条等手术用品无误后，1枚盖孔板2枚钛片还纳骨瓣，皮下留置普通引流管一根，逐层缝合肌肉、皮下及皮肤，术毕再次与护士清点棉条等手术用品无误，手术顺利，术中出血约200ml，输液1700ml，术后回病房监护。</v>
          </cell>
          <cell r="X3316" t="str">
            <v>部分切除</v>
          </cell>
          <cell r="Y3316">
            <v>146316</v>
          </cell>
          <cell r="Z3316" t="str">
            <v>胶质瘤(级别未知)</v>
          </cell>
          <cell r="AA3316" t="str">
            <v>胶质瘤(级别未知)</v>
          </cell>
          <cell r="AB3316" t="str">
            <v>NA</v>
          </cell>
          <cell r="AC3316" t="str">
            <v>NA</v>
          </cell>
          <cell r="AD3316" t="str">
            <v>NA</v>
          </cell>
          <cell r="AE3316" t="str">
            <v>NA</v>
          </cell>
          <cell r="AF3316" t="str">
            <v>NA</v>
          </cell>
          <cell r="AG3316" t="str">
            <v>NA</v>
          </cell>
          <cell r="AH3316" t="str">
            <v>NA</v>
          </cell>
          <cell r="AI3316" t="str">
            <v>NA</v>
          </cell>
          <cell r="AJ3316" t="str">
            <v>NA</v>
          </cell>
          <cell r="AK3316" t="str">
            <v>NA</v>
          </cell>
          <cell r="AL3316" t="str">
            <v>NA</v>
          </cell>
          <cell r="AM3316" t="str">
            <v>NA</v>
          </cell>
          <cell r="AN3316" t="str">
            <v>未知</v>
          </cell>
          <cell r="AP3316" t="str">
            <v>未知</v>
          </cell>
          <cell r="AQ3316" t="str">
            <v>NA</v>
          </cell>
          <cell r="AR3316" t="str">
            <v>左乙拉西坦片 0.5g×30片×1盒/口服，每天两次、每次一片（不可随意停药，定期复查血常规、肝肾功能、血药浓度，3月后门诊复查决定停药或减量）；健朗星胶囊0.4g×24片×4盒/口服，每天三次、每次两片。</v>
          </cell>
          <cell r="AS3316" t="str">
            <v>原发</v>
          </cell>
          <cell r="AT3316" t="str">
            <v>NA</v>
          </cell>
          <cell r="AU3316" t="str">
            <v>无突变</v>
          </cell>
          <cell r="AV3316" t="str">
            <v>无突变</v>
          </cell>
          <cell r="AW3316" t="str">
            <v>非共缺失</v>
          </cell>
          <cell r="AX3316" t="str">
            <v>非甲基化</v>
          </cell>
          <cell r="AY3316" t="str">
            <v>无突变</v>
          </cell>
          <cell r="AZ3316" t="str">
            <v>无突变</v>
          </cell>
          <cell r="BA3316" t="str">
            <v>NA</v>
          </cell>
          <cell r="BB3316" t="str">
            <v>NA</v>
          </cell>
          <cell r="BC3316" t="str">
            <v>NA</v>
          </cell>
          <cell r="BD3316" t="str">
            <v>NA</v>
          </cell>
        </row>
        <row r="3317">
          <cell r="B3317" t="str">
            <v>P817</v>
          </cell>
          <cell r="C3317" t="str">
            <v>CGGA_P817</v>
          </cell>
          <cell r="E3317" t="str">
            <v>潘珊珊</v>
          </cell>
          <cell r="F3317">
            <v>588939</v>
          </cell>
          <cell r="G3317">
            <v>43482</v>
          </cell>
          <cell r="H3317" t="str">
            <v>颅内占位性病变（颞岛、基底节，右）：胶质瘤？  脑疝</v>
          </cell>
          <cell r="J3317" t="str">
            <v>女</v>
          </cell>
          <cell r="K3317">
            <v>33</v>
          </cell>
          <cell r="L3317" t="str">
            <v>AB</v>
          </cell>
          <cell r="M3317" t="str">
            <v>131022198501206424</v>
          </cell>
          <cell r="N3317" t="str">
            <v>潘珊珊/患者本人/13930659440</v>
          </cell>
          <cell r="O3317" t="str">
            <v>左侧肢体力弱伴记忆力下降2个月。</v>
          </cell>
          <cell r="P3317" t="str">
            <v>患者于2月前无明显诱因出现左侧肢体力弱，表现为走路不稳，自觉记忆力下降，偶有头晕头痛，不剧烈，可忍受，无意识不清及肢体抽搐，就诊于固安县县医院，予以中医针灸治疗，没有明显好转。患者再次就诊于北京仁和医院神经外科，行头颅MRI检查，考虑右侧颞叶及基底节区肿瘤可能性大，患者及家属为求进一步诊治，来我院神经外科门诊就诊，行头颅加增强MRI示右侧颞岛、基底节占位，考虑胶质瘤可能性大，门诊以“右颞叶基底节占位”收入院。自发病以来，患者精神饮食可，记忆力减退，生活基本自理，二便正常，体重无变化。</v>
          </cell>
          <cell r="Q3317" t="str">
            <v>平素健康状况:良好。否认肝炎史，结核病史，伤寒病史，否认高血压史、冠心病史，否认精神病史否认糖尿病史、脑血管病史、，否认手术史、外伤史、输血史，对头孢类药物过敏，预防接种史不详。</v>
          </cell>
          <cell r="R3317" t="str">
            <v>生于河北省固安县，久居本地，无疫区、疫情、疫水接触史，无牧区、矿山、高氟区、低碘区居住史，无化学性物质、放射性物质、有毒物质接触史，无工业毒物、粉尘接触史。否认冶游史、嗜酒史、吸烟史。</v>
          </cell>
          <cell r="S3317" t="str">
            <v>缺失</v>
          </cell>
          <cell r="T3317">
            <v>43487</v>
          </cell>
          <cell r="V3317" t="str">
            <v>右额颞开颅肿瘤切除术+人工硬脑膜修补术（神经导航辅助）</v>
          </cell>
          <cell r="W3317" t="str">
            <v>患者气管插管全麻成功后，仰卧位，头偏向左，头架固定，神经导航辅助定位肿瘤位置。常规碘酒（4%）和酒精（75%）消毒后铺巾，头皮浸润麻醉，取右额颞弧形切口逐层切开，皮瓣翻向侧下方，充分暴露骨质，颅骨钻1孔，骨瓣铣下保留。硬膜止血后四周严密悬吊，见硬膜张力略高，250ml甘露醇快速静点降低颅内压，“弧形+放射”状剪开硬脑膜，缓慢释放侧裂池脑脊液后脑压下降满意，仔细分开侧裂并牵开脑组织，见灰红色病变位于右侧颞叶、岛叶并向深部基底节区蔓延生长，质地软韧不均，与周围组织边界不清，血供极丰富，显微镜下先分块切除右侧颞叶肿瘤及受侵犯颞极，待减压充分后充分暴露岛叶肿瘤，沿环岛沟及肿瘤周边逐步分离，最终病变镜下大部切除，大小约7cmX6.5cmX4.5CM，右侧颞角开放，因深部肿瘤侵犯基底节区，未予完整切除。术腔严密止血，创面速即纱帖敷，术腔反复冲洗清亮，脑组织搏动好，术腔放置美敦力26020引流管一枚，另戳一口引出并固定，硬脑膜缺损严重，应用人工硬膜减张缝合硬膜，与护士清点棉片、棉条等手术用品无误后，1枚盖孔板2枚钛片还纳骨瓣，逐层缝合肌肉、皮下及皮肤，术毕再次与护士清点棉条等手术用品无误，手术顺利，术中出血约200ml，输液 4000ml，术后回ICU病房监护。</v>
          </cell>
          <cell r="X3317" t="str">
            <v>部分切除</v>
          </cell>
          <cell r="Y3317" t="str">
            <v>缺失</v>
          </cell>
          <cell r="Z3317" t="str">
            <v>AA(WHO III)</v>
          </cell>
          <cell r="AA3317" t="str">
            <v>AA(WHO III)</v>
          </cell>
          <cell r="AB3317" t="str">
            <v>3</v>
          </cell>
          <cell r="AC3317" t="str">
            <v>病理诊断：间变性星形细胞瘤，局灶生长活跃。（WHOⅢ-Ⅳ级）</v>
          </cell>
          <cell r="AD3317" t="str">
            <v>部分切除</v>
          </cell>
          <cell r="AE3317">
            <v>43498</v>
          </cell>
          <cell r="AF3317" t="str">
            <v>1.间变性星形细胞瘤（颞岛、基底节，右）2.脑疝 3.中枢神经系统感染 4.低钠血症 5.低氯血症 6.低蛋白血症 7.轻度贫血 8.气颅 9.右侧乳突炎</v>
          </cell>
          <cell r="AG3317">
            <v>43748</v>
          </cell>
          <cell r="AH3317" t="str">
            <v>终止</v>
          </cell>
          <cell r="AI3317">
            <v>160</v>
          </cell>
          <cell r="AJ3317">
            <v>1</v>
          </cell>
          <cell r="AK3317">
            <v>69</v>
          </cell>
          <cell r="AL3317">
            <v>1</v>
          </cell>
          <cell r="AM3317">
            <v>160</v>
          </cell>
          <cell r="AN3317" t="str">
            <v>同步</v>
          </cell>
          <cell r="AO3317">
            <v>1</v>
          </cell>
          <cell r="AP3317" t="str">
            <v>替莫脞胺6</v>
          </cell>
          <cell r="AQ3317">
            <v>1</v>
          </cell>
          <cell r="AS3317" t="str">
            <v>原发</v>
          </cell>
          <cell r="AU3317" t="e">
            <v>#N/A</v>
          </cell>
          <cell r="AV3317" t="e">
            <v>#N/A</v>
          </cell>
          <cell r="AW3317" t="e">
            <v>#N/A</v>
          </cell>
          <cell r="AX3317" t="e">
            <v>#N/A</v>
          </cell>
          <cell r="AY3317" t="e">
            <v>#N/A</v>
          </cell>
          <cell r="AZ3317" t="e">
            <v>#N/A</v>
          </cell>
        </row>
        <row r="3318">
          <cell r="B3318" t="str">
            <v>P818</v>
          </cell>
          <cell r="C3318" t="str">
            <v>CGGA_P818</v>
          </cell>
          <cell r="E3318" t="str">
            <v>韩红记</v>
          </cell>
          <cell r="F3318">
            <v>589534</v>
          </cell>
          <cell r="G3318">
            <v>43487</v>
          </cell>
          <cell r="H3318" t="str">
            <v>颅内占位性病变(额,左)：胶质瘤 高血压病</v>
          </cell>
          <cell r="J3318" t="str">
            <v>女</v>
          </cell>
          <cell r="K3318">
            <v>49</v>
          </cell>
          <cell r="L3318" t="str">
            <v>O</v>
          </cell>
          <cell r="M3318" t="str">
            <v>132432196905190314</v>
          </cell>
          <cell r="N3318" t="str">
            <v>韩尧/父子/15227043070</v>
          </cell>
          <cell r="O3318" t="str">
            <v>右侧枕部头痛1月余</v>
          </cell>
          <cell r="P3318" t="str">
            <v>患者于1个月前无明显诱因感头颅右侧枕部疼痛，不伴记忆力下降、癫痫等症状。遂就诊于河北大学附属医院，头颅CT示：诊断不详。今患者为进一步治疗，遂来我院，门诊以“颅内占位性病变（额，左）”为诊断收入我院。自发病以来患者精神、食欲、睡眠可，大小便无异常，体重无明显变化。</v>
          </cell>
          <cell r="Q3318" t="str">
            <v>平素健康状况:一般。否认肝炎史、疟疾史、结核史,有高血压病，患高血压1年，平日160/105mmHg,，于2017年开始服用降压药，硝苯地平，规律服用，血压控制130/96mmHg。否认冠心病史， 否认糖尿病史、脑血管病史、精神病史，否认手术史、外伤史、输血史，否认过敏史，预防接种史不详。</v>
          </cell>
          <cell r="R3318" t="str">
            <v>生于河北，久居本地，无疫区、疫情、疫水接触史，无牧区、矿山、高氟区、低碘区居住史，无化学性物质、放射性物质、有毒物质接触史，无工业毒物、粉尘接触史。否认冶游史、嗜酒史、吸烟史。</v>
          </cell>
          <cell r="S3318" t="str">
            <v>缺失</v>
          </cell>
          <cell r="T3318">
            <v>43489</v>
          </cell>
          <cell r="V3318" t="str">
            <v>冠切，左额开颅，颅内肿瘤切除</v>
          </cell>
          <cell r="W3318" t="str">
            <v>患者插管全麻成功后，病人取仰卧位。常规碘酒（4%）和酒精（75%）消毒后铺巾，头皮浸润麻醉，行冠状切口切开，充分暴露左额骨质，颅骨钻2孔，左额骨瓣铣下保留，额窦开放，生物胶及骨腊严密封闭，硬膜四周严密悬吊，“+”字状剪开左额硬脑膜，即可见左额脑内灰红色病变，病变质地软韧不均，血供丰富，与周围脑组织边界不清，中心有囊变，囊液呈浅褐色，切除部分病变送快速冰冻病理，结果为胶质母细胞瘤可能性大。显微镜下沿肿瘤周边分离后，分块全切除肿瘤。术腔严密止血，创面速即纱帖敷,术腔反复冲洗清亮，观察脑组织搏动好，与护士清点棉片、棉条等手术用品无误后，硬膜皱缩，缝合后欠严密，人工硬膜修补，2枚钛链1枚盖骨板还纳骨瓣，逐层缝合肌肉、皮下及头皮各层，术毕。再次与护士清点棉条等手术用品无误，术中出血约300ml，未输血，输液3000ml，术后患者回病房监护。</v>
          </cell>
          <cell r="X3318" t="str">
            <v>全切除</v>
          </cell>
          <cell r="Y3318" t="str">
            <v>146330</v>
          </cell>
          <cell r="Z3318" t="str">
            <v>GBM(WHO IV)</v>
          </cell>
          <cell r="AA3318" t="str">
            <v>GBM(WHO IV)</v>
          </cell>
          <cell r="AB3318" t="str">
            <v>4</v>
          </cell>
          <cell r="AC3318" t="str">
            <v>病理诊断（病理号146330）：胶质母细胞瘤 (WHOⅣ级)。</v>
          </cell>
          <cell r="AD3318" t="str">
            <v>全切除</v>
          </cell>
          <cell r="AE3318">
            <v>43514</v>
          </cell>
          <cell r="AF3318" t="str">
            <v>胶质母细胞瘤 (WHOⅣ级)。（额，左）高血压病 肝功能异常</v>
          </cell>
          <cell r="AG3318">
            <v>43917</v>
          </cell>
          <cell r="AH3318" t="str">
            <v>终止</v>
          </cell>
          <cell r="AI3318">
            <v>342</v>
          </cell>
          <cell r="AJ3318">
            <v>1</v>
          </cell>
          <cell r="AK3318">
            <v>281</v>
          </cell>
          <cell r="AL3318">
            <v>1</v>
          </cell>
          <cell r="AM3318">
            <v>342</v>
          </cell>
          <cell r="AN3318" t="str">
            <v>无</v>
          </cell>
          <cell r="AO3318">
            <v>0</v>
          </cell>
          <cell r="AP3318" t="str">
            <v>无</v>
          </cell>
          <cell r="AQ3318">
            <v>0</v>
          </cell>
          <cell r="AS3318" t="str">
            <v>原发</v>
          </cell>
          <cell r="AU3318" t="e">
            <v>#N/A</v>
          </cell>
          <cell r="AV3318" t="e">
            <v>#N/A</v>
          </cell>
          <cell r="AW3318" t="e">
            <v>#N/A</v>
          </cell>
          <cell r="AX3318" t="e">
            <v>#N/A</v>
          </cell>
          <cell r="AY3318" t="e">
            <v>#N/A</v>
          </cell>
          <cell r="AZ3318" t="e">
            <v>#N/A</v>
          </cell>
        </row>
        <row r="3319">
          <cell r="B3319" t="str">
            <v>P819</v>
          </cell>
          <cell r="C3319" t="str">
            <v>CGGA_P819</v>
          </cell>
          <cell r="E3319" t="str">
            <v>王俊生</v>
          </cell>
          <cell r="F3319">
            <v>588950</v>
          </cell>
          <cell r="G3319">
            <v>43482</v>
          </cell>
          <cell r="H3319" t="str">
            <v>1.颅内占位性病变(左颞)  2.鼻窦炎  3.阑尾炎术后  4.痔疮术后</v>
          </cell>
          <cell r="J3319" t="str">
            <v>男</v>
          </cell>
          <cell r="K3319">
            <v>56</v>
          </cell>
          <cell r="L3319" t="str">
            <v>A</v>
          </cell>
          <cell r="M3319" t="str">
            <v>132828196211068610</v>
          </cell>
          <cell r="N3319" t="str">
            <v>张永娟/配偶/15631621988</v>
          </cell>
          <cell r="O3319" t="str">
            <v>头痛6年，记忆力下降3月，加重10余天。</v>
          </cell>
          <cell r="P3319" t="str">
            <v>患者6年前无明显诱因出现劳累、饮酒后头痛，偶伴恶心，休息后可缓解，未予特殊诊治。3月前患者逐渐出现记忆力下降，不伴肢体抽搐、意识丧失、肢体活动障碍等症状。十余天前患者自觉记忆力下降症状明显加重，难以记忆刚发生的事情和新认识的人名，头痛发作亦较前发作频繁，患者遂于10余天前于当地医院行头部MRI检查示颅内占位病变，建议患者行MRI增强检查。患者遂于304医院行MRI头部平扫+增强示：颅内占位性病变。患者为进一步诊疗遂至我院门诊就诊，我院MRI平扫+增强示：左颞内侧占位：胶质瘤可能性大。空蝶鞍。鼻窦炎。门诊以颅内占位性病变收入我科。          患者患病以来精神、睡眠尚可、食欲下降，大、小便未见特殊，一年体重下降10余斤。</v>
          </cell>
          <cell r="Q3319" t="str">
            <v>平素健康状况:一般。肝炎史、疟疾史、结核史，否认高血压史、冠心病史， 否认糖尿病史、脑血管病史、精神病史。患者十余年前行阑尾手术，数年前行痔疮手术，均恢复良好。外伤史、输血史，否认过敏史，预防接种史不详。</v>
          </cell>
          <cell r="R3319" t="str">
            <v>生于原籍，久居本地，无疫区、疫情、疫水接触史，无牧区、矿山、高氟区、低碘区居住史，无化学性物质、放射性物质、有毒物质接触史，无工业毒物、粉尘接触史。饮酒30年，平均1两／日，未戒酒。否认冶游史、吸烟史。</v>
          </cell>
          <cell r="S3319" t="str">
            <v>缺失</v>
          </cell>
          <cell r="T3319">
            <v>43490</v>
          </cell>
          <cell r="V3319" t="str">
            <v>左颞开颅颅内占位切除术+人工硬脑膜修补</v>
          </cell>
          <cell r="W3319" t="str">
            <v>患者气管插管全麻成功后，仰卧位，头偏向右。常规碘酒（4%）和酒精（75%）消毒后铺巾，头皮浸润麻醉，取左额颞“？”切口逐层切开，皮瓣翻向侧下方，充分暴露骨质，颅骨钻2孔骨瓣铣下保留。硬膜止血后四周严密悬吊，见硬膜张力略高250ml甘露醇快速静点降低颅内压， “弧形+放射”状剪开硬脑膜，脑组织张力中等，见囊实性病变位于左侧颞叶前部，实性病变呈灰白色，质软，血供丰富，与周围脑组织边界不清，自肿瘤大致边界逐步分离并分块切除，最终病变镜下全切，大小约4*4.5*3.5cm。术腔严密止血，创面速即纱帖敷,术腔反复冲洗清亮，脑组织搏动好，硬膜破损严重人工硬膜（脑膜健）减张缝合，与护士清点棉片、棉条等手术用品无误后，3枚钛片还纳骨瓣，逐层缝合肌肉、皮下及皮肤，术毕再次与护士清点棉条等手术用品无误，手术顺利，术中出血约300ml，未输血，术后回ICU病房监护。</v>
          </cell>
          <cell r="X3319" t="str">
            <v>全切除</v>
          </cell>
          <cell r="Y3319" t="str">
            <v>缺失</v>
          </cell>
          <cell r="Z3319" t="str">
            <v>GBM(WHO IV)</v>
          </cell>
          <cell r="AA3319" t="str">
            <v>GBM(WHO IV)</v>
          </cell>
          <cell r="AB3319">
            <v>4</v>
          </cell>
          <cell r="AC3319" t="str">
            <v>病理诊断：胶质母细胞瘤，含少突胶质细胞瘤成分，伴黏液样变性。(WHOⅣ级)</v>
          </cell>
          <cell r="AD3319" t="str">
            <v>全切除</v>
          </cell>
          <cell r="AE3319">
            <v>43502</v>
          </cell>
          <cell r="AF3319" t="str">
            <v>1.胶质母细胞瘤（左颞）2.鼻窦炎  3.阑尾炎术后  4.痔疮术后</v>
          </cell>
          <cell r="AH3319" t="str">
            <v>未终止</v>
          </cell>
          <cell r="AI3319">
            <v>1267</v>
          </cell>
          <cell r="AJ3319">
            <v>0</v>
          </cell>
          <cell r="AK3319">
            <v>1267</v>
          </cell>
          <cell r="AL3319">
            <v>0</v>
          </cell>
          <cell r="AM3319">
            <v>1267</v>
          </cell>
          <cell r="AN3319" t="str">
            <v>同步</v>
          </cell>
          <cell r="AO3319">
            <v>1</v>
          </cell>
          <cell r="AP3319" t="str">
            <v>替莫脞胺</v>
          </cell>
          <cell r="AQ3319">
            <v>1</v>
          </cell>
          <cell r="AS3319">
            <v>0</v>
          </cell>
          <cell r="AU3319" t="e">
            <v>#N/A</v>
          </cell>
          <cell r="AV3319" t="e">
            <v>#N/A</v>
          </cell>
          <cell r="AW3319" t="e">
            <v>#N/A</v>
          </cell>
          <cell r="AX3319" t="e">
            <v>#N/A</v>
          </cell>
          <cell r="AY3319" t="e">
            <v>#N/A</v>
          </cell>
          <cell r="AZ3319" t="e">
            <v>#N/A</v>
          </cell>
        </row>
        <row r="3320">
          <cell r="B3320" t="str">
            <v>P820</v>
          </cell>
          <cell r="C3320" t="str">
            <v>NA</v>
          </cell>
          <cell r="D3320" t="str">
            <v>NA</v>
          </cell>
          <cell r="E3320" t="str">
            <v>NA</v>
          </cell>
          <cell r="F3320" t="str">
            <v>NA</v>
          </cell>
          <cell r="G3320" t="str">
            <v>NA</v>
          </cell>
          <cell r="H3320" t="str">
            <v>NA</v>
          </cell>
          <cell r="I3320" t="str">
            <v>NA</v>
          </cell>
          <cell r="J3320" t="str">
            <v>NA</v>
          </cell>
          <cell r="K3320" t="str">
            <v>NA</v>
          </cell>
          <cell r="L3320" t="str">
            <v>NA</v>
          </cell>
          <cell r="M3320" t="str">
            <v>NA</v>
          </cell>
          <cell r="N3320" t="str">
            <v>NA</v>
          </cell>
          <cell r="O3320" t="str">
            <v>NA</v>
          </cell>
          <cell r="P3320" t="str">
            <v>NA</v>
          </cell>
          <cell r="Q3320" t="str">
            <v>NA</v>
          </cell>
          <cell r="R3320" t="str">
            <v>NA</v>
          </cell>
          <cell r="S3320" t="str">
            <v>NA</v>
          </cell>
          <cell r="T3320" t="str">
            <v>NA</v>
          </cell>
          <cell r="U3320" t="str">
            <v>NA</v>
          </cell>
          <cell r="V3320" t="str">
            <v>NA</v>
          </cell>
          <cell r="W3320" t="str">
            <v>NA</v>
          </cell>
          <cell r="X3320" t="str">
            <v>NA</v>
          </cell>
          <cell r="Y3320" t="str">
            <v>NA</v>
          </cell>
          <cell r="Z3320" t="str">
            <v>NA</v>
          </cell>
          <cell r="AA3320" t="str">
            <v>NA</v>
          </cell>
          <cell r="AB3320" t="str">
            <v>NA</v>
          </cell>
          <cell r="AC3320" t="str">
            <v>NA</v>
          </cell>
          <cell r="AD3320" t="str">
            <v>NA</v>
          </cell>
          <cell r="AE3320" t="str">
            <v>NA</v>
          </cell>
          <cell r="AF3320" t="str">
            <v>NA</v>
          </cell>
          <cell r="AG3320" t="str">
            <v>NA</v>
          </cell>
          <cell r="AH3320" t="str">
            <v>NA</v>
          </cell>
          <cell r="AI3320" t="str">
            <v>NA</v>
          </cell>
          <cell r="AJ3320" t="str">
            <v>NA</v>
          </cell>
          <cell r="AK3320" t="str">
            <v>NA</v>
          </cell>
          <cell r="AL3320" t="str">
            <v>NA</v>
          </cell>
          <cell r="AM3320" t="str">
            <v>NA</v>
          </cell>
          <cell r="AN3320" t="str">
            <v>NA</v>
          </cell>
          <cell r="AO3320" t="str">
            <v>NA</v>
          </cell>
          <cell r="AP3320" t="str">
            <v>NA</v>
          </cell>
          <cell r="AQ3320" t="str">
            <v>NA</v>
          </cell>
          <cell r="AS3320" t="str">
            <v>NA</v>
          </cell>
          <cell r="AT3320" t="str">
            <v>NA</v>
          </cell>
          <cell r="AU3320" t="str">
            <v>NA</v>
          </cell>
          <cell r="AV3320" t="str">
            <v>NA</v>
          </cell>
          <cell r="AW3320" t="str">
            <v>NA</v>
          </cell>
          <cell r="AX3320" t="str">
            <v>NA</v>
          </cell>
          <cell r="AY3320" t="str">
            <v>NA</v>
          </cell>
          <cell r="AZ3320" t="str">
            <v>NA</v>
          </cell>
          <cell r="BA3320" t="str">
            <v>NA</v>
          </cell>
          <cell r="BB3320" t="str">
            <v>NA</v>
          </cell>
          <cell r="BC3320" t="str">
            <v>NA</v>
          </cell>
          <cell r="BD3320" t="str">
            <v>NA</v>
          </cell>
        </row>
        <row r="3321">
          <cell r="B3321" t="str">
            <v>P821</v>
          </cell>
          <cell r="C3321" t="str">
            <v>CGGA_P821</v>
          </cell>
          <cell r="E3321" t="str">
            <v>崔广才</v>
          </cell>
          <cell r="F3321">
            <v>589328</v>
          </cell>
          <cell r="G3321">
            <v>43486</v>
          </cell>
          <cell r="H3321" t="str">
            <v>1.颅内占位性病变（额 胼胝体 岛叶，右）：胶质瘤可能性大2.肾输尿管结石术后</v>
          </cell>
          <cell r="J3321" t="str">
            <v>男</v>
          </cell>
          <cell r="K3321">
            <v>54</v>
          </cell>
          <cell r="L3321" t="str">
            <v>A</v>
          </cell>
          <cell r="M3321" t="str">
            <v>220104196412070910</v>
          </cell>
          <cell r="N3321" t="str">
            <v>崔晨曦/父女/17718300630,李文颖/夫妻/13756061966,李文卓/兄妹/18843085210</v>
          </cell>
          <cell r="O3321" t="str">
            <v>头晕，幻嗅伴左上肢麻木1个月。</v>
          </cell>
          <cell r="P3321" t="str">
            <v xml:space="preserve">患者1月前无明显诱因出现幻嗅，疑似有怪味，自以为工作压力大所致，未予以特殊重视。其后出现头晕及左上肢麻木，幻嗅次数增多，无头痛呕吐，无意识障碍及肢体抽搐，就诊于当地医院神经内科，行头颅MRI提示“颅内占位性病病变”，未予以确诊，医生建议行增强MRI检查。患者后就诊于吉林大学白求恩医院神经外科，行增强头颅MRI检查，结果示“颅内占位性病变，考虑胶质瘤可能”，医生建议手术，患者及家属为求进一步治疗，来我院神经外科门诊，门诊行增强头颅MRI，结果提示“右侧额叶，岛叶，胼胝体膝部占位：胶质瘤？”患者近日自觉左侧上肢麻木加重，患者及家属为求进一步治疗，门诊以“右侧额叶病变”收入院。
    患者自发病来，无明显头疼头晕，无恶心呕吐，大小便正常，体重无明显减轻。
</v>
          </cell>
          <cell r="Q3321" t="str">
            <v>平素健康状况:良好。否认肝炎史、疟疾史、结核史,否认高血压史、冠心病史， 否认糖尿病史、脑血管病史、精神病史，2017年9月曾患“ 输尿管结石 ”行输尿管镜激光碎石。否认外伤史、输血史，否认过敏史，预防接种史不详。</v>
          </cell>
          <cell r="R3321" t="str">
            <v>生于长春市，久居本地，无疫区、疫情、疫水接触史，无牧区、矿山、高氟区、低碘区居住史，无化学性物质、放射性物质、有毒物质接触史，无工业毒物、粉尘接触史。无抽烟，饮酒史否认冶游史、嗜酒史、。</v>
          </cell>
          <cell r="S3321">
            <v>0</v>
          </cell>
          <cell r="T3321">
            <v>43493</v>
          </cell>
          <cell r="V3321" t="str">
            <v xml:space="preserve">冠切右额开颅肿瘤切除术+人工硬脑膜修补术（神经导航辅助）   </v>
          </cell>
          <cell r="W3321" t="str">
            <v>患者插管全麻成功后，病人取仰卧位，神经导航辅助定位肿瘤范围。常规碘酒（4%）和酒精（75%）消毒后铺巾，头皮浸润麻醉，行冠状切口切开，充分暴露右额骨质，中线处颅骨钻2孔，骨瓣铣下保留，硬膜四周严密悬吊，硬膜张力略高250ml甘露醇快速静点降低颅内压，放射状剪开硬脑膜，可见局部脑组织张力高，脑回膨隆明显，脑沟消失，皮层下1.5cm即可见灰红色病变，质地软韧不均，血供较丰富，与周围脑组织边界不清，显微镜下首先自瘤内分块切除，待减压充分后自肿瘤大致边界逐步分离并分块切除，见肿瘤浸润右侧尾状核头及岛叶皮层，并沿胼胝体膝部向对侧侵润，右侧侧脑室额角开放，可见无色清亮脑脊液流出，最终肿瘤镜下近全切除，大小约7.5X6.0X5.5cm，离断右侧嗅神经，大脑前动脉及其分支保护良好。术腔严密止血，创面速即纱帖敷，术腔反复冲洗清亮，脑组织搏动好，硬膜破损严重，可缝人工硬膜（脑膜健）减张修补缝合，与护士清点棉片、棉条等手术用品无误后，1枚盖孔板3枚钛片还纳骨瓣，逐层缝合肌肉、皮下及皮肤，术毕再次与护士清点棉条等手术用品无误，手术顺利，术中出血约300ml，输液3500ml，术后回病房监护。</v>
          </cell>
          <cell r="X3321" t="str">
            <v>部分切除</v>
          </cell>
          <cell r="Y3321" t="str">
            <v>146410</v>
          </cell>
          <cell r="Z3321" t="str">
            <v>GBM(WHO IV)</v>
          </cell>
          <cell r="AA3321" t="str">
            <v>GBM(WHO IV)</v>
          </cell>
          <cell r="AB3321">
            <v>4</v>
          </cell>
          <cell r="AC3321" t="str">
            <v xml:space="preserve">胶质母细胞瘤，伴少突胶质细胞瘤成分 (WHOⅣ级)。 </v>
          </cell>
          <cell r="AD3321" t="str">
            <v>部分切除</v>
          </cell>
          <cell r="AE3321">
            <v>43502</v>
          </cell>
          <cell r="AF3321" t="str">
            <v>1.胶质母细胞瘤（额 胼胝体 岛叶，右）2.肾输尿管结石术后</v>
          </cell>
          <cell r="AH3321" t="str">
            <v>终止</v>
          </cell>
          <cell r="AI3321">
            <v>704</v>
          </cell>
          <cell r="AJ3321">
            <v>1</v>
          </cell>
          <cell r="AK3321">
            <v>643</v>
          </cell>
          <cell r="AL3321">
            <v>1</v>
          </cell>
          <cell r="AM3321">
            <v>999</v>
          </cell>
          <cell r="AN3321" t="str">
            <v>同步</v>
          </cell>
          <cell r="AO3321">
            <v>1</v>
          </cell>
          <cell r="AP3321" t="str">
            <v>替莫脞胺6</v>
          </cell>
          <cell r="AQ3321">
            <v>1</v>
          </cell>
          <cell r="AS3321">
            <v>0</v>
          </cell>
          <cell r="AU3321" t="e">
            <v>#N/A</v>
          </cell>
          <cell r="AV3321" t="e">
            <v>#N/A</v>
          </cell>
          <cell r="AW3321" t="e">
            <v>#N/A</v>
          </cell>
          <cell r="AX3321" t="e">
            <v>#N/A</v>
          </cell>
          <cell r="AY3321" t="e">
            <v>#N/A</v>
          </cell>
          <cell r="AZ3321" t="e">
            <v>#N/A</v>
          </cell>
        </row>
        <row r="3322">
          <cell r="B3322" t="str">
            <v>P822</v>
          </cell>
          <cell r="C3322" t="str">
            <v>CGGA_P822</v>
          </cell>
          <cell r="E3322" t="str">
            <v>李成</v>
          </cell>
          <cell r="F3322">
            <v>589504</v>
          </cell>
          <cell r="G3322">
            <v>43487</v>
          </cell>
          <cell r="H3322" t="str">
            <v>1.颅内占位性病变(右额颞岛、丘脑、基底节)2.症状性癫痫[继发性癫痫]3.高血压4.肝功能异常</v>
          </cell>
          <cell r="J3322" t="str">
            <v>男</v>
          </cell>
          <cell r="K3322">
            <v>48</v>
          </cell>
          <cell r="L3322" t="str">
            <v>A</v>
          </cell>
          <cell r="M3322" t="str">
            <v>230123197003152718</v>
          </cell>
          <cell r="N3322" t="str">
            <v>王艳菊/夫妻/15046713152,李文斌/父子/17862705833</v>
          </cell>
          <cell r="O3322" t="str">
            <v>发作性意识丧失伴肢体抽搐6月</v>
          </cell>
          <cell r="P3322" t="str">
            <v xml:space="preserve">6月前患者独自在家工作时突然出意识丧失后自行醒转，无旁人目击具体情况，不伴头晕、头痛、恶心、呕吐等症状，后患者反复出现意识丧失伴有左侧肢体、面部抽搐，双眼上吊、偶有小便失禁，不伴口吐白沫、头晕、头痛、恶心、呕吐等症状，每次持续2-3分钟，发作前有预感，发作后自行缓解，偶有肌肉酸痛感，每月发作4次左右，频率、间隔不确定。患者遂至哈医大二院就诊，完善MRI示：右颞叶占位性病变，未见明显强化。可疑左侧半卵圆中心长T2信号，考虑缺血灶。考虑诊断“胶质瘤”，予患者口服德巴金治疗，并建议患者来天坛行手术治疗。患者遂于5月前来我院门诊就诊，考虑颅内占位明确需行手术治疗，告知患者及家属术后肢体瘫痪风险高，患者及家属遂未住院行手术治疗。后患者继续服用抗癫痫药物及中药保守治疗，癫痫发作频率同前无明显变化。1个月前患者未行进一步诊治再次来我院门诊就诊，完善MRI头部平扫+增强：右侧额颞岛、右侧基底节、右侧海马、右内侧丘脑占位：胶质瘤，局部高级别可能性大。门诊以“颅内占位性比病变（右额颞岛、基底节、海马、内侧丘脑）”收入我科。     患病以来患者精神、食欲、睡眠良好，大、小便未见特殊，体重未见明显变化。     </v>
          </cell>
          <cell r="Q3322" t="str">
            <v>平素健康状况:良好。否认肝炎史、疟疾史、结核史,发现高血压2月，最高150/90mmHg，口服药物控制可，平素测量130/80mmHg左右。否认冠心病史， 否认糖尿病史、脑血管病史、精神病史，否认手术史、外伤史、输血史，否认过敏史，预防接种史不详。</v>
          </cell>
          <cell r="R3322" t="str">
            <v>生于黑龙江，久居黑龙江，无疫区、疫情、疫水接触史，无牧区、矿山、高氟区、低碘区居住史，无化学性物质、放射性物质、有毒物质接触史，无工业毒物、粉尘接触史。否认冶游史、嗜酒史吸烟10年，每天20支，已经戒烟10余年。</v>
          </cell>
          <cell r="S3322">
            <v>0</v>
          </cell>
          <cell r="T3322">
            <v>43493</v>
          </cell>
          <cell r="V3322" t="str">
            <v xml:space="preserve">右额颞岛占位切除术+人工硬膜修补术 </v>
          </cell>
          <cell r="W3322" t="str">
            <v>患者气管插管全麻成功后，仰卧位，头偏向左。常规碘酒（4%）和酒精（75%）消毒后铺巾，头皮浸润麻醉，取右额颞“？”切口逐层切开，皮瓣翻向侧下方，充分暴露骨质，颅骨钻2孔骨瓣铣下保留。硬膜止血后四周严密悬吊，见硬膜张力略高250ml甘露醇快速静点降低颅内压，“弧形+放射”状剪开硬脑膜，缓慢释放侧裂池脑脊液后脑压下降满意。首先切除右颞叶肿瘤病变，质地中等，血供中等，与脑组织边界不清。之后切除右额叶肿瘤病变，待瘤内减压充分后切除右岛叶肿瘤病变，深方保留底节区结构。最终病变镜下近全切除病变，大小约7X5X5CM。术腔严密止血，创面速即纱帖敷,术腔反复冲洗清亮，脑组织搏动好，硬膜缝合困难，人工硬膜减张缝合加固硬膜薄弱处。与护士清点棉片、棉条等手术用品无误后，3枚钛片还纳骨瓣，逐层缝合肌肉、皮下及皮肤，术毕再次与护士清点棉条等手术用品无误，手术顺利，术中出血约500ml，术后回病房监护。</v>
          </cell>
          <cell r="X3322" t="str">
            <v>部分切除</v>
          </cell>
          <cell r="Y3322" t="str">
            <v>146395</v>
          </cell>
          <cell r="Z3322" t="str">
            <v>A(WHO II)</v>
          </cell>
          <cell r="AA3322" t="str">
            <v>A(WHO II)</v>
          </cell>
          <cell r="AB3322">
            <v>2</v>
          </cell>
          <cell r="AC3322" t="str">
            <v>星形细胞瘤，混有少突胶质细胞瘤成分(WHOⅡ级)，偶见小血管增生</v>
          </cell>
          <cell r="AD3322" t="str">
            <v>部分切除</v>
          </cell>
          <cell r="AE3322">
            <v>43518</v>
          </cell>
          <cell r="AF3322" t="str">
            <v xml:space="preserve">1.星形细胞瘤 (右额颞岛、丘脑、基底节，WHO II 级)2.症状性癫痫[继发性癫痫]3.高血压4.肝功能异常 5.低钠血症 6. 低钾血症 </v>
          </cell>
          <cell r="AH3322" t="str">
            <v>未终止</v>
          </cell>
          <cell r="AI3322">
            <v>1264</v>
          </cell>
          <cell r="AJ3322">
            <v>0</v>
          </cell>
          <cell r="AK3322">
            <v>1264</v>
          </cell>
          <cell r="AL3322">
            <v>0</v>
          </cell>
          <cell r="AM3322">
            <v>1264</v>
          </cell>
          <cell r="AN3322" t="str">
            <v>放疗28</v>
          </cell>
          <cell r="AO3322">
            <v>1</v>
          </cell>
          <cell r="AP3322" t="str">
            <v>无</v>
          </cell>
          <cell r="AQ3322">
            <v>0</v>
          </cell>
          <cell r="AS3322">
            <v>0</v>
          </cell>
          <cell r="AU3322" t="e">
            <v>#N/A</v>
          </cell>
          <cell r="AV3322" t="e">
            <v>#N/A</v>
          </cell>
          <cell r="AW3322" t="e">
            <v>#N/A</v>
          </cell>
          <cell r="AX3322" t="e">
            <v>#N/A</v>
          </cell>
          <cell r="AY3322" t="e">
            <v>#N/A</v>
          </cell>
          <cell r="AZ3322" t="e">
            <v>#N/A</v>
          </cell>
        </row>
        <row r="3323">
          <cell r="B3323" t="str">
            <v>P823</v>
          </cell>
          <cell r="C3323" t="str">
            <v>CGGA_P823</v>
          </cell>
          <cell r="E3323" t="str">
            <v>张治安</v>
          </cell>
          <cell r="F3323">
            <v>589491</v>
          </cell>
          <cell r="G3323">
            <v>43487</v>
          </cell>
          <cell r="H3323" t="str">
            <v>1.颅内占位性病变（胼胝体） 胶质母细胞瘤？</v>
          </cell>
          <cell r="J3323" t="str">
            <v>男</v>
          </cell>
          <cell r="K3323">
            <v>58</v>
          </cell>
          <cell r="L3323" t="str">
            <v>A</v>
          </cell>
          <cell r="M3323" t="str">
            <v>640122196008142135</v>
          </cell>
          <cell r="N3323" t="str">
            <v>汪涛/女婿/18295199111,张自成/父子/13895690665,张丽娟/父女/15595075399</v>
          </cell>
          <cell r="O3323" t="str">
            <v>头痛2月余，加重伴四肢乏力2周。</v>
          </cell>
          <cell r="P3323" t="str">
            <v>1月前无明显诱因出现头痛，睡眠差，2周前头痛加重，伴右侧下肢乏力，头痛无明显缓解，出现3次大小便失禁，无恶心、呕吐，无四肢抽搐，无口吐白沫。意识状态清醒，就诊于三亚301医院分院，行MRI检查提示颅内占位性病变，予以脱水治疗后头痛有所缓解，四肢乏力逐渐加重。现为进一步治疗，来我院就诊，门诊以“颅内占位性病变”收入院。自发病以来饮食差，大小便正常，体重有所下降。</v>
          </cell>
          <cell r="Q3323" t="str">
            <v>平素健康状况:良好。4年前因外伤至左腕关节骨折，保守治疗，现活动良好。否认肝炎史、疟疾史、结核史,否认高血压史、冠心病史， 否认糖尿病史、脑血管病史、精神病史，否认手术史、外伤史、输血史，否认过敏史，预防接种史不详。</v>
          </cell>
          <cell r="R3323" t="str">
            <v>生于宁夏，久居本地，无疫区、疫情、疫水接触史，无牧区、矿山、高氟区、低碘区居住史，无化学性物质、放射性物质、有毒物质接触史，无工业毒物、粉尘接触史。否认冶游史，嗜酒史30年，偶饮白酒，吸烟史40年，每天30支/天，未戒烟。</v>
          </cell>
          <cell r="S3323">
            <v>0</v>
          </cell>
          <cell r="T3323">
            <v>43494</v>
          </cell>
          <cell r="V3323" t="str">
            <v>右额开颅肿瘤切除术</v>
          </cell>
          <cell r="W3323" t="str">
            <v xml:space="preserve">全麻插管后，仰卧位，头架固定，常规消毒、铺巾。行右额马蹄形切口，依次切开，皮瓣翻向前，暴露颅骨，颅骨钻3孔，用铣刀铣下骨瓣，硬脑膜张力中等。沿骨窗悬吊硬膜后放射状剪开硬膜。冠状缝前切除部分左额上回，分离保护胼缘及胼周动脉，显露胼胝体肿瘤，灰红色，中心部分肿瘤质韧，余质软，脉络丛动脉参与供血，与双侧脑室壁粘连，血供丰富，沿周边分离镜下近全切除肿瘤，双侧侧脑室壁保护完好。创面彻底止血，术腔冲水清亮。护士清点敷料器械无误，术腔留置引流管一根另戳孔引出，硬脑膜皱缩明显，免缝人工硬脑膜修补硬膜，骨瓣复位，以钛夹固定、复位骨瓣。分层缝合皮下和皮肤，术毕再次清点纱布器械无误。手术顺利，麻醉满意，出血约200ml，输液2500ml，术毕拔管后返PICU监护。  </v>
          </cell>
          <cell r="X3323" t="str">
            <v>部分切除</v>
          </cell>
          <cell r="Y3323" t="str">
            <v>146432</v>
          </cell>
          <cell r="Z3323" t="str">
            <v>GBM(WHO IV)</v>
          </cell>
          <cell r="AA3323" t="str">
            <v>GBM(WHO IV)</v>
          </cell>
          <cell r="AB3323" t="str">
            <v>4</v>
          </cell>
          <cell r="AC3323" t="str">
            <v>胶质母细胞瘤，部分区域呈胶质肉瘤形态(WHOⅣ级)</v>
          </cell>
          <cell r="AD3323" t="str">
            <v>部分切除</v>
          </cell>
          <cell r="AE3323">
            <v>43508</v>
          </cell>
          <cell r="AF3323" t="str">
            <v>1.胶质母细胞瘤（胼胝体）</v>
          </cell>
          <cell r="AG3323">
            <v>43748</v>
          </cell>
          <cell r="AH3323" t="str">
            <v>终止</v>
          </cell>
          <cell r="AI3323">
            <v>92</v>
          </cell>
          <cell r="AJ3323">
            <v>1</v>
          </cell>
          <cell r="AK3323">
            <v>92</v>
          </cell>
          <cell r="AL3323">
            <v>1</v>
          </cell>
          <cell r="AM3323">
            <v>92</v>
          </cell>
          <cell r="AN3323" t="str">
            <v>无</v>
          </cell>
          <cell r="AO3323">
            <v>0</v>
          </cell>
          <cell r="AP3323" t="str">
            <v>无</v>
          </cell>
          <cell r="AQ3323">
            <v>0</v>
          </cell>
          <cell r="AS3323" t="str">
            <v>原发</v>
          </cell>
          <cell r="AU3323" t="e">
            <v>#N/A</v>
          </cell>
          <cell r="AV3323" t="e">
            <v>#N/A</v>
          </cell>
          <cell r="AW3323" t="e">
            <v>#N/A</v>
          </cell>
          <cell r="AX3323" t="e">
            <v>#N/A</v>
          </cell>
          <cell r="AY3323" t="e">
            <v>#N/A</v>
          </cell>
          <cell r="AZ3323" t="e">
            <v>#N/A</v>
          </cell>
        </row>
        <row r="3324">
          <cell r="B3324" t="str">
            <v>P824</v>
          </cell>
          <cell r="C3324" t="str">
            <v>CGGA_P824</v>
          </cell>
          <cell r="D3324" t="str">
            <v>CGGA_P335, CGGA_P824</v>
          </cell>
          <cell r="E3324" t="str">
            <v>王俊义</v>
          </cell>
          <cell r="F3324">
            <v>589704</v>
          </cell>
          <cell r="G3324">
            <v>43488</v>
          </cell>
          <cell r="H3324" t="str">
            <v>1.胶质瘤复发（顶，左）2.胶质瘤术后</v>
          </cell>
          <cell r="J3324" t="str">
            <v>男</v>
          </cell>
          <cell r="K3324">
            <v>44</v>
          </cell>
          <cell r="L3324" t="str">
            <v>B</v>
          </cell>
          <cell r="M3324" t="str">
            <v>14272519740818641X</v>
          </cell>
          <cell r="N3324" t="str">
            <v>王云鹏/父子/18535959394,原秀娟/夫妻/13466906746,王婉婷/父女/13233239394</v>
          </cell>
          <cell r="O3324" t="str">
            <v>胶质瘤术后9年，复发术后3年，发现再次复发20天。</v>
          </cell>
          <cell r="P3324" t="str">
            <v>患者9年前因颅内占位性病变就诊于我院，行手术治疗，术后病理提示少突星形细胞瘤，术后患者曾行放射治疗，未行化疗。出院时神清语利，四肢活动良好。出院后定期复查，于3年前发现肿瘤复发。再次就诊于我院，行手术治疗，术后病理提示间变少突星形细胞瘤，局灶胶质母细胞瘤变。术后患者曾口服替莫唑胺化疗，未行放疗。出院时患者言语欠流利，右侧肢体活动不利，持物不稳。出院后定期复发，20天前发现肿瘤复发，再次就诊于我院，门诊以“颅内占位性病变，肿瘤复发”收入院。患者自发病以来饮食可，睡眠可，大小便正常，体重无明显变化。</v>
          </cell>
          <cell r="Q3324" t="str">
            <v>平素健康状况:良好。否认肝炎史、疟疾史、结核史,否认高血压史、冠心病史， 否认糖尿病史、脑血管病史、精神病史，否认外伤史、输血史，否认过敏史，预防接种史不详。</v>
          </cell>
          <cell r="R3324" t="str">
            <v>生于山西省河津市莲池路，久居本地，无疫区、疫情、疫水接触史，无牧区、矿山、高氟区、低碘区居住史，无化学性物质、放射性物质、有毒物质接触史，无工业毒物、粉尘接触史。否认冶游史、嗜酒史、吸烟史。</v>
          </cell>
          <cell r="S3324">
            <v>0</v>
          </cell>
          <cell r="T3324">
            <v>43495</v>
          </cell>
          <cell r="V3324" t="str">
            <v xml:space="preserve">左颞顶开颅肿瘤切除术         </v>
          </cell>
          <cell r="W3324" t="str">
            <v xml:space="preserve">全麻插管后，仰卧位，头部抬高30度。常规消毒、铺巾。取原切口切开皮肤皮下组织，暴露颅骨，取下原连接片2枚及螺钉4枚，用铣刀铣下骨瓣。见硬脑膜张力中等。沿骨窗悬吊硬膜后放射状剪开硬膜。可见肿瘤位于左顶皮层下，灰红色，质软，血供丰富，边界不清，沿周边分离，镜下近全切除肿瘤，术腔彻底止血。冲水清亮。护士清点敷料器械无误，骨瓣复位，以原连接片2枚固定、复位骨瓣。分层缝合皮下和皮肤，术毕再次清点纱布器械无误。手术顺利，麻醉满意，出血约100ml，输液2500ml，术毕拔管后安返病房。 </v>
          </cell>
          <cell r="X3324" t="str">
            <v>部分切除</v>
          </cell>
          <cell r="Y3324" t="str">
            <v xml:space="preserve"> 146452 </v>
          </cell>
          <cell r="Z3324" t="str">
            <v>AO(WHO III)</v>
          </cell>
          <cell r="AA3324" t="str">
            <v>AO(WHO III)</v>
          </cell>
          <cell r="AB3324">
            <v>3</v>
          </cell>
          <cell r="AC3324" t="str">
            <v xml:space="preserve">间变性少突星形细胞瘤胶母变。(WHOⅢ-Ⅳ级）
</v>
          </cell>
          <cell r="AD3324" t="str">
            <v>部分切除</v>
          </cell>
          <cell r="AE3324">
            <v>43498</v>
          </cell>
          <cell r="AF3324" t="str">
            <v xml:space="preserve">1.胶质瘤复发（顶，左）2.胶质瘤术后
</v>
          </cell>
          <cell r="AH3324" t="str">
            <v>未终止</v>
          </cell>
          <cell r="AI3324">
            <v>309</v>
          </cell>
          <cell r="AJ3324">
            <v>0</v>
          </cell>
          <cell r="AK3324">
            <v>309</v>
          </cell>
          <cell r="AL3324">
            <v>0</v>
          </cell>
          <cell r="AM3324">
            <v>309</v>
          </cell>
          <cell r="AN3324">
            <v>0</v>
          </cell>
          <cell r="AP3324">
            <v>0</v>
          </cell>
          <cell r="AS3324">
            <v>0</v>
          </cell>
          <cell r="AU3324" t="e">
            <v>#N/A</v>
          </cell>
          <cell r="AV3324" t="e">
            <v>#N/A</v>
          </cell>
          <cell r="AW3324" t="e">
            <v>#N/A</v>
          </cell>
          <cell r="AX3324" t="e">
            <v>#N/A</v>
          </cell>
          <cell r="AY3324" t="e">
            <v>#N/A</v>
          </cell>
          <cell r="AZ3324" t="e">
            <v>#N/A</v>
          </cell>
        </row>
        <row r="3325">
          <cell r="B3325" t="str">
            <v>P825</v>
          </cell>
          <cell r="C3325" t="str">
            <v>CGGA_P825</v>
          </cell>
          <cell r="E3325" t="str">
            <v>赵体弢</v>
          </cell>
          <cell r="F3325">
            <v>591020</v>
          </cell>
          <cell r="G3325">
            <v>43507</v>
          </cell>
          <cell r="H3325" t="str">
            <v>1.颅内占位性病变(右额)2.脂肪肝</v>
          </cell>
          <cell r="J3325" t="str">
            <v>男</v>
          </cell>
          <cell r="K3325">
            <v>40</v>
          </cell>
          <cell r="L3325" t="str">
            <v>A</v>
          </cell>
          <cell r="M3325" t="str">
            <v>230102197804054331</v>
          </cell>
          <cell r="N3325" t="str">
            <v>史清澄/夫妻/15140057799,赵辉/姐姐/13304862190</v>
          </cell>
          <cell r="O3325" t="str">
            <v>头痛5年余</v>
          </cell>
          <cell r="P3325" t="str">
            <v>患者5年余前劳累或饮酒后出现右侧头痛，持续月2小时自行缓解，不伴恶心、呕吐、肢体抽搐、意识丧失、肢体活动障碍、视力障碍等。此后上述症状每年发生2-3次，军可自行缓解，患者未予特殊诊治。1年前患者自觉头痛感觉较前有变化，频率无明显变化，遂于当地医院就诊，完善头部MRI平扫检查示右额占位性病变，考虑低级别胶质瘤可能性大，建议患者继续观察。患者为行进一步治疗遂至我院门诊就诊，完善MRI平扫+增强头部示：右侧额叶占位，胶质瘤，鼻窦粘膜增厚。门诊以“颅内占位性病变”收入我科。     患者患病以来精神、食欲、睡眠良好，大、小便未见明显异常，体重下降数斤。</v>
          </cell>
          <cell r="Q3325" t="str">
            <v>平素健康状况:良好。发现脂肪肝5-6年。否认肝炎史、疟疾史、结核史,否认高血压史、冠心病史， 否认糖尿病史、脑血管病史、精神病史，否认手术史、外伤史、输血史，青霉素可疑过敏史，预防接种史不详。</v>
          </cell>
          <cell r="R3325" t="str">
            <v>生于黑龙江省，久居沈阳市，无疫区、疫情、疫水接触史，无牧区、矿山、高氟区、低碘区居住史，无化学性物质、放射性物质、有毒物质接触史，无工业毒物、粉尘接触史。饮酒20年，平均0.5两／日，已戒酒2月。否认冶游史、、吸烟史。</v>
          </cell>
          <cell r="S3325">
            <v>0</v>
          </cell>
          <cell r="T3325">
            <v>43509</v>
          </cell>
          <cell r="V3325" t="str">
            <v xml:space="preserve">右额开颅颅内占位切除术+人工硬膜修补术  </v>
          </cell>
          <cell r="W3325" t="str">
            <v>患者气管插管全麻成功后，仰卧位，头偏向左。常规碘酒（4%）和酒精（75%）消毒后铺巾，头皮浸润麻醉，取右额颞“？”切口逐层切开，皮瓣翻向侧下方，充分暴露骨质，颅骨钻2孔骨瓣铣下保留。硬膜止血后四周严密悬吊，见硬膜张力略高250ml甘露醇快速静点降低颅内压， “弧形+放射”状剪开硬脑膜，脑组织张力中等，见病变位于右侧额下回，实性病变呈灰白色，质软，血供中等，与周围脑组织边界欠清，自肿瘤大致边界逐步分离并切除，最终病变镜下全切，大小约4.5*3.5*4cm。术腔严密止血，创面速即纱帖敷,术腔反复冲洗清亮，脑组织搏动好，硬膜破损严重人工硬膜（脑膜健）减张缝合，与护士清点棉片、棉条等手术用品无误后，1枚盖孔板和2枚钛片还纳骨瓣，逐层缝合肌肉、皮下及皮肤，术毕再次与护士清点棉条等手术用品无误，手术顺利，术中出血约200ml，未输血，术后回ICU病房监护。</v>
          </cell>
          <cell r="X3325" t="str">
            <v>全切除</v>
          </cell>
          <cell r="Y3325" t="str">
            <v>146578</v>
          </cell>
          <cell r="Z3325" t="str">
            <v>A(WHO II)</v>
          </cell>
          <cell r="AA3325">
            <v>0</v>
          </cell>
          <cell r="AC3325">
            <v>0</v>
          </cell>
          <cell r="AD3325" t="str">
            <v>全切除</v>
          </cell>
          <cell r="AE3325">
            <v>43517</v>
          </cell>
          <cell r="AF3325" t="str">
            <v>1.星形细胞瘤(右额)2.凝血功能异常3.脂肪肝</v>
          </cell>
          <cell r="AH3325" t="str">
            <v>未终止</v>
          </cell>
          <cell r="AI3325">
            <v>1248</v>
          </cell>
          <cell r="AJ3325">
            <v>0</v>
          </cell>
          <cell r="AK3325">
            <v>1248</v>
          </cell>
          <cell r="AL3325">
            <v>0</v>
          </cell>
          <cell r="AM3325">
            <v>1248</v>
          </cell>
          <cell r="AN3325" t="str">
            <v>放疗33</v>
          </cell>
          <cell r="AO3325">
            <v>1</v>
          </cell>
          <cell r="AP3325" t="str">
            <v>无</v>
          </cell>
          <cell r="AQ3325">
            <v>0</v>
          </cell>
          <cell r="AS3325">
            <v>0</v>
          </cell>
          <cell r="AU3325" t="e">
            <v>#N/A</v>
          </cell>
          <cell r="AV3325" t="e">
            <v>#N/A</v>
          </cell>
          <cell r="AW3325" t="e">
            <v>#N/A</v>
          </cell>
          <cell r="AX3325" t="e">
            <v>#N/A</v>
          </cell>
          <cell r="AY3325" t="e">
            <v>#N/A</v>
          </cell>
          <cell r="AZ3325" t="e">
            <v>#N/A</v>
          </cell>
        </row>
        <row r="3326">
          <cell r="B3326" t="str">
            <v>P826</v>
          </cell>
          <cell r="C3326" t="str">
            <v>CGGA_P826</v>
          </cell>
          <cell r="E3326" t="str">
            <v>张士峰</v>
          </cell>
          <cell r="F3326">
            <v>590383</v>
          </cell>
          <cell r="G3326">
            <v>43495</v>
          </cell>
          <cell r="H3326" t="str">
            <v xml:space="preserve"> 颅内占位性病变（顶，左）：胶质瘤？转移瘤？</v>
          </cell>
          <cell r="J3326" t="str">
            <v>男</v>
          </cell>
          <cell r="K3326">
            <v>51</v>
          </cell>
          <cell r="L3326" t="str">
            <v>O</v>
          </cell>
          <cell r="M3326" t="str">
            <v>132821196712038650</v>
          </cell>
          <cell r="N3326" t="str">
            <v>张士峰/本人/13311564732</v>
          </cell>
          <cell r="O3326" t="str">
            <v>头痛、右侧肢体无力10天余</v>
          </cell>
          <cell r="P3326" t="str">
            <v>患者于10天前无明显诱因感头痛，右侧肢体无力，不伴肢体抽搐。遂就诊于燕郊人民医院，行头部MRI，诊断为“颅内占位性病变”。未治疗。今患者为进一步治疗，遂来我院。门诊以“颅内占位性病变”为诊断收入我院</v>
          </cell>
          <cell r="Q3326" t="str">
            <v>高血压2年，最高150mmhg，规律服用替米沙坦，血压控制可。平素健康状况:一般。否认肝炎史、疟疾史、结核史,否认冠心病史， 否认糖尿病史、脑血管病史、精神病史，否认手术史、外伤史、输血史，否认过敏史，预防接种史不详。</v>
          </cell>
          <cell r="R3326" t="str">
            <v>生于，久居本地，无疫区、疫情、疫水接触史，无牧区、矿山、高氟区、低碘区居住史，无化学性物质、放射性物质、有毒物质接触史，无工业毒物、粉尘接触史。吸烟20年，平均20支／日，未戒烟。，否认冶游史、嗜酒史。</v>
          </cell>
          <cell r="S3326">
            <v>0</v>
          </cell>
          <cell r="T3326">
            <v>43497</v>
          </cell>
          <cell r="V3326" t="str">
            <v xml:space="preserve">左侧颞顶枕开颅，颅内占位切除术（唤醒麻醉、导航辅助）     </v>
          </cell>
          <cell r="W3326" t="str">
            <v>患者置入喉罩全麻满意后，取右侧卧位，头架固定头位。应用导航定位肿瘤头皮投影，肿瘤定位完毕后，常规消毒铺巾，局麻后，取左侧颞顶枕马蹄形切口，逐层切开头皮、皮下，皮瓣翻向下方，暴露颅骨，颅骨钻1孔，铣刀铣下骨瓣大小约6x7cm，硬膜张力较高，行B超进一步确定病变范围，快速静点20%的甘露醇250ml，硬膜张力下降，利多卡因棉条贴覆硬膜，四周悬吊硬膜。随后唤醒患者，拔除喉罩，患者清醒状态下放射状剪开硬膜，皮层电刺激确定中央前后回及手区、面部运动区位置。确定肿瘤主体位于左侧顶上、顶下小叶，瘤体前部侵及左侧中央前、后回，内侧至大脑镰，瘤体色灰红，血供丰富，质软韧相间，边界不清，内部可见坏死及出血。导航辅助下沿瘤周水肿带分离后，自后向前分块切除肿瘤，镜下全切肿瘤。再次行B超示未见肿瘤残留，肿瘤周围脑组织及途径血管保护完好。术腔严密止血，创面帖覆止血纤维，生理盐水反复冲洗清亮，护士清点器械、敷料无误，硬膜皱缩，以人工硬膜减张修补、缝合硬脑膜，骨瓣复位，1枚盖孔板及2枚钛片固定，骨瓣外留置硅胶引流管一根。逐层缝合皮下及头皮各层，术毕。手术顺利，术毕再次清点器械、敷料无误。术中出血约500ml，输液3000ml，标本送病理,术后观双瞳左：右＝2：2mm，病人安返ICU病房。</v>
          </cell>
          <cell r="X3326" t="str">
            <v>全切除</v>
          </cell>
          <cell r="Y3326" t="str">
            <v xml:space="preserve"> 146503 </v>
          </cell>
          <cell r="Z3326" t="str">
            <v>GBM(WHO IV)</v>
          </cell>
          <cell r="AA3326" t="str">
            <v>GBM(WHO IV)</v>
          </cell>
          <cell r="AB3326" t="str">
            <v>4</v>
          </cell>
          <cell r="AC3326" t="str">
            <v>胶质母细胞瘤。(WHOⅣ级)</v>
          </cell>
          <cell r="AD3326" t="str">
            <v>全切除</v>
          </cell>
          <cell r="AE3326">
            <v>43509</v>
          </cell>
          <cell r="AF3326" t="str">
            <v xml:space="preserve">胶质母细胞瘤。(WHOⅣ级)（顶，左） </v>
          </cell>
          <cell r="AG3326">
            <v>44077</v>
          </cell>
          <cell r="AH3326" t="str">
            <v>终止</v>
          </cell>
          <cell r="AI3326">
            <v>334</v>
          </cell>
          <cell r="AJ3326">
            <v>1</v>
          </cell>
          <cell r="AK3326">
            <v>212</v>
          </cell>
          <cell r="AL3326">
            <v>1</v>
          </cell>
          <cell r="AM3326">
            <v>334</v>
          </cell>
          <cell r="AN3326" t="str">
            <v>同步</v>
          </cell>
          <cell r="AO3326">
            <v>1</v>
          </cell>
          <cell r="AP3326" t="str">
            <v>替莫脞胺5</v>
          </cell>
          <cell r="AQ3326">
            <v>1</v>
          </cell>
          <cell r="AS3326" t="str">
            <v>原发</v>
          </cell>
          <cell r="AU3326" t="e">
            <v>#N/A</v>
          </cell>
          <cell r="AV3326" t="e">
            <v>#N/A</v>
          </cell>
          <cell r="AW3326" t="e">
            <v>#N/A</v>
          </cell>
          <cell r="AX3326" t="e">
            <v>#N/A</v>
          </cell>
          <cell r="AY3326" t="e">
            <v>#N/A</v>
          </cell>
          <cell r="AZ3326" t="e">
            <v>#N/A</v>
          </cell>
        </row>
        <row r="3327">
          <cell r="B3327" t="str">
            <v>P827</v>
          </cell>
          <cell r="C3327" t="str">
            <v>CGGA_P827</v>
          </cell>
          <cell r="E3327" t="str">
            <v>马峰</v>
          </cell>
          <cell r="F3327">
            <v>591296</v>
          </cell>
          <cell r="G3327">
            <v>43509</v>
          </cell>
          <cell r="H3327" t="str">
            <v>星形细胞瘤（额，右）</v>
          </cell>
          <cell r="J3327" t="str">
            <v>男</v>
          </cell>
          <cell r="K3327">
            <v>41</v>
          </cell>
          <cell r="L3327" t="str">
            <v>O</v>
          </cell>
          <cell r="M3327" t="str">
            <v>371327197707120018</v>
          </cell>
          <cell r="N3327" t="str">
            <v>马成森/父子/13562931885</v>
          </cell>
          <cell r="O3327" t="str">
            <v>发作性愣神一月余</v>
          </cell>
          <cell r="P3327" t="str">
            <v>患者于一月前出现发作性愣神，持续数秒钟，未治疗；随后到临沂市慈铭体检中心体检，查头磁共振发现，颅内占位性病变，以后又再次出现两次类似发作。为进一步治疗来我院，门诊查头磁共振，提示：右额占位：胶质瘤。今门诊以“右额胶质瘤”收入院。</v>
          </cell>
          <cell r="Q3327" t="str">
            <v>平素健康状况:好。否认肝炎史、结核史,否认高血压史、冠心病史， 否认糖尿病史、脑血管病史、精神病史，否认手术史、外伤史、输血史，否认过敏史，预防接种史不详。</v>
          </cell>
          <cell r="R3327" t="str">
            <v>生于山东省，久居本地，无疫区、疫情、疫水接触史，无牧区、矿山、高氟区、低碘区居住史，无化学性物质、放射性物质、有毒物质接触史，无工业毒物、粉尘接触史。否认冶游史、嗜酒史、吸烟史。</v>
          </cell>
          <cell r="S3327">
            <v>0</v>
          </cell>
          <cell r="T3327">
            <v>43509</v>
          </cell>
          <cell r="V3327" t="str">
            <v xml:space="preserve">右额顶开颅肿瘤切除术+人工硬膜修补术        </v>
          </cell>
          <cell r="W3327" t="str">
            <v xml:space="preserve">麻醉成功后，患者取仰卧位，导航确定颅内病变头皮投影，常规消毒、铺巾，取右额顶马蹄形切口逐层切开头皮各层，皮瓣翻向额部，显露右额颅骨，颅骨钻孔，铣刀游离骨瓣，大小约5X4cm，硬膜张力高，20%的甘露醇250ml快速静点降低颅内压，硬膜张力下降，四周悬吊硬膜，十字剪开，于右额见肿瘤，肿瘤呈灰红色，质软韧相间，血供丰富，呈浸润性生长，与周边脑组织边界不清，肿瘤自皮层表面向脑深部生长，肿瘤表面及瘤周皮层可见大量引流静脉及供血动脉，皮层翻转电极确定中央前回位置，随后确认肿瘤主体位于右侧额上、中回的中、后部，部分侵及右侧中央前回，沿肿瘤周边分离后分块切除肿瘤，切除过程中保护好途径肿瘤的血管，分块近全切除肿瘤，术腔严密止血，创面速即纱帖敷,生理盐水反复冲洗清亮，观察脑组织搏动好，护士清点棉片、棉条等手术用品无误，硬膜皱缩，取人工硬膜减张修补、缝合硬膜，盖骨板及钛片还纳固定骨瓣，逐层缝合肌肉、皮下及头皮各层，术毕。再次与护士清点棉条等手术用品无误，手术顺利，术中出血约300ml，未输血，输液2500ml，术后患者回ICU病房监护。 </v>
          </cell>
          <cell r="X3327" t="str">
            <v>部分切除</v>
          </cell>
          <cell r="Y3327" t="str">
            <v xml:space="preserve"> 146589 </v>
          </cell>
          <cell r="Z3327" t="str">
            <v>AOA(WHO III)</v>
          </cell>
          <cell r="AA3327" t="str">
            <v>AOA(WHO III)</v>
          </cell>
          <cell r="AB3327">
            <v>3</v>
          </cell>
          <cell r="AC3327" t="str">
            <v>间变性少突星形细胞瘤(WHOⅢ级)。</v>
          </cell>
          <cell r="AD3327" t="str">
            <v>部分切除</v>
          </cell>
          <cell r="AE3327">
            <v>43509</v>
          </cell>
          <cell r="AF3327" t="str">
            <v>少突星形细胞瘤，生长活跃（额，右）(WHOⅢ级)</v>
          </cell>
          <cell r="AH3327" t="str">
            <v>未终止</v>
          </cell>
          <cell r="AI3327">
            <v>1248</v>
          </cell>
          <cell r="AJ3327">
            <v>0</v>
          </cell>
          <cell r="AK3327">
            <v>1248</v>
          </cell>
          <cell r="AL3327">
            <v>0</v>
          </cell>
          <cell r="AM3327">
            <v>1248</v>
          </cell>
          <cell r="AN3327" t="str">
            <v>同步</v>
          </cell>
          <cell r="AO3327">
            <v>1</v>
          </cell>
          <cell r="AP3327" t="str">
            <v>替莫脞胺4</v>
          </cell>
          <cell r="AQ3327">
            <v>1</v>
          </cell>
          <cell r="AS3327">
            <v>0</v>
          </cell>
          <cell r="AU3327" t="e">
            <v>#N/A</v>
          </cell>
          <cell r="AV3327" t="e">
            <v>#N/A</v>
          </cell>
          <cell r="AW3327" t="e">
            <v>#N/A</v>
          </cell>
          <cell r="AX3327" t="e">
            <v>#N/A</v>
          </cell>
          <cell r="AY3327" t="e">
            <v>#N/A</v>
          </cell>
          <cell r="AZ3327" t="e">
            <v>#N/A</v>
          </cell>
        </row>
        <row r="3328">
          <cell r="B3328" t="str">
            <v>P828</v>
          </cell>
          <cell r="C3328" t="str">
            <v>CGGA_P828</v>
          </cell>
          <cell r="E3328" t="str">
            <v>李俊玲</v>
          </cell>
          <cell r="F3328">
            <v>589541</v>
          </cell>
          <cell r="G3328">
            <v>43505</v>
          </cell>
          <cell r="H3328" t="str">
            <v>1.颅内占位性病变（额顶，右） 胶质瘤？2.症状性癫痫[继发性癫痫]3.剖宫产术后</v>
          </cell>
          <cell r="J3328" t="str">
            <v>女</v>
          </cell>
          <cell r="K3328">
            <v>41</v>
          </cell>
          <cell r="L3328" t="str">
            <v>O</v>
          </cell>
          <cell r="M3328" t="str">
            <v>142601197710232345</v>
          </cell>
          <cell r="N3328" t="str">
            <v>李俊玲/本人/13835709677/15934580818</v>
          </cell>
          <cell r="O3328" t="str">
            <v>突发左侧肢体无力伴感觉麻木1月。</v>
          </cell>
          <cell r="P3328" t="str">
            <v>患者1月前无明显诱因出现左侧肢体乏力，感觉麻木，伴口吐白沫，无眼球直视，无视力下降，无四肢抽搐，无大小便失禁，持续1小时后逐渐缓解。随即就诊于临汾市医院，查头颅MRI提示右额顶颅内占位性病变。予以静脉甘露醇脱水、口服左乙拉西坦片抗癫痫等对症治疗。后间断头痛，再无癫痫发作。2周前逐渐出现左眼视物不清，伴头痛，无头晕，恶心、呕吐3次，呕吐物为胃内容物，无咖啡色液体，输甘露醇后好转。现为进一步治疗来我院就诊，门诊以“颅内占位性病变”收入院。自发病以来食欲差，精神可，大小便正常，体重无明显变化。</v>
          </cell>
          <cell r="Q3328" t="str">
            <v>平素健康状况:一般。15年前曾因孕晚期胎位不正行刨宫产术。否认肝炎史、疟疾史、结核史,否认高血压史、冠心病史， 否认糖尿病史、脑血管病史、精神病史，否认其他手术史、外伤史、输血史，否认过敏史，预防接种史不详。</v>
          </cell>
          <cell r="R3328" t="str">
            <v>生于，久居本地，无疫区、疫情、疫水接触史，无牧区、矿山、高氟区、低碘区居住史，无化学性物质、放射性物质、有毒物质接触史，无工业毒物、粉尘接触史。否认冶游史、嗜酒史、吸烟史。</v>
          </cell>
          <cell r="S3328">
            <v>0</v>
          </cell>
          <cell r="T3328">
            <v>43510</v>
          </cell>
          <cell r="V3328" t="str">
            <v>唤醒麻醉下右额颞顶开颅肿瘤切除术 （术中导航）</v>
          </cell>
          <cell r="W3328" t="str">
            <v xml:space="preserve">患者左侧卧位，麻醉诱导喉罩通气后，头架固定后常规消毒、铺巾，导航注册取右额颞顶马蹄形切口逐层切开，20%甘露醇注射液250ml快速静点降低颅内压，皮肤翻向前方，暴露右额颞顶颅骨，骨瓣钻1孔铣下保留，骨窗四周悬吊硬膜，见硬膜张力高，硬脑膜表面以2%利多卡因棉条浸润20分钟。此时唤醒患者，拔出喉罩，放射状剪开硬脑膜，导航确定肿瘤范围，脑压高，局部皮层造瘘放出淡黄色清亮囊液，脑压下降明显。术中皮质电刺激定位手、面运动区分别位于肿瘤上及前方，未测出感觉区。术中见肿瘤位于皮层表面，下部毗邻外侧裂，灰黄色，实性部分为灰红色，质软，血供丰富，大脑中动脉分支参与供血，囊壁及实性部分与周边脑组织边界清。患者在清醒状态下自肿瘤周边水肿带逐步分离并全切除肿瘤，切除肿瘤后患者左上肢肌力明显减弱（肌力1-2级），电刺激中央前回手区及术区深部无反应，脑组织肿胀明显，脑组织波动弱，行超声探查未见术区血肿。加深麻醉，重新置入喉罩通气，术腔严密止血，反复冲洗清亮，硬脑膜敞开，免缝人工硬膜贴覆，去除部分颞部骨瓣，与护士清点棉片、棉条等手术用品无误后，2枚钛片还纳骨瓣，皮下放置引流管一根另戳孔引出，逐层缝合肌肉、皮下及皮肤，术毕再次与护士清点棉条等手术用品无误，手术顺利，麻醉满意，术中出血约150 ml，输液2500 ml，术后拔出喉罩后安返PICU监护。 </v>
          </cell>
          <cell r="X3328" t="str">
            <v>全切除</v>
          </cell>
          <cell r="Y3328" t="str">
            <v xml:space="preserve"> 146613 </v>
          </cell>
          <cell r="Z3328" t="str">
            <v>GBM(WHO IV)</v>
          </cell>
          <cell r="AA3328" t="str">
            <v>GBM(WHO IV)</v>
          </cell>
          <cell r="AB3328">
            <v>4</v>
          </cell>
          <cell r="AC3328" t="str">
            <v xml:space="preserve">胶质母细胞瘤 (WHOⅣ级)。 </v>
          </cell>
          <cell r="AD3328" t="str">
            <v>全切除</v>
          </cell>
          <cell r="AE3328">
            <v>43523</v>
          </cell>
          <cell r="AF3328" t="str">
            <v>1.胶质母细胞瘤（额顶，右）2.症状性癫痫[继发性癫痫]3.剖宫产术后</v>
          </cell>
          <cell r="AH3328" t="str">
            <v>未终止</v>
          </cell>
          <cell r="AI3328">
            <v>1111</v>
          </cell>
          <cell r="AJ3328">
            <v>0</v>
          </cell>
          <cell r="AK3328">
            <v>1111</v>
          </cell>
          <cell r="AL3328">
            <v>0</v>
          </cell>
          <cell r="AM3328">
            <v>1111</v>
          </cell>
          <cell r="AN3328" t="str">
            <v>同步</v>
          </cell>
          <cell r="AO3328">
            <v>1</v>
          </cell>
          <cell r="AP3328" t="str">
            <v>替莫脞胺贝伐</v>
          </cell>
          <cell r="AQ3328">
            <v>1</v>
          </cell>
          <cell r="AS3328">
            <v>0</v>
          </cell>
          <cell r="AU3328" t="str">
            <v>不突变</v>
          </cell>
          <cell r="AV3328" t="str">
            <v>不突变</v>
          </cell>
          <cell r="AW3328" t="str">
            <v>非共缺失</v>
          </cell>
          <cell r="AX3328" t="str">
            <v>非甲基化</v>
          </cell>
          <cell r="AY3328" t="str">
            <v>不突变</v>
          </cell>
          <cell r="AZ3328" t="str">
            <v>不突变</v>
          </cell>
        </row>
        <row r="3329">
          <cell r="B3329" t="str">
            <v>P829</v>
          </cell>
          <cell r="C3329" t="str">
            <v>CGGA_P829</v>
          </cell>
          <cell r="E3329" t="str">
            <v>董洪林</v>
          </cell>
          <cell r="F3329">
            <v>591036</v>
          </cell>
          <cell r="G3329">
            <v>43507</v>
          </cell>
          <cell r="H3329" t="str">
            <v xml:space="preserve"> 颅内占位性病变（颞，左）  胶质母细胞瘤  脑疝  肩关节术后  听力丧失</v>
          </cell>
          <cell r="J3329" t="str">
            <v>男</v>
          </cell>
          <cell r="K3329">
            <v>60</v>
          </cell>
          <cell r="L3329" t="str">
            <v>A</v>
          </cell>
          <cell r="M3329" t="str">
            <v>120102195811150917</v>
          </cell>
          <cell r="N3329" t="str">
            <v>张敏/夫妻/18602257669,董瑞华/父子/18622071520,董红军/兄弟/13930912655</v>
          </cell>
          <cell r="O3329" t="str">
            <v>记忆力下降3月余，间断失语12天，右侧肢体无力7天。</v>
          </cell>
          <cell r="P3329" t="str">
            <v>患者3月前无明显诱因出现记忆力下降，未行特殊治疗，12天前患者出现间断失语，可自行缓解，后于天津环湖医院就诊，行头颅核磁检查提示左颞占位性病变，未行特殊治疗，7天前患者又出现右侧肢体无力，于我院门诊就诊，门诊复查头颅核磁提示左颞胶质瘤，急诊给予甘露醇脱水治疗，目前患者右侧肢体无力及失语症状明显缓解，仍有理解力及反应力下降，否认头痛、头晕，为进一步治疗，急诊以“颅内占位性病变”收入我科病房。</v>
          </cell>
          <cell r="Q3329" t="str">
            <v>平素健康状况:良好。左耳失聪6年，3年前曾行右侧肩关节韧带手术，否认乙肝、艾滋病等传染病,曾诊为高血压半年，曾口服药物治疗，目前未服用药物，否认糖尿病史、精神病史，否认其他手术、外伤史、输血史，自述诊为荨麻疹10余年，否认药物食物过敏史，预防接种史不详。</v>
          </cell>
          <cell r="R3329" t="str">
            <v>生于河北，久居本地，无疫区、疫情、疫水接触史，无牧区、矿山、高氟区、低碘区居住史，无化学性物质、放射性物质、有毒物质接触史，无工业毒物、粉尘接触史。否认冶游史、嗜酒史、吸烟史。</v>
          </cell>
          <cell r="S3329">
            <v>0</v>
          </cell>
          <cell r="T3329">
            <v>43510</v>
          </cell>
          <cell r="V3329" t="str">
            <v xml:space="preserve">左额颞开颅病变切除术+人工硬膜修补术   </v>
          </cell>
          <cell r="W3329" t="str">
            <v>麻醉前20分钟行荧光素钠皮试，阴性。患者气管插管全麻成功后，仰卧位，头偏向右。常规碘酒（4%）和酒精（75%）消毒后铺巾，头皮浸润麻醉，取左额颞“？”切口逐层切开，皮瓣翻向侧下方，充分暴露骨质，颅骨钻2孔骨瓣铣下保留。硬膜止血后四周严密悬吊，见硬膜张力高250ml甘露醇快速静点降低颅内压， “弧形+放射”状剪开硬脑膜，脑组织张力高，见脑组织张力高，左颞局部脑表面黄染，肿瘤主体位于左颞，并向底节方向及脑室三角区生长，内侧与脑干关系紧密，侵犯脑室壁，局部囊变，中心呈灰红色，与周围脑组织边界不清，结合黄荧光造影提示，自肿瘤大致边界逐步分离并分块切除，最终病变镜下近全切病变，大小约6.3*4.2*5.0cm。术腔严密止血，创面速即纱帖敷,术腔反复冲洗清亮，脑组织搏动好，术腔留置引流管一根另戳孔引出，硬膜破损严重人工硬膜（脑膜健）覆盖，与护士清点棉片、棉条等手术用品无误后，3枚钛片还纳骨瓣，逐层缝合肌肉、皮下及皮肤，术毕再次与护士清点棉条等手术用品无误，手术顺利，术中出血约400ml，输液3500ml，未输血，术后回ICU病房监护。</v>
          </cell>
          <cell r="X3329" t="str">
            <v>部分切除</v>
          </cell>
          <cell r="Y3329" t="str">
            <v>146605</v>
          </cell>
          <cell r="Z3329" t="str">
            <v>GBM(WHO IV)</v>
          </cell>
          <cell r="AA3329" t="str">
            <v>GBM(WHO IV)</v>
          </cell>
          <cell r="AB3329" t="str">
            <v>4</v>
          </cell>
          <cell r="AC3329" t="str">
            <v>胶质母细胞瘤</v>
          </cell>
          <cell r="AD3329" t="str">
            <v>部分切除</v>
          </cell>
          <cell r="AE3329">
            <v>43528</v>
          </cell>
          <cell r="AF3329" t="str">
            <v xml:space="preserve"> 1.胶质母细胞瘤（颞，左） 2.脑疝 3.中枢神经系统感染
  4.低钠血症 5.肩关节术后 6.听力丧失 7.贫血 8.乳突炎
</v>
          </cell>
          <cell r="AG3329">
            <v>44077</v>
          </cell>
          <cell r="AH3329" t="str">
            <v>终止</v>
          </cell>
          <cell r="AI3329">
            <v>412</v>
          </cell>
          <cell r="AJ3329">
            <v>1</v>
          </cell>
          <cell r="AK3329">
            <v>260</v>
          </cell>
          <cell r="AL3329">
            <v>1</v>
          </cell>
          <cell r="AM3329">
            <v>412</v>
          </cell>
          <cell r="AN3329" t="str">
            <v>同步</v>
          </cell>
          <cell r="AO3329">
            <v>1</v>
          </cell>
          <cell r="AP3329" t="str">
            <v>替莫脞胺5+顺铂</v>
          </cell>
          <cell r="AQ3329">
            <v>1</v>
          </cell>
          <cell r="AS3329" t="str">
            <v>原发</v>
          </cell>
          <cell r="AU3329" t="e">
            <v>#N/A</v>
          </cell>
          <cell r="AV3329" t="e">
            <v>#N/A</v>
          </cell>
          <cell r="AW3329" t="e">
            <v>#N/A</v>
          </cell>
          <cell r="AX3329" t="e">
            <v>#N/A</v>
          </cell>
          <cell r="AY3329" t="e">
            <v>#N/A</v>
          </cell>
          <cell r="AZ3329" t="e">
            <v>#N/A</v>
          </cell>
        </row>
        <row r="3330">
          <cell r="B3330" t="str">
            <v>P830</v>
          </cell>
          <cell r="C3330" t="str">
            <v>CGGA_P830</v>
          </cell>
          <cell r="E3330" t="str">
            <v>曹远武</v>
          </cell>
          <cell r="F3330">
            <v>591177</v>
          </cell>
          <cell r="G3330">
            <v>43508</v>
          </cell>
          <cell r="H3330" t="str">
            <v xml:space="preserve"> 颅内占位性病变（额颞岛，右）  症状性癫痫[继发性癫痫]  陈旧性脑梗死  左小腿外伤骨折术后</v>
          </cell>
          <cell r="J3330" t="str">
            <v>男</v>
          </cell>
          <cell r="K3330">
            <v>59</v>
          </cell>
          <cell r="L3330" t="str">
            <v>A</v>
          </cell>
          <cell r="M3330" t="str">
            <v>512222195909290710</v>
          </cell>
          <cell r="N3330" t="str">
            <v>刘达美/夫妻/17702355375,曹凯/儿子/13691222515,</v>
          </cell>
          <cell r="O3330" t="str">
            <v>突发意识丧失，左侧肢体抽搐2月余</v>
          </cell>
          <cell r="P3330" t="str">
            <v>患者2月余前，无明显诱因突发意识丧失、左侧肢体抽搐，持续约数分钟后自行缓解，无头痛恶心呕吐，无言语及肢体活动受限，无大小便失禁等。立即就诊于当地医院，行头颅CT、MRI检查发现颅内占位，住院治疗，病情好转。患者为求进一步诊治，就诊于我院门诊，复查头颅MRI提示右额颞岛占位，胶质瘤可能性大。门诊以：“颅内占位性病变（额颞岛，右）”收入院。患者自发病以来，意识丧失一次，精神可，饮食睡眠可，大小便正常，未诉体重明显减轻。</v>
          </cell>
          <cell r="Q3330" t="str">
            <v>平素健康状况:良好。否认肝炎史、疟疾史、结核史,否认高血压史、冠心病史， 否认糖尿病史、脑血管病史、精神病史，左小腿外伤手术后30年，脑梗塞病史4年余，否认过敏史，预防接种史不详。</v>
          </cell>
          <cell r="R3330" t="str">
            <v>生于原籍，久居本地，无疫区、疫情、疫水接触史，无牧区、矿山、高氟区、低碘区居住史，无化学性物质、放射性物质、有毒物质接触史，无工业毒物、粉尘接触史。否认冶游史、嗜酒史、吸烟史。</v>
          </cell>
          <cell r="S3330">
            <v>0</v>
          </cell>
          <cell r="T3330">
            <v>43510</v>
          </cell>
          <cell r="V3330" t="str">
            <v xml:space="preserve">右额颞开颅肿瘤切除术    </v>
          </cell>
          <cell r="W3330" t="str">
            <v xml:space="preserve"> 患者气管插管全麻成功后，仰卧位，头偏向左。常规碘酒（4%）和酒精（75%）消毒后铺巾，头皮浸润麻醉，取右额颞“？”切口逐层切开，皮瓣翻向侧下方，充分暴露骨质，颅骨钻1孔骨瓣铣下保留。硬膜止血后四周严密悬吊，见硬膜张力略高250ml甘露醇快速静点降低颅内压，“弧形+放射”状剪开硬脑膜，缓慢释放侧裂池脑脊液后脑压下降满意，术中B超辅助定位后，仔细分开侧裂并牵开脑组织，见灰红色病变位于右侧额岛叶，质地硬韧，与周围组织边界不清，血供极其丰富，显微镜下分块切除肿瘤，待瘤内减压充分后沿肿瘤周边逐步分离，最终病变镜下全切，大小约5.0X 4.6X4..CM，复查术中B超提示无无明显肿瘤残留。术腔严密止血，创面海绵、速即纱帖敷，术腔反复冲洗清亮，脑组织搏动好，术腔放置引流管一枚另戳一口引出并固定，硬膜缝合困难，人工硬膜减张缝合加固硬膜薄弱处，与护士清点棉片、棉条等手术用品无误后，钛钉钛片盖孔板还纳骨瓣，逐层缝合肌肉、皮下及皮肤，术毕再次与护士清点棉条等手术用品无误，手术顺利，术中出血约150ml，未输血，术后回ICU病房监护。</v>
          </cell>
          <cell r="X3330" t="str">
            <v>全切除</v>
          </cell>
          <cell r="Y3330" t="str">
            <v xml:space="preserve"> 146635 </v>
          </cell>
          <cell r="Z3330" t="str">
            <v>GBM(WHO IV)</v>
          </cell>
          <cell r="AA3330" t="str">
            <v>GBM(WHO IV)</v>
          </cell>
          <cell r="AB3330" t="str">
            <v>4</v>
          </cell>
          <cell r="AC3330" t="str">
            <v xml:space="preserve">胶质母细胞瘤 (WHOⅣ级)。 </v>
          </cell>
          <cell r="AD3330" t="str">
            <v>全切除</v>
          </cell>
          <cell r="AE3330">
            <v>43521</v>
          </cell>
          <cell r="AF3330" t="str">
            <v>1.胶质母细胞瘤（WHO IV 级，右额颞岛）2.症状性癫痫[继发性癫痫]3.陈旧性脑梗死4.左小腿外伤骨折术后</v>
          </cell>
          <cell r="AG3330">
            <v>44077</v>
          </cell>
          <cell r="AH3330" t="str">
            <v>终止</v>
          </cell>
          <cell r="AI3330">
            <v>473</v>
          </cell>
          <cell r="AJ3330">
            <v>1</v>
          </cell>
          <cell r="AK3330">
            <v>290</v>
          </cell>
          <cell r="AL3330">
            <v>1</v>
          </cell>
          <cell r="AM3330">
            <v>473</v>
          </cell>
          <cell r="AN3330" t="str">
            <v>放疗30</v>
          </cell>
          <cell r="AO3330">
            <v>1</v>
          </cell>
          <cell r="AP3330" t="str">
            <v>无</v>
          </cell>
          <cell r="AQ3330">
            <v>0</v>
          </cell>
          <cell r="AS3330" t="str">
            <v>原发</v>
          </cell>
          <cell r="AU3330" t="e">
            <v>#N/A</v>
          </cell>
          <cell r="AV3330" t="e">
            <v>#N/A</v>
          </cell>
          <cell r="AW3330" t="e">
            <v>#N/A</v>
          </cell>
          <cell r="AX3330" t="e">
            <v>#N/A</v>
          </cell>
          <cell r="AY3330" t="e">
            <v>#N/A</v>
          </cell>
          <cell r="AZ3330" t="e">
            <v>#N/A</v>
          </cell>
        </row>
        <row r="3331">
          <cell r="B3331" t="str">
            <v>P831</v>
          </cell>
          <cell r="C3331" t="str">
            <v>NA</v>
          </cell>
          <cell r="D3331" t="str">
            <v>NA</v>
          </cell>
          <cell r="E3331" t="str">
            <v>NA</v>
          </cell>
          <cell r="F3331" t="str">
            <v>NA</v>
          </cell>
          <cell r="G3331" t="str">
            <v>NA</v>
          </cell>
          <cell r="H3331" t="str">
            <v>NA</v>
          </cell>
          <cell r="I3331" t="str">
            <v>NA</v>
          </cell>
          <cell r="J3331" t="str">
            <v>NA</v>
          </cell>
          <cell r="K3331" t="str">
            <v>NA</v>
          </cell>
          <cell r="L3331" t="str">
            <v>NA</v>
          </cell>
          <cell r="M3331" t="str">
            <v>NA</v>
          </cell>
          <cell r="N3331" t="str">
            <v>NA</v>
          </cell>
          <cell r="O3331" t="str">
            <v>NA</v>
          </cell>
          <cell r="P3331" t="str">
            <v>NA</v>
          </cell>
          <cell r="Q3331" t="str">
            <v>NA</v>
          </cell>
          <cell r="R3331" t="str">
            <v>NA</v>
          </cell>
          <cell r="S3331" t="str">
            <v>NA</v>
          </cell>
          <cell r="T3331" t="str">
            <v>NA</v>
          </cell>
          <cell r="U3331" t="str">
            <v>NA</v>
          </cell>
          <cell r="V3331" t="str">
            <v>NA</v>
          </cell>
          <cell r="W3331" t="str">
            <v>NA</v>
          </cell>
          <cell r="X3331" t="str">
            <v>NA</v>
          </cell>
          <cell r="Y3331" t="str">
            <v>NA</v>
          </cell>
          <cell r="Z3331" t="str">
            <v>NA</v>
          </cell>
          <cell r="AA3331" t="str">
            <v>NA</v>
          </cell>
          <cell r="AB3331" t="str">
            <v>NA</v>
          </cell>
          <cell r="AC3331" t="str">
            <v>NA</v>
          </cell>
          <cell r="AD3331" t="str">
            <v>NA</v>
          </cell>
          <cell r="AE3331" t="str">
            <v>NA</v>
          </cell>
          <cell r="AF3331" t="str">
            <v>NA</v>
          </cell>
          <cell r="AG3331" t="str">
            <v>NA</v>
          </cell>
          <cell r="AH3331" t="str">
            <v>NA</v>
          </cell>
          <cell r="AI3331" t="str">
            <v>NA</v>
          </cell>
          <cell r="AJ3331" t="str">
            <v>NA</v>
          </cell>
          <cell r="AK3331" t="str">
            <v>NA</v>
          </cell>
          <cell r="AL3331" t="str">
            <v>NA</v>
          </cell>
          <cell r="AM3331" t="str">
            <v>NA</v>
          </cell>
          <cell r="AN3331" t="str">
            <v>NA</v>
          </cell>
          <cell r="AO3331" t="str">
            <v>NA</v>
          </cell>
          <cell r="AP3331" t="str">
            <v>NA</v>
          </cell>
          <cell r="AQ3331" t="str">
            <v>NA</v>
          </cell>
          <cell r="AS3331" t="str">
            <v>NA</v>
          </cell>
          <cell r="AT3331" t="str">
            <v>NA</v>
          </cell>
          <cell r="AU3331" t="str">
            <v>NA</v>
          </cell>
          <cell r="AV3331" t="str">
            <v>NA</v>
          </cell>
          <cell r="AW3331" t="str">
            <v>NA</v>
          </cell>
          <cell r="AX3331" t="str">
            <v>NA</v>
          </cell>
          <cell r="AY3331" t="str">
            <v>NA</v>
          </cell>
          <cell r="AZ3331" t="str">
            <v>NA</v>
          </cell>
          <cell r="BA3331" t="str">
            <v>NA</v>
          </cell>
          <cell r="BB3331" t="str">
            <v>NA</v>
          </cell>
          <cell r="BC3331" t="str">
            <v>NA</v>
          </cell>
          <cell r="BD3331" t="str">
            <v>NA</v>
          </cell>
        </row>
        <row r="3332">
          <cell r="B3332" t="str">
            <v>P832</v>
          </cell>
          <cell r="C3332" t="str">
            <v>NA</v>
          </cell>
          <cell r="D3332" t="str">
            <v>NA</v>
          </cell>
          <cell r="E3332" t="str">
            <v>NA</v>
          </cell>
          <cell r="F3332" t="str">
            <v>NA</v>
          </cell>
          <cell r="G3332" t="str">
            <v>NA</v>
          </cell>
          <cell r="H3332" t="str">
            <v>NA</v>
          </cell>
          <cell r="I3332" t="str">
            <v>NA</v>
          </cell>
          <cell r="J3332" t="str">
            <v>NA</v>
          </cell>
          <cell r="K3332" t="str">
            <v>NA</v>
          </cell>
          <cell r="L3332" t="str">
            <v>NA</v>
          </cell>
          <cell r="M3332" t="str">
            <v>NA</v>
          </cell>
          <cell r="N3332" t="str">
            <v>NA</v>
          </cell>
          <cell r="O3332" t="str">
            <v>NA</v>
          </cell>
          <cell r="P3332" t="str">
            <v>NA</v>
          </cell>
          <cell r="Q3332" t="str">
            <v>NA</v>
          </cell>
          <cell r="R3332" t="str">
            <v>NA</v>
          </cell>
          <cell r="S3332" t="str">
            <v>NA</v>
          </cell>
          <cell r="T3332" t="str">
            <v>NA</v>
          </cell>
          <cell r="U3332" t="str">
            <v>NA</v>
          </cell>
          <cell r="V3332" t="str">
            <v>NA</v>
          </cell>
          <cell r="W3332" t="str">
            <v>NA</v>
          </cell>
          <cell r="X3332" t="str">
            <v>NA</v>
          </cell>
          <cell r="Y3332" t="str">
            <v>NA</v>
          </cell>
          <cell r="Z3332" t="str">
            <v>NA</v>
          </cell>
          <cell r="AA3332" t="str">
            <v>NA</v>
          </cell>
          <cell r="AB3332" t="str">
            <v>NA</v>
          </cell>
          <cell r="AC3332" t="str">
            <v>NA</v>
          </cell>
          <cell r="AD3332" t="str">
            <v>NA</v>
          </cell>
          <cell r="AE3332" t="str">
            <v>NA</v>
          </cell>
          <cell r="AF3332" t="str">
            <v>NA</v>
          </cell>
          <cell r="AG3332" t="str">
            <v>NA</v>
          </cell>
          <cell r="AH3332" t="str">
            <v>NA</v>
          </cell>
          <cell r="AI3332" t="str">
            <v>NA</v>
          </cell>
          <cell r="AJ3332" t="str">
            <v>NA</v>
          </cell>
          <cell r="AK3332" t="str">
            <v>NA</v>
          </cell>
          <cell r="AL3332" t="str">
            <v>NA</v>
          </cell>
          <cell r="AM3332" t="str">
            <v>NA</v>
          </cell>
          <cell r="AN3332" t="str">
            <v>NA</v>
          </cell>
          <cell r="AO3332" t="str">
            <v>NA</v>
          </cell>
          <cell r="AP3332" t="str">
            <v>NA</v>
          </cell>
          <cell r="AQ3332" t="str">
            <v>NA</v>
          </cell>
          <cell r="AS3332" t="str">
            <v>NA</v>
          </cell>
          <cell r="AT3332" t="str">
            <v>NA</v>
          </cell>
          <cell r="AU3332" t="str">
            <v>NA</v>
          </cell>
          <cell r="AV3332" t="str">
            <v>NA</v>
          </cell>
          <cell r="AW3332" t="str">
            <v>NA</v>
          </cell>
          <cell r="AX3332" t="str">
            <v>NA</v>
          </cell>
          <cell r="AY3332" t="str">
            <v>NA</v>
          </cell>
          <cell r="AZ3332" t="str">
            <v>NA</v>
          </cell>
          <cell r="BA3332" t="str">
            <v>NA</v>
          </cell>
          <cell r="BB3332" t="str">
            <v>NA</v>
          </cell>
          <cell r="BC3332" t="str">
            <v>NA</v>
          </cell>
          <cell r="BD3332" t="str">
            <v>NA</v>
          </cell>
        </row>
        <row r="3333">
          <cell r="B3333" t="str">
            <v>P833</v>
          </cell>
          <cell r="C3333" t="str">
            <v>CGGA_P833</v>
          </cell>
          <cell r="E3333" t="str">
            <v>黄飞</v>
          </cell>
          <cell r="F3333">
            <v>591403</v>
          </cell>
          <cell r="G3333">
            <v>43509</v>
          </cell>
          <cell r="H3333" t="str">
            <v xml:space="preserve"> 颅内占位性病变（额颞岛叶、基底节区，右）  胶质瘤？  症状性癫痫[继发性癫痫]</v>
          </cell>
          <cell r="J3333" t="str">
            <v>男</v>
          </cell>
          <cell r="K3333">
            <v>21</v>
          </cell>
          <cell r="L3333" t="str">
            <v>B</v>
          </cell>
          <cell r="M3333" t="str">
            <v>340521199712311818</v>
          </cell>
          <cell r="N3333" t="str">
            <v>黄新华/父子/15395697818,费菊华/母子/18955547896</v>
          </cell>
          <cell r="O3333" t="str">
            <v>幻嗅1年余，突发意识丧失3周。</v>
          </cell>
          <cell r="P3333" t="str">
            <v>1年前无明显诱因出现幻嗅，可闻及刺激性气味，伴头晕，轻度意识障碍，无口吐白沫，无四肢抽搐，持续约10秒左右，自行缓解，每天约2-3次。未予诊治。3周前无明显诱因出现一过性意识丧失，四肢抽搐，口吐白沫，眼球上视，无大小便失禁，持续约5分钟后自行缓解。遂就诊于当地医院，查MRI检查发现颅内占位性病变，并予以口服左乙拉西坦片抗癫痫治疗。现为进一步治疗来我院就诊，门诊以“颅内占位性病变”收入院。自发病以来精神可，食欲可，大小便正常，体重无明显变化。</v>
          </cell>
          <cell r="Q3333" t="str">
            <v>平素健康状况:良好。否认肝炎史、疟疾史、结核史,否认高血压史、冠心病史， 否认糖尿病史、脑血管病史、精神病史，否认手术史、外伤史、输血史，否认过敏史，预防接种史不详。</v>
          </cell>
          <cell r="R3333" t="str">
            <v>生于安徽省，久居本地，无疫区、疫情、疫水接触史，无牧区、矿山、高氟区、低碘区居住史，无化学性物质、放射性物质、有毒物质接触史，无工业毒物、粉尘接触史。吸烟3年，平均1支／日，未戒烟。否认冶游史、嗜酒史</v>
          </cell>
          <cell r="S3333">
            <v>0</v>
          </cell>
          <cell r="T3333">
            <v>43514</v>
          </cell>
          <cell r="V3333" t="str">
            <v>右额颞开颅肿瘤切除术+人工硬膜修补术</v>
          </cell>
          <cell r="W3333" t="str">
            <v>患者气管插管全麻成功后，仰卧位，头偏向左。导航注册标记肿瘤体表投影。常规碘酒（4%）和酒精（75%）消毒后铺巾，头皮浸润麻醉，取右额颞“？”切口逐层切开，皮肌瓣翻向前方，充分暴露骨质，颅骨钻2孔骨瓣铣下保留。硬膜止血后四周严密悬吊，见硬膜张力略高250ml甘露醇快速静点降低颅内压，“弧形+放射”状剪开硬脑膜，缓慢释放侧裂池脑脊液后脑压下降满意，外侧裂下方分离，可见肿瘤位于右颞极、钩回、海马、岛叶及底节区、灰红色，大部质软，与周围组织边界不清，血供极其丰富，肿瘤包裹颈内动脉、大脑中动脉、后交通动脉、大脑后动脉、脉络膜前动脉、动眼神经，突入到桥前池及小脑幕下，与脑干粘连紧密，显微镜下分块切除肿瘤，底节区肿瘤未强行切除。血管、神经及脑干保护完好。术腔严密止血，反复冲洗清亮，脑组织搏动好，硬膜皱缩明显，人工硬膜减张缝合，与护士清点棉片、棉条等手术用品无误后，2枚钛片及1枚盖孔板固定骨瓣，逐层缝合肌肉、皮下及皮肤，术毕再次与护士清点棉条等手术用品无误，手术顺利，麻醉满意，术中出血约200ml，输液3000ml，术后查见双瞳孔左：右=1.5:1.5mm,拔管后安返PICU病房监护。</v>
          </cell>
          <cell r="X3333" t="str">
            <v>部分切除</v>
          </cell>
          <cell r="Y3333" t="str">
            <v xml:space="preserve"> 146682 </v>
          </cell>
          <cell r="Z3333" t="str">
            <v>AO(WHO III)</v>
          </cell>
          <cell r="AA3333" t="str">
            <v>AO(WHO III)</v>
          </cell>
          <cell r="AB3333">
            <v>3</v>
          </cell>
          <cell r="AC3333" t="str">
            <v>间变性少突星形细胞瘤(WHOⅢ级)。</v>
          </cell>
          <cell r="AD3333" t="str">
            <v>部分切除</v>
          </cell>
          <cell r="AE3333">
            <v>43529</v>
          </cell>
          <cell r="AF3333" t="str">
            <v>1.间变少突星形细胞瘤（额颞岛叶、基底节区，右）2.症状性癫痫[继发性癫痫]3.低钠血症 4.颅内感染</v>
          </cell>
          <cell r="AH3333" t="str">
            <v>未终止</v>
          </cell>
          <cell r="AI3333">
            <v>563</v>
          </cell>
          <cell r="AJ3333">
            <v>0</v>
          </cell>
          <cell r="AK3333">
            <v>438</v>
          </cell>
          <cell r="AL3333">
            <v>1</v>
          </cell>
          <cell r="AM3333">
            <v>563</v>
          </cell>
          <cell r="AN3333" t="str">
            <v>同步</v>
          </cell>
          <cell r="AO3333">
            <v>1</v>
          </cell>
          <cell r="AP3333" t="str">
            <v>替莫脞胺6</v>
          </cell>
          <cell r="AQ3333">
            <v>1</v>
          </cell>
          <cell r="AS3333">
            <v>0</v>
          </cell>
          <cell r="AU3333" t="e">
            <v>#N/A</v>
          </cell>
          <cell r="AV3333" t="e">
            <v>#N/A</v>
          </cell>
          <cell r="AW3333" t="e">
            <v>#N/A</v>
          </cell>
          <cell r="AX3333" t="e">
            <v>#N/A</v>
          </cell>
          <cell r="AY3333" t="e">
            <v>#N/A</v>
          </cell>
          <cell r="AZ3333" t="e">
            <v>#N/A</v>
          </cell>
        </row>
        <row r="3334">
          <cell r="B3334" t="str">
            <v>P834</v>
          </cell>
          <cell r="C3334" t="str">
            <v>CGGA_P834</v>
          </cell>
          <cell r="E3334" t="str">
            <v>宋成坤</v>
          </cell>
          <cell r="F3334">
            <v>591324</v>
          </cell>
          <cell r="G3334">
            <v>43508</v>
          </cell>
          <cell r="H3334" t="str">
            <v>1.颅内占位性病变（左额叶）2.高血压3.上颌窦炎（左）</v>
          </cell>
          <cell r="J3334" t="str">
            <v>男</v>
          </cell>
          <cell r="K3334">
            <v>65</v>
          </cell>
          <cell r="L3334" t="str">
            <v>B</v>
          </cell>
          <cell r="M3334" t="str">
            <v>370223195310296436</v>
          </cell>
          <cell r="N3334" t="str">
            <v>宋蕾娜/父女/15963210277,宋云平/父女/13589228568</v>
          </cell>
          <cell r="O3334" t="str">
            <v>右侧面部间断抽搐伴言语不清2年余。</v>
          </cell>
          <cell r="P3334" t="str">
            <v>患者2年前无明显诱因出现右侧面部抽搐，发作时意识不清，持续约2-3分钟后缓解，发作后患者发现说话较前略显含糊不清，当时未在意，后患者间断出现发作性言语不能，共发作2-3次，未行进一步检查及治疗。后于2017年10月份患者在当地医院体检时发现颅内占位，未行进一步治疗。于2018年12月份来我院就诊，行头颅MRI检查结果提示：左侧额叶占位，胶质瘤？现为行进一步治疗，门诊以“颅内占位性病变”为诊断收入我科。自发病以来，患者饮食睡眠良好 ，大小便正常，近期体重无明显变化。</v>
          </cell>
          <cell r="Q3334" t="str">
            <v>患高血压病2年，血压最高180/110mmHg，规律口服缬沙坦氢氯噻嗪片（1片/日）治疗，血压控制可，否认肝炎史、疟疾史、结核史,否认冠心病史，否认糖尿病史、脑血管病史、精神病史，3年前曾患“疝气”在山东胶州市人民医院行手术治疗。否认外伤史、输血史，对磺胺类药物过敏，过敏反应为全身多发水疱及皮疹，预防接种史不详。</v>
          </cell>
          <cell r="R3334" t="str">
            <v>生于原籍，久居本地，无疫区、疫情、疫水接触史，无牧区、矿山、高氟区、低碘区居住史，无化学性物质、放射性物质、有毒物质接触史，无工业毒物、粉尘接触史。饮酒30年，平均5两／日，已戒酒1年。吸烟20年，平均40支／日，已戒烟10年。否认冶游史、、。</v>
          </cell>
          <cell r="S3334">
            <v>0</v>
          </cell>
          <cell r="T3334">
            <v>43514</v>
          </cell>
          <cell r="V3334" t="str">
            <v xml:space="preserve">左额开颅肿瘤切除术+人工硬膜修补术   </v>
          </cell>
          <cell r="W3334" t="str">
            <v>患者插管全麻成功后，病人取仰卧位。头架固定，导航确定头皮切口，常规碘酒（4%）和酒精（75%）消毒后铺巾，头皮浸润麻醉，行半冠状切口切开，充分暴露左额骨质，颅骨钻3孔左额骨瓣铣下保留，硬膜四周严密悬吊，“+”字状剪开左额硬脑膜，即可见左额病变，灰白色，质地韧，血供中等，与周围脑组织边界不清，显微镜下自肿瘤边界分离整块切除，大小约6X4X4cm，深部达胼胝体，内侧见大脑镰和大脑前动脉，最终肿瘤镜下全切除。术腔严密止血，创面速即纱帖敷,术腔反复冲洗清亮，脑组织搏动好，硬膜减张缝合，人工硬膜贴敷。与护士清点棉片、棉条等手术用品无误后，3枚钛片和1枚颅骨盖孔板固定还纳骨瓣，逐层缝合肌肉、皮下及皮肤，术毕再次与护士清点棉条等手术用品无误，手术顺利，术中出血约200ml，输液2500ml，术后回病房。</v>
          </cell>
          <cell r="X3334" t="str">
            <v>全切除</v>
          </cell>
          <cell r="Y3334" t="str">
            <v>146707</v>
          </cell>
          <cell r="Z3334" t="str">
            <v>OA(WHO II)</v>
          </cell>
          <cell r="AA3334" t="str">
            <v>OA(WHO II)</v>
          </cell>
          <cell r="AB3334">
            <v>2</v>
          </cell>
          <cell r="AC3334" t="str">
            <v xml:space="preserve">少突星形细胞瘤 (WHOⅡ级)，部分间变(WHOⅢ级)。 </v>
          </cell>
          <cell r="AD3334" t="str">
            <v>全切除</v>
          </cell>
          <cell r="AE3334">
            <v>43525</v>
          </cell>
          <cell r="AF3334" t="str">
            <v xml:space="preserve"> 1.颅内占位性病变（左额叶）2.高血压3.上颌窦炎（左）</v>
          </cell>
          <cell r="AH3334" t="str">
            <v>未终止</v>
          </cell>
          <cell r="AI3334">
            <v>1244</v>
          </cell>
          <cell r="AJ3334">
            <v>0</v>
          </cell>
          <cell r="AK3334">
            <v>1244</v>
          </cell>
          <cell r="AL3334">
            <v>0</v>
          </cell>
          <cell r="AM3334">
            <v>1244</v>
          </cell>
          <cell r="AN3334" t="str">
            <v>同步</v>
          </cell>
          <cell r="AO3334">
            <v>1</v>
          </cell>
          <cell r="AP3334" t="str">
            <v>帝清6疗程</v>
          </cell>
          <cell r="AQ3334">
            <v>1</v>
          </cell>
          <cell r="AS3334">
            <v>0</v>
          </cell>
          <cell r="AU3334" t="e">
            <v>#N/A</v>
          </cell>
          <cell r="AV3334" t="e">
            <v>#N/A</v>
          </cell>
          <cell r="AW3334" t="e">
            <v>#N/A</v>
          </cell>
          <cell r="AX3334" t="e">
            <v>#N/A</v>
          </cell>
          <cell r="AY3334" t="e">
            <v>#N/A</v>
          </cell>
          <cell r="AZ3334" t="e">
            <v>#N/A</v>
          </cell>
        </row>
        <row r="3335">
          <cell r="B3335" t="str">
            <v>P835</v>
          </cell>
          <cell r="C3335" t="str">
            <v>CGGA_P835</v>
          </cell>
          <cell r="E3335" t="str">
            <v>孙禹</v>
          </cell>
          <cell r="F3335">
            <v>591467</v>
          </cell>
          <cell r="G3335">
            <v>43509</v>
          </cell>
          <cell r="H3335" t="str">
            <v>1.颅内占位性病变（额叶，右） 胶质瘤？ 2.面神经麻痹[面瘫] 3.高血压2级</v>
          </cell>
          <cell r="J3335" t="str">
            <v>男</v>
          </cell>
          <cell r="K3335">
            <v>56</v>
          </cell>
          <cell r="L3335" t="str">
            <v>O</v>
          </cell>
          <cell r="M3335" t="str">
            <v>132424196207280718</v>
          </cell>
          <cell r="N3335" t="str">
            <v>孙小康/父子/15032601060,张清华/夫妻/13603224978,</v>
          </cell>
          <cell r="O3335" t="str">
            <v>体检发现颅内占位1月余</v>
          </cell>
          <cell r="P3335" t="str">
            <v xml:space="preserve">患者1月前前往医院体检示时发现颅内占位性病变,遂前往当地医院就诊，考虑"胶质瘤"可能性大,未予特殊处理。患者平素日常生活可自理，神志清楚，无头晕头痛、恶心呕吐，无抽搐，四肢活动感觉良好。为进一步诊治来我院门诊，头颅MRI（9000836450）：右侧额部占位，胶质瘤可能性大；左侧脑室旁缺血性白质病变；幕上脑室稍扩大；双侧上颌窦粘膜下囊肿。门诊以“恶性神经胶质瘤”收入院。   
    患者自发病以来一般情况可，精神好，无发热，睡眠好，大小便正常，体重无明显变化。
</v>
          </cell>
          <cell r="Q3335" t="str">
            <v>平素健康状况:一般。面瘫10余年，曾服用中药治疗，自觉恢复可。否认肝炎史、疟疾史、结核史,有高血压病，患高血压10余年，平日140/90mmHg,规律服用寿比山治疗，血压控制130/80mmHg。，否认冠心病史，否认糖尿病史、精神病史，否认手术史、外伤史、输血史，否认过敏史，预防接种史不详。</v>
          </cell>
          <cell r="R3335" t="str">
            <v>生于河北保定，久居本地，无疫区、疫情、疫水接触史，无牧区、矿山、高氟区、低碘区居住史，无化学性物质、放射性物质、有毒物质接触史，无工业毒物、粉尘接触史。吸烟30年，平均20支／日，未戒烟。否认冶游史、嗜酒史、。</v>
          </cell>
          <cell r="S3335">
            <v>0</v>
          </cell>
          <cell r="T3335">
            <v>43514</v>
          </cell>
          <cell r="V3335" t="str">
            <v xml:space="preserve">右额颞开颅肿瘤切除术+人工硬脑膜修补术（神经导航辅助） </v>
          </cell>
          <cell r="W3335" t="str">
            <v xml:space="preserve">右额颞开颅肿瘤切除术+人工硬脑膜修补术（神经导航辅助） </v>
          </cell>
          <cell r="X3335" t="str">
            <v>部分切除</v>
          </cell>
          <cell r="Y3335" t="str">
            <v>146690</v>
          </cell>
          <cell r="Z3335" t="str">
            <v>A(WHO II)</v>
          </cell>
          <cell r="AA3335" t="str">
            <v>A(WHO II)</v>
          </cell>
          <cell r="AB3335" t="str">
            <v>2</v>
          </cell>
          <cell r="AC3335" t="str">
            <v>星形细胞瘤，含少突胶质细胞瘤成分，生长较活跃。(WHOⅡ-Ⅲ级）</v>
          </cell>
          <cell r="AD3335" t="str">
            <v>部分切除</v>
          </cell>
          <cell r="AE3335">
            <v>43525</v>
          </cell>
          <cell r="AF3335" t="str">
            <v>1.星形细胞瘤（额叶，右）2.低钾血症 3.低氯血症 4.轻度贫血5.低蛋白血症 6.上颌窦囊肿 7.腔隙性脑梗死 8.面神经麻痹[面瘫] 9.高血压2级</v>
          </cell>
          <cell r="AG3335">
            <v>44077</v>
          </cell>
          <cell r="AH3335" t="str">
            <v>终止</v>
          </cell>
          <cell r="AI3335">
            <v>408</v>
          </cell>
          <cell r="AJ3335">
            <v>1</v>
          </cell>
          <cell r="AK3335">
            <v>408</v>
          </cell>
          <cell r="AL3335">
            <v>1</v>
          </cell>
          <cell r="AM3335">
            <v>408</v>
          </cell>
          <cell r="AN3335" t="str">
            <v>同步</v>
          </cell>
          <cell r="AO3335">
            <v>1</v>
          </cell>
          <cell r="AP3335" t="str">
            <v>替莫脞胺</v>
          </cell>
          <cell r="AQ3335">
            <v>1</v>
          </cell>
          <cell r="AS3335" t="str">
            <v>原发</v>
          </cell>
          <cell r="AU3335" t="e">
            <v>#N/A</v>
          </cell>
          <cell r="AV3335" t="e">
            <v>#N/A</v>
          </cell>
          <cell r="AW3335" t="e">
            <v>#N/A</v>
          </cell>
          <cell r="AX3335" t="e">
            <v>#N/A</v>
          </cell>
          <cell r="AY3335" t="e">
            <v>#N/A</v>
          </cell>
          <cell r="AZ3335" t="e">
            <v>#N/A</v>
          </cell>
        </row>
        <row r="3336">
          <cell r="B3336" t="str">
            <v>P836</v>
          </cell>
          <cell r="C3336" t="str">
            <v>CGGA_P836</v>
          </cell>
          <cell r="E3336" t="str">
            <v>马建芳</v>
          </cell>
          <cell r="F3336">
            <v>591335</v>
          </cell>
          <cell r="G3336">
            <v>43508</v>
          </cell>
          <cell r="H3336" t="str">
            <v>1.颅内占位性病变（颞 丘脑，左）：胶质瘤  2.慢性阻塞性肺疾病  3.下肢静脉曲张术后</v>
          </cell>
          <cell r="J3336" t="str">
            <v>女</v>
          </cell>
          <cell r="K3336">
            <v>60</v>
          </cell>
          <cell r="L3336" t="str">
            <v>A</v>
          </cell>
          <cell r="M3336" t="str">
            <v>130406195807101825</v>
          </cell>
          <cell r="N3336" t="str">
            <v>杜春林/夫妻/18830075300,杜迎燕/母女/18732969002</v>
          </cell>
          <cell r="O3336" t="str">
            <v>间断头晕3个月。</v>
          </cell>
          <cell r="P3336" t="str">
            <v>患者3月前无明显诱因出现间断性头晕，无明显头痛，无恶心呕吐，无意识不清及肢体抽搐，无肢体麻木无力不适，自述偶有言语不利，表现为词不达意，当时未予特殊重视，其后在当地医院查头颅MRI示颅内占位性病变，为行进一步诊治来我院就诊，查头颅MRI示左颞叶皮层、丘脑占位：低级别胶质瘤，门诊以“左颞占位”收入院。    自发病以来，患者一般情况可，精神饮食可，大小便正常，体重无明显变化。</v>
          </cell>
          <cell r="Q3336" t="str">
            <v>平素健康状况:良好。否认肝炎史、疟疾史、结核史,否认高血压史、冠心病史， 否认糖尿病史、脑血管病史、精神病史，慢性阻塞性气管炎病史20余年，2003年下肢静脉曲张手术，2017年痔疮手术。否认外伤史、输血史，自述对阿莫西林、磺胺类药物过敏，预防接种史不详。</v>
          </cell>
          <cell r="R3336" t="str">
            <v>生于原籍，久居本地，无疫区、疫情、疫水接触史，无牧区、矿山、高氟区、低碘区居住史，无化学性物质、放射性物质、有毒物质接触史，无工业毒物、粉尘接触史。否认冶游史、嗜酒史、吸烟史。</v>
          </cell>
          <cell r="S3336">
            <v>0</v>
          </cell>
          <cell r="T3336">
            <v>43515</v>
          </cell>
          <cell r="V3336" t="str">
            <v xml:space="preserve">左额颞顶开颅肿瘤切除术+人工硬脑膜修补术（神经导航辅助）       </v>
          </cell>
          <cell r="W3336" t="str">
            <v xml:space="preserve">患者右侧卧位，麻醉诱导喉罩通气后，头架固定后常规消毒、铺巾，取左额颞顶马蹄形切口逐层切开，皮肤翻向侧下，暴露右额顶颅骨，骨瓣钻3孔铣下保留，见硬膜张力略高，250ml甘露醇快速静点降低颅内压，表面麻醉后弧形+放射状剪开硬脑膜，神经导航确定病变位置，病变主要位于左侧颞上回后部，颞上回皮质造瘘皮层下0.5cm即可见灰红色病变，质地软韧，血供一般，呈浸润性生长，与周边脑组织边界不清，大小约3.0*2.5*2.5cm。术中皮层刺激再次确定中央前后回及病变位置。唤醒患者，严密功能监测下，自肿瘤大致边界逐步分离并分块切除肿瘤，最终病变镜下近全切除。患者语言及肢体运动功能均保护良好。加深麻醉，喉罩通气，术腔严密止血，创面速即纱帖敷,术腔反复冲洗清亮，脑组织搏动好，硬膜破损严重，人工硬膜（脑膜健）减张修补缝合，与护士清点棉片、棉条等手术用品无误后，1枚盖孔板3枚钛片还纳骨瓣，皮下留置引流管一根另戳一口引出并固定，逐层缝合肌肉、皮下及皮肤，术毕再次与护士清点棉条等手术用品无误，手术顺利，术中出血约100ml，输液2000ml，未输血，术后回ICU病房监护。 </v>
          </cell>
          <cell r="X3336" t="str">
            <v>部分切除</v>
          </cell>
          <cell r="Y3336" t="str">
            <v>146723</v>
          </cell>
          <cell r="Z3336" t="str">
            <v>A(WHO II)</v>
          </cell>
          <cell r="AA3336" t="str">
            <v>A(WHO II)</v>
          </cell>
          <cell r="AB3336">
            <v>2</v>
          </cell>
          <cell r="AC3336" t="str">
            <v>星形细胞瘤(WHOⅡ级)，可见核分裂像，Ki-67标记指数较高，提示生长活跃</v>
          </cell>
          <cell r="AD3336" t="str">
            <v>部分切除</v>
          </cell>
          <cell r="AE3336">
            <v>43524</v>
          </cell>
          <cell r="AF3336" t="str">
            <v>1.星形细胞瘤（颞 丘脑，左）2.低蛋白血症3.上颌窦囊肿4.鼻窦炎5.慢性阻塞性肺疾病6.下肢静脉曲张术后</v>
          </cell>
          <cell r="AH3336" t="str">
            <v>终止</v>
          </cell>
          <cell r="AI3336">
            <v>712</v>
          </cell>
          <cell r="AJ3336">
            <v>1</v>
          </cell>
          <cell r="AK3336">
            <v>498</v>
          </cell>
          <cell r="AL3336">
            <v>1</v>
          </cell>
          <cell r="AM3336">
            <v>746</v>
          </cell>
          <cell r="AN3336" t="str">
            <v>放疗29次</v>
          </cell>
          <cell r="AO3336">
            <v>1</v>
          </cell>
          <cell r="AP3336" t="str">
            <v>无</v>
          </cell>
          <cell r="AQ3336">
            <v>0</v>
          </cell>
          <cell r="AS3336">
            <v>0</v>
          </cell>
          <cell r="AU3336" t="str">
            <v>突变</v>
          </cell>
          <cell r="AV3336" t="str">
            <v>不突变</v>
          </cell>
          <cell r="AW3336" t="str">
            <v>非共缺失</v>
          </cell>
          <cell r="AX3336" t="str">
            <v>非甲基化</v>
          </cell>
          <cell r="AY3336" t="str">
            <v>不突变</v>
          </cell>
          <cell r="AZ3336" t="str">
            <v>突变</v>
          </cell>
        </row>
        <row r="3337">
          <cell r="B3337" t="str">
            <v>P837</v>
          </cell>
          <cell r="C3337" t="str">
            <v>CGGA_P837</v>
          </cell>
          <cell r="E3337" t="str">
            <v>孙唤儿</v>
          </cell>
          <cell r="F3337">
            <v>591549</v>
          </cell>
          <cell r="G3337">
            <v>43509</v>
          </cell>
          <cell r="H3337" t="str">
            <v xml:space="preserve">  颅内占位性病变（额顶，右）  胶质母细胞瘤  子宫脱垂术后 脑疝征象
</v>
          </cell>
          <cell r="J3337" t="str">
            <v>女</v>
          </cell>
          <cell r="K3337">
            <v>57</v>
          </cell>
          <cell r="L3337" t="str">
            <v>O</v>
          </cell>
          <cell r="M3337" t="str">
            <v>142325196111210021</v>
          </cell>
          <cell r="N3337" t="str">
            <v>闫建军/母子/13303583573,孙唤珍/姐妹/18635583911</v>
          </cell>
          <cell r="O3337" t="str">
            <v>头痛半年，左侧肢体发作性无力13天</v>
          </cell>
          <cell r="P3337" t="str">
            <v>患者无明显诱因出现头痛，可自行缓解，未行特殊处理，13天前患者出现左侧肢体发作性无力，持物不能，头痛加重，时伴恶心呕吐，无肢体抽搐，否认意识丧失，于吕梁兴县医院就诊，行CT检查提示右额顶占位性病变，未行特殊治疗，后又于太原脑血管医院就诊，复查核磁，提示右额顶占位性病变，未予特殊治疗，为进一步治疗，患者特来我院门诊，门诊以“颅内占位性病变 ”病变收住入院。    自发病以来，患者饮食睡眠可，二便正常，体重未见明显改变。</v>
          </cell>
          <cell r="Q3337" t="str">
            <v>平素健康状况:良好。否认肝炎史、疟疾史、结核史,否认高血压史、冠心病史， 否认糖尿病史、脑血管病史、精神病史，。子宫脱垂病史3年，否认其他手术史、、输血史，否认过敏史，预防接种史不详。</v>
          </cell>
          <cell r="R3337" t="str">
            <v>生于山西，久居本地，无疫区、疫情、疫水接触史，无牧区、矿山、高氟区、低碘区居住史，无化学性物质、放射性物质、有毒物质接触史，无工业毒物、粉尘接触史。否认冶游史、嗜酒史、吸烟史。</v>
          </cell>
          <cell r="S3337">
            <v>0</v>
          </cell>
          <cell r="T3337">
            <v>43516</v>
          </cell>
          <cell r="V3337" t="str">
            <v>导航下右额顶开颅病变切除术+人工硬膜修补术</v>
          </cell>
          <cell r="W3337" t="str">
            <v xml:space="preserve">患者仰卧位，头左偏，导航明确切口位置，常规消毒、铺巾，取右额顶马蹄形切口逐层切开，皮肤翻向侧下，暴露右额顶颅骨，骨瓣钻1孔铣下保留，见硬膜张力高，250ml甘露醇快速静点降低颅内压，放射状剪开硬脑膜，皮层翻转确定中央沟位置，见病变主要位于中央后回下部，灰红色，质软，血供丰富，呈浸润性生长，与周边脑组织边界不清，大小约3.3*2.1*2.6cm，自肿瘤大致边界逐步分离并整块切除肿瘤，最终病变镜下全切除，周围脑组织保护好，术腔严密止血，创面速即纱帖敷,术腔反复冲洗清亮，脑组织搏动好，鉴于硬膜缺损严重，免缝人工硬膜贴覆加固硬膜薄弱处，与护士清点棉片、棉条等手术用品无误后，3枚钛片还纳骨瓣，逐层缝合肌肉、皮下及皮肤，术毕再次与护士清点棉条等手术用品无误，手术顺利，术中出血约200ml，输液2500ml，术后回ICU监护。 </v>
          </cell>
          <cell r="X3337" t="str">
            <v>全切除</v>
          </cell>
          <cell r="Y3337" t="str">
            <v>146783</v>
          </cell>
          <cell r="Z3337" t="str">
            <v>GBM(WHO IV)</v>
          </cell>
          <cell r="AA3337" t="str">
            <v>GBM(WHO IV)</v>
          </cell>
          <cell r="AB3337">
            <v>4</v>
          </cell>
          <cell r="AC3337" t="str">
            <v>胶质母细胞瘤 (WHOⅣ级)，部分呈多形性黄色星形细胞瘤形态。</v>
          </cell>
          <cell r="AD3337" t="str">
            <v>全切除</v>
          </cell>
          <cell r="AE3337">
            <v>43509</v>
          </cell>
          <cell r="AF3337" t="str">
            <v xml:space="preserve"> 1.胶质母细胞瘤（额顶，右）2. 子宫脱垂术后 3.轻度贫血 4.脑疝征象</v>
          </cell>
          <cell r="AH3337" t="str">
            <v>未终止</v>
          </cell>
          <cell r="AI3337">
            <v>761</v>
          </cell>
          <cell r="AJ3337">
            <v>0</v>
          </cell>
          <cell r="AK3337">
            <v>193</v>
          </cell>
          <cell r="AL3337">
            <v>1</v>
          </cell>
          <cell r="AM3337">
            <v>761</v>
          </cell>
          <cell r="AN3337" t="str">
            <v>同步</v>
          </cell>
          <cell r="AO3337">
            <v>1</v>
          </cell>
          <cell r="AP3337" t="str">
            <v>替莫脞胺</v>
          </cell>
          <cell r="AQ3337">
            <v>1</v>
          </cell>
          <cell r="AS3337">
            <v>0</v>
          </cell>
          <cell r="AU3337" t="e">
            <v>#N/A</v>
          </cell>
          <cell r="AV3337" t="e">
            <v>#N/A</v>
          </cell>
          <cell r="AW3337" t="e">
            <v>#N/A</v>
          </cell>
          <cell r="AX3337" t="e">
            <v>#N/A</v>
          </cell>
          <cell r="AY3337" t="e">
            <v>#N/A</v>
          </cell>
          <cell r="AZ3337" t="e">
            <v>#N/A</v>
          </cell>
        </row>
        <row r="3338">
          <cell r="B3338" t="str">
            <v>P838</v>
          </cell>
          <cell r="C3338" t="str">
            <v>CGGA_P838</v>
          </cell>
          <cell r="E3338" t="str">
            <v>孙明发</v>
          </cell>
          <cell r="F3338">
            <v>591473</v>
          </cell>
          <cell r="G3338">
            <v>43509</v>
          </cell>
          <cell r="H3338" t="str">
            <v>1.颅内占位性病变（额，右） 低级别胶质瘤？ 结缔组织增生性神经上皮瘤？2.症状性癫痫[继发性癫痫]3.乙型病毒性肝炎病原携带者</v>
          </cell>
          <cell r="J3338" t="str">
            <v>男</v>
          </cell>
          <cell r="K3338">
            <v>37</v>
          </cell>
          <cell r="L3338" t="str">
            <v>B</v>
          </cell>
          <cell r="M3338" t="str">
            <v>220282198107190813</v>
          </cell>
          <cell r="N3338" t="str">
            <v>潘丽园/夫妻/15142767700,孙明才/兄弟/15886223835</v>
          </cell>
          <cell r="O3338" t="str">
            <v>左面部抽搐1月。</v>
          </cell>
          <cell r="P3338" t="str">
            <v>1月余前晨起时无明显诱因出现左面部肌肉抽搐，流涎，无四肢抽搐，无恶心呕吐，无头晕头痛，视物正常，无耳鸣，无幻听，无意识障碍。持续约10-20秒后自行缓解。遂就诊于盘锦市中心医院，未查头部MRI，未予治疗。后上述症状间断发作，频率逐渐增加，最多1天可发作约6次。遂就诊于我院，门诊行MRI检查，提示颅内占位性病变（右额叶），予以口服左乙拉西坦片抗癫痫治疗，后再无上述症状发作。现为进一步治疗门诊以“颅内占位性病变”收入院。自发病以来食欲好，精神好，大小便正常，体重无明显变化。</v>
          </cell>
          <cell r="Q3338" t="str">
            <v>平素健康状况:良好。有乙肝病史，具体不详，现呈乙肝大三阳状态。否认疟疾史、结核史,否认高血压史、冠心病史， 否认糖尿病史、脑血管病史、精神病史，否认手术史、外伤史、输血史，否认过敏史，预防接种史不详。</v>
          </cell>
          <cell r="R3338" t="str">
            <v>生于吉林省，现久居辽宁，无疫区、疫情、疫水接触史，无牧区、矿山、高氟区、低碘区居住史，无化学性物质、放射性物质、有毒物质接触史，无工业毒物、粉尘接触史。吸烟18年，平均15支／日，未戒烟。否认冶游史、嗜酒史。</v>
          </cell>
          <cell r="S3338">
            <v>0</v>
          </cell>
          <cell r="T3338">
            <v>43517</v>
          </cell>
          <cell r="V3338" t="str">
            <v>唤醒麻醉下右额颞开颅肿瘤切除术+人工硬脑膜修补术</v>
          </cell>
          <cell r="W3338" t="str">
            <v xml:space="preserve">患者左侧卧位，麻醉诱导喉罩通气后，头架固定后行导航注册定位肿瘤位置，常规消毒、铺巾，取右额顶？形切口逐层切开，皮肌瓣翻向前方，暴露右额颞顶颅骨，骨瓣钻1孔铣下保留，见硬膜张力略高，250ml甘露醇注射液快速静点，利多卡因贴覆硬脑膜后十字状剪开硬脑膜，此时拔除喉罩后唤醒患者，应用皮质电刺激确定患者手、口面部运动区及手部、舌部感觉区，见病变主要位于中央前回口面部皮层表面，导航再次确定肿瘤范围，显微镜下软膜下切除肿瘤，灰白色，大部质韧，血供一般，边界不清。患者清醒状态严密监测下分块切除肿瘤，切除深部边界可确定锥体束及脑沟内舌部感觉区，最终病变镜下近全切除，患者语言及肢体活动均正常。加深麻醉，重新置入喉罩通气，术腔严密止血，创面速即纱帖敷,术腔反复冲洗清亮，脑组织搏动好，人工硬脑膜减张修补缝合硬膜，与护士清点棉片、棉条等手术用品无误后，1枚盖孔板，2枚钛片还纳骨瓣，逐层缝合肌肉、皮下及皮肤，术毕再次与护士清点棉条等手术用品无误，手术顺利，麻醉满意，术中出血约200ml，输液2000ml，术后拔除喉罩后回病房监护。 </v>
          </cell>
          <cell r="X3338" t="str">
            <v>全切除</v>
          </cell>
          <cell r="Y3338" t="str">
            <v xml:space="preserve"> 146835 </v>
          </cell>
          <cell r="Z3338" t="str">
            <v>A(WHO II)</v>
          </cell>
          <cell r="AA3338" t="str">
            <v>A(WHO II)</v>
          </cell>
          <cell r="AB3338">
            <v>2</v>
          </cell>
          <cell r="AC3338" t="str">
            <v>（肿瘤）星形细胞瘤 (WHOⅡ级)。</v>
          </cell>
          <cell r="AD3338" t="str">
            <v>全切除</v>
          </cell>
          <cell r="AE3338">
            <v>43528</v>
          </cell>
          <cell r="AF3338" t="str">
            <v>1.星形细胞瘤（额，右）2.症状性癫痫[继发性癫痫]3.乙型病毒性肝炎病原携带者</v>
          </cell>
          <cell r="AH3338" t="str">
            <v>未终止</v>
          </cell>
          <cell r="AI3338" t="str">
            <v>NA</v>
          </cell>
          <cell r="AJ3338" t="str">
            <v>NA</v>
          </cell>
          <cell r="AK3338" t="str">
            <v>NA</v>
          </cell>
          <cell r="AL3338" t="str">
            <v>NA</v>
          </cell>
          <cell r="AM3338">
            <v>295</v>
          </cell>
          <cell r="AN3338">
            <v>0</v>
          </cell>
          <cell r="AP3338">
            <v>0</v>
          </cell>
          <cell r="AS3338">
            <v>0</v>
          </cell>
          <cell r="AU3338" t="e">
            <v>#N/A</v>
          </cell>
          <cell r="AV3338" t="e">
            <v>#N/A</v>
          </cell>
          <cell r="AW3338" t="e">
            <v>#N/A</v>
          </cell>
          <cell r="AX3338" t="e">
            <v>#N/A</v>
          </cell>
          <cell r="AY3338" t="e">
            <v>#N/A</v>
          </cell>
          <cell r="AZ3338" t="e">
            <v>#N/A</v>
          </cell>
        </row>
        <row r="3339">
          <cell r="B3339" t="str">
            <v>P839</v>
          </cell>
          <cell r="C3339" t="str">
            <v>CGGA_P839</v>
          </cell>
          <cell r="E3339" t="str">
            <v>吴丽娟</v>
          </cell>
          <cell r="F3339">
            <v>591532</v>
          </cell>
          <cell r="G3339">
            <v>43509</v>
          </cell>
          <cell r="H3339" t="str">
            <v>1.颅内占位性病变（右额）2.卵巢恶性肿瘤史</v>
          </cell>
          <cell r="J3339" t="str">
            <v>女</v>
          </cell>
          <cell r="K3339">
            <v>36</v>
          </cell>
          <cell r="L3339" t="str">
            <v>B</v>
          </cell>
          <cell r="M3339" t="str">
            <v>230102198212264225</v>
          </cell>
          <cell r="N3339" t="str">
            <v>吴凤鸣/父女/18704605787,张建设/母女/15776899679</v>
          </cell>
          <cell r="O3339" t="str">
            <v>记忆力减退伴间断头痛、头晕4个月。</v>
          </cell>
          <cell r="P3339" t="str">
            <v>患者4个月前无明显诱因出现记忆力减退，表现为近事记忆减退，并伴有间断头痛、头晕，无恶心、呕吐，无肢体抽搐，无大小便失禁。于2018年10月1日到哈尔滨医科大学第一附属医院就诊，行头颅CT检查结果提示颅内占位。后到哈尔滨医科大学第四附属医院住院输液治疗，症状稍好转。后于2018年12月份来我院就诊，门诊行头颅MRI检查结果提示：右额叶占位，MRS符合胶质瘤谱线表现，脑内多发斑点状脱髓鞘样改变。现为行进一步治疗，门诊以“颅内占位性病变”为诊断收入我科。自发病以来，患者饮食睡眠良好，大小便正常，近期体重无明显变化。</v>
          </cell>
          <cell r="Q3339" t="str">
            <v>2017年10月1日患者因“卵巢囊肿”在哈尔滨医科大学第一附属医院行手术治疗，术中病理提示卵巢癌，术中接受输血治疗。后于2017年12月22日在北京协和医院再次行“卵巢癌”手术治疗，具体情况不详，术后行6周期化疗。半年前在北京协和医院发现甲状腺结节，未予特殊治疗。否认肝炎史、疟疾史、结核史,否认高血压史、冠心病史， 否认糖尿病史、脑血管病史、精神病史，曾于2017年10月1日因手术接受输血治疗。否认外伤史，否认过敏史，预防接种史不详。</v>
          </cell>
          <cell r="R3339" t="str">
            <v>生于哈尔滨，久居本地，无疫区、疫情、疫水接触史，无牧区、矿山、高氟区、低碘区居住史，无化学性物质、放射性物质、有毒物质接触史，无工业毒物、粉尘接触史。否认冶游史、嗜酒史、吸烟史。</v>
          </cell>
          <cell r="S3339">
            <v>0</v>
          </cell>
          <cell r="T3339">
            <v>43517</v>
          </cell>
          <cell r="V3339" t="str">
            <v xml:space="preserve">导航下右额颞开颅病变切除术+人工硬膜修补术 </v>
          </cell>
          <cell r="W3339" t="str">
            <v>患者气管插管全麻成功后，仰卧位，头偏向左。导航明确切口位置，常规碘酒（4%）和酒精（75%）消毒后铺巾，头皮浸润麻醉，取右额颞“？”切口逐层切开，皮瓣翻向侧下方，充分暴露骨质，颅骨钻1孔骨瓣铣下保留。硬膜止血后四周严密悬吊，250ml甘露醇快速静点降低颅内压，“弧形+放射”状剪开硬脑膜，超声再次确认病变位置，病变位于额盖部，色略灰白，血运中等，质地软韧不均，与周围组织边界不清，显微镜下沿肿瘤周边逐步分离，最终病变镜下全切，大小约3.4X 4.0X3.5CM，周围脑组织及侧裂血管保护好。术腔严密止血，创面速即纱帖敷,术腔反复冲洗清亮，脑组织搏动好，缝合硬膜缝合，免缝人工硬膜加固硬膜薄弱处，与护士清点棉片、棉条等手术用品无误后，2枚钛片1枚盖孔板还纳骨瓣，逐层缝合肌肉、皮下及皮肤，术毕再次与护士清点棉条等手术用品无误，手术顺利，术中出血约300ml，输液2000ml，术中未输血，术后回病房监护。</v>
          </cell>
          <cell r="X3339" t="str">
            <v>全切除</v>
          </cell>
          <cell r="Y3339" t="str">
            <v>146834</v>
          </cell>
          <cell r="Z3339" t="str">
            <v>O(WHO II)</v>
          </cell>
          <cell r="AA3339" t="str">
            <v>O(WHO II)</v>
          </cell>
          <cell r="AB3339">
            <v>2</v>
          </cell>
          <cell r="AC3339" t="str">
            <v>少突胶质细胞瘤，部分区域生长活跃。 (WHOⅡ-Ⅲ级）</v>
          </cell>
          <cell r="AD3339" t="str">
            <v>全切除</v>
          </cell>
          <cell r="AE3339">
            <v>43528</v>
          </cell>
          <cell r="AF3339" t="str">
            <v xml:space="preserve"> 1. 少突胶质细胞瘤（WHO II-III级）（
     右额）
 2. 低钠血症
 3.卵巢恶性肿瘤史
</v>
          </cell>
          <cell r="AH3339" t="str">
            <v>未终止</v>
          </cell>
          <cell r="AI3339">
            <v>1241</v>
          </cell>
          <cell r="AJ3339">
            <v>0</v>
          </cell>
          <cell r="AK3339">
            <v>1241</v>
          </cell>
          <cell r="AL3339">
            <v>0</v>
          </cell>
          <cell r="AM3339">
            <v>1241</v>
          </cell>
          <cell r="AN3339" t="str">
            <v>同步</v>
          </cell>
          <cell r="AO3339">
            <v>1</v>
          </cell>
          <cell r="AP3339" t="str">
            <v>替莫脞胺</v>
          </cell>
          <cell r="AQ3339">
            <v>1</v>
          </cell>
          <cell r="AS3339">
            <v>0</v>
          </cell>
          <cell r="AU3339" t="e">
            <v>#N/A</v>
          </cell>
          <cell r="AV3339" t="e">
            <v>#N/A</v>
          </cell>
          <cell r="AW3339" t="e">
            <v>#N/A</v>
          </cell>
          <cell r="AX3339" t="e">
            <v>#N/A</v>
          </cell>
          <cell r="AY3339" t="e">
            <v>#N/A</v>
          </cell>
          <cell r="AZ3339" t="e">
            <v>#N/A</v>
          </cell>
        </row>
        <row r="3340">
          <cell r="B3340" t="str">
            <v>P840</v>
          </cell>
          <cell r="C3340" t="str">
            <v>CGGA_P840</v>
          </cell>
          <cell r="E3340" t="str">
            <v>袁爱红</v>
          </cell>
          <cell r="F3340">
            <v>592008</v>
          </cell>
          <cell r="G3340">
            <v>43514</v>
          </cell>
          <cell r="H3340" t="str">
            <v>1.颅内占位性病变（顶，左） 胶质瘤？</v>
          </cell>
          <cell r="J3340" t="str">
            <v>女</v>
          </cell>
          <cell r="K3340">
            <v>43</v>
          </cell>
          <cell r="L3340" t="str">
            <v>O</v>
          </cell>
          <cell r="M3340" t="str">
            <v>370226197511129544</v>
          </cell>
          <cell r="N3340" t="str">
            <v>袁忠章/夫妻/1357383586,程涛/姐弟/13863919767</v>
          </cell>
          <cell r="O3340" t="str">
            <v>右上肢间断位置感觉异常4月。</v>
          </cell>
          <cell r="P3340" t="str">
            <v>4月前无明显诱因出现右手拾物不稳，拿放物体时位置感觉异常，无四肢抽搐，无站立不稳，无言语读写障碍，无视物模糊。遂就诊于当地医院，行头MRI检查，发现颅内占位病变。未予治疗。后上述症状间断发作，平均约1次/天，后就诊于济南千佛山医院，行头颅MRI检查，提示颅内占位，考虑胶质瘤可能。现为进一步治疗来我院就诊，门诊以“颅内占位性病变（顶，左）”收入院。自发病以来精神好，食欲好，大小便正常，体重无明显变化。</v>
          </cell>
          <cell r="Q3340" t="str">
            <v>平素健康状况:良好。否认肝炎史、疟疾史、结核史,否认高血压史、冠心病史， 否认糖尿病史、脑血管病史、精神病史，否认手术史、外伤史、输血史，过敏史：对去痛片过敏。预防接种史不详。</v>
          </cell>
          <cell r="R3340" t="str">
            <v>生于山东省平度市，久居本地，无疫区、疫情、疫水接触史，无牧区、矿山、高氟区、低碘区居住史，无化学性物质、放射性物质、有毒物质接触史，无工业毒物、粉尘接触史。否认冶游史、嗜酒史、吸烟史。</v>
          </cell>
          <cell r="S3340">
            <v>0</v>
          </cell>
          <cell r="T3340">
            <v>43518</v>
          </cell>
          <cell r="V3340" t="str">
            <v xml:space="preserve">左顶枕开颅肿瘤切除术+人工硬脑膜修补术 （神经导航辅助+电生理监测）   </v>
          </cell>
          <cell r="W3340" t="str">
            <v xml:space="preserve"> 患者插管全麻成功后，病人取右侧卧位，头架固定后常规消毒、铺巾，神经导航辅助定位肿瘤位置，取左顶枕马蹄形切口逐层切开，皮肤翻向前下，暴露左顶枕部颅骨，骨瓣钻1孔铣下保留，见硬膜张力一般，250ml甘露醇快速静点降低颅内压，四周严密悬吊，十字状剪开硬脑膜，术中电生理监测皮层刺激确定中央沟和中央后回，术中导航确定病变位置，见病变主要位于左侧顶叶，中央后回后方，局部脑回肿胀明显，皮层下0.5cm即可见灰黄色病变，质硬韧，血供中等，与周边脑组织边界欠清，大小约3.0×3.0×3.5cm。电生理监测下自肿瘤大致边界逐步分离并分块切除肿瘤，最终病变镜下全切，电生理监测皮层刺激确定中央后回保护良好，病变周边静脉均保护良好。术腔严密止血，创面速即纱帖敷,术腔反复冲洗清亮，脑组织搏动好，电生理监测显示运动功能保护良好，硬膜破损严重，人工硬膜（脑膜健）减张缝合，与护士清点棉片、棉条等手术用品无误后，2枚钛片及1枚盖孔板还纳骨瓣，逐层缝合肌肉、皮下及皮肤，术毕再次与护士清点棉条等手术用品无误，手术顺利，术中出血约200ml，输液2500ml，自体血回输200ml，术毕安返病房。 </v>
          </cell>
          <cell r="X3340" t="str">
            <v>部分切除</v>
          </cell>
          <cell r="Y3340" t="str">
            <v xml:space="preserve"> 146877 </v>
          </cell>
          <cell r="Z3340" t="str">
            <v>A(WHO II)</v>
          </cell>
          <cell r="AA3340" t="str">
            <v>A(WHO II)</v>
          </cell>
          <cell r="AB3340">
            <v>2</v>
          </cell>
          <cell r="AC3340" t="str">
            <v>少突胶质细胞瘤(WHOⅡ级)，局灶间变(WHOⅢ级)，可见血管增生及坏死，伴小灶状钙化。</v>
          </cell>
          <cell r="AD3340" t="str">
            <v>部分切除</v>
          </cell>
          <cell r="AE3340">
            <v>43528</v>
          </cell>
          <cell r="AF3340" t="str">
            <v>1.间变型少突神经胶质细胞瘤（顶，左）</v>
          </cell>
          <cell r="AH3340" t="str">
            <v>未终止</v>
          </cell>
          <cell r="AI3340">
            <v>1240</v>
          </cell>
          <cell r="AJ3340">
            <v>0</v>
          </cell>
          <cell r="AK3340">
            <v>1240</v>
          </cell>
          <cell r="AL3340">
            <v>0</v>
          </cell>
          <cell r="AM3340">
            <v>1240</v>
          </cell>
          <cell r="AN3340" t="str">
            <v>同步</v>
          </cell>
          <cell r="AO3340">
            <v>1</v>
          </cell>
          <cell r="AP3340" t="str">
            <v>替莫脞胺</v>
          </cell>
          <cell r="AQ3340">
            <v>1</v>
          </cell>
          <cell r="AS3340">
            <v>0</v>
          </cell>
          <cell r="AU3340" t="e">
            <v>#N/A</v>
          </cell>
          <cell r="AV3340" t="e">
            <v>#N/A</v>
          </cell>
          <cell r="AW3340" t="e">
            <v>#N/A</v>
          </cell>
          <cell r="AX3340" t="e">
            <v>#N/A</v>
          </cell>
          <cell r="AY3340" t="e">
            <v>#N/A</v>
          </cell>
          <cell r="AZ3340" t="e">
            <v>#N/A</v>
          </cell>
        </row>
        <row r="3341">
          <cell r="B3341" t="str">
            <v>P841</v>
          </cell>
          <cell r="C3341" t="str">
            <v>CGGA_P841</v>
          </cell>
          <cell r="E3341" t="str">
            <v>李波</v>
          </cell>
          <cell r="F3341">
            <v>590619</v>
          </cell>
          <cell r="G3341">
            <v>43499</v>
          </cell>
          <cell r="H3341" t="str">
            <v>1.颅内占位性病变（顶叶，右）  2.甲状腺切除术后</v>
          </cell>
          <cell r="J3341" t="str">
            <v>女</v>
          </cell>
          <cell r="K3341">
            <v>52</v>
          </cell>
          <cell r="L3341" t="str">
            <v>A</v>
          </cell>
          <cell r="M3341" t="str">
            <v>110108196604240048</v>
          </cell>
          <cell r="N3341" t="str">
            <v>李波/本人/13910772205</v>
          </cell>
          <cell r="O3341" t="str">
            <v>头晕、头痛，伴四肢无力10天余。</v>
          </cell>
          <cell r="P3341" t="str">
            <v>患者10天无明显诱因出现头晕、头痛，伴四肢无力、自觉左侧较重，无恶心、呕吐，无视物模糊，无四肢抽搐、意识丧失，休息后为缓解，遂于协和医院急诊以“感冒、发热”就诊，口服药物治疗，无明显缓解；今晨自觉头痛、头晕症状加重，于安定医院行头部MRI示：颅内占位性病变，为求进一步治疗来我院急诊，行头部CT示：右顶叶异常密度影：占位伴出血待除外；脑疝征象。患者自病来精神差，睡眠差，饮食可，二便可，体重无明显变化。</v>
          </cell>
          <cell r="Q3341" t="str">
            <v>平素健康状况:一般。否认肝炎史、疟疾史、结核史,否认高血压史、冠心病史， 否认糖尿病史、脑血管病史、精神病史，8年前于医科院肿瘤医院行“甲状腺结节切除术”，具体不详；否认外伤、输血史，否认过敏史，预防接种史不详。</v>
          </cell>
          <cell r="R3341" t="str">
            <v>生于原籍，久居本地，无疫区、疫情、疫水接触史，无牧区、矿山、高氟区、低碘区居住史，无化学性物质、放射性物质、有毒物质接触史，无工业毒物、粉尘接触史。否认冶游史、嗜酒史、吸烟史。</v>
          </cell>
          <cell r="S3341">
            <v>0</v>
          </cell>
          <cell r="T3341">
            <v>43508</v>
          </cell>
          <cell r="V3341" t="str">
            <v>右顶枕开颅肿瘤切除术</v>
          </cell>
          <cell r="W3341" t="str">
            <v>患者插管全麻成功后，病人取左侧卧位，常规碘酒（4%）和酒精（75%）消毒后铺巾，头皮浸润麻醉，沿右顶马蹄形切口逐层切开，颅骨钻1孔骨瓣铣下保留，硬膜四周严密悬吊，见硬膜张力略高，250ml甘露醇快速静点降低颅内压，“+”字状剪开脑膜，顶部皮层造瘘皮层下0.5cm即可见灰红色病变，质软，胶冻状，血供极其丰富，与周围脑组织边界欠清，显微镜下沿肿瘤大致边界逐步分离并分块切除，最终病变镜下全切，大小约3X3.5X4cm。术腔严密止血，创面速即纱帖敷,术腔反复冲洗清亮，脑组织搏动好，硬膜减张缝合，脑膜健贴覆加固硬膜薄弱处，与护士清点棉片、棉条等手术用品无误后，1枚盖孔板，2枚钛片还纳骨瓣，皮下放置引流管1根，头皮另戳1口引出并固定，逐层缝合肌肉、皮下及皮肤，术毕再次与护士清点棉条等手术用品无误，手术顺利，术中出血约300ml，输液2500ml，未输血，术后ICU。</v>
          </cell>
          <cell r="X3341" t="str">
            <v>全切除</v>
          </cell>
          <cell r="Y3341" t="str">
            <v>M162568</v>
          </cell>
          <cell r="Z3341" t="str">
            <v>GBM(WHO IV)</v>
          </cell>
          <cell r="AA3341" t="str">
            <v>GBM(WHO IV)</v>
          </cell>
          <cell r="AB3341">
            <v>4</v>
          </cell>
          <cell r="AC3341" t="str">
            <v>胶质母细胞瘤 (WHOⅣ级)，肿瘤侵及蛛网膜下腔。</v>
          </cell>
          <cell r="AD3341" t="str">
            <v>全切除</v>
          </cell>
          <cell r="AE3341">
            <v>43535</v>
          </cell>
          <cell r="AF3341" t="str">
            <v>1.胶质母细胞瘤；2.中枢神经系统感染；3.术区积液；4.溢脂性皮炎；5.轻度贫血；6.肝功能异常；7.甲状腺切除术后</v>
          </cell>
          <cell r="AH3341" t="str">
            <v>未终止</v>
          </cell>
          <cell r="AI3341">
            <v>1250</v>
          </cell>
          <cell r="AJ3341">
            <v>0</v>
          </cell>
          <cell r="AK3341">
            <v>1250</v>
          </cell>
          <cell r="AL3341">
            <v>0</v>
          </cell>
          <cell r="AM3341">
            <v>1250</v>
          </cell>
          <cell r="AN3341" t="str">
            <v>同步</v>
          </cell>
          <cell r="AO3341">
            <v>1</v>
          </cell>
          <cell r="AP3341" t="str">
            <v>替莫脞胺</v>
          </cell>
          <cell r="AQ3341">
            <v>1</v>
          </cell>
          <cell r="AS3341">
            <v>0</v>
          </cell>
          <cell r="AU3341" t="e">
            <v>#N/A</v>
          </cell>
          <cell r="AV3341" t="e">
            <v>#N/A</v>
          </cell>
          <cell r="AW3341" t="e">
            <v>#N/A</v>
          </cell>
          <cell r="AX3341" t="e">
            <v>#N/A</v>
          </cell>
          <cell r="AY3341" t="e">
            <v>#N/A</v>
          </cell>
          <cell r="AZ3341" t="e">
            <v>#N/A</v>
          </cell>
        </row>
        <row r="3342">
          <cell r="B3342" t="str">
            <v>P842</v>
          </cell>
          <cell r="C3342" t="str">
            <v>CGGA_P842</v>
          </cell>
          <cell r="E3342" t="str">
            <v>张海龙</v>
          </cell>
          <cell r="F3342">
            <v>592218</v>
          </cell>
          <cell r="G3342">
            <v>43515</v>
          </cell>
          <cell r="H3342" t="str">
            <v>颅内占位性病变（额叶，左）  胶质瘤?  症状性癫痫[继发性癫痫]</v>
          </cell>
          <cell r="J3342" t="str">
            <v>男</v>
          </cell>
          <cell r="K3342">
            <v>30</v>
          </cell>
          <cell r="L3342" t="str">
            <v>O</v>
          </cell>
          <cell r="M3342" t="str">
            <v>15252419881021481X</v>
          </cell>
          <cell r="N3342" t="str">
            <v>翁学萍/母亲/15249536961,张海玲/妹妹/15148015520</v>
          </cell>
          <cell r="O3342" t="str">
            <v>发作性意识丧失伴四肢抽搐2月。</v>
          </cell>
          <cell r="P3342" t="str">
            <v>患者2个月前睡眠中无明显诱因出现四肢抽搐、意识丧失，持续约40秒后自行缓解。无头晕头痛，无恶心呕吐，无肢体抽搐及活动障碍等症状。患者其后就诊于当地医院，行头部CT检查示颅内占位性病变，未予药物控制，后再无肢体抽搐发作。患者为求进一步诊治来我院门诊就诊，行头颅MRI示“左侧额叶占位”，遂以“左额占位”收入院手术治疗。</v>
          </cell>
          <cell r="Q3342" t="str">
            <v>平素健康状况:良好。否认肝炎史、疟疾史、结核史,否认高血压史、冠心病史， 否认糖尿病史、脑血管病史、精神病史，否认手术史、外伤史、输血史，否认过敏史，预防接种史不详。</v>
          </cell>
          <cell r="R3342" t="str">
            <v>生于内蒙古，久居本地，无疫区、疫情、疫水接触史，无牧区、矿山、高氟区、低碘区居住史，无化学性物质、放射性物质、有毒物质接触史，无工业毒物、粉尘接触史。吸烟3年，平均10支／日，未戒烟。吸烟指数300否认冶游史。</v>
          </cell>
          <cell r="S3342">
            <v>0</v>
          </cell>
          <cell r="T3342">
            <v>43522</v>
          </cell>
          <cell r="V3342" t="str">
            <v>唤醒麻醉下左额颞开颅肿瘤切除术+人工硬脑膜修补术（神经导航+电生理辅助）</v>
          </cell>
          <cell r="W3342" t="str">
            <v>患者右侧卧位，麻醉诱导喉罩通气后，头架固定后常规消毒、铺巾，取左额颞马蹄形切口逐层切开，皮肤翻向侧下，暴露左额颞颅骨，骨瓣钻1孔铣下保留，见硬膜张力略高，250ml甘露醇快速静点降低颅内压，表面麻醉后弧形+放射状剪开硬脑膜，术中神经导航确定病变位置，神经电生理确定中央沟及中央前回，病变主要位于左侧额中回中后部，中央前回前方深部，额中回皮质造瘘皮层下0.5cm即可见灰黄色病变，质软韧，血供一般，呈浸润性生长，与周边脑组织边界不清，大小约4.5*4.0*3.5cm。术中皮层刺激再次确定中央前回及病变位置。唤醒患者，严密监测语言及运动情况下，自肿瘤大致边界逐步分离并分块切除肿瘤，最终病变镜下近全切除。加深麻醉，喉罩通气，术腔严密止血，创面速即纱帖敷,术腔反复冲洗清亮，脑组织搏动好，硬膜破损严重，人工硬膜（脑膜健）减张缝合，与护士清点棉片、棉条等手术用品无误后，1枚盖孔板3枚钛片还纳骨瓣，皮下放置引流管一根另戳一口引出并固定，逐层缝合肌肉、皮下及皮肤，术毕再次与护士清点棉条等手术用品无误，手术顺利，术中出血约200ml，输液2000ml，未输血，术后回ICU病房监护。</v>
          </cell>
          <cell r="X3342" t="str">
            <v>部分切除</v>
          </cell>
          <cell r="Y3342" t="str">
            <v>146945</v>
          </cell>
          <cell r="Z3342" t="str">
            <v>OA(WHO II)</v>
          </cell>
          <cell r="AA3342" t="str">
            <v>OA(WHO II)</v>
          </cell>
          <cell r="AB3342">
            <v>2</v>
          </cell>
          <cell r="AC3342" t="str">
            <v xml:space="preserve">少突星形细胞瘤。(WHOⅡ级) </v>
          </cell>
          <cell r="AD3342" t="str">
            <v>部分切除</v>
          </cell>
          <cell r="AE3342">
            <v>43532</v>
          </cell>
          <cell r="AF3342" t="str">
            <v>1.少突星形细胞瘤（额叶，左）2.低蛋白血症3.症状性癫痫[继发性癫痫]</v>
          </cell>
          <cell r="AH3342" t="str">
            <v>未终止</v>
          </cell>
          <cell r="AI3342">
            <v>1236</v>
          </cell>
          <cell r="AJ3342">
            <v>0</v>
          </cell>
          <cell r="AK3342">
            <v>1236</v>
          </cell>
          <cell r="AL3342">
            <v>0</v>
          </cell>
          <cell r="AM3342">
            <v>1236</v>
          </cell>
          <cell r="AN3342" t="str">
            <v>无</v>
          </cell>
          <cell r="AO3342">
            <v>0</v>
          </cell>
          <cell r="AP3342" t="str">
            <v>替莫脞胺</v>
          </cell>
          <cell r="AQ3342">
            <v>1</v>
          </cell>
          <cell r="AS3342">
            <v>0</v>
          </cell>
          <cell r="AU3342" t="e">
            <v>#N/A</v>
          </cell>
          <cell r="AV3342" t="e">
            <v>#N/A</v>
          </cell>
          <cell r="AW3342" t="e">
            <v>#N/A</v>
          </cell>
          <cell r="AX3342" t="e">
            <v>#N/A</v>
          </cell>
          <cell r="AY3342" t="e">
            <v>#N/A</v>
          </cell>
          <cell r="AZ3342" t="e">
            <v>#N/A</v>
          </cell>
        </row>
        <row r="3343">
          <cell r="B3343" t="str">
            <v>P843</v>
          </cell>
          <cell r="C3343" t="str">
            <v>CGGA_P843</v>
          </cell>
          <cell r="D3343" t="str">
            <v>CGGA_P843, CGGA_2289</v>
          </cell>
          <cell r="E3343" t="str">
            <v>白旭红</v>
          </cell>
          <cell r="F3343">
            <v>592270</v>
          </cell>
          <cell r="G3343">
            <v>43516</v>
          </cell>
          <cell r="H3343" t="str">
            <v>1.颅内占位性病变（额颞 基底节 丘脑，右）：胶质瘤2.症状性癫痫</v>
          </cell>
          <cell r="J3343" t="str">
            <v>女</v>
          </cell>
          <cell r="K3343">
            <v>43</v>
          </cell>
          <cell r="L3343" t="str">
            <v>O</v>
          </cell>
          <cell r="M3343" t="str">
            <v>140429197509090422</v>
          </cell>
          <cell r="N3343" t="str">
            <v>张朝辉/夫妻/13903559136,张朝玉/亲戚/15034512223,白玉清/哥哥/13467046315</v>
          </cell>
          <cell r="O3343" t="str">
            <v>发作性意识丧失伴四肢抽搐1月。</v>
          </cell>
          <cell r="P3343" t="str">
            <v xml:space="preserve">患者1个月前无明显诱因突发四肢抽搐伴意识丧失，持续约1分钟后自行缓解，当时自觉头晕，无头痛，无恶心、呕吐，无肢体无力及肢体抽搐。被家属立即送往当地医院急诊就诊，后好转后出院。患者于3周前就诊于山西省人民医院，住院查头颅CT检查示颅内占位性病变，予以口服德巴金抗癫痫治疗，未行手术治疗。为行进一步诊治患者来我院门诊就诊，行头颅MRI示右侧额颞叶、基底节、丘脑多发占位病变：胶质瘤，遂以“左额胶质瘤’收入院治疗。
    患者自患病以来，饮食睡眠可，大便、小便正常，体重无明显变化。
</v>
          </cell>
          <cell r="Q3343" t="str">
            <v>平素健康状况:良好。否认肝炎史、疟疾史、结核史,否认高血压史、冠心病史， 否认糖尿病史、脑血管病史、精神病史，否认手术史、外伤史、输血史，否认过敏史，预防接种史不详。</v>
          </cell>
          <cell r="R3343" t="str">
            <v>生于山西省，久居本地，无疫区、疫情、疫水接触史，无牧区、矿山、高氟区、低碘区居住史，无化学性物质、放射性物质、有毒物质接触史，无工业毒物、粉尘接触史。不吸烟、偶饮酒。</v>
          </cell>
          <cell r="S3343">
            <v>0</v>
          </cell>
          <cell r="T3343">
            <v>43523</v>
          </cell>
          <cell r="V3343" t="str">
            <v xml:space="preserve">右额颞开颅肿瘤切除术+人工硬脑膜修补术 （神经导航辅助）      </v>
          </cell>
          <cell r="W3343" t="str">
            <v xml:space="preserve">  患者仰卧位，头左偏，神经导航确定病变范围，常规消毒、铺巾，取右额颞马蹄形切口逐层切开，切口内侧达中线，皮肤翻向前方，暴露右额颞部颅骨，骨瓣钻2孔铣下保留，见硬膜张力略高，250ml甘露醇快速静点降低颅内压，十字状剪开硬脑膜，术中神经导航再次确定病变位置，见病变强化部分主要位于右额上回及额下回，呈灰红色，质软韧不均，血供丰富，呈浸润性生长，病变范围广泛，累及右额颞及基底节区，与周边脑组织边界不清，自肿瘤大致边界逐步分离并分块切除肿瘤，最终病变镜下近全切除右侧额颞部病变，大小约6.5*5.0*6.0cm，为保护患者功能，深部底节区及丘脑病变未予完整切除。术腔严密止血，创面速即纱帖敷，术腔反复冲洗清亮，脑组织搏动好，硬膜缺损严重，人工硬膜（脑膜健）修补缝合硬膜，与护士清点棉片、棉条等手术用品无误后，1枚盖孔板3枚钛片还纳骨瓣，逐层缝合肌肉、皮下及皮肤，术毕再次与护士清点棉条等手术用品无误，手术顺利，术中出血约200ml，输液3200ml，术后回病房监护。</v>
          </cell>
          <cell r="X3343" t="str">
            <v>部分切除</v>
          </cell>
          <cell r="Y3343" t="str">
            <v>146998</v>
          </cell>
          <cell r="Z3343" t="str">
            <v>GBM(WHO IV)</v>
          </cell>
          <cell r="AA3343" t="str">
            <v>GBM(WHO IV)</v>
          </cell>
          <cell r="AB3343">
            <v>4</v>
          </cell>
          <cell r="AC3343" t="str">
            <v xml:space="preserve">胶质母细胞瘤 (WHOⅣ级)。 </v>
          </cell>
          <cell r="AD3343" t="str">
            <v>部分切除</v>
          </cell>
          <cell r="AE3343">
            <v>43532</v>
          </cell>
          <cell r="AF3343" t="str">
            <v>1.胶质母细胞瘤（额颞 基底节 丘脑，右）2.症状性癫痫3.低蛋白血症</v>
          </cell>
          <cell r="AH3343" t="str">
            <v>终止</v>
          </cell>
          <cell r="AI3343">
            <v>674</v>
          </cell>
          <cell r="AJ3343">
            <v>1</v>
          </cell>
          <cell r="AK3343">
            <v>460</v>
          </cell>
          <cell r="AL3343">
            <v>1</v>
          </cell>
          <cell r="AM3343">
            <v>738</v>
          </cell>
          <cell r="AN3343" t="str">
            <v>同步</v>
          </cell>
          <cell r="AO3343">
            <v>1</v>
          </cell>
          <cell r="AP3343" t="str">
            <v>替莫脞胺6</v>
          </cell>
          <cell r="AQ3343">
            <v>1</v>
          </cell>
          <cell r="AS3343">
            <v>0</v>
          </cell>
          <cell r="AU3343" t="str">
            <v>突变</v>
          </cell>
          <cell r="AV3343" t="str">
            <v>不突变</v>
          </cell>
          <cell r="AW3343" t="str">
            <v>非共缺失</v>
          </cell>
          <cell r="AX3343" t="str">
            <v>甲基化</v>
          </cell>
          <cell r="AY3343" t="str">
            <v>突变</v>
          </cell>
          <cell r="AZ3343" t="str">
            <v>不突变</v>
          </cell>
        </row>
        <row r="3344">
          <cell r="B3344" t="str">
            <v>P844</v>
          </cell>
          <cell r="C3344" t="str">
            <v>CGGA_P844</v>
          </cell>
          <cell r="E3344" t="str">
            <v>贾玉珍</v>
          </cell>
          <cell r="F3344">
            <v>592227</v>
          </cell>
          <cell r="G3344">
            <v>43515</v>
          </cell>
          <cell r="H3344" t="str">
            <v>颅内占位性病变(额颞顶岛,右)：胶质瘤可能性大</v>
          </cell>
          <cell r="J3344" t="str">
            <v>女</v>
          </cell>
          <cell r="K3344">
            <v>38</v>
          </cell>
          <cell r="L3344" t="str">
            <v>B</v>
          </cell>
          <cell r="M3344" t="str">
            <v>130682198010102282</v>
          </cell>
          <cell r="N3344" t="str">
            <v>刘振岗/夫妻/13831880617,贾玉松/弟弟/15720071258</v>
          </cell>
          <cell r="O3344" t="str">
            <v>幻视幻听2年余，癫痫发作1月</v>
          </cell>
          <cell r="P3344" t="str">
            <v>患者于入院2年半无明显诱因间断出现幻视，出现视物变形失真，出现疑似场景重现，幻听，感觉声音变远，平均每天发作1-2次，当时未予重视，患者于入院2019-1-18出现癫痫大发作1次，口吐白沫，意识丧失，四肢抽搐，患者为求诊治2019-1-20前往河北省二院，行头MRI示右侧岛叶，颞叶占位，为求进一步诊治来我院门诊，复查头MRI示右侧额颞顶占位占位，星形细胞瘤可能性大，右侧小脑幕切迹下疝。患者以“颅内占位性病变为诊断收入我科。患者发病来饮食睡眠尚可，体重未见下降。</v>
          </cell>
          <cell r="Q3344" t="str">
            <v>平素健康状况:良好。否认肝炎史、疟疾史、结核史,否认高血压史、冠心病史， 否认糖尿病史、脑血管病史、精神病史，手术史，剖2产2，否认外伤史、输血史，否认过敏史，预防接种史不详。</v>
          </cell>
          <cell r="R3344" t="str">
            <v>生于河北省定州市，2011年后于衡水市安平县德明眼科医院工作，无疫区、疫情、疫水接触史，无牧区、矿山、高氟区、低碘区居住史，无化学性物质、放射性物质、有毒物质接触史，无工业毒物、粉尘接触史。否认冶游史、嗜酒史、吸烟史。</v>
          </cell>
          <cell r="S3344">
            <v>0</v>
          </cell>
          <cell r="T3344">
            <v>43523</v>
          </cell>
          <cell r="V3344" t="str">
            <v xml:space="preserve">右额颞顶枕开颅，肿瘤切除术  </v>
          </cell>
          <cell r="W3344" t="str">
            <v>患者插管全麻成功后，病人取左侧卧位，头架固定，导航确定颅内病变头皮投影，常规碘酒（4%）和酒精（75%）消毒后铺巾，头皮浸润麻醉，取右额颞弧形加颞枕马蹄形切口，切口逐层切开，头皮翻向前方及下方。颅骨钻孔，骨瓣铣下保留，大小约6X10cm。右侧乳突气房开放，生物胶、筋膜及骨蜡严密封闭。硬膜张力略高，250ml甘露醇快速静点降低颅内压，硬膜四周严密悬吊，“+”字状剪开脑膜，见右额颞枕脑组织稍肿胀，先沿侧裂分离，显露右侧颞极肿瘤，皮层下1.5cm即可见灰红色肿瘤，瘤体软韧相间，血供丰富，与周围脑组织边界不清，显微镜下首先自瘤内分块切除待瘤内压力下降后沿肿瘤大致边界逐步分离并分块切除，深部达右侧岛叶，右侧大脑中动脉及其分支包绕肿瘤，小心保护好以上血管，切除岛叶及额叶肿瘤，深部达基底节，为防止严重功能障碍，未勉强切除侵入基底节的肿瘤。随后切除沟回及海马肿瘤，深部达小脑幕下，切除肿瘤后可见同侧颈内动脉，大脑后动脉，动眼神经及脑干，以上结构均完好保护。随后沿敞开的右侧颞角向枕叶及三角区方向切除肿瘤，肿瘤自海马体部向后侵入侧脑室三角区及顶下小叶深部，保护好右侧Labbe静脉，于此静脉前方向后下方分块切除右侧侧脑室三角区及枕叶肿瘤，大脑后动脉主干及分支自肿瘤中穿行，游离后予以完好保护，近全切除侧脑室三角区及枕叶肿瘤，侧脑室颞角全程开放。最终镜下近全切除右侧额颞岛叶、基底节、侧脑室三角区及枕叶肿瘤。术腔严密止血，创面速即纱帖敷,生理盐水反复冲洗清亮，观察脑组织搏动好，护士清点棉片、棉条等手术用品无误，硬膜皱缩，取人工硬膜修补、缝合，硬膜外渗血较多，止血困难，遂于硬膜外放置引流管1枚，头皮另戳1口引出并固定。骨瓣复位，钛片固定，逐层缝合肌肉、皮下及头皮各层，术毕。再次与护士清点棉条等手术用品无误，手术困难，术中出血约1000ml，输液4000ml，未输血，术后回ICU病房监护。</v>
          </cell>
          <cell r="X3344" t="str">
            <v>部分切除</v>
          </cell>
          <cell r="Y3344" t="str">
            <v xml:space="preserve"> 146994 </v>
          </cell>
          <cell r="Z3344" t="str">
            <v>A(WHO II)</v>
          </cell>
          <cell r="AA3344" t="str">
            <v>A(WHO II)</v>
          </cell>
          <cell r="AB3344">
            <v>2</v>
          </cell>
          <cell r="AC3344" t="str">
            <v>星形细胞瘤 (WHOⅡ级)，混有少许少突胶质细胞，局灶可见小血管增生。</v>
          </cell>
          <cell r="AD3344" t="str">
            <v>部分切除</v>
          </cell>
          <cell r="AE3344">
            <v>43544</v>
          </cell>
          <cell r="AF3344" t="str">
            <v xml:space="preserve">少突-星形细胞瘤（额颞岛、基底节，枕；右）
          （WHOII级）
</v>
          </cell>
          <cell r="AH3344" t="str">
            <v>未终止</v>
          </cell>
          <cell r="AI3344">
            <v>1235</v>
          </cell>
          <cell r="AJ3344">
            <v>0</v>
          </cell>
          <cell r="AK3344">
            <v>1235</v>
          </cell>
          <cell r="AL3344">
            <v>0</v>
          </cell>
          <cell r="AM3344">
            <v>1235</v>
          </cell>
          <cell r="AN3344" t="str">
            <v>同步</v>
          </cell>
          <cell r="AO3344">
            <v>1</v>
          </cell>
          <cell r="AP3344" t="str">
            <v>替莫脞胺5</v>
          </cell>
          <cell r="AQ3344">
            <v>1</v>
          </cell>
          <cell r="AS3344">
            <v>0</v>
          </cell>
          <cell r="AU3344" t="e">
            <v>#N/A</v>
          </cell>
          <cell r="AV3344" t="e">
            <v>#N/A</v>
          </cell>
          <cell r="AW3344" t="e">
            <v>#N/A</v>
          </cell>
          <cell r="AX3344" t="e">
            <v>#N/A</v>
          </cell>
          <cell r="AY3344" t="e">
            <v>#N/A</v>
          </cell>
          <cell r="AZ3344" t="e">
            <v>#N/A</v>
          </cell>
        </row>
        <row r="3345">
          <cell r="B3345" t="str">
            <v>P845</v>
          </cell>
          <cell r="C3345" t="str">
            <v>CGGA_P845</v>
          </cell>
          <cell r="E3345" t="str">
            <v>王宝中</v>
          </cell>
          <cell r="F3345">
            <v>592894</v>
          </cell>
          <cell r="G3345">
            <v>43521</v>
          </cell>
          <cell r="H3345" t="str">
            <v>1.颅内占位性病变（顶、脑室旁，左） 胶质母细胞瘤2.活检术后3.颈椎病</v>
          </cell>
          <cell r="J3345" t="str">
            <v>男</v>
          </cell>
          <cell r="K3345">
            <v>50</v>
          </cell>
          <cell r="L3345" t="str">
            <v>B</v>
          </cell>
          <cell r="M3345" t="str">
            <v>412827196807180057</v>
          </cell>
          <cell r="N3345" t="str">
            <v>王煊/夫妻/13938348278,王怡文/父女/13849034766,王献中/兄弟/13598938994</v>
          </cell>
          <cell r="O3345" t="str">
            <v>头痛、走路不稳、右侧肢体不灵活1月，言语不利20余天。</v>
          </cell>
          <cell r="P3345" t="str">
            <v xml:space="preserve">患者1月前无明显诱因出现头痛，以左枕为主，于平舆县医院就诊，行颈部核磁检查提示颈椎病，保守治疗，20天后又出现走路不稳，言语不利，词不达意，于平舆县医院行头部核磁检查提示左颞顶占位性病变，未予特殊治疗，患者否认肢体抽搐、否认肢体无力，为进一步治疗特来我院门诊就诊，门诊复查核磁检查，提示左颞枕占位性病变，2周前又于三博医院就诊，行活检手术，病理提示胶质母细胞瘤可能性大，门诊以“颅内占位性病变”手术入院。
    自发病以来，患者饮食睡眠可，二便正常，体重未见明显改变。
</v>
          </cell>
          <cell r="Q3345" t="str">
            <v>平素健康状况:良好。否认肝炎史、疟疾史、结核史,否认高血压史、冠心病史， 否认糖尿病史、脑血管病史、精神病史，头外伤后4年，否认手术史、其他外伤史、输血史，否认过敏史，预防接种史不详。</v>
          </cell>
          <cell r="R3345" t="str">
            <v>生于，久居本地，无疫区、疫情、疫水接触史，无牧区、矿山、高氟区、低碘区居住史，无化学性物质、放射性物质、有毒物质接触史，无工业毒物、粉尘接触史。否认冶游史、嗜酒史、吸烟史。</v>
          </cell>
          <cell r="S3345">
            <v>0</v>
          </cell>
          <cell r="T3345">
            <v>43524</v>
          </cell>
          <cell r="V3345" t="str">
            <v xml:space="preserve">左颞顶枕开颅病变切除术+人工硬膜修补术                 </v>
          </cell>
          <cell r="W3345" t="str">
            <v>患者全麻满意后，取右侧卧位，上头架固定头颅。静脉推注荧光素钠3.5ml，常规消毒铺巾，取左颞顶枕马蹄形切口，逐层切开头皮、皮下，皮瓣翻向下方，暴露颅骨，颅骨钻2孔，铣刀铣下骨瓣大小约8x9cm，硬膜张力较高，给予甘露醇250ml快速静点，硬膜张力较前下降，放射状剪开硬膜，行B超进一步确定病变范围，可见肿瘤位于顶部，较散在，内部软韧不均，内至大脑镰，色灰红或灰白，血供中等，边界不清，黄荧光辅助下沿瘤周水肿带切除肿瘤，前方至丘脑枕，内侧至胼胝体，脑室枕角开放，镜下完整切除病变大小约7.9×7.5×6.0cm，再次行B超示未见肿瘤残留。肿瘤周围脑组织保护完好，术腔严密止血，反复冲水清亮，护士清点器械、敷料无误后，鉴于硬膜缺损，外覆免缝合人工硬膜一块，骨瓣以1枚盖骨片2枚钛连接片固定，逐层缝合皮下及头皮，术毕，手术顺利。术毕再次清点器械、敷料无误。术中出血约350ml，输液3100ml，标本送病理,术后观双瞳左：右＝2：2mm，病人安返病房。</v>
          </cell>
          <cell r="X3345" t="str">
            <v>全切除</v>
          </cell>
          <cell r="Y3345" t="str">
            <v>Y003024</v>
          </cell>
          <cell r="Z3345" t="str">
            <v>AA(WHO III)</v>
          </cell>
          <cell r="AA3345" t="str">
            <v>AA(WHO III)</v>
          </cell>
          <cell r="AB3345">
            <v>3</v>
          </cell>
          <cell r="AC3345" t="str">
            <v>间变性多形性黄色星形细胞瘤。（WHOⅢ级） （顶、脑室旁，左）</v>
          </cell>
          <cell r="AD3345" t="str">
            <v>全切除</v>
          </cell>
          <cell r="AE3345">
            <v>43542</v>
          </cell>
          <cell r="AF3345" t="str">
            <v>左颞顶枕开颅病变切除术+人工硬膜修补术</v>
          </cell>
          <cell r="AH3345" t="str">
            <v>未终止</v>
          </cell>
          <cell r="AI3345">
            <v>953</v>
          </cell>
          <cell r="AJ3345">
            <v>0</v>
          </cell>
          <cell r="AK3345">
            <v>489</v>
          </cell>
          <cell r="AL3345">
            <v>1</v>
          </cell>
          <cell r="AM3345">
            <v>953</v>
          </cell>
          <cell r="AN3345" t="str">
            <v>同步</v>
          </cell>
          <cell r="AO3345">
            <v>1</v>
          </cell>
          <cell r="AP3345" t="str">
            <v>替莫脞胺8疗程</v>
          </cell>
          <cell r="AQ3345">
            <v>1</v>
          </cell>
          <cell r="AS3345">
            <v>0</v>
          </cell>
          <cell r="AU3345" t="str">
            <v>不突变</v>
          </cell>
          <cell r="AV3345" t="str">
            <v>不突变</v>
          </cell>
          <cell r="AW3345" t="str">
            <v>非共缺失</v>
          </cell>
          <cell r="AX3345" t="str">
            <v>非甲基化</v>
          </cell>
          <cell r="AY3345" t="str">
            <v>不突变</v>
          </cell>
          <cell r="AZ3345" t="str">
            <v>不突变</v>
          </cell>
        </row>
        <row r="3346">
          <cell r="B3346" t="str">
            <v>P846</v>
          </cell>
          <cell r="C3346" t="str">
            <v>CGGA_P846</v>
          </cell>
          <cell r="E3346" t="str">
            <v>梁虎荣</v>
          </cell>
          <cell r="F3346">
            <v>591768</v>
          </cell>
          <cell r="G3346">
            <v>43511</v>
          </cell>
          <cell r="H3346" t="str">
            <v>1.颅内占位性病变（右额）2.糖尿病3.右踝骨折术后4.双侧筛窦炎</v>
          </cell>
          <cell r="J3346" t="str">
            <v>男</v>
          </cell>
          <cell r="K3346">
            <v>44</v>
          </cell>
          <cell r="L3346" t="str">
            <v>A</v>
          </cell>
          <cell r="M3346" t="str">
            <v>150203197405054213</v>
          </cell>
          <cell r="N3346" t="str">
            <v>左敏/夫妻/13947296006,梁淑贞/妹妹/13634727621</v>
          </cell>
          <cell r="O3346" t="str">
            <v>发现颅内占位性病变9年,肢体抽搐1月余。</v>
          </cell>
          <cell r="P3346" t="str">
            <v>患者9年前摔倒后行CT检查提示颅内占位性病变,遂再行MRI检查提示：右额占位性病变。建议患者观察，遂未继续诊疗。1年前患者再次行CT检查示患者颅内占位较前增长，未予特殊诊治。1个月前睡觉时出现意识丧失伴四肢抽搐、牙关紧闭不伴大、小便失禁，醒后不能回忆，持续1分钟左右，可自行缓解。反复发作十余次，遂急诊至当地医院就诊，予以镇静治疗（具体不详）后两天患者意识稍恢复。为行进一步诊治，遂于1月前来我院门诊就诊，完善头部CT示：右侧额叶低密度病变：胶质瘤？。双额蛛网膜下腔稍增宽；双侧筛窦轻度炎症。门诊以“颅内占位性病变”收入我科。     近1月来患者感觉精神稍差，睡眠可，食欲可，大小便未见异常，体重未见明显变化。</v>
          </cell>
          <cell r="Q3346" t="str">
            <v>平素健康状况:良好。否认肝炎史、疟疾史、结核史,否认高血压史、冠心病史，曾诊断糖尿病，未规律服药，目前血糖控制满意否认脑血管病史、精神病史，2016年，下楼梯右踝关节骨折，行内固定手术治疗，1月前患者行内固定取出术。否认输血史，青霉素过敏，预防接种史不详。</v>
          </cell>
          <cell r="R3346" t="str">
            <v>生于内蒙古包头市，久居本地，无疫区、疫情、疫水接触史，无牧区、矿山、高氟区、低碘区居住史，无化学性物质、放射性物质、有毒物质接触史，无工业毒物、粉尘接触史。饮酒20余年，多时每日2-3两，现在饮酒较前少，吸烟20余年，每日40支否认冶游史、。</v>
          </cell>
          <cell r="S3346">
            <v>0</v>
          </cell>
          <cell r="T3346">
            <v>43524</v>
          </cell>
          <cell r="V3346" t="str">
            <v>右额开颅肿瘤切除术+人工硬脑膜修复术</v>
          </cell>
          <cell r="W3346" t="str">
            <v>全麻插管后，仰卧位，头部抬高30度。常规消毒、铺巾。右额切开头皮，撑开器牵开，暴露颅骨，颅骨钻1孔，用铣刀铣下骨瓣,约4X6cm大小。见硬膜正常，硬脑膜张力中等。沿骨窗悬吊硬膜后放射状剪开硬膜，电灼硬脑膜边缘出血。可见肿瘤位于额叶，脑回表面肿胀、灰白色，实性，质软，血供一般，周围与正常脑组织间有脑沟分界，沿周边分离，镜下全切除肿瘤大小约4×3×3.5cm。创面贴附速即纱彻底止血。瘤腔冲水清亮。护士清点敷料器械无误，硬膜缺损，人工硬脑膜减张缝合硬膜，骨瓣复位，以钛夹固定、复位骨瓣。分层缝合皮下和皮肤，术毕再次清点纱布器械无误。手术顺利，出血约200ml，输液3000ml，术毕返病房。</v>
          </cell>
          <cell r="X3346" t="str">
            <v>全切除</v>
          </cell>
          <cell r="Y3346" t="str">
            <v>147023</v>
          </cell>
          <cell r="Z3346" t="str">
            <v>A(WHO II)</v>
          </cell>
          <cell r="AA3346" t="str">
            <v>A(WHO II)</v>
          </cell>
          <cell r="AB3346">
            <v>2</v>
          </cell>
          <cell r="AC3346" t="str">
            <v xml:space="preserve">星形细胞瘤 (WHOⅡ级)。 </v>
          </cell>
          <cell r="AD3346" t="str">
            <v>全切除</v>
          </cell>
          <cell r="AE3346">
            <v>43531</v>
          </cell>
          <cell r="AF3346" t="str">
            <v>1.右额星形细胞瘤（WHO II级）2.症状性癫痫[继发性癫痫]3.糖尿病4.右踝骨折术后5.双侧筛窦炎6.低钠血症</v>
          </cell>
          <cell r="AH3346" t="str">
            <v>未终止</v>
          </cell>
          <cell r="AI3346" t="str">
            <v>NA</v>
          </cell>
          <cell r="AJ3346" t="str">
            <v>NA</v>
          </cell>
          <cell r="AK3346" t="str">
            <v>NA</v>
          </cell>
          <cell r="AL3346" t="str">
            <v>NA</v>
          </cell>
          <cell r="AM3346">
            <v>1234</v>
          </cell>
          <cell r="AN3346">
            <v>0</v>
          </cell>
          <cell r="AP3346">
            <v>0</v>
          </cell>
          <cell r="AS3346">
            <v>0</v>
          </cell>
          <cell r="AU3346" t="e">
            <v>#N/A</v>
          </cell>
          <cell r="AV3346" t="e">
            <v>#N/A</v>
          </cell>
          <cell r="AW3346" t="e">
            <v>#N/A</v>
          </cell>
          <cell r="AX3346" t="e">
            <v>#N/A</v>
          </cell>
          <cell r="AY3346" t="e">
            <v>#N/A</v>
          </cell>
          <cell r="AZ3346" t="e">
            <v>#N/A</v>
          </cell>
        </row>
        <row r="3347">
          <cell r="B3347" t="str">
            <v>P847</v>
          </cell>
          <cell r="C3347" t="str">
            <v>CGGA_P847</v>
          </cell>
          <cell r="E3347" t="str">
            <v>杨井墩</v>
          </cell>
          <cell r="F3347">
            <v>593018</v>
          </cell>
          <cell r="G3347">
            <v>43522</v>
          </cell>
          <cell r="H3347" t="str">
            <v>1.胶质母细胞瘤(额，左)   2.高血压2级</v>
          </cell>
          <cell r="J3347" t="str">
            <v>男</v>
          </cell>
          <cell r="K3347">
            <v>55</v>
          </cell>
          <cell r="L3347" t="str">
            <v>O</v>
          </cell>
          <cell r="M3347" t="str">
            <v>110225196304284219</v>
          </cell>
          <cell r="N3347" t="str">
            <v>杨翠平/父女/15901017830,杨秋平/父女/15001382916,王学伶/夫妻/15910745112</v>
          </cell>
          <cell r="O3347" t="str">
            <v>间断头晕头痛5月</v>
          </cell>
          <cell r="P3347" t="str">
            <v>患者于入院前5月无明显诱因出现间断复视，头晕不适，每天发作1次，每次持续数分钟，自行缓解，当时未予重视，近日来发作次数及头晕程度进行性加重，入院前1月头晕加重，前往房山县人民医院，行头CT示左侧额叶占位，患者家属来我院门诊，行头MRI示左侧额叶，胼胝体部占位，胶质母细胞瘤可能性大，大脑镰下疝，脑内散在斑点状缺血性白质病变。患者病程来体重未见明显变化，精神状态可。</v>
          </cell>
          <cell r="Q3347" t="str">
            <v>平素健康状况:良好。否认肝炎史、疟疾史、结核史,高血压史10年，服用厄贝沙坦控制，每天150mg/次，否认冠心病史， 否认糖尿病史、脑血管病史、精神病史，否认手术史、外伤史、输血史，否认过敏史，预防接种史不详。</v>
          </cell>
          <cell r="R3347" t="str">
            <v>生于北京市房山区，久居本地，无疫区、疫情、疫水接触史，无牧区、矿山、高氟区、低碘区居住史，无化学性物质、放射性物质、有毒物质接触史，无工业毒物、粉尘接触史。嗜酒史30年，每天饮酒2两左右、吸烟史20支，吸烟史30年，否认冶游史。</v>
          </cell>
          <cell r="S3347">
            <v>0</v>
          </cell>
          <cell r="T3347">
            <v>43525</v>
          </cell>
          <cell r="V3347" t="str">
            <v xml:space="preserve">冠切,左额开颅,肿瘤切除术        </v>
          </cell>
          <cell r="W3347" t="str">
            <v>患者插管全麻成功后，病人取仰卧位。导航确定颅内病变头皮投影,常规碘酒（4%）和酒精（75%）消毒后铺巾，头皮浸润麻醉，行冠状切口切开，充分暴露左额骨质，颅骨钻孔,左额骨瓣铣下保留，大小约5X6cm。额窦开放，以筋膜/生物胶及骨蜡严密封闭，硬膜张力高，快速静点20%的甘露醇250ml，硬膜张力下降。硬膜四周严密悬吊，“+”字状剪开左额硬脑膜，即可见左额灰红色病变，质地软韧不均，血供丰富，瘤体突出脑表面，与周围脑组织边界不清，显微镜下沿肿瘤周边分离后，首先自瘤内分块切除，待减压充分后自肿瘤周边逐步分离并分块切除，最终肿瘤镜下全切除。左侧大脑前动脉及其分支与肿瘤粘连紧密，仔细分离后予以完好保护。术腔严密止血，创面速即纱帖敷,术腔反复冲洗清亮，观察脑组织搏动好，护士清点棉片、棉条等手术用品无误，硬膜破损严重，人工硬膜减张缝合，盖骨板及钛片固定骨瓣，逐层缝合肌肉、皮下及皮肤，术毕。手术顺利，术中出血约500ml，输液3000ml，未输血。术后回病房监护。</v>
          </cell>
          <cell r="X3347" t="str">
            <v>全切除</v>
          </cell>
          <cell r="Y3347" t="str">
            <v>147066</v>
          </cell>
          <cell r="Z3347" t="str">
            <v>GBM(WHO IV)</v>
          </cell>
          <cell r="AA3347" t="str">
            <v>GBM(WHO IV)</v>
          </cell>
          <cell r="AB3347" t="str">
            <v>4</v>
          </cell>
          <cell r="AC3347">
            <v>0</v>
          </cell>
          <cell r="AD3347" t="str">
            <v>全切除</v>
          </cell>
          <cell r="AE3347">
            <v>43537</v>
          </cell>
          <cell r="AF3347" t="str">
            <v xml:space="preserve"> 1.胶质母细胞瘤(额，左)  2.高血压2级</v>
          </cell>
          <cell r="AG3347">
            <v>43917</v>
          </cell>
          <cell r="AH3347" t="str">
            <v>终止</v>
          </cell>
          <cell r="AI3347">
            <v>390</v>
          </cell>
          <cell r="AJ3347">
            <v>1</v>
          </cell>
          <cell r="AK3347">
            <v>245</v>
          </cell>
          <cell r="AL3347">
            <v>1</v>
          </cell>
          <cell r="AM3347">
            <v>390</v>
          </cell>
          <cell r="AN3347" t="str">
            <v>同步</v>
          </cell>
          <cell r="AO3347">
            <v>1</v>
          </cell>
          <cell r="AP3347" t="str">
            <v>替莫脞胺</v>
          </cell>
          <cell r="AQ3347">
            <v>1</v>
          </cell>
          <cell r="AS3347" t="str">
            <v>原发</v>
          </cell>
          <cell r="AU3347" t="e">
            <v>#N/A</v>
          </cell>
          <cell r="AV3347" t="e">
            <v>#N/A</v>
          </cell>
          <cell r="AW3347" t="e">
            <v>#N/A</v>
          </cell>
          <cell r="AX3347" t="e">
            <v>#N/A</v>
          </cell>
          <cell r="AY3347" t="e">
            <v>#N/A</v>
          </cell>
          <cell r="AZ3347" t="e">
            <v>#N/A</v>
          </cell>
        </row>
        <row r="3348">
          <cell r="B3348" t="str">
            <v>P848</v>
          </cell>
          <cell r="C3348" t="str">
            <v>CGGA_P848</v>
          </cell>
          <cell r="E3348" t="str">
            <v>李慧春</v>
          </cell>
          <cell r="F3348">
            <v>593119</v>
          </cell>
          <cell r="G3348">
            <v>43523</v>
          </cell>
          <cell r="H3348" t="str">
            <v xml:space="preserve">  颅内占位性病变(左额、胼胝体)  凝血功能异常  乙型病毒性肝炎</v>
          </cell>
          <cell r="J3348" t="str">
            <v>女</v>
          </cell>
          <cell r="K3348">
            <v>45</v>
          </cell>
          <cell r="L3348" t="str">
            <v>O</v>
          </cell>
          <cell r="M3348" t="str">
            <v>232101197309180045</v>
          </cell>
          <cell r="N3348" t="str">
            <v>王剑飞/夫妻/13936116585,李智春/姐姐/15945131717</v>
          </cell>
          <cell r="O3348" t="str">
            <v>双侧嘴角跳动十余天，体检发现颅内占位病变13天。</v>
          </cell>
          <cell r="P3348" t="str">
            <v>患者十余天前无明显诱因出现双侧上嘴角跳动，持续约1-2秒，连续3天出现，可自行缓解，不伴意识丧失，头晕、头痛等症状。12天前患者于当地医院就诊行头部MRI提示：颅内占位性病变，胶质瘤可能性大。建议患者手术治疗。患者为行进一步诊治遂至我院门诊就诊，完善头部MRI示：左额、胼胝体膝部胶质瘤。门诊以“颅内占位性病变”收入我科。     患者患病以来精神、食欲、睡眠可，大、小便未见特殊，体重未见明显变化。</v>
          </cell>
          <cell r="Q3348" t="str">
            <v>平素健康状况:良好。否认肝炎史、疟疾史、结核史,否认高血压史、冠心病史， 否认糖尿病史、脑血管病史、精神病史，15年前曾行剖宫产。否认外伤史、输血史，否认过敏史，预防接种史不详。</v>
          </cell>
          <cell r="R3348" t="str">
            <v>生于黑龙江省，久居原籍，无疫区、疫情、疫水接触史，无牧区、矿山、高氟区、低碘区居住史，无化学性物质、放射性物质、有毒物质接触史，无工业毒物、粉尘接触史。否认冶游史、嗜酒史、吸烟史。</v>
          </cell>
          <cell r="S3348">
            <v>0</v>
          </cell>
          <cell r="T3348">
            <v>43525</v>
          </cell>
          <cell r="V3348" t="str">
            <v xml:space="preserve">冠切左额开颅肿瘤切除术+人工硬脑膜修补术   </v>
          </cell>
          <cell r="W3348" t="str">
            <v xml:space="preserve">全麻插管后，仰卧位，头部抬高30度。常规消毒、铺巾。冠切，暴露左额颅骨，颅骨钻2孔，用铣刀铣下骨瓣,约5X6cm大小。见硬膜正常，硬脑膜张力中等。沿骨窗悬吊硬膜后放射状剪开硬膜，电灼硬脑膜边缘出血。可见肿瘤位于额叶前部深方，脑回表面肿胀、灰白色，实性，质软，血供一般，周围与正常脑组织间界限不明确，镜下分块全切除肿瘤大小约6×4.5×4cm。创面贴附速即纱彻底止血。瘤腔冲水清亮。护士清点敷料器械无误，硬膜缺损,人工硬脑膜减张缝合硬膜，骨瓣复位，以1枚盖孔板及3枚钛夹固定、复位骨瓣。分层缝合皮下和皮肤，术毕再次清点纱布器械无误。手术顺利，出血约300ml，术毕返ICU病房。  </v>
          </cell>
          <cell r="X3348" t="str">
            <v>全切除</v>
          </cell>
          <cell r="Y3348" t="str">
            <v>147119</v>
          </cell>
          <cell r="Z3348" t="str">
            <v>OA(WHO II)</v>
          </cell>
          <cell r="AA3348" t="str">
            <v>OA(WHO II)</v>
          </cell>
          <cell r="AB3348">
            <v>2</v>
          </cell>
          <cell r="AC3348" t="str">
            <v xml:space="preserve">少突星形细胞瘤，局灶细胞密集，肿瘤累及蛛网膜下腔 (WHOⅡ级)。 </v>
          </cell>
          <cell r="AD3348" t="str">
            <v>全切除</v>
          </cell>
          <cell r="AE3348">
            <v>43536</v>
          </cell>
          <cell r="AF3348" t="str">
            <v>1.左额、胼胝体少突星形细胞瘤（WHO II级）2.凝血功能异常3.贫血4.低蛋白血症5.高氯血症6.乙型病毒性肝炎</v>
          </cell>
          <cell r="AH3348" t="str">
            <v>未终止</v>
          </cell>
          <cell r="AI3348">
            <v>1233</v>
          </cell>
          <cell r="AJ3348">
            <v>0</v>
          </cell>
          <cell r="AK3348">
            <v>976</v>
          </cell>
          <cell r="AL3348">
            <v>1</v>
          </cell>
          <cell r="AM3348">
            <v>1233</v>
          </cell>
          <cell r="AN3348" t="str">
            <v>放疗25</v>
          </cell>
          <cell r="AO3348">
            <v>1</v>
          </cell>
          <cell r="AP3348" t="str">
            <v>无</v>
          </cell>
          <cell r="AQ3348">
            <v>0</v>
          </cell>
          <cell r="AS3348">
            <v>0</v>
          </cell>
          <cell r="AU3348" t="e">
            <v>#N/A</v>
          </cell>
          <cell r="AV3348" t="e">
            <v>#N/A</v>
          </cell>
          <cell r="AW3348" t="e">
            <v>#N/A</v>
          </cell>
          <cell r="AX3348" t="e">
            <v>#N/A</v>
          </cell>
          <cell r="AY3348" t="e">
            <v>#N/A</v>
          </cell>
          <cell r="AZ3348" t="e">
            <v>#N/A</v>
          </cell>
        </row>
        <row r="3349">
          <cell r="B3349" t="str">
            <v>P849</v>
          </cell>
          <cell r="C3349" t="str">
            <v>CGGA_P849</v>
          </cell>
          <cell r="E3349" t="str">
            <v>章国萍</v>
          </cell>
          <cell r="F3349">
            <v>593525</v>
          </cell>
          <cell r="G3349">
            <v>43525</v>
          </cell>
          <cell r="H3349" t="str">
            <v>多发颅内占位性病变  低级别胶质瘤（额顶，右）  脑膜瘤（枕，右）</v>
          </cell>
          <cell r="J3349" t="str">
            <v>女</v>
          </cell>
          <cell r="K3349">
            <v>56</v>
          </cell>
          <cell r="L3349" t="str">
            <v>AB</v>
          </cell>
          <cell r="M3349" t="str">
            <v>110106196301241227</v>
          </cell>
          <cell r="N3349" t="str">
            <v>孙家明/夫妻/13381073271,孙旭/母子/13581777371</v>
          </cell>
          <cell r="O3349" t="str">
            <v>体检发现颅内占位3月余。</v>
          </cell>
          <cell r="P3349" t="str">
            <v xml:space="preserve">患者3月前体检在外院行头颅MRI检查，提示颅内占位。无恶心、呕吐，无头晕，无意识丧失、肢体抽搐，无肢体活动障碍、无语言不利表现。于我院门诊就诊，头颅MRI检查，提示：右顶叶及额叶后部异常信号：胶质瘤可能性大。右枕颅内占位：脑膜瘤可能性大。门诊以“颅内占位病变（额顶叶，右）”收入我科。
    自发病以来，神清，精神可，食欲可、偶有失眠、大便、小便无异常，体重无明显变化。
</v>
          </cell>
          <cell r="Q3349" t="str">
            <v>平素健康状况:良好。否认肝炎史、疟疾史、结核史,否认高血压史、冠心病史， 否认糖尿病史、脑血管病史、精神病史，否认手术史、外伤史、输血史，否认食物药物过敏史，预防接种史不详。</v>
          </cell>
          <cell r="R3349" t="str">
            <v>生于北京市，久居本地，无疫区、疫情、疫水接触史，无牧区、矿山、高氟区、低碘区居住史，无化学性物质、放射性物质、有毒物质接触史，无工业毒物、粉尘接触史。否认冶游史、嗜酒史、吸烟史。</v>
          </cell>
          <cell r="S3349">
            <v>0</v>
          </cell>
          <cell r="T3349">
            <v>43529</v>
          </cell>
          <cell r="V3349" t="str">
            <v xml:space="preserve">右额顶枕开颅胶质瘤+脑膜瘤切除+脑膜修补术       </v>
          </cell>
          <cell r="W3349" t="str">
            <v>患者气管插管全麻满意后。取左侧卧位，上头架,导航注册确定肿瘤体表投影， 取左额颞顶枕马蹄形切口，包括两个部位肿瘤。常规碘酒、酒精消毒铺巾。切开头皮，分离头皮帽状腱膜下，皮肌瓣翻向下方。暴露颅骨，钻1孔，铣刀铣下骨瓣。硬膜张力较高，骨缘周围硬膜悬吊止血。放射状剪开硬膜，首先见左顶叶肿瘤突出脑表面，局部脑回增宽，脑沟变浅，肿瘤灰白色，质地大部分较韧，血运中等，部分质地软，血运丰富，沿肿瘤周边脑沟进行软膜下切除肿瘤，术中超声确定肿瘤切除完全，术腔严密止血，冲洗清亮。然后切开硬脑膜显露左枕肿瘤，灰红色，质韧，基底位于硬脑膜，血供丰富，边界清，与脑组织轻度粘连，沿周边分离整块切除肿瘤，术腔严密止血，冲洗清亮。护士清点敷料及器械无误。硬脑膜皱缩明显，用人工硬脑膜修补缝合，骨片复位，三枚钛夹固定。皮瓣下放置引流管一根另戳孔引出，依次分层缝合肌肉、帽状腱膜及头皮。手术顺利，麻醉满意，术中出血估计约100ml，未输血，补液2500ml。术毕，回ICU监护。</v>
          </cell>
          <cell r="X3349" t="str">
            <v>全切除</v>
          </cell>
          <cell r="Y3349" t="str">
            <v>147148</v>
          </cell>
          <cell r="Z3349" t="str">
            <v>A(WHO II)</v>
          </cell>
          <cell r="AA3349" t="str">
            <v>A(WHO II)</v>
          </cell>
          <cell r="AB3349">
            <v>2</v>
          </cell>
          <cell r="AC3349" t="str">
            <v>星形细胞瘤（WHO2级）</v>
          </cell>
          <cell r="AD3349" t="str">
            <v>全切除</v>
          </cell>
          <cell r="AE3349">
            <v>43538</v>
          </cell>
          <cell r="AF3349" t="str">
            <v>多发颅内占位性病变  星形细胞瘤（额顶，右）  脑膜瘤（枕，右）</v>
          </cell>
          <cell r="AH3349" t="str">
            <v>未终止</v>
          </cell>
          <cell r="AI3349">
            <v>1229</v>
          </cell>
          <cell r="AJ3349">
            <v>0</v>
          </cell>
          <cell r="AK3349">
            <v>1229</v>
          </cell>
          <cell r="AL3349">
            <v>0</v>
          </cell>
          <cell r="AM3349">
            <v>1229</v>
          </cell>
          <cell r="AN3349" t="str">
            <v>放疗</v>
          </cell>
          <cell r="AO3349">
            <v>1</v>
          </cell>
          <cell r="AP3349" t="str">
            <v>无</v>
          </cell>
          <cell r="AQ3349">
            <v>0</v>
          </cell>
          <cell r="AS3349">
            <v>0</v>
          </cell>
          <cell r="AU3349" t="e">
            <v>#N/A</v>
          </cell>
          <cell r="AV3349" t="e">
            <v>#N/A</v>
          </cell>
          <cell r="AW3349" t="e">
            <v>#N/A</v>
          </cell>
          <cell r="AX3349" t="e">
            <v>#N/A</v>
          </cell>
          <cell r="AY3349" t="e">
            <v>#N/A</v>
          </cell>
          <cell r="AZ3349" t="e">
            <v>#N/A</v>
          </cell>
        </row>
        <row r="3350">
          <cell r="B3350" t="str">
            <v>P850</v>
          </cell>
          <cell r="C3350" t="str">
            <v>NA</v>
          </cell>
          <cell r="D3350" t="str">
            <v>NA</v>
          </cell>
          <cell r="E3350" t="str">
            <v>NA</v>
          </cell>
          <cell r="F3350" t="str">
            <v>NA</v>
          </cell>
          <cell r="G3350" t="str">
            <v>NA</v>
          </cell>
          <cell r="H3350" t="str">
            <v>NA</v>
          </cell>
          <cell r="I3350" t="str">
            <v>NA</v>
          </cell>
          <cell r="J3350" t="str">
            <v>NA</v>
          </cell>
          <cell r="K3350" t="str">
            <v>NA</v>
          </cell>
          <cell r="L3350" t="str">
            <v>NA</v>
          </cell>
          <cell r="M3350" t="str">
            <v>NA</v>
          </cell>
          <cell r="N3350" t="str">
            <v>NA</v>
          </cell>
          <cell r="O3350" t="str">
            <v>NA</v>
          </cell>
          <cell r="P3350" t="str">
            <v>NA</v>
          </cell>
          <cell r="Q3350" t="str">
            <v>NA</v>
          </cell>
          <cell r="R3350" t="str">
            <v>NA</v>
          </cell>
          <cell r="S3350" t="str">
            <v>NA</v>
          </cell>
          <cell r="T3350" t="str">
            <v>NA</v>
          </cell>
          <cell r="U3350" t="str">
            <v>NA</v>
          </cell>
          <cell r="V3350" t="str">
            <v>NA</v>
          </cell>
          <cell r="W3350" t="str">
            <v>NA</v>
          </cell>
          <cell r="X3350" t="str">
            <v>NA</v>
          </cell>
          <cell r="Y3350" t="str">
            <v>NA</v>
          </cell>
          <cell r="Z3350" t="str">
            <v>NA</v>
          </cell>
          <cell r="AA3350" t="str">
            <v>NA</v>
          </cell>
          <cell r="AB3350" t="str">
            <v>NA</v>
          </cell>
          <cell r="AC3350" t="str">
            <v>NA</v>
          </cell>
          <cell r="AD3350" t="str">
            <v>NA</v>
          </cell>
          <cell r="AE3350" t="str">
            <v>NA</v>
          </cell>
          <cell r="AF3350" t="str">
            <v>NA</v>
          </cell>
          <cell r="AG3350" t="str">
            <v>NA</v>
          </cell>
          <cell r="AH3350" t="str">
            <v>NA</v>
          </cell>
          <cell r="AI3350" t="str">
            <v>NA</v>
          </cell>
          <cell r="AJ3350" t="str">
            <v>NA</v>
          </cell>
          <cell r="AK3350" t="str">
            <v>NA</v>
          </cell>
          <cell r="AL3350" t="str">
            <v>NA</v>
          </cell>
          <cell r="AM3350" t="str">
            <v>NA</v>
          </cell>
          <cell r="AN3350" t="str">
            <v>NA</v>
          </cell>
          <cell r="AO3350" t="str">
            <v>NA</v>
          </cell>
          <cell r="AP3350" t="str">
            <v>NA</v>
          </cell>
          <cell r="AQ3350" t="str">
            <v>NA</v>
          </cell>
          <cell r="AS3350" t="str">
            <v>NA</v>
          </cell>
          <cell r="AT3350" t="str">
            <v>NA</v>
          </cell>
          <cell r="AU3350" t="str">
            <v>NA</v>
          </cell>
          <cell r="AV3350" t="str">
            <v>NA</v>
          </cell>
          <cell r="AW3350" t="str">
            <v>NA</v>
          </cell>
          <cell r="AX3350" t="str">
            <v>NA</v>
          </cell>
          <cell r="AY3350" t="str">
            <v>NA</v>
          </cell>
          <cell r="AZ3350" t="str">
            <v>NA</v>
          </cell>
          <cell r="BA3350" t="str">
            <v>NA</v>
          </cell>
          <cell r="BB3350" t="str">
            <v>NA</v>
          </cell>
          <cell r="BC3350" t="str">
            <v>NA</v>
          </cell>
          <cell r="BD3350" t="str">
            <v>NA</v>
          </cell>
        </row>
        <row r="3351">
          <cell r="B3351" t="str">
            <v>P851</v>
          </cell>
          <cell r="C3351" t="str">
            <v>CGGA_P851</v>
          </cell>
          <cell r="E3351" t="str">
            <v>朱求财</v>
          </cell>
          <cell r="F3351">
            <v>593806</v>
          </cell>
          <cell r="G3351">
            <v>43528</v>
          </cell>
          <cell r="H3351" t="str">
            <v xml:space="preserve">  颅内占位性病变(右侧额颞岛)</v>
          </cell>
          <cell r="J3351" t="str">
            <v>男</v>
          </cell>
          <cell r="K3351">
            <v>36</v>
          </cell>
          <cell r="L3351" t="str">
            <v>A</v>
          </cell>
          <cell r="M3351" t="str">
            <v>360424198302156918</v>
          </cell>
          <cell r="N3351" t="str">
            <v>黄花/夫妻/18823485946,朱求彬/哥哥/18316186869</v>
          </cell>
          <cell r="O3351" t="str">
            <v>幻嗅1月余，头痛伴恶心、呕吐一周。</v>
          </cell>
          <cell r="P3351" t="str">
            <v>患者1月余前无明显诱因出现幻嗅，持续几秒，可自行缓解，不伴意识丧失、肢体抽动、双眼上吊、口吐白沫等。患者遂于广州当地医院行MRI检查示：颅内占位性病变，胶质瘤可能性大。患者未予进一步诊治，后患者每隔数日出现一次上述症状。22天前患者于江西当地医院再次行头部MRI平扫+增强提示颅内占位性病变，高级别胶质瘤可能性大，建议患者来我院就诊。患者遂于15天前来我院门诊就诊完善头部MRI示：右侧额颞岛叶占位：高级别胶质瘤可能。7天前患者出现持续性头痛，伴有恶心、呕吐，遂至我院急诊，予以甘露醇脱水治疗。以“颅内占位性病变”收入我科。    患者自患病以来，饮食可，睡眠可，二便如常，体重无明显变化。</v>
          </cell>
          <cell r="Q3351" t="str">
            <v>平素健康状况:一般。诊断痛风3年，未规律服药控制。左耳慢性中耳炎30余年，未予特殊诊治。否认肝炎史、疟疾史、结核史,否认高血压史、冠心病史， 否认糖尿病史、脑血管病史、精神病史，15年前曾行右侧腹股沟疝手术否认外伤史、输血史，否认过敏史，预防接种史不详。</v>
          </cell>
          <cell r="R3351" t="str">
            <v>生于江西省九江市，久居本地，无疫区、疫情、疫水接触史，无牧区、矿山、高氟区、低碘区居住史，无化学性物质、放射性物质、有毒物质接触史，无工业毒物、粉尘接触史。吸烟20年，平均20支／日，未戒烟。吸烟指数吸烟指数否认冶游史、嗜酒史、。</v>
          </cell>
          <cell r="S3351">
            <v>0</v>
          </cell>
          <cell r="T3351">
            <v>43530</v>
          </cell>
          <cell r="V3351" t="str">
            <v>右额颞岛开颅颅内占位切除术+人工硬膜修补术</v>
          </cell>
          <cell r="W3351" t="str">
            <v>患者插管全麻成功后，病人取仰卧头侧位，头架固定。常规碘酒（4%）和酒精（75%）消毒后铺巾，头皮浸润麻醉，行右额颞切口切开，充分暴露右额颞骨质，颅骨钻2孔骨瓣铣下保留，硬膜四周严密悬吊，硬膜张力高375ml甘露醇快速静点降低颅内压，“弧形+放射”状剪开硬脑膜，可见局部脑组织张力高，脑回膨隆明显，脑沟消失，沿病变边缘进入皮层下，见灰红色病变，质地软韧不均，血供丰富，与周围脑组织边界不清，显微镜下沿肿瘤边缘切除额叶部分肿瘤，待减压充分后切除颞叶肿瘤，最后切除岛叶累及部分肿瘤，大小约6X8X5cm，右侧侧脑室额角开放，可见无色清亮脑脊液流出，最终肿瘤镜下近全切除。术腔严密止血，创面速即纱帖敷,术腔反复冲洗清亮，脑组织搏动好，硬膜破损严重，可缝人工硬膜（脑膜健）减张缝合，与护士清点棉片、棉条等手术用品无误后，1枚盖孔板2枚钛片还纳骨瓣，逐层缝合肌肉、皮下及皮肤，术毕再次与护士清点棉条等手术用品无误，手术顺利，术中出血约400ml，术后回ICU监护。</v>
          </cell>
          <cell r="X3351" t="str">
            <v>全切除</v>
          </cell>
          <cell r="Y3351" t="str">
            <v>147198</v>
          </cell>
          <cell r="Z3351" t="str">
            <v>GBM-O(WHO IV)</v>
          </cell>
          <cell r="AA3351" t="str">
            <v>GBM-O(WHO IV)</v>
          </cell>
          <cell r="AB3351" t="str">
            <v>4</v>
          </cell>
          <cell r="AC3351" t="str">
            <v>小细胞胶质母细胞瘤 (WHOⅣ级)</v>
          </cell>
          <cell r="AD3351" t="str">
            <v>全切除</v>
          </cell>
          <cell r="AE3351">
            <v>43545</v>
          </cell>
          <cell r="AF3351" t="str">
            <v>1.右额颞岛小细胞胶质母细胞瘤</v>
          </cell>
          <cell r="AG3351">
            <v>43917</v>
          </cell>
          <cell r="AH3351" t="str">
            <v>终止</v>
          </cell>
          <cell r="AI3351">
            <v>270</v>
          </cell>
          <cell r="AJ3351">
            <v>1</v>
          </cell>
          <cell r="AK3351">
            <v>240</v>
          </cell>
          <cell r="AL3351">
            <v>1</v>
          </cell>
          <cell r="AM3351">
            <v>270</v>
          </cell>
          <cell r="AN3351" t="str">
            <v>同步</v>
          </cell>
          <cell r="AO3351">
            <v>1</v>
          </cell>
          <cell r="AP3351" t="str">
            <v>替莫脞胺+靶向药</v>
          </cell>
          <cell r="AQ3351">
            <v>1</v>
          </cell>
          <cell r="AS3351" t="str">
            <v>原发</v>
          </cell>
          <cell r="AU3351" t="e">
            <v>#N/A</v>
          </cell>
          <cell r="AV3351" t="e">
            <v>#N/A</v>
          </cell>
          <cell r="AW3351" t="e">
            <v>#N/A</v>
          </cell>
          <cell r="AX3351" t="e">
            <v>#N/A</v>
          </cell>
          <cell r="AY3351" t="e">
            <v>#N/A</v>
          </cell>
          <cell r="AZ3351" t="e">
            <v>#N/A</v>
          </cell>
        </row>
        <row r="3352">
          <cell r="B3352" t="str">
            <v>P852</v>
          </cell>
          <cell r="C3352" t="str">
            <v>CGGA_P852</v>
          </cell>
          <cell r="E3352" t="str">
            <v>郭春忠</v>
          </cell>
          <cell r="F3352">
            <v>593392</v>
          </cell>
          <cell r="G3352">
            <v>43524</v>
          </cell>
          <cell r="H3352" t="str">
            <v>1.颅内占位性病变（额 左） 低级别胶质瘤2.症状性癫痫[继发性癫痫]3.不完全性右束支传导阻滞4.肺大疱5.肺气肿6.肝囊肿（右叶）7.前列腺增生8.鼻窦炎</v>
          </cell>
          <cell r="J3352" t="str">
            <v>男</v>
          </cell>
          <cell r="K3352">
            <v>56</v>
          </cell>
          <cell r="L3352" t="str">
            <v>A</v>
          </cell>
          <cell r="M3352" t="str">
            <v>642103196209010617</v>
          </cell>
          <cell r="N3352" t="str">
            <v>郭静茹/父女/18810453048,蔺庆春/女婿/15120001815</v>
          </cell>
          <cell r="O3352" t="str">
            <v>突发意识不清伴肢体抽搐1个月。</v>
          </cell>
          <cell r="P3352" t="str">
            <v>患者1个月前在做家务时，明显诱因突发四肢抽搐，眼球上翻，伴短暂意识丧失，持续数分钟后自行清醒，无头痛头晕呕吐，无大小便失禁，无偏瘫失语。急送至银川当地医院就诊，行头部CT及MRI检查发现颅内占位病变，考虑胶质瘤可能，未行特殊治疗。为行进一步诊治来我院就诊，查头颅MRI示左额占位，低级别胶质瘤可能性大，今为手术治疗收入我科。</v>
          </cell>
          <cell r="Q3352" t="str">
            <v>平素健康状况:良好。慢性鼻窦炎病史10余年，前列腺增生病史5年。否认肝炎史、疟疾史、结核史,否认高血压史、冠心病史， 否认糖尿病史、脑血管病史、精神病史，否认手术史、外伤史、输血史，否认过敏史，预防接种史不详。</v>
          </cell>
          <cell r="R3352" t="str">
            <v>生于银川，久居本地，无疫区、疫情、疫水接触史，无牧区、矿山、高氟区、低碘区居住史，无化学性物质、放射性物质、有毒物质接触史，无工业毒物、粉尘接触史。否认冶游史、嗜酒史、吸烟史。</v>
          </cell>
          <cell r="S3352">
            <v>0</v>
          </cell>
          <cell r="T3352">
            <v>43528</v>
          </cell>
          <cell r="V3352" t="str">
            <v>左额颞顶开颅肿瘤切除术+人工硬脑膜修补术（神经导航+电生理监测）</v>
          </cell>
          <cell r="W3352" t="str">
            <v>患者右侧卧位，麻醉诱导喉罩通气后，头架固定后常规消毒、铺巾，取左额颞顶马蹄形切口逐层切开，皮肤翻向侧下，暴露左额顶额颅骨，骨瓣钻1孔铣下保留，见硬膜张力略高，250ml甘露醇快速静点降低颅内压，表面麻醉后弧形+放射状剪开硬脑膜，术中神经导航确定病变位置，病变主要位于左额上中回后部，中央前回前方，局部脑回肿胀，病变灰黄色，质软韧，血供丰富，呈浸润性生长，与周边脑组织边界欠清，大小约4.0*3.5*3.0cm。术中皮层刺激再次确定中央前回及病变位置。唤醒患者，严密监测下，自肿瘤大致边界逐步分离并分块切除肿瘤，最终病变镜下近全切除。加深麻醉，喉罩通气，术腔严密止血，创面速即纱帖敷，术腔反复冲洗清亮，脑组织搏动好，硬膜破损严重，人工硬膜（脑膜健）减张缝合，硬膜外放置引流管一根另戳一口引出并固定，与护士清点棉片、棉条等手术用品无误后，1枚盖孔板3枚钛片还纳骨瓣，逐层缝合肌肉、皮下及皮肤，术毕再次与护士清点棉条等手术用品无误，手术顺利，术中出血约100ml，输液2000ml，未输血，术后回病房监护。</v>
          </cell>
          <cell r="X3352" t="str">
            <v>部分切除</v>
          </cell>
          <cell r="Y3352" t="str">
            <v>147242</v>
          </cell>
          <cell r="Z3352" t="str">
            <v>A(WHO II)</v>
          </cell>
          <cell r="AA3352" t="str">
            <v>A(WHO II)</v>
          </cell>
          <cell r="AB3352">
            <v>2</v>
          </cell>
          <cell r="AC3352" t="str">
            <v xml:space="preserve">星形细胞瘤 (WHOⅡ级)。 </v>
          </cell>
          <cell r="AD3352" t="str">
            <v>部分切除</v>
          </cell>
          <cell r="AE3352">
            <v>43544</v>
          </cell>
          <cell r="AF3352" t="str">
            <v>1.星形细胞瘤（额 左）2.症状性癫痫[继发性癫痫]3.轻度贫血4.低蛋白血症5.低钠血症6.低钾血症7.不完全性右束支传导阻滞8.肺大疱9.肺气肿10.肝囊肿（右叶）11.前列腺增生12.鼻窦炎</v>
          </cell>
          <cell r="AH3352" t="str">
            <v>未终止</v>
          </cell>
          <cell r="AI3352">
            <v>1230</v>
          </cell>
          <cell r="AJ3352">
            <v>0</v>
          </cell>
          <cell r="AK3352">
            <v>1230</v>
          </cell>
          <cell r="AL3352">
            <v>0</v>
          </cell>
          <cell r="AM3352">
            <v>1230</v>
          </cell>
          <cell r="AN3352" t="str">
            <v>放疗30</v>
          </cell>
          <cell r="AO3352">
            <v>1</v>
          </cell>
          <cell r="AP3352" t="str">
            <v>无</v>
          </cell>
          <cell r="AQ3352">
            <v>0</v>
          </cell>
          <cell r="AS3352">
            <v>0</v>
          </cell>
          <cell r="AU3352" t="e">
            <v>#N/A</v>
          </cell>
          <cell r="AV3352" t="e">
            <v>#N/A</v>
          </cell>
          <cell r="AW3352" t="e">
            <v>#N/A</v>
          </cell>
          <cell r="AX3352" t="e">
            <v>#N/A</v>
          </cell>
          <cell r="AY3352" t="e">
            <v>#N/A</v>
          </cell>
          <cell r="AZ3352" t="e">
            <v>#N/A</v>
          </cell>
        </row>
        <row r="3353">
          <cell r="B3353" t="str">
            <v>P853</v>
          </cell>
          <cell r="C3353" t="str">
            <v>CGGA_P853</v>
          </cell>
          <cell r="E3353" t="str">
            <v>张金志</v>
          </cell>
          <cell r="F3353">
            <v>594089</v>
          </cell>
          <cell r="G3353">
            <v>43530</v>
          </cell>
          <cell r="H3353" t="str">
            <v>颅内占位性病变(右侧,额部)  脑膜瘤(额，左)  高血压  糖尿病</v>
          </cell>
          <cell r="J3353" t="str">
            <v>男</v>
          </cell>
          <cell r="K3353">
            <v>47</v>
          </cell>
          <cell r="L3353" t="str">
            <v>O</v>
          </cell>
          <cell r="M3353" t="str">
            <v>231003197202092033</v>
          </cell>
          <cell r="N3353" t="str">
            <v>张金志/本人/13604536880</v>
          </cell>
          <cell r="O3353" t="str">
            <v>体检发现颅内占位4月余</v>
          </cell>
          <cell r="P3353" t="str">
            <v>患者4月前常规体检行MRI发现“颅内占位”病变，未经治疗。为求进一步治疗，患者来我院就诊，行MRI检查示：右侧额叶占位：低级别胶质瘤可能性大；左额骨板下小脑膜瘤可能性大，脑内多发斑点状缺血白质病变，脑沟裂增宽，左眼眶内壁骨质不均匀；鼻粘膜轻度增厚。门诊以“颅内占位”收入我科，患者自发病以来一般情况可，精神好，无发热，饮食、睡眠可，大小便正常，体重无明显变化。体力正常。</v>
          </cell>
          <cell r="Q3353" t="str">
            <v>甲亢病史6年余，服用药物治疗，现已治愈。高血压2年余，最高血压150/100mmHg，一直服用厄贝沙坦0.5片/天，血压控制可。糖尿病2年余，最高血糖20单位，一直服用二甲双胍，控制可。平素健康状况:良好。否认肝炎史、疟疾史、结核史否认冠心病史，。否认手术史、输血史，否认过敏史，预防接种史不详。</v>
          </cell>
          <cell r="R3353" t="str">
            <v>生于黑龙江省牡丹江市阳明区，久居本地，无疫区、疫情、疫水接触史，无牧区、矿山、高氟区、低碘区居住史，无化学性物质、放射性物质、有毒物质接触史，无工业毒物、粉尘接触史。吸烟，1包/天。偶尔饮酒。</v>
          </cell>
          <cell r="S3353">
            <v>0</v>
          </cell>
          <cell r="T3353">
            <v>43532</v>
          </cell>
          <cell r="V3353" t="str">
            <v xml:space="preserve">半冠状切口，右额开颅，肿瘤切除术 </v>
          </cell>
          <cell r="W3353" t="str">
            <v>患者插管全麻成功后，病人取仰卧位。导航确定右额脑内病变头皮投影，常规碘酒（4%）和酒精（75%）消毒后铺巾，头皮浸润麻醉，行半冠状头皮切口，逐层切开，充分暴露右额颅骨，颅骨钻孔，骨瓣铣下保留，额窦开放，骨蜡严密封闭，硬膜张力略高，硬膜上有大量粗大引流静脉，取下骨瓣后，静脉破裂，出血多，止血困难，明胶海绵压迫止血后，250ml甘露醇快速静点降低颅内压，硬膜四周严密悬吊，“十字”状剪开硬脑膜，见右额脑回变浅，脑沟消失，于右额上回中部见肿瘤，肿瘤突出皮层表面，瘤体呈灰红色，质地软韧不均，血供丰富，与周围脑组织边界不清，大脑前动脉分支及上吻合静脉自肿瘤中穿行，显微镜下小心将上述血管自肿瘤中游离，随后先自瘤内分块切除，待减压充分后自肿瘤周边逐步分离并分块切除，最后全切右额肿瘤。术腔严密止血，创面速即纱帖敷,生理盐水反复冲洗清亮，观察脑组织搏动好，护士清点棉片、棉条等手术用品无误，硬膜破损严重，可缝人工硬膜（脑膜健）减张缝合，3枚钛片还纳、固定骨瓣。逐层缝合肌肉、皮下及皮肤，术毕。再次与护士清点棉条等手术用品无误，手术顺利，术中出血约700ml，输液3000ml，未输血，术后患者回病房监护。</v>
          </cell>
          <cell r="X3353" t="str">
            <v>全切除</v>
          </cell>
          <cell r="Y3353" t="str">
            <v>147276</v>
          </cell>
          <cell r="Z3353" t="str">
            <v>OA(WHO II)</v>
          </cell>
          <cell r="AA3353" t="str">
            <v>OA(WHO II)</v>
          </cell>
          <cell r="AB3353">
            <v>2</v>
          </cell>
          <cell r="AC3353" t="str">
            <v>少突星形细胞瘤(WHOⅡ级)，局灶细胞较密集，生长较活跃。</v>
          </cell>
          <cell r="AD3353" t="str">
            <v>全切除</v>
          </cell>
          <cell r="AE3353">
            <v>43546</v>
          </cell>
          <cell r="AF3353" t="str">
            <v>1.少突星形细胞瘤（额，右）(WHO II级)2.脑膜瘤(额，左)3.高血压4.糖尿病5.肝功能异常</v>
          </cell>
          <cell r="AH3353" t="str">
            <v>未终止</v>
          </cell>
          <cell r="AI3353">
            <v>1226</v>
          </cell>
          <cell r="AJ3353">
            <v>0</v>
          </cell>
          <cell r="AK3353">
            <v>1226</v>
          </cell>
          <cell r="AL3353">
            <v>0</v>
          </cell>
          <cell r="AM3353">
            <v>1226</v>
          </cell>
          <cell r="AN3353" t="str">
            <v>放疗27</v>
          </cell>
          <cell r="AO3353">
            <v>1</v>
          </cell>
          <cell r="AP3353" t="str">
            <v>无</v>
          </cell>
          <cell r="AQ3353">
            <v>0</v>
          </cell>
          <cell r="AS3353">
            <v>0</v>
          </cell>
          <cell r="AU3353" t="e">
            <v>#N/A</v>
          </cell>
          <cell r="AV3353" t="e">
            <v>#N/A</v>
          </cell>
          <cell r="AW3353" t="e">
            <v>#N/A</v>
          </cell>
          <cell r="AX3353" t="e">
            <v>#N/A</v>
          </cell>
          <cell r="AY3353" t="e">
            <v>#N/A</v>
          </cell>
          <cell r="AZ3353" t="e">
            <v>#N/A</v>
          </cell>
        </row>
        <row r="3354">
          <cell r="B3354" t="str">
            <v>P854</v>
          </cell>
          <cell r="C3354" t="str">
            <v>NA</v>
          </cell>
          <cell r="D3354" t="str">
            <v>NA</v>
          </cell>
          <cell r="E3354" t="str">
            <v>NA</v>
          </cell>
          <cell r="F3354" t="str">
            <v>NA</v>
          </cell>
          <cell r="G3354" t="str">
            <v>NA</v>
          </cell>
          <cell r="H3354" t="str">
            <v>NA</v>
          </cell>
          <cell r="I3354" t="str">
            <v>NA</v>
          </cell>
          <cell r="J3354" t="str">
            <v>NA</v>
          </cell>
          <cell r="K3354" t="str">
            <v>NA</v>
          </cell>
          <cell r="L3354" t="str">
            <v>NA</v>
          </cell>
          <cell r="M3354" t="str">
            <v>NA</v>
          </cell>
          <cell r="N3354" t="str">
            <v>NA</v>
          </cell>
          <cell r="O3354" t="str">
            <v>NA</v>
          </cell>
          <cell r="P3354" t="str">
            <v>NA</v>
          </cell>
          <cell r="Q3354" t="str">
            <v>NA</v>
          </cell>
          <cell r="R3354" t="str">
            <v>NA</v>
          </cell>
          <cell r="S3354" t="str">
            <v>NA</v>
          </cell>
          <cell r="T3354" t="str">
            <v>NA</v>
          </cell>
          <cell r="U3354" t="str">
            <v>NA</v>
          </cell>
          <cell r="V3354" t="str">
            <v>NA</v>
          </cell>
          <cell r="W3354" t="str">
            <v>NA</v>
          </cell>
          <cell r="X3354" t="str">
            <v>NA</v>
          </cell>
          <cell r="Y3354" t="str">
            <v>NA</v>
          </cell>
          <cell r="Z3354" t="str">
            <v>NA</v>
          </cell>
          <cell r="AA3354" t="str">
            <v>NA</v>
          </cell>
          <cell r="AB3354" t="str">
            <v>NA</v>
          </cell>
          <cell r="AC3354" t="str">
            <v>NA</v>
          </cell>
          <cell r="AD3354" t="str">
            <v>NA</v>
          </cell>
          <cell r="AE3354" t="str">
            <v>NA</v>
          </cell>
          <cell r="AF3354" t="str">
            <v>NA</v>
          </cell>
          <cell r="AG3354" t="str">
            <v>NA</v>
          </cell>
          <cell r="AH3354" t="str">
            <v>NA</v>
          </cell>
          <cell r="AI3354" t="str">
            <v>NA</v>
          </cell>
          <cell r="AJ3354" t="str">
            <v>NA</v>
          </cell>
          <cell r="AK3354" t="str">
            <v>NA</v>
          </cell>
          <cell r="AL3354" t="str">
            <v>NA</v>
          </cell>
          <cell r="AM3354" t="str">
            <v>NA</v>
          </cell>
          <cell r="AN3354" t="str">
            <v>NA</v>
          </cell>
          <cell r="AO3354" t="str">
            <v>NA</v>
          </cell>
          <cell r="AP3354" t="str">
            <v>NA</v>
          </cell>
          <cell r="AQ3354" t="str">
            <v>NA</v>
          </cell>
          <cell r="AS3354" t="str">
            <v>NA</v>
          </cell>
          <cell r="AT3354" t="str">
            <v>NA</v>
          </cell>
          <cell r="AU3354" t="str">
            <v>NA</v>
          </cell>
          <cell r="AV3354" t="str">
            <v>NA</v>
          </cell>
          <cell r="AW3354" t="str">
            <v>NA</v>
          </cell>
          <cell r="AX3354" t="str">
            <v>NA</v>
          </cell>
          <cell r="AY3354" t="str">
            <v>NA</v>
          </cell>
          <cell r="AZ3354" t="str">
            <v>NA</v>
          </cell>
          <cell r="BA3354" t="str">
            <v>NA</v>
          </cell>
          <cell r="BB3354" t="str">
            <v>NA</v>
          </cell>
          <cell r="BC3354" t="str">
            <v>NA</v>
          </cell>
          <cell r="BD3354" t="str">
            <v>NA</v>
          </cell>
        </row>
        <row r="3355">
          <cell r="B3355" t="str">
            <v>P855</v>
          </cell>
          <cell r="C3355" t="str">
            <v>CGGA_P855</v>
          </cell>
          <cell r="E3355" t="str">
            <v>涂国玲</v>
          </cell>
          <cell r="F3355">
            <v>594277</v>
          </cell>
          <cell r="G3355">
            <v>43531</v>
          </cell>
          <cell r="H3355" t="str">
            <v>1.颅内占位性病变（额 右，胼胝体）：胶质瘤？2.症状性癫痫[继发性癫痫]3.高血压1级4.高尿酸血症</v>
          </cell>
          <cell r="J3355" t="str">
            <v>男</v>
          </cell>
          <cell r="K3355">
            <v>50</v>
          </cell>
          <cell r="L3355" t="str">
            <v>A</v>
          </cell>
          <cell r="M3355" t="str">
            <v>321027196811143631</v>
          </cell>
          <cell r="N3355" t="str">
            <v>倪宝秀/夫妻/13004326089,涂翠莲/姐姐/15995115712</v>
          </cell>
          <cell r="O3355" t="str">
            <v>发作性意识障碍1月余。</v>
          </cell>
          <cell r="P3355" t="str">
            <v>患者于1月前休息时无明显诱因突发意识障碍，间断发作3次，每次持续约1-2分钟，自行醒转，伴有轻度言语不清，无肢体抽搐，无大小便失禁。当时未予以特殊处理，由120急诊送至当地医院，住院治疗，住院期间查头颅MRI示：颅内占位性病变，住院期间予以抗癫痫治疗，患者上述症状未再发作，出院后继续口服丙戊酸钠，0.5g，2次/日。患者家属为求进一步诊治，遂于我院门诊就诊，查头颅MRI示右额叶及胼胝体占位，星形细胞瘤可能性大，门诊以“右额占位”收入我科。    患者自患病以来，饮食可，睡眠不良，二便如常，体重无明显变化。</v>
          </cell>
          <cell r="Q3355" t="str">
            <v>平素健康状况:良好。否认肝炎史、疟疾史、结核史,高血压病，患高血压1年，平日135/90mmHg，最高达140/90mmHg，于2018年4月开始服用降压药，厄贝沙坦氢氯噻嗪，规律服用，血压控制110-120/70-80mmHg。否认冠心病史， 否认糖尿病史、脑血管病史、精神病史，2015年7月曾患“混合痔”行手术治疗。否认外伤史、输血史，否认过敏史，预防接种史不详。</v>
          </cell>
          <cell r="R3355" t="str">
            <v>生于江苏，久居当地，无疫区、疫情、疫水接触史，无牧区、矿山、高氟区、低碘区居住史，无化学性物质、放射性物质、有毒物质接触史，无工业毒物、粉尘接触史。否认冶游史、嗜酒史、吸烟史。</v>
          </cell>
          <cell r="S3355">
            <v>0</v>
          </cell>
          <cell r="T3355">
            <v>43536</v>
          </cell>
          <cell r="V3355" t="str">
            <v xml:space="preserve">冠切右额开颅肿瘤切除术+人工硬脑膜修补术 （神经导航辅助）  </v>
          </cell>
          <cell r="W3355" t="str">
            <v>患者插管全麻成功后，病人取仰卧位。常规碘酒（4%）和酒精（75%）消毒后铺巾，头皮浸润麻醉，行冠状切口切开，充分暴露右额骨质，中线处颅骨钻2孔，右额骨瓣铣下保留，硬膜四周严密悬吊，硬膜张力略高250ml甘露醇快速静点降低颅内压，放射状剪开硬脑膜，可见局部脑组织张力一般，脑回膨隆不明显，神经导航定位病变位置，于右额上回皮层造瘘，皮层下2.5cm即可见灰红色病变，病变位于右额、扣带回及胼胝体体部，质地软韧不均，血供丰富，与周围脑组织边界不清，显微镜下首先自瘤内分块切除，待减压充分后自肿瘤大致边界逐步分离并分块切除，大小约5.0X4.5X4.0cm，右侧侧脑室开放，可见无色清亮脑脊液流出，最终肿瘤镜下近全切除，术中冰冻病理回报星形细胞瘤。术腔严密止血，创面速即纱帖敷,术腔反复冲洗清亮，脑组织搏动好，硬膜破损严重，可缝人工硬膜（脑膜健）减张修补缝合，术腔留置美敦力27703引流管一根，于切口后方另戳皮引出，与护士清点棉片、棉条等手术用品无误后，1枚盖孔板2枚钛片还纳骨瓣，逐层缝合肌肉、皮下及皮肤，术毕再次与护士清点棉条等手术用品无误，手术顺利，术中出血约300ml，输液3000ml，术后回病房监护。</v>
          </cell>
          <cell r="X3355" t="str">
            <v>部分切除</v>
          </cell>
          <cell r="Y3355" t="str">
            <v>147378</v>
          </cell>
          <cell r="Z3355" t="str">
            <v>OA(WHO II)</v>
          </cell>
          <cell r="AA3355" t="str">
            <v>OA(WHO II)</v>
          </cell>
          <cell r="AB3355" t="str">
            <v>2</v>
          </cell>
          <cell r="AC3355" t="str">
            <v xml:space="preserve">少突星形细胞瘤。(WHOⅡ级) </v>
          </cell>
          <cell r="AD3355" t="str">
            <v>部分切除</v>
          </cell>
          <cell r="AE3355">
            <v>43553</v>
          </cell>
          <cell r="AF3355" t="str">
            <v>1.少突星形细胞瘤（额 右，胼胝体）2.中枢神经系统感染3.症状性癫痫[继发性癫痫]4.高血压1级5.高尿酸血症6.低钠血症7.低钾血症8.低蛋白血症9.轻度贫血10.蝶窦囊肿11.双额硬膜下积液</v>
          </cell>
          <cell r="AG3355">
            <v>43917</v>
          </cell>
          <cell r="AH3355" t="str">
            <v>终止</v>
          </cell>
          <cell r="AI3355">
            <v>264</v>
          </cell>
          <cell r="AJ3355">
            <v>1</v>
          </cell>
          <cell r="AK3355">
            <v>203</v>
          </cell>
          <cell r="AL3355">
            <v>1</v>
          </cell>
          <cell r="AM3355">
            <v>264</v>
          </cell>
          <cell r="AN3355" t="str">
            <v>放疗28</v>
          </cell>
          <cell r="AO3355">
            <v>1</v>
          </cell>
          <cell r="AP3355" t="str">
            <v>贝伐单抗</v>
          </cell>
          <cell r="AQ3355">
            <v>1</v>
          </cell>
          <cell r="AS3355" t="str">
            <v>原发</v>
          </cell>
          <cell r="AU3355" t="e">
            <v>#N/A</v>
          </cell>
          <cell r="AV3355" t="e">
            <v>#N/A</v>
          </cell>
          <cell r="AW3355" t="e">
            <v>#N/A</v>
          </cell>
          <cell r="AX3355" t="e">
            <v>#N/A</v>
          </cell>
          <cell r="AY3355" t="e">
            <v>#N/A</v>
          </cell>
          <cell r="AZ3355" t="e">
            <v>#N/A</v>
          </cell>
        </row>
        <row r="3356">
          <cell r="B3356" t="str">
            <v>P856</v>
          </cell>
          <cell r="C3356" t="str">
            <v>CGGA_P856</v>
          </cell>
          <cell r="E3356" t="str">
            <v>刘克琼</v>
          </cell>
          <cell r="F3356">
            <v>593949</v>
          </cell>
          <cell r="G3356">
            <v>43529</v>
          </cell>
          <cell r="H3356" t="str">
            <v>1.颅内占位性病变（额颞岛 基底节 右）：胶质瘤术后复发2.右颞岛少突胶质瘤术后3.症状性癫痫[继发性癫痫]4.低纤维蛋白原血症5.白细胞减少</v>
          </cell>
          <cell r="J3356" t="str">
            <v>女</v>
          </cell>
          <cell r="K3356">
            <v>31</v>
          </cell>
          <cell r="L3356" t="str">
            <v>O</v>
          </cell>
          <cell r="M3356" t="str">
            <v>211224198801015420</v>
          </cell>
          <cell r="N3356" t="str">
            <v>龚德海/夫妻/13382978901,王惠廷/母亲/15924553027</v>
          </cell>
          <cell r="O3356" t="str">
            <v>颅内胶质瘤术后4年余。</v>
          </cell>
          <cell r="P3356" t="str">
            <v xml:space="preserve">患者于4年前无明显诱因于休息时突发意识不清伴抽搐发作，持续2分钟左右自行缓解，当时未予以特殊处理，于当地医院门诊就诊，行头颅MRI检查示：右侧额颞岛叶占位性病变。于2014-07月于宣武医院行手术治疗，术后恢复良好，病理回报为少突胶质细胞瘤，WHO II级。术后患者间断癫痫发作，予以抗癫痫药物治疗。定期门诊复查头颅MRI，颅内病变缓慢进展，门诊调整药物控制癫痫。目前口服苯巴比妥 45mg tid，卡马西平 早400mg 午200mg 晚400mg，托吡酯 早125mg 晚100mg。患者癫痫控制欠佳，每日发作3-6次不等，表现为失神、幻嗅、恐惧等症状，偶有肢体抽搐。近期复查头颅MRI示：右侧额叶、颞叶、岛叶、基底节占位，考虑低级别胶质瘤。患者为求进一步手术治疗，遂来我院就诊，门诊以“右侧额颞岛胶质瘤术后复发”收入我科。
    患者自患病以来，饮食可，睡眠可，二便如常，体重无明显变化。
</v>
          </cell>
          <cell r="Q3356" t="str">
            <v>平素健康状况:良好。否认肝炎史、疟疾史、结核史,否认高血压史、冠心病史， 否认糖尿病史、脑血管病史、精神病史，2014年7月在北京宣武医院行开颅手术治疗，术后病理:少突胶质细胞瘤，WHO II级。术后定期复查，癫痫控制欠佳，颅内占位进行性增大。否认外伤史、输血史，否认过敏史，预防接种史不详。</v>
          </cell>
          <cell r="R3356" t="str">
            <v>生于辽宁铁岭，久居南京，无疫区、疫情、疫水接触史，无牧区、矿山、高氟区、低碘区居住史，无化学性物质、放射性物质、有毒物质接触史，无工业毒物、粉尘接触史。否认冶游史、嗜酒史、吸烟史。</v>
          </cell>
          <cell r="S3356">
            <v>0</v>
          </cell>
          <cell r="T3356">
            <v>43524</v>
          </cell>
          <cell r="V3356" t="str">
            <v xml:space="preserve">左颞顶枕开颅病变切除术+人工硬膜修补术                 </v>
          </cell>
          <cell r="W3356" t="str">
            <v>患者全麻满意后，取右侧卧位，上头架固定头颅。静脉推注荧光素钠3.5ml，常规消毒铺巾，取左颞顶枕马蹄形切口，逐层切开头皮、皮下，皮瓣翻向下方，暴露颅骨，颅骨钻2孔，铣刀铣下骨瓣大小约8x9cm，硬膜张力较高，给予甘露醇250ml快速静点，硬膜张力较前下降，放射状剪开硬膜，行B超进一步确定病变范围，可见肿瘤位于顶部，较散在，内部软韧不均，内至大脑镰，色灰红或灰白，血供中等，边界不清，黄荧光辅助下沿瘤周水肿带切除肿瘤，前方至丘脑枕，内侧至胼胝体，脑室枕角开放，镜下完整切除病变大小约7.9×7.5×6.0cm，再次行B超示未见肿瘤残留。肿瘤周围脑组织保护完好，术腔严密止血，反复冲水清亮，护士清点器械、敷料无误后，鉴于硬膜缺损，外覆免缝合人工硬膜一块，骨瓣以1枚盖骨片2枚钛连接片固定，逐层缝合皮下及头皮，术毕，手术顺利。术毕再次清点器械、敷料无误。术中出血约350ml，输液3100ml，标本送病理,术后观双瞳左：右＝2：2mm，病人安返病房。</v>
          </cell>
          <cell r="X3356" t="str">
            <v>全切除</v>
          </cell>
          <cell r="Y3356" t="str">
            <v>147417</v>
          </cell>
          <cell r="Z3356" t="str">
            <v>A(WHO II)</v>
          </cell>
          <cell r="AA3356" t="str">
            <v>A(WHO II)</v>
          </cell>
          <cell r="AB3356">
            <v>2</v>
          </cell>
          <cell r="AC3356" t="str">
            <v>星形细胞瘤 (WHOⅡ级)</v>
          </cell>
          <cell r="AD3356" t="str">
            <v>全切除</v>
          </cell>
          <cell r="AE3356">
            <v>43545</v>
          </cell>
          <cell r="AF3356" t="str">
            <v>1.复发星形细胞瘤（额颞岛 基底节 右）2.右颞岛少突胶质瘤术后3.中枢神经系统感染4.轻度贫血5.低钾血症6.低氯血症7.低蛋白血症8.症状性癫痫[继发性癫痫]9.低纤维蛋白原血症10.白细胞减少</v>
          </cell>
          <cell r="AH3356" t="str">
            <v>未终止</v>
          </cell>
          <cell r="AI3356">
            <v>1234</v>
          </cell>
          <cell r="AJ3356">
            <v>0</v>
          </cell>
          <cell r="AK3356">
            <v>1234</v>
          </cell>
          <cell r="AL3356">
            <v>0</v>
          </cell>
          <cell r="AM3356">
            <v>1234</v>
          </cell>
          <cell r="AN3356" t="str">
            <v>放疗</v>
          </cell>
          <cell r="AO3356">
            <v>1</v>
          </cell>
          <cell r="AP3356" t="str">
            <v>无</v>
          </cell>
          <cell r="AQ3356">
            <v>0</v>
          </cell>
          <cell r="AS3356">
            <v>0</v>
          </cell>
          <cell r="AU3356" t="e">
            <v>#N/A</v>
          </cell>
          <cell r="AV3356" t="e">
            <v>#N/A</v>
          </cell>
          <cell r="AW3356" t="e">
            <v>#N/A</v>
          </cell>
          <cell r="AX3356" t="e">
            <v>#N/A</v>
          </cell>
          <cell r="AY3356" t="e">
            <v>#N/A</v>
          </cell>
          <cell r="AZ3356" t="e">
            <v>#N/A</v>
          </cell>
        </row>
        <row r="3357">
          <cell r="B3357" t="str">
            <v>P857</v>
          </cell>
          <cell r="C3357" t="str">
            <v>NA</v>
          </cell>
          <cell r="D3357" t="str">
            <v>NA</v>
          </cell>
          <cell r="E3357" t="str">
            <v>NA</v>
          </cell>
          <cell r="F3357" t="str">
            <v>NA</v>
          </cell>
          <cell r="G3357" t="str">
            <v>NA</v>
          </cell>
          <cell r="H3357" t="str">
            <v>NA</v>
          </cell>
          <cell r="I3357" t="str">
            <v>NA</v>
          </cell>
          <cell r="J3357" t="str">
            <v>NA</v>
          </cell>
          <cell r="K3357" t="str">
            <v>NA</v>
          </cell>
          <cell r="L3357" t="str">
            <v>NA</v>
          </cell>
          <cell r="M3357" t="str">
            <v>NA</v>
          </cell>
          <cell r="N3357" t="str">
            <v>NA</v>
          </cell>
          <cell r="O3357" t="str">
            <v>NA</v>
          </cell>
          <cell r="P3357" t="str">
            <v>NA</v>
          </cell>
          <cell r="Q3357" t="str">
            <v>NA</v>
          </cell>
          <cell r="R3357" t="str">
            <v>NA</v>
          </cell>
          <cell r="S3357" t="str">
            <v>NA</v>
          </cell>
          <cell r="T3357" t="str">
            <v>NA</v>
          </cell>
          <cell r="U3357" t="str">
            <v>NA</v>
          </cell>
          <cell r="V3357" t="str">
            <v>NA</v>
          </cell>
          <cell r="W3357" t="str">
            <v>NA</v>
          </cell>
          <cell r="X3357" t="str">
            <v>NA</v>
          </cell>
          <cell r="Y3357" t="str">
            <v>NA</v>
          </cell>
          <cell r="Z3357" t="str">
            <v>NA</v>
          </cell>
          <cell r="AA3357" t="str">
            <v>NA</v>
          </cell>
          <cell r="AB3357" t="str">
            <v>NA</v>
          </cell>
          <cell r="AC3357" t="str">
            <v>NA</v>
          </cell>
          <cell r="AD3357" t="str">
            <v>NA</v>
          </cell>
          <cell r="AE3357" t="str">
            <v>NA</v>
          </cell>
          <cell r="AF3357" t="str">
            <v>NA</v>
          </cell>
          <cell r="AG3357" t="str">
            <v>NA</v>
          </cell>
          <cell r="AH3357" t="str">
            <v>NA</v>
          </cell>
          <cell r="AI3357" t="str">
            <v>NA</v>
          </cell>
          <cell r="AJ3357" t="str">
            <v>NA</v>
          </cell>
          <cell r="AK3357" t="str">
            <v>NA</v>
          </cell>
          <cell r="AL3357" t="str">
            <v>NA</v>
          </cell>
          <cell r="AM3357" t="str">
            <v>NA</v>
          </cell>
          <cell r="AN3357" t="str">
            <v>NA</v>
          </cell>
          <cell r="AO3357" t="str">
            <v>NA</v>
          </cell>
          <cell r="AP3357" t="str">
            <v>NA</v>
          </cell>
          <cell r="AQ3357" t="str">
            <v>NA</v>
          </cell>
          <cell r="AS3357" t="str">
            <v>NA</v>
          </cell>
          <cell r="AT3357" t="str">
            <v>NA</v>
          </cell>
          <cell r="AU3357" t="str">
            <v>NA</v>
          </cell>
          <cell r="AV3357" t="str">
            <v>NA</v>
          </cell>
          <cell r="AW3357" t="str">
            <v>NA</v>
          </cell>
          <cell r="AX3357" t="str">
            <v>NA</v>
          </cell>
          <cell r="AY3357" t="str">
            <v>NA</v>
          </cell>
          <cell r="AZ3357" t="str">
            <v>NA</v>
          </cell>
          <cell r="BA3357" t="str">
            <v>NA</v>
          </cell>
          <cell r="BB3357" t="str">
            <v>NA</v>
          </cell>
          <cell r="BC3357" t="str">
            <v>NA</v>
          </cell>
          <cell r="BD3357" t="str">
            <v>NA</v>
          </cell>
        </row>
        <row r="3358">
          <cell r="B3358" t="str">
            <v>P858</v>
          </cell>
          <cell r="C3358" t="str">
            <v>CGGA_P858</v>
          </cell>
          <cell r="E3358" t="str">
            <v>黄亚玲</v>
          </cell>
          <cell r="F3358">
            <v>594875</v>
          </cell>
          <cell r="G3358">
            <v>43536</v>
          </cell>
          <cell r="H3358" t="str">
            <v>1.颅内占位性病变（额 左）：胶质瘤？2.症状性癫痫</v>
          </cell>
          <cell r="J3358" t="str">
            <v>女</v>
          </cell>
          <cell r="K3358">
            <v>48</v>
          </cell>
          <cell r="L3358" t="str">
            <v>O</v>
          </cell>
          <cell r="M3358" t="str">
            <v>512226197009200024</v>
          </cell>
          <cell r="N3358" t="str">
            <v>万维平/夫妻/13908266356,万里/母女/18696665816,黄雪梅/姐姐/15923869176</v>
          </cell>
          <cell r="O3358" t="str">
            <v>发作性意识丧失、四肢抽搐4年余</v>
          </cell>
          <cell r="P3358" t="str">
            <v>患者4年余前（2014-12-25）无明显诱因出现视力模糊、四肢抽搐、意识丧失，口吐白沫，1小时内症状反复发作，每次持续约3-5分钟后自行缓解。无头痛、恶心，呕吐，多饮，多食，多尿等症状。患者立即就诊于当地医院急诊，住院治疗（治疗经过不详），行头颅核磁检查示：颅内占位性病变。予以保守治疗。出院后规律口服德巴金，0.5g，口服，2次/日。症状控制尚可，无癫痫发作。口服药物半年后，患者转氨酶升高，于重庆市新桥医院调整抗癫痫药物，改为左乙拉西坦，0.5g，口服，2次/日。症状控制尚可。无癫痫发作。规律门诊复查MRI，病变进行性进展。患者及家属为求进一步治疗，遂于近日至我院门诊就诊，行头颅MRI示：“左额占位胶质瘤可能性大；部分空蝶鞍”，遂以“左额胶质瘤’收入院治疗。  患者自患病以来，饮食睡眠可，大便、小便正常。</v>
          </cell>
          <cell r="Q3358" t="str">
            <v>平素健康状况:良好。否认肝炎史、疟疾史、结核史,否认高血压史、冠心病史， 否认糖尿病史、脑血管病史、精神病史，否认手术史、外伤史、输血史，否认过敏史，预防接种史不详。</v>
          </cell>
          <cell r="R3358" t="str">
            <v>生于重庆，久居本地，无疫区、疫情、疫水接触史，无牧区、矿山、高氟区、低碘区居住史，无化学性物质、放射性物质、有毒物质接触史，无工业毒物、粉尘接触史。否认冶游史、嗜酒史、吸烟史。</v>
          </cell>
          <cell r="S3358">
            <v>0</v>
          </cell>
          <cell r="T3358">
            <v>43542</v>
          </cell>
          <cell r="V3358" t="str">
            <v xml:space="preserve">左额颞开颅肿瘤切除术+人工硬脑膜修补术（神经导航辅助）  </v>
          </cell>
          <cell r="W3358" t="str">
            <v>患者气管插管全麻成功后，仰卧位，头偏向右。常规碘酒（4%）和酒精（75%）消毒后铺巾，头皮浸润麻醉，取右额颞弧形切口逐层切开，皮瓣翻向侧下方，充分暴露骨质，颅骨钻2孔骨瓣铣下保留。硬膜止血后四周严密悬吊，见硬膜张力略高250ml甘露醇快速静点降低颅内压，“弧形+放射”状剪开硬脑膜，脑组织张力中等，见病变位于左额上中回后部，实性病变呈灰黄色，质软，血供丰富，与周围脑组织边界欠清，肿瘤中央部分可见卒中出血，自肿瘤大致边界逐步分离并分块切除，最终病变镜下全切，大小约7.0*5.0*6.5cm，额角部分开放。术腔严密止血，创面速即纱帖敷，术腔反复冲洗清亮，脑组织搏动好，硬膜破损严重，人工硬膜（脑膜健）减张修补缝合，与护士清点棉片、棉条等手术用品无误后，2枚盖孔板1枚钛片还纳骨瓣，逐层缝合肌肉、皮下及皮肤，术毕再次与护士清点棉条等手术用品无误，手术顺利，术中出血约200ml，输液3500ml，未输血，术后回病房监护。</v>
          </cell>
          <cell r="X3358" t="str">
            <v>部分切除</v>
          </cell>
          <cell r="Y3358" t="str">
            <v>147519</v>
          </cell>
          <cell r="Z3358" t="str">
            <v>AO(WHO III)</v>
          </cell>
          <cell r="AA3358" t="str">
            <v>AO(WHO III)</v>
          </cell>
          <cell r="AB3358">
            <v>3</v>
          </cell>
          <cell r="AC3358" t="str">
            <v>间变性少突胶质细胞瘤（WHO II-III级）</v>
          </cell>
          <cell r="AD3358" t="str">
            <v>部分切除</v>
          </cell>
          <cell r="AE3358">
            <v>43556</v>
          </cell>
          <cell r="AF3358" t="str">
            <v>1.间变性少突星形细胞瘤（额 左）2.中枢神经系统感染3.轻度贫血4.低钾血症5.低蛋白血症6.转氨酶升高7.症状性癫痫</v>
          </cell>
          <cell r="AH3358" t="str">
            <v>未终止</v>
          </cell>
          <cell r="AI3358">
            <v>1216</v>
          </cell>
          <cell r="AJ3358">
            <v>0</v>
          </cell>
          <cell r="AK3358">
            <v>1216</v>
          </cell>
          <cell r="AL3358">
            <v>0</v>
          </cell>
          <cell r="AM3358">
            <v>1216</v>
          </cell>
          <cell r="AN3358" t="str">
            <v>放疗</v>
          </cell>
          <cell r="AO3358">
            <v>1</v>
          </cell>
          <cell r="AP3358" t="str">
            <v>替莫脞胺</v>
          </cell>
          <cell r="AQ3358">
            <v>1</v>
          </cell>
          <cell r="AS3358">
            <v>0</v>
          </cell>
          <cell r="AU3358" t="e">
            <v>#N/A</v>
          </cell>
          <cell r="AV3358" t="e">
            <v>#N/A</v>
          </cell>
          <cell r="AW3358" t="e">
            <v>#N/A</v>
          </cell>
          <cell r="AX3358" t="e">
            <v>#N/A</v>
          </cell>
          <cell r="AY3358" t="e">
            <v>#N/A</v>
          </cell>
          <cell r="AZ3358" t="e">
            <v>#N/A</v>
          </cell>
        </row>
        <row r="3359">
          <cell r="B3359" t="str">
            <v>P859</v>
          </cell>
          <cell r="C3359" t="str">
            <v>CGGA_P859</v>
          </cell>
          <cell r="E3359" t="str">
            <v>夏娟</v>
          </cell>
          <cell r="F3359">
            <v>595207</v>
          </cell>
          <cell r="G3359">
            <v>43538</v>
          </cell>
          <cell r="H3359" t="str">
            <v>1.颅内占位性病变(额颞岛 左)：胶质瘤  2.症状性癫痫[继发性癫痫]</v>
          </cell>
          <cell r="J3359" t="str">
            <v>女</v>
          </cell>
          <cell r="K3359">
            <v>31</v>
          </cell>
          <cell r="L3359" t="str">
            <v>A</v>
          </cell>
          <cell r="M3359" t="str">
            <v>430903198704271525</v>
          </cell>
          <cell r="N3359" t="str">
            <v>雷剑波/夫妻/13792945488,夏雪莲/母亲/15243706180,</v>
          </cell>
          <cell r="O3359" t="str">
            <v>间断头痛伴右侧肢体麻木2个月。</v>
          </cell>
          <cell r="P3359" t="str">
            <v xml:space="preserve">患者于入院前2个月左右无明显诱因出现头痛、头晕、恶心，不剧烈，可忍受，伴有右侧肢体麻木，偶有发作性意识障碍，无肢体抽搐，当时未予以特殊处理，急诊送至当地医院，于就诊过程中患者出现呕吐一次，行头颅CT检查示左额颞岛占位性病变，于当地对症应用甘露醇脱水治疗。上述症状每日发作2-3次，表现为头痛、心慌、右侧肢体麻木，偶伴有意识障碍，每次持续1-2分钟。家属为进一步治疗遂就诊于我院门诊，行头颅MRI检查示：左额颞岛占位性病变，门诊以“左额颞岛占位”收入我科。
    患者自患病以来，饮食可，睡眠不良，二便如常，体重无明显变化。
</v>
          </cell>
          <cell r="Q3359" t="str">
            <v>平素健康状况:良好。否认肝炎史、疟疾史、结核史,否认高血压史、冠心病史， 否认糖尿病史、脑血管病史、精神病史，2019年1月行剖宫产手术。否认外伤史、输血史，否认过敏史，预防接种史不详。</v>
          </cell>
          <cell r="R3359" t="str">
            <v>生于湖南，久居山东，无疫区、疫情、疫水接触史，金矿矿区生活10余年，无牧区、高氟区、低碘区居住史，无化学性物质、放射性物质、有毒物质接触史，无工业毒物、粉尘接触史。否认冶游史、嗜酒史、吸烟史。</v>
          </cell>
          <cell r="S3359">
            <v>0</v>
          </cell>
          <cell r="T3359">
            <v>43543</v>
          </cell>
          <cell r="V3359" t="str">
            <v xml:space="preserve">左额颞开颅肿瘤切除术+人工硬脑膜修补术（神经导航辅助）  </v>
          </cell>
          <cell r="W3359" t="str">
            <v>患者气管插管全麻成功后，仰卧位，头偏向右，头架固定。常规碘酒（4%）和酒精（75%）消毒后铺巾，头皮浸润麻醉，取右左额颞弧形切口逐层切开，皮瓣翻向侧下方，充分暴露骨质，颅骨钻1孔骨瓣铣下保留。硬膜止血后四周严密悬吊，见硬膜张力略高250ml甘露醇快速静点降低颅内压，“弧形+放射”状剪开硬脑膜，缓慢释放侧裂池脑脊液后脑压下降满意，仔细分开侧裂并牵开脑组织，见灰黄色病变主要位于左侧岛叶，并向颞极及额底侵犯，质地软，血供丰富，与周围组织边界不清，显微镜下分块切除肿瘤，待瘤内减压充分后沿肿瘤周边逐步分离，最终病变镜下近全切除，大小约6.5X4.5X5.0CM。术腔严密止血，创面速即纱帖敷,术腔反复冲洗清亮，脑组织搏动好，术腔放置美敦力27703引流管一枚另戳一口引出并固定，硬膜、缺损严重，人工硬膜减张修补缝合硬膜，与护士清点棉片、棉条等手术用品无误后，2,枚盖孔板1枚钛片还纳骨瓣，逐层缝合肌肉、皮下及皮肤，术毕再次与护士清点棉条等手术用品无误，手术顺利，术中出血约200ml，未输血，输液2500ml，术后回ICU病房监护。</v>
          </cell>
          <cell r="X3359" t="str">
            <v>部分切除</v>
          </cell>
          <cell r="Y3359" t="str">
            <v xml:space="preserve"> 147576 </v>
          </cell>
          <cell r="Z3359" t="str">
            <v>OA(WHO II)</v>
          </cell>
          <cell r="AA3359" t="str">
            <v>OA(WHO II)</v>
          </cell>
          <cell r="AB3359">
            <v>2</v>
          </cell>
          <cell r="AC3359" t="str">
            <v>少突星形细胞瘤(WHOⅡ级)</v>
          </cell>
          <cell r="AD3359" t="str">
            <v>部分切除</v>
          </cell>
          <cell r="AE3359">
            <v>43557</v>
          </cell>
          <cell r="AF3359" t="str">
            <v>左额颞开颅肿瘤切除术+人工硬脑膜修补术（神经导航辅助）</v>
          </cell>
          <cell r="AH3359" t="str">
            <v>未终止</v>
          </cell>
          <cell r="AI3359">
            <v>1215</v>
          </cell>
          <cell r="AJ3359">
            <v>0</v>
          </cell>
          <cell r="AK3359">
            <v>1215</v>
          </cell>
          <cell r="AL3359">
            <v>0</v>
          </cell>
          <cell r="AM3359">
            <v>1215</v>
          </cell>
          <cell r="AN3359" t="str">
            <v>放疗30</v>
          </cell>
          <cell r="AO3359">
            <v>1</v>
          </cell>
          <cell r="AP3359" t="str">
            <v>无</v>
          </cell>
          <cell r="AQ3359">
            <v>0</v>
          </cell>
          <cell r="AS3359">
            <v>0</v>
          </cell>
          <cell r="AU3359" t="e">
            <v>#N/A</v>
          </cell>
          <cell r="AV3359" t="e">
            <v>#N/A</v>
          </cell>
          <cell r="AW3359" t="e">
            <v>#N/A</v>
          </cell>
          <cell r="AX3359" t="e">
            <v>#N/A</v>
          </cell>
          <cell r="AY3359" t="e">
            <v>#N/A</v>
          </cell>
          <cell r="AZ3359" t="e">
            <v>#N/A</v>
          </cell>
        </row>
        <row r="3360">
          <cell r="B3360" t="str">
            <v>P860</v>
          </cell>
          <cell r="C3360" t="str">
            <v>CGGA_P860</v>
          </cell>
          <cell r="E3360" t="str">
            <v>王双文</v>
          </cell>
          <cell r="F3360">
            <v>595014</v>
          </cell>
          <cell r="G3360">
            <v>43537</v>
          </cell>
          <cell r="H3360" t="str">
            <v xml:space="preserve">颅内占位性病变（额颞，左） </v>
          </cell>
          <cell r="J3360" t="str">
            <v>男</v>
          </cell>
          <cell r="K3360">
            <v>30</v>
          </cell>
          <cell r="L3360" t="str">
            <v>O</v>
          </cell>
          <cell r="M3360" t="str">
            <v>140603198803293839</v>
          </cell>
          <cell r="N3360" t="str">
            <v>王喜文/哥哥/15803496971,王彪/父子/18634968899,王萍/夫妻/13333491580</v>
          </cell>
          <cell r="O3360" t="str">
            <v>间断头痛2个月，肢体抽搐1次。</v>
          </cell>
          <cell r="P3360" t="str">
            <v>患者于2个月前无明显诱因出现头痛，头痛间断性，能自行好转，无呕吐，无发热，2个月前肢体抽搐1次，表现为意识丧失，肢体抖动，口角抽动，持续约2分钟自行缓解，发病后岛朔州敬德医院行颅脑磁共振示：右额颞叶异常信号占位灶。于2019-01-24患者到天坛医院就诊，行颅脑磁共振平扫+强化示左侧颞叶占位，低级别胶质瘤？患者今来院手术治疗，门诊以“颅内占位性病变”收入院。患者自患病以来，饮食可，睡眠可，二便如常，体重无明显变化。</v>
          </cell>
          <cell r="Q3360" t="str">
            <v>平素健康状况:良好。否认肝炎史、疟疾史、结核史,否认高血压史、冠心病史， 否认糖尿病史、脑血管病史、精神病史，否认手术史、外伤史、输血史，有青霉素过敏史，否认其他食物、药物过敏史，预防接种史不详。</v>
          </cell>
          <cell r="R3360" t="str">
            <v>生于山西省朔州市，久居本地，在当地煤矿工作，无疫区、疫情、疫水接触史，无牧区、高氟区、低碘区居住史，无化学性物质、放射性物质、有毒物质接触史，无工业毒物、粉尘接触史。吸烟10年，平均20支／日，未戒烟。否认冶游史、嗜酒史、。</v>
          </cell>
          <cell r="S3360">
            <v>0</v>
          </cell>
          <cell r="T3360">
            <v>43543</v>
          </cell>
          <cell r="V3360" t="str">
            <v>唤醒麻醉下应用术中皮质电刺激左岛叶胶质瘤切除术+硬脑膜修补术（术中导航）</v>
          </cell>
          <cell r="W3360" t="str">
            <v>患者右侧卧位，麻醉诱导喉罩通气后，头架固定，导航引导下确定肿瘤范围体表投影，确定手术切口，龙胆紫标记，常规消毒、铺巾，250ml甘露醇快速静点降低颅内压，取左额颞弧形切口逐层切开，皮肤翻向侧下，暴露左额颞颅骨，骨瓣钻孔1枚，铣下骨瓣保留，硬脑膜表面麻醉后十字状剪开硬脑膜，此时拔除喉罩唤醒患者，骨窗四周悬吊硬膜，上显微镜，导航再次确认肿瘤范围，病变主要位于左岛叶，术中直接皮质电刺激确定中央前后回及运动性语言区并标记，分别于三角部、中央前回下部及颞上回皮层监测阴性区行皮层造瘘暴露岛叶肿瘤，呈灰白色，质软，血供丰富，呈浸润性生长，与周边脑组织边界不清，联合三处皮层安全入口区自肿瘤大致边界逐步分离并分块切除肿瘤，最终镜下近全切除肿瘤。前方深部可见豆纹动脉及肉豆蔻样纹状体区（均保护完好），侧脑室额角及颞角均开放，整个切除过程中患者保持清醒，语言及运动功能均正常。此时重置喉罩加深麻醉，术腔严密止血，反复冲洗清亮，脑组织搏动好，与护士清点棉片、棉条等手术用品无误后，硬膜皱缩严重，人工硬膜减张缝缝合修补，还纳骨瓣并固定材料固定，皮下放置引流管一枚，另戳孔引出固定，逐层缝合肌肉、皮下及皮肤，术毕再次与护士清点棉条等手术用品无误，手术顺利，麻醉满意，术中出血约300ml，输液3000ml，未输血，术后拔除喉罩后病人安返回PICU监护。</v>
          </cell>
          <cell r="X3360" t="str">
            <v>部分切除</v>
          </cell>
          <cell r="Y3360" t="str">
            <v xml:space="preserve"> 147579 </v>
          </cell>
          <cell r="Z3360" t="str">
            <v>A(WHO II)</v>
          </cell>
          <cell r="AA3360" t="str">
            <v>A(WHO II)</v>
          </cell>
          <cell r="AB3360">
            <v>2</v>
          </cell>
          <cell r="AC3360" t="str">
            <v>星形细胞瘤(WHOⅡ级)，</v>
          </cell>
          <cell r="AD3360" t="str">
            <v>部分切除</v>
          </cell>
          <cell r="AE3360">
            <v>43552</v>
          </cell>
          <cell r="AF3360" t="str">
            <v>左额颞叶星形细胞瘤（WHO II级）</v>
          </cell>
          <cell r="AH3360" t="str">
            <v>未终止</v>
          </cell>
          <cell r="AI3360">
            <v>1215</v>
          </cell>
          <cell r="AJ3360">
            <v>0</v>
          </cell>
          <cell r="AK3360">
            <v>1215</v>
          </cell>
          <cell r="AL3360">
            <v>0</v>
          </cell>
          <cell r="AM3360">
            <v>1215</v>
          </cell>
          <cell r="AN3360" t="str">
            <v>放疗</v>
          </cell>
          <cell r="AO3360">
            <v>1</v>
          </cell>
          <cell r="AP3360" t="str">
            <v>无</v>
          </cell>
          <cell r="AQ3360">
            <v>0</v>
          </cell>
          <cell r="AS3360">
            <v>0</v>
          </cell>
          <cell r="AU3360" t="e">
            <v>#N/A</v>
          </cell>
          <cell r="AV3360" t="e">
            <v>#N/A</v>
          </cell>
          <cell r="AW3360" t="e">
            <v>#N/A</v>
          </cell>
          <cell r="AX3360" t="e">
            <v>#N/A</v>
          </cell>
          <cell r="AY3360" t="e">
            <v>#N/A</v>
          </cell>
          <cell r="AZ3360" t="e">
            <v>#N/A</v>
          </cell>
        </row>
        <row r="3361">
          <cell r="B3361" t="str">
            <v>P861</v>
          </cell>
          <cell r="C3361" t="str">
            <v>CGGA_P861</v>
          </cell>
          <cell r="E3361" t="str">
            <v>陈江洪</v>
          </cell>
          <cell r="F3361">
            <v>595603</v>
          </cell>
          <cell r="G3361">
            <v>43542</v>
          </cell>
          <cell r="H3361" t="str">
            <v>1.颅内占位性病变（顶，左） 胶质神经瘤2.症状性癫痫[继发性癫痫]3.高血压4.鼻窦炎5.陈旧性下肢骨折</v>
          </cell>
          <cell r="J3361" t="str">
            <v>男</v>
          </cell>
          <cell r="K3361">
            <v>40</v>
          </cell>
          <cell r="L3361" t="str">
            <v>B</v>
          </cell>
          <cell r="M3361" t="str">
            <v>130426197809294610</v>
          </cell>
          <cell r="N3361" t="str">
            <v>牛利霞/夫妻/13739657951,牛瑞香/表妹/18810022151,牛国兵/表弟/18810084346</v>
          </cell>
          <cell r="O3361" t="str">
            <v>右侧肢体阵发性麻木、乏力20余天。</v>
          </cell>
          <cell r="P3361" t="str">
            <v>患者于20天前无明显诱因出现右侧肢体阵发性麻木、乏力，伴右侧面部麻木，麻木时右侧肢体抖动，每次持续一到两分钟自行缓解，发病时意识清醒，缓解后无异常反应，病后先后到涉合县人民医院及邯郸市人民医院检查，并行磁共振检查（检查结果不详），在邯郸市人民医院给予卡马西平口服，200mg qd，后患者反复发作，来天坛医院就诊，行颅脑磁共振结果示：左侧顶叶占位性病变，胶质瘤。患者为手术治疗，门诊收入院。患者自患病以来，上述症状反复发作10余次，病后饮食可，睡眠可，二便如常，体重无明显变化。</v>
          </cell>
          <cell r="Q3361" t="str">
            <v>7年前有气胸病史保守治疗。否认肝炎史、疟疾史、结核史,有高血压病2年，未治疗，近20天口服左旋氨氯地平控制。否认冠心病史， 否认糖尿病史、脑血管病史、精神病史，2002年3月曾受“ 车祸伤致左下肢粉碎骨折”行手术治疗，恢复可，内固定钢板已取出。曾于2002因左下肢外伤输“B”型血，400ml。否认其他手术史，否认过敏史，预防接种史不详。</v>
          </cell>
          <cell r="R3361" t="str">
            <v>生于河北省邯郸市涉县合漳乡白芟村，长期在河北、河南、陕西等地打工，无疫区、疫情、疫水接触史，无牧区、矿山、高氟区、低碘区居住史，无化学性物质、放射性物质、有毒物质接触史，无工业毒物、粉尘接触史。饮酒20年，平均5两／日，未戒酒。吸烟20年，平均20支／日，未戒烟。否认冶游史。</v>
          </cell>
          <cell r="S3361">
            <v>0</v>
          </cell>
          <cell r="T3361">
            <v>43545</v>
          </cell>
          <cell r="V3361" t="str">
            <v>唤醒麻醉下左额顶开颅肿瘤切除术 （术中导航+皮质电刺激+人工硬脑膜修补术）</v>
          </cell>
          <cell r="W3361" t="str">
            <v>麻醉诱导喉罩通气后，左侧卧位，头架固定头部，导航注册确定肿瘤体表投影。常规消毒铺巾，取右额顶马蹄形切口，局部浸润麻醉，切开头皮及皮下各层，皮肤翻向下，暴露颅骨，中线处钻 孔，铣下骨瓣，硬膜张力中等。此时唤醒患者拔除喉罩，利多卡因棉条贴敷硬脑膜，放射状剪开硬脑膜，术中导航确定肿瘤范围，可见肿瘤位于皮层表面。应用术中直接皮质电刺激确定中央前、后回位于肿瘤前方，可见肿瘤位于顶上下叶，灰白色，质韧，血供中等，与正常脑组织无边界。首先自中央后沟分离，应用CUSA软模下切除肿瘤，前方深部达中央前回下肢区（皮质下电刺激确定），最终近全切除肿瘤，整个切除过程中患者保持清醒，右侧肢体活动均同术前。术腔严密止血，冲洗清亮，然后加深麻醉，重新置入喉罩通气，护士清点敷料及器械无误，硬脑膜皱缩明显，应用人工硬脑膜修补，钛片固定颅骨，皮下放置引流管一根另戳孔引出，逐层缝合肌肉、筋膜、皮下及头皮各层。术中出血约 200   ml。未输异体血，输液2500 00ml。术毕拔除喉罩可见患者神清语利，双瞳孔左：右=1:1mm，四肢肌力同术前，安返PICU监护。</v>
          </cell>
          <cell r="X3361" t="str">
            <v>部分切除</v>
          </cell>
          <cell r="Y3361" t="str">
            <v xml:space="preserve"> 147677 </v>
          </cell>
          <cell r="Z3361" t="str">
            <v>OA(WHO II)</v>
          </cell>
          <cell r="AA3361" t="str">
            <v>OA(WHO II)</v>
          </cell>
          <cell r="AB3361">
            <v>2</v>
          </cell>
          <cell r="AC3361" t="str">
            <v>少突星形细胞瘤 (WHOⅡ级)。</v>
          </cell>
          <cell r="AD3361" t="str">
            <v>部分切除</v>
          </cell>
          <cell r="AE3361">
            <v>43556</v>
          </cell>
          <cell r="AF3361" t="str">
            <v>1.少突星形细胞瘤（WHO II级）2.症状性癫痫[继发性癫痫]3.高血压4.鼻窦炎5.陈旧性下肢骨折</v>
          </cell>
          <cell r="AH3361" t="str">
            <v>未终止</v>
          </cell>
          <cell r="AI3361">
            <v>1213</v>
          </cell>
          <cell r="AJ3361">
            <v>0</v>
          </cell>
          <cell r="AK3361">
            <v>1213</v>
          </cell>
          <cell r="AL3361">
            <v>0</v>
          </cell>
          <cell r="AM3361">
            <v>1213</v>
          </cell>
          <cell r="AN3361" t="str">
            <v>放疗28</v>
          </cell>
          <cell r="AO3361">
            <v>1</v>
          </cell>
          <cell r="AP3361" t="str">
            <v>无</v>
          </cell>
          <cell r="AQ3361">
            <v>0</v>
          </cell>
          <cell r="AS3361">
            <v>0</v>
          </cell>
          <cell r="AU3361" t="e">
            <v>#N/A</v>
          </cell>
          <cell r="AV3361" t="e">
            <v>#N/A</v>
          </cell>
          <cell r="AW3361" t="e">
            <v>#N/A</v>
          </cell>
          <cell r="AX3361" t="e">
            <v>#N/A</v>
          </cell>
          <cell r="AY3361" t="e">
            <v>#N/A</v>
          </cell>
          <cell r="AZ3361" t="e">
            <v>#N/A</v>
          </cell>
        </row>
        <row r="3362">
          <cell r="B3362" t="str">
            <v>P862</v>
          </cell>
          <cell r="C3362" t="str">
            <v>NA</v>
          </cell>
          <cell r="D3362" t="str">
            <v>NA</v>
          </cell>
          <cell r="E3362" t="str">
            <v>NA</v>
          </cell>
          <cell r="F3362" t="str">
            <v>NA</v>
          </cell>
          <cell r="G3362" t="str">
            <v>NA</v>
          </cell>
          <cell r="H3362" t="str">
            <v>NA</v>
          </cell>
          <cell r="I3362" t="str">
            <v>NA</v>
          </cell>
          <cell r="J3362" t="str">
            <v>NA</v>
          </cell>
          <cell r="K3362" t="str">
            <v>NA</v>
          </cell>
          <cell r="L3362" t="str">
            <v>NA</v>
          </cell>
          <cell r="M3362" t="str">
            <v>NA</v>
          </cell>
          <cell r="N3362" t="str">
            <v>NA</v>
          </cell>
          <cell r="O3362" t="str">
            <v>NA</v>
          </cell>
          <cell r="P3362" t="str">
            <v>NA</v>
          </cell>
          <cell r="Q3362" t="str">
            <v>NA</v>
          </cell>
          <cell r="R3362" t="str">
            <v>NA</v>
          </cell>
          <cell r="S3362" t="str">
            <v>NA</v>
          </cell>
          <cell r="T3362" t="str">
            <v>NA</v>
          </cell>
          <cell r="U3362" t="str">
            <v>NA</v>
          </cell>
          <cell r="V3362" t="str">
            <v>NA</v>
          </cell>
          <cell r="W3362" t="str">
            <v>NA</v>
          </cell>
          <cell r="X3362" t="str">
            <v>NA</v>
          </cell>
          <cell r="Y3362" t="str">
            <v>NA</v>
          </cell>
          <cell r="Z3362" t="str">
            <v>NA</v>
          </cell>
          <cell r="AA3362" t="str">
            <v>NA</v>
          </cell>
          <cell r="AB3362" t="str">
            <v>NA</v>
          </cell>
          <cell r="AC3362" t="str">
            <v>NA</v>
          </cell>
          <cell r="AD3362" t="str">
            <v>NA</v>
          </cell>
          <cell r="AE3362" t="str">
            <v>NA</v>
          </cell>
          <cell r="AF3362" t="str">
            <v>NA</v>
          </cell>
          <cell r="AG3362" t="str">
            <v>NA</v>
          </cell>
          <cell r="AH3362" t="str">
            <v>NA</v>
          </cell>
          <cell r="AI3362" t="str">
            <v>NA</v>
          </cell>
          <cell r="AJ3362" t="str">
            <v>NA</v>
          </cell>
          <cell r="AK3362" t="str">
            <v>NA</v>
          </cell>
          <cell r="AL3362" t="str">
            <v>NA</v>
          </cell>
          <cell r="AM3362" t="str">
            <v>NA</v>
          </cell>
          <cell r="AN3362" t="str">
            <v>NA</v>
          </cell>
          <cell r="AO3362" t="str">
            <v>NA</v>
          </cell>
          <cell r="AP3362" t="str">
            <v>NA</v>
          </cell>
          <cell r="AQ3362" t="str">
            <v>NA</v>
          </cell>
          <cell r="AS3362" t="str">
            <v>NA</v>
          </cell>
          <cell r="AT3362" t="str">
            <v>NA</v>
          </cell>
          <cell r="AU3362" t="str">
            <v>NA</v>
          </cell>
          <cell r="AV3362" t="str">
            <v>NA</v>
          </cell>
          <cell r="AW3362" t="str">
            <v>NA</v>
          </cell>
          <cell r="AX3362" t="str">
            <v>NA</v>
          </cell>
          <cell r="AY3362" t="str">
            <v>NA</v>
          </cell>
          <cell r="AZ3362" t="str">
            <v>NA</v>
          </cell>
          <cell r="BA3362" t="str">
            <v>NA</v>
          </cell>
          <cell r="BB3362" t="str">
            <v>NA</v>
          </cell>
          <cell r="BC3362" t="str">
            <v>NA</v>
          </cell>
          <cell r="BD3362" t="str">
            <v>NA</v>
          </cell>
        </row>
        <row r="3363">
          <cell r="B3363" t="str">
            <v>P863</v>
          </cell>
          <cell r="C3363" t="str">
            <v>CGGA_P863</v>
          </cell>
          <cell r="E3363" t="str">
            <v>贾庆鹏</v>
          </cell>
          <cell r="F3363">
            <v>595938</v>
          </cell>
          <cell r="G3363">
            <v>43544</v>
          </cell>
          <cell r="H3363" t="str">
            <v>1.颅内占位性病变(颞极,左) 低级别胶质瘤可能性大</v>
          </cell>
          <cell r="J3363" t="str">
            <v>男</v>
          </cell>
          <cell r="K3363">
            <v>31</v>
          </cell>
          <cell r="L3363" t="str">
            <v>B</v>
          </cell>
          <cell r="M3363" t="str">
            <v>15666769118</v>
          </cell>
          <cell r="N3363" t="str">
            <v>贾庆鹏/本人/15666769118</v>
          </cell>
          <cell r="O3363" t="str">
            <v>体健发颅内病变2月余。</v>
          </cell>
          <cell r="P3363" t="str">
            <v>患者自述间断头痛症状，未在意。1月前常规体检，发现颅内占位病变。就诊于泰安市中心医院，行CT/MRI，发现脑内病变，诊断为“低级别胶质瘤”，未治疗。后就诊于山东省立医院，再行MRS，诊断为“低级别胶质瘤”，未治疗。后患者为求进一步诊治，随就诊于我院，门诊以“颅内占位”收入我科。神清、语利，精神可，双眼视力、视野粗测未见明显异常，各方向眼动充分，双瞳等大正圆，D＝3mm，光反应(++)，面纹称，伸舌居中，听力粗测正常，颈软，四肢肌力V级，肌张力未见明显异常，感觉检查未见明显异常，生理反射存在，病理反射未引出。</v>
          </cell>
          <cell r="Q3363" t="str">
            <v>平素健康状况:良好。否认肝炎史、疟疾史、结核史,否认高血压史、冠心病史， 否认糖尿病史、脑血管病史、精神病史，否认手术史、外伤史、输血史，否认过敏史，预防接种史不详。</v>
          </cell>
          <cell r="R3363" t="str">
            <v>生于山东省泰安市，久居本地，无疫区、疫情、疫水接触史，无牧区、矿山、高氟区、低碘区居住史，无化学性物质、放射性物质、有毒物质接触史，无工业毒物、粉尘接触史。否认冶游史、嗜酒史、吸烟史。</v>
          </cell>
          <cell r="S3363">
            <v>0</v>
          </cell>
          <cell r="T3363">
            <v>43546</v>
          </cell>
          <cell r="V3363" t="str">
            <v xml:space="preserve"> 左额颞开颅，颅内占位切除术</v>
          </cell>
          <cell r="W3363" t="str">
            <v>患者气管插管全麻成功后，仰卧位，头偏向右。常规碘酒（4%）和酒精（75%）消毒后铺巾，头皮浸润麻醉，取左额颞“？”切口逐层切开，皮瓣翻向侧下方，充分暴露骨质，颅骨钻2孔骨瓣铣下保留。乳突气房开放，骨蜡及生物胶严密封闭，硬膜止血后四周严密悬吊，见硬膜张力略高，250ml甘露醇快速静点降低颅内压， “弧形+放射”状剪开硬脑膜，见左颞脑组织张力稍高，脑回增宽，导航辅助下切开左侧颞中回前部皮层，皮层下0.5cm见肿瘤，肿瘤位于左颞极，呈灰红色，质软韧相间，血供丰富，与周围脑组织边界不清，自肿瘤大致边界逐步分离并分块切除，侧脑室颞角开放，最终病变镜下全切。术腔止血，以瘤体明胶及速即纱帖敷,术腔反复冲洗清亮，观察脑组织搏动好，护士清点棉片、棉条等手术用品无误，硬膜破损严重，缝合后欠严密，人工硬膜修复，盖骨板及钛片还纳、固定骨瓣，逐层缝合肌肉、皮下及皮肤，术毕。再次与护士清点棉条等手术用品无误，手术顺利，术中出血约300ml，输液2500ml，未输血，术后回病房监护。</v>
          </cell>
          <cell r="X3363" t="str">
            <v>全切除</v>
          </cell>
          <cell r="Y3363" t="str">
            <v xml:space="preserve"> 147705 </v>
          </cell>
          <cell r="Z3363" t="str">
            <v>A(WHO II)</v>
          </cell>
          <cell r="AA3363" t="str">
            <v>A(WHO II)</v>
          </cell>
          <cell r="AB3363">
            <v>2</v>
          </cell>
          <cell r="AC3363" t="str">
            <v>星形细胞瘤(WHOⅡ级)。</v>
          </cell>
          <cell r="AD3363" t="str">
            <v>全切除</v>
          </cell>
          <cell r="AE3363">
            <v>43559</v>
          </cell>
          <cell r="AF3363" t="str">
            <v>星形细胞胶质瘤（WHO II）</v>
          </cell>
          <cell r="AH3363" t="str">
            <v>未终止</v>
          </cell>
          <cell r="AI3363">
            <v>1116</v>
          </cell>
          <cell r="AJ3363">
            <v>0</v>
          </cell>
          <cell r="AK3363">
            <v>1116</v>
          </cell>
          <cell r="AL3363">
            <v>0</v>
          </cell>
          <cell r="AM3363">
            <v>1116</v>
          </cell>
          <cell r="AN3363" t="str">
            <v>放疗</v>
          </cell>
          <cell r="AO3363">
            <v>1</v>
          </cell>
          <cell r="AP3363" t="str">
            <v>无</v>
          </cell>
          <cell r="AQ3363">
            <v>0</v>
          </cell>
          <cell r="AS3363">
            <v>0</v>
          </cell>
          <cell r="AU3363" t="e">
            <v>#N/A</v>
          </cell>
          <cell r="AV3363" t="e">
            <v>#N/A</v>
          </cell>
          <cell r="AW3363" t="e">
            <v>#N/A</v>
          </cell>
          <cell r="AX3363" t="e">
            <v>#N/A</v>
          </cell>
          <cell r="AY3363" t="e">
            <v>#N/A</v>
          </cell>
          <cell r="AZ3363" t="e">
            <v>#N/A</v>
          </cell>
        </row>
        <row r="3364">
          <cell r="B3364" t="str">
            <v>P864</v>
          </cell>
          <cell r="C3364" t="str">
            <v>CGGA_P864</v>
          </cell>
          <cell r="E3364" t="str">
            <v>李涛</v>
          </cell>
          <cell r="F3364">
            <v>595775</v>
          </cell>
          <cell r="G3364">
            <v>43543</v>
          </cell>
          <cell r="H3364" t="str">
            <v>1.颅内占位性病变（额顶、左） 胶质神经瘤2.症状性癫痫[继发性癫痫]3.脑胶质瘤术后4.肠套叠术后5.空泡蝶鞍综合征6.上颌窦囊肿7.乳突炎（双侧）</v>
          </cell>
          <cell r="J3364" t="str">
            <v>男</v>
          </cell>
          <cell r="K3364">
            <v>55</v>
          </cell>
          <cell r="L3364" t="str">
            <v>A</v>
          </cell>
          <cell r="M3364" t="str">
            <v>110106196308103310</v>
          </cell>
          <cell r="N3364" t="str">
            <v>王梅/夫妻/13693126943 王立臣/父子/13931421492</v>
          </cell>
          <cell r="O3364" t="str">
            <v>发现颅内占位9年余，脑部术后6年余，头晕、右侧肢体乏力1.5个月。</v>
          </cell>
          <cell r="P3364" t="str">
            <v>患者于9年前因右侧肢体突发短暂无力行检查发现颅内占位性病变，未行手术，定期复查观察，于6年前病情加重出现右侧肢体偏瘫，行检查示病变继发颅内出血（具体情况不详），在航天总医院行左顶开颅手术治疗（具体手术情况不详），术后病情恢复可，无偏瘫等并发症，病理情况不详，3年前开始出现间断癫痫发作，表现为肢体抖动，意识清醒，可自行缓解，4个月左右发作一次，口服德巴金早晚各一片治疗，后因癫痫控制不理想，癫痫发作较前频繁，每月发作一次，加用卡马西平口服（一次200mg，一日三次），癫痫发作次数较前减少，程度较前减轻。1.5个月来患者无明显诱因出现头晕、右侧肢体乏力，右下肢及右足为著，呈持续性，为进一步治疗，来我院就诊，门诊行颅脑磁共振检查结果示：左顶开颅术后改变；左额顶叶占位，肿瘤复发可能性大；部分空蝶鞍，为行手术治疗，门诊收入院。患者1.5个月以来，饮食可，睡眠可，二便如常，体重无明显变化。</v>
          </cell>
          <cell r="Q3364" t="str">
            <v>平素健康状况:良好。否认肝炎史、疟疾史、结核史,否认高血压史、冠心病史， 否认糖尿病史、脑血管病史、精神病史，2013年   曾患“ 颅内占位性病变 ”在北京航天医院行开颅手术治疗。2015年因肠套叠在航天总医院行手术治疗。</v>
          </cell>
          <cell r="R3364" t="str">
            <v>生于北京市丰台区，久居本地，无疫区、疫情、疫水接触史，无牧区、矿山、高氟区、低碘区居住史，无化学性物质、放射性物质、有毒物质接触史，无工业毒物、粉尘接触史。吸烟30余年，日约30支，偶尔饮酒，现已戒酒。否认冶游史。</v>
          </cell>
          <cell r="S3364" t="str">
            <v>缺失</v>
          </cell>
          <cell r="T3364">
            <v>43549</v>
          </cell>
          <cell r="U3364" t="str">
            <v>2013/3/1</v>
          </cell>
          <cell r="V3364" t="str">
            <v>显微镜下左额顶原切口肿瘤切除术</v>
          </cell>
          <cell r="W3364" t="str">
            <v xml:space="preserve"> 患者右侧卧位，麻醉诱导气管插管后，头架固定，导航定位后，取左额顶原马蹄形切口，常规消毒、铺巾，250ml甘露醇快速静点降低颅内压，切口逐层切开，皮肤翻向侧下，暴露左顶颅骨，见颅骨陈旧手术骨缝，取下颅骨连接板，铣刀沿原手术骨缝游离骨瓣，放射状打开硬脑膜，见病变灰红色，大部质软，局部质韧，血供极其丰富，钙化明显，呈浸润性生长，与周边脑组织边界不清，术中皮层诱发电位确定肿瘤位于中央后回及顶上小叶，导航确定肿瘤范围。自肿瘤大致边界逐步分离并分块切除肿瘤，最终病变镜下近全切除肿瘤，前界达中央沟，中央前回软脑膜保持完整。术腔严密止血，冲洗清亮，脑组织搏动好，硬脑膜皱缩明显，人工硬膜（脑膜健）扩大修补硬脑膜，与护士清点棉片、棉条等手术用品无误后，还纳骨瓣并以3枚钛片、6枚钛钉固定，逐层缝合肌肉、皮下及皮肤，术毕再次与护士清点棉条等手术用品无误，手术顺利，麻醉满意，术中出血约200ml，输液3500ml，术后拔管后安返PICU监护。</v>
          </cell>
          <cell r="X3364" t="str">
            <v>部分切除</v>
          </cell>
          <cell r="Y3364" t="str">
            <v>缺失</v>
          </cell>
          <cell r="Z3364" t="str">
            <v>O(WHO II)</v>
          </cell>
          <cell r="AA3364" t="str">
            <v>O(WHO II)</v>
          </cell>
          <cell r="AB3364">
            <v>2</v>
          </cell>
          <cell r="AC3364" t="str">
            <v>少突胶质细胞瘤 (WHOⅡ级)</v>
          </cell>
          <cell r="AD3364" t="str">
            <v>部分切除</v>
          </cell>
          <cell r="AE3364">
            <v>43557</v>
          </cell>
          <cell r="AF3364" t="str">
            <v>1.左额顶少突胶质瘤细胞瘤（WHO II级）2.症状性癫痫3.脑胶质瘤术后4.肠套叠术后5.空泡蝶鞍综合征6.上颌窦囊肿7.乳突炎（双侧</v>
          </cell>
          <cell r="AH3364" t="str">
            <v>未终止</v>
          </cell>
          <cell r="AI3364">
            <v>1209</v>
          </cell>
          <cell r="AJ3364">
            <v>0</v>
          </cell>
          <cell r="AK3364">
            <v>1209</v>
          </cell>
          <cell r="AL3364">
            <v>0</v>
          </cell>
          <cell r="AM3364">
            <v>1209</v>
          </cell>
          <cell r="AN3364" t="str">
            <v>42天</v>
          </cell>
          <cell r="AO3364">
            <v>1</v>
          </cell>
          <cell r="AP3364" t="str">
            <v>无</v>
          </cell>
          <cell r="AQ3364">
            <v>0</v>
          </cell>
          <cell r="AS3364">
            <v>1</v>
          </cell>
          <cell r="AT3364">
            <v>1</v>
          </cell>
          <cell r="AU3364" t="e">
            <v>#N/A</v>
          </cell>
          <cell r="AV3364" t="e">
            <v>#N/A</v>
          </cell>
          <cell r="AW3364" t="e">
            <v>#N/A</v>
          </cell>
          <cell r="AX3364" t="e">
            <v>#N/A</v>
          </cell>
          <cell r="AY3364" t="e">
            <v>#N/A</v>
          </cell>
          <cell r="AZ3364" t="e">
            <v>#N/A</v>
          </cell>
        </row>
        <row r="3365">
          <cell r="B3365" t="str">
            <v>P865</v>
          </cell>
          <cell r="C3365" t="str">
            <v>CGGA_P865</v>
          </cell>
          <cell r="E3365" t="str">
            <v>王丽</v>
          </cell>
          <cell r="F3365">
            <v>595916</v>
          </cell>
          <cell r="G3365">
            <v>43544</v>
          </cell>
          <cell r="H3365" t="str">
            <v>1.颅内占位性病变（左额颞叶、海马）胶质瘤？2.症状性癫痫[继发性癫痫]</v>
          </cell>
          <cell r="J3365" t="str">
            <v>女</v>
          </cell>
          <cell r="K3365">
            <v>35</v>
          </cell>
          <cell r="L3365" t="str">
            <v>B</v>
          </cell>
          <cell r="M3365" t="str">
            <v>622201198303235423</v>
          </cell>
          <cell r="N3365" t="str">
            <v>宁宏伟/夫妻/13993641633 王虎/兄妹/13369361691  王文/姐弟/18011356607</v>
          </cell>
          <cell r="O3365" t="str">
            <v>发作性失神伴语言障碍2年余</v>
          </cell>
          <cell r="P3365" t="str">
            <v>患者两年前无明显诱因出现发作性失神伴语言障碍，无意识障碍，偶有头痛头晕、恶心呕吐，无肢体抽搐、无四肢感觉运动障碍、无视力视野障碍。3个月前出现发作性夜间咬舌伴意识丧失。于当地医院就诊，行MRI检查，诊断为“颅内占位性病变”考虑胶质瘤可能性大，未予治疗。患者一月前于我院门诊就诊，行MRI检查示：左侧额颞叶、海马叶胶质瘤可能性大。现为行进一步治疗，门诊以“颅内占位性病变”收入我科</v>
          </cell>
          <cell r="Q3365" t="str">
            <v>无特殊</v>
          </cell>
          <cell r="R3365" t="str">
            <v>无特殊</v>
          </cell>
          <cell r="S3365" t="str">
            <v>缺失</v>
          </cell>
          <cell r="T3365">
            <v>43549</v>
          </cell>
          <cell r="V3365" t="str">
            <v>左额颞开颅病变切除术+人工硬膜修补术</v>
          </cell>
          <cell r="W3365" t="str">
            <v>全麻插管后，仰卧位，上头架固定，头向右偏。常规消毒、铺巾。行左额颞弧形切口，皮瓣翻向前，切开颞肌翻向下方，暴露颅骨，颅骨钻2孔，用铣刀铣下额颞骨瓣，约6x7cm大小。见硬膜正常，硬脑膜张力偏高。沿骨窗悬吊硬膜后弧形剪开硬膜，电灼硬脑膜边缘出血。左额颞叶皮层造瘘，皮层下0.5cm可见病变，病变主体位于额叶并向颞叶推挤、向中线生长，内后界到内囊，包绕左侧视神经、血供中等，质软，边界不清，与视神经局部粘连紧密，仔细分离肿瘤周边分块切除肿瘤，最终分块近全切除肿瘤大小约3.1×3.2×2.5cm，术毕豆纹动脉、前动脉及分支、大脑中动脉及分支、同侧视神经保护好，创面贴附速即纱彻底止血。瘤腔冲水清亮。护士清点敷料器械无误，鉴于硬膜缺损，人工硬膜修补，骨瓣复位，以两枚钛片、1枚盖骨片固定。分层缝合肌肉、皮下和皮肤，术毕再次清点纱布器械无误。手术顺利，出血约150ml，输液3000ml，术毕返病房。</v>
          </cell>
          <cell r="X3365" t="str">
            <v>部分切除</v>
          </cell>
          <cell r="Y3365">
            <v>147761</v>
          </cell>
          <cell r="Z3365" t="str">
            <v>OA(WHO II)</v>
          </cell>
          <cell r="AA3365" t="str">
            <v>OA(WHO II)</v>
          </cell>
          <cell r="AB3365">
            <v>2</v>
          </cell>
          <cell r="AC3365" t="str">
            <v>少突胶质细胞瘤 (WHOⅡ级)，灶性生长活跃，Ki67阳性核偏多，达WHOⅢ级水平。</v>
          </cell>
          <cell r="AD3365" t="str">
            <v>部分切除</v>
          </cell>
          <cell r="AE3365">
            <v>43563</v>
          </cell>
          <cell r="AF3365" t="str">
            <v>1.少突胶质细胞瘤（WHO III级）（左额颞叶、海马）2.症状性癫痫[继发性癫痫]3.中枢神经系统感染 4.轻度贫血</v>
          </cell>
          <cell r="AH3365" t="str">
            <v>未终止</v>
          </cell>
          <cell r="AI3365">
            <v>1209</v>
          </cell>
          <cell r="AJ3365">
            <v>0</v>
          </cell>
          <cell r="AK3365">
            <v>1209</v>
          </cell>
          <cell r="AL3365">
            <v>0</v>
          </cell>
          <cell r="AM3365">
            <v>1209</v>
          </cell>
          <cell r="AN3365" t="str">
            <v>42天</v>
          </cell>
          <cell r="AO3365">
            <v>1</v>
          </cell>
          <cell r="AP3365" t="str">
            <v>替莫脞胺半年</v>
          </cell>
          <cell r="AQ3365">
            <v>1</v>
          </cell>
          <cell r="AS3365">
            <v>0</v>
          </cell>
          <cell r="AU3365" t="e">
            <v>#N/A</v>
          </cell>
          <cell r="AV3365" t="e">
            <v>#N/A</v>
          </cell>
          <cell r="AW3365" t="e">
            <v>#N/A</v>
          </cell>
          <cell r="AX3365" t="e">
            <v>#N/A</v>
          </cell>
          <cell r="AY3365" t="e">
            <v>#N/A</v>
          </cell>
          <cell r="AZ3365" t="e">
            <v>#N/A</v>
          </cell>
        </row>
        <row r="3366">
          <cell r="B3366" t="str">
            <v>P866</v>
          </cell>
          <cell r="C3366" t="str">
            <v>CGGA_P866</v>
          </cell>
          <cell r="D3366" t="str">
            <v>NA</v>
          </cell>
          <cell r="E3366" t="str">
            <v>NA</v>
          </cell>
          <cell r="F3366" t="str">
            <v>NA</v>
          </cell>
          <cell r="G3366" t="str">
            <v>NA</v>
          </cell>
          <cell r="H3366" t="str">
            <v>NA</v>
          </cell>
          <cell r="I3366" t="str">
            <v>NA</v>
          </cell>
          <cell r="J3366" t="str">
            <v>NA</v>
          </cell>
          <cell r="K3366" t="str">
            <v>NA</v>
          </cell>
          <cell r="L3366" t="str">
            <v>NA</v>
          </cell>
          <cell r="M3366" t="str">
            <v>NA</v>
          </cell>
          <cell r="N3366" t="str">
            <v>NA</v>
          </cell>
          <cell r="O3366" t="str">
            <v>NA</v>
          </cell>
          <cell r="P3366" t="str">
            <v>NA</v>
          </cell>
          <cell r="Q3366" t="str">
            <v>NA</v>
          </cell>
          <cell r="R3366" t="str">
            <v>NA</v>
          </cell>
          <cell r="S3366" t="str">
            <v>NA</v>
          </cell>
          <cell r="T3366" t="str">
            <v>NA</v>
          </cell>
          <cell r="U3366" t="str">
            <v>NA</v>
          </cell>
          <cell r="V3366" t="str">
            <v>NA</v>
          </cell>
          <cell r="W3366" t="str">
            <v>NA</v>
          </cell>
          <cell r="X3366" t="str">
            <v>NA</v>
          </cell>
          <cell r="Y3366" t="str">
            <v>NA</v>
          </cell>
          <cell r="Z3366" t="str">
            <v>NA</v>
          </cell>
          <cell r="AA3366" t="str">
            <v>NA</v>
          </cell>
          <cell r="AB3366" t="str">
            <v>NA</v>
          </cell>
          <cell r="AC3366" t="str">
            <v>NA</v>
          </cell>
          <cell r="AD3366" t="str">
            <v>NA</v>
          </cell>
          <cell r="AE3366" t="str">
            <v>NA</v>
          </cell>
          <cell r="AF3366" t="str">
            <v>NA</v>
          </cell>
          <cell r="AG3366" t="str">
            <v>NA</v>
          </cell>
          <cell r="AH3366" t="str">
            <v>NA</v>
          </cell>
          <cell r="AI3366" t="str">
            <v>NA</v>
          </cell>
          <cell r="AJ3366" t="str">
            <v>NA</v>
          </cell>
          <cell r="AK3366" t="str">
            <v>NA</v>
          </cell>
          <cell r="AL3366" t="str">
            <v>NA</v>
          </cell>
          <cell r="AM3366" t="str">
            <v>NA</v>
          </cell>
          <cell r="AN3366" t="str">
            <v>NA</v>
          </cell>
          <cell r="AO3366" t="str">
            <v>NA</v>
          </cell>
          <cell r="AP3366" t="str">
            <v>NA</v>
          </cell>
          <cell r="AQ3366" t="str">
            <v>NA</v>
          </cell>
          <cell r="AS3366" t="str">
            <v>NA</v>
          </cell>
          <cell r="AT3366" t="str">
            <v>NA</v>
          </cell>
          <cell r="AU3366" t="str">
            <v>不突变</v>
          </cell>
          <cell r="AV3366" t="str">
            <v>不突变</v>
          </cell>
          <cell r="AW3366" t="str">
            <v>非共缺失</v>
          </cell>
          <cell r="AX3366" t="str">
            <v>非甲基化</v>
          </cell>
          <cell r="AY3366" t="str">
            <v>不突变</v>
          </cell>
          <cell r="AZ3366" t="str">
            <v>不突变</v>
          </cell>
          <cell r="BA3366" t="str">
            <v>NA</v>
          </cell>
          <cell r="BB3366" t="str">
            <v>NA</v>
          </cell>
          <cell r="BC3366" t="str">
            <v>NA</v>
          </cell>
          <cell r="BD3366" t="str">
            <v>NA</v>
          </cell>
        </row>
        <row r="3367">
          <cell r="B3367" t="str">
            <v>P867</v>
          </cell>
          <cell r="C3367" t="str">
            <v>NA</v>
          </cell>
          <cell r="D3367" t="str">
            <v>NA</v>
          </cell>
          <cell r="E3367" t="str">
            <v>NA</v>
          </cell>
          <cell r="F3367" t="str">
            <v>NA</v>
          </cell>
          <cell r="G3367" t="str">
            <v>NA</v>
          </cell>
          <cell r="H3367" t="str">
            <v>NA</v>
          </cell>
          <cell r="I3367" t="str">
            <v>NA</v>
          </cell>
          <cell r="J3367" t="str">
            <v>NA</v>
          </cell>
          <cell r="K3367" t="str">
            <v>NA</v>
          </cell>
          <cell r="L3367" t="str">
            <v>NA</v>
          </cell>
          <cell r="M3367" t="str">
            <v>NA</v>
          </cell>
          <cell r="N3367" t="str">
            <v>NA</v>
          </cell>
          <cell r="O3367" t="str">
            <v>NA</v>
          </cell>
          <cell r="P3367" t="str">
            <v>NA</v>
          </cell>
          <cell r="Q3367" t="str">
            <v>NA</v>
          </cell>
          <cell r="R3367" t="str">
            <v>NA</v>
          </cell>
          <cell r="S3367" t="str">
            <v>NA</v>
          </cell>
          <cell r="T3367" t="str">
            <v>NA</v>
          </cell>
          <cell r="U3367" t="str">
            <v>NA</v>
          </cell>
          <cell r="V3367" t="str">
            <v>NA</v>
          </cell>
          <cell r="W3367" t="str">
            <v>NA</v>
          </cell>
          <cell r="X3367" t="str">
            <v>NA</v>
          </cell>
          <cell r="Y3367" t="str">
            <v>NA</v>
          </cell>
          <cell r="Z3367" t="str">
            <v>NA</v>
          </cell>
          <cell r="AA3367" t="str">
            <v>NA</v>
          </cell>
          <cell r="AB3367" t="str">
            <v>NA</v>
          </cell>
          <cell r="AC3367" t="str">
            <v>NA</v>
          </cell>
          <cell r="AD3367" t="str">
            <v>NA</v>
          </cell>
          <cell r="AE3367" t="str">
            <v>NA</v>
          </cell>
          <cell r="AF3367" t="str">
            <v>NA</v>
          </cell>
          <cell r="AG3367" t="str">
            <v>NA</v>
          </cell>
          <cell r="AH3367" t="str">
            <v>NA</v>
          </cell>
          <cell r="AI3367" t="str">
            <v>NA</v>
          </cell>
          <cell r="AJ3367" t="str">
            <v>NA</v>
          </cell>
          <cell r="AK3367" t="str">
            <v>NA</v>
          </cell>
          <cell r="AL3367" t="str">
            <v>NA</v>
          </cell>
          <cell r="AM3367" t="str">
            <v>NA</v>
          </cell>
          <cell r="AN3367" t="str">
            <v>NA</v>
          </cell>
          <cell r="AO3367" t="str">
            <v>NA</v>
          </cell>
          <cell r="AP3367" t="str">
            <v>NA</v>
          </cell>
          <cell r="AQ3367" t="str">
            <v>NA</v>
          </cell>
          <cell r="AS3367" t="str">
            <v>NA</v>
          </cell>
          <cell r="AT3367" t="str">
            <v>NA</v>
          </cell>
          <cell r="AU3367" t="str">
            <v>NA</v>
          </cell>
          <cell r="AV3367" t="str">
            <v>NA</v>
          </cell>
          <cell r="AW3367" t="str">
            <v>NA</v>
          </cell>
          <cell r="AX3367" t="str">
            <v>NA</v>
          </cell>
          <cell r="AY3367" t="str">
            <v>NA</v>
          </cell>
          <cell r="AZ3367" t="str">
            <v>NA</v>
          </cell>
          <cell r="BA3367" t="str">
            <v>NA</v>
          </cell>
          <cell r="BB3367" t="str">
            <v>NA</v>
          </cell>
          <cell r="BC3367" t="str">
            <v>NA</v>
          </cell>
          <cell r="BD3367" t="str">
            <v>NA</v>
          </cell>
        </row>
        <row r="3368">
          <cell r="B3368" t="str">
            <v>P868</v>
          </cell>
          <cell r="C3368" t="str">
            <v>CGGA_P868</v>
          </cell>
          <cell r="E3368" t="str">
            <v>刘梦杰</v>
          </cell>
          <cell r="F3368">
            <v>596818</v>
          </cell>
          <cell r="G3368">
            <v>43551</v>
          </cell>
          <cell r="H3368" t="str">
            <v>1.颅内占位性病变(颞 左)：胶质瘤</v>
          </cell>
          <cell r="J3368" t="str">
            <v>女</v>
          </cell>
          <cell r="K3368">
            <v>53</v>
          </cell>
          <cell r="L3368" t="str">
            <v>O</v>
          </cell>
          <cell r="M3368" t="str">
            <v>130638196512197520</v>
          </cell>
          <cell r="N3368" t="str">
            <v>张雪/母女/18733885236 张国华/夫妻/13990264844 张浩/母子/18233331957</v>
          </cell>
          <cell r="O3368" t="str">
            <v>间断头晕半年</v>
          </cell>
          <cell r="P3368" t="str">
            <v>患者于入院前半年无明显诱因出现间断发作头晕，不严重，无头痛、恶心，无意识不清及肢体抽搐，无任何其他不适。遂于当地医院就诊，于神经内科查头颅MRI示：左颞占位性病变，未予以特殊处理。家属为求进一步诊治，遂来我院就诊，查头颅MRI示左颞占位性病变，胶质瘤可能性大，为行手术治疗，门诊以“左颞胶质瘤”收入我科。    患者自患病以来，饮食可，睡眠可，二便如常，体重无明显变化。</v>
          </cell>
          <cell r="Q3368" t="str">
            <v>99年10月曾行绝育手术</v>
          </cell>
          <cell r="R3368" t="str">
            <v>无特殊</v>
          </cell>
          <cell r="S3368" t="str">
            <v>缺失</v>
          </cell>
          <cell r="T3368">
            <v>43553</v>
          </cell>
          <cell r="V3368" t="str">
            <v>左额颞开颅肿瘤切除+人工硬脑膜修补术（神经导航辅助）</v>
          </cell>
          <cell r="W3368" t="str">
            <v>患者气管插管全麻成功后，仰卧位，头偏向右。常规碘酒（4%）和酒精（75%）消毒后铺巾，头皮浸润麻醉，取左额颞“？”切口逐层切开，皮瓣翻向侧下方，充分暴露骨质，颅骨钻1孔骨瓣铣下保留。硬膜止血后四周严密悬吊，见硬膜张力略高250ml甘露醇快速静点降低颅内压，“弧形+放射”状剪开硬脑膜，脑组织张力中等，见左颞中下回脑沟回肿胀明显，皮层下1.5cm可见病变，病变主要位于左侧颞极，实性病变呈灰白色，质软，血供中等，与周围脑组织边界欠清，自肿瘤大致边界逐步分离并分块切除，最终病变镜下近全切除，大小约5.0*4.5*4.0cm，切除病变内侧海马头部组织，可见左侧大脑中动脉、动眼神经，均保护良好，左侧脑室颞角开放，冰冻病理回报示间变性星形细胞瘤。术腔严密止血，创面速即纱帖敷,术腔反复冲洗清亮，脑组织搏动好，硬膜破损严重，人工硬膜（脑膜健）减张缝合，与护士清点棉片、棉条等手术用品无误后，1枚盖孔板2枚钛片还纳骨瓣，逐层缝合肌肉、皮下及皮肤，术毕再次与护士清点棉条等手术用品无误，手术顺利，术中出血约300ml，输液2500ml，未输血，术后回病房监护。</v>
          </cell>
          <cell r="X3368" t="str">
            <v>部分切除</v>
          </cell>
          <cell r="Y3368">
            <v>147906</v>
          </cell>
          <cell r="Z3368" t="str">
            <v>AA(WHO III)</v>
          </cell>
          <cell r="AA3368" t="str">
            <v>AA(WHO III)</v>
          </cell>
          <cell r="AB3368">
            <v>3</v>
          </cell>
          <cell r="AC3368" t="str">
            <v>星形细胞瘤 (WHOⅡ级)，局灶间变(WHOⅢ级)</v>
          </cell>
          <cell r="AD3368" t="str">
            <v>部分切除</v>
          </cell>
          <cell r="AE3368">
            <v>43564</v>
          </cell>
          <cell r="AF3368" t="str">
            <v>1.间变性星形细胞瘤(颞 左) 2.低钾血症 3.低蛋白血症 4.凝血功能异常 5.肝功能异常</v>
          </cell>
          <cell r="AH3368" t="str">
            <v>未终止</v>
          </cell>
          <cell r="AI3368">
            <v>1205</v>
          </cell>
          <cell r="AJ3368">
            <v>0</v>
          </cell>
          <cell r="AK3368">
            <v>1205</v>
          </cell>
          <cell r="AL3368">
            <v>0</v>
          </cell>
          <cell r="AM3368">
            <v>1205</v>
          </cell>
          <cell r="AN3368" t="str">
            <v>同步</v>
          </cell>
          <cell r="AO3368">
            <v>1</v>
          </cell>
          <cell r="AP3368" t="str">
            <v>帝清</v>
          </cell>
          <cell r="AQ3368">
            <v>1</v>
          </cell>
          <cell r="AS3368">
            <v>0</v>
          </cell>
          <cell r="AU3368" t="e">
            <v>#N/A</v>
          </cell>
          <cell r="AV3368" t="e">
            <v>#N/A</v>
          </cell>
          <cell r="AW3368" t="e">
            <v>#N/A</v>
          </cell>
          <cell r="AX3368" t="e">
            <v>#N/A</v>
          </cell>
          <cell r="AY3368" t="e">
            <v>#N/A</v>
          </cell>
          <cell r="AZ3368" t="e">
            <v>#N/A</v>
          </cell>
        </row>
        <row r="3369">
          <cell r="B3369" t="str">
            <v>P869</v>
          </cell>
          <cell r="C3369" t="str">
            <v>CGGA_P869</v>
          </cell>
          <cell r="E3369" t="str">
            <v>吴卓</v>
          </cell>
          <cell r="F3369">
            <v>596788</v>
          </cell>
          <cell r="G3369">
            <v>43551</v>
          </cell>
          <cell r="H3369" t="str">
            <v>颅内占位性病变(颞叶,右侧)</v>
          </cell>
          <cell r="J3369" t="str">
            <v>男</v>
          </cell>
          <cell r="K3369">
            <v>21</v>
          </cell>
          <cell r="L3369" t="str">
            <v>A</v>
          </cell>
          <cell r="M3369" t="str">
            <v>220182199709072936</v>
          </cell>
          <cell r="N3369">
            <v>13756355545</v>
          </cell>
          <cell r="O3369" t="str">
            <v>间断头痛呕吐伴幻嗅2月余。</v>
          </cell>
          <cell r="P3369" t="str">
            <v>患者2月前突发出现头痛，恶心伴呕吐症状。就诊于当地医院，行MRI示“颅内占位”，诊断为“胶质瘤”。后患者自述有人在嘴里吃火锅，随就诊于吉林大学医学院，行MRI示“颅内占位”，诊断为“考虑胶质瘤”，服用德巴金治疗。现患者为求进一步诊治，遂来我院门诊以“颅内占位”收入我科。患者自发病以来一般情况可，精神好，无发热，饮食、睡眠可，大小便正常，体重无明显变化。体力正常。</v>
          </cell>
          <cell r="Q3369" t="str">
            <v>无特殊</v>
          </cell>
          <cell r="R3369" t="str">
            <v>无特殊</v>
          </cell>
          <cell r="S3369" t="str">
            <v>缺失</v>
          </cell>
          <cell r="T3369">
            <v>43553</v>
          </cell>
          <cell r="V3369" t="str">
            <v>右额颞开颅，肿瘤切除术</v>
          </cell>
          <cell r="W3369" t="str">
            <v>患者气管插管全麻成功后，仰卧位，头架固定头位，头偏向左。常规碘酒（4%）和酒精（75%）消毒后铺巾，头皮浸润麻醉，取右额颞“？”切口逐层切开，皮瓣翻向侧下方，充分暴露骨质，颅骨钻2孔骨瓣铣下保留。硬膜止血后四周严密悬吊，见硬膜张力略高，250ml甘露醇快速静点降低颅内压， “弧形+放射”状剪开硬脑膜，见脑组织张力稍高，导航下于右侧颞中回前部行皮层造瘘，皮层下1.5cm见肿瘤，肿瘤位于右侧颞极及海马，并向右侧枕叶、侧脑室三角区生长，瘤体呈实性，灰红色，质软，血供丰富，与周围脑组织边界欠清，自肿瘤大致边界逐步分离并分块切除，最终病变镜下全切，侧脑室颞角及三角区开放。术腔严密止血，创面速即纱帖敷,术腔反复冲洗清亮，脑组织搏动好，术腔放置外引流，护士清点棉片、棉条等手术用品无误，硬膜皱缩、破损严重，人工硬膜（脑膜健）减张缝合，钛片还纳、固定骨瓣，逐层缝合肌肉、皮下及皮肤，术毕。再次与护士清点棉条等手术用品无误，手术顺利，术中出血约400ml，输液2500ml，未输血，术后回病房监护。</v>
          </cell>
          <cell r="X3369" t="str">
            <v>全切除</v>
          </cell>
          <cell r="Y3369" t="str">
            <v>缺失</v>
          </cell>
          <cell r="Z3369" t="str">
            <v>GBM(WHO IV)</v>
          </cell>
          <cell r="AA3369" t="str">
            <v>GBM(WHO IV)</v>
          </cell>
          <cell r="AB3369">
            <v>4</v>
          </cell>
          <cell r="AC3369" t="str">
            <v>胶质母细胞瘤 (WHOⅣ级</v>
          </cell>
          <cell r="AD3369" t="str">
            <v>全切除</v>
          </cell>
          <cell r="AE3369">
            <v>43571</v>
          </cell>
          <cell r="AF3369" t="str">
            <v>胶质母细胞瘤（颞叶，右） (WHOⅣ级)；癫痫 肝功能异常</v>
          </cell>
          <cell r="AH3369" t="str">
            <v>未终止</v>
          </cell>
          <cell r="AI3369">
            <v>1205</v>
          </cell>
          <cell r="AJ3369">
            <v>0</v>
          </cell>
          <cell r="AK3369">
            <v>1205</v>
          </cell>
          <cell r="AL3369">
            <v>0</v>
          </cell>
          <cell r="AM3369">
            <v>1205</v>
          </cell>
          <cell r="AN3369" t="str">
            <v>同步</v>
          </cell>
          <cell r="AO3369">
            <v>1</v>
          </cell>
          <cell r="AP3369" t="str">
            <v>泰道</v>
          </cell>
          <cell r="AQ3369">
            <v>1</v>
          </cell>
          <cell r="AS3369">
            <v>0</v>
          </cell>
          <cell r="AU3369" t="e">
            <v>#N/A</v>
          </cell>
          <cell r="AV3369" t="e">
            <v>#N/A</v>
          </cell>
          <cell r="AW3369" t="e">
            <v>#N/A</v>
          </cell>
          <cell r="AX3369" t="e">
            <v>#N/A</v>
          </cell>
          <cell r="AY3369" t="e">
            <v>#N/A</v>
          </cell>
          <cell r="AZ3369" t="e">
            <v>#N/A</v>
          </cell>
        </row>
        <row r="3370">
          <cell r="B3370" t="str">
            <v>P870</v>
          </cell>
          <cell r="C3370" t="str">
            <v>NA</v>
          </cell>
          <cell r="D3370" t="str">
            <v>NA</v>
          </cell>
          <cell r="E3370" t="str">
            <v>NA</v>
          </cell>
          <cell r="F3370" t="str">
            <v>NA</v>
          </cell>
          <cell r="G3370" t="str">
            <v>NA</v>
          </cell>
          <cell r="H3370" t="str">
            <v>NA</v>
          </cell>
          <cell r="I3370" t="str">
            <v>NA</v>
          </cell>
          <cell r="J3370" t="str">
            <v>NA</v>
          </cell>
          <cell r="K3370" t="str">
            <v>NA</v>
          </cell>
          <cell r="L3370" t="str">
            <v>NA</v>
          </cell>
          <cell r="M3370" t="str">
            <v>NA</v>
          </cell>
          <cell r="N3370" t="str">
            <v>NA</v>
          </cell>
          <cell r="O3370" t="str">
            <v>NA</v>
          </cell>
          <cell r="P3370" t="str">
            <v>NA</v>
          </cell>
          <cell r="Q3370" t="str">
            <v>NA</v>
          </cell>
          <cell r="R3370" t="str">
            <v>NA</v>
          </cell>
          <cell r="S3370" t="str">
            <v>NA</v>
          </cell>
          <cell r="T3370" t="str">
            <v>NA</v>
          </cell>
          <cell r="U3370" t="str">
            <v>NA</v>
          </cell>
          <cell r="V3370" t="str">
            <v>NA</v>
          </cell>
          <cell r="W3370" t="str">
            <v>NA</v>
          </cell>
          <cell r="X3370" t="str">
            <v>NA</v>
          </cell>
          <cell r="Y3370" t="str">
            <v>NA</v>
          </cell>
          <cell r="Z3370" t="str">
            <v>NA</v>
          </cell>
          <cell r="AA3370" t="str">
            <v>NA</v>
          </cell>
          <cell r="AB3370" t="str">
            <v>NA</v>
          </cell>
          <cell r="AC3370" t="str">
            <v>NA</v>
          </cell>
          <cell r="AD3370" t="str">
            <v>NA</v>
          </cell>
          <cell r="AE3370" t="str">
            <v>NA</v>
          </cell>
          <cell r="AF3370" t="str">
            <v>NA</v>
          </cell>
          <cell r="AG3370" t="str">
            <v>NA</v>
          </cell>
          <cell r="AH3370" t="str">
            <v>NA</v>
          </cell>
          <cell r="AI3370" t="str">
            <v>NA</v>
          </cell>
          <cell r="AJ3370" t="str">
            <v>NA</v>
          </cell>
          <cell r="AK3370" t="str">
            <v>NA</v>
          </cell>
          <cell r="AL3370" t="str">
            <v>NA</v>
          </cell>
          <cell r="AM3370" t="str">
            <v>NA</v>
          </cell>
          <cell r="AN3370" t="str">
            <v>NA</v>
          </cell>
          <cell r="AO3370" t="str">
            <v>NA</v>
          </cell>
          <cell r="AP3370" t="str">
            <v>NA</v>
          </cell>
          <cell r="AQ3370" t="str">
            <v>NA</v>
          </cell>
          <cell r="AS3370" t="str">
            <v>NA</v>
          </cell>
          <cell r="AT3370" t="str">
            <v>NA</v>
          </cell>
          <cell r="AU3370" t="str">
            <v>NA</v>
          </cell>
          <cell r="AV3370" t="str">
            <v>NA</v>
          </cell>
          <cell r="AW3370" t="str">
            <v>NA</v>
          </cell>
          <cell r="AX3370" t="str">
            <v>NA</v>
          </cell>
          <cell r="AY3370" t="str">
            <v>NA</v>
          </cell>
          <cell r="AZ3370" t="str">
            <v>NA</v>
          </cell>
          <cell r="BA3370" t="str">
            <v>NA</v>
          </cell>
          <cell r="BB3370" t="str">
            <v>NA</v>
          </cell>
          <cell r="BC3370" t="str">
            <v>NA</v>
          </cell>
          <cell r="BD3370" t="str">
            <v>NA</v>
          </cell>
        </row>
        <row r="3371">
          <cell r="B3371" t="str">
            <v>P871</v>
          </cell>
          <cell r="C3371" t="str">
            <v>CGGA_P871</v>
          </cell>
          <cell r="E3371" t="str">
            <v>田发</v>
          </cell>
          <cell r="F3371">
            <v>597178</v>
          </cell>
          <cell r="G3371">
            <v>43554</v>
          </cell>
          <cell r="H3371" t="str">
            <v>1.颅内占位性病变(额叶,左侧) 高级别胶质瘤可能性大2.脑疝</v>
          </cell>
          <cell r="J3371" t="str">
            <v>男</v>
          </cell>
          <cell r="K3371">
            <v>29</v>
          </cell>
          <cell r="L3371" t="str">
            <v>O</v>
          </cell>
          <cell r="M3371" t="str">
            <v>140211198910203315</v>
          </cell>
          <cell r="N3371" t="str">
            <v>本人/15235210318 张美琴/夫妻/13133284011 田文秀/兄妹/15235210318</v>
          </cell>
          <cell r="O3371" t="str">
            <v>间断头痛伴左眼颞外上模糊2月余</v>
          </cell>
          <cell r="P3371" t="str">
            <v>患者两月自感头痛，头晕，伴呕吐，未在意。后头痛不见缓解，就诊当地医院，行MRI检查“颅内占位”，诊断为“星形细胞瘤”，未治疗。1星期前，患者自感左眼颞外上模糊，耳耳鸣症状。后患者为求进一步治疗，后就诊于我院。患者自发病以来一般情况可，精神好，无发热，饮食、睡眠可，大小便正常，体重无明显变化。体力正常。</v>
          </cell>
          <cell r="Q3371" t="str">
            <v>无特殊</v>
          </cell>
          <cell r="R3371" t="str">
            <v>吸烟，1包/天</v>
          </cell>
          <cell r="S3371" t="str">
            <v>缺失</v>
          </cell>
          <cell r="T3371">
            <v>43554</v>
          </cell>
          <cell r="V3371" t="str">
            <v>半冠状切口，左额开颅，肿瘤切除术</v>
          </cell>
          <cell r="W3371" t="str">
            <v>患者插管全麻成功后，病人取仰卧位。常规碘酒（4%）和酒精（75%）消毒后铺巾，头皮浸润麻醉，行半冠状切口切开，切口后缘到冠状缝后2cm，充分暴露左额骨质，颅骨钻3孔，左额骨瓣铣下保留，额窦开放，生物胶及骨蜡严密封闭，硬膜张力高，250ml甘露醇快速静点，降低颅压。硬膜四周严密悬吊，“+”字状剪开左额硬脑膜，即可见左额灰白色肿瘤，突出至脑表面，瘤体质地软韧不均，血供丰富，与周围脑组织边界不清，粗大上吻合静脉自肿瘤表面引流至上矢状窦。肿瘤主要位于左额上回及额中回，部分侵及额下回前部，深部达胼胝体及侧脑室额角，显微镜下首先自瘤内分块切除，待减压充分后自肿瘤大致边界逐步分离并分块切除，肿瘤后界自前向后切除，以保护运动区，最终肿瘤镜下全切除，途径肿瘤的血管保护完好，侧脑室额角开放。术腔严密止血，创面速即纱帖敷,术腔反复冲洗清亮，脑组织搏动好，术腔放置外引流管1枚，头皮另戳1口引出并固定，护士清点棉片、棉条等手术用品无误，硬膜严密缝合，1枚盖骨板及3枚钛片还纳、固定骨瓣，逐层缝合肌肉、皮下及皮肤，术毕。再次与护士清点棉条等手术用品无误，手术顺利，术中出血约500ml，输液4500ml，未输血，术后回病房监护</v>
          </cell>
          <cell r="X3371" t="str">
            <v>全切除</v>
          </cell>
          <cell r="Y3371">
            <v>147909</v>
          </cell>
          <cell r="Z3371" t="str">
            <v>GBM(WHO IV)</v>
          </cell>
          <cell r="AA3371" t="str">
            <v>GBM(WHO IV)</v>
          </cell>
          <cell r="AB3371">
            <v>4</v>
          </cell>
          <cell r="AC3371" t="str">
            <v>胶质母细胞瘤，WHOⅣ级，局部含有较多异常神经元，呈间变性节细胞胶质瘤形态。</v>
          </cell>
          <cell r="AD3371" t="str">
            <v>全切除</v>
          </cell>
          <cell r="AE3371">
            <v>43572</v>
          </cell>
          <cell r="AF3371" t="str">
            <v>1.胶质母细胞瘤（额叶，左）2.肝功能异常</v>
          </cell>
          <cell r="AH3371" t="str">
            <v>未终止</v>
          </cell>
          <cell r="AI3371">
            <v>1204</v>
          </cell>
          <cell r="AJ3371">
            <v>0</v>
          </cell>
          <cell r="AK3371">
            <v>855</v>
          </cell>
          <cell r="AL3371">
            <v>1</v>
          </cell>
          <cell r="AM3371">
            <v>1204</v>
          </cell>
          <cell r="AN3371" t="str">
            <v>28次</v>
          </cell>
          <cell r="AO3371">
            <v>1</v>
          </cell>
          <cell r="AP3371" t="str">
            <v>帝清半年多</v>
          </cell>
          <cell r="AQ3371">
            <v>1</v>
          </cell>
          <cell r="AS3371">
            <v>0</v>
          </cell>
          <cell r="AU3371" t="e">
            <v>#N/A</v>
          </cell>
          <cell r="AV3371" t="e">
            <v>#N/A</v>
          </cell>
          <cell r="AW3371" t="e">
            <v>#N/A</v>
          </cell>
          <cell r="AX3371" t="e">
            <v>#N/A</v>
          </cell>
          <cell r="AY3371" t="e">
            <v>#N/A</v>
          </cell>
          <cell r="AZ3371" t="e">
            <v>#N/A</v>
          </cell>
        </row>
        <row r="3372">
          <cell r="B3372" t="str">
            <v>P872</v>
          </cell>
          <cell r="C3372" t="str">
            <v>CGGA_P872</v>
          </cell>
          <cell r="E3372" t="str">
            <v>周斯斯</v>
          </cell>
          <cell r="F3372">
            <v>597358</v>
          </cell>
          <cell r="G3372">
            <v>43556</v>
          </cell>
          <cell r="H3372" t="str">
            <v>1.颅内占位性病变(颞顶 右)：胶质瘤 2.症状性癫痫</v>
          </cell>
          <cell r="J3372" t="str">
            <v>女</v>
          </cell>
          <cell r="K3372">
            <v>33</v>
          </cell>
          <cell r="L3372" t="str">
            <v>O</v>
          </cell>
          <cell r="M3372" t="str">
            <v>230604198509211845</v>
          </cell>
          <cell r="N3372" t="str">
            <v>李喜文/夫妻/13796599287 宁淑杰/婆媳/15164569158</v>
          </cell>
          <cell r="O3372" t="str">
            <v>发作性意识障碍1个月</v>
          </cell>
          <cell r="P3372" t="str">
            <v>患者于入院前1个月无明显诱因突发意识障碍，呼之不应，无肢体抽搐，无恶心、呕吐，发作持续约2分钟，醒后感四肢乏力。当时未予以特殊处理，急打120就诊于当地医院，行头颅CT检查示：颅内占位性病变，此后无类似发作。家属为求进一步诊治遂来我院就诊，门诊行头颅核磁示：右颞顶占位性病变。门诊以“右颞顶胶质瘤”收入我科。    患者自患病以来，饮食可，睡眠可，二便如常，体重无明显变化。</v>
          </cell>
          <cell r="Q3372" t="str">
            <v>无特殊</v>
          </cell>
          <cell r="R3372" t="str">
            <v>无特殊</v>
          </cell>
          <cell r="S3372" t="str">
            <v>缺失</v>
          </cell>
          <cell r="T3372">
            <v>43558</v>
          </cell>
          <cell r="V3372" t="str">
            <v>右颞顶开颅肿瘤切除术+人工硬脑膜修补术</v>
          </cell>
          <cell r="W3372" t="str">
            <v>患者插管全麻成功后，病人取仰卧位，头左偏，右肩抬高。常规碘酒（4%）和酒精（75%）消毒后铺巾，头皮浸润麻醉，神经导航定位病变位置及范围，沿右颞顶马蹄形切口逐层切开，颅骨钻2孔骨瓣铣下保留，硬膜四周严密悬吊，硬膜张力略高，250ml甘露醇快速静点静点颅内压，“+”字状剪开脑膜，可见右顶叶局部脑回肿胀明显，神经电生理监测定位中央区，可见病变主体位于中央后回后方，自顶叶皮层造瘘皮层下约2.0cm即可见囊实性病变，囊液清亮，实性病变呈灰黄色，质地软韧，血供丰富，与周围脑组织边界不清，显微镜下自肿瘤大致边界逐步分离并分块切除，最终病变镜下近全切除，大小约5.0X4.5X4.0cm，神经电生理监测提示中央区皮层保护良好。术腔严密止血，创面速即纱帖敷，术腔反复冲洗清亮，脑组织搏动好，硬膜破损严重，人工硬膜减张修补缝合硬脑膜，硬膜外留置普通引流管一根，于切口后方另戳皮引出，与护士清点棉片、棉条等手术用品无误后，1枚盖孔板及2枚钛片还纳骨瓣，逐层缝合肌肉、皮下及皮肤，术毕再次与护士清点棉条等手术用品无误，手术顺利，术中出血约200ml，输液2250ml，术后回病房监护。</v>
          </cell>
          <cell r="X3372" t="str">
            <v>部分切除</v>
          </cell>
          <cell r="Y3372">
            <v>148059</v>
          </cell>
          <cell r="Z3372" t="str">
            <v>AA(WHO III)</v>
          </cell>
          <cell r="AA3372" t="str">
            <v>AA(WHO III)</v>
          </cell>
          <cell r="AB3372">
            <v>3</v>
          </cell>
          <cell r="AC3372" t="str">
            <v>间变性星形细胞瘤 (WHOⅢ级)。</v>
          </cell>
          <cell r="AD3372" t="str">
            <v>部分切除</v>
          </cell>
          <cell r="AE3372">
            <v>43572</v>
          </cell>
          <cell r="AF3372" t="str">
            <v>1.间变性星形细胞瘤(颞顶 右) 2.症状性癫痫 3.贫血 4.低蛋白血症 5.肝功能异常</v>
          </cell>
          <cell r="AH3372" t="str">
            <v>未终止</v>
          </cell>
          <cell r="AI3372">
            <v>1200</v>
          </cell>
          <cell r="AJ3372">
            <v>0</v>
          </cell>
          <cell r="AK3372">
            <v>1200</v>
          </cell>
          <cell r="AL3372">
            <v>0</v>
          </cell>
          <cell r="AM3372">
            <v>1200</v>
          </cell>
          <cell r="AN3372" t="str">
            <v>同步42天</v>
          </cell>
          <cell r="AO3372">
            <v>1</v>
          </cell>
          <cell r="AP3372" t="str">
            <v>泰道</v>
          </cell>
          <cell r="AQ3372">
            <v>1</v>
          </cell>
          <cell r="AS3372">
            <v>0</v>
          </cell>
          <cell r="AU3372" t="e">
            <v>#N/A</v>
          </cell>
          <cell r="AV3372" t="e">
            <v>#N/A</v>
          </cell>
          <cell r="AW3372" t="e">
            <v>#N/A</v>
          </cell>
          <cell r="AX3372" t="e">
            <v>#N/A</v>
          </cell>
          <cell r="AY3372" t="e">
            <v>#N/A</v>
          </cell>
          <cell r="AZ3372" t="e">
            <v>#N/A</v>
          </cell>
        </row>
        <row r="3373">
          <cell r="B3373" t="str">
            <v>P873</v>
          </cell>
          <cell r="C3373" t="str">
            <v>CGGA_P873</v>
          </cell>
          <cell r="E3373" t="str">
            <v>张贵群</v>
          </cell>
          <cell r="F3373">
            <v>596916</v>
          </cell>
          <cell r="G3373">
            <v>43552</v>
          </cell>
          <cell r="H3373" t="str">
            <v>颅内占位性病变（丘脑，右）：胶质瘤可能性大</v>
          </cell>
          <cell r="J3373" t="str">
            <v>女</v>
          </cell>
          <cell r="K3373">
            <v>56</v>
          </cell>
          <cell r="L3373" t="str">
            <v>B</v>
          </cell>
          <cell r="M3373" t="str">
            <v>21062319630314222X</v>
          </cell>
          <cell r="N3373">
            <v>13332171677</v>
          </cell>
          <cell r="O3373" t="str">
            <v>间断头晕伴头痛1月余</v>
          </cell>
          <cell r="P3373" t="str">
            <v>患者1月激动突然出现头晕症状，无头痛、恶心及呕吐症状。遂就诊于当地医院，行MRI示“颅内占位”，诊断为“脑瘤”，未接受相关治疗。后又就诊于沈阳医院，诊断为“脑瘤”，未治疗。后患者为求进一步诊治，随就诊于我院，门诊以“颅内占位”收入我科。患者自发病以来一般情况可，精神好，无发热，饮食、睡眠可，大小便正常，体重无明显变化。体力正常。</v>
          </cell>
          <cell r="Q3373" t="str">
            <v>无特殊</v>
          </cell>
          <cell r="R3373" t="str">
            <v>无特殊</v>
          </cell>
          <cell r="S3373" t="str">
            <v>缺失</v>
          </cell>
          <cell r="T3373">
            <v>43557</v>
          </cell>
          <cell r="V3373" t="str">
            <v>右颞顶枕开颅，肿瘤切除术</v>
          </cell>
          <cell r="W3373" t="str">
            <v>患者插管全麻成功后，病人取左侧卧位头架固定，导航确定颅内病变头皮投影。常规碘酒（4%）和酒精（75%）消毒后铺巾，头皮浸润麻醉，取右颞顶枕  马蹄形切口逐层切开，颅骨钻2孔，骨瓣铣下保留，硬膜四周严密悬吊，硬膜张力高，快速静点甘露醇250ml，硬膜张力下降，“+”字状剪开脑膜，于颞上回后部及角回部位行皮层造瘘，皮层下约4cm进入右侧侧脑室枕角，即可见灰红色病变，质软韧相间，血供丰富，与周围脑组织边界不清，源自右侧丘脑，显微镜下首先切除右侧侧脑室三角区肿瘤后沿侧脑室外侧壁分块切除右侧丘脑病变，最终病变镜下近全切病变。术腔严密止血，流体明胶及速即纱帖敷,术腔冲洗清亮，观察脑组织搏动好，术腔放置外引流，护士清点棉片、棉条等手术用品无误，硬膜皱缩，人工硬膜减张、严密缝合，盖骨板及钛片还纳、固定骨瓣，逐层缝合肌肉、皮下及皮肤，术毕。再次与护士清点棉条等手术用品无误，手术顺利，术中出血约300ml，输液4500ml，术后回ICU病房监护。</v>
          </cell>
          <cell r="X3373" t="str">
            <v>全切除</v>
          </cell>
          <cell r="Y3373" t="str">
            <v>缺失</v>
          </cell>
          <cell r="Z3373" t="str">
            <v>GBM(WHO IV)</v>
          </cell>
          <cell r="AA3373" t="str">
            <v>GBM(WHO IV)</v>
          </cell>
          <cell r="AC3373" t="str">
            <v>间变性星形细胞瘤，局灶胶母变。 (WHOⅢ-Ⅳ级)</v>
          </cell>
          <cell r="AD3373" t="str">
            <v>全切除</v>
          </cell>
          <cell r="AE3373">
            <v>43571</v>
          </cell>
          <cell r="AF3373" t="str">
            <v>间变性星形细胞瘤，局灶胶母变。 (WHOⅢ-Ⅳ级) （丘脑，右）</v>
          </cell>
          <cell r="AG3373">
            <v>43971</v>
          </cell>
          <cell r="AH3373" t="str">
            <v>未终止</v>
          </cell>
          <cell r="AI3373" t="str">
            <v>NA</v>
          </cell>
          <cell r="AJ3373" t="str">
            <v>NA</v>
          </cell>
          <cell r="AK3373" t="str">
            <v>NA</v>
          </cell>
          <cell r="AL3373" t="str">
            <v>NA</v>
          </cell>
          <cell r="AM3373">
            <v>414</v>
          </cell>
          <cell r="AN3373" t="str">
            <v>无</v>
          </cell>
          <cell r="AO3373" t="str">
            <v>NA</v>
          </cell>
          <cell r="AP3373" t="str">
            <v>无</v>
          </cell>
          <cell r="AQ3373" t="str">
            <v>NA</v>
          </cell>
          <cell r="AS3373" t="str">
            <v>原发</v>
          </cell>
          <cell r="AU3373" t="str">
            <v>不突变</v>
          </cell>
          <cell r="AV3373" t="str">
            <v>不突变</v>
          </cell>
          <cell r="AW3373" t="str">
            <v>非共缺失</v>
          </cell>
          <cell r="AX3373" t="str">
            <v>甲基化</v>
          </cell>
          <cell r="AY3373" t="str">
            <v>突变</v>
          </cell>
          <cell r="AZ3373" t="str">
            <v>不突变</v>
          </cell>
        </row>
        <row r="3374">
          <cell r="B3374" t="str">
            <v>P874</v>
          </cell>
          <cell r="C3374" t="str">
            <v>CGGA_P874</v>
          </cell>
          <cell r="E3374" t="str">
            <v>段立红</v>
          </cell>
          <cell r="F3374">
            <v>597131</v>
          </cell>
          <cell r="G3374">
            <v>43553</v>
          </cell>
          <cell r="H3374" t="str">
            <v>1.颅内占位性病变（额，左）低级别胶质瘤可能性大2.松果体囊肿</v>
          </cell>
          <cell r="J3374" t="str">
            <v>女</v>
          </cell>
          <cell r="K3374">
            <v>44</v>
          </cell>
          <cell r="L3374" t="str">
            <v>B</v>
          </cell>
          <cell r="M3374" t="str">
            <v>152102197410043068</v>
          </cell>
          <cell r="N3374" t="str">
            <v>本人/13088509859，韩丽霞/15648399653</v>
          </cell>
          <cell r="O3374" t="str">
            <v>体检发现颅内病变1月余</v>
          </cell>
          <cell r="P3374" t="str">
            <v>患者无明显诱因1月前突发头痛一次，后自行缓解，于内蒙古中蒙医院就诊，行核磁检查提示左额病变，未行特殊治疗，否认头晕，恶心、呕吐，否认意识障碍，否认肢体无力，否认肢体抽搐，为进一步治疗，特来我院门诊就诊，门诊复查核磁提示左额病变，门诊以颅内占位性病变收住入院。</v>
          </cell>
          <cell r="Q3374" t="str">
            <v>头部外伤后17年，保守治疗</v>
          </cell>
          <cell r="R3374" t="str">
            <v>无特殊</v>
          </cell>
          <cell r="S3374" t="str">
            <v>缺失</v>
          </cell>
          <cell r="T3374">
            <v>43557</v>
          </cell>
          <cell r="V3374" t="str">
            <v>左额开颅病变切除术+人工硬膜修补术</v>
          </cell>
          <cell r="W3374" t="str">
            <v>患者插管全麻成功后，病人取仰卧位。导航明确切口位置，常规碘酒（2%）和酒精（75%）消毒后铺巾，头皮浸润麻醉，行冠状切口切开，充分暴露左额骨质，颅骨钻1孔左额骨瓣铣下保留，额窦开放，骨蜡严密封闭，硬膜四周严密悬吊，“+”字状剪开左额硬脑膜，即可见左额灰白色病变，质地软韧不均，血供中等，与周围脑组织边界不清，显微镜下首先自瘤内分块切除，待减压充分后自肿瘤大致边界逐步分离并分块切除，大小约5X3.2X3.1cm，最终肿瘤镜下全切除，深部到胼胝体，内侧到纵裂，外侧到额中回。术腔严密止血，创面速即纱帖敷,术腔反复冲洗清亮，脑组织搏动好，硬膜破损严重，人工硬膜修补严密缝合与护士清点棉片、棉条等手术用品无误后，2枚钛片1枚盖骨片还纳骨瓣，逐层缝合肌肉、皮下及皮肤，术毕再次与护士清点棉条等手术用品无误，手术顺利，术中出血约200ml，输液2500ml，术后回病房监护。</v>
          </cell>
          <cell r="X3374" t="str">
            <v>全切除</v>
          </cell>
          <cell r="Y3374">
            <v>140182</v>
          </cell>
          <cell r="Z3374" t="str">
            <v>A(WHO II)</v>
          </cell>
          <cell r="AA3374" t="str">
            <v>A(WHO II)</v>
          </cell>
          <cell r="AB3374">
            <v>2</v>
          </cell>
          <cell r="AC3374" t="str">
            <v>星形细胞瘤（WHO II级）</v>
          </cell>
          <cell r="AD3374" t="str">
            <v>全切除</v>
          </cell>
          <cell r="AE3374">
            <v>43565</v>
          </cell>
          <cell r="AF3374" t="str">
            <v>1.星形细胞瘤（额，左）（WHO II级）2.肝功能异常 3.松果体囊肿</v>
          </cell>
          <cell r="AH3374" t="str">
            <v>未终止</v>
          </cell>
          <cell r="AI3374">
            <v>1201</v>
          </cell>
          <cell r="AJ3374">
            <v>0</v>
          </cell>
          <cell r="AK3374">
            <v>1201</v>
          </cell>
          <cell r="AL3374">
            <v>0</v>
          </cell>
          <cell r="AM3374">
            <v>1201</v>
          </cell>
          <cell r="AN3374" t="str">
            <v>30天</v>
          </cell>
          <cell r="AO3374">
            <v>1</v>
          </cell>
          <cell r="AP3374" t="str">
            <v>泰道半年</v>
          </cell>
          <cell r="AQ3374">
            <v>1</v>
          </cell>
          <cell r="AS3374">
            <v>0</v>
          </cell>
          <cell r="AU3374" t="e">
            <v>#N/A</v>
          </cell>
          <cell r="AV3374" t="e">
            <v>#N/A</v>
          </cell>
          <cell r="AW3374" t="e">
            <v>#N/A</v>
          </cell>
          <cell r="AX3374" t="e">
            <v>#N/A</v>
          </cell>
          <cell r="AY3374" t="e">
            <v>#N/A</v>
          </cell>
          <cell r="AZ3374" t="e">
            <v>#N/A</v>
          </cell>
        </row>
        <row r="3375">
          <cell r="B3375" t="str">
            <v>P875</v>
          </cell>
          <cell r="C3375" t="str">
            <v>CGGA_P875</v>
          </cell>
          <cell r="D3375" t="str">
            <v>CGGA_407, CGGA_P875, CGGA_P1186</v>
          </cell>
          <cell r="E3375" t="str">
            <v>赵文</v>
          </cell>
          <cell r="F3375">
            <v>597532</v>
          </cell>
          <cell r="G3375">
            <v>43557</v>
          </cell>
          <cell r="H3375" t="str">
            <v>1.颅内占位性病变（右额颞岛）2.星形细胞瘤术后</v>
          </cell>
          <cell r="J3375" t="str">
            <v xml:space="preserve">男 </v>
          </cell>
          <cell r="K3375">
            <v>44</v>
          </cell>
          <cell r="L3375" t="str">
            <v>B</v>
          </cell>
          <cell r="M3375" t="str">
            <v>140202197405025510</v>
          </cell>
          <cell r="N3375" t="str">
            <v>本人/13935280901，柴文青/夫妻/13935280901，赵强/弟弟/13718678733</v>
          </cell>
          <cell r="O3375" t="str">
            <v>星形细胞瘤术后12年，左侧肢体活动障碍20余天</v>
          </cell>
          <cell r="P3375" t="str">
            <v>患者12年前因癫痫发作于电力医院就诊考虑颅内占位性病变，行右额颞开颅颅内占位切除术，术后恢复良好，病理示星形细胞瘤（WHO II级），术后恢复良好，术后行放疗。手术后患者仍有癫痫小发作，遂一直服用抗癫痫药物至今（目前服用苯妥英钠100mg tid）。患者术后一直未行影像学复查，20余天前患者自觉左侧肢体无力，活动欠佳，上肢为重，不伴头晕、头痛、肢体抽搐、意识丧失、恶心、呕吐等症状，遂于当地医院行头部MRI检查提示右额颞岛占位性病变，提示肿瘤复发。后患者左侧肢体活动不利症状逐渐加重，患者遂至我院门诊就诊，行MRI头部平扫+增强：右额颞岛叶囊实性占位病变，胶质母细胞瘤可能性大，大脑疝征象。门诊以“颅内占位性病变（右额颞岛）”收入我科。    患者自患病以来，饮食可，睡眠可，二便如常，体重无明显变化。</v>
          </cell>
          <cell r="Q3375" t="str">
            <v>12年前因星形细胞瘤于电力医院手术治疗</v>
          </cell>
          <cell r="R3375" t="str">
            <v>饮酒10年，平均2两／日，未戒酒</v>
          </cell>
          <cell r="S3375" t="str">
            <v>缺失</v>
          </cell>
          <cell r="T3375">
            <v>43559</v>
          </cell>
          <cell r="V3375" t="str">
            <v>右额颞原切口开颅颅内占位切除术+人工硬脑膜修补术</v>
          </cell>
          <cell r="W3375" t="str">
            <v>全麻插管后，左侧卧位，导航下确定肿瘤位置,常规消毒、铺巾。原切口切开，皮瓣翻向前方，切开颞肌，暴露颅骨，用铣刀铣下骨瓣,约5X6cm大小。见硬膜正常，硬脑膜张力中等。沿骨窗悬吊硬膜后放射状剪开硬膜，电灼硬脑膜边缘出血。肿瘤前方造瘘释放瘤囊内液体,呈深黄色.可见肿瘤位于额叶，囊实性，质韧，血供丰富，边界不清。分块切除肿瘤，减压后沿四周切除，直至肿瘤边界的脑组织。最终全切除肿瘤大小约5.5×5.0×4.0cm。创面贴附速即纱彻底止血。瘤腔冲水清亮。因硬脑膜挛缩无法缝合，行人工硬膜修补术，骨瓣复位，以1枚盖孔板3枚钛片固定、复位骨瓣。分层缝合皮下和皮肤，术毕再次清点纱布器械无误。手术顺利，出血约150ml，术毕返病房</v>
          </cell>
          <cell r="X3375" t="str">
            <v>全切除</v>
          </cell>
          <cell r="Y3375" t="str">
            <v>597532</v>
          </cell>
          <cell r="Z3375" t="str">
            <v>GBM(WHO IV)</v>
          </cell>
          <cell r="AA3375" t="str">
            <v>GBM(WHO IV)</v>
          </cell>
          <cell r="AB3375">
            <v>4</v>
          </cell>
          <cell r="AC3375" t="str">
            <v>脚趾母细胞瘤（WHO IV级）</v>
          </cell>
          <cell r="AD3375" t="str">
            <v>全切除</v>
          </cell>
          <cell r="AE3375">
            <v>43566</v>
          </cell>
          <cell r="AF3375" t="str">
            <v>1.颅内占位性病变（右额颞岛）2.星形细胞瘤术后</v>
          </cell>
          <cell r="AH3375" t="str">
            <v>终止</v>
          </cell>
          <cell r="AI3375">
            <v>500</v>
          </cell>
          <cell r="AJ3375">
            <v>1</v>
          </cell>
          <cell r="AK3375">
            <v>344</v>
          </cell>
          <cell r="AL3375">
            <v>1</v>
          </cell>
          <cell r="AM3375">
            <v>627</v>
          </cell>
          <cell r="AN3375" t="str">
            <v>无</v>
          </cell>
          <cell r="AO3375">
            <v>0</v>
          </cell>
          <cell r="AP3375" t="str">
            <v>泰道9个疗程</v>
          </cell>
          <cell r="AQ3375">
            <v>1</v>
          </cell>
          <cell r="AS3375">
            <v>1</v>
          </cell>
          <cell r="AU3375" t="e">
            <v>#N/A</v>
          </cell>
          <cell r="AV3375" t="e">
            <v>#N/A</v>
          </cell>
          <cell r="AW3375" t="e">
            <v>#N/A</v>
          </cell>
          <cell r="AX3375" t="e">
            <v>#N/A</v>
          </cell>
          <cell r="AY3375" t="e">
            <v>#N/A</v>
          </cell>
          <cell r="AZ3375" t="e">
            <v>#N/A</v>
          </cell>
        </row>
        <row r="3376">
          <cell r="B3376" t="str">
            <v>P876</v>
          </cell>
          <cell r="C3376" t="str">
            <v>CGGA_P876</v>
          </cell>
          <cell r="E3376" t="str">
            <v>张晓峰</v>
          </cell>
          <cell r="F3376">
            <v>597468</v>
          </cell>
          <cell r="G3376">
            <v>43557</v>
          </cell>
          <cell r="H3376" t="str">
            <v>1.颅内占位性病变（左额颞）</v>
          </cell>
          <cell r="J3376" t="str">
            <v>男</v>
          </cell>
          <cell r="K3376">
            <v>45</v>
          </cell>
          <cell r="L3376" t="str">
            <v>AB</v>
          </cell>
          <cell r="M3376" t="str">
            <v>14222219731018003X</v>
          </cell>
          <cell r="N3376" t="str">
            <v>本人/13835089933，郭慧芳/夫妻/13313505600，张晓东/哥哥/13888496094</v>
          </cell>
          <cell r="O3376" t="str">
            <v>头痛2个月，左眼视力模糊半月余</v>
          </cell>
          <cell r="P3376" t="str">
            <v>2个月前患者逐渐出现头痛伴嗜睡，晨起时重，数小时后自行缓解，不伴头晕、肢体抽搐、恶心、呕吐、意识丧失等情况。半个月前患者突然感觉左眼视物模糊，遂于当地医院就诊，完善CT提示颅内占位性病变，建议来我院就诊。患者遂至我院门诊就诊，完善头部MRI+增强示：左侧额颞叶占位：胶质母细胞瘤可能性大；大脑镰下疝；右侧顶部头皮小结节；鼻窦炎。门诊以颅内占位性病变（左额颞占位性病变）收入病房。    患者自患病以来，饮食差，睡眠差，二便如常，体重下降明显。</v>
          </cell>
          <cell r="Q3376" t="str">
            <v>20年前患结核病，吃药后治愈</v>
          </cell>
          <cell r="R3376" t="str">
            <v>吸烟10年，平均10支／日，未戒烟</v>
          </cell>
          <cell r="S3376" t="str">
            <v>缺失</v>
          </cell>
          <cell r="T3376">
            <v>43559</v>
          </cell>
          <cell r="V3376" t="str">
            <v>冠切左额开颅肿瘤切除术+人工硬膜修补</v>
          </cell>
          <cell r="W3376" t="str">
            <v>患者插管全麻成功后，病人取仰卧位。常规碘酒（4%）和酒精（75%）消毒后铺巾，头皮浸润麻醉，行冠状切口切开，充分暴露左额骨质，颅骨钻2孔左额骨瓣铣下保留，硬膜四周严密悬吊，“+”字状剪开左额硬脑膜，即可见左额灰白色病变，质地软韧不均，血供中等，与周围脑组织边界不清，显微镜下首先分块切除，待减压充分后自肿瘤大致边界逐步分离并分块切除，大小约6X5X4cm，最终肿瘤镜下全切除。术腔严密止血，创面速即纱帖敷,术腔反复冲洗清亮，脑组织搏动好，硬膜破损严重，可缝人工硬膜（脑膜健）减张缝合，与护士清点棉片、棉条等手术用品无误后，3枚钛夹还纳骨瓣，逐层缝合肌肉、皮下及皮肤，术毕再次与护士清点棉条等手术用品无误，手术顺利，术中出血约200ml，术后回ICU病房监护。</v>
          </cell>
          <cell r="X3376" t="str">
            <v>全切除</v>
          </cell>
          <cell r="Y3376">
            <v>597468</v>
          </cell>
          <cell r="Z3376" t="str">
            <v>GBM(WHO IV)</v>
          </cell>
          <cell r="AA3376" t="str">
            <v>GBM(WHO IV)</v>
          </cell>
          <cell r="AB3376">
            <v>4</v>
          </cell>
          <cell r="AC3376" t="str">
            <v>左额颞胶质母细胞瘤（WHO IV级）</v>
          </cell>
          <cell r="AD3376" t="str">
            <v>全切除</v>
          </cell>
          <cell r="AE3376">
            <v>43567</v>
          </cell>
          <cell r="AF3376" t="str">
            <v>1.颅内占位性病变（左额颞）2.继发性贫血 3.低蛋白血症 4.肝功能异常 5凝血功能异常</v>
          </cell>
          <cell r="AH3376" t="str">
            <v>终止</v>
          </cell>
          <cell r="AI3376">
            <v>465</v>
          </cell>
          <cell r="AJ3376">
            <v>1</v>
          </cell>
          <cell r="AK3376">
            <v>241</v>
          </cell>
          <cell r="AL3376">
            <v>1</v>
          </cell>
          <cell r="AM3376">
            <v>627</v>
          </cell>
          <cell r="AN3376" t="str">
            <v>30次</v>
          </cell>
          <cell r="AO3376">
            <v>1</v>
          </cell>
          <cell r="AP3376" t="str">
            <v>泰道6个疗程</v>
          </cell>
          <cell r="AQ3376">
            <v>1</v>
          </cell>
          <cell r="AS3376">
            <v>0</v>
          </cell>
          <cell r="AU3376" t="e">
            <v>#N/A</v>
          </cell>
          <cell r="AV3376" t="e">
            <v>#N/A</v>
          </cell>
          <cell r="AW3376" t="e">
            <v>#N/A</v>
          </cell>
          <cell r="AX3376" t="e">
            <v>#N/A</v>
          </cell>
          <cell r="AY3376" t="e">
            <v>#N/A</v>
          </cell>
          <cell r="AZ3376" t="e">
            <v>#N/A</v>
          </cell>
        </row>
        <row r="3377">
          <cell r="B3377" t="str">
            <v>P877</v>
          </cell>
          <cell r="C3377" t="str">
            <v>CGGA_P877</v>
          </cell>
          <cell r="E3377" t="str">
            <v>邵伟霞</v>
          </cell>
          <cell r="F3377">
            <v>597980</v>
          </cell>
          <cell r="G3377">
            <v>43561</v>
          </cell>
          <cell r="H3377" t="str">
            <v>1.颅内占位性病变（额顶 右）：胶质瘤  2.症状性癫痫[继发性癫痫]  3.高血压3级</v>
          </cell>
          <cell r="J3377" t="str">
            <v>女</v>
          </cell>
          <cell r="K3377">
            <v>61</v>
          </cell>
          <cell r="L3377" t="str">
            <v>B</v>
          </cell>
          <cell r="M3377" t="str">
            <v>370702195804011328</v>
          </cell>
          <cell r="N3377" t="str">
            <v>本人/18678822977， 赵梦贤/女儿/18678822977</v>
          </cell>
          <cell r="O3377" t="str">
            <v>反复左侧面部抽搐伴左上肢活动不利10余天</v>
          </cell>
          <cell r="P3377" t="str">
            <v>10余天前患者无明显诱因出现左侧面部抽搐，持续约1分钟，自行缓解，不伴头晕、头痛、恶心、呕吐、意识丧失等症状。遂至当地医院就诊，完善头部CT、MRI及Pet-MR提示：右额顶占位，考虑胶质瘤可能性大，建议患者行手术治疗。后患者上述症状反复出现数次，并出现间歇性左上肢活动不利,不伴头痛、头晕、恶心、呕吐等症状，患者为行进一步诊疗，遂至我院门诊就诊，完善头部MRI平扫+增强示：右额顶占位，胶质瘤病？转移瘤不除外。右侧岩骨尖条状强化影，左额皮层下信号不均匀，双侧室旁异常信号影。脱髓鞘性改变可能性大。副鼻窦粘膜增厚。急诊以“颅内占位性病变”收入我科。    患者自患病以来精神可，饮食可，睡眠差，二便如常，体重无明显变化。</v>
          </cell>
          <cell r="Q3377" t="str">
            <v>有高血压病，患高血压10年，平日150/100mmHg，于开始服用降压药，贝塔洛克、奥美沙坦酯，规律服用，血压控制良好。</v>
          </cell>
          <cell r="R3377" t="str">
            <v>无特殊</v>
          </cell>
          <cell r="S3377" t="str">
            <v>缺失</v>
          </cell>
          <cell r="T3377">
            <v>43562</v>
          </cell>
          <cell r="V3377" t="str">
            <v>右额顶开颅肿瘤切除+人工硬脑膜修补术</v>
          </cell>
          <cell r="W3377" t="str">
            <v xml:space="preserve">高鹏       巡回护士：张茜      输血量：异体红细胞260ml、异体血浆600ml
 手术经过：
     患者左侧卧位，插管后全麻，头架固定，常规消毒、铺巾，取右额顶马蹄形切口逐层切开，皮肤翻向侧下，暴露右额顶颅骨，骨瓣钻2孔铣下保留，见硬膜张力略高，250ml甘露醇快速静点降低颅内压，表面麻醉后十字状剪开硬脑膜，见病变主要位于右顶叶，中央后回后部，呈多灶性，灰红色，质软韧，血供极其丰富，呈浸润性生长，与周边脑组织边界不清，大小约5.0*4.0*3.5cm。自肿瘤大致边界逐步分离并分块切除肿瘤，最终病变镜下近全切除。术腔严密止血，创面速即纱帖敷，术腔反复冲洗清亮，脑组织搏动好，硬膜缺损严重，人工硬膜减张修补缝合硬脑膜，硬膜外留置美敦力26020引流管一根，于手术切口前方另戳皮引出，与护士清点棉片、棉条等手术用品无误后，1枚盖孔板2枚钛片还纳骨瓣，逐层缝合肌肉、皮下及皮肤，术毕再次与护士清点棉条等手术用品无误，手术顺利，术中出血约900ml，输异体红细胞260ml、异体血浆600ml，输液4100ml，术后回ICU病房监护。 </v>
          </cell>
          <cell r="X3377" t="str">
            <v>部分切除</v>
          </cell>
          <cell r="Y3377">
            <v>148097</v>
          </cell>
          <cell r="Z3377" t="str">
            <v>GBM(WHO IV)</v>
          </cell>
          <cell r="AA3377" t="str">
            <v>GBM(WHO IV)</v>
          </cell>
          <cell r="AB3377">
            <v>4</v>
          </cell>
          <cell r="AC3377" t="str">
            <v>胶质母细胞瘤 (WHOⅣ级)</v>
          </cell>
          <cell r="AD3377" t="str">
            <v>部分切除</v>
          </cell>
          <cell r="AE3377">
            <v>43571</v>
          </cell>
          <cell r="AF3377" t="str">
            <v>1.胶质母细胞瘤（额顶 右） 2.症状性癫痫[继发性癫痫] 3.高血压3级 4.贫血 5.高氯血症  6.低蛋白血症</v>
          </cell>
          <cell r="AH3377" t="str">
            <v>终止</v>
          </cell>
          <cell r="AI3377">
            <v>908</v>
          </cell>
          <cell r="AJ3377">
            <v>1</v>
          </cell>
          <cell r="AK3377">
            <v>755</v>
          </cell>
          <cell r="AL3377">
            <v>1</v>
          </cell>
          <cell r="AM3377">
            <v>1100</v>
          </cell>
          <cell r="AN3377" t="str">
            <v>30次</v>
          </cell>
          <cell r="AO3377">
            <v>1</v>
          </cell>
          <cell r="AP3377" t="str">
            <v>帝清9疗程</v>
          </cell>
          <cell r="AQ3377">
            <v>1</v>
          </cell>
          <cell r="AS3377">
            <v>0</v>
          </cell>
          <cell r="AU3377" t="e">
            <v>#N/A</v>
          </cell>
          <cell r="AV3377" t="e">
            <v>#N/A</v>
          </cell>
          <cell r="AW3377" t="e">
            <v>#N/A</v>
          </cell>
          <cell r="AX3377" t="e">
            <v>#N/A</v>
          </cell>
          <cell r="AY3377" t="e">
            <v>#N/A</v>
          </cell>
          <cell r="AZ3377" t="e">
            <v>#N/A</v>
          </cell>
        </row>
        <row r="3378">
          <cell r="B3378" t="str">
            <v>P878</v>
          </cell>
          <cell r="C3378" t="str">
            <v>CGGA_P878</v>
          </cell>
          <cell r="E3378" t="str">
            <v>王秀丽</v>
          </cell>
          <cell r="F3378">
            <v>597732</v>
          </cell>
          <cell r="G3378">
            <v>43558</v>
          </cell>
          <cell r="H3378" t="str">
            <v>1.颅内占位性病变(额 右)：胶质瘤2.高血压3级3.鼻窦炎</v>
          </cell>
          <cell r="J3378" t="str">
            <v>女</v>
          </cell>
          <cell r="K3378">
            <v>56</v>
          </cell>
          <cell r="L3378" t="str">
            <v>O</v>
          </cell>
          <cell r="M3378" t="str">
            <v>110102196205170822</v>
          </cell>
          <cell r="N3378" t="str">
            <v>彭建/夫妻/13701358596, 王跃俊/兄妹/13611194162</v>
          </cell>
          <cell r="O3378" t="str">
            <v>发现颅内占位2个月。</v>
          </cell>
          <cell r="P3378" t="str">
            <v>患者2个月前无明显诱因突发头晕、恶心、呕吐，就诊于北大人民医院，以“高血压”收入神经内科治疗，予以对症治疗高血压，血压稳定后患者无类似症状发作，住院过程中查头颅MRI示：右额占位，无意识不清及肢体抽搐。患者血压稳定后遂就诊于我院门诊，门诊查头颅MRI示右额叶占位：胶质瘤？门诊以“右额占位”收入我科。    患者自患病以来，饮食可，睡眠可，二便如常，体重无明显变化。</v>
          </cell>
          <cell r="Q3378" t="str">
            <v>即往高血压病史2个月，规律口服维拉帕米，0.12g，口服，1次/日。平素健康状况:良好。2002年12月曾患“ 阑尾炎 ”行手术治疗。曾于1989因妊娠输“O”型血，200ml</v>
          </cell>
          <cell r="R3378">
            <v>0</v>
          </cell>
          <cell r="S3378" t="str">
            <v>缺失</v>
          </cell>
          <cell r="T3378">
            <v>43563</v>
          </cell>
          <cell r="V3378" t="str">
            <v>冠切右额开颅肿瘤切除术+人工硬脑膜修补术（神经导航辅助）</v>
          </cell>
          <cell r="W3378" t="str">
            <v>患者插管全麻成功后，病人取仰卧位。常规碘酒（4%）和酒精（75%）消毒后铺巾，头皮浸润麻醉，神经导航定位病变位置及范围，行冠状切口切开，充分暴露右额骨质，中线处颅骨钻2孔，右额骨瓣铣下保留，额窦开放，骨蜡严密封闭，硬膜四周严密悬吊，硬膜张力略高250ml甘露醇快速静点降低颅内压，十字剪开硬脑膜，可见局部脑组织张力略高，脑回膨隆明显，脑沟消失，皮层下0.5cm即可见灰红色病变，病变位于右额，深达胼胝体，质地软韧不均，血供丰富，与周围脑组织边界不清，显微镜下自肿瘤大致边界逐步分离，并分块切除，最终肿瘤镜下近全切除大小约4.5X4.0X4.0cm，术中冰冻病理回报为高级别胶质瘤。术腔严密止血，创面速即纱帖敷，术腔反复冲洗清亮，脑组织搏动好，硬膜破损严重，可缝人工硬膜（脑膜健）减张修补缝合，与护士清点棉片、棉条等手术用品无误后，1枚盖孔板2枚钛片还纳骨瓣，逐层缝合肌肉、皮下及皮肤，术毕再次与护士清点棉条等手术用品无误，手术顺利，术中出血约200ml，未输血，输液1500ml，术后回病房监护。</v>
          </cell>
          <cell r="X3378" t="str">
            <v>部分切除</v>
          </cell>
          <cell r="Y3378" t="str">
            <v>缺失</v>
          </cell>
          <cell r="Z3378" t="str">
            <v>GBM(WHO IV)</v>
          </cell>
          <cell r="AA3378" t="str">
            <v>GBM(WHO IV)</v>
          </cell>
          <cell r="AB3378">
            <v>4</v>
          </cell>
          <cell r="AC3378" t="str">
            <v>高级别胶质瘤，肿瘤由两部分构成，一部分呈胶质母细胞瘤形态，另一部分呈少突胶质细胞瘤部分间变性少突胶质细胞瘤形态，累及软膜下及蛛网膜下腔。（WHOⅣ级）</v>
          </cell>
          <cell r="AD3378" t="str">
            <v>部分切除</v>
          </cell>
          <cell r="AE3378">
            <v>43574</v>
          </cell>
          <cell r="AF3378" t="str">
            <v>1.胶质母细胞瘤(额 右)2.高血压3级3.轻度贫血4.低钾血症5.低蛋白血症6.肝功能异常7.鼻窦炎</v>
          </cell>
          <cell r="AH3378" t="str">
            <v>未终止</v>
          </cell>
          <cell r="AI3378">
            <v>1195</v>
          </cell>
          <cell r="AJ3378">
            <v>0</v>
          </cell>
          <cell r="AK3378">
            <v>481</v>
          </cell>
          <cell r="AL3378">
            <v>1</v>
          </cell>
          <cell r="AM3378">
            <v>1195</v>
          </cell>
          <cell r="AN3378" t="str">
            <v>31次</v>
          </cell>
          <cell r="AO3378">
            <v>1</v>
          </cell>
          <cell r="AP3378" t="str">
            <v>泰道7疗程</v>
          </cell>
          <cell r="AQ3378">
            <v>1</v>
          </cell>
          <cell r="AS3378">
            <v>0</v>
          </cell>
          <cell r="AU3378" t="e">
            <v>#N/A</v>
          </cell>
          <cell r="AV3378" t="e">
            <v>#N/A</v>
          </cell>
          <cell r="AW3378" t="e">
            <v>#N/A</v>
          </cell>
          <cell r="AX3378" t="e">
            <v>#N/A</v>
          </cell>
          <cell r="AY3378" t="e">
            <v>#N/A</v>
          </cell>
          <cell r="AZ3378" t="e">
            <v>#N/A</v>
          </cell>
        </row>
        <row r="3379">
          <cell r="B3379" t="str">
            <v>P879</v>
          </cell>
          <cell r="C3379" t="str">
            <v>CGGA_P879</v>
          </cell>
          <cell r="E3379" t="str">
            <v>刘文君</v>
          </cell>
          <cell r="F3379">
            <v>598158</v>
          </cell>
          <cell r="G3379">
            <v>43563</v>
          </cell>
          <cell r="H3379" t="str">
            <v>1.颅内占位性病变（额颞，右）胶质瘤2.继发性癫痫3.空泡蝶鞍综合征4.鼻窦炎</v>
          </cell>
          <cell r="J3379" t="str">
            <v>女</v>
          </cell>
          <cell r="K3379">
            <v>50</v>
          </cell>
          <cell r="L3379" t="str">
            <v>B</v>
          </cell>
          <cell r="M3379" t="str">
            <v>130302196903300027</v>
          </cell>
          <cell r="N3379" t="str">
            <v>本人/13031889808，李健/夫妻/13031889808，李雪岩/母子/13731771567</v>
          </cell>
          <cell r="O3379" t="str">
            <v>发作性面部感觉异常伴味觉异常半年余</v>
          </cell>
          <cell r="P3379" t="str">
            <v>患者半年前无明显诱因出现发作性的面部感觉异常伴味觉异常，约每10日发作一次，持续2-3秒，发作时无意识障碍，无头痛头晕、恶心呕吐，无视力视野障碍，无四肢活动及感觉障碍。4个月后于当地医院就诊行MRI检查，诊断为“胶质瘤”，未行治疗。后于我院门诊就诊，行MRI检查示：右额颞叶占位性病变：胶质瘤。予左乙拉西坦0.5g BID治疗，后症状未再出现。现为进一步治疗于我院门诊就诊，门诊已“颅内占位性病变”收入我科。    患者自患病以来，饮食可，睡眠可，二便如常，体重无明显变化。</v>
          </cell>
          <cell r="Q3379" t="str">
            <v>无特殊</v>
          </cell>
          <cell r="R3379" t="str">
            <v>无特殊</v>
          </cell>
          <cell r="S3379" t="str">
            <v>缺失</v>
          </cell>
          <cell r="T3379">
            <v>43565</v>
          </cell>
          <cell r="V3379" t="str">
            <v>右额颞开颅胶质瘤切除术</v>
          </cell>
          <cell r="W3379" t="str">
            <v>患者气管插管全麻成功后，仰卧位，头偏向左。常规碘酒（4%）和酒精（75%）消毒后铺巾，头皮浸润麻醉，取右额颞“？”切口逐层切开，皮肌瓣翻向前方，充分暴露骨质，颅骨钻孔骨瓣铣下保留。硬膜止血后四周严密悬吊，见硬膜张力略高250ml甘露醇快速静点降低颅内压，“弧形+放射”状剪开硬脑膜，缓慢释放侧裂池脑脊液后脑压下降满意，可见灰白色肿瘤突到外侧裂表面。首先切除部分额叶眶回、三角部皮层，显露岛阈、前环岛沟及部分上环岛沟，可见灰白色肿瘤，质韧，与周围组织边界不清，血供丰富，显微镜下分块切除岛叶前部及额叶肿瘤，深部可见豆纹动脉、下纹状静脉、肉豆蔻样纹状体区，侧脑室额角部分开放。然后外侧裂下方切除颞叶、钩回及岛叶下部肿瘤，侧脑室颞角开放，大脑后动脉、动眼神经及脑干保护完好。最后切除后上部肿瘤，可见后岛点。大脑中动脉M1和M2主干均保护完好。终病变镜下近全切。术腔严密止血，术腔反复冲洗清亮，脑组织搏动好，硬膜皱缩明显，人工硬膜减张缝合，与护士清点棉片、棉条等手术用品无误后，钛片还纳骨瓣，逐层缝合肌肉、皮下及皮肤，术毕再次与护士清点棉条等手术用品无误，手术顺利，麻醉满意，术中出血约　　　ml，输液　　　ml，术后回ICU病房监护。</v>
          </cell>
          <cell r="X3379" t="str">
            <v>部分切除</v>
          </cell>
          <cell r="Y3379" t="str">
            <v>缺失</v>
          </cell>
          <cell r="Z3379" t="str">
            <v>A(WHO II)</v>
          </cell>
          <cell r="AA3379" t="str">
            <v>A(WHO II)</v>
          </cell>
          <cell r="AB3379">
            <v>2</v>
          </cell>
          <cell r="AC3379" t="str">
            <v>星形细胞瘤(WHOⅡ级)，伴黏液样变性。 免疫组化：免疫组化结果：Ki-67（约1-5%）。</v>
          </cell>
          <cell r="AD3379" t="str">
            <v>部分切除</v>
          </cell>
          <cell r="AE3379">
            <v>43577</v>
          </cell>
          <cell r="AF3379" t="str">
            <v>1.星形细胞瘤（额颞，右）2.继发性癫痫3.空泡蝶鞍综合征4.鼻窦炎</v>
          </cell>
          <cell r="AH3379" t="str">
            <v>未终止</v>
          </cell>
          <cell r="AI3379">
            <v>1193</v>
          </cell>
          <cell r="AJ3379">
            <v>0</v>
          </cell>
          <cell r="AK3379">
            <v>722</v>
          </cell>
          <cell r="AL3379">
            <v>1</v>
          </cell>
          <cell r="AM3379">
            <v>1193</v>
          </cell>
          <cell r="AN3379" t="str">
            <v>27次</v>
          </cell>
          <cell r="AO3379">
            <v>1</v>
          </cell>
          <cell r="AP3379" t="str">
            <v>泰道6疗程</v>
          </cell>
          <cell r="AQ3379">
            <v>1</v>
          </cell>
          <cell r="AS3379">
            <v>0</v>
          </cell>
          <cell r="AU3379" t="e">
            <v>#N/A</v>
          </cell>
          <cell r="AV3379" t="e">
            <v>#N/A</v>
          </cell>
          <cell r="AW3379" t="e">
            <v>#N/A</v>
          </cell>
          <cell r="AX3379" t="e">
            <v>#N/A</v>
          </cell>
          <cell r="AY3379" t="e">
            <v>#N/A</v>
          </cell>
          <cell r="AZ3379" t="e">
            <v>#N/A</v>
          </cell>
        </row>
        <row r="3380">
          <cell r="B3380" t="str">
            <v>P880</v>
          </cell>
          <cell r="C3380" t="str">
            <v>CGGA_P880</v>
          </cell>
          <cell r="E3380" t="str">
            <v>曹海水</v>
          </cell>
          <cell r="F3380">
            <v>588030</v>
          </cell>
          <cell r="G3380">
            <v>43564</v>
          </cell>
          <cell r="H3380" t="str">
            <v>颅内占位性病变（额叶，右）胶质瘤  多发腔隙性脑梗死  脊柱畸形  高血压  糖尿病</v>
          </cell>
          <cell r="J3380" t="str">
            <v>男</v>
          </cell>
          <cell r="K3380">
            <v>64</v>
          </cell>
          <cell r="L3380" t="str">
            <v>AB</v>
          </cell>
          <cell r="M3380" t="str">
            <v>150202195602171253</v>
          </cell>
          <cell r="N3380" t="str">
            <v>本人/18910617474</v>
          </cell>
          <cell r="O3380" t="str">
            <v>发作性头晕伴双下肢无力半年。</v>
          </cell>
          <cell r="P3380" t="str">
            <v>患者半年前活动后约15分钟后出现头晕，不伴头痛、恶心、呕吐、肢体抽搐、意识丧失、肢体活动障碍等症状，伴下肢乏力，休息后可自行缓解，患者遂于当地医院就诊，完善CT、MRI示：右额占位性病变。未予特殊治疗，建议患者来我院就诊。患者遂于3个月前来我院就诊,完善MRI示：右额叶占位：胶质瘤可能性大。桥脑软化灶伴含铁血黄素沉积；脑内多发腔隙灶及缺血性白质病变；脑内多发微出血灶；脑萎缩；鼻窦粘膜增厚。患者考虑暂不接受手术治疗，自动出院。3个月来患者于外院行对症保守治疗后上述症状稍好转。目前家属及患者考虑保守治疗风险较大，遂再次于我院就诊，门诊以“颅内占位性病变”收入我科。 患者患病以来精神、食欲、睡眠良好，大、小便未见特殊，体重无明显变化。</v>
          </cell>
          <cell r="Q3380" t="str">
            <v>脑梗塞病史半年，口服高血压病史8年，规律口服拜欣同 1片/Bid，平素控制良好，约130/85 mmHg，否认冠心病史，糖尿病病史8年，平素规律皮下注射胰岛素（诺和灵），血糖控制欠佳，</v>
          </cell>
          <cell r="R3380" t="str">
            <v>戒烟20余年。戒酒3年左右。</v>
          </cell>
          <cell r="S3380" t="str">
            <v>缺失</v>
          </cell>
          <cell r="T3380">
            <v>43565</v>
          </cell>
          <cell r="V3380" t="str">
            <v>右额开颅脑肿瘤切除术+人工硬膜修补术</v>
          </cell>
          <cell r="W3380" t="str">
            <v>患者仰卧位位，麻醉成功后，头架固定后常规消毒、铺巾，取右额马蹄形切口逐层切开，皮肤翻向前下，暴露右额颅骨，骨瓣钻2孔铣下保留，见硬膜张力略高，250ml甘露醇快速静点降低颅内压，十字剪开硬膜，皮层下0.5cm可见病变，主要位于左额，灰红色病变，质软，血供丰富，呈浸润性生长，与周边脑组织边界不清，最后病变镜下全切除大小约5.0X3.5X3.0cm，创面速即纱帖敷,术腔反复冲洗清亮，脑组织搏动好，硬膜破损严重，人工硬膜（脑膜建）减张缝合，与护士清点棉片、棉条等手术用品无误后，钛连接片还纳骨瓣，逐层缝合肌肉、皮下及皮肤，术毕再次与护士清点棉条等手术用品无误，手术顺利，术中出血约200ml，术后回ICU病房监护。</v>
          </cell>
          <cell r="X3380" t="str">
            <v>全切除</v>
          </cell>
          <cell r="Y3380">
            <v>148223</v>
          </cell>
          <cell r="Z3380" t="str">
            <v>OA(WHO II)</v>
          </cell>
          <cell r="AA3380" t="str">
            <v>OA(WHO II)</v>
          </cell>
          <cell r="AB3380">
            <v>2</v>
          </cell>
          <cell r="AC3380" t="str">
            <v>右额少突星形细胞瘤（WHO II 级）</v>
          </cell>
          <cell r="AD3380" t="str">
            <v>全切除</v>
          </cell>
          <cell r="AE3380">
            <v>43598</v>
          </cell>
          <cell r="AF3380" t="str">
            <v>1.右额少突星形细胞瘤（WHO II 级）2.多发腔隙性脑梗死3.脊柱畸形4.高血压5.糖尿病6.气管切开术后7.左心室舒张功能减低8.双侧小腿肌间静脉血栓9.双下肺感染10.双侧胸膜病变11.双侧睾丸鞘膜积液12.胃潜血阳性待查13.便潜血弱阳性待查14.低蛋白血症15.低钙血症16.低钠血症17.高氯血症18.低钾血症19.肾功能不全20.尿路感染(真菌)21.双侧附睾囊肿</v>
          </cell>
          <cell r="AH3380" t="str">
            <v>未终止</v>
          </cell>
          <cell r="AI3380">
            <v>1193</v>
          </cell>
          <cell r="AJ3380">
            <v>0</v>
          </cell>
          <cell r="AK3380">
            <v>1193</v>
          </cell>
          <cell r="AL3380">
            <v>0</v>
          </cell>
          <cell r="AM3380">
            <v>1193</v>
          </cell>
          <cell r="AN3380" t="str">
            <v>9次</v>
          </cell>
          <cell r="AO3380">
            <v>1</v>
          </cell>
          <cell r="AP3380" t="str">
            <v>无</v>
          </cell>
          <cell r="AQ3380">
            <v>0</v>
          </cell>
          <cell r="AS3380">
            <v>0</v>
          </cell>
          <cell r="AU3380" t="e">
            <v>#N/A</v>
          </cell>
          <cell r="AV3380" t="e">
            <v>#N/A</v>
          </cell>
          <cell r="AW3380" t="e">
            <v>#N/A</v>
          </cell>
          <cell r="AX3380" t="e">
            <v>#N/A</v>
          </cell>
          <cell r="AY3380" t="e">
            <v>#N/A</v>
          </cell>
          <cell r="AZ3380" t="e">
            <v>#N/A</v>
          </cell>
        </row>
        <row r="3381">
          <cell r="B3381" t="str">
            <v>P881</v>
          </cell>
          <cell r="C3381" t="str">
            <v>CGGA_P881</v>
          </cell>
          <cell r="E3381" t="str">
            <v>PADULA GUY RENATO</v>
          </cell>
          <cell r="F3381">
            <v>597978</v>
          </cell>
          <cell r="G3381">
            <v>43561</v>
          </cell>
          <cell r="H3381" t="str">
            <v>颅内占位性病变伴出血(左顶枕)备注：高级别肿瘤伴出血</v>
          </cell>
          <cell r="J3381" t="str">
            <v>男</v>
          </cell>
          <cell r="K3381">
            <v>53</v>
          </cell>
          <cell r="L3381" t="str">
            <v>A</v>
          </cell>
          <cell r="M3381" t="str">
            <v>USA000000443045872</v>
          </cell>
          <cell r="N3381" t="str">
            <v>本人/18611443181</v>
          </cell>
          <cell r="O3381" t="str">
            <v>头痛5天</v>
          </cell>
          <cell r="P3381" t="str">
            <v>患者5天前无明显诱因突然出现剧烈头痛，后伴有一次呕吐，呕吐物为胃内容物,为非喷射性。不伴头晕、肢体抽搐、意识障碍等情况，于中日友好医院就诊完善CT提示颅内出血性病变，为行头颅MRI检查至我院就诊，急诊收入国际医疗部病区，完善MRI平扫+增强后提示：左顶枕多发占位病变：胶质瘤合并出血可能性大。筛窦粘膜增厚。为行进一步手术治疗，遂收入我科。    患者自患病以来，饮食可，睡眠可，二便如常，体重无明显变化。</v>
          </cell>
          <cell r="Q3381" t="str">
            <v>无特殊</v>
          </cell>
          <cell r="R3381" t="str">
            <v>无特殊</v>
          </cell>
          <cell r="S3381" t="str">
            <v>缺失</v>
          </cell>
          <cell r="T3381">
            <v>43566</v>
          </cell>
          <cell r="V3381" t="str">
            <v>左顶枕开颅颅内占位性病变切除术+硬膜修补术</v>
          </cell>
          <cell r="W3381" t="str">
            <v>患者气管插管全麻满意后。取右侧卧位，上头架, 取左顶枕马蹄形切口。常规碘酒、酒精消毒铺巾。切开头皮，分离头皮帽状腱膜下，皮瓣翻向面侧。沿颞上线切开颞筋膜及颞肌，颞肌推向颧侧，暴露颅骨，钻2孔，铣刀铣下骨瓣大小约7×8cm。硬膜张力较高，骨缘周围硬膜悬吊止血。十字剪开硬膜，部分肿瘤突出脑表面。显微镜下沿肿瘤边界进行分离，可见脑组织水肿明显，肿瘤呈灰红色，质地大部分较韧，血运丰富，部分质地软，伴有暗红色凝固血肿。荧光显微镜分离肿瘤边界，将肿瘤分块全部切除。完整保留中央前回。沿肿瘤向下浸润方向分块切除肿瘤，切除肿瘤后可见侧脑室并加以保护。共切除肿瘤及周围浸润脑组织约5×6×7cm。脑压明显下降，脑搏动良好。止血满意后，创面覆盖速即纱，反复盐水冲洗清亮。护士清点敷料及器械无误。硬脑膜缝合，骨片复位，钛夹固定。缝合颞肌及筋膜，分层缝合帽状腱膜及头皮。手术顺利，术中出血估计约500ml，未输血</v>
          </cell>
          <cell r="X3381" t="str">
            <v>全切除</v>
          </cell>
          <cell r="Y3381" t="str">
            <v>缺失</v>
          </cell>
          <cell r="Z3381" t="str">
            <v>GBM(WHO IV)</v>
          </cell>
          <cell r="AA3381" t="str">
            <v>GBM(WHO IV)</v>
          </cell>
          <cell r="AB3381">
            <v>4</v>
          </cell>
          <cell r="AC3381" t="str">
            <v>左顶枕胶质母细胞瘤（WHO IV级）</v>
          </cell>
          <cell r="AD3381" t="str">
            <v>全切除</v>
          </cell>
          <cell r="AE3381">
            <v>43578</v>
          </cell>
          <cell r="AF3381" t="str">
            <v>左顶枕胶质母细胞瘤</v>
          </cell>
          <cell r="AH3381" t="str">
            <v>未终止</v>
          </cell>
          <cell r="AI3381">
            <v>414</v>
          </cell>
          <cell r="AJ3381">
            <v>0</v>
          </cell>
          <cell r="AK3381">
            <v>414</v>
          </cell>
          <cell r="AL3381">
            <v>0</v>
          </cell>
          <cell r="AM3381">
            <v>414</v>
          </cell>
          <cell r="AN3381" t="str">
            <v>9次</v>
          </cell>
          <cell r="AO3381">
            <v>1</v>
          </cell>
          <cell r="AP3381" t="str">
            <v>无</v>
          </cell>
          <cell r="AQ3381">
            <v>0</v>
          </cell>
          <cell r="AS3381">
            <v>0</v>
          </cell>
          <cell r="AU3381" t="e">
            <v>#N/A</v>
          </cell>
          <cell r="AV3381" t="e">
            <v>#N/A</v>
          </cell>
          <cell r="AW3381" t="e">
            <v>#N/A</v>
          </cell>
          <cell r="AX3381" t="e">
            <v>#N/A</v>
          </cell>
          <cell r="AY3381" t="e">
            <v>#N/A</v>
          </cell>
          <cell r="AZ3381" t="e">
            <v>#N/A</v>
          </cell>
        </row>
        <row r="3382">
          <cell r="B3382" t="str">
            <v>P882</v>
          </cell>
          <cell r="C3382" t="str">
            <v>CGGA_P882</v>
          </cell>
          <cell r="E3382" t="str">
            <v>刘丽慧</v>
          </cell>
          <cell r="F3382">
            <v>598326</v>
          </cell>
          <cell r="G3382">
            <v>43564</v>
          </cell>
          <cell r="H3382" t="str">
            <v>1.胶质瘤术后复发(额颞岛顶 左) 2.脑疝 3.左颞星形细胞瘤术后 4.症状性癫痫 5.高血压1级</v>
          </cell>
          <cell r="J3382" t="str">
            <v>女</v>
          </cell>
          <cell r="K3382">
            <v>50</v>
          </cell>
          <cell r="L3382" t="str">
            <v>O</v>
          </cell>
          <cell r="M3382" t="str">
            <v>370321196903141824</v>
          </cell>
          <cell r="N3382" t="str">
            <v>司国庆/夫妻/13561623868，刘浩宇/母子/13864349961</v>
          </cell>
          <cell r="O3382" t="str">
            <v>左颞胶质瘤术后3年半，间断头痛2个月</v>
          </cell>
          <cell r="P3382" t="str">
            <v>患者3年半前因左颞占位性病变就诊于北京天坛医院普仁病区，行开颅手术治疗，术后病理回报为星形细胞瘤，局部间变，WHO II-III级，术后未行放疗，术后口服替莫唑胺1疗程，未规律复查头颅MRI。期间间断愣神发作，约3-5天发作一次，每次发作持续时间数秒钟至2分钟，无肢体抽搐发作，未予以抗癫痫药物治疗。2个月前患者出现间断头痛，未予以特殊处理，1个月前头痛症状加重，于当地医院行头颅MRI检查示：肿瘤术后复发。家属为求进一步诊治，遂就诊于我院门诊，复查MRI示左颞星形细胞瘤术后，左额颞岛顶异常信号影：肿瘤复发？脑疝征象，门诊以“左额颞岛顶复发胶质瘤”收入我科。
    患者自患病以来，饮食不良，睡眠可，二便如常，体重无明显变化。</v>
          </cell>
          <cell r="Q3382" t="str">
            <v>2014年9月曾于北京天坛医院普仁病区行左颞病变开颅手术治疗，术后病理诊断为星形细胞瘤，局部间变，WHO II-III级，术后无明显后遗症，术后未行放疗，术后口服替莫唑胺1疗程。平素健康状况:良好。否认肝炎史、疟疾史、结核史,否认高血压史、冠心病史， 否认糖尿病史、脑血管病史、精神病史，否认外伤史、输血史，否认过敏史，预防接种史不详。</v>
          </cell>
          <cell r="R3382" t="str">
            <v>无特殊</v>
          </cell>
          <cell r="S3382" t="str">
            <v>缺失</v>
          </cell>
          <cell r="T3382">
            <v>43566</v>
          </cell>
          <cell r="V3382" t="str">
            <v>左额颞原切口扩大入路肿瘤切除+人工硬脑膜修补术（神经导航辅助）</v>
          </cell>
          <cell r="W3382" t="str">
            <v>患者气管插管全麻成功后，病人右侧卧位。常规碘酒（4%）和酒精（75%）消毒后铺巾，头皮浸润麻醉，行左额颞弧形原切口，并向左颞枕部扩大，逐层切开皮肤及皮下，皮瓣翻向前方，充分暴露额颞部骨质，仔细分离原额颞部骨瓣，铣刀铣下保留，向后方颞枕部扩大铣下另一骨瓣4*6cm。硬膜止血后悬吊，“弧形+放射状”剪开硬脑膜，硬膜与硬膜下脑组织粘连明显，脑组织张力略高，显微镜下仔细探查左额颞部术腔，释放部分淡黄色脑脊液后脑压下降满意，见病变主要位于左侧额颞岛顶叶，呈弥漫性生长，灰红色，质地软韧不均，血供丰富，与周围脑组织边界欠清，仔细辨认外侧裂及颞上回，沿左额颞术腔后方切除左颞中下回病变以充分减压，大小约6.0×4.0×3.5cm，仔细探查术腔深部，可见海马体部病变，灰红色，质地软，血运丰富，切除病变大小约3.0×2.0×2.5cm，显露小脑幕缘。术腔严密止血，创面速即纱帖敷，术腔反复冲洗清亮，脑组织搏动好，硬膜缺损严重，人工硬膜减张修补缝合硬脑膜，与护士清点棉片、棉条等手术用品无误后，2枚钛片固定额颞+颞枕两处骨瓣，1枚盖孔板3枚钛片还纳骨瓣，逐层缝合肌肉、皮下及皮肤，术毕再次与护士清点棉条等手术用品无误，手术顺利，术中出血约300ml，输液3000ml，术后回病房监护。</v>
          </cell>
          <cell r="X3382" t="str">
            <v>部分切除</v>
          </cell>
          <cell r="Y3382">
            <v>148256</v>
          </cell>
          <cell r="Z3382" t="str">
            <v>GBM(WHO IV)</v>
          </cell>
          <cell r="AA3382" t="str">
            <v>GBM(WHO IV)</v>
          </cell>
          <cell r="AB3382">
            <v>4</v>
          </cell>
          <cell r="AC3382" t="str">
            <v>部分间变性少突胶质细胞瘤 (WHOⅢ级)，部分胶质母细胞瘤 (WHOⅣ级)。（再次手术</v>
          </cell>
          <cell r="AD3382" t="str">
            <v>部分切除</v>
          </cell>
          <cell r="AE3382">
            <v>43573</v>
          </cell>
          <cell r="AF3382" t="str">
            <v>1.胶质母细胞胞瘤(额颞岛顶 左) 2.脑疝 3.左颞星形细胞瘤术后4.症状性癫痫 5.高血压1级 6.轻度贫血</v>
          </cell>
          <cell r="AH3382" t="str">
            <v>未终止</v>
          </cell>
          <cell r="AI3382">
            <v>1192</v>
          </cell>
          <cell r="AJ3382">
            <v>0</v>
          </cell>
          <cell r="AK3382">
            <v>1192</v>
          </cell>
          <cell r="AL3382">
            <v>0</v>
          </cell>
          <cell r="AM3382">
            <v>1192</v>
          </cell>
          <cell r="AN3382" t="str">
            <v>30次</v>
          </cell>
          <cell r="AO3382">
            <v>1</v>
          </cell>
          <cell r="AP3382" t="str">
            <v>帝清6疗程</v>
          </cell>
          <cell r="AQ3382">
            <v>1</v>
          </cell>
          <cell r="AS3382" t="str">
            <v>继发</v>
          </cell>
          <cell r="AU3382" t="str">
            <v>突变</v>
          </cell>
          <cell r="AV3382" t="str">
            <v>不突变</v>
          </cell>
          <cell r="AW3382" t="str">
            <v>非共缺失</v>
          </cell>
          <cell r="AX3382" t="str">
            <v>非甲基化</v>
          </cell>
          <cell r="AY3382" t="str">
            <v>不突变</v>
          </cell>
          <cell r="AZ3382" t="str">
            <v>不突变</v>
          </cell>
        </row>
        <row r="3383">
          <cell r="B3383" t="str">
            <v>P883</v>
          </cell>
          <cell r="C3383" t="str">
            <v>CGGA_P883</v>
          </cell>
          <cell r="E3383" t="str">
            <v>田增福</v>
          </cell>
          <cell r="F3383">
            <v>598368</v>
          </cell>
          <cell r="G3383">
            <v>43564</v>
          </cell>
          <cell r="H3383" t="str">
            <v>1.颅内占位性病变（颞叶，右）胶质瘤2.颅内占位术后</v>
          </cell>
          <cell r="J3383" t="str">
            <v>男</v>
          </cell>
          <cell r="K3383">
            <v>58</v>
          </cell>
          <cell r="L3383" t="str">
            <v>B</v>
          </cell>
          <cell r="M3383" t="str">
            <v>372826196009094235</v>
          </cell>
          <cell r="N3383" t="str">
            <v>本人/13792005836，田茂山/父子/13792005836, 田杰伟/父子/13863327902</v>
          </cell>
          <cell r="O3383" t="str">
            <v>主因头晕、头痛伴呕吐3个月加重1个月入院</v>
          </cell>
          <cell r="P3383" t="str">
            <v>患者缘于3个月前无明显诱因出现头晕、头痛，头晕时无天旋地转，无站立不稳，头痛无固定位置，伴呕吐1次，呕吐物为胃内容物，无血性成分及胆汁成分，无抽搐，无意识障碍，无胸闷、憋气，无咳嗽、咳痰，1个月前患者头晕、头痛症状加重，患者到当地医院行头部CT及磁共振检查，结果考虑颅内肿瘤复发。患者在当地医院输液治疗，具体药物不详，患者来我院行进一步检查，头颅磁共振示：颅内占位性病变。现患者为求手术治疗住我科。    患者自患病以来，饮食可，睡眠可，二便如常，体重无明显变化。</v>
          </cell>
          <cell r="Q3383" t="str">
            <v>2017年1月曾患“  颅内占位性病变”在山东沂水县行颅内肿瘤切除术，术后病理结果示：胶质母细胞瘤</v>
          </cell>
          <cell r="R3383" t="str">
            <v>无特殊</v>
          </cell>
          <cell r="S3383" t="str">
            <v>缺失</v>
          </cell>
          <cell r="T3383">
            <v>43566</v>
          </cell>
          <cell r="V3383" t="str">
            <v>右侧颞枕开颅颅内肿瘤切除+人工硬膜修补术</v>
          </cell>
          <cell r="W3383" t="str">
            <v>患者气管插管全麻成功后，患者取左侧卧位，常规碘酒（4%）和酒精（75%）消毒后铺巾，头皮浸润麻醉，取右颞枕马蹄形切口，枕部切口利用原枕部切口的一部分，逐层切开，皮瓣翻向下方，充分暴露骨质，骨瓣铣下保留。乳突气房开放，骨蜡及生物胶严密封闭。硬膜止血后四周严密悬吊，见硬膜张力略高，250ml甘露醇快速静点降低颅内压，“弧形+放射”状剪开硬脑膜，见右颞脑组织张力稍高， 切开右侧颞中回中部皮层，皮层下1.5cm见肿瘤，肿瘤位于右侧颞叶深部，瘤体呈灰红色，质韧，血供丰富，与周围脑组织边界不清，导航辅助下沿肿瘤大致边界逐步分离并分块切除，深部达侧脑室颞角，最终病变镜下全切，侧脑室颞角开放。术腔严密止血，流体明胶及速即纱帖敷创面，观察脑组织搏动好，护士清点棉片、棉条等手术用品无误，硬膜破损严重，连续缝合后欠严密，人工硬膜修补、贴覆，3枚钛片还纳、固定骨瓣，逐层缝合肌肉、皮下及皮肤，术毕再次与护士清点棉条等手术用品无误，术毕。手术顺利，术中出血约150ml，输液3000ml，未输血，术后回病房监护。</v>
          </cell>
          <cell r="X3383" t="str">
            <v>全切除</v>
          </cell>
          <cell r="Y3383" t="str">
            <v>缺失</v>
          </cell>
          <cell r="Z3383" t="str">
            <v>GBM(WHO IV)</v>
          </cell>
          <cell r="AA3383" t="str">
            <v>GBM(WHO IV)</v>
          </cell>
          <cell r="AC3383" t="str">
            <v>胶质母细胞瘤，伴少突胶质细胞瘤成分 (WHOⅣ级)。（再次手术）</v>
          </cell>
          <cell r="AD3383" t="str">
            <v>全切除</v>
          </cell>
          <cell r="AE3383">
            <v>43578</v>
          </cell>
          <cell r="AF3383" t="str">
            <v>1. 胶质母细胞瘤（颞叶，右） 2.低蛋白血症 3.低钾血症 4.肝功能异常 5.消化道出血</v>
          </cell>
          <cell r="AG3383">
            <v>43973</v>
          </cell>
          <cell r="AH3383" t="str">
            <v>终止</v>
          </cell>
          <cell r="AI3383">
            <v>173</v>
          </cell>
          <cell r="AJ3383">
            <v>1</v>
          </cell>
          <cell r="AK3383">
            <v>81</v>
          </cell>
          <cell r="AL3383">
            <v>1</v>
          </cell>
          <cell r="AM3383">
            <v>173</v>
          </cell>
          <cell r="AN3383" t="str">
            <v>无</v>
          </cell>
          <cell r="AO3383">
            <v>0</v>
          </cell>
          <cell r="AP3383" t="str">
            <v>无</v>
          </cell>
          <cell r="AQ3383" t="str">
            <v>NA</v>
          </cell>
          <cell r="AS3383" t="str">
            <v>复发</v>
          </cell>
          <cell r="AU3383" t="e">
            <v>#N/A</v>
          </cell>
          <cell r="AV3383" t="e">
            <v>#N/A</v>
          </cell>
          <cell r="AW3383" t="e">
            <v>#N/A</v>
          </cell>
          <cell r="AX3383" t="e">
            <v>#N/A</v>
          </cell>
          <cell r="AY3383" t="e">
            <v>#N/A</v>
          </cell>
          <cell r="AZ3383" t="e">
            <v>#N/A</v>
          </cell>
        </row>
        <row r="3384">
          <cell r="B3384" t="str">
            <v>P884</v>
          </cell>
          <cell r="C3384" t="str">
            <v>CGGA_P884</v>
          </cell>
          <cell r="E3384" t="str">
            <v>常俊玲</v>
          </cell>
          <cell r="F3384">
            <v>372846</v>
          </cell>
          <cell r="G3384">
            <v>43564</v>
          </cell>
          <cell r="H3384" t="str">
            <v>1.胶质瘤术后复发(颞岛 右)2.右颞星形细胞瘤术后3.症状性癫痫</v>
          </cell>
          <cell r="J3384" t="str">
            <v>女</v>
          </cell>
          <cell r="K3384">
            <v>54</v>
          </cell>
          <cell r="L3384" t="str">
            <v>AB</v>
          </cell>
          <cell r="M3384" t="str">
            <v>152101196406260026</v>
          </cell>
          <cell r="N3384" t="str">
            <v>董长志/母子/13704709393, 董岩/夫妻/13704709393</v>
          </cell>
          <cell r="O3384" t="str">
            <v>右颞胶质瘤术后7年余，发作性左侧肢体麻木半年</v>
          </cell>
          <cell r="P3384" t="str">
            <v>患者自患病以来，饮食可，睡眠可，二便如常，体重无明显变化</v>
          </cell>
          <cell r="Q3384" t="str">
            <v>2011年12月于我院住院行右颞占位手术治疗，术后病理回报为 星形细胞瘤（WHOⅡ级），术后行常规放射治疗，未行化疗，术后无后遗症状。</v>
          </cell>
          <cell r="R3384" t="str">
            <v>无特殊</v>
          </cell>
          <cell r="S3384" t="str">
            <v>缺失</v>
          </cell>
          <cell r="T3384">
            <v>43567</v>
          </cell>
          <cell r="V3384" t="str">
            <v>右额颞原切口开颅肿瘤切除术+人工硬脑膜修补术(神经导航辅助)</v>
          </cell>
          <cell r="W3384" t="str">
            <v>患者气管插管全麻成功后，仰卧位，头偏向左，头架固定。常规碘酒（4%）和酒精（75%）消毒后铺巾，头皮浸润麻醉，取右额颞原切口逐层切开，皮瓣翻向侧下方，充分暴露骨质，原右颞骨瓣撬拨后铣下保留。硬膜止血后四周严密悬吊，见硬膜张力略高250ml甘露醇快速静点降低颅内压，“弧形+放射”状剪开硬脑膜，与硬膜下脑组织粘连明显，仔细探查左颞原术腔缓慢释放脑脊液后脑压下降满意，仔细分开侧裂并牵开脑组织，见灰红色病变主要位于右侧颞岛叶及深部海马结构，质地软韧，与周围组织边界不清，血供丰富，显微镜下分块切除肿瘤，待瘤内减压充分后沿肿瘤周边逐步分离，最终病变镜下全切，大小约5.0X4.5X4.0CM。侧裂血管、大脑中动脉及深部豆纹动脉均保护良好，术腔严密止血，创面速即纱帖敷，术腔反复冲洗清亮，脑组织搏动好，硬膜缝合困难，人工硬膜减张修补缝合硬膜，与护士清点棉片、棉条等手术用品无误后，1枚盖孔板及2枚钛片还纳骨瓣，逐层缝合肌肉、皮下及皮肤，术毕再次与护士清点棉条等手术用品无误，手术顺利，术中出血约200ml，未输血，输液2500ml，术后回病房监护。</v>
          </cell>
          <cell r="X3384" t="str">
            <v>部分切除</v>
          </cell>
          <cell r="Y3384">
            <v>148295</v>
          </cell>
          <cell r="Z3384" t="str">
            <v>A(WHO II)</v>
          </cell>
          <cell r="AA3384" t="str">
            <v>A(WHO II)</v>
          </cell>
          <cell r="AB3384">
            <v>2</v>
          </cell>
          <cell r="AC3384" t="str">
            <v>星形细胞瘤 (WHOⅡ级)</v>
          </cell>
          <cell r="AD3384" t="str">
            <v>部分切除</v>
          </cell>
          <cell r="AE3384">
            <v>43574</v>
          </cell>
          <cell r="AF3384" t="str">
            <v>1.星形细胞瘤(颞岛 右)2.右颞星形细胞瘤术后3.症状性癫痫4.轻度贫血5.低钾血症6.低蛋白血症7.肝功能异常8.鼻窦炎9.上颌窦囊肿</v>
          </cell>
          <cell r="AH3384" t="str">
            <v>未终止</v>
          </cell>
          <cell r="AI3384">
            <v>1191</v>
          </cell>
          <cell r="AJ3384">
            <v>0</v>
          </cell>
          <cell r="AK3384">
            <v>1191</v>
          </cell>
          <cell r="AL3384">
            <v>0</v>
          </cell>
          <cell r="AM3384">
            <v>1191</v>
          </cell>
          <cell r="AN3384" t="str">
            <v>放疗</v>
          </cell>
          <cell r="AO3384">
            <v>1</v>
          </cell>
          <cell r="AP3384" t="str">
            <v>泰道，帝清</v>
          </cell>
          <cell r="AQ3384">
            <v>1</v>
          </cell>
          <cell r="AS3384">
            <v>1</v>
          </cell>
          <cell r="AU3384" t="e">
            <v>#N/A</v>
          </cell>
          <cell r="AV3384" t="e">
            <v>#N/A</v>
          </cell>
          <cell r="AW3384" t="e">
            <v>#N/A</v>
          </cell>
          <cell r="AX3384" t="e">
            <v>#N/A</v>
          </cell>
          <cell r="AY3384" t="e">
            <v>#N/A</v>
          </cell>
          <cell r="AZ3384" t="e">
            <v>#N/A</v>
          </cell>
        </row>
        <row r="3385">
          <cell r="B3385" t="str">
            <v>P885</v>
          </cell>
          <cell r="C3385" t="str">
            <v>CGGA_P885</v>
          </cell>
          <cell r="E3385" t="str">
            <v>陈付梅</v>
          </cell>
          <cell r="F3385">
            <v>598532</v>
          </cell>
          <cell r="G3385">
            <v>43565</v>
          </cell>
          <cell r="H3385" t="str">
            <v>1.颅内占位性病变(颞顶 右)：胶质瘤  2.症状性癫痫[继发性癫痫]</v>
          </cell>
          <cell r="J3385" t="str">
            <v>女</v>
          </cell>
          <cell r="K3385">
            <v>49</v>
          </cell>
          <cell r="L3385" t="str">
            <v>O</v>
          </cell>
          <cell r="M3385" t="str">
            <v>422623196908040622</v>
          </cell>
          <cell r="N3385" t="str">
            <v>张长弟/夫妻/13797810097，张垚/母子/16621157391</v>
          </cell>
          <cell r="O3385" t="str">
            <v>发作性意识不清2年，间断头痛半年</v>
          </cell>
          <cell r="P3385" t="str">
            <v>患者于2年前无明显诱因出现左侧肢体麻木，言语不清，随即出现意识障碍，持续约30分钟左右，无肢体抽搐，无二便失禁，急于当地医院就诊，予以对症治疗，约半小时后患者意识恢复正常，未予以进一步检查及治疗。1年余前患者再次出现左侧肢体麻木、言语不清伴左侧面部抽搐，无意识障碍，急诊就诊于当地医院，行头颅CT检查示：颅内占位性病变，住院予以对症抗癫痫治疗，出院后未规律复查MRI，未规律应用抗癫痫药物。半年前患者出现间断头痛，呈锐性疼痛，间断发作，无规律性，无恶心呕吐。患者及家属为求进一步诊治，遂来我院就诊，门诊查头颅MRI示右颞顶叶占位：胶质瘤可能性大。门诊以“右颞顶胶质瘤”收入我科。</v>
          </cell>
          <cell r="Q3385" t="str">
            <v>2000年4月曾因计划生育行绝育手术。</v>
          </cell>
          <cell r="R3385" t="str">
            <v>无特殊</v>
          </cell>
          <cell r="S3385" t="str">
            <v>缺失</v>
          </cell>
          <cell r="T3385">
            <v>43570</v>
          </cell>
          <cell r="V3385" t="str">
            <v>右顶枕开颅肿瘤切除术+人工硬脑膜修补术</v>
          </cell>
          <cell r="W3385" t="str">
            <v>患者插管全麻成功后，病人取左侧俯卧位，头架固定，常规碘酒（4%）和酒精（75%）消毒后铺巾，头皮浸润麻醉，沿右顶枕马蹄形切口逐层切开，颅骨钻3孔骨瓣铣下保留，硬膜四周严密悬吊，见硬膜张力略高，250ml甘露醇快速静点降低颅内压，“+”字状剪开脑膜，顶枕部皮层造瘘皮层下0.5cm即可见灰红色病变，病变主要位于右顶枕叶，质软韧不均，血供丰富，与周围脑组织边界欠清，显微镜下首先自瘤内分块切除待瘤内压力下降后沿肿瘤大致边界逐步分离并分块切除，最终病变镜下近全切除，大小约7.5X6.5X6.0cm，右侧侧脑室枕角未开放。术腔严密止血，创面速即纱帖敷，术腔反复冲洗清亮，脑组织搏动好，硬膜缺损严重，人工硬膜（脑膜健）减张修补缝合硬脑膜，与护士清点棉片、棉条等手术用品无误后，2枚盖孔板1枚钛片还纳骨瓣，逐层缝合肌肉、皮下及皮肤，术毕再次与护士清点棉条等手术用品无误，手术顺利，术中出血约300ml，输液3000ml，未输血，术后回ICU病房监护</v>
          </cell>
          <cell r="X3385" t="str">
            <v>部分切除</v>
          </cell>
          <cell r="Y3385">
            <v>148361</v>
          </cell>
          <cell r="Z3385" t="str">
            <v>AO(WHO III)</v>
          </cell>
          <cell r="AA3385" t="str">
            <v>AO(WHO III)</v>
          </cell>
          <cell r="AB3385">
            <v>3</v>
          </cell>
          <cell r="AC3385" t="str">
            <v>间变性少突胶质细胞瘤(WHOⅢ级)，生长活跃，累及软膜下及蛛网膜下腔。</v>
          </cell>
          <cell r="AD3385" t="str">
            <v>部分切除</v>
          </cell>
          <cell r="AE3385">
            <v>43578</v>
          </cell>
          <cell r="AF3385" t="str">
            <v>1.间变少突胶质细胞瘤(颞顶 右) 2.症状性癫痫[继发性癫痫] 3.轻度贫血 4.低蛋白血症 5.高氯血症</v>
          </cell>
          <cell r="AH3385" t="str">
            <v>未终止</v>
          </cell>
          <cell r="AI3385">
            <v>1188</v>
          </cell>
          <cell r="AJ3385">
            <v>0</v>
          </cell>
          <cell r="AK3385">
            <v>1188</v>
          </cell>
          <cell r="AL3385">
            <v>0</v>
          </cell>
          <cell r="AM3385">
            <v>1188</v>
          </cell>
          <cell r="AN3385" t="str">
            <v>30次</v>
          </cell>
          <cell r="AO3385">
            <v>1</v>
          </cell>
          <cell r="AP3385" t="str">
            <v>替莫脞胺</v>
          </cell>
          <cell r="AQ3385">
            <v>1</v>
          </cell>
          <cell r="AS3385">
            <v>0</v>
          </cell>
          <cell r="AU3385" t="e">
            <v>#N/A</v>
          </cell>
          <cell r="AV3385" t="e">
            <v>#N/A</v>
          </cell>
          <cell r="AW3385" t="e">
            <v>#N/A</v>
          </cell>
          <cell r="AX3385" t="e">
            <v>#N/A</v>
          </cell>
          <cell r="AY3385" t="e">
            <v>#N/A</v>
          </cell>
          <cell r="AZ3385" t="e">
            <v>#N/A</v>
          </cell>
        </row>
        <row r="3386">
          <cell r="B3386" t="str">
            <v>P886</v>
          </cell>
          <cell r="C3386" t="str">
            <v>CGGA_P886</v>
          </cell>
          <cell r="E3386" t="str">
            <v>郭春荣</v>
          </cell>
          <cell r="F3386">
            <v>598815</v>
          </cell>
          <cell r="G3386">
            <v>43567</v>
          </cell>
          <cell r="H3386" t="str">
            <v>1.颅内占位性病变(右额)2.症状性癫痫[继发性癫痫]3.少突星形细胞瘤术后</v>
          </cell>
          <cell r="J3386" t="str">
            <v>女</v>
          </cell>
          <cell r="K3386">
            <v>43</v>
          </cell>
          <cell r="L3386" t="str">
            <v>AB</v>
          </cell>
          <cell r="M3386" t="str">
            <v>210123197510232049</v>
          </cell>
          <cell r="N3386" t="str">
            <v>本人/13904034491，张勇/夫妻/13904034491</v>
          </cell>
          <cell r="O3386" t="str">
            <v>少突星形胶质瘤术后5年，发现肿瘤复发一月</v>
          </cell>
          <cell r="P3386" t="str">
            <v>患者5年前因癫痫发作于当地医院就诊，考虑颅内占位性病变，遂于当地行手术治疗，术后病理提示少突星形细胞瘤（WHO II级），术后行替莫唑胺化疗（具体方案不详）、生物免疫治疗。术后患者情绪激动时仍有癫痫发作，表现为肢体抽搐，呼之不应，持续约一分钟后缓解，数月发作一次，后一直口服德巴金500mg bid 抗癫痫治疗，仍有情绪激动时发作。1月前患者复查行头部MRI示右额占位性病变，考虑肿瘤复发。患者为行进一步治疗来我院门诊就诊，完善MRI头部平扫+增强示：右侧额叶占位术后,右侧额叶局灶性强化。门诊以“颅内占位性病变（右额）”收入我科。</v>
          </cell>
          <cell r="Q3386" t="str">
            <v>5年前因OA于当地医院就诊，术后予TMZ</v>
          </cell>
          <cell r="R3386" t="str">
            <v>无特殊</v>
          </cell>
          <cell r="S3386" t="str">
            <v>缺失</v>
          </cell>
          <cell r="T3386">
            <v>43571</v>
          </cell>
          <cell r="V3386" t="str">
            <v>右额原切口开颅肿瘤切除术+人工硬脑膜修补术</v>
          </cell>
          <cell r="W3386" t="str">
            <v>患者仰卧位，麻醉成功后，头架固定后常规消毒、铺巾，取右额原切口切开，皮肤翻向侧下，暴露右额颅骨，取下原骨瓣，见硬膜张力略高，250ml甘露醇快速静点降低颅内压，十字剪开硬膜，可见病变主要位于右额，灰红色病变，质软，血供中等，与周边脑组织边界不清。镜下全切除肿瘤，大小约3.5X2.5X2.0cm，创面速即纱帖敷,术腔反复冲洗清亮，脑组织搏动好，硬膜破损严重，人工硬膜（脑膜建）减张缝合，与护士清点棉片、棉条等手术用品无误后，1枚盖孔板2枚钛连接片还纳骨瓣，逐层缝合肌肉、皮下及皮肤，术毕再次与护士清点棉条等手术用品无误，手术顺利，术中出血约150ml，术后回病房监护。</v>
          </cell>
          <cell r="X3386" t="str">
            <v>全切除</v>
          </cell>
          <cell r="Y3386">
            <v>148374</v>
          </cell>
          <cell r="Z3386" t="str">
            <v>AOA(WHO III)</v>
          </cell>
          <cell r="AA3386" t="str">
            <v>AOA(WHO III)</v>
          </cell>
          <cell r="AB3386">
            <v>3</v>
          </cell>
          <cell r="AC3386" t="str">
            <v>间变性少突星形细胞瘤(WHOⅢ级)。</v>
          </cell>
          <cell r="AD3386" t="str">
            <v>全切除</v>
          </cell>
          <cell r="AE3386">
            <v>43580</v>
          </cell>
          <cell r="AF3386" t="str">
            <v>1.右额间变少突星形细胞瘤（WHO III级）2.症状性癫痫[继发性癫痫]3.少突星形细胞瘤术后 4.低钠血症 5.低钾血症 6.低蛋白血症 7.气颅</v>
          </cell>
          <cell r="AH3386" t="str">
            <v>未终止</v>
          </cell>
          <cell r="AI3386">
            <v>706</v>
          </cell>
          <cell r="AJ3386">
            <v>0</v>
          </cell>
          <cell r="AK3386">
            <v>351</v>
          </cell>
          <cell r="AL3386">
            <v>1</v>
          </cell>
          <cell r="AM3386">
            <v>706</v>
          </cell>
          <cell r="AN3386" t="str">
            <v>同步</v>
          </cell>
          <cell r="AO3386">
            <v>1</v>
          </cell>
          <cell r="AP3386" t="str">
            <v>替莫脞胺</v>
          </cell>
          <cell r="AQ3386">
            <v>1</v>
          </cell>
          <cell r="AS3386">
            <v>1</v>
          </cell>
          <cell r="AU3386" t="e">
            <v>#N/A</v>
          </cell>
          <cell r="AV3386" t="e">
            <v>#N/A</v>
          </cell>
          <cell r="AW3386" t="e">
            <v>#N/A</v>
          </cell>
          <cell r="AX3386" t="e">
            <v>#N/A</v>
          </cell>
          <cell r="AY3386" t="e">
            <v>#N/A</v>
          </cell>
          <cell r="AZ3386" t="e">
            <v>#N/A</v>
          </cell>
        </row>
        <row r="3387">
          <cell r="B3387" t="str">
            <v>P887</v>
          </cell>
          <cell r="C3387" t="str">
            <v>CGGA_P887</v>
          </cell>
          <cell r="E3387" t="str">
            <v>辛凤红</v>
          </cell>
          <cell r="F3387">
            <v>598904</v>
          </cell>
          <cell r="G3387">
            <v>43567</v>
          </cell>
          <cell r="H3387" t="str">
            <v>1.颅内占位性病变（双额、胼胝体）2.症状性癫痫[继发性癫痫]3.胶质母细胞瘤（术后）</v>
          </cell>
          <cell r="J3387" t="str">
            <v>女</v>
          </cell>
          <cell r="K3387">
            <v>43</v>
          </cell>
          <cell r="L3387" t="str">
            <v>O</v>
          </cell>
          <cell r="M3387" t="str">
            <v>232331197604020561</v>
          </cell>
          <cell r="N3387" t="str">
            <v>本人/15246582111， 林兵/母子/15636606345, 林志荣/夫妻/15246582111</v>
          </cell>
          <cell r="O3387" t="str">
            <v>胶质母细胞瘤术后3年余，发现复发4月</v>
          </cell>
          <cell r="P3387" t="str">
            <v>3年余前因癫痫发现颅内占位性病变于我院普仁病区行手术治疗，术后病理提示胶质母细胞瘤，建议术后行同步放化疗，患者未行后续治疗。术后患者口服德巴金 500mg qd,术后两年未再出现癫痫发作。1年余前患者再次出现右侧肢体肢体抽搐伴意识丧失，偶伴大小便失禁，不伴口吐白沫、双眼上吊，每次持续1分钟，2月余发作一次。4月前患者复查头部MRI示：提示颅内占位性病变，胶质瘤复发可能大。1月前患者患者癫痫发作后出现左侧肢体活动不利伴震颤，患者为行进一步诊治遂至我院门诊就诊：右额开颅术后。双额、胼胝体占位：考虑肿瘤复发。双侧侧脑室室管膜、脑干腹侧软脑膜异常强化，考虑肿瘤播散可能性大，幕上脑室扩大。门诊以颅内占位性病变（双额、胼胝体）收入我科。</v>
          </cell>
          <cell r="Q3387" t="str">
            <v>3年余前因癫痫发现颅内占位性病变于我院普仁病区行手术治疗，术后病理提示胶质母细胞瘤，建议术后行同步放化疗，患者未行后续治疗。术后患者口服德巴金</v>
          </cell>
          <cell r="R3387" t="str">
            <v>无特殊</v>
          </cell>
          <cell r="S3387" t="str">
            <v>缺失</v>
          </cell>
          <cell r="T3387">
            <v>43571</v>
          </cell>
          <cell r="V3387" t="str">
            <v>右额原切口开颅肿瘤切除术+人工硬膜修补术</v>
          </cell>
          <cell r="W3387" t="str">
            <v>患者插管全麻成功后，病人取仰卧位。常规碘酒（4%）和酒精（75%）消毒后铺巾，头皮浸润麻醉，行右额原切口切开，充分暴露右额骨质，取下原骨瓣保留，硬膜四周严密悬吊，硬膜张力略高250ml甘露醇快速静点降低颅内压，“弧形+放射”状剪开硬脑膜，可见局部脑组织张力高，脑回膨隆明显，脑沟消失，皮层下0.5cm即可见灰红色复发肿瘤病变，质地软韧不均，血供丰富，与周围脑组织边界不清，显微镜下首先自瘤内分块切除，待减压充分后自肿瘤大致边界逐步分离并分块切除，见肿瘤包裹双侧大脑前动脉，仔细分离保护大脑前动脉及其主要分支，大小约4.5X3.5X3cm，切除过程可见双侧脑室，最终肿瘤镜下近全切除。术腔严密止血，创面速即纱帖敷,术腔反复冲洗清亮，脑组织搏动好，硬膜破损严重，可缝人工硬膜减张缝合，与护士清点棉片、棉条等手术用品无误后，1枚盖孔板及3枚钛片还纳骨瓣，逐层缝合肌肉、皮下及皮肤，术毕再次与护士清点棉条等手术用品无误，手术顺利，术中出血约150ml，术后回病房监护。</v>
          </cell>
          <cell r="X3387" t="str">
            <v>部分切除</v>
          </cell>
          <cell r="Y3387">
            <v>148397</v>
          </cell>
          <cell r="Z3387" t="str">
            <v>GBM(WHO IV)</v>
          </cell>
          <cell r="AA3387" t="str">
            <v>GBM(WHO IV)</v>
          </cell>
          <cell r="AB3387">
            <v>4</v>
          </cell>
          <cell r="AC3387" t="str">
            <v>胶质母细胞瘤 (WHOⅣ级)。</v>
          </cell>
          <cell r="AD3387" t="str">
            <v>部分切除</v>
          </cell>
          <cell r="AE3387">
            <v>43585</v>
          </cell>
          <cell r="AF3387" t="str">
            <v>1.复发胶质母细胞瘤（双额、胼胝体）2.症状性癫痫[继发性癫痫]3低蛋白血症 4.胶质母细胞瘤（术后）</v>
          </cell>
          <cell r="AH3387" t="str">
            <v>终止</v>
          </cell>
          <cell r="AI3387">
            <v>716</v>
          </cell>
          <cell r="AJ3387">
            <v>1</v>
          </cell>
          <cell r="AK3387">
            <v>716</v>
          </cell>
          <cell r="AL3387">
            <v>1</v>
          </cell>
          <cell r="AM3387">
            <v>921</v>
          </cell>
          <cell r="AN3387" t="str">
            <v>放疗</v>
          </cell>
          <cell r="AO3387">
            <v>1</v>
          </cell>
          <cell r="AP3387" t="str">
            <v>无</v>
          </cell>
          <cell r="AQ3387">
            <v>0</v>
          </cell>
          <cell r="AS3387">
            <v>1</v>
          </cell>
          <cell r="AU3387" t="str">
            <v>不突变</v>
          </cell>
          <cell r="AV3387" t="str">
            <v>不突变</v>
          </cell>
          <cell r="AW3387" t="str">
            <v>非共缺失</v>
          </cell>
          <cell r="AX3387" t="str">
            <v>非甲基化</v>
          </cell>
          <cell r="AY3387" t="str">
            <v>不突变</v>
          </cell>
          <cell r="AZ3387" t="str">
            <v>不突变</v>
          </cell>
        </row>
        <row r="3388">
          <cell r="B3388" t="str">
            <v>P888</v>
          </cell>
          <cell r="C3388" t="str">
            <v>CGGA_P888</v>
          </cell>
          <cell r="E3388" t="str">
            <v>裴幂娥</v>
          </cell>
          <cell r="F3388">
            <v>598325</v>
          </cell>
          <cell r="G3388">
            <v>43564</v>
          </cell>
          <cell r="H3388" t="str">
            <v>1.颅内占位性病变（额、颞、岛叶 丘脑，右） 胶质瘤2.脑积水3.癫痫</v>
          </cell>
          <cell r="J3388" t="str">
            <v>女</v>
          </cell>
          <cell r="K3388">
            <v>50</v>
          </cell>
          <cell r="L3388" t="str">
            <v>A</v>
          </cell>
          <cell r="M3388" t="str">
            <v>152601196811263025</v>
          </cell>
          <cell r="N3388" t="str">
            <v>本人/13150803546， 岳峰山/夫妻/13150803546，岳媛/母女/17547405573</v>
          </cell>
          <cell r="O3388" t="str">
            <v>嗜睡，左侧肢体抖动4个月，头晕、头痛2月</v>
          </cell>
          <cell r="P3388" t="str">
            <v>患者缘于4个月前无明显诱因出现嗜睡，左侧肢体抖动，患者未作任何检查及治疗，2个月前患者出现头晕、头痛，头晕时天旋地转，站立不稳，头痛呈全头压榨性头痛，患者到当地医院行头颅CT检查，考虑颅内占位。患者出现大小便失禁，患者未在当地医院住院治疗，患者为求进一步治疗来我院门诊，行头颅磁共振检查，结果示：右侧额颞、岛叶、丘脑占位性病变，考虑弥漫性星形细胞瘤；大脑镰下疝。1周前患者出现抽搐，抽搐时四肢屈曲，无口吐白沫，伴咬舌，意识丧失，大小便失禁，持续时间约3-5分钟，自行缓解，恶心、呕吐，呕吐物为胃内容物，无血性成分及胆汁成分，头晕、头痛较前加重。患者为求手术治疗住我科。</v>
          </cell>
          <cell r="Q3388" t="str">
            <v>无特殊</v>
          </cell>
          <cell r="R3388" t="str">
            <v>青霉素过敏</v>
          </cell>
          <cell r="S3388" t="str">
            <v>缺失</v>
          </cell>
          <cell r="T3388">
            <v>43571</v>
          </cell>
          <cell r="V3388" t="str">
            <v>半冠状切口，右额颞开颅，肿瘤切除术</v>
          </cell>
          <cell r="W3388" t="str">
            <v>患者插管全麻成功后，病人取仰卧位，头左侧。常规碘酒（4%）和酒精（75%）消毒后铺巾，头皮浸润麻醉，行半冠状切口，切开头皮各层，皮瓣翻向额部，充分暴露右额颞骨质，颅骨钻孔，右额颞骨瓣铣下保留，额窦开放，生物胶及骨蜡严密封闭，硬膜四周严密悬吊，硬膜张力高，快速静点250ml甘露醇降低颅内压，“弧形+放射”状剪开硬脑膜，可见右额颞脑组织张力高，脑回膨隆明显，脑沟消失，切开右额皮层，皮层下1.5cm即可见灰红色病变，病变位于右侧额、颞、岛叶、基底节、丘脑；病变质地软韧不均，血供丰富，与周围脑组织边界不清，瘤体由右侧大脑前动脉及中动脉分支供血，切除右额肿瘤及被肿瘤侵袭的右侧额极脑组织，充分内减压，随后大部切除右侧岛叶肿瘤，肿瘤血供丰富向同侧基底节及丘脑生长，为防止严重功能障碍，未勉强全切侵入岛叶、基底节及丘脑的肿瘤，内减压充分，最终镜下大部切除肿瘤。术腔严密止血，创面速即纱帖敷,生理盐水反复冲洗清亮，观察脑组织搏动好，护士清点棉片、棉条等手术用品无误。硬膜破损严重，连续缝合后欠严密，人工硬膜修补，盖骨板及钛片还纳、固定骨瓣，逐层缝合肌肉、皮下及头皮各层，术毕。再次与护士清点棉条等手术用品无误，手术顺利，术中出血约300ml，未输血，输液3500ml，术后患者回病房监护。</v>
          </cell>
          <cell r="X3388" t="str">
            <v>部分切除</v>
          </cell>
          <cell r="Y3388" t="str">
            <v>缺失</v>
          </cell>
          <cell r="Z3388" t="str">
            <v>OA(WHO II)</v>
          </cell>
          <cell r="AA3388" t="str">
            <v>OA(WHO II)</v>
          </cell>
          <cell r="AB3388">
            <v>2</v>
          </cell>
          <cell r="AC3388" t="str">
            <v>少突星形细胞瘤，以星形细胞瘤成分为主，肿瘤侵及蛛网膜下腔 (WHOⅡ级)。</v>
          </cell>
          <cell r="AD3388" t="str">
            <v>部分切除</v>
          </cell>
          <cell r="AE3388">
            <v>43593</v>
          </cell>
          <cell r="AF3388" t="str">
            <v>1. 少突星形细胞瘤（额、颞、岛叶、丘脑，右）(WHOⅡ级)2.脑积水3.癫痫4.中枢神经系统感染5.低白蛋白血症</v>
          </cell>
          <cell r="AH3388" t="str">
            <v>未终止</v>
          </cell>
          <cell r="AI3388">
            <v>1187</v>
          </cell>
          <cell r="AJ3388">
            <v>0</v>
          </cell>
          <cell r="AK3388">
            <v>1187</v>
          </cell>
          <cell r="AL3388">
            <v>0</v>
          </cell>
          <cell r="AM3388">
            <v>1187</v>
          </cell>
          <cell r="AN3388" t="str">
            <v>放化疗同步</v>
          </cell>
          <cell r="AO3388">
            <v>1</v>
          </cell>
          <cell r="AP3388" t="str">
            <v>帝清</v>
          </cell>
          <cell r="AQ3388">
            <v>1</v>
          </cell>
          <cell r="AS3388">
            <v>0</v>
          </cell>
          <cell r="AU3388" t="e">
            <v>#N/A</v>
          </cell>
          <cell r="AV3388" t="e">
            <v>#N/A</v>
          </cell>
          <cell r="AW3388" t="e">
            <v>#N/A</v>
          </cell>
          <cell r="AX3388" t="e">
            <v>#N/A</v>
          </cell>
          <cell r="AY3388" t="e">
            <v>#N/A</v>
          </cell>
          <cell r="AZ3388" t="e">
            <v>#N/A</v>
          </cell>
        </row>
        <row r="3389">
          <cell r="B3389" t="str">
            <v>P889</v>
          </cell>
          <cell r="C3389" t="str">
            <v>CGGA_P889</v>
          </cell>
          <cell r="E3389" t="str">
            <v>国嘉芮</v>
          </cell>
          <cell r="F3389">
            <v>598895</v>
          </cell>
          <cell r="G3389">
            <v>43567</v>
          </cell>
          <cell r="H3389" t="str">
            <v>1.颅内占位性病变（额颞岛，右）胶质瘤？2.继发性癫痫</v>
          </cell>
          <cell r="J3389" t="str">
            <v>女</v>
          </cell>
          <cell r="K3389">
            <v>15</v>
          </cell>
          <cell r="L3389" t="str">
            <v>B</v>
          </cell>
          <cell r="M3389" t="str">
            <v>210404200305271227</v>
          </cell>
          <cell r="N3389" t="str">
            <v>本人/13842394320，国辉/父女/13842394320，杨雪/母女/13624131007</v>
          </cell>
          <cell r="O3389" t="str">
            <v>发作性幻嗅伴恶心半年余</v>
          </cell>
          <cell r="P3389" t="str">
            <v>患者半年前无明显诱因出现发作性幻嗅伴恶心，偶有左上肢麻木，无头晕头痛、无呕吐，双侧视力视野正常，其余肢体肌力及肌张力正常，无感觉障碍。于当地医院就诊，行MRI检查，诊断为“胶质瘤”。未予治疗。后于我院门诊就诊，行MRI检查示：右侧额颞岛叶、基底节区占位性病变：低级别星形细胞瘤可能性大。鼻粘膜轻度增厚。现为进一步治疗，门诊以“颅内占位性病变”收入我科</v>
          </cell>
          <cell r="Q3389" t="str">
            <v>无特殊</v>
          </cell>
          <cell r="R3389" t="str">
            <v>无特殊</v>
          </cell>
          <cell r="S3389" t="str">
            <v>缺失</v>
          </cell>
          <cell r="T3389">
            <v>43572</v>
          </cell>
          <cell r="V3389" t="str">
            <v>右额颞开颅肿瘤切除术</v>
          </cell>
          <cell r="W3389" t="str">
            <v>患者气管插管全麻成功后，仰卧位，头偏向左。常规碘酒（4%）和酒精（75%）消毒后铺巾，头皮浸润麻醉，取右额颞“？”切口逐层切开，皮肌瓣翻向前方，充分暴露骨质，颅骨钻孔骨瓣铣下保留。硬膜止血后四周严密悬吊，见硬膜张力略高125ml甘露醇注射液快速静点降低颅内压，“弧形+放射”状剪开硬脑膜，缓慢释放侧裂池脑脊液后脑压下降满意，沿外侧裂下方分离，可见灰白色肿瘤位于颞极、钩回及海马，质韧，血供一般，边界不清，累及部分岛叶，包裹颈内动脉、大脑后动脉及动眼神经，与脑干轻度黏连，显微镜下分块近全切除肿瘤，侧脑室颞角开放，深部可见脑干及动眼神，颈内动脉、大脑后动脉、脑干及动眼神经均保护完好。术腔严密止血，冲洗清亮，脑组织搏动好，人工硬膜修补缝合，与护士清点棉片、棉条等手术用品无误后，钛片固定骨瓣，逐层缝合肌肉、皮下及皮肤，术毕再次与护士清点棉条等手术用品无误，手术顺利，麻醉满意，术中出血约300ml，输液1500ml，术后拔管后返回PICU病房监护。</v>
          </cell>
          <cell r="X3389" t="str">
            <v>部分切除</v>
          </cell>
          <cell r="Y3389" t="str">
            <v>缺失</v>
          </cell>
          <cell r="Z3389" t="str">
            <v>AA(WHO III)</v>
          </cell>
          <cell r="AA3389" t="str">
            <v>AA(WHO III)</v>
          </cell>
          <cell r="AB3389">
            <v>3</v>
          </cell>
          <cell r="AC3389" t="str">
            <v>间变性星形细胞瘤。(WHOⅢ级)</v>
          </cell>
          <cell r="AD3389" t="str">
            <v>部分切除</v>
          </cell>
          <cell r="AE3389">
            <v>43590</v>
          </cell>
          <cell r="AF3389" t="str">
            <v>1.间变的星形细胞瘤（额颞岛，右）2.继发性癫痫3.中枢神经系统感染</v>
          </cell>
          <cell r="AH3389" t="str">
            <v>终止</v>
          </cell>
          <cell r="AI3389">
            <v>684</v>
          </cell>
          <cell r="AJ3389">
            <v>1</v>
          </cell>
          <cell r="AK3389">
            <v>472</v>
          </cell>
          <cell r="AL3389">
            <v>1</v>
          </cell>
          <cell r="AM3389">
            <v>920</v>
          </cell>
          <cell r="AN3389" t="str">
            <v>放疗</v>
          </cell>
          <cell r="AO3389">
            <v>1</v>
          </cell>
          <cell r="AP3389" t="str">
            <v>泰道</v>
          </cell>
          <cell r="AQ3389">
            <v>1</v>
          </cell>
          <cell r="AS3389">
            <v>0</v>
          </cell>
          <cell r="AU3389" t="e">
            <v>#N/A</v>
          </cell>
          <cell r="AV3389" t="e">
            <v>#N/A</v>
          </cell>
          <cell r="AW3389" t="e">
            <v>#N/A</v>
          </cell>
          <cell r="AX3389" t="e">
            <v>#N/A</v>
          </cell>
          <cell r="AY3389" t="e">
            <v>#N/A</v>
          </cell>
          <cell r="AZ3389" t="e">
            <v>#N/A</v>
          </cell>
        </row>
        <row r="3390">
          <cell r="B3390" t="str">
            <v>P890</v>
          </cell>
          <cell r="C3390" t="str">
            <v>CGGA_P890</v>
          </cell>
          <cell r="D3390" t="str">
            <v>CGGA_P387, CGGA_P890</v>
          </cell>
          <cell r="E3390" t="str">
            <v>冯道亮</v>
          </cell>
          <cell r="F3390">
            <v>599447</v>
          </cell>
          <cell r="G3390">
            <v>43572</v>
          </cell>
          <cell r="H3390" t="str">
            <v>1.颅内占位性病变（大脑半球，右侧）胶质瘤2.胶质瘤开颅术后</v>
          </cell>
          <cell r="J3390" t="str">
            <v>男</v>
          </cell>
          <cell r="K3390">
            <v>34</v>
          </cell>
          <cell r="L3390" t="str">
            <v>B</v>
          </cell>
          <cell r="M3390" t="str">
            <v>413026198406031210</v>
          </cell>
          <cell r="N3390" t="str">
            <v>本人/15826031658，姜久容/夫妻/15826031658，冯永中/父子/15031822826</v>
          </cell>
          <cell r="O3390" t="str">
            <v>主因头痛，左侧肢体无力15天</v>
          </cell>
          <cell r="P3390" t="str">
            <v>患者于2017年03月因颅内占位性病变在我院行颅内肿瘤切除术，术后正规放疗，化疗，15天前患者出现头痛，头痛后枕部明显，无恶心、呕吐，无抽搐，无头晕，左侧肢体无力，左上肢活动不利，走路跛行，无抽搐，无头晕，无胸闷、憋气，患者到当地医院行头颅磁共振检查，考虑颅内肿瘤复发。患者为求进一步治疗来我院。</v>
          </cell>
          <cell r="Q3390" t="str">
            <v>2017年3月曾患“颅内占位性病变  ”在我院行颅内肿瘤切除术。</v>
          </cell>
          <cell r="R3390" t="str">
            <v>无特殊</v>
          </cell>
          <cell r="S3390" t="str">
            <v>缺失</v>
          </cell>
          <cell r="T3390">
            <v>43574</v>
          </cell>
          <cell r="V3390" t="str">
            <v>右颞枕原切口扩大开颅，肿瘤切除术</v>
          </cell>
          <cell r="W3390" t="str">
            <v>患者插管全麻成功后，病人取左侧卧位，头架固定，导航确定颅内肿瘤头皮投影。常规碘酒（4%）和酒精（75%）消毒后铺巾，头皮浸润麻醉，将原右额颞切口下缘向颞枕部延伸呈右颞枕马蹄形切口，逐层切开，皮瓣翻向颞部。颅骨钻孔，右颞枕骨瓣铣下保留（包括部分原颞部骨瓣），乳突气房开放，生物胶及骨蜡严密封闭，硬膜四周严密悬吊，硬膜张力高，250ml甘露醇快速静点静点降低颅内压，“+”字状剪开脑膜，见原切口处硬膜与脑组织粘连紧密，硬膜下颞部脑组织变性呈黄褐色，沿颞部变性的脑组织切开，皮层下0.5cm见肿瘤，肿瘤位于右侧颞、基底节、岛叶、顶叶下方及枕叶，肿瘤呈灰红色，质地软韧相间，血供丰富，与周围脑组织边界不清，大脑中动脉分支参与肿瘤供血，切除颞叶前部及岛叶肿瘤，侧脑室颞角开放，随后沿开放的颞角向后切除直达侧脑室三角区，见肿瘤包绕侧脑室三角区并侵袭右侧顶枕叶，沿三角区向周围分块切除颞后、顶叶下方及枕叶肿瘤，直至显露小脑幕及大脑镰后方，最终病变镜下近全切除，侵及基底节的肿瘤为保留患者神经功能未勉强全切。术腔严密止血，创面速即纱帖敷,术腔反复冲洗清亮，观察脑组织搏动好，护士清点棉片、棉条等手术用品无误后，侧脑室颞角全程开放，术腔放置外引流，硬膜破损严重，人工硬膜减张修补、缝合，钛片还纳、固定骨瓣，逐层缝合肌肉、皮下及头皮各层，术毕。再次与护士清点棉条等手术用品无误，手术较困难，术中出血约400ml，输液3500ml，未输血。术后回病房监护。</v>
          </cell>
          <cell r="X3390" t="str">
            <v>部分切除</v>
          </cell>
          <cell r="Y3390" t="str">
            <v>缺失</v>
          </cell>
          <cell r="Z3390" t="str">
            <v>GBM(WHO IV)</v>
          </cell>
          <cell r="AA3390" t="str">
            <v>GBM(WHO IV)</v>
          </cell>
          <cell r="AC3390" t="str">
            <v>胶质母细胞瘤。 (WHOⅣ级，复发</v>
          </cell>
          <cell r="AD3390" t="str">
            <v>部分切除</v>
          </cell>
          <cell r="AE3390">
            <v>43591</v>
          </cell>
          <cell r="AF3390" t="str">
            <v>1.胶质母细胞瘤（大脑半球，右）(复发，WHOⅣ级）2.肝功能异常</v>
          </cell>
          <cell r="AG3390">
            <v>43973</v>
          </cell>
          <cell r="AH3390" t="str">
            <v>终止</v>
          </cell>
          <cell r="AI3390">
            <v>165</v>
          </cell>
          <cell r="AJ3390">
            <v>1</v>
          </cell>
          <cell r="AK3390">
            <v>104</v>
          </cell>
          <cell r="AL3390">
            <v>1</v>
          </cell>
          <cell r="AM3390">
            <v>165</v>
          </cell>
          <cell r="AN3390" t="str">
            <v>放疗</v>
          </cell>
          <cell r="AO3390">
            <v>1</v>
          </cell>
          <cell r="AP3390" t="str">
            <v>泰道</v>
          </cell>
          <cell r="AQ3390">
            <v>1</v>
          </cell>
          <cell r="AS3390" t="str">
            <v>复发</v>
          </cell>
          <cell r="AU3390" t="e">
            <v>#N/A</v>
          </cell>
          <cell r="AV3390" t="e">
            <v>#N/A</v>
          </cell>
          <cell r="AW3390" t="e">
            <v>#N/A</v>
          </cell>
          <cell r="AX3390" t="e">
            <v>#N/A</v>
          </cell>
          <cell r="AY3390" t="e">
            <v>#N/A</v>
          </cell>
          <cell r="AZ3390" t="e">
            <v>#N/A</v>
          </cell>
        </row>
        <row r="3391">
          <cell r="B3391" t="str">
            <v>P891</v>
          </cell>
          <cell r="C3391" t="str">
            <v>CGGA_P891</v>
          </cell>
          <cell r="D3391" t="str">
            <v>CGGA_P465, CGGA_P891</v>
          </cell>
          <cell r="E3391" t="str">
            <v>李英</v>
          </cell>
          <cell r="F3391">
            <v>599490</v>
          </cell>
          <cell r="G3391">
            <v>43572</v>
          </cell>
          <cell r="H3391" t="str">
            <v>1.复发胶质瘤（额，右）2.胶质瘤播散3.症状性癫痫[继发性癫痫]</v>
          </cell>
          <cell r="J3391" t="str">
            <v>女</v>
          </cell>
          <cell r="K3391">
            <v>32</v>
          </cell>
          <cell r="L3391" t="str">
            <v>B</v>
          </cell>
          <cell r="M3391" t="str">
            <v>222404198606222027</v>
          </cell>
          <cell r="N3391" t="str">
            <v>本人/13704466166，金相春/夫妻/13704466166, 崔金顺/母女/15585576081</v>
          </cell>
          <cell r="O3391" t="str">
            <v>胶质瘤术后1年半，头痛头晕1月</v>
          </cell>
          <cell r="P3391" t="str">
            <v>患者1年半前因癫痫发现右额病变，于普仁医院行右额开颅肿瘤切除术，术后病理提示间变性星形细胞瘤，行替莫唑胺同步放化疗，术后遗有右手力弱，不自主抖动，仍有癫痫发作，约为每月1-2次，发作形式为左侧肢体抽搐，持续数分钟，无意识丧失，目前口服开普兰，每天一次，每次两片，半年前开始出现幻听，1月前出现头痛头晕幻觉，记忆力下降，反应力下降，言语欠清，于我院门诊复查，行核磁检查提示右额胶质瘤复发可能性大，为进一步治疗，门诊以“复发胶质瘤”收住入院</v>
          </cell>
          <cell r="Q3391" t="str">
            <v>患者1年半前因癫痫发现右额病变，于普仁医院行右额开颅肿瘤切除术，术后病理提示间变性星形细胞瘤。阑尾炎手术史1年半</v>
          </cell>
          <cell r="R3391" t="str">
            <v>无特殊</v>
          </cell>
          <cell r="S3391" t="str">
            <v>缺失</v>
          </cell>
          <cell r="T3391">
            <v>43574</v>
          </cell>
          <cell r="V3391" t="str">
            <v>右额原切口扩大冠切入路肿瘤切除术+人工硬脑膜修补术（神经导航+B超辅助）</v>
          </cell>
          <cell r="W3391" t="str">
            <v>患者插管全麻成功后，病人取仰卧位。常规碘酒（4%）和酒精（75%）消毒后铺巾，头皮浸润麻醉，行右额原切口扩大冠状切口切开，充分暴露右额骨质，中线处颅骨钻2孔，拆除原骨瓣固定钛片2枚，右额扩大骨瓣铣下保留，硬膜四周严密悬吊，硬膜张力略高250ml甘露醇快速静点降低颅内压，放射状剪开硬脑膜，硬膜与硬膜下脑组织粘连，可见右额局部脑组织张力高，脑回膨隆明显，脑沟消失，皮层下0.5cm即可见灰红色病变，病变位于右额上中回，深达胼胝体膝部，质地软韧不均，血供极其丰富，与周围脑组织边界不清，显微镜下自肿瘤大致边界逐步分离并分块切除，见肿瘤浸润右侧尾状核头，大小约6.0X4.5X4.0cm，右侧侧脑室额角开放，可见无色清亮脑脊液流出，最终肿瘤镜下近全切除。术腔严密止血，创面速即纱帖敷，术腔反复冲洗清亮，脑组织搏动好，硬膜破损严重，可缝人工硬膜（脑膜健）减张修补缝合，术腔留置美敦力27703引流管一根，于手术切口后方另戳皮引出，与护士清点棉片、棉条等手术用品无误后，2枚钛片拼接骨瓣，1枚盖孔板2枚钛片还纳固定骨瓣，逐层缝合肌肉、皮下及皮肤，术毕再次与护士清点棉条等手术用品无误，手术顺利，术中出血约400ml，输液3500ml，术后回病房监护。</v>
          </cell>
          <cell r="X3391" t="str">
            <v>部分切除</v>
          </cell>
          <cell r="Y3391">
            <v>599490</v>
          </cell>
          <cell r="Z3391" t="str">
            <v>GBM(WHO IV)</v>
          </cell>
          <cell r="AA3391" t="str">
            <v>GBM(WHO IV)</v>
          </cell>
          <cell r="AC3391" t="str">
            <v>胶质母细胞瘤 (WHOⅣ级，复发)</v>
          </cell>
          <cell r="AD3391" t="str">
            <v>部分切除</v>
          </cell>
          <cell r="AE3391">
            <v>43585</v>
          </cell>
          <cell r="AF3391" t="str">
            <v>1.胶质母细胞瘤 (WHOⅣ级，复发)（额，右）2.胶质瘤播散3.症状性癫痫[继发性癫痫] 4.低钠血症 5.贫血</v>
          </cell>
          <cell r="AG3391">
            <v>43973</v>
          </cell>
          <cell r="AH3391" t="str">
            <v>终止</v>
          </cell>
          <cell r="AI3391">
            <v>196</v>
          </cell>
          <cell r="AJ3391">
            <v>1</v>
          </cell>
          <cell r="AK3391">
            <v>135</v>
          </cell>
          <cell r="AL3391">
            <v>1</v>
          </cell>
          <cell r="AM3391">
            <v>196</v>
          </cell>
          <cell r="AN3391">
            <v>0</v>
          </cell>
          <cell r="AO3391">
            <v>0</v>
          </cell>
          <cell r="AP3391" t="str">
            <v>帝清</v>
          </cell>
          <cell r="AQ3391">
            <v>1</v>
          </cell>
          <cell r="AS3391" t="str">
            <v>继发</v>
          </cell>
          <cell r="AU3391" t="e">
            <v>#N/A</v>
          </cell>
          <cell r="AV3391" t="e">
            <v>#N/A</v>
          </cell>
          <cell r="AW3391" t="e">
            <v>#N/A</v>
          </cell>
          <cell r="AX3391" t="e">
            <v>#N/A</v>
          </cell>
          <cell r="AY3391" t="e">
            <v>#N/A</v>
          </cell>
          <cell r="AZ3391" t="e">
            <v>#N/A</v>
          </cell>
        </row>
        <row r="3392">
          <cell r="B3392" t="str">
            <v>P892</v>
          </cell>
          <cell r="C3392" t="str">
            <v>CGGA_P892</v>
          </cell>
          <cell r="E3392" t="str">
            <v>陈旭东</v>
          </cell>
          <cell r="F3392">
            <v>599281</v>
          </cell>
          <cell r="G3392">
            <v>43571</v>
          </cell>
          <cell r="H3392" t="str">
            <v>1.颅内占位性病变（右额）2.脑出血病史3.高血压4.脑梗塞灶</v>
          </cell>
          <cell r="J3392" t="str">
            <v>男</v>
          </cell>
          <cell r="K3392">
            <v>46</v>
          </cell>
          <cell r="L3392" t="str">
            <v>O</v>
          </cell>
          <cell r="M3392" t="str">
            <v>420528197304055056</v>
          </cell>
          <cell r="N3392" t="str">
            <v>本人/13439062241</v>
          </cell>
          <cell r="O3392" t="str">
            <v>发现颅内占位3年，突发意识丧失伴四肢抽搐1个月。</v>
          </cell>
          <cell r="P3392" t="str">
            <v>患者三年前于外院因脑出血行头部CT检查，发现颅内占位，未予特殊重视。一年前患者体检行头部MRI“检查示颅内占位性病变，胶质瘤可能性大”。患者1个月前无明显诱因出现突发意识丧失，伴四肢抽搐，口角歪斜，数分钟后缓解，约半小时左右清醒。急送于当地医院急行气管插管，未予特殊处理，后患者自动出院。后未再发生癫痫发作，患者未服药。为求进一步治疗，患者来我院就诊，门诊以“颅内占位性病变”收入我科。患者自患病以来，饮食可，睡眠可，二便如常，体重无明显变化。</v>
          </cell>
          <cell r="Q3392" t="str">
            <v>高血压5年,最高达160/110mmHg，3年前开始服用降压药缬沙坦 1片/qd，后改用替米沙坦 1片/qd，血压控制在120/90mmHg。脑出血史3年余，</v>
          </cell>
          <cell r="R3392" t="str">
            <v>无特殊</v>
          </cell>
          <cell r="S3392" t="str">
            <v>缺失</v>
          </cell>
          <cell r="T3392">
            <v>43577</v>
          </cell>
          <cell r="V3392" t="str">
            <v>右额开颅颅内占位切除术+人工硬膜修补</v>
          </cell>
          <cell r="W3392" t="str">
            <v>患者仰卧位，常规消毒、铺巾，取右额颞切口逐层切开，皮肤翻向侧下，暴露右额颅骨，骨瓣钻1孔铣下保留，见硬膜张力略高，250ml甘露醇快速静点降低颅内压，十字状剪开硬脑膜，见病变主要位于右额中上部，灰红色，质软，血供中等，呈浸润性生长，与周边脑组织边界不清，大小约6.5*4.0*4.0cm。术腔严密止血，创面速即纱帖敷,术腔反复冲洗清亮，脑组织搏动好，硬膜缺损以人工硬膜（脑膜健）修补，与护士清点棉片、棉条等手术用品无误后，1枚盖孔板2枚钛片还纳骨瓣，逐层缝合肌肉、皮下及皮肤，术毕再次与护士清点棉条等手术用品无误，手术顺利，术中出血约200ml，术后回病房监护。</v>
          </cell>
          <cell r="X3392" t="str">
            <v>全切除</v>
          </cell>
          <cell r="Y3392">
            <v>148558</v>
          </cell>
          <cell r="Z3392" t="str">
            <v>OA(WHO II)</v>
          </cell>
          <cell r="AA3392" t="str">
            <v>OA(WHO II)</v>
          </cell>
          <cell r="AB3392">
            <v>2</v>
          </cell>
          <cell r="AC3392" t="str">
            <v>标本1：（肿瘤1）少突星形细胞瘤，局灶生长活跃。(WHOⅡ-Ⅲ级）标本2：（肿瘤2）少突星形细胞瘤 (WHOⅡ级)。</v>
          </cell>
          <cell r="AD3392" t="str">
            <v>全切除</v>
          </cell>
          <cell r="AE3392">
            <v>43591</v>
          </cell>
          <cell r="AF3392" t="str">
            <v>1.右额少突星形细胞瘤（WHOII-III级）2.低钾血症3.脑出血病史4.高血压5.脑梗塞灶</v>
          </cell>
          <cell r="AH3392" t="str">
            <v>未终止</v>
          </cell>
          <cell r="AI3392">
            <v>1181</v>
          </cell>
          <cell r="AJ3392">
            <v>0</v>
          </cell>
          <cell r="AK3392">
            <v>1181</v>
          </cell>
          <cell r="AL3392">
            <v>0</v>
          </cell>
          <cell r="AM3392">
            <v>1181</v>
          </cell>
          <cell r="AN3392" t="str">
            <v>10次</v>
          </cell>
          <cell r="AO3392">
            <v>1</v>
          </cell>
          <cell r="AP3392" t="str">
            <v>无</v>
          </cell>
          <cell r="AQ3392">
            <v>0</v>
          </cell>
          <cell r="AS3392">
            <v>0</v>
          </cell>
          <cell r="AU3392" t="e">
            <v>#N/A</v>
          </cell>
          <cell r="AV3392" t="e">
            <v>#N/A</v>
          </cell>
          <cell r="AW3392" t="e">
            <v>#N/A</v>
          </cell>
          <cell r="AX3392" t="e">
            <v>#N/A</v>
          </cell>
          <cell r="AY3392" t="e">
            <v>#N/A</v>
          </cell>
          <cell r="AZ3392" t="e">
            <v>#N/A</v>
          </cell>
        </row>
        <row r="3393">
          <cell r="B3393" t="str">
            <v>P893</v>
          </cell>
          <cell r="C3393" t="str">
            <v>CGGA_P893</v>
          </cell>
          <cell r="E3393" t="str">
            <v>张萍</v>
          </cell>
          <cell r="F3393">
            <v>316906</v>
          </cell>
          <cell r="G3393">
            <v>43574</v>
          </cell>
          <cell r="H3393" t="str">
            <v>1.胶质瘤术后复发（额 左 胼胝体）  2.左额星形细胞瘤术后  3.症状性癫痫</v>
          </cell>
          <cell r="J3393" t="str">
            <v>女</v>
          </cell>
          <cell r="K3393">
            <v>53</v>
          </cell>
          <cell r="L3393" t="str">
            <v>O</v>
          </cell>
          <cell r="M3393" t="str">
            <v>110105196510281149</v>
          </cell>
          <cell r="N3393" t="str">
            <v>高踪阳/夫妻/13901071964，高阔宝/母女/15710006770</v>
          </cell>
          <cell r="O3393" t="str">
            <v>左额胶质瘤术后10年余，头痛伴言语不利半年</v>
          </cell>
          <cell r="P3393" t="str">
            <v>患者10年前因左额占位性病变，就诊于我院，行开颅手术治疗，术后病理回报：星形细胞瘤（WHO II级）。术后行常规放射治疗，未行化疗，术后无神经功能后遗症，规律口服抗癫痫药物，门诊定期复查头部MRI。半年前患者出现间断头痛伴言语不利，无恶心呕吐，无意识不清及肢体抽搐，门诊复查头颅MRI示：左额术后，肿瘤复发，病变累及胼胝体。为进一步治疗，门诊以“左额复发胶质瘤”收入我科。</v>
          </cell>
          <cell r="Q3393" t="str">
            <v>患者10年前因左额占位性病变，就诊于我院，行开颅手术治疗，术后病理回报：星形细胞瘤（WHO II级）。术后行常规放射治疗，未行化疗</v>
          </cell>
          <cell r="R3393" t="str">
            <v>无特殊</v>
          </cell>
          <cell r="S3393" t="str">
            <v>缺失</v>
          </cell>
          <cell r="T3393">
            <v>43578</v>
          </cell>
          <cell r="V3393" t="str">
            <v>左额原切口扩大开颅肿瘤切除术+人工硬脑膜修补术（神经导航辅助</v>
          </cell>
          <cell r="W3393" t="str">
            <v>患者插管全麻成功后，病人取仰卧位。常规碘酒（4%）和酒精（75%）消毒后铺巾，头皮浸润麻醉，取左额原马蹄形切口，切口向前方扩大，充分暴露左额原骨瓣，左额扩大骨瓣撬剥后铣下保留，硬膜四周严密悬吊，硬脑膜张力高，予以甘露醇250ml快速静点后下降满意，“+”字状剪开左额硬脑膜，即可见左额皮层脑沟回肿胀，皮层下1.5cm可见灰黄色病变，病变主体位于左侧及胼胝体膝部，并向对侧生长，质地软韧不均，血供中等，与周围脑组织边界不清，显微镜下首先自瘤内分块切除，待减压充分后自肿瘤大致边界逐步分离并分块切除，大小约5.0X4.0X3.0cm，最终肿瘤镜下大部切除，左侧胼周胼缘动脉均保护良好，左侧脑室额角开放。术中冰冻病理回报为星形细胞瘤，术腔严密止血，创面速即纱帖敷，术腔反复冲洗清亮，脑组织搏动好，硬膜破损严重，可缝人工硬膜（脑膜健）减张修补缝合，与护士清点棉片、棉条等手术用品无误后，1枚盖孔板2枚钛片还纳骨瓣，逐层缝合皮下及皮肤，术毕再次与护士清点棉条等手术用品无误，手术顺利，术中出血约200ml，输液3000ml，术后回ICU病房监护。</v>
          </cell>
          <cell r="X3393" t="str">
            <v>部分切除</v>
          </cell>
          <cell r="Y3393" t="str">
            <v>缺失</v>
          </cell>
          <cell r="Z3393" t="str">
            <v>AA(WHO III)</v>
          </cell>
          <cell r="AA3393" t="str">
            <v>AA(WHO III)</v>
          </cell>
          <cell r="AB3393">
            <v>3</v>
          </cell>
          <cell r="AC3393" t="str">
            <v>间变性星形细胞瘤(WHO Ⅲ级)，偶见血管内皮细胞增生</v>
          </cell>
          <cell r="AD3393" t="str">
            <v>部分切除</v>
          </cell>
          <cell r="AE3393">
            <v>43593</v>
          </cell>
          <cell r="AF3393" t="str">
            <v>1.间变性星形细胞瘤（额 左 胼胝体）2.低钾血症 3.高氯血症 4.转氨酶升高 5.低蛋白血症 6.左额星形细胞瘤术后 7.症状性癫痫</v>
          </cell>
          <cell r="AH3393" t="str">
            <v>终止</v>
          </cell>
          <cell r="AI3393">
            <v>603</v>
          </cell>
          <cell r="AJ3393">
            <v>1</v>
          </cell>
          <cell r="AK3393">
            <v>603</v>
          </cell>
          <cell r="AL3393">
            <v>1</v>
          </cell>
          <cell r="AM3393">
            <v>608</v>
          </cell>
          <cell r="AN3393">
            <v>0</v>
          </cell>
          <cell r="AP3393">
            <v>0</v>
          </cell>
          <cell r="AS3393">
            <v>1</v>
          </cell>
          <cell r="AU3393" t="e">
            <v>#N/A</v>
          </cell>
          <cell r="AV3393" t="e">
            <v>#N/A</v>
          </cell>
          <cell r="AW3393" t="e">
            <v>#N/A</v>
          </cell>
          <cell r="AX3393" t="e">
            <v>#N/A</v>
          </cell>
          <cell r="AY3393" t="e">
            <v>#N/A</v>
          </cell>
          <cell r="AZ3393" t="e">
            <v>#N/A</v>
          </cell>
        </row>
        <row r="3394">
          <cell r="B3394" t="str">
            <v>P894</v>
          </cell>
          <cell r="C3394" t="str">
            <v>CGGA_P894</v>
          </cell>
          <cell r="E3394" t="str">
            <v>郑丽萍</v>
          </cell>
          <cell r="F3394">
            <v>599868</v>
          </cell>
          <cell r="G3394">
            <v>43576</v>
          </cell>
          <cell r="H3394" t="str">
            <v>1.颅内占位性病变（额叶，岛叶，左）胶质瘤？转移瘤？2.糖尿病 3.低蛋白血症</v>
          </cell>
          <cell r="J3394" t="str">
            <v>女</v>
          </cell>
          <cell r="K3394">
            <v>57</v>
          </cell>
          <cell r="L3394" t="str">
            <v>B</v>
          </cell>
          <cell r="M3394" t="str">
            <v>150204196109201866</v>
          </cell>
          <cell r="N3394" t="str">
            <v>本人/18514067373，李文明/夫妻/13134720509</v>
          </cell>
          <cell r="O3394" t="str">
            <v>主因头晕2个月言语不清记忆力下降1个月</v>
          </cell>
          <cell r="P3394" t="str">
            <v>患者缘于2个月前无明显诱因出现头晕，突发晕倒，持续时间约2分钟左右自行缓解，未诉胸闷、憋气，无咳嗽、咳痰，无大小便失禁，患者未做检查及治疗，1个月前患者持续出现言语不清，家属自诉患者记忆力下降，患者到当地医院行头部CT及磁共振检查，考虑颅内占位性病变。患者为求进一步治疗来我院，在我院门诊行头颅磁共振示：左侧额叶占位：转移瘤？胶质母细胞瘤？，右侧小脑异常信号，转移瘤？肿瘤播散？患者为求手术治疗住我科。</v>
          </cell>
          <cell r="Q3394" t="str">
            <v>糖尿病史：患病时间2019那年03月，平日7-8mmol/l,最高10.8mmol/l，服用二甲双胍药物，血糖控制满意，</v>
          </cell>
          <cell r="R3394" t="str">
            <v>无特殊</v>
          </cell>
          <cell r="S3394" t="str">
            <v>缺失</v>
          </cell>
          <cell r="T3394">
            <v>43578</v>
          </cell>
          <cell r="V3394" t="str">
            <v>左额颞开颅，肿瘤切除术</v>
          </cell>
          <cell r="W3394" t="str">
            <v>患者气管插管全麻成功后，仰卧位，头偏向右。常规碘酒（4%）和酒精（75%）消毒后铺巾，头皮浸润麻醉，取左额颞“？”切口逐层切开，皮瓣翻向侧下方，充分暴露骨质，颅骨钻孔，骨瓣铣下保留。硬膜止血后四周严密悬吊，见硬膜张力高，250ml甘露醇快速静点降低颅内压，“弧形+放射”状剪开硬脑膜，缓慢释放侧裂池脑脊液后脑压下降满意，切开左额中回中部皮层，皮层下1.5cm见肿瘤，肿瘤质地软韧相间，瘤体位于左侧额叶、岛叶及基底节，与周围组织边界不清，血供极其丰富，导航及显微镜下沿肿瘤周边分离，先切除左侧额盖部肿瘤，深部达基底节及侧脑室额角，肿瘤侵袭左侧脑室额角及基底节，为防止严重功能障碍，未勉强全切侵入基底节及脑室额角外侧壁的肿瘤，随后切除岛阈处肿瘤，显露豆纹动脉，以基底节及豆纹动脉为底面，沿肿瘤周边分离，最终近全切除左侧额叶、岛叶及基底节肿瘤。术腔严密止血，止血海绵及速即纱帖敷创面,术腔反复冲洗清亮，观察脑组织搏动好，护士清点棉片、棉条等手术用品无误，硬膜皱缩，缝合后欠严密，人工硬膜修补，钛片还纳、固定骨瓣，逐层缝合肌肉、皮下及皮肤，术毕。再次与护士清点棉条等手术用品无误，手术顺利，术中出血约400ml，输液3500ml，未输血，术后患者回病房监护。</v>
          </cell>
          <cell r="X3394" t="str">
            <v>部分切除</v>
          </cell>
          <cell r="Y3394" t="str">
            <v>缺失</v>
          </cell>
          <cell r="Z3394" t="str">
            <v>GBM(WHO IV)</v>
          </cell>
          <cell r="AA3394" t="str">
            <v>GBM(WHO IV)</v>
          </cell>
          <cell r="AB3394">
            <v>4</v>
          </cell>
          <cell r="AC3394" t="str">
            <v>肿瘤细胞梭形、圆形或不规则形，胞浆丰富红染透明，密集排列，核分裂像多见，Ki67&gt;50%。伴有大面积坏死，坏死灶内聚集大量分叶核白细胞。高度恶性肿瘤，结合影像不除外胶质肉瘤（WHOⅣ级）</v>
          </cell>
          <cell r="AD3394" t="str">
            <v>部分切除</v>
          </cell>
          <cell r="AE3394">
            <v>43585</v>
          </cell>
          <cell r="AF3394" t="str">
            <v>1.胶质肉瘤（额叶、岛叶，左）（WHO Ⅳ级）2.糖尿病</v>
          </cell>
          <cell r="AH3394" t="str">
            <v>未终止</v>
          </cell>
          <cell r="AI3394">
            <v>1180</v>
          </cell>
          <cell r="AJ3394">
            <v>0</v>
          </cell>
          <cell r="AK3394">
            <v>1180</v>
          </cell>
          <cell r="AL3394">
            <v>0</v>
          </cell>
          <cell r="AM3394">
            <v>1180</v>
          </cell>
          <cell r="AN3394" t="str">
            <v>30次</v>
          </cell>
          <cell r="AO3394">
            <v>1</v>
          </cell>
          <cell r="AP3394" t="str">
            <v>替莫脞胺6</v>
          </cell>
          <cell r="AQ3394">
            <v>1</v>
          </cell>
          <cell r="AS3394">
            <v>0</v>
          </cell>
          <cell r="AU3394" t="e">
            <v>#N/A</v>
          </cell>
          <cell r="AV3394" t="e">
            <v>#N/A</v>
          </cell>
          <cell r="AW3394" t="e">
            <v>#N/A</v>
          </cell>
          <cell r="AX3394" t="e">
            <v>#N/A</v>
          </cell>
          <cell r="AY3394" t="e">
            <v>#N/A</v>
          </cell>
          <cell r="AZ3394" t="e">
            <v>#N/A</v>
          </cell>
        </row>
        <row r="3395">
          <cell r="B3395" t="str">
            <v>P895</v>
          </cell>
          <cell r="C3395" t="str">
            <v>CGGA_P895</v>
          </cell>
          <cell r="E3395" t="str">
            <v>闫少亮</v>
          </cell>
          <cell r="F3395">
            <v>599785</v>
          </cell>
          <cell r="G3395">
            <v>43574</v>
          </cell>
          <cell r="H3395" t="str">
            <v>1.颅内占位性病变（颞叶，右）</v>
          </cell>
          <cell r="J3395" t="str">
            <v>男</v>
          </cell>
          <cell r="K3395">
            <v>59</v>
          </cell>
          <cell r="L3395" t="str">
            <v>O</v>
          </cell>
          <cell r="M3395" t="str">
            <v>110226195905162817</v>
          </cell>
          <cell r="N3395" t="str">
            <v>本人/13601272016，闫大成/父子/13718226910</v>
          </cell>
          <cell r="O3395" t="str">
            <v>体检发现颅内占位3年余，发现占位变大一周</v>
          </cell>
          <cell r="P3395" t="str">
            <v>患者3年前因公司体检行CT检查发现右颞颅内囊性占位，约栗子样大小，无明显占位效应，患者无癫痫大发作，无肢体活动障碍，无头晕头痛、呕吐，无意识障碍。患者未予特殊处理。1周前患者因车祸外伤，于平谷区县医院行CT检查后，发现颅内右颞占位性病变，较前比较增大明显。患者为求进一步治疗，遂来我院就诊，门诊以“颅内占位性病变”收入我科。患者自患病以来，饮食可，睡眠可，二便如常，体重无明显变化。</v>
          </cell>
          <cell r="Q3395" t="str">
            <v>平素健康状况:良好。否认肝炎史、疟疾史、结核史,否认高血压史、冠心病史， 否认糖尿病史、脑血管病史、精神病史，否认手术史、外伤史、输血史，否认过敏史，预防接种史不详。</v>
          </cell>
          <cell r="R3395" t="str">
            <v>饮酒30年，平均5两／日，未戒酒。吸烟20年，平均20支／日，已戒烟1年。</v>
          </cell>
          <cell r="S3395" t="str">
            <v>缺失</v>
          </cell>
          <cell r="T3395">
            <v>43578</v>
          </cell>
          <cell r="V3395" t="str">
            <v>右颞枕开颅肿瘤切除术+人工硬模修补术</v>
          </cell>
          <cell r="W3395" t="str">
            <v>患者气管插管全麻成功后，仰卧位，头偏向左。常规碘酒（4%）和酒精（75%）消毒后铺巾，头皮浸润麻醉，取右颞顶马蹄状切口逐层切开，皮瓣翻向侧下方，充分暴露骨质，颅骨钻1孔骨瓣铣下保留。硬膜止血后四周严密悬吊，见硬膜张力略高250ml甘露醇快速静点降低颅内压，“弧形+放射”状剪开硬脑膜，脑组织张力中等，见囊实性病变位于右侧颞叶，实性病变呈灰白色，质软，血供中等，与周围脑组织边界欠清，囊液呈黄褐色，自肿瘤大致边界逐步分离并分块切除，最终病变镜下全切，大小约4*5*3.5cm。术腔严密止血，创面速即纱帖敷,术腔反复冲洗清亮，脑组织搏动好，硬膜破损严重人工硬膜（脑膜健）减张缝合，与护士清点棉片、棉条等手术用品无误后，盖孔板及钛片还纳骨瓣，逐层缝合肌肉、皮下及皮肤，术毕再次与护士清点棉条等手术用品无误，手术顺利，术中出血约200ml，术后回ICU病房监护</v>
          </cell>
          <cell r="X3395" t="str">
            <v>部分切除</v>
          </cell>
          <cell r="Y3395" t="str">
            <v>缺失</v>
          </cell>
          <cell r="Z3395" t="str">
            <v>AOA(WHO III)</v>
          </cell>
          <cell r="AA3395" t="str">
            <v>AOA(WHO III)</v>
          </cell>
          <cell r="AB3395">
            <v>3</v>
          </cell>
          <cell r="AC3395" t="str">
            <v>间变性多形性黄色星形细胞瘤（WHOⅢ级）</v>
          </cell>
          <cell r="AD3395" t="str">
            <v>部分切除</v>
          </cell>
          <cell r="AE3395">
            <v>43591</v>
          </cell>
          <cell r="AF3395" t="str">
            <v>1.右颞叶间变性多形性黄色星形细胞瘤（WHOⅢ级）2.贫血3.肝功能异常4.低蛋白血症5.低钠血症6.低钙血症</v>
          </cell>
          <cell r="AH3395" t="str">
            <v>终止</v>
          </cell>
          <cell r="AI3395">
            <v>405</v>
          </cell>
          <cell r="AJ3395">
            <v>1</v>
          </cell>
          <cell r="AK3395">
            <v>192</v>
          </cell>
          <cell r="AL3395">
            <v>1</v>
          </cell>
          <cell r="AM3395">
            <v>611</v>
          </cell>
          <cell r="AN3395" t="str">
            <v>同步</v>
          </cell>
          <cell r="AO3395">
            <v>1</v>
          </cell>
          <cell r="AP3395" t="str">
            <v>替莫脞胺</v>
          </cell>
          <cell r="AQ3395">
            <v>1</v>
          </cell>
          <cell r="AS3395">
            <v>0</v>
          </cell>
          <cell r="AU3395" t="e">
            <v>#N/A</v>
          </cell>
          <cell r="AV3395" t="e">
            <v>#N/A</v>
          </cell>
          <cell r="AW3395" t="e">
            <v>#N/A</v>
          </cell>
          <cell r="AX3395" t="e">
            <v>#N/A</v>
          </cell>
          <cell r="AY3395" t="e">
            <v>#N/A</v>
          </cell>
          <cell r="AZ3395" t="e">
            <v>#N/A</v>
          </cell>
        </row>
        <row r="3396">
          <cell r="B3396" t="str">
            <v>P896</v>
          </cell>
          <cell r="C3396" t="str">
            <v>CGGA_P896</v>
          </cell>
          <cell r="E3396" t="str">
            <v>赵彦</v>
          </cell>
          <cell r="F3396">
            <v>600010</v>
          </cell>
          <cell r="G3396">
            <v>43577</v>
          </cell>
          <cell r="H3396" t="str">
            <v>颅内占位性病变（额，左）：星形细胞瘤；继发性癫痫</v>
          </cell>
          <cell r="J3396" t="str">
            <v>男</v>
          </cell>
          <cell r="K3396">
            <v>37</v>
          </cell>
          <cell r="L3396" t="str">
            <v>AB</v>
          </cell>
          <cell r="M3396" t="str">
            <v>132524198108010055</v>
          </cell>
          <cell r="N3396" t="str">
            <v>本人/19931347656，赵景云/夫妻/18032342124</v>
          </cell>
          <cell r="O3396" t="str">
            <v>间断癫痫发作1月阵发性言语不能7天</v>
          </cell>
          <cell r="P3396" t="str">
            <v>患者于入院前1月无明显诱因出现癫痫发作，当时意识丧失，口吐白沫，肢体僵硬，持续约3-4分钟后自行缓解，患者家属为求诊治前往解放军251医院，行头MRI示：左侧额叶占位，患者家属为求进一步诊治来我院神经外科门诊，复查头MRI及强化示左侧额叶占位，考虑胶质瘤可能性大。近7天来患者出现阵发性言语不能，不能正确表达，持续约1-2分钟后自行缓解，伴有右侧上肢上抬，门诊以“颅内占位性病变”为诊断收入我科。</v>
          </cell>
          <cell r="Q3396" t="str">
            <v>无特殊</v>
          </cell>
          <cell r="R3396" t="str">
            <v>无特殊</v>
          </cell>
          <cell r="S3396" t="str">
            <v>缺失</v>
          </cell>
          <cell r="T3396">
            <v>43580</v>
          </cell>
          <cell r="V3396" t="str">
            <v>冠切左额开颅肿瘤近全切除术</v>
          </cell>
          <cell r="W3396" t="str">
            <v>患者气管插管全麻满意后。取仰卧位，，上头架, 取双额冠状切口，上至中线旁2cm，前至冠状缝后3cm，后至中央沟后1cm。常规碘酒、酒精消毒铺巾。切开头皮，分离头皮帽状腱膜下，皮瓣翻向面侧。钻3孔，铣刀铣下骨瓣大小约5×5cm。硬膜张力较高，骨缘周围硬膜悬吊止血。十字剪开硬膜，见额中回脑回变平，部分肿瘤突出脑表面。可见脑组织水肿明显，肿瘤呈灰白色，质地大部分较韧，血运中等，部分质地软，血运丰富。分离肿瘤上界和前界后，将肿瘤大部分切除。然后从肿瘤内分块切除后部肿瘤，完整保留中央前回。沿肿瘤向下浸润方向分块切除肿瘤，切除肿瘤后可见侧裂血管，颞叶和岛叶皮层，并加以保护。共切除肿瘤及周围浸润脑组织约5×6×7cm。 脑压明显下降，脑搏动良好。止血满意后，创面覆盖速即纱，反复盐水冲洗清亮。护士清点敷料及器械无误。硬脑膜缝合，骨片复位，三枚钛夹固定。缝合颞肌及筋膜，分层缝合帽状腱膜及头皮。手术顺利，术中出血估计约300ml，未输血，补液2750ml。术毕，回ICU监护。</v>
          </cell>
          <cell r="X3396" t="str">
            <v>部分切除</v>
          </cell>
          <cell r="Y3396">
            <v>148651</v>
          </cell>
          <cell r="Z3396" t="str">
            <v>A(WHO II)</v>
          </cell>
          <cell r="AA3396" t="str">
            <v>A(WHO II)</v>
          </cell>
          <cell r="AB3396">
            <v>2</v>
          </cell>
          <cell r="AC3396" t="str">
            <v>镜下肿瘤部分呈星形细胞瘤(WHOⅡ级)形态，部分呈间变性星形细胞瘤(WHOⅢ级)形态，侵及软膜下。</v>
          </cell>
          <cell r="AD3396" t="str">
            <v>部分切除</v>
          </cell>
          <cell r="AE3396">
            <v>43590</v>
          </cell>
          <cell r="AF3396" t="str">
            <v>1颅内占位性病变（额，左） 间变性星形细胞瘤 2继发性癫痫 3低钠血症</v>
          </cell>
          <cell r="AH3396" t="str">
            <v>未终止</v>
          </cell>
          <cell r="AI3396">
            <v>1179</v>
          </cell>
          <cell r="AJ3396">
            <v>0</v>
          </cell>
          <cell r="AK3396">
            <v>1179</v>
          </cell>
          <cell r="AL3396">
            <v>0</v>
          </cell>
          <cell r="AM3396">
            <v>1179</v>
          </cell>
          <cell r="AN3396" t="str">
            <v>28次</v>
          </cell>
          <cell r="AO3396">
            <v>1</v>
          </cell>
          <cell r="AP3396" t="str">
            <v>替莫脞胺</v>
          </cell>
          <cell r="AQ3396">
            <v>1</v>
          </cell>
          <cell r="AS3396">
            <v>0</v>
          </cell>
          <cell r="AU3396" t="e">
            <v>#N/A</v>
          </cell>
          <cell r="AV3396" t="e">
            <v>#N/A</v>
          </cell>
          <cell r="AW3396" t="e">
            <v>#N/A</v>
          </cell>
          <cell r="AX3396" t="e">
            <v>#N/A</v>
          </cell>
          <cell r="AY3396" t="e">
            <v>#N/A</v>
          </cell>
          <cell r="AZ3396" t="e">
            <v>#N/A</v>
          </cell>
        </row>
        <row r="3397">
          <cell r="B3397" t="str">
            <v>P897</v>
          </cell>
          <cell r="C3397" t="str">
            <v>CGGA_P897</v>
          </cell>
          <cell r="E3397" t="str">
            <v>黄健宸</v>
          </cell>
          <cell r="F3397">
            <v>599804</v>
          </cell>
          <cell r="G3397">
            <v>43574</v>
          </cell>
          <cell r="H3397" t="str">
            <v>颅内占位性病变(颞 左)：低级别胶质瘤</v>
          </cell>
          <cell r="J3397" t="str">
            <v>男</v>
          </cell>
          <cell r="K3397">
            <v>35</v>
          </cell>
          <cell r="L3397" t="str">
            <v>AB</v>
          </cell>
          <cell r="M3397" t="str">
            <v>450702198308098456</v>
          </cell>
          <cell r="N3397" t="str">
            <v>薛诗虹/夫妻/15007777668，林家珍/姨母/13508897981</v>
          </cell>
          <cell r="O3397" t="str">
            <v>发作性言语不利3个月</v>
          </cell>
          <cell r="P3397" t="str">
            <v>患者于入院前3个月左右休息时突发言语不利，发病时神志清楚，无头晕头痛，无恶心呕吐，无肢体抽搐，当时未予以特殊处理，患者言语不利症状恢复缓慢，3天后遂就诊于当地医院住院治疗，行头颅MRI检查示“左颞占位性病变”，予以营养神经药物对症治疗，患者语言功能逐步恢复正常。患者家属为求进一步诊治，遂来我院就诊，门诊以“左颞胶质瘤”收入我科。</v>
          </cell>
          <cell r="Q3397" t="str">
            <v>无特殊</v>
          </cell>
          <cell r="R3397" t="str">
            <v>酒17年，平素少量饮酒，未戒酒。吸烟10年，平均20支／日，未戒烟</v>
          </cell>
          <cell r="S3397" t="str">
            <v>缺失</v>
          </cell>
          <cell r="T3397">
            <v>43580</v>
          </cell>
          <cell r="V3397" t="str">
            <v>唤醒麻醉下左颞枕开颅肿瘤切除术+人工硬脑膜修补术（神经导航+电生理监测）</v>
          </cell>
          <cell r="W3397" t="str">
            <v>患者右侧卧位，麻醉诱导喉罩通气后，头架固定后常规消毒、铺巾，取左颞枕马蹄形切口逐层切开，皮肤翻向侧下，暴露右颞颅骨，骨瓣钻2孔铣下保留，见硬膜张力略高，250ml甘露醇快速静点降低颅内压，表面麻醉后十字状剪开硬脑膜，神经导航确定病变位置，病变主要位于左侧颞叶中下回后部，局部脑回肿胀明显，病变灰黄色，质软韧，血供丰富，呈浸润性生长，与周边脑组织边界不清，大小约4.0*3.0*2.5cm。唤醒患者，术中皮层刺激再次确定中央前回、语言功能区，严密监测下，自肿瘤大致边界逐步分离并分块切除肿瘤，最终病变镜下近全切除。加深麻醉，喉罩通气，术腔严密止血，创面速即纱帖敷，术腔反复冲洗清亮，脑组织搏动好，硬膜破损严重，人工硬膜（脑膜健）减张修补缝合，硬膜外留置引流管一根另戳一口引出并固定，与护士清点棉片、棉条等手术用品无误后，1枚盖孔板2枚钛片还纳骨瓣，逐层缝合肌肉、皮下及皮肤，术毕再次与护士清点棉条等手术用品无误，手术顺利，术中出血约200ml，未输血，输液3000ml，术后回ICU病房监护。</v>
          </cell>
          <cell r="X3397" t="str">
            <v>部分切除</v>
          </cell>
          <cell r="Y3397">
            <v>148679</v>
          </cell>
          <cell r="Z3397" t="str">
            <v>OA(WHO II)</v>
          </cell>
          <cell r="AA3397" t="str">
            <v>OA(WHO II)</v>
          </cell>
          <cell r="AB3397">
            <v>2</v>
          </cell>
          <cell r="AC3397" t="str">
            <v>少突星形细胞瘤 (WHOⅡ级)</v>
          </cell>
          <cell r="AD3397" t="str">
            <v>部分切除</v>
          </cell>
          <cell r="AE3397">
            <v>43590</v>
          </cell>
          <cell r="AF3397" t="str">
            <v>1.少突星形细胞瘤(颞 左)2.转氨酶升高</v>
          </cell>
          <cell r="AH3397" t="str">
            <v>未终止</v>
          </cell>
          <cell r="AI3397">
            <v>1179</v>
          </cell>
          <cell r="AJ3397">
            <v>0</v>
          </cell>
          <cell r="AK3397">
            <v>1179</v>
          </cell>
          <cell r="AL3397">
            <v>0</v>
          </cell>
          <cell r="AM3397">
            <v>1179</v>
          </cell>
          <cell r="AN3397" t="str">
            <v>放疗</v>
          </cell>
          <cell r="AO3397">
            <v>1</v>
          </cell>
          <cell r="AP3397" t="str">
            <v>泰道6疗程</v>
          </cell>
          <cell r="AQ3397">
            <v>1</v>
          </cell>
          <cell r="AS3397">
            <v>0</v>
          </cell>
          <cell r="AU3397" t="str">
            <v>突变</v>
          </cell>
          <cell r="AV3397" t="str">
            <v>不突变</v>
          </cell>
          <cell r="AW3397" t="str">
            <v>共缺失</v>
          </cell>
          <cell r="AX3397" t="str">
            <v>甲基化</v>
          </cell>
          <cell r="AY3397" t="str">
            <v>不突变</v>
          </cell>
          <cell r="AZ3397" t="str">
            <v>不突变</v>
          </cell>
        </row>
        <row r="3398">
          <cell r="B3398" t="str">
            <v>P898</v>
          </cell>
          <cell r="C3398" t="str">
            <v>CGGA_P898</v>
          </cell>
          <cell r="E3398" t="str">
            <v>王德友</v>
          </cell>
          <cell r="F3398">
            <v>600194</v>
          </cell>
          <cell r="G3398">
            <v>43578</v>
          </cell>
          <cell r="H3398" t="str">
            <v>1.颅内占位性病变（额，左）2.症状性癫痫[继发性癫痫]</v>
          </cell>
          <cell r="J3398" t="str">
            <v>男</v>
          </cell>
          <cell r="K3398">
            <v>45</v>
          </cell>
          <cell r="L3398" t="str">
            <v>B</v>
          </cell>
          <cell r="M3398" t="str">
            <v>120222197402210034</v>
          </cell>
          <cell r="N3398" t="str">
            <v>本人/13920182032，薛会清/夫妻/13920182032</v>
          </cell>
          <cell r="O3398" t="str">
            <v>突发意识丧失伴肢体抽搐1次</v>
          </cell>
          <cell r="P3398" t="str">
            <v>患者无明显诱因出现突发意识丧失伴肢体抽搐一次，持续3-5分钟，后自行缓解，于武清区医院就诊，行头颅CT、核磁提示左额病变，否认头晕、否认肢体抽搐、否认头痛、否认肢体无力，未行特殊治疗，特来我院门诊就诊，门诊以“颅内占位性病变”收住入院。</v>
          </cell>
          <cell r="Q3398" t="str">
            <v>无特殊</v>
          </cell>
          <cell r="R3398" t="str">
            <v>无特殊</v>
          </cell>
          <cell r="S3398" t="str">
            <v>缺失</v>
          </cell>
          <cell r="T3398">
            <v>43583</v>
          </cell>
          <cell r="V3398" t="str">
            <v>唤醒麻醉下左额颞开颅病变切除术+人工硬膜修补术</v>
          </cell>
          <cell r="W3398" t="str">
            <v>全麻置喉罩后，右侧卧位，上头架固定，导航明确切口位置。常规消毒、铺巾，行左额颞弧形切口，逐层切开皮肤、皮下及颞肌，皮肌瓣翻向前，暴露颅骨，给予甘露醇250ml快速静点，颅骨钻2孔，用铣刀铣下额颞骨瓣，约8x7cm大小。见硬膜正常，硬脑膜张力中等，利多卡因棉条覆盖硬膜，麻醉20分钟后，沿骨窗悬吊硬膜后弧形加放射剪开硬膜，电灼硬脑膜边缘出血。导航进一步明确病变位置，见病变位于额下回中后部，质地软韧不均，色灰白，局部鱼肉状，血供中等，拔除喉罩，患者清醒后，皮层刺激明确中央前回及语言区位置，颞上回及肿瘤后上紧邻语言区，沿肿瘤周边剪开局部软膜，软膜下分离，分块切除病变，下方至侧裂，深部至岛叶，肿瘤切除后可见患者语言功能好，肢体感觉运动好，最终分块全切除肿瘤大小约3.6×3.5×3.9cm，创面贴附速即纱彻底止血。瘤腔冲水清亮。护士清点敷料器械无误，缝合硬膜，局部缺损，人工硬膜覆盖，骨瓣复位，以盖骨片及钛片固定。皮下留置引流管一根，另戳孔引出，分层缝合皮下和皮肤，术毕再次清点纱布器械无误。手术顺利，出血约200ml，输液2500ml，术毕返病房。</v>
          </cell>
          <cell r="X3398" t="str">
            <v>全切除</v>
          </cell>
          <cell r="Y3398">
            <v>148751</v>
          </cell>
          <cell r="Z3398" t="str">
            <v>O(WHO II)</v>
          </cell>
          <cell r="AA3398" t="str">
            <v>O(WHO II)</v>
          </cell>
          <cell r="AB3398">
            <v>2</v>
          </cell>
          <cell r="AC3398" t="str">
            <v>少突胶质细胞瘤(WHOⅡ级)，局灶生长较活跃。</v>
          </cell>
          <cell r="AD3398" t="str">
            <v>全切除</v>
          </cell>
          <cell r="AE3398">
            <v>43592</v>
          </cell>
          <cell r="AF3398" t="str">
            <v>少突胶质细胞瘤(WHOⅡ级)（额，左）2.症状性癫痫[继发性癫痫] </v>
          </cell>
          <cell r="AH3398" t="str">
            <v>未终止</v>
          </cell>
          <cell r="AI3398">
            <v>1176</v>
          </cell>
          <cell r="AJ3398">
            <v>0</v>
          </cell>
          <cell r="AK3398">
            <v>1176</v>
          </cell>
          <cell r="AL3398">
            <v>0</v>
          </cell>
          <cell r="AM3398">
            <v>1176</v>
          </cell>
          <cell r="AN3398" t="str">
            <v>30次</v>
          </cell>
          <cell r="AO3398">
            <v>1</v>
          </cell>
          <cell r="AP3398" t="str">
            <v>无</v>
          </cell>
          <cell r="AQ3398">
            <v>0</v>
          </cell>
          <cell r="AS3398">
            <v>0</v>
          </cell>
          <cell r="AU3398" t="e">
            <v>#N/A</v>
          </cell>
          <cell r="AV3398" t="e">
            <v>#N/A</v>
          </cell>
          <cell r="AW3398" t="e">
            <v>#N/A</v>
          </cell>
          <cell r="AX3398" t="e">
            <v>#N/A</v>
          </cell>
          <cell r="AY3398" t="e">
            <v>#N/A</v>
          </cell>
          <cell r="AZ3398" t="e">
            <v>#N/A</v>
          </cell>
        </row>
        <row r="3399">
          <cell r="B3399" t="str">
            <v>P899</v>
          </cell>
          <cell r="C3399" t="str">
            <v>CGGA_P899</v>
          </cell>
          <cell r="E3399" t="str">
            <v>本帅</v>
          </cell>
          <cell r="F3399">
            <v>600509</v>
          </cell>
          <cell r="G3399">
            <v>43580</v>
          </cell>
          <cell r="H3399" t="str">
            <v>1.颅内占位性病变（额叶，右）胶质瘤复发 2、癫痫 </v>
          </cell>
          <cell r="J3399" t="str">
            <v>男</v>
          </cell>
          <cell r="K3399">
            <v>39</v>
          </cell>
          <cell r="L3399" t="str">
            <v>O</v>
          </cell>
          <cell r="M3399" t="str">
            <v>411082197908015450</v>
          </cell>
          <cell r="N3399" t="str">
            <v>本人/13837472955，陈艳艳/夫妻/13837472955，本小三/父子/13298435660</v>
          </cell>
          <cell r="O3399" t="str">
            <v>主因突发抽搐1个月</v>
          </cell>
          <cell r="P3399" t="str">
            <v>患者缘于1个月前无明显诱因突发抽搐，意识不清，抽搐时四肢屈曲，大小便无失禁，无口吐白沫，持续时间约2-3分钟，患者诉胸闷，无憋气，无咳嗽、咳痰，患者急诊到当地医院行头部CT示：患者自诉结果未见异常。患者到河南省人民医院行头颅磁共振考虑:颅内占位性病变，胶质瘤？患者在当地未住院治疗，患者未诉进一步治疗来我院，在我院门诊查头颅磁共振示：右额开颅术后状态，右额叶异常信号，胶质瘤复发，患者为求手术住我科。</v>
          </cell>
          <cell r="Q3399" t="str">
            <v>2012年7月曾患“颅内占位性病变  ”患者病理结果示，胶质细胞增生。</v>
          </cell>
          <cell r="R3399" t="str">
            <v>无特殊</v>
          </cell>
          <cell r="S3399" t="str">
            <v>缺失</v>
          </cell>
          <cell r="T3399">
            <v>43583</v>
          </cell>
          <cell r="V3399" t="str">
            <v>冠切，右额开颅，肿瘤切除术</v>
          </cell>
          <cell r="W3399" t="str">
            <v>患者插管全麻成功后，病人取仰卧位。常规碘酒（4%）和酒精（75%）消毒后铺巾，头皮浸润麻醉，将原右额马蹄形向左延长呈冠状切口，切开头皮各层，皮瓣翻向额部，充分暴露右额骨质，取下安装于右额的化疗泵，颅骨钻孔，将原右额骨瓣向后、外扩大，铣刀铣下骨瓣大小约6X7cm；骨瓣铣下保留，额窦开放，生物胶及骨蜡严密封闭。硬膜粘连、破损严重，骨缘四周严密悬吊，硬膜张力略高，250ml甘露醇快速静点降低颅内压，“弧形+放射”状剪开硬脑膜，可见硬膜与右额脑组织粘连紧密，原右额骨瓣下脑组织呈灰黄色，沿原术腔探查，于右额皮层下见肿瘤，肿瘤呈灰红色，质地软韧不均，血供丰富，与周围脑组织边界不清，向深部达胼胝体，先沿纵裂分离，离断肿瘤自大脑前动脉的供血，电凝并离断右侧额极动脉，肿瘤供血明显减少，先自瘤内分块切除，待减压充分后自肿瘤大致边界逐步分离并分块切除，最后近全切除肿瘤。肿瘤残腔渗血严重，止血困难，（患者术前纤维蛋白原低），创面严密止血后，止血明胶及速即纱贴敷，术腔反复冲洗清亮，观察脑组织搏动好，护士清点棉片、棉条等手术用品无误，硬膜破损严重，可缝人工硬膜（脑膜健）减张缝合，盖骨板及钛片还纳、固定骨瓣，逐层缝合肌肉、皮下及皮肤，术毕。再次与护士清点棉条等手术用品无误，手术顺利，术中出血约200ml，未输血，输液2500ml，术后回病房监护。</v>
          </cell>
          <cell r="X3399" t="str">
            <v>部分切除</v>
          </cell>
          <cell r="Y3399" t="str">
            <v>缺失</v>
          </cell>
          <cell r="Z3399" t="str">
            <v>O(WHO II)</v>
          </cell>
          <cell r="AA3399" t="str">
            <v>O(WHO II)</v>
          </cell>
          <cell r="AB3399">
            <v>2</v>
          </cell>
          <cell r="AC3399" t="str">
            <v>少突星形细胞瘤 (WHOⅡ级)</v>
          </cell>
          <cell r="AD3399" t="str">
            <v>部分切除</v>
          </cell>
          <cell r="AE3399">
            <v>43592</v>
          </cell>
          <cell r="AF3399" t="str">
            <v>1、少突星形细胞瘤 （额叶，右）(复发，WHOⅡ级) 2、癫痫  3、肝功能异常  4、低白蛋白血症</v>
          </cell>
          <cell r="AH3399" t="str">
            <v>未终止</v>
          </cell>
          <cell r="AI3399">
            <v>1176</v>
          </cell>
          <cell r="AJ3399">
            <v>0</v>
          </cell>
          <cell r="AK3399">
            <v>1176</v>
          </cell>
          <cell r="AL3399">
            <v>0</v>
          </cell>
          <cell r="AM3399">
            <v>1176</v>
          </cell>
          <cell r="AN3399" t="str">
            <v>28次</v>
          </cell>
          <cell r="AO3399">
            <v>1</v>
          </cell>
          <cell r="AP3399" t="str">
            <v>无</v>
          </cell>
          <cell r="AQ3399">
            <v>0</v>
          </cell>
          <cell r="AS3399">
            <v>1</v>
          </cell>
          <cell r="AU3399" t="e">
            <v>#N/A</v>
          </cell>
          <cell r="AV3399" t="e">
            <v>#N/A</v>
          </cell>
          <cell r="AW3399" t="e">
            <v>#N/A</v>
          </cell>
          <cell r="AX3399" t="e">
            <v>#N/A</v>
          </cell>
          <cell r="AY3399" t="e">
            <v>#N/A</v>
          </cell>
          <cell r="AZ3399" t="e">
            <v>#N/A</v>
          </cell>
        </row>
        <row r="3400">
          <cell r="B3400" t="str">
            <v>P900</v>
          </cell>
          <cell r="C3400" t="str">
            <v>CGGA_P900</v>
          </cell>
          <cell r="E3400" t="str">
            <v>陈善尧</v>
          </cell>
          <cell r="F3400">
            <v>584288</v>
          </cell>
          <cell r="G3400">
            <v>43583</v>
          </cell>
          <cell r="H3400" t="str">
            <v>1.颅内占位性病（颞，顶，岛叶，左）胶质瘤复发2.左颞顶开颅术后</v>
          </cell>
          <cell r="J3400" t="str">
            <v>男</v>
          </cell>
          <cell r="K3400">
            <v>59</v>
          </cell>
          <cell r="L3400" t="str">
            <v>O</v>
          </cell>
          <cell r="M3400" t="str">
            <v>532128195911042130</v>
          </cell>
          <cell r="N3400" t="str">
            <v>本人/15887876660，陈俊玲/父女/15887876660，陈磊/父子/134888842189</v>
          </cell>
          <cell r="O3400" t="str">
            <v>主因言语不清，不全感觉性失语，右侧肢体无力半月余</v>
          </cell>
          <cell r="P3400" t="str">
            <v>患者缘于半月前无明显诱因出现言语不清，不全感觉性失语，右侧肢体无力，嗜睡，无恶心、呕吐，无抽搐，无胸闷、憋气，无咳嗽、咳痰，患者到当地医院行头颅磁共振检查，考虑颅内肿瘤复发，在当地医院行甘露醇脱水治疗，患者来我院行头颅磁共振检查，检查结果示：左颞顶开颅术后，左颞顶及岛叶占位性病变。现患者为求手术治疗住我科</v>
          </cell>
          <cell r="Q3400" t="str">
            <v>2018年12月曾患“  颅内占位性病变”患者在我院行手术治疗，术后结果示：胶质母细胞瘤（WHO Ⅳ级</v>
          </cell>
          <cell r="R3400" t="str">
            <v>无特殊</v>
          </cell>
          <cell r="S3400" t="str">
            <v>缺失</v>
          </cell>
          <cell r="T3400">
            <v>43584</v>
          </cell>
          <cell r="V3400" t="str">
            <v>左侧颞顶枕原切口开颅，颅内肿瘤切除术</v>
          </cell>
          <cell r="W3400" t="str">
            <v>患者气管插管全麻成功后，患者取右侧卧位，常规碘酒（4%）和酒精（75%）消毒后铺巾，头皮浸润麻醉，取左颞顶枕原马蹄形切口，逐层切开，皮瓣翻向下方，充分暴露骨质，取下固定颅骨的钛片，铣刀游离原骨瓣，硬膜增生明显，渗血较多，硬膜止血后四周严密悬吊，见硬膜张力高，250ml甘露醇快速静点降低颅内压，“弧形+放射”状剪开硬脑膜，见左外侧裂中后方脑组织与硬膜粘连紧密，原瘤腔处组织增生明显并与硬膜粘连，仔细将增生的硬膜与脑组织分离，见原瘤腔已经充满肿瘤组织，肿瘤位于左侧岛叶、颞叶后方及顶叶，质地硬韧，与周围组织边界不清，血供极其丰富，左侧大脑中动脉M2段分支长入肿瘤并与肿瘤紧密粘连，B超再次确定肿瘤位置后，显微镜下沿肿瘤周边分离，并逐一将大脑中动脉M2段分支自肿瘤中游离，肿瘤硬韧，与血管粘连严重，反复多次分离，部分肿瘤仍难以完全与血管分离，为防止严重血管损伤，残留部分严密包绕大脑中动脉的肿瘤，瘤内减压充分后再沿肿瘤周边逐步分离，最终病变镜下近全切除。左侧大脑中动脉分支痉挛明显，术腔严密止血，创面速即纱、止血明胶帖敷,术腔反复冲洗清亮，观察脑组织搏动较差，为防止继发严重脑水肿，决定去除骨瓣，护士清点棉片、棉条等手术用品无误，硬膜破损、皱缩严重，取人工硬膜减张修补、缝合，骨瓣去除，硬膜外放置外引流，逐层缝合肌肉、皮下及皮肤，术毕。再次与护士清点棉条等手术用品无误，手术困难，术中出血约400ml，输液5600ml，未输血，术后回病房监护。</v>
          </cell>
          <cell r="X3400" t="str">
            <v>部分切除</v>
          </cell>
          <cell r="Y3400" t="str">
            <v>缺失</v>
          </cell>
          <cell r="Z3400" t="str">
            <v>GBM(WHO IV)</v>
          </cell>
          <cell r="AA3400" t="str">
            <v>GBM(WHO IV)</v>
          </cell>
          <cell r="AB3400">
            <v>4</v>
          </cell>
          <cell r="AC3400" t="str">
            <v>胶质母细胞瘤 (WHOⅣ级)</v>
          </cell>
          <cell r="AD3400" t="str">
            <v>部分切除</v>
          </cell>
          <cell r="AE3400">
            <v>43598</v>
          </cell>
          <cell r="AF3400" t="str">
            <v>1. 胶质母细胞瘤 （颞，顶，岛叶，左）(WHOⅣ级,复发) 2.左颞顶开颅术后 3.低蛋白血症 4.肝功能异常</v>
          </cell>
          <cell r="AH3400" t="str">
            <v>未终止</v>
          </cell>
          <cell r="AI3400">
            <v>1078</v>
          </cell>
          <cell r="AJ3400">
            <v>0</v>
          </cell>
          <cell r="AK3400">
            <v>1078</v>
          </cell>
          <cell r="AL3400">
            <v>0</v>
          </cell>
          <cell r="AM3400">
            <v>1078</v>
          </cell>
          <cell r="AN3400" t="str">
            <v>同步</v>
          </cell>
          <cell r="AO3400">
            <v>1</v>
          </cell>
          <cell r="AP3400" t="str">
            <v>替莫脞胺</v>
          </cell>
          <cell r="AQ3400">
            <v>1</v>
          </cell>
          <cell r="AS3400">
            <v>1</v>
          </cell>
          <cell r="AU3400" t="e">
            <v>#N/A</v>
          </cell>
          <cell r="AV3400" t="e">
            <v>#N/A</v>
          </cell>
          <cell r="AW3400" t="e">
            <v>#N/A</v>
          </cell>
          <cell r="AX3400" t="e">
            <v>#N/A</v>
          </cell>
          <cell r="AY3400" t="e">
            <v>#N/A</v>
          </cell>
          <cell r="AZ3400" t="e">
            <v>#N/A</v>
          </cell>
        </row>
        <row r="3401">
          <cell r="B3401" t="str">
            <v>P901</v>
          </cell>
          <cell r="C3401" t="str">
            <v>CGGA_P901</v>
          </cell>
          <cell r="D3401" t="str">
            <v>CGGA_P155, CGGA_P901</v>
          </cell>
          <cell r="E3401" t="str">
            <v>刘春雷</v>
          </cell>
          <cell r="F3401">
            <v>600865</v>
          </cell>
          <cell r="G3401">
            <v>43583</v>
          </cell>
          <cell r="H3401" t="str">
            <v>颅内占位性病变（额、颞、岛，右）胶质瘤复发？</v>
          </cell>
          <cell r="J3401" t="str">
            <v>男</v>
          </cell>
          <cell r="K3401">
            <v>53</v>
          </cell>
          <cell r="L3401" t="str">
            <v>B</v>
          </cell>
          <cell r="M3401" t="str">
            <v>152324196511162116</v>
          </cell>
          <cell r="N3401" t="str">
            <v>本人/15247616777，张艳丽/夫妻/15247616777, 刘海燕/兄妹/15750570666</v>
          </cell>
          <cell r="O3401" t="str">
            <v>主因左侧面部、上肢麻木8个月</v>
          </cell>
          <cell r="P3401" t="str">
            <v>患者缘于8个月前无明显诱因突发左侧面部麻木，左上肢麻木，无头晕，无头痛，无恶心呕吐，无抽搐，无意识障碍，患者来我院行分子病理检查，据检查结果行替莫唑安口服化疗药物治疗3个月，4个月前患者在当地医院行头颅磁共振考虑颅内肿瘤复发。建议患者行静脉化疗治疗，患者未行进一步化疗，13前患者来我院行头颅磁共振检查，检查结果示：右侧额颞顶部开颅胶质瘤术后，术区强化团块影，考虑复发。现患者为求手术治疗来我院。</v>
          </cell>
          <cell r="Q3401" t="str">
            <v>2016年2月曾患“ 颅内占位性病变 ”行颅内肿瘤切除术，术后病理结果示：星形细胞瘤（WHO Ⅱ级）病理号为122557否认外伤史、输血史，磺胺类药物过敏过敏史，预防接种史不详。</v>
          </cell>
          <cell r="R3401" t="str">
            <v>吸烟30年，平均40支／日，未戒烟。吸烟指数吸烟指数否认冶游史、嗜酒史、。</v>
          </cell>
          <cell r="S3401" t="str">
            <v>缺失</v>
          </cell>
          <cell r="T3401">
            <v>43585</v>
          </cell>
          <cell r="V3401" t="str">
            <v>右额颞原切口开颅，颅内肿瘤切除术</v>
          </cell>
          <cell r="W3401" t="str">
            <v>患者气管插管全麻成功后，患者仰卧位，头偏向左。常规碘酒（4%）和酒精（75%）消毒后铺巾，头皮浸润麻醉，取右额颞原“？”切口，逐层切开，皮瓣翻向侧下方，充分暴露骨质，取下固定颅骨的钛片，铣刀游离下原骨瓣，硬膜增生明显，渗血较多，止血后四周严密悬吊，见硬膜张力略高，250ml甘露醇快速静点降低颅内压，“弧形+放射”状剪开硬脑膜，见右额颞脑组织与硬脑膜粘连紧密，小心将粘连的硬膜与脑组织分离，于右侧额下回后部见原肿瘤残腔，探查残腔底部，于额下回后部、中央前回及岛叶可见肿瘤组织，肿瘤呈灰红色，质地硬韧，与周围组织边界不清，血供极其丰富；先切除右侧额盖部肿瘤，直到显示基底节及额岛沟及环岛静脉，以此为底面，逐一离断大脑中动脉向岛叶肿瘤的导血管，依次切除岛叶及其顶盖（中央前回）、颞盖肿瘤，最终病变近全切除。术腔严密止血，创面止血海绵、速即纱帖敷,术腔反复冲洗清亮，观察脑组织搏动好，护士清点棉片、棉条等手术用品无误，硬膜皱缩，取人工硬膜减张修补、缝合，骨瓣复位，钛片固定，头皮渗血较多，二次开颅创面止血困难，皮下放置外引流，逐层缝合肌肉、皮下及头皮，术毕。再次与护士清点棉条等手术用品无误，手术顺利，术中出血约200ml，未输血，输液4000ml，术后回ICU病房监护</v>
          </cell>
          <cell r="X3401" t="str">
            <v>部分切除</v>
          </cell>
          <cell r="Y3401" t="str">
            <v>缺失</v>
          </cell>
          <cell r="Z3401" t="str">
            <v>GBM(WHO IV)</v>
          </cell>
          <cell r="AA3401" t="str">
            <v>GBM(WHO IV)</v>
          </cell>
          <cell r="AB3401">
            <v>4</v>
          </cell>
          <cell r="AC3401" t="str">
            <v>送标本1、2：送检标本全部取材，胶质母细胞瘤（WHO IV级），部分区域血管周假菊形团及血管周无核区明显呈室管膜瘤养形态。（再次手术）</v>
          </cell>
          <cell r="AD3401" t="str">
            <v>部分切除</v>
          </cell>
          <cell r="AE3401">
            <v>43594</v>
          </cell>
          <cell r="AF3401" t="str">
            <v>颅内占位性病变（额、颞、岛，右）胶质瘤复发？</v>
          </cell>
          <cell r="AH3401" t="str">
            <v>终止</v>
          </cell>
          <cell r="AI3401">
            <v>565</v>
          </cell>
          <cell r="AJ3401">
            <v>1</v>
          </cell>
          <cell r="AK3401">
            <v>565</v>
          </cell>
          <cell r="AL3401">
            <v>1</v>
          </cell>
          <cell r="AM3401">
            <v>604</v>
          </cell>
          <cell r="AN3401" t="str">
            <v>27次</v>
          </cell>
          <cell r="AO3401">
            <v>1</v>
          </cell>
          <cell r="AP3401" t="str">
            <v>泰道，联合化疗</v>
          </cell>
          <cell r="AQ3401">
            <v>1</v>
          </cell>
          <cell r="AS3401" t="str">
            <v>继发</v>
          </cell>
          <cell r="AU3401" t="e">
            <v>#N/A</v>
          </cell>
          <cell r="AV3401" t="e">
            <v>#N/A</v>
          </cell>
          <cell r="AW3401" t="e">
            <v>#N/A</v>
          </cell>
          <cell r="AX3401" t="e">
            <v>#N/A</v>
          </cell>
          <cell r="AY3401" t="e">
            <v>#N/A</v>
          </cell>
          <cell r="AZ3401" t="e">
            <v>#N/A</v>
          </cell>
        </row>
        <row r="3402">
          <cell r="B3402" t="str">
            <v>P902</v>
          </cell>
          <cell r="C3402" t="str">
            <v>CGGA_P902</v>
          </cell>
          <cell r="D3402" t="str">
            <v>CGGA_P902, CGGA_P1239</v>
          </cell>
          <cell r="E3402" t="str">
            <v>程烁</v>
          </cell>
          <cell r="F3402">
            <v>600846</v>
          </cell>
          <cell r="G3402">
            <v>43583</v>
          </cell>
          <cell r="H3402" t="str">
            <v>颅内占位性病变（额叶，右）胶质瘤复发  右额顶术后  癫痫  肝功能异常</v>
          </cell>
          <cell r="J3402" t="str">
            <v>女</v>
          </cell>
          <cell r="K3402">
            <v>31</v>
          </cell>
          <cell r="L3402" t="str">
            <v>O</v>
          </cell>
          <cell r="M3402" t="str">
            <v>130604198711100045</v>
          </cell>
          <cell r="N3402" t="str">
            <v>本人/18631263366，张崴/夫妻/18631263366，杨艳玲/母女/13082383037</v>
          </cell>
          <cell r="O3402" t="str">
            <v>主因胶质瘤术后2年，间断出现癫痫发作，再发癫痫21天</v>
          </cell>
          <cell r="P3402" t="str">
            <v>患者缘于2年前因颅内占位性病变在北京解放军301医院行颅内肿瘤切除术，术后恢复可，术后病理结果示：弥漫性胶质细胞瘤（WHO Ⅱ级），术后行替莫唑安化疗，未行放疗，正规复查，患者在此期间间段出现癫痫发作，持续时间2-15分钟不等，发作时四肢屈曲，意识丧失，无大小便失禁，间断头痛，头晕，心慌、憋气，间断出现恶心、呕吐，呕吐物为胃内容物，无血性成分，21天前患者再次出现癫痫发作，发作时四肢屈曲，无意识障碍，无大小便失禁，持续时间约4-5分钟左右后自行缓解，患者到北京301医院复查头颅磁共振，考虑：颅内肿瘤复发。患者为求进一步治疗来我院，在门诊行头颅磁共振检查，结果示：右额顶术后改变，右额占位，左枕可疑异常强化灶。考虑肿瘤复发的可能，现患者为求手术治疗住我院。</v>
          </cell>
          <cell r="Q3402" t="str">
            <v>2017年4月曾患“颅内占位性病变  ”北京301医院行颅内肿瘤切除术，术后病理结果示：弥漫性胶质细胞瘤（WHO Ⅱ级。否认外伤史、输血史，否认过敏史，预防接种史不详</v>
          </cell>
          <cell r="R3402" t="str">
            <v>无特殊</v>
          </cell>
          <cell r="S3402" t="str">
            <v>缺失</v>
          </cell>
          <cell r="T3402">
            <v>43585</v>
          </cell>
          <cell r="V3402" t="str">
            <v>右额原切口开颅肿瘤切除术+人工硬脑膜修补术</v>
          </cell>
          <cell r="W3402" t="str">
            <v>患者插管全麻成功后，病人取仰卧位。常规碘酒（4%）和酒精（75%）消毒后铺巾，头皮浸润麻醉，行右额原切口开颅，充分暴露右额原骨瓣，拆除原骨瓣固定颅骨锁，仔细撬拨后原骨瓣铣下保留，十字剪开硬脑膜，可见硬膜下陈旧脑软化组织，仔细探查原术腔后方可见灰红色病变，主体位于右额上中回深部，质地软，血供丰富，与周围脑组织边界不清，显微镜下自肿瘤大致边界逐步分离并分块切除，大小约2.0X1.5X2.0cm，最终肿瘤镜下近全切除。术腔严密止血，创面速即纱帖敷，术腔反复冲洗清亮，脑组织搏动好，硬膜破损严重，可缝人工硬膜（脑膜健）修补缝合硬脑膜，与护士清点棉片、棉条等手术用品无误后，1枚盖孔板2枚钛片还纳骨瓣，逐层缝合皮下及皮肤，术毕再次与护士清点棉条等手术用品无误，手术顺利，术中出血约200ml，输液2500ml，术后回病房监护。</v>
          </cell>
          <cell r="X3402" t="str">
            <v>部分切除</v>
          </cell>
          <cell r="Y3402" t="str">
            <v>缺失</v>
          </cell>
          <cell r="Z3402" t="str">
            <v>GBM(WHO IV)</v>
          </cell>
          <cell r="AA3402" t="str">
            <v>GBM(WHO IV)</v>
          </cell>
          <cell r="AB3402">
            <v>4</v>
          </cell>
          <cell r="AC3402" t="str">
            <v>部分间变性少突星形细胞瘤(WHOⅢ级)，部分胶质母细胞瘤 (WHOⅣ级)。</v>
          </cell>
          <cell r="AD3402" t="str">
            <v>部分切除</v>
          </cell>
          <cell r="AE3402">
            <v>43593</v>
          </cell>
          <cell r="AF3402" t="str">
            <v>胶质母细胞瘤（额叶，右）（复发，WHOⅣ级） 右额顶术后  癫痫  肝功能异常</v>
          </cell>
          <cell r="AH3402" t="str">
            <v>终止</v>
          </cell>
          <cell r="AI3402">
            <v>581</v>
          </cell>
          <cell r="AJ3402">
            <v>1</v>
          </cell>
          <cell r="AK3402">
            <v>520</v>
          </cell>
          <cell r="AL3402">
            <v>1</v>
          </cell>
          <cell r="AM3402">
            <v>692</v>
          </cell>
          <cell r="AN3402" t="str">
            <v>同步</v>
          </cell>
          <cell r="AO3402">
            <v>1</v>
          </cell>
          <cell r="AP3402" t="str">
            <v>泰道10疗程</v>
          </cell>
          <cell r="AQ3402">
            <v>1</v>
          </cell>
          <cell r="AS3402" t="str">
            <v>继发</v>
          </cell>
          <cell r="AU3402" t="e">
            <v>#N/A</v>
          </cell>
          <cell r="AV3402" t="e">
            <v>#N/A</v>
          </cell>
          <cell r="AW3402" t="e">
            <v>#N/A</v>
          </cell>
          <cell r="AX3402" t="e">
            <v>#N/A</v>
          </cell>
          <cell r="AY3402" t="e">
            <v>#N/A</v>
          </cell>
          <cell r="AZ3402" t="e">
            <v>#N/A</v>
          </cell>
        </row>
        <row r="3403">
          <cell r="B3403" t="str">
            <v>P903</v>
          </cell>
          <cell r="C3403" t="str">
            <v>CGGA_P903</v>
          </cell>
          <cell r="E3403" t="str">
            <v>康桂君</v>
          </cell>
          <cell r="F3403">
            <v>601003</v>
          </cell>
          <cell r="G3403">
            <v>43584</v>
          </cell>
          <cell r="H3403" t="str">
            <v>1.颅内占位性病变（颞，右）2.甲状腺肿物3.肺部病变</v>
          </cell>
          <cell r="J3403" t="str">
            <v>女</v>
          </cell>
          <cell r="K3403">
            <v>59</v>
          </cell>
          <cell r="L3403" t="str">
            <v>B</v>
          </cell>
          <cell r="M3403" t="str">
            <v>110110195909211026</v>
          </cell>
          <cell r="N3403" t="str">
            <v>本人/13901063211，伦金江/夫妻/13901063211</v>
          </cell>
          <cell r="O3403" t="str">
            <v>查体发现颅内占位20天</v>
          </cell>
          <cell r="P3403" t="str">
            <v>患者20天前不慎摔倒致伤头部，意识障碍2小时，于航空总医院就诊，行头颅CT示右颞病变，否认肢体活动障碍，否认肢体无力，否认头痛、头晕，否认恶心呕吐等，未行进一步治疗，特来我院门诊就诊，门诊完善头颅核磁提示右颞病变，低级别胶质瘤可能性大，门诊以“颅内占位性病变”收住入院</v>
          </cell>
          <cell r="Q3403" t="str">
            <v>胆结石手术史20余年</v>
          </cell>
          <cell r="R3403" t="str">
            <v>无特殊</v>
          </cell>
          <cell r="S3403" t="str">
            <v>缺失</v>
          </cell>
          <cell r="T3403">
            <v>43590</v>
          </cell>
          <cell r="V3403" t="str">
            <v>右额颞开颅病变切除术+人工硬膜修补术</v>
          </cell>
          <cell r="W3403" t="str">
            <v>患者气管插管全麻成功后，仰卧位，头偏向左。导航明确病变位置，常规碘酒（2%）和酒精（75%）消毒后铺巾，头皮浸润麻醉，取右额颞切口逐层切开，皮瓣翻向侧下方，充分暴露骨质，颅骨钻2孔骨瓣铣下保留。硬膜止血后四周严密悬吊，见硬膜张力略高250ml甘露醇快速静点降低颅内压，“弧形+放射”状剪开硬脑膜，脑组织张力中等，切除颞极脑组织，可于颞极深部内侧可见肿瘤，色灰白，血运中等，内侧至侧裂血管，与周围脑组织边界欠清，主体位于钩回，侵蚀脑室内下侧壁，并向后生长，质地软韧不均，沿肿瘤边界分块切除肿瘤，右侧脑室颞角开放，并继续切除脑室内下侧壁肿瘤，至环池，可见大脑后动脉及动眼神经保护好，最终病变镜下近全切，大小约3*2.7*2.5cm。术腔严密止血，创面速即纱帖敷,术腔反复冲洗清亮，脑组织搏动好，硬膜破损严重人工硬膜（脑膜健）减张缝合，与护士清点棉片、棉条等手术用品无误后，1枚盖骨片2枚钛片还纳骨瓣，逐层缝合肌肉、皮下及皮肤，术毕再次与护士清点棉条等手术用品无误，手术顺利，术中出血约300ml，输液2500ml，未输血，术后回病房监护</v>
          </cell>
          <cell r="X3403" t="str">
            <v>全切除</v>
          </cell>
          <cell r="Y3403">
            <v>148888</v>
          </cell>
          <cell r="Z3403" t="str">
            <v>A(WHO II)</v>
          </cell>
          <cell r="AA3403" t="str">
            <v>A(WHO II)</v>
          </cell>
          <cell r="AB3403">
            <v>2</v>
          </cell>
          <cell r="AC3403" t="str">
            <v>星形细胞瘤 (WHOⅡ级)</v>
          </cell>
          <cell r="AD3403" t="str">
            <v>全切除</v>
          </cell>
          <cell r="AE3403">
            <v>43608</v>
          </cell>
          <cell r="AF3403" t="str">
            <v>1.星形细胞瘤（WHO II级）（颞，右）2.中枢神经系统感染3.低钾血症4.低钠血症5.高血压6.白细胞减少7.皮炎 8.甲状腺肿物 9.肺部病变10.贫血</v>
          </cell>
          <cell r="AH3403" t="str">
            <v>未终止</v>
          </cell>
          <cell r="AI3403">
            <v>1169</v>
          </cell>
          <cell r="AJ3403">
            <v>0</v>
          </cell>
          <cell r="AK3403">
            <v>1169</v>
          </cell>
          <cell r="AL3403">
            <v>0</v>
          </cell>
          <cell r="AM3403">
            <v>1169</v>
          </cell>
          <cell r="AN3403" t="str">
            <v>30次</v>
          </cell>
          <cell r="AO3403">
            <v>1</v>
          </cell>
          <cell r="AP3403" t="str">
            <v>无</v>
          </cell>
          <cell r="AQ3403">
            <v>0</v>
          </cell>
          <cell r="AS3403">
            <v>0</v>
          </cell>
          <cell r="AU3403" t="e">
            <v>#N/A</v>
          </cell>
          <cell r="AV3403" t="e">
            <v>#N/A</v>
          </cell>
          <cell r="AW3403" t="e">
            <v>#N/A</v>
          </cell>
          <cell r="AX3403" t="e">
            <v>#N/A</v>
          </cell>
          <cell r="AY3403" t="e">
            <v>#N/A</v>
          </cell>
          <cell r="AZ3403" t="e">
            <v>#N/A</v>
          </cell>
        </row>
        <row r="3404">
          <cell r="B3404" t="str">
            <v>P904</v>
          </cell>
          <cell r="C3404" t="str">
            <v>CGGA_P904</v>
          </cell>
          <cell r="E3404" t="str">
            <v>李倩</v>
          </cell>
          <cell r="F3404">
            <v>600991</v>
          </cell>
          <cell r="G3404">
            <v>43584</v>
          </cell>
          <cell r="H3404" t="str">
            <v>1.颅内占位性病变(左额)</v>
          </cell>
          <cell r="J3404" t="str">
            <v>女</v>
          </cell>
          <cell r="K3404">
            <v>33</v>
          </cell>
          <cell r="L3404" t="str">
            <v>O</v>
          </cell>
          <cell r="M3404" t="str">
            <v>610423198508254121</v>
          </cell>
          <cell r="N3404" t="str">
            <v>本人/15888288095 段格朋/夫妻/15888288095，李言/妹妹/15802926114</v>
          </cell>
          <cell r="O3404" t="str">
            <v>发现颅内占位5年</v>
          </cell>
          <cell r="P3404" t="str">
            <v>患者5年前体检行头部CT示颅内占位性病变，建议患者上级医院就诊。患者无头晕、头痛、肢体抽搐、恶心、呕吐等。患者遂至上级医院行头部MRI提示颅内占位性病变，考虑胶质瘤可能，建议患者每半年复查观察。1年前患者于华山医院复查MRI后，提示病灶较前增大，建议患者手术治疗，为行进一步诊治，5月余前患者来我院门诊就诊，完善头部MRI提示：左侧额叶、胼胝体膝部、扣带回前部占位：考虑胶质瘤；蝶窦炎。建议患者手术治疗，1月余前患者再次于我院门诊就诊复查MRI：颅内占位性病变同前未见明显变化。门诊以：“颅内占位性病变（左额）”收入我科。</v>
          </cell>
          <cell r="Q3404" t="str">
            <v>无特殊</v>
          </cell>
          <cell r="R3404" t="str">
            <v>无特殊</v>
          </cell>
          <cell r="S3404" t="str">
            <v>缺失</v>
          </cell>
          <cell r="T3404">
            <v>43590</v>
          </cell>
          <cell r="V3404" t="str">
            <v>左额开颅颅内占位切除术+人工硬膜修补术</v>
          </cell>
          <cell r="W3404" t="str">
            <v>全麻插管后，仰卧位。常规消毒、铺巾。左额弧形切口，暴露颅骨，颅骨钻2孔，用铣刀铣下骨瓣,约5X6cm大小。见硬膜正常，硬脑膜张力中等。沿骨窗悬吊硬膜后放射状剪开硬膜，电灼硬脑膜边缘出血。可见肿瘤位于左额叶，脑回表面肿胀、灰白色，实性，质软，血供一般，沿纵裂软膜下分离肿瘤内侧边缘，镜下分块全切除肿瘤大小约3.5×2.0×1.5cm。创面贴附速即纱彻底止血。瘤腔冲水清亮。护士清点敷料器械无误，硬膜缺损处以人工硬脑膜减张缝合硬膜，骨瓣复位，以3枚钛片固定。分层缝合皮下和皮肤，术毕再次清点纱布器械无误。手术顺利，出血约150ml，术毕返病房。</v>
          </cell>
          <cell r="X3404" t="str">
            <v>全切除</v>
          </cell>
          <cell r="Y3404">
            <v>148898</v>
          </cell>
          <cell r="Z3404" t="str">
            <v>O(WHO II)</v>
          </cell>
          <cell r="AA3404" t="str">
            <v>O(WHO II)</v>
          </cell>
          <cell r="AB3404">
            <v>2</v>
          </cell>
          <cell r="AC3404" t="str">
            <v>少突胶质细胞瘤 (WHOⅡ级)</v>
          </cell>
          <cell r="AD3404" t="str">
            <v>全切除</v>
          </cell>
          <cell r="AE3404">
            <v>43609</v>
          </cell>
          <cell r="AF3404" t="str">
            <v>1.左额少突胶质瘤（WHO II级）</v>
          </cell>
          <cell r="AH3404" t="str">
            <v>未终止</v>
          </cell>
          <cell r="AI3404">
            <v>1169</v>
          </cell>
          <cell r="AJ3404">
            <v>0</v>
          </cell>
          <cell r="AK3404">
            <v>1169</v>
          </cell>
          <cell r="AL3404">
            <v>0</v>
          </cell>
          <cell r="AM3404">
            <v>1169</v>
          </cell>
          <cell r="AN3404" t="str">
            <v>无</v>
          </cell>
          <cell r="AO3404">
            <v>0</v>
          </cell>
          <cell r="AP3404" t="str">
            <v>无</v>
          </cell>
          <cell r="AQ3404">
            <v>0</v>
          </cell>
          <cell r="AS3404">
            <v>0</v>
          </cell>
          <cell r="AU3404" t="e">
            <v>#N/A</v>
          </cell>
          <cell r="AV3404" t="e">
            <v>#N/A</v>
          </cell>
          <cell r="AW3404" t="e">
            <v>#N/A</v>
          </cell>
          <cell r="AX3404" t="e">
            <v>#N/A</v>
          </cell>
          <cell r="AY3404" t="e">
            <v>#N/A</v>
          </cell>
          <cell r="AZ3404" t="e">
            <v>#N/A</v>
          </cell>
        </row>
        <row r="3405">
          <cell r="B3405" t="str">
            <v>P905</v>
          </cell>
          <cell r="C3405" t="str">
            <v>CGGA_P905</v>
          </cell>
          <cell r="E3405" t="str">
            <v>赵子文</v>
          </cell>
          <cell r="F3405">
            <v>600919</v>
          </cell>
          <cell r="G3405">
            <v>43584</v>
          </cell>
          <cell r="H3405" t="str">
            <v>颅内占位性病变</v>
          </cell>
          <cell r="J3405" t="str">
            <v>男</v>
          </cell>
          <cell r="K3405">
            <v>37</v>
          </cell>
          <cell r="L3405" t="str">
            <v>B</v>
          </cell>
          <cell r="M3405" t="str">
            <v>620123198901227918</v>
          </cell>
          <cell r="N3405" t="str">
            <v>本人/13400285369</v>
          </cell>
          <cell r="O3405" t="str">
            <v>发作性晕厥1月余</v>
          </cell>
          <cell r="P3405" t="str">
            <v>患者自诉1月前无明显诱因出现晕厥，持续约数分钟，后自行缓解，不伴恶心呕吐，不伴四肢活动障碍，发病后至当地医院就诊，行头颅MRI检查椒颅内占位性病变，今为求手术治疗而来我院就诊，门诊以“颅内占位性病变”为诊断收入院。</v>
          </cell>
          <cell r="Q3405" t="str">
            <v>无特殊</v>
          </cell>
          <cell r="R3405" t="str">
            <v>无特殊</v>
          </cell>
          <cell r="S3405" t="str">
            <v>缺失</v>
          </cell>
          <cell r="T3405">
            <v>43591</v>
          </cell>
          <cell r="V3405" t="str">
            <v>冠切右额开颅病变切除术</v>
          </cell>
          <cell r="W3405" t="str">
            <v>患者气管插管全麻成功后，仰卧位，头偏向左。常规碘酒（4%）和酒精（75%）消毒后铺巾，头皮浸润麻醉，取冠状切口逐层切开，皮瓣翻向前下方，充分暴露骨质，颅骨钻1孔骨瓣铣下保留。硬膜止血后四周严密悬吊，见硬膜张力略高250ml甘露醇快速静点降低颅内压，“弧形+放射”状剪开硬脑膜，缓慢释放侧裂池脑脊液后脑压下降满意，仔细分开侧裂并牵开脑组织，见灰红色病变位于右侧额叶，质地硬韧，与周围组织边界不清，血供丰富，显微镜下分块切除肿瘤，待瘤内减压充分后沿肿瘤周边逐步分离，最终病变镜下全切，大小约6X 3.6X4.7CM。术腔严密止血，创面速即纱帖敷,术腔反复冲洗清亮，脑组织搏动好，硬膜严密缝合，免缝人工硬膜贴覆加固硬膜薄弱处，术腔放置引流管一枚另戳一口引出并固定，与护士清点棉片、棉条等手术用品无误后，4枚钛片还纳骨瓣，逐层缝合肌肉、皮下及皮肤，术毕再次与护士清点棉条等手术用品无误，手术顺利，术中出血约300ml，术后回ICU病房监护。冠切开颅</v>
          </cell>
          <cell r="X3405" t="str">
            <v>全切除</v>
          </cell>
          <cell r="Y3405">
            <v>148957</v>
          </cell>
          <cell r="Z3405" t="str">
            <v>O(WHO II)</v>
          </cell>
          <cell r="AA3405" t="str">
            <v>O(WHO II)</v>
          </cell>
          <cell r="AB3405">
            <v>2</v>
          </cell>
          <cell r="AC3405" t="str">
            <v>少突胶质细胞瘤 (WHOⅡ级)，局灶生长较活跃</v>
          </cell>
          <cell r="AD3405" t="str">
            <v>全切除</v>
          </cell>
          <cell r="AE3405">
            <v>43622</v>
          </cell>
          <cell r="AF3405" t="str">
            <v>少突胶质细胞瘤 (WHOⅡ级)，局灶生长较活跃；脑积水；中枢神经系统感染</v>
          </cell>
          <cell r="AH3405" t="str">
            <v>未终止</v>
          </cell>
          <cell r="AI3405" t="str">
            <v>NA</v>
          </cell>
          <cell r="AJ3405" t="str">
            <v>NA</v>
          </cell>
          <cell r="AK3405" t="str">
            <v>NA</v>
          </cell>
          <cell r="AL3405" t="str">
            <v>NA</v>
          </cell>
          <cell r="AM3405">
            <v>598</v>
          </cell>
          <cell r="AN3405">
            <v>0</v>
          </cell>
          <cell r="AP3405">
            <v>0</v>
          </cell>
          <cell r="AS3405">
            <v>0</v>
          </cell>
          <cell r="AU3405" t="e">
            <v>#N/A</v>
          </cell>
          <cell r="AV3405" t="e">
            <v>#N/A</v>
          </cell>
          <cell r="AW3405" t="e">
            <v>#N/A</v>
          </cell>
          <cell r="AX3405" t="e">
            <v>#N/A</v>
          </cell>
          <cell r="AY3405" t="e">
            <v>#N/A</v>
          </cell>
          <cell r="AZ3405" t="e">
            <v>#N/A</v>
          </cell>
        </row>
        <row r="3406">
          <cell r="B3406" t="str">
            <v>P906</v>
          </cell>
          <cell r="C3406" t="str">
            <v>CGGA_P906</v>
          </cell>
          <cell r="E3406" t="str">
            <v>张建欣</v>
          </cell>
          <cell r="F3406">
            <v>573904</v>
          </cell>
          <cell r="G3406">
            <v>43584</v>
          </cell>
          <cell r="H3406" t="str">
            <v>1.复发胶质瘤（额、右；脑室旁，右侧；室管膜，双侧）</v>
          </cell>
          <cell r="J3406" t="str">
            <v>女</v>
          </cell>
          <cell r="K3406">
            <v>54</v>
          </cell>
          <cell r="L3406" t="str">
            <v>O</v>
          </cell>
          <cell r="M3406" t="str">
            <v>23010319650113482X</v>
          </cell>
          <cell r="N3406" t="str">
            <v>本人/13601023248，张学斌/夫妻/13601023248</v>
          </cell>
          <cell r="O3406" t="str">
            <v>间变星形细胞瘤术后2年余，左侧肢体无力10月余。</v>
          </cell>
          <cell r="P3406" t="str">
            <v>患者2年前于三博脑科医院行右额开颅病变切除术，术后病理示间变星形细胞瘤，术后行同步放化疗，患者出现间断左侧肢体抽搐伴或不伴意识丧失，发作频率大约每半年一次，规律服用开普兰，每天两次，每次一片，效果尚可，10月前患者出现左侧间断肢体无力，复查核磁提示脑内异常强化，给予间断脱水激素治疗，患者症状逐渐加重，1月前患者出现嗜睡、双下肢无力，于世纪坛医院行脱水激素治疗，症状完全缓解，半月前患者左侧肢体无力进行性加重，输注甘露醇激素效果差，伴间断头痛、偶有尿失禁、 恶心呕吐，复查核磁提示颅内病变较前增大，并有多发病灶，肿瘤复发播散不除外，为进一步治疗，特来我院门诊就诊，门诊以“颅内占位性病变”收住入院。</v>
          </cell>
          <cell r="Q3406" t="str">
            <v>近半年规律服用阿司匹林，每天 一片，每天一次，目前停用2天</v>
          </cell>
          <cell r="R3406" t="str">
            <v>无特殊</v>
          </cell>
          <cell r="S3406" t="str">
            <v>缺失</v>
          </cell>
          <cell r="T3406">
            <v>43593</v>
          </cell>
          <cell r="V3406" t="str">
            <v>扩大原切口入路病变切除术+人工硬膜修补术</v>
          </cell>
          <cell r="W3406" t="str">
            <v>全麻插管后，仰卧位，上头架固定，导航明确病变位置，常规消毒、铺巾。扩大原切口切开皮肤，皮瓣翻向下方，切开部分颞肌，暴露颅骨，可见前次手术痕迹，向前扩大前方骨窗，后缘骨窗至冠状缝后2cm，取下原固定骨瓣钛片钛钉，备用，用铣刀铣下骨瓣,约9X8cm大小。见硬膜完整，硬脑膜张力高，给予甘露醇250ml快速静点。沿骨窗悬吊硬膜后放射状剪开硬膜，电灼硬脑膜边缘出血。可见脑表面黄染，脑组织肿胀，质地韧，血供中等，病变不清，切除冠状缝前方额叶病变组织，深部至胼胝体及脑室上方，内侧至纵裂，外侧至侧裂，最终切除病变，大小约7.0×5.0×4.9cm，创面贴附速即纱彻底止血。瘤腔冲水清亮。护士清点敷料器械无误，鉴于硬膜缺损，人工硬脑膜覆盖，骨瓣复位，以钛钉钛片固定、复位骨瓣。分层缝合皮下和皮肤，术毕再次清点纱布器械无误。手术顺利，出血约200ml，输液3500ml，术毕返病房</v>
          </cell>
          <cell r="X3406" t="str">
            <v>部分切除</v>
          </cell>
          <cell r="Y3406">
            <v>148980</v>
          </cell>
          <cell r="Z3406" t="str">
            <v>AA(WHO III)</v>
          </cell>
          <cell r="AA3406" t="str">
            <v>AA(WHO III)</v>
          </cell>
          <cell r="AB3406">
            <v>3</v>
          </cell>
          <cell r="AC3406" t="str">
            <v>大片放射性坏死，其间散在少量肿瘤组织，形态符合间变性星形细胞瘤(WHO Ⅲ级)</v>
          </cell>
          <cell r="AD3406" t="str">
            <v>部分切除</v>
          </cell>
          <cell r="AE3406">
            <v>43606</v>
          </cell>
          <cell r="AF3406" t="str">
            <v>1.间变性星形细胞瘤（WHO III级）（额、右；脑室旁，右侧；室管膜，双侧）2.硬膜下积液（额颞顶，左）</v>
          </cell>
          <cell r="AH3406" t="str">
            <v>未终止</v>
          </cell>
          <cell r="AI3406">
            <v>596</v>
          </cell>
          <cell r="AJ3406">
            <v>0</v>
          </cell>
          <cell r="AK3406">
            <v>359</v>
          </cell>
          <cell r="AL3406">
            <v>1</v>
          </cell>
          <cell r="AM3406">
            <v>596</v>
          </cell>
          <cell r="AN3406" t="str">
            <v>放疗</v>
          </cell>
          <cell r="AO3406">
            <v>1</v>
          </cell>
          <cell r="AP3406" t="str">
            <v>卡铂</v>
          </cell>
          <cell r="AQ3406">
            <v>1</v>
          </cell>
          <cell r="AS3406">
            <v>1</v>
          </cell>
          <cell r="AU3406" t="e">
            <v>#N/A</v>
          </cell>
          <cell r="AV3406" t="e">
            <v>#N/A</v>
          </cell>
          <cell r="AW3406" t="e">
            <v>#N/A</v>
          </cell>
          <cell r="AX3406" t="e">
            <v>#N/A</v>
          </cell>
          <cell r="AY3406" t="e">
            <v>#N/A</v>
          </cell>
          <cell r="AZ3406" t="e">
            <v>#N/A</v>
          </cell>
        </row>
        <row r="3407">
          <cell r="B3407" t="str">
            <v>P907</v>
          </cell>
          <cell r="C3407" t="str">
            <v>CGGA_P907</v>
          </cell>
          <cell r="E3407" t="str">
            <v>苏松正</v>
          </cell>
          <cell r="F3407">
            <v>601134</v>
          </cell>
          <cell r="G3407">
            <v>43585</v>
          </cell>
          <cell r="H3407" t="str">
            <v>1.颅内占位性病变（颞岛、海马，左）2.症状性癫痫[继发性癫痫]</v>
          </cell>
          <cell r="J3407" t="str">
            <v>男</v>
          </cell>
          <cell r="K3407">
            <v>32</v>
          </cell>
          <cell r="L3407" t="str">
            <v>B</v>
          </cell>
          <cell r="M3407" t="str">
            <v>152726198704245413</v>
          </cell>
          <cell r="N3407" t="str">
            <v>本人/13948878284，丁丽/夫妻/13948878284，苏俊/姐弟/13847777785</v>
          </cell>
          <cell r="O3407" t="str">
            <v>间断发作流口水、言语错乱半年</v>
          </cell>
          <cell r="P3407" t="str">
            <v>患者无明显诱因出现间断流口水、言语错乱，持续20秒钟左右，发作频率大约1月一次，2月前开始出现间断头痛，左耳鸣，否认恶心呕吐，否认肢体活动障碍，否认肢体抽搐，于鄂尔多斯市中心医院就诊，行头颅核磁及CT检查提示左颞岛海马占位，考虑胶质瘤可能性大，给予左乙拉西坦治疗癫痫，未行特殊治疗，为进一步治疗，门诊以“颅内占位性病变”收入我科病房。</v>
          </cell>
          <cell r="Q3407" t="str">
            <v>无特殊</v>
          </cell>
          <cell r="R3407" t="str">
            <v>无特殊吸烟10年，平均7支／日，已戒烟几否认冶游史</v>
          </cell>
          <cell r="S3407" t="str">
            <v>缺失</v>
          </cell>
          <cell r="T3407">
            <v>43593</v>
          </cell>
          <cell r="V3407" t="str">
            <v>左额颞开颅病变切除术+人工硬膜修补术 </v>
          </cell>
          <cell r="W3407" t="str">
            <v>全麻插管后，仰卧位，上头架固定，头向右偏，导航明确病变位置。常规消毒、铺巾。行左额颞弧形切口，皮瓣翻向前，切开颞肌翻向下方，暴露颅骨，颅骨钻2孔，用铣刀铣下额外侧骨瓣，约6x7cm大小。见硬膜正常，硬脑膜张力中等。沿骨窗悬吊硬膜后弧形剪开硬膜，电灼硬脑膜边缘出血。可见肿瘤位于颞叶及部分岛叶，色灰白，质地软韧不均，血运中等，与周边组织界限不清，首先切除颞极脑组织，并继续向内切除颞叶沟回，并向后至肿瘤后缘，并继续切除部分岛叶病变，向深方切除至正常脑组织、最终分块全切除肿瘤大小约4.9×4.8×4.0cm，术毕可见左侧大脑中动脉、颈内动脉、动眼神经、大脑后动脉等保护完好，创面仔细止血。瘤腔冲水清亮。鉴于硬膜缺损，外覆免缝合人工硬膜一块，骨瓣复位，以1枚盖孔板、2枚钛片固定。分层缝合肌肉、皮下和皮肤，术毕再次清点纱布器械无误。手术顺利，出血约600ml，输液3500ml，术毕返病房。</v>
          </cell>
          <cell r="X3407" t="str">
            <v>部分切除</v>
          </cell>
          <cell r="Y3407">
            <v>148969</v>
          </cell>
          <cell r="Z3407" t="str">
            <v>A(WHO II)</v>
          </cell>
          <cell r="AA3407" t="str">
            <v>A(WHO II)</v>
          </cell>
          <cell r="AB3407">
            <v>2</v>
          </cell>
          <cell r="AC3407" t="str">
            <v xml:space="preserve">星形细胞瘤，部分区呈肥胖细胞型星形细胞瘤形态（WHOⅡ级）。灰白一块，4*3*2，有脑表面，切面皮层白质界限不清，质软韧，2-2 </v>
          </cell>
          <cell r="AD3407" t="str">
            <v>部分切除</v>
          </cell>
          <cell r="AE3407">
            <v>43605</v>
          </cell>
          <cell r="AF3407" t="str">
            <v>1.星形细胞瘤（颞岛、海马，左）2.症状性癫痫[继发性癫痫] 3.中枢神经系统感染</v>
          </cell>
          <cell r="AH3407" t="str">
            <v>未终止</v>
          </cell>
          <cell r="AI3407">
            <v>1166</v>
          </cell>
          <cell r="AJ3407">
            <v>0</v>
          </cell>
          <cell r="AK3407">
            <v>1166</v>
          </cell>
          <cell r="AL3407">
            <v>0</v>
          </cell>
          <cell r="AM3407">
            <v>1166</v>
          </cell>
          <cell r="AN3407" t="str">
            <v>33次</v>
          </cell>
          <cell r="AO3407">
            <v>1</v>
          </cell>
          <cell r="AP3407" t="str">
            <v>无</v>
          </cell>
          <cell r="AQ3407">
            <v>0</v>
          </cell>
          <cell r="AS3407">
            <v>0</v>
          </cell>
          <cell r="AU3407" t="e">
            <v>#N/A</v>
          </cell>
          <cell r="AV3407" t="e">
            <v>#N/A</v>
          </cell>
          <cell r="AW3407" t="e">
            <v>#N/A</v>
          </cell>
          <cell r="AX3407" t="e">
            <v>#N/A</v>
          </cell>
          <cell r="AY3407" t="e">
            <v>#N/A</v>
          </cell>
          <cell r="AZ3407" t="e">
            <v>#N/A</v>
          </cell>
        </row>
        <row r="3408">
          <cell r="B3408" t="str">
            <v>P908</v>
          </cell>
          <cell r="C3408" t="str">
            <v>CGGA_P908</v>
          </cell>
          <cell r="E3408" t="str">
            <v>高亮</v>
          </cell>
          <cell r="F3408">
            <v>601574</v>
          </cell>
          <cell r="G3408">
            <v>43591</v>
          </cell>
          <cell r="H3408" t="str">
            <v>颅内占位性病变（颞顶枕，右）  症状性癫痫[继发性癫痫]</v>
          </cell>
          <cell r="J3408" t="str">
            <v>男</v>
          </cell>
          <cell r="K3408">
            <v>35</v>
          </cell>
          <cell r="L3408" t="str">
            <v>A</v>
          </cell>
          <cell r="M3408" t="str">
            <v>410526198311047695</v>
          </cell>
          <cell r="N3408" t="str">
            <v>本人/15236538585，李娜/夫妻/15236538585</v>
          </cell>
          <cell r="O3408" t="str">
            <v>突发意识丧失一次</v>
          </cell>
          <cell r="P3408" t="str">
            <v>患者无明显诱因1月前出现睡眠中突发面部青紫，牙关紧闭，意识丧失，口吐白沫，持续10余分钟，可自行缓解，于河南省滑县人民医院就诊，行头颅CT及核磁检查提示右额颞顶占位性病变，考虑低级别胶质瘤可能性大，未行特殊治疗，否认头痛、头晕，否认肢体活动障碍，否认恶心呕吐，为进一步治疗，特来我院门诊就诊，门诊复查核磁示右额颞顶占位性病变，考虑低级别胶质瘤可能性大，给予开浦兰，每天两次，每次一片口服控制癫痫，并以“颅内占位性病变”收住我科病房。</v>
          </cell>
          <cell r="Q3408" t="str">
            <v>无特殊</v>
          </cell>
          <cell r="R3408" t="str">
            <v>吸烟史15年，每天1盒，否认冶游史、嗜酒史、。</v>
          </cell>
          <cell r="S3408" t="str">
            <v>缺失</v>
          </cell>
          <cell r="T3408">
            <v>43593</v>
          </cell>
          <cell r="V3408" t="str">
            <v>右颞顶枕开颅病变切除术+人工硬膜修补术</v>
          </cell>
          <cell r="W3408" t="str">
            <v>全麻插管后，左卧位，导航明确病变位置，常规消毒、铺巾。以病变为中心行右颞顶枕马蹄形切口，逐层切开头皮、肌肉、暴露颅骨，颅骨钻1孔，用铣刀铣下骨瓣,约6X5cm大小。见硬膜正常，硬脑膜张力偏高，给予甘露醇250ml快速静点，沿骨窗悬吊硬膜后放射状剪开硬膜，电灼硬脑膜边缘出血。B超再次确定肿瘤位置，皮层脑电明确癫痫波范围，位于病变及周围，可见肿瘤位于颞顶枕交界处，脑回表面略肿胀、灰白色，实性，质软，血供一般，周围与正常脑组织间有脑沟分界，沿周边分离，镜下全切除肿瘤大小约1.8×1.5×1.0cm，切除肿瘤后再次行B超示未见明显肿瘤残留，行皮层脑电监测可见癫痫波明显减少，电灼散在癫痫波区域软膜，复测未见明显癫痫波。创面彻底止血。瘤腔冲水清亮。护士清点敷料器械无误，鉴于硬膜缺损，人工硬脑膜覆盖修补硬膜，骨瓣复位，以1枚盖骨片，2枚钛片固定、复位骨瓣。皮下留置引流管一根，领戳孔引出，分层缝合肌肉、皮下和皮肤，术毕再次清点纱布器械无误。手术顺利，出血约100ml，输液2500ml，术毕返病房</v>
          </cell>
          <cell r="X3408" t="str">
            <v>全切除</v>
          </cell>
          <cell r="Y3408">
            <v>149016</v>
          </cell>
          <cell r="Z3408" t="str">
            <v>AA(WHO III)</v>
          </cell>
          <cell r="AA3408" t="str">
            <v>AA(WHO III)</v>
          </cell>
          <cell r="AB3408">
            <v>3</v>
          </cell>
          <cell r="AC3408" t="str">
            <v>间变性星形细胞瘤。(WHOⅢ级)</v>
          </cell>
          <cell r="AD3408" t="str">
            <v>全切除</v>
          </cell>
          <cell r="AE3408">
            <v>43607</v>
          </cell>
          <cell r="AF3408" t="str">
            <v>1.间变性星形细胞瘤（WHO III级）（颞顶枕，右）  2.症状性癫痫[继发性癫痫]3.肝功能异常 4.贫血 4.低钠血症</v>
          </cell>
          <cell r="AH3408" t="str">
            <v>未终止</v>
          </cell>
          <cell r="AI3408">
            <v>1166</v>
          </cell>
          <cell r="AJ3408">
            <v>0</v>
          </cell>
          <cell r="AK3408">
            <v>1166</v>
          </cell>
          <cell r="AL3408">
            <v>0</v>
          </cell>
          <cell r="AM3408">
            <v>1166</v>
          </cell>
          <cell r="AN3408" t="str">
            <v>30次</v>
          </cell>
          <cell r="AO3408">
            <v>1</v>
          </cell>
          <cell r="AP3408" t="str">
            <v>替莫脞胺</v>
          </cell>
          <cell r="AQ3408">
            <v>1</v>
          </cell>
          <cell r="AS3408">
            <v>0</v>
          </cell>
          <cell r="AU3408" t="e">
            <v>#N/A</v>
          </cell>
          <cell r="AV3408" t="e">
            <v>#N/A</v>
          </cell>
          <cell r="AW3408" t="e">
            <v>#N/A</v>
          </cell>
          <cell r="AX3408" t="e">
            <v>#N/A</v>
          </cell>
          <cell r="AY3408" t="e">
            <v>#N/A</v>
          </cell>
          <cell r="AZ3408" t="e">
            <v>#N/A</v>
          </cell>
        </row>
        <row r="3409">
          <cell r="B3409" t="str">
            <v>P909</v>
          </cell>
          <cell r="C3409" t="str">
            <v>CGGA_P909</v>
          </cell>
          <cell r="E3409" t="str">
            <v>马小平</v>
          </cell>
          <cell r="F3409">
            <v>601506</v>
          </cell>
          <cell r="G3409">
            <v>43590</v>
          </cell>
          <cell r="H3409" t="str">
            <v>1.颅内占位性病变（额颞岛，左）胶质瘤？2.继发性癫痫</v>
          </cell>
          <cell r="J3409" t="str">
            <v>女</v>
          </cell>
          <cell r="K3409">
            <v>48</v>
          </cell>
          <cell r="L3409" t="str">
            <v>B</v>
          </cell>
          <cell r="M3409" t="str">
            <v>140429197006014823</v>
          </cell>
          <cell r="N3409" t="str">
            <v>本人/13663556676，李慧/13663556676，李花明/夫妻/13620656452</v>
          </cell>
          <cell r="O3409" t="str">
            <v>发作性四肢抽搐伴意识障碍2月余</v>
          </cell>
          <cell r="P3409" t="str">
            <v>患者两月前无明显诱因出现发作性四肢抽搐伴意识障碍，持续4分钟左右，2月内发作2次，发作时意识障碍，醒后不能回忆。发作间期无头晕头痛、无恶心呕吐、无视力视野障碍、无四肢感觉运动障碍。于当地医院就诊行MRI检查，诊断为“胶质瘤”予“苯妥英钠”治疗。1月前于我院门诊就诊行MRI检查示：左侧额颞叶、脑岛、基底节区异常信号影：胶质瘤可能性大。予改用开浦兰抗癫痫治疗。现为行进一步治疗门诊以“颅内占位性病变”收入我科</v>
          </cell>
          <cell r="Q3409" t="str">
            <v>无特殊</v>
          </cell>
          <cell r="R3409" t="str">
            <v>无特殊</v>
          </cell>
          <cell r="S3409" t="str">
            <v>缺失</v>
          </cell>
          <cell r="T3409">
            <v>43594</v>
          </cell>
          <cell r="V3409" t="str">
            <v>唤醒麻醉下左额颞开颅肿瘤切除术</v>
          </cell>
          <cell r="W3409" t="str">
            <v>患者右侧卧位，麻醉诱导喉罩通气后，头架固定后常规消毒、铺巾，导航注册确定肿瘤体表投影，取左额顶马蹄形切口逐层切开，皮肌瓣翻向前，暴露左额颞顶颅骨，骨瓣钻孔铣下保留，见硬膜张力略高，250ml甘露醇快速静点降低颅内压，硬脑膜表面麻醉，拔出喉罩唤醒患者，放射状剪开硬脑膜，可见皮层表面正常，术中导航确定病变位于左额岛，术中ECOG确定癫痫灶位于缘上回，术中直接电刺激确定中央前、后回及语言中枢，分开侧裂可见部分岛叶肿瘤，突入外侧裂内，于额下回眶回皮质造瘘，皮层下2cm即可见灰白色病变，质韧，血供丰富，呈浸润性生长，与周边脑组织边界不清。保持患者清醒，分块近全切除肿瘤,深部可见豆纹动脉及肉豆蔻样底节区，外侧裂静脉及大脑中动脉M1、M2均保护完好。切除过程中患者语言及肢体活动均正常。加深麻醉，重新置入喉罩通气，术腔严密止血，反复冲洗清亮，脑组织搏动好，硬膜皱缩严重，人工硬膜减张缝合，与护士清点棉片、棉条等手术用品无误后，钛片还纳骨瓣，逐层缝合肌肉、皮下及皮肤，术毕再次与护士清点棉条等手术用品无误，手术顺利，麻醉满意，术中出血200ml，输液2500 ml，术后拔出喉罩后回PICU监护。 </v>
          </cell>
          <cell r="X3409" t="str">
            <v>全切除</v>
          </cell>
          <cell r="Y3409" t="str">
            <v>缺失</v>
          </cell>
          <cell r="Z3409" t="str">
            <v>O(WHO II)</v>
          </cell>
          <cell r="AA3409" t="str">
            <v>O(WHO II)</v>
          </cell>
          <cell r="AB3409">
            <v>2</v>
          </cell>
          <cell r="AC3409" t="str">
            <v>少突胶质细胞瘤 (WHOⅡ级</v>
          </cell>
          <cell r="AD3409" t="str">
            <v>全切除</v>
          </cell>
          <cell r="AE3409">
            <v>43607</v>
          </cell>
          <cell r="AF3409" t="str">
            <v>1.少突胶质细胞瘤(WHOⅡ级)（额颞岛，左）2.继发性癫痫 3.低钠血症</v>
          </cell>
          <cell r="AH3409" t="str">
            <v>未终止</v>
          </cell>
          <cell r="AI3409">
            <v>1165</v>
          </cell>
          <cell r="AJ3409">
            <v>0</v>
          </cell>
          <cell r="AK3409">
            <v>1165</v>
          </cell>
          <cell r="AL3409">
            <v>0</v>
          </cell>
          <cell r="AM3409">
            <v>1165</v>
          </cell>
          <cell r="AN3409" t="str">
            <v>27次</v>
          </cell>
          <cell r="AO3409">
            <v>1</v>
          </cell>
          <cell r="AP3409" t="str">
            <v>泰道6疗程</v>
          </cell>
          <cell r="AQ3409">
            <v>1</v>
          </cell>
          <cell r="AS3409">
            <v>0</v>
          </cell>
          <cell r="AU3409" t="e">
            <v>#N/A</v>
          </cell>
          <cell r="AV3409" t="e">
            <v>#N/A</v>
          </cell>
          <cell r="AW3409" t="e">
            <v>#N/A</v>
          </cell>
          <cell r="AX3409" t="e">
            <v>#N/A</v>
          </cell>
          <cell r="AY3409" t="e">
            <v>#N/A</v>
          </cell>
          <cell r="AZ3409" t="e">
            <v>#N/A</v>
          </cell>
        </row>
        <row r="3410">
          <cell r="B3410" t="str">
            <v>P910</v>
          </cell>
          <cell r="C3410" t="str">
            <v>NA</v>
          </cell>
          <cell r="D3410" t="str">
            <v>NA</v>
          </cell>
          <cell r="E3410" t="str">
            <v>NA</v>
          </cell>
          <cell r="F3410" t="str">
            <v>NA</v>
          </cell>
          <cell r="G3410" t="str">
            <v>NA</v>
          </cell>
          <cell r="H3410" t="str">
            <v>NA</v>
          </cell>
          <cell r="I3410" t="str">
            <v>NA</v>
          </cell>
          <cell r="J3410" t="str">
            <v>NA</v>
          </cell>
          <cell r="K3410" t="str">
            <v>NA</v>
          </cell>
          <cell r="L3410" t="str">
            <v>NA</v>
          </cell>
          <cell r="M3410" t="str">
            <v>NA</v>
          </cell>
          <cell r="N3410" t="str">
            <v>NA</v>
          </cell>
          <cell r="O3410" t="str">
            <v>NA</v>
          </cell>
          <cell r="P3410" t="str">
            <v>NA</v>
          </cell>
          <cell r="Q3410" t="str">
            <v>NA</v>
          </cell>
          <cell r="R3410" t="str">
            <v>NA</v>
          </cell>
          <cell r="S3410" t="str">
            <v>NA</v>
          </cell>
          <cell r="T3410" t="str">
            <v>NA</v>
          </cell>
          <cell r="U3410" t="str">
            <v>NA</v>
          </cell>
          <cell r="V3410" t="str">
            <v>NA</v>
          </cell>
          <cell r="W3410" t="str">
            <v>NA</v>
          </cell>
          <cell r="X3410" t="str">
            <v>NA</v>
          </cell>
          <cell r="Y3410" t="str">
            <v>NA</v>
          </cell>
          <cell r="Z3410" t="str">
            <v>NA</v>
          </cell>
          <cell r="AA3410" t="str">
            <v>NA</v>
          </cell>
          <cell r="AB3410" t="str">
            <v>NA</v>
          </cell>
          <cell r="AC3410" t="str">
            <v>NA</v>
          </cell>
          <cell r="AD3410" t="str">
            <v>NA</v>
          </cell>
          <cell r="AE3410" t="str">
            <v>NA</v>
          </cell>
          <cell r="AF3410" t="str">
            <v>NA</v>
          </cell>
          <cell r="AG3410" t="str">
            <v>NA</v>
          </cell>
          <cell r="AH3410" t="str">
            <v>NA</v>
          </cell>
          <cell r="AI3410" t="str">
            <v>NA</v>
          </cell>
          <cell r="AJ3410" t="str">
            <v>NA</v>
          </cell>
          <cell r="AK3410" t="str">
            <v>NA</v>
          </cell>
          <cell r="AL3410" t="str">
            <v>NA</v>
          </cell>
          <cell r="AM3410" t="str">
            <v>NA</v>
          </cell>
          <cell r="AN3410" t="str">
            <v>NA</v>
          </cell>
          <cell r="AO3410" t="str">
            <v>NA</v>
          </cell>
          <cell r="AP3410" t="str">
            <v>NA</v>
          </cell>
          <cell r="AQ3410" t="str">
            <v>NA</v>
          </cell>
          <cell r="AS3410" t="str">
            <v>NA</v>
          </cell>
          <cell r="AT3410" t="str">
            <v>NA</v>
          </cell>
          <cell r="AU3410" t="str">
            <v>NA</v>
          </cell>
          <cell r="AV3410" t="str">
            <v>NA</v>
          </cell>
          <cell r="AW3410" t="str">
            <v>NA</v>
          </cell>
          <cell r="AX3410" t="str">
            <v>NA</v>
          </cell>
          <cell r="AY3410" t="str">
            <v>NA</v>
          </cell>
          <cell r="AZ3410" t="str">
            <v>NA</v>
          </cell>
          <cell r="BA3410" t="str">
            <v>NA</v>
          </cell>
          <cell r="BB3410" t="str">
            <v>NA</v>
          </cell>
          <cell r="BC3410" t="str">
            <v>NA</v>
          </cell>
          <cell r="BD3410" t="str">
            <v>NA</v>
          </cell>
        </row>
        <row r="3411">
          <cell r="B3411" t="str">
            <v>P911</v>
          </cell>
          <cell r="C3411" t="str">
            <v>CGGA_P911</v>
          </cell>
          <cell r="E3411" t="str">
            <v>杨超</v>
          </cell>
          <cell r="F3411">
            <v>601845</v>
          </cell>
          <cell r="G3411">
            <v>43592</v>
          </cell>
          <cell r="H3411" t="str">
            <v>1.颅内占位性病变（额颞，双；海马、丘脑，左；胼胝体、扣带回）</v>
          </cell>
          <cell r="J3411" t="str">
            <v>男</v>
          </cell>
          <cell r="K3411">
            <v>39</v>
          </cell>
          <cell r="L3411" t="str">
            <v>B</v>
          </cell>
          <cell r="M3411" t="str">
            <v>420621197907288693</v>
          </cell>
          <cell r="N3411" t="str">
            <v>张艳敏/夫妻/18771557932，杨晓梅/姐弟/13647101249</v>
          </cell>
          <cell r="O3411" t="str">
            <v>头颈部不适9月余，查体发现颅内占位2月</v>
          </cell>
          <cell r="P3411" t="str">
            <v>患者无明显诱因9月前出现头颈部不适，时有站立时眼前黑朦，否认头晕，否认意识丧失、否认肢体抽搐、否认肢体活动障碍，否认恶心呕吐，2月前于襄阳市中心医院就诊，行核磁检查提示双脑广泛占位性病变：弥漫性胶质瘤，未行特殊治疗，特来我院门诊就诊，门诊复查核磁提示颅内占位性病变：弥漫性胶质瘤可能性大，以“颅内占位性病变”收住入院。</v>
          </cell>
          <cell r="Q3411" t="str">
            <v>无特殊</v>
          </cell>
          <cell r="R3411" t="str">
            <v>无特殊</v>
          </cell>
          <cell r="S3411" t="str">
            <v>缺失</v>
          </cell>
          <cell r="T3411">
            <v>43598</v>
          </cell>
          <cell r="V3411" t="str">
            <v>左额颞开颅病变切除术+人工硬膜修补术</v>
          </cell>
          <cell r="W3411" t="str">
            <v>患者气管插管全麻成功后，仰卧位，头偏向右。导航明确切口位置，常规碘酒（2%）和酒精（75%）消毒后铺巾，头皮浸润麻醉，取左额颞大半冠切口逐层切开，皮瓣翻向侧下方，颞肌翻向下方充分暴露骨质，颅骨钻4孔骨瓣铣下保留。硬膜止血后四周严密悬吊，见硬膜张力略高250ml甘露醇快速静点降低颅内压，“弧形+放射”状剪开硬脑膜，缓慢释放侧裂池脑脊液后脑压下降满意，见额叶及颞叶表面脑回肿胀、色白，病变界限不清，质地偏软，色灰白色，血供略丰富，位于额颞岛叶，先切除额极部分肿瘤，内侧至纵裂，后置冠状缝前方3cm，外侧至外侧裂，深部至胼胝体层面，脑室额角开放，再切除颞极，脑室颞角开放，并切除部分钩回病变，再继续切除岛叶病变，至豆纹动脉层面，最终大部分切除病变，大小约6X 6X7CM，肿瘤切除后同侧大脑中动脉及分支、豆纹动脉、视神经、大脑前动脉及分支保护好。术腔严密止血，创面速即纱帖敷,术腔反复冲洗清亮，脑组织搏动好，硬膜缝合困难，人工硬膜减张缝合加固硬膜薄弱处，与护士清点棉片、棉条等手术用品无误后，2枚钛片2枚盖孔板还纳骨瓣，逐层缝合肌肉、皮下及皮肤，术毕再次与护士清点棉条等手术用品无误，手术顺利，术中出血约600ml，输液4500ml，术中未输血，术后回病房监护。</v>
          </cell>
          <cell r="X3411" t="str">
            <v>部分切除</v>
          </cell>
          <cell r="Y3411">
            <v>149177</v>
          </cell>
          <cell r="Z3411" t="str">
            <v>OA(WHO II)</v>
          </cell>
          <cell r="AA3411" t="str">
            <v>OA(WHO II)</v>
          </cell>
          <cell r="AB3411">
            <v>2</v>
          </cell>
          <cell r="AC3411" t="str">
            <v>少突星形细胞瘤，以星形细胞瘤成分为主(WHOⅡ级)。</v>
          </cell>
          <cell r="AD3411" t="str">
            <v>部分切除</v>
          </cell>
          <cell r="AE3411">
            <v>43614</v>
          </cell>
          <cell r="AF3411" t="str">
            <v>1.少突星形细胞瘤（WHO II级）（额颞，双；海马、丘脑，左；胼胝体、扣带回）2.中枢神经系统感染3.低钠血症4.肝功能异常5.腓静脉血栓形成</v>
          </cell>
          <cell r="AH3411" t="str">
            <v>终止</v>
          </cell>
          <cell r="AI3411">
            <v>385</v>
          </cell>
          <cell r="AJ3411">
            <v>1</v>
          </cell>
          <cell r="AK3411">
            <v>354</v>
          </cell>
          <cell r="AL3411">
            <v>1</v>
          </cell>
          <cell r="AM3411">
            <v>591</v>
          </cell>
          <cell r="AN3411" t="str">
            <v>30次</v>
          </cell>
          <cell r="AO3411">
            <v>1</v>
          </cell>
          <cell r="AP3411" t="str">
            <v>替莫脞胺</v>
          </cell>
          <cell r="AQ3411">
            <v>1</v>
          </cell>
          <cell r="AS3411">
            <v>0</v>
          </cell>
          <cell r="AU3411" t="e">
            <v>#N/A</v>
          </cell>
          <cell r="AV3411" t="e">
            <v>#N/A</v>
          </cell>
          <cell r="AW3411" t="e">
            <v>#N/A</v>
          </cell>
          <cell r="AX3411" t="e">
            <v>#N/A</v>
          </cell>
          <cell r="AY3411" t="e">
            <v>#N/A</v>
          </cell>
          <cell r="AZ3411" t="e">
            <v>#N/A</v>
          </cell>
        </row>
        <row r="3412">
          <cell r="B3412" t="str">
            <v>P912</v>
          </cell>
          <cell r="C3412" t="str">
            <v>CGGA_P912</v>
          </cell>
          <cell r="E3412" t="str">
            <v>卫东</v>
          </cell>
          <cell r="F3412">
            <v>602257</v>
          </cell>
          <cell r="G3412">
            <v>43594</v>
          </cell>
          <cell r="H3412" t="str">
            <v>颅内多发占位性病变(左颞顶叶及右额叶)</v>
          </cell>
          <cell r="J3412" t="str">
            <v>男</v>
          </cell>
          <cell r="K3412">
            <v>51</v>
          </cell>
          <cell r="L3412" t="str">
            <v>B</v>
          </cell>
          <cell r="M3412" t="str">
            <v>420102196710262018</v>
          </cell>
          <cell r="N3412" t="str">
            <v>张灵/夫妻/13902924197，卫国/兄弟/13237112917</v>
          </cell>
          <cell r="O3412" t="str">
            <v>右手精细活动差1月余</v>
          </cell>
          <cell r="P3412" t="str">
            <v>患者缘于1月前无明显诱因出现右手精细操作差，记忆力稍减退，无头痛，无恶心呕吐，无抽搐发作，无大小便失禁，未行特殊诊治，10天前患者症状未见缓解，出现右手不能握持东西，就诊“北京大学深圳医院”行头颅MRI检查考虑“颅内占位性病变”，具体治疗不详，患者为行进一步治疗就诊我院，行头颅MRI检查考虑左额顶、右额多发占位：多中心胶质瘤伴脑内播散；患者为行手术治疗收入我科。</v>
          </cell>
          <cell r="Q3412" t="str">
            <v>“痛风”病史，具体不详</v>
          </cell>
          <cell r="R3412" t="str">
            <v>无特殊</v>
          </cell>
          <cell r="S3412" t="str">
            <v>缺失</v>
          </cell>
          <cell r="T3412">
            <v>43599</v>
          </cell>
          <cell r="V3412" t="str">
            <v>左颞顶开颅，肿瘤切除术+右额开颅，肿瘤切除术</v>
          </cell>
          <cell r="W3412" t="str">
            <v>患者插管全麻成功后，病人取仰卧位，头右侧，导航确定左颞顶病变头皮投影。常规碘酒（4%）和酒精（75%）消毒后铺巾，头皮浸润麻醉，取左颞顶枕马蹄形切口逐层切开，皮瓣翻向颞部，颅骨钻孔，骨瓣铣下保留，乳突气房开放，骨蜡及生物胶严密封闭，生理盐水反复冲洗，硬膜四周严密悬吊，硬膜张力略高，250ml甘露醇快速静点静点颅内压，“+”字状剪开脑膜，见左颞顶脑组织肿胀，自顶下小叶切开皮层，皮层下见肿瘤，肿瘤位于左颞顶，脑内，瘤体呈灰红色，质韧，有囊变，囊液呈浅褐色，瘤体血供丰富，与周围脑组织边界不清，导航及B超辅助下，沿肿瘤周边分离，左侧大脑中动脉分支包绕、穿行于肿瘤，仔细将上述血管自肿瘤中游离并保护，显微镜下自肿瘤大致边界逐步分离并分块切除，最终病变镜下全切。术腔严密止血，创面速即纱、止血明胶帖敷,术腔反复冲洗清亮，观察脑组织搏动好，硬膜皱缩，破损严重，人工硬膜减张缝合，与护士清点棉片、棉条等手术用品无误，1枚盖骨板及2枚钛片还纳、固定骨瓣，肌肉及皮下渗血严重，止血困难，骨瓣外放置外引流管，逐层缝合肌肉、皮下及皮肤各层。
   将患者头位摆正，导航确定右额病变头皮投影，常规消毒、铺巾，取右额顶马蹄形切口逐层切开，皮肤翻向额部，暴露右额颅骨，颅骨钻孔，右额骨瓣铣下保留，见硬膜张力不高，骨瓣四周硬膜悬吊，“十”字剪开硬脑膜，B超确定右额肿瘤位于右额上回后部至中央前回，肿瘤呈灰红色，质韧，血供丰富，与周边脑组织边界不清，深达扣带回，导航及B超辅助下，自肿瘤大致边界逐步分离并分块切除，肿瘤后界接近中央前回，为防止严重功能障碍，未勉强全切，最终病变镜下近全切除。术腔严密止血，创面速即纱帖敷,生理盐水反复冲洗清亮，观察脑组织搏动好，硬膜皱缩，连续缝合后欠严密，人工硬膜修补，与护士清点棉片、棉条等手术用品无误，2枚盖骨板还纳、固定骨瓣，逐层缝合肌肉、皮下及皮肤，术毕。再次与护士清点棉条等手术用品无误，无菌敷料包扎伤口，手术顺利，术中出血约300ml，输液4000ml，未输血，术后患者回病房监护。</v>
          </cell>
          <cell r="X3412" t="str">
            <v>部分切除</v>
          </cell>
          <cell r="Y3412">
            <v>149194</v>
          </cell>
          <cell r="Z3412" t="str">
            <v>GBM(WHO IV)</v>
          </cell>
          <cell r="AA3412" t="str">
            <v>GBM(WHO IV)</v>
          </cell>
          <cell r="AB3412">
            <v>4</v>
          </cell>
          <cell r="AC3412" t="str">
            <v>左颞顶胶质母细胞瘤(WHOⅣ级) ，右额星形细胞瘤，局灶间变(WHOⅡ-Ⅲ级)</v>
          </cell>
          <cell r="AD3412" t="str">
            <v>部分切除</v>
          </cell>
          <cell r="AE3412">
            <v>43612</v>
          </cell>
          <cell r="AF3412" t="str">
            <v>胶质母细胞瘤（颞顶，左）(WHOⅣ级)  星形细胞瘤（额，右）(WHO Ⅲ级) 低蛋白血症</v>
          </cell>
          <cell r="AH3412" t="str">
            <v>终止</v>
          </cell>
          <cell r="AI3412">
            <v>718</v>
          </cell>
          <cell r="AJ3412">
            <v>1</v>
          </cell>
          <cell r="AK3412">
            <v>292</v>
          </cell>
          <cell r="AL3412">
            <v>1</v>
          </cell>
          <cell r="AM3412">
            <v>894</v>
          </cell>
          <cell r="AN3412" t="str">
            <v>同步</v>
          </cell>
          <cell r="AO3412">
            <v>1</v>
          </cell>
          <cell r="AP3412" t="str">
            <v>替莫脞胺</v>
          </cell>
          <cell r="AQ3412">
            <v>1</v>
          </cell>
          <cell r="AS3412">
            <v>0</v>
          </cell>
          <cell r="AU3412" t="str">
            <v>不突变</v>
          </cell>
          <cell r="AV3412" t="str">
            <v>不突变</v>
          </cell>
          <cell r="AW3412" t="str">
            <v>缺失</v>
          </cell>
          <cell r="AX3412" t="str">
            <v>非甲基化</v>
          </cell>
          <cell r="AY3412" t="str">
            <v>不突变</v>
          </cell>
          <cell r="AZ3412" t="str">
            <v>不突变</v>
          </cell>
        </row>
        <row r="3413">
          <cell r="B3413" t="str">
            <v>P913</v>
          </cell>
          <cell r="C3413" t="str">
            <v>CGGA_P913</v>
          </cell>
          <cell r="E3413" t="str">
            <v>杨拥民</v>
          </cell>
          <cell r="F3413">
            <v>601845</v>
          </cell>
          <cell r="G3413">
            <v>43593</v>
          </cell>
          <cell r="H3413" t="str">
            <v>1.颅内占位性病变（颞，岛，右）</v>
          </cell>
          <cell r="J3413" t="str">
            <v>男</v>
          </cell>
          <cell r="K3413">
            <v>39</v>
          </cell>
          <cell r="L3413" t="str">
            <v>B</v>
          </cell>
          <cell r="M3413" t="str">
            <v>132127197010050035</v>
          </cell>
          <cell r="N3413" t="str">
            <v>本人/13831025166，张艳梅/夫妻/18831023999</v>
          </cell>
          <cell r="O3413" t="str">
            <v>胶质瘤术后7年，复发2月</v>
          </cell>
          <cell r="P3413" t="str">
            <v>患者7年前体检中行头MRI发现颅内占位性病变，于三博行开颅肿瘤切除，遗留左侧偏瘫，行动不便，能自行行走，上肢可抬举。术后2年行化疗一次，未见明显新发症状。2月前于我院行头MRI示右颞部团片影，考虑复发可能。现为进一步诊治收入我科。患者自患病以来，饮食可，睡眠可，二便如常，体重无明显变化。</v>
          </cell>
          <cell r="Q3413" t="str">
            <v>7年前于三博行开颅肿瘤切除，遗留左侧偏瘫</v>
          </cell>
          <cell r="R3413" t="str">
            <v>无特殊</v>
          </cell>
          <cell r="S3413" t="str">
            <v>缺失</v>
          </cell>
          <cell r="T3413">
            <v>43599</v>
          </cell>
          <cell r="V3413" t="str">
            <v>右颞开颅病变切除术+人工硬膜修补术</v>
          </cell>
          <cell r="W3413" t="str">
            <v>全麻插管后，仰卧位，头部左偏，上头架固定，导航明确病变位置，取原切口颞部部分为切口，常规消毒、铺巾，撑开器牵开，暴露颅骨，可见前次手术痕迹，颅骨钻2孔，用铣刀铣下骨瓣,包括部分原骨瓣及后方扩大骨瓣，约5X5cm大小。见硬膜张力稍高，给予甘露醇250ml快速静点。沿骨窗悬吊硬膜后放射状剪开硬膜，电灼硬脑膜边缘出血。可见肿瘤位于外耳道上方，颞底，灰白色，实性，质软，血供中等，周围与周围软化脑组织边界欠清，沿周边分离，镜下全切除肿瘤大小约2.5×3.0×2.4cm，创面贴附速即纱彻底止血。瘤腔冲水清亮。护士清点敷料器械无误，鉴于硬膜缺损，人工硬脑膜减张缝合硬膜，骨瓣复位，以1枚盖骨片3枚钛片固定、复位骨瓣2枚。分层缝合肌肉、皮下和皮肤，术毕再次清点纱布器械无误。手术顺利，出血约100ml，输液2000ml，术毕返病房</v>
          </cell>
          <cell r="X3413" t="str">
            <v>全切除</v>
          </cell>
          <cell r="Y3413">
            <v>149189</v>
          </cell>
          <cell r="Z3413" t="str">
            <v>AOA(WHO III)</v>
          </cell>
          <cell r="AA3413" t="str">
            <v>AOA(WHO III)</v>
          </cell>
          <cell r="AB3413">
            <v>3</v>
          </cell>
          <cell r="AC3413" t="str">
            <v>间变性少突星形细胞瘤。(WHOⅢ级) </v>
          </cell>
          <cell r="AD3413" t="str">
            <v>全切除</v>
          </cell>
          <cell r="AE3413">
            <v>43612</v>
          </cell>
          <cell r="AF3413" t="str">
            <v>1.间变性少突星形细胞瘤。(WHOⅢ级) （颞，岛，右）2.中枢神经系统感染3.脑梗塞（颞顶，右）4.低钠血症5.低钾血症</v>
          </cell>
          <cell r="AH3413" t="str">
            <v>未终止</v>
          </cell>
          <cell r="AI3413">
            <v>1160</v>
          </cell>
          <cell r="AJ3413">
            <v>0</v>
          </cell>
          <cell r="AK3413">
            <v>1160</v>
          </cell>
          <cell r="AL3413">
            <v>0</v>
          </cell>
          <cell r="AM3413">
            <v>1160</v>
          </cell>
          <cell r="AN3413" t="str">
            <v>放疗</v>
          </cell>
          <cell r="AO3413">
            <v>1</v>
          </cell>
          <cell r="AP3413" t="str">
            <v>泰道</v>
          </cell>
          <cell r="AQ3413">
            <v>1</v>
          </cell>
          <cell r="AS3413">
            <v>1</v>
          </cell>
          <cell r="AU3413" t="str">
            <v>突变</v>
          </cell>
          <cell r="AV3413" t="str">
            <v>不突变</v>
          </cell>
          <cell r="AW3413" t="str">
            <v>共缺失</v>
          </cell>
          <cell r="AX3413" t="str">
            <v>非甲基化</v>
          </cell>
          <cell r="AY3413" t="str">
            <v>不突变</v>
          </cell>
          <cell r="AZ3413" t="str">
            <v>不突变</v>
          </cell>
        </row>
        <row r="3414">
          <cell r="B3414" t="str">
            <v>P914</v>
          </cell>
          <cell r="C3414" t="str">
            <v>CGGA_P914</v>
          </cell>
          <cell r="D3414" t="str">
            <v>NA</v>
          </cell>
          <cell r="E3414" t="str">
            <v>NA</v>
          </cell>
          <cell r="F3414" t="str">
            <v>NA</v>
          </cell>
          <cell r="G3414" t="str">
            <v>NA</v>
          </cell>
          <cell r="H3414" t="str">
            <v>NA</v>
          </cell>
          <cell r="I3414" t="str">
            <v>NA</v>
          </cell>
          <cell r="J3414" t="str">
            <v>NA</v>
          </cell>
          <cell r="K3414" t="str">
            <v>NA</v>
          </cell>
          <cell r="L3414" t="str">
            <v>NA</v>
          </cell>
          <cell r="M3414" t="str">
            <v>NA</v>
          </cell>
          <cell r="N3414" t="str">
            <v>NA</v>
          </cell>
          <cell r="O3414" t="str">
            <v>NA</v>
          </cell>
          <cell r="P3414" t="str">
            <v>NA</v>
          </cell>
          <cell r="Q3414" t="str">
            <v>NA</v>
          </cell>
          <cell r="R3414" t="str">
            <v>NA</v>
          </cell>
          <cell r="S3414" t="str">
            <v>NA</v>
          </cell>
          <cell r="T3414" t="str">
            <v>NA</v>
          </cell>
          <cell r="U3414" t="str">
            <v>NA</v>
          </cell>
          <cell r="V3414" t="str">
            <v>NA</v>
          </cell>
          <cell r="W3414" t="str">
            <v>NA</v>
          </cell>
          <cell r="X3414" t="str">
            <v>NA</v>
          </cell>
          <cell r="Y3414" t="str">
            <v>NA</v>
          </cell>
          <cell r="Z3414" t="str">
            <v>NA</v>
          </cell>
          <cell r="AA3414" t="str">
            <v>NA</v>
          </cell>
          <cell r="AB3414" t="str">
            <v>NA</v>
          </cell>
          <cell r="AC3414" t="str">
            <v>NA</v>
          </cell>
          <cell r="AD3414" t="str">
            <v>NA</v>
          </cell>
          <cell r="AE3414" t="str">
            <v>NA</v>
          </cell>
          <cell r="AF3414" t="str">
            <v>NA</v>
          </cell>
          <cell r="AG3414" t="str">
            <v>NA</v>
          </cell>
          <cell r="AH3414" t="str">
            <v>NA</v>
          </cell>
          <cell r="AI3414" t="str">
            <v>NA</v>
          </cell>
          <cell r="AJ3414" t="str">
            <v>NA</v>
          </cell>
          <cell r="AK3414" t="str">
            <v>NA</v>
          </cell>
          <cell r="AL3414" t="str">
            <v>NA</v>
          </cell>
          <cell r="AM3414" t="str">
            <v>NA</v>
          </cell>
          <cell r="AN3414" t="str">
            <v>NA</v>
          </cell>
          <cell r="AO3414" t="str">
            <v>NA</v>
          </cell>
          <cell r="AP3414" t="str">
            <v>NA</v>
          </cell>
          <cell r="AQ3414" t="str">
            <v>NA</v>
          </cell>
          <cell r="AS3414" t="str">
            <v>NA</v>
          </cell>
          <cell r="AT3414" t="str">
            <v>NA</v>
          </cell>
          <cell r="AU3414" t="str">
            <v>突变</v>
          </cell>
          <cell r="AV3414" t="str">
            <v>不突变</v>
          </cell>
          <cell r="AW3414" t="str">
            <v>非共缺失</v>
          </cell>
          <cell r="AX3414" t="str">
            <v>非甲基化</v>
          </cell>
          <cell r="AY3414" t="str">
            <v>不突变</v>
          </cell>
          <cell r="AZ3414" t="str">
            <v>不突变</v>
          </cell>
          <cell r="BA3414" t="str">
            <v>NA</v>
          </cell>
          <cell r="BB3414" t="str">
            <v>NA</v>
          </cell>
          <cell r="BC3414" t="str">
            <v>NA</v>
          </cell>
          <cell r="BD3414" t="str">
            <v>NA</v>
          </cell>
        </row>
        <row r="3415">
          <cell r="B3415" t="str">
            <v>P915</v>
          </cell>
          <cell r="C3415" t="str">
            <v>CGGA_P915</v>
          </cell>
          <cell r="E3415" t="str">
            <v>慕忠</v>
          </cell>
          <cell r="F3415">
            <v>350496</v>
          </cell>
          <cell r="G3415">
            <v>43598</v>
          </cell>
          <cell r="H3415" t="str">
            <v>1.复发胶质瘤（额颞，左）2.脑疝 3.高血压</v>
          </cell>
          <cell r="J3415" t="str">
            <v>男</v>
          </cell>
          <cell r="K3415">
            <v>50</v>
          </cell>
          <cell r="L3415" t="str">
            <v>O</v>
          </cell>
          <cell r="M3415" t="str">
            <v>230830196806042413</v>
          </cell>
          <cell r="N3415" t="str">
            <v>本人/13796945811，韩晓兰/夫妻/13796945811，慕梦琦/父女/18346886333</v>
          </cell>
          <cell r="O3415" t="str">
            <v>胶质瘤术后9年，发现左眼视力下降半年，肿瘤复发1月余。</v>
          </cell>
          <cell r="P3415" t="str">
            <v>患者9年前于我院行胶质瘤切除术+去骨瓣减压，术后病理间变少枝星形细胞瘤，局部胶母变，3级，给予同步放化疗，口服替莫唑胺六月，术后两年内有间断突发意识丧失伴肢体抽搐，口服抗癫痫药物，后未在发作，遂停用抗癫痫药物，术后遗有时有言语表达不畅，未诉明显头痛、未诉明显恶心呕吐，否认肢体活动障碍，半年前患者出现左眼视力下降，未行治疗，1月前复查行核磁提示胶质瘤复发可能性大，为进一步治疗，门诊以：“颅内占位性病变”收住入院。</v>
          </cell>
          <cell r="Q3415" t="str">
            <v>患者9年前于我院行胶质瘤切除术+去骨瓣减压，术后病理间变少枝星形细胞瘤，局部胶母变，3级。肺结核病史20余年，已治愈，高血压病史8年，最高150/100mmHg,规律服用络活喜，每天一次，一次一片，伊苏，每天一次，一次一片</v>
          </cell>
          <cell r="R3415" t="str">
            <v>吸烟20年，平均1支／5日，未戒烟，饮酒史20年，每天1两白酒。</v>
          </cell>
          <cell r="S3415" t="str">
            <v>缺失</v>
          </cell>
          <cell r="T3415">
            <v>43600</v>
          </cell>
          <cell r="V3415" t="str">
            <v>原切口开颅病变切除术+人工硬膜修补术</v>
          </cell>
          <cell r="W3415" t="str">
            <v>全麻插管后，仰卧位，头向右偏。常规消毒、铺巾。行左额颞原弧形切口，皮肌瓣翻向前，暴露假膜，仔细止血，见假膜张力偏高，给予甘露醇250ml静点。弧形加放射剪开假膜，可见假膜与脑组织黏连紧密，仔细予以分离，可见颞极囊性，局部脑组织黄染，额部皮层造瘘，皮层下可见病变，色灰红，血供丰富，质地软韧不均，与颈内动脉及分支及动眼神经黏连，瘤内减压后，仔细分离肿瘤周边，分块切除，显微镜下大部分切除肿瘤。最终分块全切除肿瘤大小约5.5×5.0×5.0cm，术毕可见左侧颈内动脉及分支及同侧视神经及动眼神经形态完整。创面贴附速即纱彻底止血。瘤腔冲水清亮。护士清点敷料器械无误，鉴于硬膜缺损，人工硬脑膜严密修补缝合硬膜，皮下留置外引流管一根，另戳空引出，分层缝合颞肌、皮下和皮肤，术毕再次清点纱布器械无误。手术顺利，出血约200ml，输液2500ml，术毕返病房。</v>
          </cell>
          <cell r="X3415" t="str">
            <v>部分切除</v>
          </cell>
          <cell r="Y3415">
            <v>149245</v>
          </cell>
          <cell r="Z3415" t="str">
            <v>GBM(WHO IV)</v>
          </cell>
          <cell r="AA3415" t="str">
            <v>GBM(WHO IV)</v>
          </cell>
          <cell r="AC3415" t="str">
            <v>胶质母细胞瘤，伴少突胶质细胞瘤成分 (WHOⅣ级)。（再次手术） </v>
          </cell>
          <cell r="AD3415" t="str">
            <v>部分切除</v>
          </cell>
          <cell r="AE3415">
            <v>43622</v>
          </cell>
          <cell r="AF3415" t="str">
            <v>1. 胶质母细胞瘤（额颞，左）2.脑疝 3.中枢神经系统感染 4.低钠血症 5.低钾血症 6.肝功能异常 7.前列腺钙化 8.高血压 </v>
          </cell>
          <cell r="AG3415">
            <v>43974</v>
          </cell>
          <cell r="AH3415" t="str">
            <v>终止</v>
          </cell>
          <cell r="AI3415">
            <v>170</v>
          </cell>
          <cell r="AJ3415">
            <v>1</v>
          </cell>
          <cell r="AK3415">
            <v>170</v>
          </cell>
          <cell r="AL3415">
            <v>1</v>
          </cell>
          <cell r="AM3415">
            <v>170</v>
          </cell>
          <cell r="AN3415" t="str">
            <v>无</v>
          </cell>
          <cell r="AO3415">
            <v>0</v>
          </cell>
          <cell r="AP3415" t="str">
            <v>替莫脞胺</v>
          </cell>
          <cell r="AQ3415">
            <v>1</v>
          </cell>
          <cell r="AS3415" t="str">
            <v>继发</v>
          </cell>
          <cell r="AU3415" t="e">
            <v>#N/A</v>
          </cell>
          <cell r="AV3415" t="e">
            <v>#N/A</v>
          </cell>
          <cell r="AW3415" t="e">
            <v>#N/A</v>
          </cell>
          <cell r="AX3415" t="e">
            <v>#N/A</v>
          </cell>
          <cell r="AY3415" t="e">
            <v>#N/A</v>
          </cell>
          <cell r="AZ3415" t="e">
            <v>#N/A</v>
          </cell>
        </row>
        <row r="3416">
          <cell r="B3416" t="str">
            <v>P916</v>
          </cell>
          <cell r="C3416" t="str">
            <v>CGGA_P916</v>
          </cell>
          <cell r="E3416" t="str">
            <v>杜永丽</v>
          </cell>
          <cell r="F3416">
            <v>602293</v>
          </cell>
          <cell r="G3416">
            <v>43594</v>
          </cell>
          <cell r="H3416" t="str">
            <v>颅内占位性病变（左额）</v>
          </cell>
          <cell r="J3416" t="str">
            <v>女</v>
          </cell>
          <cell r="K3416">
            <v>51</v>
          </cell>
          <cell r="L3416" t="str">
            <v>O</v>
          </cell>
          <cell r="M3416" t="str">
            <v>370302196802012143</v>
          </cell>
          <cell r="N3416">
            <v>13031771185</v>
          </cell>
          <cell r="O3416" t="str">
            <v>发作性头疼5年</v>
          </cell>
          <cell r="P3416" t="str">
            <v>患者自诉5年前无明显诱因出现头疼，呈间断性发作，每次持续约数分钟，自行缓解，大约每月发作一次，至当地医院就诊，行头颅MRI检查示颅内占位性病变，未行特殊治疗，今复查发现病变扩大，拟行手术治疗而来我院就诊，门诊以“颅内占位性病变”为诊断收入院</v>
          </cell>
          <cell r="Q3416" t="str">
            <v>平素健康状况:良好。否认肝炎史、疟疾史、结核史,否认高血压史、冠心病史， 否认糖尿病史、脑血管病史、精神病史，否认手术史、外伤史、输血史，否认过敏史，预防接种史不详</v>
          </cell>
          <cell r="R3416" t="str">
            <v>生于本地，久居本地，无疫区、疫情、疫水接触史，无牧区、矿山、高氟区、低碘区居住史，无化学性物质、放射性物质、有毒物质接触史，无工业毒物、粉尘接触史。否认冶游史、嗜酒史、吸烟史。</v>
          </cell>
          <cell r="S3416" t="str">
            <v>缺失</v>
          </cell>
          <cell r="T3416">
            <v>43601</v>
          </cell>
          <cell r="V3416" t="str">
            <v>左额开颅病变切除术 </v>
          </cell>
          <cell r="W3416" t="str">
            <v>全麻插管后，仰卧位，头部抬高30度。常规消毒、铺巾。以病变为中心行左额马蹄形切口，头皮拉钩牵开，暴露颅骨，颅骨钻2孔，用铣刀铣下骨瓣,约5X5cm大小。见硬膜正常，硬脑膜张力中等。沿骨窗悬吊硬膜后放射状剪开硬膜，电灼硬脑膜边缘出血。B超再次确定肿瘤位置，可见肿瘤位于额上回，脑回表面肿胀、灰白色，实性，质软，血供一般，周围与正常脑组织间有脑沟分界，沿周边分离，镜下全切除肿瘤大小约2.8×2.5×2.0cm，切除肿瘤后再次行B超示未见明显肿瘤残留。创面贴附速即纱彻底止血。瘤腔冲水清亮。护士清点敷料器械无误，人工硬脑膜减张缝合硬膜，骨瓣复位，以钛夹固定、复位骨瓣。分层缝合皮下和皮肤，术毕再次清点纱布器械无误。手术顺利，出血约100ml，输液2000ml，术毕返病房。</v>
          </cell>
          <cell r="X3416" t="str">
            <v>全切除</v>
          </cell>
          <cell r="Y3416" t="str">
            <v>缺失</v>
          </cell>
          <cell r="Z3416" t="str">
            <v>AOA(WHO III)</v>
          </cell>
          <cell r="AA3416" t="str">
            <v>AOA(WHO III)</v>
          </cell>
          <cell r="AB3416">
            <v>3</v>
          </cell>
          <cell r="AC3416" t="str">
            <v>间变性少突胶质细胞瘤 (WHOⅢ级)</v>
          </cell>
          <cell r="AD3416" t="str">
            <v>全切除</v>
          </cell>
          <cell r="AE3416">
            <v>43609</v>
          </cell>
          <cell r="AF3416" t="str">
            <v>左额间变性少突胶质细胞瘤 (WHOⅢ级)</v>
          </cell>
          <cell r="AH3416" t="str">
            <v>未终止</v>
          </cell>
          <cell r="AI3416">
            <v>1158</v>
          </cell>
          <cell r="AJ3416">
            <v>0</v>
          </cell>
          <cell r="AK3416">
            <v>1158</v>
          </cell>
          <cell r="AL3416">
            <v>0</v>
          </cell>
          <cell r="AM3416">
            <v>1158</v>
          </cell>
          <cell r="AN3416" t="str">
            <v>30次</v>
          </cell>
          <cell r="AO3416">
            <v>1</v>
          </cell>
          <cell r="AP3416" t="str">
            <v>泰道1年</v>
          </cell>
          <cell r="AQ3416">
            <v>1</v>
          </cell>
          <cell r="AS3416">
            <v>0</v>
          </cell>
          <cell r="AU3416" t="e">
            <v>#N/A</v>
          </cell>
          <cell r="AV3416" t="e">
            <v>#N/A</v>
          </cell>
          <cell r="AW3416" t="e">
            <v>#N/A</v>
          </cell>
          <cell r="AX3416" t="e">
            <v>#N/A</v>
          </cell>
          <cell r="AY3416" t="e">
            <v>#N/A</v>
          </cell>
          <cell r="AZ3416" t="e">
            <v>#N/A</v>
          </cell>
        </row>
        <row r="3417">
          <cell r="B3417" t="str">
            <v>P917</v>
          </cell>
          <cell r="C3417" t="str">
            <v>CGGA_P917</v>
          </cell>
          <cell r="E3417" t="str">
            <v>刘秀红</v>
          </cell>
          <cell r="F3417">
            <v>602686</v>
          </cell>
          <cell r="G3417">
            <v>43598</v>
          </cell>
          <cell r="H3417" t="str">
            <v>1.颅内占位性病变（额 左）：胶质瘤  2.阑尾炎切除术后  3.咳嗽变异型哮喘</v>
          </cell>
          <cell r="J3417" t="str">
            <v>女</v>
          </cell>
          <cell r="K3417">
            <v>50</v>
          </cell>
          <cell r="L3417" t="str">
            <v>B</v>
          </cell>
          <cell r="M3417" t="str">
            <v>410121196805237000</v>
          </cell>
          <cell r="N3417" t="str">
            <v>13503811717    徐福来/夫妻/13503811717</v>
          </cell>
          <cell r="O3417" t="str">
            <v>发现颅内占位20余天</v>
          </cell>
          <cell r="P3417" t="str">
            <v>患者于20余天前常规体检时，行头颅MRI检查发现颅内占位，就诊于河南省人民医院，行MRI示：左额占位性病变，未予特殊治疗。患者为求进一步治疗于10天前就诊于我院，行MRI(9000967087,2019-04-30)示：左额叶占位：胶质瘤可能性大；双额皮层下散在脱髓鞘改变。门诊以“左额占位性病变”收入我科。</v>
          </cell>
          <cell r="Q3417" t="str">
            <v>否认肝炎史、疟疾史、结核史,否认高血压史、冠心病史， 否认糖尿病史、脑血管病史、精神病史，20年前因“阑尾炎”行阑尾炎切除术。否认外伤史、输血史，否认过敏史，预防接种史不详。</v>
          </cell>
          <cell r="R3417" t="str">
            <v>生于河南省，久居本地，无疫区、疫情、疫水接触史，无牧区、矿山、高氟区、低碘区居住史，无化学性物质、放射性物质、有毒物质接触史，无工业毒物、粉尘接触史。否认冶游史、嗜酒史、吸烟史。</v>
          </cell>
          <cell r="S3417" t="str">
            <v>缺失</v>
          </cell>
          <cell r="T3417">
            <v>43601</v>
          </cell>
          <cell r="V3417" t="str">
            <v>唤醒麻醉下左额颞开颅肿瘤切除+人工硬脑膜修补术（术中神经导航+电生理监测）</v>
          </cell>
          <cell r="W3417" t="str">
            <v>患者右侧卧位，麻醉诱导喉罩通气后，头架固定，常规消毒、铺巾，取左额顶马蹄形切口逐层切开，皮肤翻向侧下，暴露左额颞部颅骨，骨瓣钻1孔铣下保留，见硬膜张力略高，250ml甘露醇快速静点降低颅内压，表面麻醉后弧形+放射状状剪开硬脑膜，术中导航确定病变位置，见病变主要位于中央前回中下部，灰黄色，质软韧，血供丰富，呈浸润性生长，与周边脑组织边界不清，大小约3.0*2.0*3.0cm。术中皮层刺激再次确定中央前回运动区，语言区及病变位置。唤醒患者，严密语言+运动监测下，自肿瘤大致边界逐步分离并分块切除肿瘤，最终病变镜下近全切除。加深麻醉，喉罩通气，术腔严密止血，创面速即纱帖敷，术腔反复冲洗清亮，脑组织搏动好，硬膜缺损严重，取人工硬膜减张修补硬膜，与护士清点棉片、棉条等手术用品无误后，1枚盖孔板3枚钛片还纳骨瓣，皮下留置普通引流管1根，逐层缝合肌肉、皮下及皮肤，术毕再次与护士清点棉条等手术用品无误，手术顺利，术中出血约200ml，输液1500ml，术后回病房监护。</v>
          </cell>
          <cell r="X3417" t="str">
            <v>部分切除</v>
          </cell>
          <cell r="Y3417">
            <v>149282</v>
          </cell>
          <cell r="Z3417" t="str">
            <v>A(WHO Ⅱ)</v>
          </cell>
          <cell r="AA3417" t="str">
            <v>A(WHO Ⅱ)</v>
          </cell>
          <cell r="AB3417">
            <v>2</v>
          </cell>
          <cell r="AC3417" t="str">
            <v>星形细胞瘤（WHO II级），含少突胶质细胞成分</v>
          </cell>
          <cell r="AD3417" t="str">
            <v>部分切除</v>
          </cell>
          <cell r="AE3417">
            <v>43612</v>
          </cell>
          <cell r="AF3417" t="str">
            <v>1.星形细胞瘤（额 左）2.低钠血症3.高氯血症4.轻度贫血5.阑尾炎切除术后6.咳嗽变异型哮喘</v>
          </cell>
          <cell r="AH3417" t="str">
            <v>未终止</v>
          </cell>
          <cell r="AI3417">
            <v>1158</v>
          </cell>
          <cell r="AJ3417">
            <v>0</v>
          </cell>
          <cell r="AK3417">
            <v>1158</v>
          </cell>
          <cell r="AL3417">
            <v>0</v>
          </cell>
          <cell r="AM3417">
            <v>1158</v>
          </cell>
          <cell r="AN3417" t="str">
            <v>27次</v>
          </cell>
          <cell r="AO3417">
            <v>1</v>
          </cell>
          <cell r="AP3417" t="str">
            <v>替莫脞胺</v>
          </cell>
          <cell r="AQ3417">
            <v>1</v>
          </cell>
          <cell r="AS3417">
            <v>0</v>
          </cell>
          <cell r="AU3417" t="e">
            <v>#N/A</v>
          </cell>
          <cell r="AV3417" t="e">
            <v>#N/A</v>
          </cell>
          <cell r="AW3417" t="e">
            <v>#N/A</v>
          </cell>
          <cell r="AX3417" t="e">
            <v>#N/A</v>
          </cell>
          <cell r="AY3417" t="e">
            <v>#N/A</v>
          </cell>
          <cell r="AZ3417" t="e">
            <v>#N/A</v>
          </cell>
        </row>
        <row r="3418">
          <cell r="B3418" t="str">
            <v>P918</v>
          </cell>
          <cell r="C3418" t="str">
            <v>NA</v>
          </cell>
          <cell r="D3418" t="str">
            <v>NA</v>
          </cell>
          <cell r="E3418" t="str">
            <v>NA</v>
          </cell>
          <cell r="F3418" t="str">
            <v>NA</v>
          </cell>
          <cell r="G3418" t="str">
            <v>NA</v>
          </cell>
          <cell r="H3418" t="str">
            <v>NA</v>
          </cell>
          <cell r="I3418" t="str">
            <v>NA</v>
          </cell>
          <cell r="J3418" t="str">
            <v>NA</v>
          </cell>
          <cell r="K3418" t="str">
            <v>NA</v>
          </cell>
          <cell r="L3418" t="str">
            <v>NA</v>
          </cell>
          <cell r="M3418" t="str">
            <v>NA</v>
          </cell>
          <cell r="N3418" t="str">
            <v>NA</v>
          </cell>
          <cell r="O3418" t="str">
            <v>NA</v>
          </cell>
          <cell r="P3418" t="str">
            <v>NA</v>
          </cell>
          <cell r="Q3418" t="str">
            <v>NA</v>
          </cell>
          <cell r="R3418" t="str">
            <v>NA</v>
          </cell>
          <cell r="S3418" t="str">
            <v>NA</v>
          </cell>
          <cell r="T3418" t="str">
            <v>NA</v>
          </cell>
          <cell r="U3418" t="str">
            <v>NA</v>
          </cell>
          <cell r="V3418" t="str">
            <v>NA</v>
          </cell>
          <cell r="W3418" t="str">
            <v>NA</v>
          </cell>
          <cell r="X3418" t="str">
            <v>NA</v>
          </cell>
          <cell r="Y3418" t="str">
            <v>NA</v>
          </cell>
          <cell r="Z3418" t="str">
            <v>NA</v>
          </cell>
          <cell r="AA3418" t="str">
            <v>NA</v>
          </cell>
          <cell r="AB3418" t="str">
            <v>NA</v>
          </cell>
          <cell r="AC3418" t="str">
            <v>NA</v>
          </cell>
          <cell r="AD3418" t="str">
            <v>NA</v>
          </cell>
          <cell r="AE3418" t="str">
            <v>NA</v>
          </cell>
          <cell r="AF3418" t="str">
            <v>NA</v>
          </cell>
          <cell r="AG3418" t="str">
            <v>NA</v>
          </cell>
          <cell r="AH3418" t="str">
            <v>NA</v>
          </cell>
          <cell r="AI3418" t="str">
            <v>NA</v>
          </cell>
          <cell r="AJ3418" t="str">
            <v>NA</v>
          </cell>
          <cell r="AK3418" t="str">
            <v>NA</v>
          </cell>
          <cell r="AL3418" t="str">
            <v>NA</v>
          </cell>
          <cell r="AM3418" t="str">
            <v>NA</v>
          </cell>
          <cell r="AN3418" t="str">
            <v>NA</v>
          </cell>
          <cell r="AO3418" t="str">
            <v>NA</v>
          </cell>
          <cell r="AP3418" t="str">
            <v>NA</v>
          </cell>
          <cell r="AQ3418" t="str">
            <v>NA</v>
          </cell>
          <cell r="AS3418" t="str">
            <v>NA</v>
          </cell>
          <cell r="AT3418" t="str">
            <v>NA</v>
          </cell>
          <cell r="AU3418" t="str">
            <v>NA</v>
          </cell>
          <cell r="AV3418" t="str">
            <v>NA</v>
          </cell>
          <cell r="AW3418" t="str">
            <v>NA</v>
          </cell>
          <cell r="AX3418" t="str">
            <v>NA</v>
          </cell>
          <cell r="AY3418" t="str">
            <v>NA</v>
          </cell>
          <cell r="AZ3418" t="str">
            <v>NA</v>
          </cell>
          <cell r="BA3418" t="str">
            <v>NA</v>
          </cell>
          <cell r="BB3418" t="str">
            <v>NA</v>
          </cell>
          <cell r="BC3418" t="str">
            <v>NA</v>
          </cell>
          <cell r="BD3418" t="str">
            <v>NA</v>
          </cell>
        </row>
        <row r="3419">
          <cell r="B3419" t="str">
            <v>P919</v>
          </cell>
          <cell r="C3419" t="str">
            <v>CGGA_P919</v>
          </cell>
          <cell r="E3419" t="str">
            <v>贾祥娟</v>
          </cell>
          <cell r="F3419">
            <v>601885</v>
          </cell>
          <cell r="G3419">
            <v>43599</v>
          </cell>
          <cell r="H3419" t="str">
            <v>1.颅内占位性病变(额叶,左)2.癫痫</v>
          </cell>
          <cell r="J3419" t="str">
            <v>女</v>
          </cell>
          <cell r="K3419">
            <v>39</v>
          </cell>
          <cell r="L3419" t="str">
            <v>AB</v>
          </cell>
          <cell r="M3419" t="str">
            <v>132822197912271000</v>
          </cell>
          <cell r="N3419" t="str">
            <v>顾长顺/夫妻/13784795860  贾瑞娟/姐妹/13931603306  贾成山/父女/15226674094</v>
          </cell>
          <cell r="O3419" t="str">
            <v>癫痫发作24天</v>
          </cell>
          <cell r="P3419" t="str">
            <v>患者于2019年4月20日凌晨2点被发现在床上抽搐发作，牙关紧闭，伴咬舌，四肢屈曲，意识丧失，无大小便失禁，持续数分钟后症状缓解，就诊“廊坊市大厂回族自治县人民医院”行头颅CT检查考虑颅内占位性病变，具体诊治不详，患者为行治疗就诊我院行头颅MRI示左额叶占位性病变，考虑少突-星形细胞瘤，为行治疗于2019-5-07以“颅内占位性病变”入住我院，入院后患者月经来潮，考虑月经期间手术风险高，家属要求月经结束后再次行手术治疗，给予办理出院手续，现患者月经已结束，门诊以“颅内占位性病变”再次收入院</v>
          </cell>
          <cell r="Q3419" t="str">
            <v>平素健康状况:良好。否认肝炎史、疟疾史、结核史,否认高血压史、冠心病史， 否认糖尿病史、脑血管病史、精神病史，否认手术史、外伤史、输血史，过敏史，对“碘造影剂”过敏，预防接种史不详。</v>
          </cell>
          <cell r="R3419" t="str">
            <v>生于河北省廊坊市三河市，久居本地，无疫区、疫情、疫水接触史，无牧区、矿山、高氟区、低碘区居住史，无化学性物质、放射性物质、有毒物质接触史，无工业毒物、粉尘接触史。否认冶游史、嗜酒史、吸烟史。</v>
          </cell>
          <cell r="S3419" t="str">
            <v>缺失</v>
          </cell>
          <cell r="T3419">
            <v>43605</v>
          </cell>
          <cell r="V3419" t="str">
            <v>半冠,左额开颅,颅内病变切除术</v>
          </cell>
          <cell r="W3419" t="str">
            <v>患者插管全麻成功后，病人取仰卧位。导航确定颅内病变头皮投影，常规碘酒（4%）和酒精（75%）消毒后铺巾，头皮浸润麻醉，行半冠状切口切开，充分暴露左额骨质，颅骨钻孔，左额骨瓣铣下保留，额窦开放，生物胶及骨蜡严密封闭。硬膜张力稍高，快速静点甘露醇250ml，硬膜张力下降，骨窗四周硬膜严密悬吊，“+”字状剪开左额硬脑膜，见左额脑组织肿胀，脑沟变浅，脑回肿胀，B超及导航确定肿瘤位于左额上、中回，瘤体后部侵及左侧辅助运动区，肿瘤呈灰红色，质韧，血供丰富，与周围脑组织边界不清，显微镜下先沿肿瘤前界分离，随后自瘤内分块切除，待减压充分后，自肿瘤大致边界逐步分离并分块切除，左侧大脑前动脉多条分支穿行于肿瘤中，小心将上述动脉游离并完好保护，最终肿瘤镜下全切除，随后将肿瘤侵袭的左侧额极切除，外侧到额中回，左侧脑室额角开放，明胶海绵及速即纱封堵、贴敷；术腔严密止血，创面速即纱、止血明胶帖敷,术腔反复冲洗清亮，观察脑组织搏动好，护士清点棉片、棉条等手术用品无误，硬膜破损严重，人工硬膜减张修补、缝合，盖骨板及钛片还纳、固定骨瓣， 骨瓣外放置外引流，逐层缝合肌肉、皮下及皮肤，术毕。再次与护士清点棉条等手术用品无误，手术顺利，术中出血约200ml，输液3300ml，未输血，术后患者回病房监护</v>
          </cell>
          <cell r="X3419" t="str">
            <v>全切除</v>
          </cell>
          <cell r="Y3419">
            <v>149360</v>
          </cell>
          <cell r="Z3419" t="str">
            <v>A(WHO Ⅱ)</v>
          </cell>
          <cell r="AA3419" t="str">
            <v>A(WHO Ⅱ)</v>
          </cell>
          <cell r="AB3419">
            <v>2</v>
          </cell>
          <cell r="AC3419" t="str">
            <v>星形细胞瘤（额叶，左WHOII）</v>
          </cell>
          <cell r="AD3419" t="str">
            <v>全切除</v>
          </cell>
          <cell r="AE3419">
            <v>43620</v>
          </cell>
          <cell r="AF3419" t="str">
            <v xml:space="preserve">1.星形细胞瘤 (额叶,左)(WHOⅡ级)2.癫痫 3.白细胞减少症4.中枢神经系统感染
</v>
          </cell>
          <cell r="AH3419" t="str">
            <v>未终止</v>
          </cell>
          <cell r="AI3419">
            <v>1154</v>
          </cell>
          <cell r="AJ3419">
            <v>0</v>
          </cell>
          <cell r="AK3419">
            <v>1154</v>
          </cell>
          <cell r="AL3419">
            <v>0</v>
          </cell>
          <cell r="AM3419">
            <v>1154</v>
          </cell>
          <cell r="AN3419" t="str">
            <v>33次</v>
          </cell>
          <cell r="AO3419">
            <v>1</v>
          </cell>
          <cell r="AP3419" t="str">
            <v>泰道</v>
          </cell>
          <cell r="AQ3419">
            <v>1</v>
          </cell>
          <cell r="AS3419">
            <v>0</v>
          </cell>
          <cell r="AU3419" t="e">
            <v>#N/A</v>
          </cell>
          <cell r="AV3419" t="e">
            <v>#N/A</v>
          </cell>
          <cell r="AW3419" t="e">
            <v>#N/A</v>
          </cell>
          <cell r="AX3419" t="e">
            <v>#N/A</v>
          </cell>
          <cell r="AY3419" t="e">
            <v>#N/A</v>
          </cell>
          <cell r="AZ3419" t="e">
            <v>#N/A</v>
          </cell>
        </row>
        <row r="3420">
          <cell r="B3420" t="str">
            <v>P920</v>
          </cell>
          <cell r="C3420" t="str">
            <v>CGGA_P920</v>
          </cell>
          <cell r="E3420" t="str">
            <v>茹卫红</v>
          </cell>
          <cell r="F3420">
            <v>603049</v>
          </cell>
          <cell r="G3420">
            <v>43600</v>
          </cell>
          <cell r="H3420" t="str">
            <v>颅内占位性病变（双额及胼胝体）</v>
          </cell>
          <cell r="J3420" t="str">
            <v>女</v>
          </cell>
          <cell r="K3420">
            <v>54</v>
          </cell>
          <cell r="L3420" t="str">
            <v>B</v>
          </cell>
          <cell r="M3420" t="str">
            <v>150103196405300015</v>
          </cell>
          <cell r="N3420">
            <v>15947216748</v>
          </cell>
          <cell r="O3420" t="str">
            <v>发作性四肢抽搐2月余</v>
          </cell>
          <cell r="P3420" t="str">
            <v>患者自诉2月前无明显诱因突发四肢抽搐，持续约1分钟，后自行缓解，不伴四肢活动障碍，不伴头晕、头痛，发病后至当地医院就诊，行头颅MRI检查示颅内占位性病变，今为求手术治疗而来我院就诊，门诊以“颅内占位性病变（双额及胼胝体）”为诊断收入院。</v>
          </cell>
          <cell r="Q3420" t="str">
            <v>平素健康状况:良好。否认肝炎史、疟疾史、结核史,否认高血压史、冠心病史， 否认糖尿病史、脑血管病史、精神病史，否认手术史、外伤史、输血史，否认过敏史，预防接种史不详。</v>
          </cell>
          <cell r="R3420" t="str">
            <v>生于本地，久居本地，无疫区、疫情、疫水接触史，无牧区、矿山、高氟区、低碘区居住史，无化学性物质、放射性物质、有毒物质接触史，无工业毒物、粉尘接触史。否认冶游史、嗜酒史、吸烟史。</v>
          </cell>
          <cell r="S3420" t="str">
            <v>缺失</v>
          </cell>
          <cell r="T3420">
            <v>43605</v>
          </cell>
          <cell r="V3420" t="str">
            <v>冠切右侧开颅病变切除术 </v>
          </cell>
          <cell r="W3420" t="str">
            <v>全麻插管后，患者取平卧体位，头架固定头位。常规消毒铺巾，取额部冠状皮肤切口，分离皮瓣翻向前方，右额中线钻1孔，铣刀铣下右额游离骨瓣6mmX6mm。骨窗缘钻孔，悬吊硬膜。硬膜张力高，给予甘露醇250ml静点后张力下降，弧形剪开硬膜，见肿瘤位于额及胼胝体，实质性，色灰红，质韧脆，供血一般，边界不清，完整切除，约5cmX3.3cmX3.5cm大小，肿瘤深达胼胝体。肿瘤切除后可见周围血管保护完整。创面速即纱帖附，脑组织搏动好，瘤腔放外引流管一根，护士清点棉条、器械、纱布无误。缝合硬膜，缺损硬膜以免缝人工硬脑膜修补，骨片复位3枚两孔钛片及一枚五孔钛片固定，逐层缝合皮下组织及皮肤。术中输液3100毫升，出血约300ml，未输异体血。术毕安返病房。</v>
          </cell>
          <cell r="X3420" t="str">
            <v>全切除</v>
          </cell>
          <cell r="Y3420">
            <v>149350</v>
          </cell>
          <cell r="Z3420" t="str">
            <v>AO(WHO III)</v>
          </cell>
          <cell r="AA3420" t="str">
            <v>AO(WHO III)</v>
          </cell>
          <cell r="AB3420">
            <v>3</v>
          </cell>
          <cell r="AC3420" t="str">
            <v>间变性少突胶质细胞瘤 (WHOⅢ级)</v>
          </cell>
          <cell r="AD3420" t="str">
            <v>全切除</v>
          </cell>
          <cell r="AE3420">
            <v>43633</v>
          </cell>
          <cell r="AF3420" t="str">
            <v>出院诊断：间变性少突胶质细胞瘤 (WHOⅢ级，双额及胼胝体)；中枢神经系统感染；贫血；低蛋白血症；肺部感染；伤口积液</v>
          </cell>
          <cell r="AH3420" t="str">
            <v>未终止</v>
          </cell>
          <cell r="AI3420">
            <v>1154</v>
          </cell>
          <cell r="AJ3420">
            <v>0</v>
          </cell>
          <cell r="AK3420">
            <v>1154</v>
          </cell>
          <cell r="AL3420">
            <v>0</v>
          </cell>
          <cell r="AM3420">
            <v>1154</v>
          </cell>
          <cell r="AN3420" t="str">
            <v>30次</v>
          </cell>
          <cell r="AO3420">
            <v>1</v>
          </cell>
          <cell r="AP3420" t="str">
            <v>替莫脞胺</v>
          </cell>
          <cell r="AQ3420">
            <v>1</v>
          </cell>
          <cell r="AS3420">
            <v>0</v>
          </cell>
          <cell r="AU3420" t="e">
            <v>#N/A</v>
          </cell>
          <cell r="AV3420" t="e">
            <v>#N/A</v>
          </cell>
          <cell r="AW3420" t="e">
            <v>#N/A</v>
          </cell>
          <cell r="AX3420" t="e">
            <v>#N/A</v>
          </cell>
          <cell r="AY3420" t="e">
            <v>#N/A</v>
          </cell>
          <cell r="AZ3420" t="e">
            <v>#N/A</v>
          </cell>
        </row>
        <row r="3421">
          <cell r="B3421" t="str">
            <v>P921</v>
          </cell>
          <cell r="C3421" t="str">
            <v>CGGA_P921</v>
          </cell>
          <cell r="E3421" t="str">
            <v>冯婷</v>
          </cell>
          <cell r="F3421">
            <v>601947</v>
          </cell>
          <cell r="G3421">
            <v>43593</v>
          </cell>
          <cell r="H3421" t="str">
            <v>1.颅内占位性病变(额叶,右) 2.癫痫</v>
          </cell>
          <cell r="J3421" t="str">
            <v>女</v>
          </cell>
          <cell r="K3421">
            <v>29</v>
          </cell>
          <cell r="L3421" t="str">
            <v>A</v>
          </cell>
          <cell r="M3421" t="str">
            <v>620321198906300000</v>
          </cell>
          <cell r="N3421" t="str">
            <v>魏武学/夫妻/13519450950  王生梅/母女/13830555580  冯篡/兄妹/18893958008</v>
          </cell>
          <cell r="O3421" t="str">
            <v>突发晕倒伴抽搐发作27天</v>
          </cell>
          <cell r="P3421" t="str">
            <v>患者缘于27天无明显诱因突然晕倒在地，牙关紧闭，口吐白沫，双眼上翻，四肢抽搐，伴有小便失禁，意识丧失，持续约3-5分钟缓解，就诊当地县医院行头颅MRI检查考虑颅内占位，未行相应治疗，进一步就诊甘肃省兰州大学第二医院行头颅MRI检查考虑右额叶占位，给予“丙戊酸钠0.4g 口服 bid”对症治疗，患者为行进一步治疗就诊我院门诊，行头颅MRI检查示右侧额叶占位，低级别胶质瘤？双侧上颌窦粘膜下囊肿可能性大，为行手术治疗收入我院。患者自患病以来，饮食可，睡眠可，二便如常，偶有右侧肢体麻木感及左眼飞蚊症，无再次抽搐发作，体重无明显变化。</v>
          </cell>
          <cell r="Q3421" t="str">
            <v>平素健康状况:良好。否认肝炎史、疟疾史、结核史,否认高血压史、冠心病史， 否认糖尿病史、脑血管病史、精神病史，否认手术史、外伤史、输血史，对“头孢呋辛”过敏，预防接种史不详。</v>
          </cell>
          <cell r="R3421" t="str">
            <v>生于甘肃省永昌县，久居本地，无疫区、疫情、疫水接触史，无牧区、矿山、高氟区、低碘区居住史，无化学性物质、放射性物质、有毒物质接触史，无工业毒物、粉尘接触史。否认冶游史、嗜酒史、吸烟史。</v>
          </cell>
          <cell r="S3421" t="str">
            <v>缺失</v>
          </cell>
          <cell r="T3421">
            <v>43606</v>
          </cell>
          <cell r="V3421" t="str">
            <v>右额顶开颅，颅内肿瘤切除术 （唤醒麻醉，脑电监测）</v>
          </cell>
          <cell r="W3421" t="str">
            <v>患者左侧卧位，麻醉诱导喉罩通气后，头架固定后常规消毒、铺巾，头皮局麻后取右额顶马蹄形切口逐层切开，皮肤翻向额部，暴露右额顶颅骨，颅骨钻孔，铣刀铣下骨瓣保留，见硬膜张力略高，250ml甘露醇快速静点降低颅内压，利多卡因棉条贴敷硬膜后十字状剪开硬脑膜，导航及术中超声确定病变位置，病变主要位于右侧辅助运动区及中央前回，瘤体部分突出至皮层表面；皮层电刺激确定手区、上肢及下肢运动、感觉区的皮层定位，再次确认肿瘤大部分侵及右侧中央中央前回。皮层脑电监测见中央前回及肿瘤周边见散在棘波，此时患者已经不能配合唤醒麻醉，躁动同时脑组织轻度膨出，遂置入喉罩加深麻醉，于肿瘤前界前方及额上回后部电凝分离肿瘤前界，肿瘤呈灰红色，质韧，血供丰富，呈浸润性生长，与周边脑组织边界不清，右侧大脑前动脉分支穿入肿瘤，大量皮层表面静脉经肿瘤引流至上矢状窦，将穿行于肿瘤中的动脉小心游离并保护好，于皮层引流静脉间沿肿瘤周边分离后，自前向后分块切除肿瘤，至中央前回部位后，见肿瘤长入并侵及中央前回脑组织，被侵袭的脑组织轻度水肿，为防止严重的功能障碍，未勉强切除侵入中央前回的肿瘤，最终镜下大部切除肿瘤。再次皮层脑电监测，见中央前回及肿瘤周边棘波明显减少，皮层下电凝有棘波的皮层至皮层监测下棘波消失。术腔严密止血，创面速即纱、止血明胶帖敷,术腔反复冲洗清亮，观察脑组织搏动好，与护士清点棉片、棉条等手术用品无误，硬膜破损严重，人工硬膜减张、松散缝合，盖骨板及钛片还纳、固定骨瓣，骨瓣外放置外引流管一根另戳一口引出并固定，逐层缝合肌肉、皮下及皮肤，术毕。再次与护士清点棉条等手术用品无误，手术顺利，术中出血约400ml，输液3750ml，未输血，术后患者回ICU病房监护。</v>
          </cell>
          <cell r="X3421" t="str">
            <v>部分切除</v>
          </cell>
          <cell r="Y3421" t="str">
            <v>M162817</v>
          </cell>
          <cell r="Z3421" t="str">
            <v>AOA(WHO III)</v>
          </cell>
          <cell r="AA3421" t="str">
            <v>AOA(WHO III)</v>
          </cell>
          <cell r="AB3421">
            <v>3</v>
          </cell>
          <cell r="AC3421" t="str">
            <v>间变少突星形细胞瘤（WHO III级）</v>
          </cell>
          <cell r="AD3421" t="str">
            <v>部分切除</v>
          </cell>
          <cell r="AE3421">
            <v>43619</v>
          </cell>
          <cell r="AF3421" t="str">
            <v xml:space="preserve">1.间变性少突星形细胞瘤(额叶,右) (WHOⅢ级) 2.癫痫 3.低蛋白血症 4.中枢神经系统感染
</v>
          </cell>
          <cell r="AH3421" t="str">
            <v>未终止</v>
          </cell>
          <cell r="AI3421">
            <v>1153</v>
          </cell>
          <cell r="AJ3421">
            <v>0</v>
          </cell>
          <cell r="AK3421">
            <v>1153</v>
          </cell>
          <cell r="AL3421">
            <v>0</v>
          </cell>
          <cell r="AM3421">
            <v>1153</v>
          </cell>
          <cell r="AN3421" t="str">
            <v>30次</v>
          </cell>
          <cell r="AO3421">
            <v>1</v>
          </cell>
          <cell r="AP3421" t="str">
            <v>帝清6疗程</v>
          </cell>
          <cell r="AQ3421">
            <v>1</v>
          </cell>
          <cell r="AS3421">
            <v>0</v>
          </cell>
          <cell r="AU3421" t="e">
            <v>#N/A</v>
          </cell>
          <cell r="AV3421" t="e">
            <v>#N/A</v>
          </cell>
          <cell r="AW3421" t="e">
            <v>#N/A</v>
          </cell>
          <cell r="AX3421" t="e">
            <v>#N/A</v>
          </cell>
          <cell r="AY3421" t="e">
            <v>#N/A</v>
          </cell>
          <cell r="AZ3421" t="e">
            <v>#N/A</v>
          </cell>
        </row>
        <row r="3422">
          <cell r="B3422" t="str">
            <v>P922</v>
          </cell>
          <cell r="C3422" t="str">
            <v>CGGA_P922</v>
          </cell>
          <cell r="E3422" t="str">
            <v>刘玉</v>
          </cell>
          <cell r="F3422">
            <v>603044</v>
          </cell>
          <cell r="G3422">
            <v>43600</v>
          </cell>
          <cell r="H3422" t="str">
            <v>颅内占位性病变（额、右）：胶质瘤</v>
          </cell>
          <cell r="J3422" t="str">
            <v>女</v>
          </cell>
          <cell r="K3422">
            <v>35</v>
          </cell>
          <cell r="L3422" t="str">
            <v>AB</v>
          </cell>
          <cell r="M3422" t="str">
            <v>37098319830622004X</v>
          </cell>
          <cell r="N3422" t="str">
            <v>王存武/夫妻/15349966176/13705382177</v>
          </cell>
          <cell r="O3422" t="str">
            <v>头痛2月余</v>
          </cell>
          <cell r="P3422" t="str">
            <v>患者无明显诱因于2月前出现双侧颞部疼痛，程度较轻呈间歇性，后于10天前出现枕部疼痛，同呈间歇性，程度较轻；同时伴右侧肢体麻木，无头晕、恶心、呕吐等特殊不适；就诊于当地医院，行MRI示：颅内占位；行甘露醇降颅压治疗，头痛症状有所缓解；患者1月前为求进一步治疗来我院就诊，行MRI（9000969998,2019-04-29）示：右额占位：高级别胶质瘤？不典型脑膜瘤？门诊以“颅内占位性病变”收入我科。</v>
          </cell>
          <cell r="Q3422" t="str">
            <v>否认肝炎史、疟疾史、结核史,否认高血压史、冠心病史， 否认糖尿病史、脑血管病史、精神病史，手术史：于2009年11月、2017年8月行剖腹产手术；否认外伤史、输血史，否认过敏史，预防接种史不详。</v>
          </cell>
          <cell r="R3422" t="str">
            <v>生于山东省，久居本地，无疫区、疫情、疫水接触史，无牧区、矿山、高氟区、低碘区居住史，无化学性物质、放射性物质、有毒物质接触史，无工业毒物、粉尘接触史。吸烟1年，平均1支／日，未戒烟。吸烟指数吸烟指数否认冶游史、嗜酒史、。</v>
          </cell>
          <cell r="S3422" t="str">
            <v>缺失</v>
          </cell>
          <cell r="T3422">
            <v>43606</v>
          </cell>
          <cell r="V3422" t="str">
            <v>冠切右额开颅肿瘤切除术+人工硬脑膜修补术（神经导航+B超辅助）</v>
          </cell>
          <cell r="W3422" t="str">
            <v>患者插管全麻成功后，病人取仰卧位。常规碘酒（4%）和酒精（75%）消毒后铺巾，神经导航确定病变位置，头皮浸润麻醉，行冠状切口切开，充分暴露右额骨质，颅骨钻2孔骨瓣铣下保留，硬膜四周严密悬吊，硬膜张力略高250ml甘露醇快速静点降低颅内压，放射状剪开硬脑膜，可见灰红色病变位于右侧额上中回，深达胼胝体膝部，囊实性，囊液淡黄色，质地软韧不均，血供丰富，与周围脑组织边界不清，显微镜下首先自瘤内分块切除，待减压充分后自肿瘤大致边界逐步分离并分块切除，大小约4.5X4.0X4.0cm，最终肿瘤镜下近全切除，可见右侧大脑前动脉分支均保护良好。术中冰冻病理回报高级别胶质瘤可能性大，复测B超示未见明显肿瘤残留。术腔严密止血，创面速即纱帖敷，术腔反复冲洗清亮，脑组织搏动好，硬膜破损严重，可缝人工硬膜（脑膜健）减张修补缝合硬脑膜，与护士清点棉片、棉条等手术用品无误后，2枚盖孔板1枚钛片还纳骨瓣，逐层缝合肌肉、皮下及皮肤，术毕再次与护士清点棉条等手术用品无误，手术顺利，术中出血约600ml，输液2600ml，术后回病房监护。</v>
          </cell>
          <cell r="X3422" t="str">
            <v>部分切除</v>
          </cell>
          <cell r="Y3422">
            <v>149419</v>
          </cell>
          <cell r="Z3422" t="str">
            <v>AO(WHO III)</v>
          </cell>
          <cell r="AA3422" t="str">
            <v>AO(WHO III)</v>
          </cell>
          <cell r="AB3422">
            <v>3</v>
          </cell>
          <cell r="AC3422" t="str">
            <v>间变性少突胶质细胞瘤（WHO III级）</v>
          </cell>
          <cell r="AD3422" t="str">
            <v>部分切除</v>
          </cell>
          <cell r="AE3422">
            <v>43613</v>
          </cell>
          <cell r="AF3422" t="str">
            <v>1.间变性少突胶质细胞瘤（额、右）  2.轻度贫血  3.低蛋白血症</v>
          </cell>
          <cell r="AH3422" t="str">
            <v>未终止</v>
          </cell>
          <cell r="AI3422">
            <v>1153</v>
          </cell>
          <cell r="AJ3422">
            <v>0</v>
          </cell>
          <cell r="AK3422">
            <v>803</v>
          </cell>
          <cell r="AL3422">
            <v>1</v>
          </cell>
          <cell r="AM3422">
            <v>1153</v>
          </cell>
          <cell r="AN3422" t="str">
            <v>30次</v>
          </cell>
          <cell r="AO3422">
            <v>1</v>
          </cell>
          <cell r="AP3422" t="str">
            <v>帝清9疗程</v>
          </cell>
          <cell r="AQ3422">
            <v>1</v>
          </cell>
          <cell r="AS3422">
            <v>0</v>
          </cell>
          <cell r="AU3422" t="str">
            <v>突变</v>
          </cell>
          <cell r="AV3422" t="str">
            <v>不突变</v>
          </cell>
          <cell r="AW3422" t="str">
            <v>共缺失</v>
          </cell>
          <cell r="AX3422" t="str">
            <v>甲基化</v>
          </cell>
          <cell r="AY3422" t="str">
            <v>突变</v>
          </cell>
          <cell r="AZ3422" t="str">
            <v>不突变</v>
          </cell>
        </row>
        <row r="3423">
          <cell r="B3423" t="str">
            <v>P923</v>
          </cell>
          <cell r="C3423" t="str">
            <v>CGGA_P923</v>
          </cell>
          <cell r="E3423" t="str">
            <v>王伟</v>
          </cell>
          <cell r="F3423">
            <v>603209</v>
          </cell>
          <cell r="G3423">
            <v>43601</v>
          </cell>
          <cell r="H3423" t="str">
            <v>1.颅内占位性病变（额颞岛，左）胶质瘤？2.不完全性右束支传导阻滞</v>
          </cell>
          <cell r="J3423" t="str">
            <v>男</v>
          </cell>
          <cell r="K3423">
            <v>33</v>
          </cell>
          <cell r="L3423" t="str">
            <v>O</v>
          </cell>
          <cell r="M3423" t="str">
            <v>140221198512025000</v>
          </cell>
          <cell r="N3423" t="str">
            <v>王鑫鑫/兄妹/17710391078  麻琨/夫妻/13403610238  王守山/父子/18235233161</v>
          </cell>
          <cell r="O3423" t="str">
            <v>发作性右侧肢体麻木伴头晕1月半</v>
          </cell>
          <cell r="P3423" t="str">
            <v>患者于1月半前无明显诱因出现发作性右侧肢体麻木伴头晕，每隔15-30min一次，每次发作约30s-1min，曾有一次头晕伴恶心呕吐，两次伴有右侧躯体及肢体无力，否认天旋地转，否认视物成双。自述自觉右眼眼皮发沉，时有视物模糊。1月前就诊于当地，头颅CT示颅内占位性病变。数天后于外院行头颅MRI+增强示左侧额颞叶、岛叶、放射冠、基底节区占位性病变，考虑低级别胶质瘤可能性大；双侧额叶皮层下、右侧侧脑室后角旁腔隙性缺血灶；两侧颞部硬脑膜增厚伴强化。半月前就诊于我院，考虑颅内占位性病变（额颞岛，左）胶质瘤？，给予左乙拉西坦抗癫痫治疗，为进一步诊治，门诊以“颅内占位性病变”收入我科。</v>
          </cell>
          <cell r="Q3423" t="str">
            <v>平素健康状况:良好。否认肝炎史、疟疾史、结核史,否认高血压史、冠心病史， 否认糖尿病史、脑血管病史、精神病史，否认手术史、外伤史、输血史，否认过敏史，预防接种史不详。</v>
          </cell>
          <cell r="R3423" t="str">
            <v>生于本地，久居本地，无疫区、疫情、疫水接触史，无牧区、矿山、高氟区、低碘区居住史，无化学性物质、放射性物质、有毒物质接触史，无工业毒物、粉尘接触史。吸烟10年，平均10支／日，未戒烟。吸烟指数吸烟指数饮酒10年，平均1瓶啤酒／日，已戒酒戒酒时间0.5年。否认冶游史。</v>
          </cell>
          <cell r="S3423" t="str">
            <v>缺失</v>
          </cell>
          <cell r="T3423">
            <v>43606</v>
          </cell>
          <cell r="V3423" t="str">
            <v>左额颞开颅肿瘤切除术</v>
          </cell>
          <cell r="W3423" t="str">
            <v>全麻插管后，仰卧位，上头架固定，头向右偏。常规消毒、铺巾。行左额颞弧形切口，皮瓣翻向前，切开颞肌翻向下方，暴露颅骨，颅骨钻孔，用铣刀铣下额颞骨瓣，见硬膜正常，硬脑膜张力中等。沿骨窗悬吊硬膜后弧形剪开硬膜。首先切除左额极肿瘤，灰白色，质韧，侧脑室颞角开放，显露下环岛沟。然后于左额下回眶部造瘘，显露前环岛沟、部分上环岛沟及岛阈，可见MCA及M1和M2，深部可见侧脑室额角、下纹状静脉、豆纹动脉及肉豆蔻样底节区，以此作为深部切除界面，切除岛叶前上部肌后上部肿瘤。然后与顶盖造瘘切除岛叶后上部肿瘤，可见后岛点。最后切除前下部肿瘤。肿瘤包裹大脑中动脉M2段，质韧，血供丰富，边界不清，最终分块近全切除肿瘤，术毕可见右侧大脑中动脉M2段等保护完好。术区严密止血，冲水清亮，护士清点敷料器械无误，人工硬脑膜严密修补缝合硬膜，骨瓣复位，以钛连接片固定、复位骨瓣。分层缝合皮下和皮肤，术毕再次清点纱布器械无误。手术顺利，麻醉满意，出血约200 ml，输液 2500l，术毕返PICU病房。</v>
          </cell>
          <cell r="X3423" t="str">
            <v>全切除</v>
          </cell>
          <cell r="Y3423" t="str">
            <v>缺失</v>
          </cell>
          <cell r="Z3423" t="str">
            <v>A(WHO Ⅱ)</v>
          </cell>
          <cell r="AA3423" t="str">
            <v>A(WHO Ⅱ)</v>
          </cell>
          <cell r="AB3423">
            <v>2</v>
          </cell>
          <cell r="AC3423" t="str">
            <v>星形细胞瘤（WHOII级）</v>
          </cell>
          <cell r="AD3423" t="str">
            <v>全切除</v>
          </cell>
          <cell r="AE3423">
            <v>43616</v>
          </cell>
          <cell r="AF3423" t="str">
            <v>1.星形细胞瘤(WHOⅡ级)（额颞岛，左）2.不完全性右束支传导阻滞 3.肝功能异常</v>
          </cell>
          <cell r="AH3423" t="str">
            <v>终止</v>
          </cell>
          <cell r="AI3423">
            <v>864</v>
          </cell>
          <cell r="AJ3423">
            <v>1</v>
          </cell>
          <cell r="AK3423">
            <v>711</v>
          </cell>
          <cell r="AL3423">
            <v>1</v>
          </cell>
          <cell r="AM3423">
            <v>1056</v>
          </cell>
          <cell r="AN3423" t="str">
            <v>30次</v>
          </cell>
          <cell r="AO3423">
            <v>1</v>
          </cell>
          <cell r="AP3423" t="str">
            <v>无</v>
          </cell>
          <cell r="AQ3423">
            <v>0</v>
          </cell>
          <cell r="AS3423">
            <v>0</v>
          </cell>
          <cell r="AU3423" t="e">
            <v>#N/A</v>
          </cell>
          <cell r="AV3423" t="e">
            <v>#N/A</v>
          </cell>
          <cell r="AW3423" t="e">
            <v>#N/A</v>
          </cell>
          <cell r="AX3423" t="e">
            <v>#N/A</v>
          </cell>
          <cell r="AY3423" t="e">
            <v>#N/A</v>
          </cell>
          <cell r="AZ3423" t="e">
            <v>#N/A</v>
          </cell>
        </row>
        <row r="3424">
          <cell r="B3424" t="str">
            <v>P924</v>
          </cell>
          <cell r="C3424" t="str">
            <v>CGGA_P924</v>
          </cell>
          <cell r="E3424" t="str">
            <v>蔡智湘</v>
          </cell>
          <cell r="F3424">
            <v>603170</v>
          </cell>
          <cell r="G3424">
            <v>43601</v>
          </cell>
          <cell r="H3424" t="str">
            <v>1.颅内占位性病变(额叶,左)2.癫痫</v>
          </cell>
          <cell r="J3424" t="str">
            <v>男</v>
          </cell>
          <cell r="K3424">
            <v>40</v>
          </cell>
          <cell r="L3424" t="str">
            <v>O</v>
          </cell>
          <cell r="M3424" t="str">
            <v>44510219780916121X</v>
          </cell>
          <cell r="N3424" t="str">
            <v>刘淼/夫妻/13632111419  蔡慧湘/姐弟/18927112928  郭万东/朋友/13910069230</v>
          </cell>
          <cell r="O3424" t="str">
            <v>抽搐发作8天</v>
          </cell>
          <cell r="P3424" t="str">
            <v>患者于8天前无明显诱因出现口角歪斜，流涎，左侧肢体抽动，双眼上翻，不能言语，无意识丧失，无大小便失禁，持续约1分钟后抽搐缓解，就诊“广州市南沙中心医院”行头颅MRI示颅内占位性病变，具体治疗不详，患者为行进一步治疗就诊我院，行头颅MRI检查示左额叶占位性病变，为行进一步手术治疗收入院。</v>
          </cell>
          <cell r="Q3424" t="str">
            <v>平素健康状况:良好。否认肝炎史、疟疾史、结核史,否认高血压史、冠心病史， 否认糖尿病史、脑血管病史、精神病史，2012年3月曾患“左侧半月板损伤”于“广州祈福医院”行微创手术，具体不详。否认外伤史、输血史，否认过敏史，预防接种史不详</v>
          </cell>
          <cell r="R3424" t="str">
            <v>生于海南省保亭黎族苗族自治县，久居本地，无疫区、疫情、疫水接触史，无牧区、矿山、高氟区、低碘区居住史，无化学性物质、放射性物质、有毒物质接触史，无工业毒物、粉尘接触史。否认冶游史、嗜酒史、吸烟史。</v>
          </cell>
          <cell r="S3424" t="str">
            <v>缺失</v>
          </cell>
          <cell r="T3424">
            <v>43607</v>
          </cell>
          <cell r="V3424" t="str">
            <v>左额颞开颅，颅内病变切除术 （皮层脑电监测）</v>
          </cell>
          <cell r="W3424" t="str">
            <v>患者插管全麻成功后，病人取仰卧位，头右侧，导航确定颅内病变头皮投影，常规消毒、铺巾，取左额颞马蹄形切口逐层切开，皮肤翻向前下，暴露左额颞颅骨，颅骨钻孔，铣刀铣下骨瓣保留，见硬膜张力高，250ml甘露醇快速静点降低颅内压，骨窗四周严密悬吊硬膜，十字状剪开硬脑膜，见左额颞脑组织肿胀，脑沟消失，脑回增宽，脑组织轻度膨出，术中皮层脑电监测未见明显的棘波，导航及B超确定病变位置，见病变主要位于左侧额下回的中、后部，脑内，瘤体部分突出至皮层表面，于额下回中部切开皮层，皮层下即见肿瘤，肿瘤呈灰红色，质韧，血供极其中等，与周边脑组织边界欠清，左侧大脑中动脉多条分支穿行于肿瘤中，小心将上述动脉自肿瘤中游离并完好保护，先自肿瘤前界大致边界逐步分离并分块切除肿瘤，随后自瘤内切除减压，瘤体血管明显减少后再沿肿瘤周边分离，肿瘤后界从瘤内自前向后切除，最终病变镜下全切，途径肿瘤的血管保护完好，随后将肿瘤侵及的额下回中、前部脑组织部分切除充分内减压、直至外侧裂，为防止严重功能障碍，未扩大切除肿瘤后上界，术腔严密止血，创面速即纱、止血明胶帖敷,术腔反复冲洗清亮，观察脑组织搏动好，脑组织膨出消失，再次皮层脑电监测未见棘波。护士清点棉条、面片等手术物品无误，硬膜破损严重，人工硬膜减张、松散缝合，颞肌下减压（去除部分颞部骨瓣），盖骨板及钛片还纳、固定骨瓣，骨瓣外放置外引流，逐层缝合肌肉、皮下及皮肤，术毕。再次与护士清点棉条等手术用品无误，手术顺利，术中出血约300ml，输液1900ml，未输血，术后患者回病房监护。</v>
          </cell>
          <cell r="X3424" t="str">
            <v>全切除</v>
          </cell>
          <cell r="Y3424">
            <v>149446</v>
          </cell>
          <cell r="Z3424" t="str">
            <v>GBM(WHO IV)</v>
          </cell>
          <cell r="AA3424" t="str">
            <v>GBM(WHO IV)</v>
          </cell>
          <cell r="AB3424">
            <v>4</v>
          </cell>
          <cell r="AC3424" t="str">
            <v>胶质母细胞瘤（WHO IV级）</v>
          </cell>
          <cell r="AD3424" t="str">
            <v>全切除</v>
          </cell>
          <cell r="AE3424">
            <v>43626</v>
          </cell>
          <cell r="AF3424" t="str">
            <v xml:space="preserve">1、胶质母细胞瘤（额叶，左） (WHOⅣ级) 2、癫痫
</v>
          </cell>
          <cell r="AH3424" t="str">
            <v>未终止</v>
          </cell>
          <cell r="AI3424">
            <v>1152</v>
          </cell>
          <cell r="AJ3424">
            <v>0</v>
          </cell>
          <cell r="AK3424">
            <v>1152</v>
          </cell>
          <cell r="AL3424">
            <v>0</v>
          </cell>
          <cell r="AM3424">
            <v>1152</v>
          </cell>
          <cell r="AN3424" t="str">
            <v>30次</v>
          </cell>
          <cell r="AO3424">
            <v>1</v>
          </cell>
          <cell r="AP3424" t="str">
            <v>泰道</v>
          </cell>
          <cell r="AQ3424">
            <v>1</v>
          </cell>
          <cell r="AS3424">
            <v>0</v>
          </cell>
          <cell r="AU3424" t="str">
            <v>不突变</v>
          </cell>
          <cell r="AV3424" t="str">
            <v>不突变</v>
          </cell>
          <cell r="AW3424" t="str">
            <v>非共缺失</v>
          </cell>
          <cell r="AX3424" t="str">
            <v>非甲基化</v>
          </cell>
          <cell r="AY3424" t="str">
            <v>不突变</v>
          </cell>
          <cell r="AZ3424" t="str">
            <v>不突变</v>
          </cell>
        </row>
        <row r="3425">
          <cell r="B3425" t="str">
            <v>P925</v>
          </cell>
          <cell r="C3425" t="str">
            <v>CGGA_P925</v>
          </cell>
          <cell r="E3425" t="str">
            <v>周寒凝</v>
          </cell>
          <cell r="F3425">
            <v>603223</v>
          </cell>
          <cell r="G3425">
            <v>43601</v>
          </cell>
          <cell r="H3425" t="str">
            <v>1.颅内占位性病变(右顶枕)2.剖宫产术后3.左乳腺肿物术后</v>
          </cell>
          <cell r="J3425" t="str">
            <v>女</v>
          </cell>
          <cell r="K3425">
            <v>39</v>
          </cell>
          <cell r="L3425" t="str">
            <v>B</v>
          </cell>
          <cell r="M3425" t="str">
            <v>370112198002137000</v>
          </cell>
          <cell r="N3425" t="str">
            <v xml:space="preserve">阚全军/夫妻/18678885705  张保华/舅舅/13065068159  </v>
          </cell>
          <cell r="O3425" t="str">
            <v>眩晕、头痛，发现颅内占位病变17天。</v>
          </cell>
          <cell r="P3425" t="str">
            <v>17天前患者无明显诱因出现眩晕，持续数十秒后自行缓解，未予特殊处理。次日下午出现头痛并出现视物模糊不伴意识丧失、四肢抽搐等症状，遂至当地医院急诊就诊，就诊期间出现呕吐一次，呕吐物为胃内容物，呕吐后自觉症状缓解。行头部CT提示颅内占位病变，予以甘露醇后头痛缓解。后患者行头部增强核磁提示：右侧顶枕部占位,考虑胶质瘤,转移瘤待排。后患者隔日静点甘露醇治疗。为行进一步诊疗，遂至我院门诊就诊，完善头部MRI示：右侧顶叶异常信号影：1、转移瘤，胶质母细胞瘤。透明间腔及穹窿间腔存在，鼻窦粘膜增厚。门诊以“颅内占位性病变（右顶枕）”收入我科。</v>
          </cell>
          <cell r="Q3425" t="str">
            <v>平素健康状况:良好。否认肝炎史、疟疾史、结核史,否认高血压史、冠心病史， 否认糖尿病史、脑血管病史、精神病史，2010年曾行剖宫产，2013年左侧乳腺肿物切除术、外伤史、输血史，青霉素过敏史，预防接种史不详。</v>
          </cell>
          <cell r="R3425" t="str">
            <v>生于山东济南，久居本地，无疫区、疫情、疫水接触史，无牧区、矿山、高氟区、低碘区居住史，无化学性物质、放射性物质、有毒物质接触史，无工业毒物、粉尘接触史。否认冶游史、嗜酒史、吸烟史</v>
          </cell>
          <cell r="S3425" t="str">
            <v>缺失</v>
          </cell>
          <cell r="T3425">
            <v>43607</v>
          </cell>
          <cell r="V3425" t="str">
            <v>右顶枕开颅肿瘤切除术+人工硬膜修补术</v>
          </cell>
          <cell r="W3425" t="str">
            <v>患者插管全麻成功后，病人取左侧卧位，头架固定，常规碘酒（4%）和酒精（75%）消毒后铺巾，头皮浸润麻醉，沿右顶枕马蹄形切口逐层切开，颅骨钻2孔骨瓣铣下保留，硬膜四周严密悬吊，见硬膜张力略高，250ml甘露醇快速静点降低颅内压， “+”字状剪开脑膜，枕部皮层造瘘皮层下0.5cm即可见灰红色病变，质软，胶冻状，血供极其丰富，与周围脑组织边界欠清，显微镜下沿肿瘤大致边界逐步分离并分块切除，最终病变镜下全切，大小约4.0X5.0X4.5cm。术腔严密止血，创面速即纱帖敷,术腔反复冲洗清亮，脑组织搏动好，硬膜缺损处以人工硬膜（脑膜健）修补，与护士清点棉片、棉条等手术用品无误后，1枚盖孔板2枚钛片还纳骨瓣，放置皮下引流管1枚，逐层缝合肌肉、皮下及皮肤，术毕再次与护士清点棉条等手术用品无误，手术顺利，术中出血约200ml，未输血，术后回病房监护。</v>
          </cell>
          <cell r="X3425" t="str">
            <v>全切除</v>
          </cell>
          <cell r="Y3425" t="str">
            <v>缺失</v>
          </cell>
          <cell r="Z3425" t="str">
            <v>GBM(WHO IV)</v>
          </cell>
          <cell r="AA3425" t="str">
            <v>GBM(WHO IV)</v>
          </cell>
          <cell r="AB3425">
            <v>4</v>
          </cell>
          <cell r="AC3425" t="str">
            <v>胶质母细胞瘤（WHO IV级）</v>
          </cell>
          <cell r="AD3425" t="str">
            <v>全切除</v>
          </cell>
          <cell r="AE3425">
            <v>43630</v>
          </cell>
          <cell r="AF3425" t="str">
            <v>1.右顶枕胶质母细胞瘤 (WHO Ⅳ级)2.剖宫产术后3.左乳腺肿物术后</v>
          </cell>
          <cell r="AH3425" t="str">
            <v>未终止</v>
          </cell>
          <cell r="AI3425">
            <v>1152</v>
          </cell>
          <cell r="AJ3425">
            <v>0</v>
          </cell>
          <cell r="AK3425">
            <v>1152</v>
          </cell>
          <cell r="AL3425">
            <v>0</v>
          </cell>
          <cell r="AM3425">
            <v>1152</v>
          </cell>
          <cell r="AN3425" t="str">
            <v>30次</v>
          </cell>
          <cell r="AO3425">
            <v>1</v>
          </cell>
          <cell r="AP3425" t="str">
            <v>泰道9疗程</v>
          </cell>
          <cell r="AQ3425">
            <v>1</v>
          </cell>
          <cell r="AS3425">
            <v>0</v>
          </cell>
          <cell r="AU3425" t="e">
            <v>#N/A</v>
          </cell>
          <cell r="AV3425" t="e">
            <v>#N/A</v>
          </cell>
          <cell r="AW3425" t="e">
            <v>#N/A</v>
          </cell>
          <cell r="AX3425" t="e">
            <v>#N/A</v>
          </cell>
          <cell r="AY3425" t="e">
            <v>#N/A</v>
          </cell>
          <cell r="AZ3425" t="e">
            <v>#N/A</v>
          </cell>
        </row>
        <row r="3426">
          <cell r="B3426" t="str">
            <v>P926</v>
          </cell>
          <cell r="C3426" t="str">
            <v>CGGA_P926</v>
          </cell>
          <cell r="E3426" t="str">
            <v>陈桂莲</v>
          </cell>
          <cell r="F3426">
            <v>603801</v>
          </cell>
          <cell r="G3426">
            <v>43606</v>
          </cell>
          <cell r="H3426" t="str">
            <v>1.颅内占位性病变（额、右）：胶质瘤？胶质神经元肿瘤？2.多发缺血性脑白质病变3.白细胞减少4.乙型肝炎5.输卵管结扎术后</v>
          </cell>
          <cell r="J3426" t="str">
            <v>女</v>
          </cell>
          <cell r="K3426">
            <v>54</v>
          </cell>
          <cell r="L3426" t="str">
            <v>O</v>
          </cell>
          <cell r="M3426" t="str">
            <v>13022319650313402X</v>
          </cell>
          <cell r="N3426" t="str">
            <v>宋晓明/夫妻/13292590930  宋晨/母女/15133910726  宋双/母子/15081553761</v>
          </cell>
          <cell r="O3426" t="str">
            <v>颈枕部不适3月余。</v>
          </cell>
          <cell r="P3426" t="str">
            <v>患者3月前无明显诱因出现颈部、枕部不适，无头晕头痛、无恶心呕吐、无意识不清及肢体抽搐等其他特殊不适，就诊于当地医院，行头颅MRI示颅内占位性病变，未予特殊治疗；患者1月前为求进一步诊治来我院就诊，行头颅MRI(9000930214,2019-04-09)：右额叶近中线处异常信号：胶质瘤？胶质神经元肿瘤待除外；脑内散在斑点状缺血性脑白质病变。门诊以“右额占位”收入我科。</v>
          </cell>
          <cell r="Q3426" t="str">
            <v>平素健康状况:良好。肝炎史：乙型肝炎病史、否认疟疾史、结核史,否认高血压史、冠心病史， 否认糖尿病史、脑血管病史、精神病史，27年前行输卵管结扎术；否认外伤史、输血史，否认过敏史，预防接种史不详。</v>
          </cell>
          <cell r="R3426" t="str">
            <v>生于河北省唐山市，久居本地，无疫区、疫情、疫水接触史，无牧区、矿山、高氟区、低碘区居住史，无化学性物质、放射性物质、有毒物质接触史，无工业毒物、粉尘接触史。否认冶游史、嗜酒史、吸烟史。</v>
          </cell>
          <cell r="S3426" t="str">
            <v>缺失</v>
          </cell>
          <cell r="T3426">
            <v>43609</v>
          </cell>
          <cell r="V3426" t="str">
            <v>冠切右额开颅肿瘤切除术+人工硬脑膜修补术（神经导航+B超辅助）</v>
          </cell>
          <cell r="W3426" t="str">
            <v>患者插管全麻成功后，病人取仰卧位。常规碘酒（4%）和酒精（75%）消毒后铺巾，神经导航确定病变位置，头皮浸润麻醉，行冠状切口切开，充分暴露右额骨质，中线处颅骨钻2孔，右额骨瓣铣下保留，硬膜四周严密悬吊，硬膜张力略高250ml甘露醇快速静点降低颅内压，放射状剪开硬脑膜，可见右额上回中线处局部脑回膨隆明显，病变位于右额上回，深达扣带回，呈灰红色，质地软韧不均，血供丰富，与周围脑组织边界不清，显微镜下首先自瘤内分块切除，待减压充分后自肿瘤大致边界逐步分离并分块切除，大小约5.0X3.5X4.0cm，最终肿瘤镜下近全切除。再次神经导航+B超提示未见明显病变残留，术中冰冻病理回报为低级别胶质瘤，术腔严密止血，创面速即纱帖敷，术腔反复冲洗清亮，脑组织搏动好，硬膜破损严重，可缝人工硬膜（脑膜健）减张修补缝合硬脑膜，与护士清点棉片、棉条等手术用品无误后，2枚盖孔板1枚钛片还纳骨瓣，逐层缝合肌肉、皮下及皮肤，术毕再次与护士清点棉条等手术用品无误，手术顺利，术中出血约200ml，输液2000ml，术后回病房监护。</v>
          </cell>
          <cell r="X3426" t="str">
            <v>部分切除</v>
          </cell>
          <cell r="Y3426">
            <v>149549</v>
          </cell>
          <cell r="Z3426" t="str">
            <v>O（WHOⅡ）</v>
          </cell>
          <cell r="AA3426" t="str">
            <v>O（WHOⅡ）</v>
          </cell>
          <cell r="AB3426">
            <v>2</v>
          </cell>
          <cell r="AC3426" t="str">
            <v>少突胶质细胞瘤（WHO II级）</v>
          </cell>
          <cell r="AD3426" t="str">
            <v>部分切除</v>
          </cell>
          <cell r="AE3426">
            <v>43615</v>
          </cell>
          <cell r="AF3426" t="str">
            <v>1.少突胶质细胞瘤（额、右）2.高氯血症 3.轻度贫血 4.低蛋白血症 5.白细胞减少 6.多发缺血性脑白质病变 7.乙型肝炎 8.输卵管结扎术后 9.乳突炎（左）</v>
          </cell>
          <cell r="AH3426" t="str">
            <v>未终止</v>
          </cell>
          <cell r="AI3426">
            <v>1150</v>
          </cell>
          <cell r="AJ3426">
            <v>0</v>
          </cell>
          <cell r="AK3426">
            <v>1150</v>
          </cell>
          <cell r="AL3426">
            <v>0</v>
          </cell>
          <cell r="AM3426">
            <v>1150</v>
          </cell>
          <cell r="AN3426" t="str">
            <v>28次</v>
          </cell>
          <cell r="AO3426">
            <v>1</v>
          </cell>
          <cell r="AP3426" t="str">
            <v>无</v>
          </cell>
          <cell r="AQ3426">
            <v>0</v>
          </cell>
          <cell r="AS3426">
            <v>0</v>
          </cell>
          <cell r="AU3426" t="e">
            <v>#N/A</v>
          </cell>
          <cell r="AV3426" t="e">
            <v>#N/A</v>
          </cell>
          <cell r="AW3426" t="e">
            <v>#N/A</v>
          </cell>
          <cell r="AX3426" t="e">
            <v>#N/A</v>
          </cell>
          <cell r="AY3426" t="e">
            <v>#N/A</v>
          </cell>
          <cell r="AZ3426" t="e">
            <v>#N/A</v>
          </cell>
        </row>
        <row r="3427">
          <cell r="B3427" t="str">
            <v>P927</v>
          </cell>
          <cell r="C3427" t="str">
            <v>CGGA_P927</v>
          </cell>
          <cell r="E3427" t="str">
            <v>赵净</v>
          </cell>
          <cell r="F3427">
            <v>603638</v>
          </cell>
          <cell r="G3427">
            <v>43605</v>
          </cell>
          <cell r="H3427" t="str">
            <v>1.颅内占位性病变（额，左）：胶质瘤 2.症状性癫痫[继发性癫痫] 3.肱骨大结节骨裂（右）4.高血压 2级 5.外伤性失明（右眼） 6.右侧瞳孔修补术后</v>
          </cell>
          <cell r="J3427" t="str">
            <v>男</v>
          </cell>
          <cell r="K3427">
            <v>40</v>
          </cell>
          <cell r="L3427" t="str">
            <v>AB</v>
          </cell>
          <cell r="M3427" t="str">
            <v>130222197811010000</v>
          </cell>
          <cell r="N3427" t="str">
            <v>王晓娜/夫妻/15833553982  赵克非/父子/18332961678  夏玉香/母子/18730550863</v>
          </cell>
          <cell r="O3427" t="str">
            <v>发作性意识不清伴肢体抽搐1月余。</v>
          </cell>
          <cell r="P3427" t="str">
            <v>患者1月前无明显诱因突发意识不清后倒地，伴有肢体抽搐，双眼上翻，持续约数分钟后自行缓解，无呕吐、无大小便失禁等其他特殊症状，就诊于当地医院，行头颅MRI示：颅内占位性病变，予以左乙拉西坦口服药物治疗，患者自述症状未再发作。患者为求进一步诊治来我院就诊，行头颅MRI(9000953927,2019-04-19)：左额占位；胶质瘤可能性大；副鼻窦粘膜增厚；左侧上颌窦粘膜下囊肿；右侧眼球异常改变。门诊以“左额占位”收入我科。</v>
          </cell>
          <cell r="Q3427" t="str">
            <v>平素健康状况:良好。否认肝炎史、疟疾史、结核史,有高血压病，患高血压1年，平日135/89mmHg，最高达160/110mmHg，于2018年5月开始服用降压药，硝苯地平，规律服用，血压控制135/89mmHg。否认冠心病史， 否认糖尿病史、脑血管病史、精神病史，1985年曾受“右眼球外伤”行瞳孔修补术，目前右眼仅存光感，伴鼻侧视野缺损。2019年4月8日，因症状性癫痫发作后倒地，导致右侧肱骨大结节骨裂。否认输血史，否认过敏史，预防接种史不详。</v>
          </cell>
          <cell r="R3427" t="str">
            <v>生于河北省唐山市，久居本地，无疫区、疫情、疫水接触史，无牧区、矿山、高氟区、低碘区居住史，无化学性物质、放射性物质、有毒物质接触史，无工业毒物、粉尘接触史。否认冶游史、嗜酒史、吸烟史。</v>
          </cell>
          <cell r="S3427" t="str">
            <v>缺失</v>
          </cell>
          <cell r="T3427">
            <v>43608</v>
          </cell>
          <cell r="V3427" t="str">
            <v>冠切左额开颅肿瘤切除术+仍硬脑膜修补术（神经导航+B超辅助</v>
          </cell>
          <cell r="W3427" t="str">
            <v>患者插管全麻成功后，病人取仰卧位。常规碘酒（4%）和酒精（75%）消毒后铺巾，神经导航定位病变位置，头皮浸润麻醉，行冠状切口切开，充分暴露左额骨质，中线处颅骨钻2孔，左额骨瓣铣下保留，硬膜四周严密悬吊，“+”字状剪开左额硬脑膜，即可见左额灰黄色病变，主要位于左侧额上中回，深达扣带回及胼胝体，质地硬韧，血供中等，与周围脑组织边界不清，显微镜下首先自瘤内分块切除，待减压充分后自肿瘤大致边界逐步分离并分块切除，大小约6.5X5.5X4.0cm，最终肿瘤镜下近全切除，大脑前动脉分支均保护良好。再次神经导航及B超未见明显病变残留，术中冰冻病理回报星形细胞瘤。术腔严密止血，创面速即纱帖敷，术腔反复冲洗清亮，脑组织搏动好，硬膜破损严重，可缝人工硬膜减张修补缝合硬脑膜，与护士清点棉片、棉条等手术用品无误后，2枚盖孔板2枚钛片还纳骨瓣，逐层缝合肌肉、皮下及皮肤，术毕再次与护士清点棉条等手术用品无误，手术顺利，术中出血约300ml，输液3000ml，术后回病房监护。</v>
          </cell>
          <cell r="X3427" t="str">
            <v>部分切除</v>
          </cell>
          <cell r="Y3427">
            <v>149496</v>
          </cell>
          <cell r="Z3427" t="str">
            <v>A(WHO Ⅱ)</v>
          </cell>
          <cell r="AA3427" t="str">
            <v>A(WHO Ⅱ)</v>
          </cell>
          <cell r="AB3427">
            <v>2</v>
          </cell>
          <cell r="AC3427" t="str">
            <v>星形细胞瘤（WHO II级）</v>
          </cell>
          <cell r="AD3427" t="str">
            <v>部分切除</v>
          </cell>
          <cell r="AE3427">
            <v>43615</v>
          </cell>
          <cell r="AF3427" t="str">
            <v>1.星形细胞瘤（额，左）2.症状性癫痫[继发性癫痫] 3.高氯血症 4.轻度贫血 5.双额硬膜下积液 6.肱骨大结节骨裂 7.高血压 2级 8.外伤性失明（右眼） 9.右侧瞳孔修补术后 10.上颌窦囊肿（左）</v>
          </cell>
          <cell r="AH3427" t="str">
            <v>未终止</v>
          </cell>
          <cell r="AI3427">
            <v>1151</v>
          </cell>
          <cell r="AJ3427">
            <v>0</v>
          </cell>
          <cell r="AK3427">
            <v>1074</v>
          </cell>
          <cell r="AL3427">
            <v>1</v>
          </cell>
          <cell r="AM3427">
            <v>1151</v>
          </cell>
          <cell r="AN3427" t="str">
            <v>33次</v>
          </cell>
          <cell r="AO3427">
            <v>1</v>
          </cell>
          <cell r="AP3427" t="str">
            <v>泰道</v>
          </cell>
          <cell r="AQ3427">
            <v>1</v>
          </cell>
          <cell r="AS3427">
            <v>0</v>
          </cell>
          <cell r="AU3427" t="e">
            <v>#N/A</v>
          </cell>
          <cell r="AV3427" t="e">
            <v>#N/A</v>
          </cell>
          <cell r="AW3427" t="e">
            <v>#N/A</v>
          </cell>
          <cell r="AX3427" t="e">
            <v>#N/A</v>
          </cell>
          <cell r="AY3427" t="e">
            <v>#N/A</v>
          </cell>
          <cell r="AZ3427" t="e">
            <v>#N/A</v>
          </cell>
        </row>
        <row r="3428">
          <cell r="B3428" t="str">
            <v>P928</v>
          </cell>
          <cell r="C3428" t="str">
            <v>CGGA_P928</v>
          </cell>
          <cell r="E3428" t="str">
            <v>上官陈仙</v>
          </cell>
          <cell r="F3428">
            <v>603857</v>
          </cell>
          <cell r="G3428">
            <v>43606</v>
          </cell>
          <cell r="H3428" t="str">
            <v>1.颅内占位性病变（额，右；胼胝体）2.骨瘤（枕，左）3.大脑镰下疝[扣带回疝]</v>
          </cell>
          <cell r="J3428" t="str">
            <v>女</v>
          </cell>
          <cell r="K3428">
            <v>42</v>
          </cell>
          <cell r="L3428" t="str">
            <v>O</v>
          </cell>
          <cell r="M3428" t="str">
            <v>362529197609171000</v>
          </cell>
          <cell r="N3428" t="str">
            <v>吴燕文/夫妻/13718166339  上官路香/母女/13681348172  上官陈勇/姐弟/13651114677</v>
          </cell>
          <cell r="O3428" t="str">
            <v>头晕1月，头痛10余天，走路不稳1周余，视物模糊复视4天。</v>
          </cell>
          <cell r="P3428" t="str">
            <v>患者1月前健身时致伤头部，出现头晕，时有恶心呕吐，否认头痛、否认肢体活动障碍，否认意识丧失，否认肢体抽搐，于资溪县医院就诊，行头颅CT检查提示右额占位性病变，后于南昌市附属第一医院就诊，行核磁检查提示右额占位性病变，考虑胶质瘤可能性大，未行特殊治疗，10余天前患者出现头痛，于我院门诊就诊，门诊行完善核磁检查，诊为右额占位性病变，1周前患者出现走路不稳，于我院急诊间断输注甘露醇，可短暂缓解，为进一步治疗，急诊以“颅内占位性病变”收入我科病房。</v>
          </cell>
          <cell r="Q3428" t="str">
            <v>平素健康状况:良好。否认肝炎史、疟疾史、结核史,否认高血压史、冠心病史， 否认糖尿病史、脑血管病史、精神病史，头部外伤史20余年，否认其他手术、外伤史、输血史，饮酒过敏，头孢类药物曾有过敏，具体不详，否认其他过敏史，预防接种史不详。</v>
          </cell>
          <cell r="R3428">
            <v>0</v>
          </cell>
          <cell r="S3428" t="str">
            <v>缺失</v>
          </cell>
          <cell r="T3428">
            <v>43608</v>
          </cell>
          <cell r="V3428" t="str">
            <v>右额开颅病变切除术+人工硬膜修补术</v>
          </cell>
          <cell r="W3428" t="str">
            <v>全麻插管后，仰卧位，稍左偏，头部抬高30度。常规消毒、铺巾。以病变为中心行大半冠切口，切开头皮，并向下推开部分颞肌，暴露颅骨，颅骨钻2孔，用铣刀铣下骨瓣,约5X5cm大小。见硬膜张力稍高，给予甘露醇250ml快速静点。沿骨窗悬吊硬膜后放射状剪开硬膜，电灼硬脑膜边缘出血。黄荧光造影显示病变范围，可见肿瘤位于额极，色灰红，实性，质韧，血供丰富，与前颅底硬膜黏连紧密，与正常脑组织分界不清，沿周边分离，镜下全切除右额极肿瘤，大小约4.0×3.9×4.2cm，切除右额极肿瘤后。创面贴附速即纱彻底止血。瘤腔冲水清亮。护士清点敷料器械无误，鉴于硬膜缺损，人工硬脑膜覆盖修改硬膜，骨瓣复位，以1枚盖孔片2枚钛片固定、复位骨瓣。分层缝合颞肌、皮下和皮肤，术毕再次清点纱布器械无误。手术顺利，出血约200ml，输液2000ml，术毕返病房。</v>
          </cell>
          <cell r="X3428" t="str">
            <v>部分切除</v>
          </cell>
          <cell r="Y3428">
            <v>149488</v>
          </cell>
          <cell r="Z3428" t="str">
            <v>GBM(WHO IV)</v>
          </cell>
          <cell r="AA3428" t="str">
            <v>GBM(WHO IV)</v>
          </cell>
          <cell r="AB3428">
            <v>4</v>
          </cell>
          <cell r="AC3428" t="str">
            <v>胶质母细胞瘤（WHO IV级）</v>
          </cell>
          <cell r="AD3428" t="str">
            <v>部分切除</v>
          </cell>
          <cell r="AE3428">
            <v>43616</v>
          </cell>
          <cell r="AF3428" t="str">
            <v>1.胶质母细胞瘤（额，右；胼胝体）2.骨瘤（枕，左）3.大脑镰下疝[扣带回疝]4.低钠血症</v>
          </cell>
          <cell r="AH3428" t="str">
            <v>终止</v>
          </cell>
          <cell r="AI3428">
            <v>635</v>
          </cell>
          <cell r="AJ3428">
            <v>1</v>
          </cell>
          <cell r="AK3428">
            <v>314</v>
          </cell>
          <cell r="AL3428">
            <v>1</v>
          </cell>
          <cell r="AM3428">
            <v>669</v>
          </cell>
          <cell r="AN3428" t="str">
            <v>30次</v>
          </cell>
          <cell r="AO3428">
            <v>1</v>
          </cell>
          <cell r="AP3428" t="str">
            <v>泰道8疗程</v>
          </cell>
          <cell r="AQ3428">
            <v>1</v>
          </cell>
          <cell r="AS3428">
            <v>0</v>
          </cell>
          <cell r="AU3428" t="e">
            <v>#N/A</v>
          </cell>
          <cell r="AV3428" t="e">
            <v>#N/A</v>
          </cell>
          <cell r="AW3428" t="e">
            <v>#N/A</v>
          </cell>
          <cell r="AX3428" t="e">
            <v>#N/A</v>
          </cell>
          <cell r="AY3428" t="e">
            <v>#N/A</v>
          </cell>
          <cell r="AZ3428" t="e">
            <v>#N/A</v>
          </cell>
        </row>
        <row r="3429">
          <cell r="B3429" t="str">
            <v>P929</v>
          </cell>
          <cell r="C3429" t="str">
            <v>CGGA_P929</v>
          </cell>
          <cell r="D3429" t="str">
            <v>CGGA_466, CGGA_P929</v>
          </cell>
          <cell r="E3429" t="str">
            <v>韩军</v>
          </cell>
          <cell r="F3429">
            <v>604181</v>
          </cell>
          <cell r="G3429">
            <v>43608</v>
          </cell>
          <cell r="H3429" t="str">
            <v>1.胶质瘤术后复发（左额颞顶、左内外囊、放射冠）2.左顶枕少枝星形细胞瘤术后3.症状性癫痫[继发性癫痫]</v>
          </cell>
          <cell r="J3429" t="str">
            <v>男</v>
          </cell>
          <cell r="K3429">
            <v>44</v>
          </cell>
          <cell r="L3429" t="str">
            <v>O</v>
          </cell>
          <cell r="M3429" t="str">
            <v>11022219740608271X</v>
          </cell>
          <cell r="N3429" t="str">
            <v>白海霞/夫妻/13640312219  韩泽旭/父子/15600230565  张书清/母子/13141442865</v>
          </cell>
          <cell r="O3429" t="str">
            <v>胶质瘤术后12年，发作性意识不清伴肢体抽搐9月余。</v>
          </cell>
          <cell r="P3429" t="str">
            <v>患者2007年12月因“左顶枕占位：胶质瘤”在天坛医院电力医院病区行左顶枕开颅肿瘤切除术，术后病理为少枝星形细胞瘤；术后患者恢复顺利，无明显后遗症，继续在普仁医院行放疗。患者9月前无明显诱因突发意识不清伴肢体抽搐，持续约数分钟过后自行好转，伴有左颞部疼痛、头晕伴左耳耳鸣，就诊于北京顺义医院，行MRI示“左顶枕开颅术后改变”，来我院就诊，考虑肿瘤复发，在我院行替莫唑胺化疗6个周期，口服左乙拉西坦预防癫痫等治疗。其后定期复查，来我院查MRI(0000813395,2019-05-06)：左顶枕开颅占位术后改变；术区周围、左额颞顶、左内外囊及放射冠异常信号，伴左颞顶局部异常强化；左侧丘脑散在腔隙灶；鼻窦炎性改变，左上颌窦囊肿。门诊以“左额颞顶胶质瘤术后复发”收入我科。</v>
          </cell>
          <cell r="Q3429" t="str">
            <v>平素健康状况:良好。否认肝炎史、疟疾史、结核史,否认高血压史、冠心病史， 否认糖尿病史、脑血管病史、精神病史。2007年12月在我院行左顶枕开颅肿瘤切除术，病理诊断为少枝星形细胞瘤，术后行放疗，8个月前因肿瘤复发行替莫唑胺化疗6个周期。否认外伤史、输血史，否认过敏史，预防接种史不详。</v>
          </cell>
          <cell r="R3429" t="str">
            <v>生于原籍，久居本地，无疫区、疫情、疫水接触史，无牧区、矿山、高氟区、低碘区居住史，无化学性物质、放射性物质、有毒物质接触史，无工业毒物、粉尘接触史。否认冶游史、嗜酒史、吸烟史。</v>
          </cell>
          <cell r="S3429" t="str">
            <v>缺失</v>
          </cell>
          <cell r="T3429">
            <v>43612</v>
          </cell>
          <cell r="V3429" t="str">
            <v>左顶枕原切口开颅肿瘤切除术+人工硬脑膜修补术（神经导航辅助）</v>
          </cell>
          <cell r="W3429" t="str">
            <v>患者插管全麻成功后，病人取右侧卧位。常规碘酒（4%）和酒精（75%）消毒后铺巾，头皮浸润麻醉，沿左顶枕原切口逐层切开，充分暴露左顶枕骨质，卸下原骨瓣固定钛片，铣刀铣下原骨瓣保留，硬膜粘连严重，破损明显，四周严密悬吊，见硬膜张力略高，250ml甘露醇快速静点降低颅内压，十字剪开硬膜，可见左顶枕原术腔，侧脑室开放，硬膜下脑组织粘连明显，可见左颞顶灰红色病变，质地软韧不均，血供丰富，与周围脑组织边界不清，显微镜下首先自瘤内分块切除，待减压充分后自肿瘤大致边界逐步分离并分块切除，大小约3.5X3.0X3.0cm，最终肿瘤镜下近全切除。术腔严密止血，创面速即纱帖敷，术腔反复冲洗清亮，脑组织搏动好，硬膜破损严重，可缝人工硬膜（脑膜健）减张修补缝合，与护士清点棉片、棉条等手术用品无误后，4枚钛片还纳骨瓣，皮下留置普通引流管1根，逐层缝合肌肉、皮下及皮肤，术毕再次与护士清点棉条等手术用品无误，手术顺利，术中出血约200ml，输液3500ml，术后回病房监护。</v>
          </cell>
          <cell r="X3429" t="str">
            <v>部分切除</v>
          </cell>
          <cell r="Y3429">
            <v>149560</v>
          </cell>
          <cell r="Z3429" t="str">
            <v>GBM(WHO IV)</v>
          </cell>
          <cell r="AA3429" t="str">
            <v>GBM(WHO IV)</v>
          </cell>
          <cell r="AB3429">
            <v>4</v>
          </cell>
          <cell r="AC3429" t="str">
            <v>胶质母细胞瘤（WHO IV级）</v>
          </cell>
          <cell r="AD3429" t="str">
            <v>部分切除</v>
          </cell>
          <cell r="AE3429">
            <v>43619</v>
          </cell>
          <cell r="AF3429" t="str">
            <v>1.胶质瘤术后复发（左额颞顶、左内外囊、放射冠）2.左顶枕少枝星形细胞瘤术后3.症状性癫痫[继发性癫痫]4.上颌窦囊肿（左）5.鼻中隔偏曲</v>
          </cell>
          <cell r="AH3429" t="str">
            <v>终止</v>
          </cell>
          <cell r="AI3429">
            <v>340</v>
          </cell>
          <cell r="AJ3429">
            <v>1</v>
          </cell>
          <cell r="AK3429">
            <v>340</v>
          </cell>
          <cell r="AL3429">
            <v>1</v>
          </cell>
          <cell r="AM3429">
            <v>577</v>
          </cell>
          <cell r="AN3429" t="str">
            <v>放疗</v>
          </cell>
          <cell r="AO3429">
            <v>1</v>
          </cell>
          <cell r="AP3429" t="str">
            <v>替莫脞胺</v>
          </cell>
          <cell r="AQ3429">
            <v>1</v>
          </cell>
          <cell r="AS3429">
            <v>1</v>
          </cell>
          <cell r="AU3429" t="e">
            <v>#N/A</v>
          </cell>
          <cell r="AV3429" t="e">
            <v>#N/A</v>
          </cell>
          <cell r="AW3429" t="e">
            <v>#N/A</v>
          </cell>
          <cell r="AX3429" t="e">
            <v>#N/A</v>
          </cell>
          <cell r="AY3429" t="e">
            <v>#N/A</v>
          </cell>
          <cell r="AZ3429" t="e">
            <v>#N/A</v>
          </cell>
        </row>
        <row r="3430">
          <cell r="B3430" t="str">
            <v>P930</v>
          </cell>
          <cell r="C3430" t="str">
            <v>CGGA_P930</v>
          </cell>
          <cell r="E3430" t="str">
            <v>张洪兰</v>
          </cell>
          <cell r="F3430">
            <v>604339</v>
          </cell>
          <cell r="G3430">
            <v>43609</v>
          </cell>
          <cell r="H3430" t="str">
            <v>1.复发胶质瘤（额颞，底节，右）2.肺部病变</v>
          </cell>
          <cell r="J3430" t="str">
            <v>女</v>
          </cell>
          <cell r="K3430">
            <v>62</v>
          </cell>
          <cell r="L3430" t="str">
            <v>A</v>
          </cell>
          <cell r="M3430" t="str">
            <v>372828195608192000</v>
          </cell>
          <cell r="N3430" t="str">
            <v>左心力/母子/18764666227  左新红/母女/15315213539  左文福/夫妻/15106426914</v>
          </cell>
          <cell r="O3430" t="str">
            <v>胶质瘤术后8年，发现复发4月。</v>
          </cell>
          <cell r="P3430" t="str">
            <v>患者8年前于淄博沂源医院行胶质瘤切除术+去骨瓣减压术，术后病理示少突星形胶质细胞瘤（WHO II级），术后未行放化疗，术后至今发作癫痫两次，曾有一次意识丧失，肢体抽搐，规律服用奥卡西平，每天三次，一次一片，近两年未再发作，术后患者时有头晕，右额皮肤疼痛，遗有左侧肢体力弱，逐渐好转，4月前于沂源沂源就诊复查核磁示肿瘤复发，为进一步治疗，特来我院门诊就诊，，门诊以“颅内占位性病变”收入我科病房。</v>
          </cell>
          <cell r="Q3430" t="str">
            <v>平素健康状况:良好。否认肝炎史、疟疾史、结核史,否认高血压史、冠心病史， 否认糖尿病史、脑血管病史、精神病史，否认其他手术史、外伤史、输血史，否认过敏史，预防接种史不详</v>
          </cell>
          <cell r="R3430" t="str">
            <v>生于山东，久居本地，无疫区、疫情、疫水接触史，无牧区、矿山、高氟区、低碘区居住史，无化学性物质、放射性物质、有毒物质接触史，无工业毒物、粉尘接触史。否认冶游史、嗜酒史、吸烟史。</v>
          </cell>
          <cell r="S3430" t="str">
            <v>缺失</v>
          </cell>
          <cell r="T3430">
            <v>43613</v>
          </cell>
          <cell r="V3430" t="str">
            <v>原切口入路病变切除术+人工硬膜修补术</v>
          </cell>
          <cell r="W3430" t="str">
            <v>患者气管插管全麻成功后，仰卧位，头偏向左。常规碘酒（2%）和酒精（75%）消毒后铺巾，头皮浸润麻醉，取原右额颞“？”切口逐层切开，皮肌瓣翻向侧下方，可见假膜完整。充分止血后，“弧形+放射”状剪开硬脑膜，即可见病变，色灰红，位于额岛叶，位于右侧侧脑室内，血供中等，与周边界限欠清，外侧包绕挤压大脑中动脉，下方推挤视神经及颈内动脉，沿肿瘤周边逐步分离，最终病变镜下近全切，大小约2.6X 3.6X3.0CM，右侧脑室开放，透明隔予以造瘘，右侧颈内动脉、大脑中动脉、豆纹动脉、视神经保华好，术腔严密止血，创面速即纱帖敷,术腔反复冲洗清亮，脑组织搏动好，硬膜缝合困难，人工硬膜减张缝合加固硬膜薄弱处，与护士清点棉片、棉条等手术用品无误后，逐层缝合肌肉、皮下及皮肤，术毕再次与护士清点棉条等手术用品无误，手术顺利，术中出血约150ml，输液2000ml，术后回病房监护</v>
          </cell>
          <cell r="X3430" t="str">
            <v>部分切除</v>
          </cell>
          <cell r="Y3430">
            <v>149610</v>
          </cell>
          <cell r="Z3430" t="str">
            <v>AOA，GBM(WHO IV)</v>
          </cell>
          <cell r="AA3430" t="str">
            <v>AOA，GBM(WHO IV)</v>
          </cell>
          <cell r="AB3430">
            <v>4</v>
          </cell>
          <cell r="AC3430" t="str">
            <v>间变少突星形细胞瘤，局部胶母变（WHO III-IV级）</v>
          </cell>
          <cell r="AD3430" t="str">
            <v>部分切除</v>
          </cell>
          <cell r="AE3430">
            <v>43626</v>
          </cell>
          <cell r="AF3430" t="str">
            <v>1.间变少突星形细胞瘤，局部胶母变（WHO III-IV级）（额颞，底节，右）2.肺部病变 3.高血压 </v>
          </cell>
          <cell r="AH3430" t="str">
            <v>未终止</v>
          </cell>
          <cell r="AI3430">
            <v>1146</v>
          </cell>
          <cell r="AJ3430">
            <v>0</v>
          </cell>
          <cell r="AK3430">
            <v>1146</v>
          </cell>
          <cell r="AL3430">
            <v>0</v>
          </cell>
          <cell r="AM3430">
            <v>1146</v>
          </cell>
          <cell r="AN3430" t="str">
            <v>30次</v>
          </cell>
          <cell r="AO3430">
            <v>1</v>
          </cell>
          <cell r="AP3430" t="str">
            <v>帝清</v>
          </cell>
          <cell r="AQ3430">
            <v>1</v>
          </cell>
          <cell r="AS3430">
            <v>1</v>
          </cell>
          <cell r="AU3430" t="e">
            <v>#N/A</v>
          </cell>
          <cell r="AV3430" t="e">
            <v>#N/A</v>
          </cell>
          <cell r="AW3430" t="e">
            <v>#N/A</v>
          </cell>
          <cell r="AX3430" t="e">
            <v>#N/A</v>
          </cell>
          <cell r="AY3430" t="e">
            <v>#N/A</v>
          </cell>
          <cell r="AZ3430" t="e">
            <v>#N/A</v>
          </cell>
        </row>
        <row r="3431">
          <cell r="B3431" t="str">
            <v>P931</v>
          </cell>
          <cell r="C3431" t="str">
            <v>CGGA_P931</v>
          </cell>
          <cell r="E3431" t="str">
            <v>曾晓峰</v>
          </cell>
          <cell r="F3431">
            <v>596727</v>
          </cell>
          <cell r="G3431">
            <v>43606</v>
          </cell>
          <cell r="H3431" t="str">
            <v>1.颅内占位性病变(右顶)2.症状性癫痫[继发性癫痫]</v>
          </cell>
          <cell r="J3431" t="str">
            <v>男</v>
          </cell>
          <cell r="K3431">
            <v>30</v>
          </cell>
          <cell r="L3431" t="str">
            <v>AB</v>
          </cell>
          <cell r="M3431" t="str">
            <v>362202198808246000</v>
          </cell>
          <cell r="N3431" t="str">
            <v>曾凤兴/父亲/13807951518  游丹龙/朋友/15711087299</v>
          </cell>
          <cell r="O3431" t="str">
            <v>发作性肢体抽搐、感觉异常1年余。</v>
          </cell>
          <cell r="P3431" t="str">
            <v>患者1年余前睡眠中突然出现肢体活动障碍，持续数十秒后自行缓解，发作期间患者知觉清楚，不伴意识障碍、头晕、头痛、恶心、呕吐等。患者遂于当地医院就诊，完善相关检查，考虑“癫痫”发作，予患者抗癫痫药治疗，患者自己未按医嘱服用药物。后患者每2-3月发作一次，发作形式多样，主要以双上肢肢体抽搐及左上肢蚁噬样感觉异常，头部左偏伴有呕吐感，但未呕吐。1月前患者为行进一步治疗来我院门诊就诊，行头部MRI示：右顶叶占位：胶质瘤？。门诊以“颅内占位性病变”收入我科。</v>
          </cell>
          <cell r="Q3431" t="str">
            <v>平素健康状况:良好。肝炎史：从小患有乙肝，小三阳，否认疟疾史、结核史,否认高血压史、冠心病史， 否认糖尿病史、脑血管病史、精神病史，否认手术史、外伤史、输血史，否认过敏史，预防接种史不详。</v>
          </cell>
          <cell r="R3431" t="str">
            <v>生于江西省，久居本地，无疫区、疫情、疫水接触史，无牧区、矿山、高氟区、低碘区居住史，无化学性物质、放射性物质、有毒物质接触史，无工业毒物、粉尘接触史。饮酒7年，偶饮酒，已戒酒戒酒时间1年余。否认冶游史、、吸烟史。</v>
          </cell>
          <cell r="S3431" t="str">
            <v>缺失</v>
          </cell>
          <cell r="T3431">
            <v>43613</v>
          </cell>
          <cell r="V3431" t="str">
            <v>右额开颅肿瘤切除术+人工硬膜修补术</v>
          </cell>
          <cell r="W3431" t="str">
            <v>患者仰卧位头右偏，麻醉成功后常规消毒、铺巾，取左额弧形切口逐层切开，皮肤翻向侧下，暴露左额颅骨，骨瓣钻2孔铣下保留，见硬膜张力略高，250ml甘露醇快速静点降低颅内压，硬膜覆盖利多卡因棉条20分钟。麻醉药物减量，患者逐渐清醒。十字剪开硬膜，可见病变主要位于左额。电生理电刺激下定位中央前回运动区及感觉区，无菌标签标记阳性刺激点。肿瘤呈灰红色，质软，血供较丰富，呈浸润性生长，仔细分离周边，沿水肿带阻断肿瘤供血，最后病变镜下全切除大小约3.0X3.0X2.5cm。加深麻醉，创面速即纱帖敷,术腔反复冲洗清亮，脑组织搏动好，硬膜破损处人工硬膜（脑膜建）减张缝合，与护士清点棉片、棉条等手术用品无误后，1枚盖孔板2枚钛连接片还纳骨瓣，逐层缝合肌肉、皮下及皮肤，术毕再次与护士清点棉条等手术用品无误，手术顺利，术中出血约200ml，术后回病房监护室监护。</v>
          </cell>
          <cell r="X3431" t="str">
            <v>全切除</v>
          </cell>
          <cell r="Y3431" t="str">
            <v>缺失</v>
          </cell>
          <cell r="Z3431" t="str">
            <v>A(WHO Ⅱ)</v>
          </cell>
          <cell r="AA3431" t="str">
            <v>A(WHO Ⅱ)</v>
          </cell>
          <cell r="AB3431">
            <v>2</v>
          </cell>
          <cell r="AC3431" t="str">
            <v>右顶星形细胞瘤（WHO II级）</v>
          </cell>
          <cell r="AD3431" t="str">
            <v>全切除</v>
          </cell>
          <cell r="AE3431">
            <v>43622</v>
          </cell>
          <cell r="AF3431" t="str">
            <v>1.右顶星形细胞瘤（WHO II级）2.症状性癫痫[继发性癫痫]3.慢性乙型病毒性肝炎</v>
          </cell>
          <cell r="AH3431" t="str">
            <v>未终止</v>
          </cell>
          <cell r="AI3431">
            <v>1146</v>
          </cell>
          <cell r="AJ3431">
            <v>0</v>
          </cell>
          <cell r="AK3431">
            <v>1146</v>
          </cell>
          <cell r="AL3431">
            <v>0</v>
          </cell>
          <cell r="AM3431">
            <v>1146</v>
          </cell>
          <cell r="AN3431" t="str">
            <v>30次</v>
          </cell>
          <cell r="AO3431">
            <v>1</v>
          </cell>
          <cell r="AP3431" t="str">
            <v>无</v>
          </cell>
          <cell r="AQ3431">
            <v>0</v>
          </cell>
          <cell r="AS3431">
            <v>0</v>
          </cell>
          <cell r="AU3431" t="e">
            <v>#N/A</v>
          </cell>
          <cell r="AV3431" t="e">
            <v>#N/A</v>
          </cell>
          <cell r="AW3431" t="e">
            <v>#N/A</v>
          </cell>
          <cell r="AX3431" t="e">
            <v>#N/A</v>
          </cell>
          <cell r="AY3431" t="e">
            <v>#N/A</v>
          </cell>
          <cell r="AZ3431" t="e">
            <v>#N/A</v>
          </cell>
        </row>
        <row r="3432">
          <cell r="B3432" t="str">
            <v>P932</v>
          </cell>
          <cell r="C3432" t="str">
            <v>CGGA_P932</v>
          </cell>
          <cell r="E3432" t="str">
            <v>张逸天</v>
          </cell>
          <cell r="F3432">
            <v>604373</v>
          </cell>
          <cell r="G3432">
            <v>43609</v>
          </cell>
          <cell r="H3432" t="str">
            <v>1.颅内占位性病变(左额)2.症状性癫痫[继发性癫痫]</v>
          </cell>
          <cell r="J3432" t="str">
            <v>男</v>
          </cell>
          <cell r="K3432">
            <v>14</v>
          </cell>
          <cell r="L3432" t="str">
            <v>AB</v>
          </cell>
          <cell r="M3432" t="str">
            <v>331003200411250000</v>
          </cell>
          <cell r="N3432" t="str">
            <v>张蕙芳/母子/15024951860  张英俊/父子/13754116281</v>
          </cell>
          <cell r="O3432" t="str">
            <v>四肢强直伴头面部抽搐1月余。</v>
          </cell>
          <cell r="P3432" t="str">
            <v>患者1月余前睡眠时家属听见患者叫喊，家属至患者身边后感觉患者肢体强直，后自行缓解。4天后患者午睡时患者突然出现四肢强直，头面部抽搐，面色发青，大汗淋漓，口吐白沫，呼之不应，持续20分钟后缓解，醒后不能回忆，不伴恶心、呕吐、头晕、头痛等症状。此外，患者自述有发作性失语症状。遂至当地医院就诊，完善头部MRI平扫：左额颅内占位性病变。考虑诊断“胶质瘤”，建议患者复查增强MRI。后患者再次出现上述症状一次。为进一步诊治，遂至我院门诊就诊，完善头部MRI平扫+增强：左额异常信号：低级别胶质瘤？DNET胚胎发育不良性神经上皮瘤？。门诊予左乙拉西坦抗癫痫治疗，后患者仍有一次发作。现门诊以“颅内占位性病变（左额）”收入我科。</v>
          </cell>
          <cell r="Q3432" t="str">
            <v>平素健康状况:良好。否认肝炎史、疟疾史、结核史,否认高血压史、冠心病史， 否认糖尿病史、脑血管病史、精神病史，否认手术史、外伤史、输血史，青霉素、头孢过敏史，预防接种史不详。</v>
          </cell>
          <cell r="R3432" t="str">
            <v>生于内蒙古，久居呼和浩特市，无疫区、疫情、疫水接触史，无牧区、矿山、高氟区、低碘区居住史，无化学性物质、放射性物质、有毒物质接触史，无工业毒物、粉尘接触史。否认冶游史、嗜酒史、吸烟史。</v>
          </cell>
          <cell r="S3432" t="str">
            <v>缺失</v>
          </cell>
          <cell r="T3432">
            <v>43614</v>
          </cell>
          <cell r="V3432" t="str">
            <v>左额开颅肿瘤切除术+人工硬膜修补术</v>
          </cell>
          <cell r="W3432" t="str">
            <v>患者仰卧位头右偏，麻醉成功后，头架固定后常规消毒、铺巾，取左额弧形切口逐层切开，皮肤翻向侧下，暴露左额颅骨，骨瓣钻1孔铣下保留，见硬膜张力略高，250ml甘露醇快速静点降低颅内压，十字剪开硬膜，可见病变主要位于左额，灰红色，质软，血供中等，与周边脑组织边界欠清，仔细分离周边，最后病变镜下全切除大小约2.0X2.5X2.0cm，创面速即纱帖敷,术腔反复冲洗清亮，脑组织搏动好，硬膜破损处人工硬膜（脑膜建）减张缝合，与护士清点棉片、棉条等手术用品无误后，1枚盖孔板2枚钛连接片还纳骨瓣，逐层缝合肌肉、皮下及皮肤，术毕再次与护士清点棉条等手术用品无误，手术顺利，术中出血约100ml，术后回病房监护室监护。</v>
          </cell>
          <cell r="X3432" t="str">
            <v>全切除</v>
          </cell>
          <cell r="Y3432" t="str">
            <v>缺失</v>
          </cell>
          <cell r="Z3432" t="str">
            <v>O（WHOⅠ）</v>
          </cell>
          <cell r="AA3432" t="str">
            <v>O（WHOⅠ）</v>
          </cell>
          <cell r="AC3432" t="str">
            <v>左额胶质瘤（WHO I级）</v>
          </cell>
          <cell r="AD3432" t="str">
            <v>全切除</v>
          </cell>
          <cell r="AE3432">
            <v>43626</v>
          </cell>
          <cell r="AF3432" t="str">
            <v>1.左额胶质瘤（WHO I级）2.症状性癫痫[继发性癫痫]</v>
          </cell>
          <cell r="AH3432" t="str">
            <v>未终止</v>
          </cell>
          <cell r="AI3432">
            <v>1145</v>
          </cell>
          <cell r="AJ3432">
            <v>0</v>
          </cell>
          <cell r="AK3432">
            <v>1145</v>
          </cell>
          <cell r="AL3432">
            <v>0</v>
          </cell>
          <cell r="AM3432">
            <v>1145</v>
          </cell>
          <cell r="AN3432" t="str">
            <v>无</v>
          </cell>
          <cell r="AO3432">
            <v>0</v>
          </cell>
          <cell r="AP3432" t="str">
            <v>无</v>
          </cell>
          <cell r="AQ3432">
            <v>0</v>
          </cell>
          <cell r="AS3432">
            <v>0</v>
          </cell>
          <cell r="AU3432" t="e">
            <v>#N/A</v>
          </cell>
          <cell r="AV3432" t="e">
            <v>#N/A</v>
          </cell>
          <cell r="AW3432" t="e">
            <v>#N/A</v>
          </cell>
          <cell r="AX3432" t="e">
            <v>#N/A</v>
          </cell>
          <cell r="AY3432" t="e">
            <v>#N/A</v>
          </cell>
          <cell r="AZ3432" t="e">
            <v>#N/A</v>
          </cell>
        </row>
        <row r="3433">
          <cell r="B3433" t="str">
            <v>P933</v>
          </cell>
          <cell r="C3433" t="str">
            <v>CGGA_P933</v>
          </cell>
          <cell r="E3433" t="str">
            <v>李赫</v>
          </cell>
          <cell r="F3433">
            <v>604191</v>
          </cell>
          <cell r="G3433">
            <v>43608</v>
          </cell>
          <cell r="H3433" t="str">
            <v>1.颅内占位性病变（颞，左）胶质瘤？2.症状性癫痫</v>
          </cell>
          <cell r="J3433" t="str">
            <v>男</v>
          </cell>
          <cell r="K3433">
            <v>32</v>
          </cell>
          <cell r="L3433" t="str">
            <v>B</v>
          </cell>
          <cell r="M3433" t="str">
            <v>130983198612062000</v>
          </cell>
          <cell r="N3433" t="str">
            <v>杨蕾/夫妻/18810650310  李宴俊/父子/15532805478 杨庆霞/母子/18931729691</v>
          </cell>
          <cell r="O3433" t="str">
            <v>发作性言语不利4月，发作性四肢抽搐伴意识丧失1月</v>
          </cell>
          <cell r="P3433" t="str">
            <v>患者4月前无明显出现发作性言语不利，意识清楚，每次持续约5min，后自行缓解，未予特殊治疗，否认咂嘴，摸索。1月前无明显诱因突发四肢抽搐伴意识丧失，持续5min，送医后给予镇静治疗后发作停止，意识朦胧，约20min后意识恢复，否认先兆。就诊于我院后，头MRI示左颞占位，胶质瘤可能性大，给予开浦兰抗癫痫治疗，后患者自行停药2天后又有一次发作，症状及发作形式类似。现为进一步诊治以“颅内占位性病变”收入我科</v>
          </cell>
          <cell r="Q3433" t="str">
            <v>平素健康状况:良好。否认肝炎史、疟疾史、结核史,否认高血压史、冠心病史， 否认糖尿病史、脑血管病史、精神病史，否认手术史、外伤史、输血史，否认过敏史，预防接种史不详</v>
          </cell>
          <cell r="R3433" t="str">
            <v>生于本地，久居本地，无疫区、疫情、疫水接触史，无牧区、矿山、高氟区、低碘区居住史，无化学性物质、放射性物质、有毒物质接触史，无工业毒物、粉尘接触史。吸烟10年，平均20支／日，已戒烟1月。饮酒10年，平均5两／月，已戒酒1月。否认冶游史。</v>
          </cell>
          <cell r="S3433" t="str">
            <v>缺失</v>
          </cell>
          <cell r="T3433">
            <v>43615</v>
          </cell>
          <cell r="V3433" t="str">
            <v>唤醒麻醉下左颞顶开颅肿瘤切除+人工硬脑膜修补术</v>
          </cell>
          <cell r="W3433" t="str">
            <v>患者右侧卧位，麻醉诱导喉罩通气后，头架固定后常规消毒、铺巾，导航注册确定肿瘤体表投影，取左颞顶马蹄形切口逐层切开，皮肌瓣翻向下，暴露左颞顶颅骨，颅骨钻孔铣下保留，见硬膜张力略高，250ml甘露醇快速静点降低颅内压，硬脑膜表面利多卡因棉条贴敷麻醉，此时唤醒患者拔出喉罩，放射状剪开硬脑膜，术中导航确定肿瘤范围，可见肿瘤位于左颞中下回皮层，应用术中皮层电刺激确定中央前后回及语言区，术中皮层脑电确定多个癫痫灶，沿着额上沟软膜下切除肿瘤，灰白色，质韧，血供丰富，呈浸润性生长，与周边脑组织边界不清，肿瘤镜下全切除，侧脑室颞角部分开放，导航确定肿瘤切除完全。整个切除过程患者保持清醒，语言及运动功能无明显异常。加深麻醉，重新置入喉罩通气，术腔严密止血，冲洗清亮，脑组织搏动好，硬膜皱缩严重，人工硬膜（脑膜健）减张缝合，与护士清点棉片、棉条等手术用品无误后，盖孔板及连接片固定骨瓣，皮瓣下放置引流管一根另戳一口引出并固定，逐层缝合肌肉、皮下及皮肤，术毕再次与护士清点棉条等手术用品无误，手术顺利，麻醉顺利，术中出血约200ml，输液2600ml，术后拔出喉罩后查见语言及肢体活动正黄，安返PICU监护。</v>
          </cell>
          <cell r="X3433" t="str">
            <v>全切除</v>
          </cell>
          <cell r="Y3433">
            <v>149721</v>
          </cell>
          <cell r="Z3433" t="str">
            <v>O(WHO Ⅱ)</v>
          </cell>
          <cell r="AA3433" t="str">
            <v>O(WHO Ⅱ)</v>
          </cell>
          <cell r="AC3433" t="str">
            <v>少突胶质细胞瘤</v>
          </cell>
          <cell r="AD3433" t="str">
            <v>全切除</v>
          </cell>
          <cell r="AE3433">
            <v>43626</v>
          </cell>
          <cell r="AF3433" t="str">
            <v>1.少突胶质细胞瘤（颞 左）2.症状性癫痫</v>
          </cell>
          <cell r="AH3433" t="str">
            <v>未终止</v>
          </cell>
          <cell r="AI3433">
            <v>1144</v>
          </cell>
          <cell r="AJ3433">
            <v>0</v>
          </cell>
          <cell r="AK3433">
            <v>1144</v>
          </cell>
          <cell r="AL3433">
            <v>0</v>
          </cell>
          <cell r="AM3433">
            <v>1144</v>
          </cell>
          <cell r="AN3433" t="str">
            <v>30次</v>
          </cell>
          <cell r="AO3433">
            <v>1</v>
          </cell>
          <cell r="AP3433" t="str">
            <v>无</v>
          </cell>
          <cell r="AQ3433">
            <v>0</v>
          </cell>
          <cell r="AS3433">
            <v>0</v>
          </cell>
          <cell r="AU3433" t="e">
            <v>#N/A</v>
          </cell>
          <cell r="AV3433" t="e">
            <v>#N/A</v>
          </cell>
          <cell r="AW3433" t="e">
            <v>#N/A</v>
          </cell>
          <cell r="AX3433" t="e">
            <v>#N/A</v>
          </cell>
          <cell r="AY3433" t="e">
            <v>#N/A</v>
          </cell>
          <cell r="AZ3433" t="e">
            <v>#N/A</v>
          </cell>
        </row>
        <row r="3434">
          <cell r="B3434" t="str">
            <v>P934</v>
          </cell>
          <cell r="C3434" t="str">
            <v>CGGA_P934</v>
          </cell>
          <cell r="E3434" t="str">
            <v>陈颀</v>
          </cell>
          <cell r="F3434">
            <v>604589</v>
          </cell>
          <cell r="G3434">
            <v>43612</v>
          </cell>
          <cell r="H3434" t="str">
            <v>1.颅内占位性病变（额，左）2.糖尿病</v>
          </cell>
          <cell r="J3434" t="str">
            <v>男</v>
          </cell>
          <cell r="K3434">
            <v>48</v>
          </cell>
          <cell r="L3434" t="str">
            <v>O</v>
          </cell>
          <cell r="M3434" t="str">
            <v>120112197009130000</v>
          </cell>
          <cell r="N3434" t="str">
            <v>孟祥春/夫妻/15222052912  陈敬文/父女/15900393621  陈恺/兄妹/15332106807</v>
          </cell>
          <cell r="O3434" t="str">
            <v>头痛1月余。</v>
          </cell>
          <cell r="P3434" t="str">
            <v>患者无明显诱因1月余前出现牙疼、头痛，否认意识丧失，否认肢体活动障碍、否认肢体抽搐，否认视力下降，否认恶心呕吐，目前头痛较前明显缓解，为天津环湖医院就诊，行核磁检查提示左额病变，未行特殊治疗，特来我院门诊就诊，门诊复查核磁提示左额胶质瘤可能性大，以“颅内占位性病变”收住入院。</v>
          </cell>
          <cell r="Q3434" t="str">
            <v>平素健康状况:良好。否认肝炎史、疟疾史、结核史,否认高血压史、冠心病史， 糖尿病史：患病时间4年，平日7mmol/l,最高8mmol/l，服用格华止，每天睡前两片，1g，三餐每餐前服用拜糖平，1片药物，血糖控制满意否认脑血管病史、精神病史，否认手术史、外伤史、输血史，否认过敏史，预防接种史不详。</v>
          </cell>
          <cell r="R3434" t="str">
            <v>生于天津，久居本地，无疫区、疫情、疫水接触史，无牧区、矿山、高氟区、低碘区居住史，无化学性物质、放射性物质、有毒物质接触史，无工业毒物、粉尘接触史。否认冶游史、嗜酒史、吸烟史。</v>
          </cell>
          <cell r="S3434" t="str">
            <v>缺失</v>
          </cell>
          <cell r="T3434">
            <v>43615</v>
          </cell>
          <cell r="V3434" t="str">
            <v>左额开颅病变切除术+人工硬膜修补术</v>
          </cell>
          <cell r="W3434" t="str">
            <v>患者插管全麻成功后，病人取仰卧位。常规碘酒（2%）和酒精（75%）消毒后铺巾，头皮浸润麻醉，行大半冠状切口切开，充分暴露左额骨质，颅骨钻1孔左额骨瓣铣下保留，硬膜四周严密悬吊，“+”字状剪开左额硬脑膜，即可见左额灰白色病变，质地软韧不均，血供中等，与周围脑组织边界不清，显微镜下首先自瘤内分块切除，待减压充分后自肿瘤大致边界逐步分离并分块切除，大小约4.7X4.1X3.1cm，最终肿瘤镜下全切除，深部达左侧脑室额角，内侧至纵裂，外侧至额中回，肿瘤切除后胼缘动脉及分支保护好。术腔严密止血，创面速即纱帖敷,术腔反复冲洗清亮，脑组织搏动好，硬膜破损严重，可缝人工硬膜（脑膜健）减张缝合，与护士清点棉片、棉条等手术用品无误后，2枚钛片1枚盖孔板还纳骨瓣，逐层缝合肌肉、皮下及皮肤，术毕再次与护士清点棉条等手术用品无误，手术顺利，术中出血约200ml，输液3500ml，术后回病房监护。</v>
          </cell>
          <cell r="X3434" t="str">
            <v>全切除</v>
          </cell>
          <cell r="Y3434">
            <v>149694</v>
          </cell>
          <cell r="Z3434" t="str">
            <v>A(WHO Ⅱ)</v>
          </cell>
          <cell r="AA3434" t="str">
            <v>A(WHO Ⅱ)</v>
          </cell>
          <cell r="AB3434">
            <v>2</v>
          </cell>
          <cell r="AC3434" t="str">
            <v>星形细胞瘤（WHO II级）</v>
          </cell>
          <cell r="AD3434" t="str">
            <v>全切除</v>
          </cell>
          <cell r="AE3434">
            <v>43622</v>
          </cell>
          <cell r="AF3434" t="str">
            <v>1.星形细胞瘤 (WHOⅡ级)2.糖尿病 3.低钠血症 </v>
          </cell>
          <cell r="AH3434" t="str">
            <v>未终止</v>
          </cell>
          <cell r="AI3434">
            <v>1144</v>
          </cell>
          <cell r="AJ3434">
            <v>0</v>
          </cell>
          <cell r="AK3434">
            <v>1144</v>
          </cell>
          <cell r="AL3434">
            <v>0</v>
          </cell>
          <cell r="AM3434">
            <v>1144</v>
          </cell>
          <cell r="AN3434" t="str">
            <v>同步</v>
          </cell>
          <cell r="AO3434">
            <v>1</v>
          </cell>
          <cell r="AP3434" t="str">
            <v>替莫脞胺</v>
          </cell>
          <cell r="AQ3434">
            <v>1</v>
          </cell>
          <cell r="AS3434">
            <v>0</v>
          </cell>
          <cell r="AU3434" t="e">
            <v>#N/A</v>
          </cell>
          <cell r="AV3434" t="e">
            <v>#N/A</v>
          </cell>
          <cell r="AW3434" t="e">
            <v>#N/A</v>
          </cell>
          <cell r="AX3434" t="e">
            <v>#N/A</v>
          </cell>
          <cell r="AY3434" t="e">
            <v>#N/A</v>
          </cell>
          <cell r="AZ3434" t="e">
            <v>#N/A</v>
          </cell>
        </row>
        <row r="3435">
          <cell r="B3435" t="str">
            <v>P935</v>
          </cell>
          <cell r="C3435" t="str">
            <v>CGGA_P935</v>
          </cell>
          <cell r="E3435" t="str">
            <v>姜明</v>
          </cell>
          <cell r="F3435">
            <v>604954</v>
          </cell>
          <cell r="G3435">
            <v>43614</v>
          </cell>
          <cell r="H3435" t="str">
            <v>1.颅内占位性病变2.脑疝</v>
          </cell>
          <cell r="J3435" t="str">
            <v>男</v>
          </cell>
          <cell r="K3435">
            <v>45</v>
          </cell>
          <cell r="L3435" t="str">
            <v>AB</v>
          </cell>
          <cell r="M3435" t="str">
            <v>110105197312116000</v>
          </cell>
          <cell r="N3435" t="str">
            <v xml:space="preserve">刘艳萍/夫妻/13717810751  姜晶/姐姐/15601029591  </v>
          </cell>
          <cell r="O3435" t="str">
            <v>头痛、头晕伴恶心、呕吐3月。</v>
          </cell>
          <cell r="P3435" t="str">
            <v>患者3月余前逐渐出现头痛，为胀痛，持续10余分钟后出现头晕、恶心、呕吐，呕吐物为胃内容物，呕吐后症状缓解，不伴意识丧失、肢体抽搐等症状，患者未予特殊诊治。后患者劳累后反复出现上述症状，患者遂至华信医院就诊，完善头部CT、MRI，提示：颅内占位性病变,脑疝。住院予以甘露醇治疗后建议患者上级医院就诊。遂患者来我院门诊就诊，完善头部MRI提示：右颞占位：少突胶质瘤？ 脑疝征象 。门诊以“颅内占位性病变（右颞）”收入我科。</v>
          </cell>
          <cell r="Q3435" t="str">
            <v>平素健康状况:良好。否认肝炎史、疟疾史、结核史,否认高血压史、冠心病史， 否认糖尿病史、脑血管病史、精神病史，否认手术史、外伤史、输血史，否认过敏史，预防接种史不详</v>
          </cell>
          <cell r="R3435" t="str">
            <v>生于北京市，久居本地，无疫区、疫情、疫水接触史，无牧区、矿山、高氟区、低碘区居住史，无化学性物质、放射性物质、有毒物质接触史，无工业毒物、粉尘接触史。否认冶游史、嗜酒史、吸烟史。</v>
          </cell>
          <cell r="S3435" t="str">
            <v>缺失</v>
          </cell>
          <cell r="T3435">
            <v>43616</v>
          </cell>
          <cell r="V3435" t="str">
            <v>右额颞开颅肿瘤切除+人工硬脑膜修补术</v>
          </cell>
          <cell r="W3435" t="str">
            <v>患者气管插管全麻成功后，仰卧位，头偏向左。常规碘酒（4%）和酒精（75%）消毒后铺巾，头皮浸润麻醉，取右额颞“？”切口逐层切开，皮肌瓣翻向下方，充分暴露骨质，颅骨钻孔骨瓣铣下保留。硬膜止血后四周严密悬吊，见硬膜张力略高375ml甘露醇快速静点降低颅内压，“放射”状剪开硬脑膜，可见灰红色肿瘤位于颞叶表面，部分肿瘤与硬脑膜黏连紧密，缓慢释放侧裂池脑脊液后脑压有所下降，外侧裂下方分离，电凝离断源自大脑中动脉供血动脉，沿肿瘤周围水肿带分离切除，肿瘤大部质韧，钙化明显，与周围组织边界不清，血供极其丰富，显微镜首先分块切除颞叶肿瘤，侧脑室开放，可见ICA、动眼神经、脉络膜前动脉、大脑后动脉、后交通动脉及中脑，均保护完好。然后与MCA上下干之间切除岛叶肿瘤，深部可见豆纹动脉及肉豆蔻样底节区，前方到前环岛沟，上方到上环岛沟，下方到下环岛沟，MCA M1和M2及豆纹动脉均保护完好，最终病变镜下近全切，术腔严密止血，创反复冲洗清亮，脑组织搏动好，硬膜缝合困难，人工硬膜减张缝合加固硬膜薄弱处，与护士清点棉片、棉条等手术用品无误后，连接片及盖孔板还纳固定骨瓣，逐层缝合肌肉、皮下及皮肤，术毕再次与护士清点棉条等手术用品无误，手术顺利，麻醉满意，术中出血约    ml，输液    ml，术后拔管查见双瞳孔左：右=1.5:1.5mm,安返PICU病房监护。</v>
          </cell>
          <cell r="X3435" t="str">
            <v>全切除</v>
          </cell>
          <cell r="Y3435" t="str">
            <v>缺失</v>
          </cell>
          <cell r="Z3435" t="str">
            <v>AO(WHO III)</v>
          </cell>
          <cell r="AA3435" t="str">
            <v>AO(WHO III)</v>
          </cell>
          <cell r="AB3435">
            <v>3</v>
          </cell>
          <cell r="AC3435" t="str">
            <v>间变少突星形细胞瘤（WHO III级）</v>
          </cell>
          <cell r="AD3435" t="str">
            <v>全切除</v>
          </cell>
          <cell r="AE3435">
            <v>43634</v>
          </cell>
          <cell r="AF3435" t="str">
            <v>1.右颞叶间变性少突胶质细胞瘤(WHOⅢ级)2.脑疝</v>
          </cell>
          <cell r="AH3435" t="str">
            <v>未终止</v>
          </cell>
          <cell r="AI3435">
            <v>1143</v>
          </cell>
          <cell r="AJ3435">
            <v>0</v>
          </cell>
          <cell r="AK3435">
            <v>1143</v>
          </cell>
          <cell r="AL3435">
            <v>0</v>
          </cell>
          <cell r="AM3435">
            <v>1143</v>
          </cell>
          <cell r="AN3435" t="str">
            <v xml:space="preserve">28次同步 </v>
          </cell>
          <cell r="AO3435">
            <v>1</v>
          </cell>
          <cell r="AP3435" t="str">
            <v>泰道2疗程</v>
          </cell>
          <cell r="AQ3435">
            <v>1</v>
          </cell>
          <cell r="AS3435">
            <v>0</v>
          </cell>
          <cell r="AU3435" t="str">
            <v>突变</v>
          </cell>
          <cell r="AV3435" t="str">
            <v>不突变</v>
          </cell>
          <cell r="AW3435" t="str">
            <v>共缺失</v>
          </cell>
          <cell r="AX3435" t="str">
            <v>甲基化</v>
          </cell>
          <cell r="AY3435" t="str">
            <v>不突变</v>
          </cell>
          <cell r="AZ3435" t="str">
            <v>突变</v>
          </cell>
        </row>
        <row r="3436">
          <cell r="B3436" t="str">
            <v>P936</v>
          </cell>
          <cell r="C3436" t="str">
            <v>CGGA_P936</v>
          </cell>
          <cell r="E3436" t="str">
            <v>姜小燕</v>
          </cell>
          <cell r="F3436">
            <v>604931</v>
          </cell>
          <cell r="G3436">
            <v>43614</v>
          </cell>
          <cell r="H3436" t="str">
            <v>1.颅内占位性病变(额、颞、岛，右）（复发）2.高血压2级</v>
          </cell>
          <cell r="J3436" t="str">
            <v>女</v>
          </cell>
          <cell r="K3436">
            <v>56</v>
          </cell>
          <cell r="L3436" t="str">
            <v>A</v>
          </cell>
          <cell r="M3436" t="str">
            <v>321119196304194000</v>
          </cell>
          <cell r="N3436" t="str">
            <v>何国祥/夫妻/13905292799  何超/母子/13581765279  阳霏/婆媳/13811908096</v>
          </cell>
          <cell r="O3436" t="str">
            <v>头痛伴左侧肢体活动不利半月余</v>
          </cell>
          <cell r="P3436" t="str">
            <v>患者于2014年8月7日因“颅内占位性病变”行右侧额颞开颅肿瘤切除术，术后病理示“星形细胞瘤（WHO II级）”，术后放疗一次，未行化疗，具体情况不详，规律复查，患者于半月前出现头痛，伴有左侧口角歪斜，左侧肢体活动不利，无抽搐发作，不伴有意识障碍，给予“甘露醇”等对症治疗后好转，现为行进一步治疗就诊我院，门诊查头颅MRI后以“颅内占位性病变”收入院。</v>
          </cell>
          <cell r="Q3436" t="str">
            <v>平素健康状况:良好。否认肝炎史、疟疾史、结核史,有高血压病，患高血压4-5年，平日120/75mmHg,最高达156/100mmHg，于2014年7月开始服用降压药，缬沙坦胶囊，40mg，口服 ，日一次，规律服用，血压控制120/75mmHg。否认冠心病史， 否认糖尿病史、脑血管病史、精神病史，否认手术史、外伤史、输血史，否认过敏史，预防接种史不详。</v>
          </cell>
          <cell r="R3436" t="str">
            <v>生于江苏省丹阳市，久居本地，无疫区、疫情、疫水接触史，无牧区、矿山、高氟区、低碘区居住史，无化学性物质、放射性物质、有毒物质接触史，无工业毒物、粉尘接触史。否认冶游史、嗜酒史、吸烟史。</v>
          </cell>
          <cell r="S3436" t="str">
            <v>缺失</v>
          </cell>
          <cell r="T3436">
            <v>43616</v>
          </cell>
          <cell r="V3436" t="str">
            <v>右额颞原切口开颅肿瘤切除术+人工硬膜修补术</v>
          </cell>
          <cell r="W3436" t="str">
            <v>患者气管插管全麻成功后，取仰卧位，头偏向左。常规碘酒（4%）和酒精（75%）消毒后铺巾，头皮浸润麻醉，取原右额颞“？”切口逐层切开，皮瓣翻向侧下方，充分暴露骨质，颅骨钻孔，将原右额颞骨瓣向额部扩大，骨瓣铣下保留。乳突气房开放，生物胶及骨蜡严密封闭。硬膜增生明显，四周严密悬吊，见硬膜张力高，250ml甘露醇快速静点降低颅内压，硬膜与右额颞脑组织及皮层表面血管粘连极其紧密，保护好皮层及其血管，“弧形+放射”状剪开硬脑膜，见右额颞脑组织肿胀，右颞脑组织呈浅黄色，导航辅助下，切开右侧颞上回前部，皮层下1cm见灰红色病变组织，取部分病变组织送快速冰冻病理，回报：胶质母细胞瘤可能性大。导航确定肿瘤位于右侧额颞岛叶，肿瘤呈灰红色，血供丰富，质地韧，与周围组织分界不清，右侧大脑中动脉分支自肿瘤中穿行，显微镜下先切除右侧颞极肿瘤，肿瘤侵及右侧钩回及海马头部，切除右侧颞极肿瘤后可见同侧大脑后动脉、动眼神经及脑干，以上结构均完好保护。随后切开右侧额下回前部，分离侧裂，显露右侧岛叶肿瘤，见岛叶肿胀，大脑中动脉M2段分支穿行于岛叶肿瘤表面，并有大量导血管向肿瘤供血，逐一离断大脑中动脉向肿瘤的供血，先显露岛阈肿瘤并予以切除，直至显露右侧基底节及豆纹动脉，随后切除额盖肿瘤，显露环岛静脉；以豆纹动脉、环岛静脉及基底节为底面，依次切除额盖、岛叶、顶盖肿瘤，大脑中动脉M2途径肿瘤的分支保护完好，最终近全切除肿瘤，侧脑室颞角开放。术腔严密止血，创面速即纱帖敷,术腔生理盐水反复冲洗清亮，观察脑组织搏动好，脑组织张力不高，与护士清点棉片、棉条等手术用品无误，术腔放置引流管一枚另戳一口引出并固定，硬膜皱缩，缝合后欠严密，人工硬膜修补，钛片还纳、固定骨瓣，逐层缝合肌肉、皮下及皮肤，术毕。再次与护士清点棉条等手术用品无误，手术困难，术中出血约300ml，输液5000ml，未输血。术后患者回病房监护。</v>
          </cell>
          <cell r="X3436" t="str">
            <v>部分切除</v>
          </cell>
          <cell r="Y3436">
            <v>149742</v>
          </cell>
          <cell r="Z3436" t="str">
            <v>GBM(WHO IV)</v>
          </cell>
          <cell r="AA3436" t="str">
            <v>GBM(WHO IV)</v>
          </cell>
          <cell r="AB3436">
            <v>4</v>
          </cell>
          <cell r="AC3436" t="str">
            <v>胶质母细胞瘤</v>
          </cell>
          <cell r="AD3436" t="str">
            <v>部分切除</v>
          </cell>
          <cell r="AE3436">
            <v>43629</v>
          </cell>
          <cell r="AF3436" t="str">
            <v xml:space="preserve">1. 胶质母细胞瘤(WHOⅣ级)(额、颞、岛，右）（复发）2.高血压2级
</v>
          </cell>
          <cell r="AH3436" t="str">
            <v>终止</v>
          </cell>
          <cell r="AI3436">
            <v>428</v>
          </cell>
          <cell r="AJ3436">
            <v>1</v>
          </cell>
          <cell r="AK3436">
            <v>428</v>
          </cell>
          <cell r="AL3436">
            <v>1</v>
          </cell>
          <cell r="AM3436">
            <v>573</v>
          </cell>
          <cell r="AN3436" t="str">
            <v>28次</v>
          </cell>
          <cell r="AO3436">
            <v>1</v>
          </cell>
          <cell r="AP3436" t="str">
            <v>泰道</v>
          </cell>
          <cell r="AQ3436">
            <v>1</v>
          </cell>
          <cell r="AS3436">
            <v>1</v>
          </cell>
          <cell r="AU3436" t="e">
            <v>#N/A</v>
          </cell>
          <cell r="AV3436" t="e">
            <v>#N/A</v>
          </cell>
          <cell r="AW3436" t="e">
            <v>#N/A</v>
          </cell>
          <cell r="AX3436" t="e">
            <v>#N/A</v>
          </cell>
          <cell r="AY3436" t="e">
            <v>#N/A</v>
          </cell>
          <cell r="AZ3436" t="e">
            <v>#N/A</v>
          </cell>
        </row>
        <row r="3437">
          <cell r="B3437" t="str">
            <v>P937</v>
          </cell>
          <cell r="C3437" t="str">
            <v>CGGA_P937</v>
          </cell>
          <cell r="D3437" t="str">
            <v>CGGA_P47, CGGA_P937</v>
          </cell>
          <cell r="E3437" t="str">
            <v>杨宏</v>
          </cell>
          <cell r="F3437">
            <v>605148</v>
          </cell>
          <cell r="G3437">
            <v>43615</v>
          </cell>
          <cell r="H3437" t="str">
            <v>1.胶质瘤术后复发（额，左）2.少突星形细胞瘤术后</v>
          </cell>
          <cell r="J3437" t="str">
            <v>男</v>
          </cell>
          <cell r="K3437">
            <v>26</v>
          </cell>
          <cell r="L3437" t="str">
            <v>A</v>
          </cell>
          <cell r="M3437" t="str">
            <v>15010419930319061X</v>
          </cell>
          <cell r="N3437" t="str">
            <v>杨英/姐弟/13384881522  杨青山/父子/13337111685  张素芳/母子/18698465766</v>
          </cell>
          <cell r="O3437" t="str">
            <v>左额胶质瘤术后4年余，头痛伴右侧肢体无力1月</v>
          </cell>
          <cell r="P3437" t="str">
            <v>患者于4年前因“左额占位”在我院行“左额开颅肿瘤切除术”，病理诊断为少枝-星形细胞瘤（WHO II级），术后恢复顺利，常规行放疗，未行化疗，无明显遗留神经功能障碍，定期复查；患者1月前无明显诱因出现左额胀痛，性质较轻，呈间断性，伴有右侧肢体无力，自觉言语欠流利，就诊于当地医院，行MRI示：颅内占位性病变，考虑肿瘤复查，患者为求进一步诊治来我院就诊，行头颅MRI示左侧额部术后改变，左侧额叶占位并异常强化，放疗后改变？不除外肿瘤复发。门诊以“左额胶质瘤术后复发”收入我科。</v>
          </cell>
          <cell r="Q3437" t="str">
            <v>否认肝炎史、疟疾史、结核史,否认高血压史、冠心病史， 否认糖尿病史、脑血管病史、精神病史，2015年3月因“左额占位”在我院行“左额开颅肿瘤切除术”，病理诊断为少枝-星形细胞瘤（WHO II级），术后恢复顺利，常规行放疗，未行化疗。否认外伤史、输血史，否认过敏史，预防接种史不详。</v>
          </cell>
          <cell r="R3437" t="str">
            <v>生于内蒙古自治区呼和浩特市，久居本地，无疫区、疫情、疫水接触史，无牧区、矿山、高氟区、低碘区居住史，无化学性物质、放射性物质、有毒物质接触史，无工业毒物、粉尘接触史。否认冶游史、嗜酒史、吸烟史。</v>
          </cell>
          <cell r="S3437" t="str">
            <v>缺失</v>
          </cell>
          <cell r="T3437">
            <v>43619</v>
          </cell>
          <cell r="V3437" t="str">
            <v>左额原切口开颅肿瘤切除术+人工硬脑膜修补术（神经导航辅助）</v>
          </cell>
          <cell r="W3437" t="str">
            <v>患者插管全麻成功后，病人取仰卧位。常规碘酒（4%）和酒精（75%）消毒后铺巾，头皮浸润麻醉，沿左额原“马蹄形”切口逐层切开，充分暴露左额骨质，卸下原3枚固定钛片，铣刀铣下原骨瓣铣下保留，硬膜四周严密悬吊，见硬膜张力略高，250ml甘露醇快速静点降低颅内压，放射状剪开硬膜，即可见病变位于左额上中回后部，深达胼胝体体部，灰红色病变，质地软韧不均，血供丰富，与周围脑组织边界不清，显微镜下首先自瘤内分块切除，待减压充分后自肿瘤大致边界逐步分离并分块切除，大小约5.0X5.0X4.5cm，左侧侧脑室部分开放，脑脊液清亮，最终肿瘤镜下大部切除。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200ml，输液2000ml，术后回病房监护。</v>
          </cell>
          <cell r="X3437" t="str">
            <v>部分切除</v>
          </cell>
          <cell r="Y3437">
            <v>149795</v>
          </cell>
          <cell r="Z3437" t="str">
            <v>GBM(WHO IV)</v>
          </cell>
          <cell r="AA3437" t="str">
            <v>GBM(WHO IV)</v>
          </cell>
          <cell r="AB3437">
            <v>4</v>
          </cell>
          <cell r="AC3437" t="str">
            <v>胶质母细胞瘤（WHO IV级）</v>
          </cell>
          <cell r="AD3437" t="str">
            <v>部分切除</v>
          </cell>
          <cell r="AE3437">
            <v>43629</v>
          </cell>
          <cell r="AF3437" t="str">
            <v>1.复发胶质母细胞瘤（额 左） 2.少突星形细胞瘤术后</v>
          </cell>
          <cell r="AH3437" t="str">
            <v>未终止</v>
          </cell>
          <cell r="AI3437">
            <v>658</v>
          </cell>
          <cell r="AJ3437">
            <v>0</v>
          </cell>
          <cell r="AK3437">
            <v>486</v>
          </cell>
          <cell r="AL3437">
            <v>1</v>
          </cell>
          <cell r="AM3437">
            <v>658</v>
          </cell>
          <cell r="AN3437" t="str">
            <v>放疗</v>
          </cell>
          <cell r="AO3437">
            <v>1</v>
          </cell>
          <cell r="AP3437" t="str">
            <v>泰道8疗程</v>
          </cell>
          <cell r="AQ3437">
            <v>1</v>
          </cell>
          <cell r="AS3437">
            <v>1</v>
          </cell>
          <cell r="AU3437" t="e">
            <v>#N/A</v>
          </cell>
          <cell r="AV3437" t="e">
            <v>#N/A</v>
          </cell>
          <cell r="AW3437" t="e">
            <v>#N/A</v>
          </cell>
          <cell r="AX3437" t="e">
            <v>#N/A</v>
          </cell>
          <cell r="AY3437" t="e">
            <v>#N/A</v>
          </cell>
          <cell r="AZ3437" t="e">
            <v>#N/A</v>
          </cell>
        </row>
        <row r="3438">
          <cell r="B3438" t="str">
            <v>P938</v>
          </cell>
          <cell r="C3438" t="str">
            <v>CGGA_P938</v>
          </cell>
          <cell r="E3438" t="str">
            <v>刘德军</v>
          </cell>
          <cell r="F3438">
            <v>605357</v>
          </cell>
          <cell r="G3438">
            <v>43616</v>
          </cell>
          <cell r="H3438" t="str">
            <v>颅内占位性病变(额颞顶叶,右)：胶质瘤复发?</v>
          </cell>
          <cell r="J3438" t="str">
            <v>男</v>
          </cell>
          <cell r="K3438">
            <v>46</v>
          </cell>
          <cell r="L3438" t="str">
            <v>A</v>
          </cell>
          <cell r="M3438" t="str">
            <v>413024197206102000</v>
          </cell>
          <cell r="N3438" t="str">
            <v>匡忠平/夫妻/18813055560  刘京生/父子/18813055560</v>
          </cell>
          <cell r="O3438" t="str">
            <v>发现颅内占位复发17天</v>
          </cell>
          <cell r="P3438" t="str">
            <v>患者于5年前因检查发现“颅内占位”在天坛医院行“右侧额颞开颅肿瘤切除术”，术后给予对症治疗，具体不详，术后病理示少枝星形细胞瘤（WHOII级），术后恢复可，术后给予放疗1周期后，规律复查，颅内情况满意，近1年未复查，患者于17天前复查时行头颅MRI提示肿瘤复发，为行进一步治疗收入院。</v>
          </cell>
          <cell r="Q3438" t="str">
            <v>平素健康状况:良好。否认肝炎史、疟疾史、结核史,否认高血压史、冠心病史， 否认糖尿病史、脑血管病史、精神病史，否认手术史、外伤史、输血史，否认过敏史，预防接种史不详。</v>
          </cell>
          <cell r="R3438" t="str">
            <v>生于河南省潢川县，久居本地，无疫区、疫情、疫水接触史，无牧区、矿山、高氟区、低碘区居住史，无化学性物质、放射性物质、有毒物质接触史，无工业毒物、粉尘接触史。否认冶游史、嗜酒史、吸烟史。</v>
          </cell>
          <cell r="S3438" t="str">
            <v>缺失</v>
          </cell>
          <cell r="T3438">
            <v>43620</v>
          </cell>
          <cell r="V3438" t="str">
            <v>右侧额颞原切口开颅，肿瘤切除术</v>
          </cell>
          <cell r="W3438" t="str">
            <v>患者气管插管全麻成功后，仰卧位，头左偏。常规碘酒（4%）和酒精（75%）消毒后铺巾，头皮浸润麻醉，取原右额颞切口，逐层切开，皮瓣翻向侧下方，充分暴露颅骨，铣刀游离原骨瓣，骨缘四周悬吊,硬膜张力高,快速静点20%的甘露醇250ml,硬膜张力下降,“弧形+放射”状剪开硬脑膜，见硬膜增生明显与其下的脑组织粘连紧密,导航及B超确定颅内病变位于右侧颞上回后部、顶下下叶及中央后回区域，病变质地硬韧，与周围组织边界不清，血供极其丰富，右侧大脑中动脉粗大分支穿行于肿瘤中，小心将上述血管自肿瘤中游离并完好保护，导航辅助下沿肿瘤周边逐步分离，最终病变镜下全切，术腔严密止血，创面速即纱帖敷,术腔反复冲洗清亮，观察脑组织搏动好，硬膜皱缩，缝合后欠严密，人工硬膜修补，与护士清点棉片、棉条等手术用品无误，钛片还纳、固定骨瓣，逐层缝合肌肉、皮下及皮肤，术毕。再次与护士清点棉条等手术用品无误，手术顺利，术中出血约200ml，未输血，输液2500ml，术后患者回病房监护。</v>
          </cell>
          <cell r="X3438" t="str">
            <v>全切除</v>
          </cell>
          <cell r="Y3438">
            <v>149827</v>
          </cell>
          <cell r="Z3438" t="str">
            <v>GBM(WHO IV)</v>
          </cell>
          <cell r="AA3438" t="str">
            <v>GBM(WHO IV)</v>
          </cell>
          <cell r="AB3438">
            <v>4</v>
          </cell>
          <cell r="AC3438" t="str">
            <v>胶质母细胞瘤WHO IV级</v>
          </cell>
          <cell r="AD3438" t="str">
            <v>全切除</v>
          </cell>
          <cell r="AE3438">
            <v>43630</v>
          </cell>
          <cell r="AF3438" t="str">
            <v>胶质瘤母细胞瘤（额颞顶，复发，右）</v>
          </cell>
          <cell r="AH3438" t="str">
            <v>终止</v>
          </cell>
          <cell r="AI3438">
            <v>455</v>
          </cell>
          <cell r="AJ3438">
            <v>1</v>
          </cell>
          <cell r="AK3438">
            <v>424</v>
          </cell>
          <cell r="AL3438">
            <v>1</v>
          </cell>
          <cell r="AM3438">
            <v>569</v>
          </cell>
          <cell r="AN3438" t="str">
            <v>1次</v>
          </cell>
          <cell r="AO3438">
            <v>0</v>
          </cell>
          <cell r="AP3438" t="str">
            <v>泰道8疗程</v>
          </cell>
          <cell r="AQ3438">
            <v>1</v>
          </cell>
          <cell r="AS3438">
            <v>1</v>
          </cell>
          <cell r="AU3438" t="e">
            <v>#N/A</v>
          </cell>
          <cell r="AV3438" t="e">
            <v>#N/A</v>
          </cell>
          <cell r="AW3438" t="e">
            <v>#N/A</v>
          </cell>
          <cell r="AX3438" t="e">
            <v>#N/A</v>
          </cell>
          <cell r="AY3438" t="e">
            <v>#N/A</v>
          </cell>
          <cell r="AZ3438" t="e">
            <v>#N/A</v>
          </cell>
        </row>
        <row r="3439">
          <cell r="B3439" t="str">
            <v>P939</v>
          </cell>
          <cell r="C3439" t="str">
            <v>CGGA_P939</v>
          </cell>
          <cell r="E3439" t="str">
            <v>张理罡</v>
          </cell>
          <cell r="F3439">
            <v>605353</v>
          </cell>
          <cell r="G3439">
            <v>43616</v>
          </cell>
          <cell r="H3439" t="str">
            <v>1.颅内占位性病变（额颞顶，右）胶质瘤？2.症状性癫痫</v>
          </cell>
          <cell r="J3439" t="str">
            <v>男</v>
          </cell>
          <cell r="K3439">
            <v>30</v>
          </cell>
          <cell r="L3439" t="str">
            <v>O</v>
          </cell>
          <cell r="M3439" t="str">
            <v>360424198809295000</v>
          </cell>
          <cell r="N3439" t="str">
            <v>胡尚梅/母子/18870252562  张小俭/父子/15870821601  张小满/叔侄/17766911668</v>
          </cell>
          <cell r="O3439" t="str">
            <v>间断性头痛伴发作性左侧面部抽搐2月</v>
          </cell>
          <cell r="P3439" t="str">
            <v>患者2月前无明显诱因出现间断性头痛，表现为胀痛，不剧烈，同时伴有发作性左侧面部抽搐，每天一次，每次持续约十数秒，不伴有意识障碍及四肢抽搐，给予德巴金等抗癫痫治疗后发作明显减少，近一月未发作，目前自行停用抗癫痫药。否认四肢无力，头晕恶心，视物旋转，否认发作先兆，否认摸索咂嘴。2月前就诊于当地，头CT示颅内占位性病变。1月前就诊于我院，头MRI示右侧额颞顶占位性病变，胶质瘤可能性大。门诊以颅内占位性病变收入我科。</v>
          </cell>
          <cell r="Q3439" t="str">
            <v>平素健康状况:良好。否认肝炎史、疟疾史、结核史,否认高血压史、冠心病史， 否认糖尿病史、脑血管病史、精神病史，否认手术史、外伤史、输血史，否认过敏史，预防接种史不详。</v>
          </cell>
          <cell r="R3439" t="str">
            <v>生于本地，久居本地，无疫区、疫情、疫水接触史，无牧区、矿山、高氟区、低碘区居住史，无化学性物质、放射性物质、有毒物质接触史，无工业毒物、粉尘接触史。吸烟10年，平均20支／日，未戒烟。饮酒10年，平均3两／月，已戒酒2月。否认冶游史。</v>
          </cell>
          <cell r="S3439" t="str">
            <v>缺失</v>
          </cell>
          <cell r="T3439">
            <v>43620</v>
          </cell>
          <cell r="V3439" t="str">
            <v>唤醒麻醉下右额颞顶开颅肿瘤切除+人工硬脑膜修补术 (术中导航+皮质电刺激) </v>
          </cell>
          <cell r="W3439" t="str">
            <v>患者左侧卧位，麻醉诱导喉罩通气后，头架固定后，导航注册确定肿瘤体表投影，常规消毒、铺巾，取右额颞顶马蹄形切口逐层切开，皮肤翻向侧下，暴露右额颞顶颅骨，骨瓣钻孔铣下保留，见硬膜张力略高，250ml甘露醇快速静点降低颅内压，硬脑膜表面麻醉，患者完全清醒拔除喉罩后，放射状剪开硬脑膜，术中导航确定病变范围，术中皮层电刺激确定中央前、后回位于肿瘤上界，未监测出面部功能区，可见病变位于右额顶盖皮层表面，表面脑回变宽,脑沟变浅,沿肿瘤周边分离切除，保护好中央沟动脉，可见肿瘤灰白色，质韧，血供一般，边界不清，深部达岛叶，应用CUSA辅助切除肿瘤，皮层下电刺激确定内囊手区，显微镜下分块全切肿瘤。整个切除过程中患者保持清醒，肢体运动无异常，然后加深麻醉，置入喉罩通气，术腔严密止血，冲洗清亮，脑组织搏动好，硬膜皱缩严重，免缝人工硬膜修补，与护士清点棉片、棉条等手术用品无误后，2枚钛片及1枚盖孔板还纳固定骨瓣，皮下放置引流管一根另戳一口引出并固定，逐层缝合肌肉、皮下及皮肤，术毕再次与护士清点棉条等手术用品无误，手术顺利，麻醉满意，术中出血约 300ml，输液2500 ml，术后拔除喉罩后回PICU监护。</v>
          </cell>
          <cell r="X3439" t="str">
            <v>全切除</v>
          </cell>
          <cell r="Y3439">
            <v>149826</v>
          </cell>
          <cell r="Z3439" t="str">
            <v>OA(WHO Ⅱ)</v>
          </cell>
          <cell r="AA3439" t="str">
            <v>OA(WHO Ⅱ)</v>
          </cell>
          <cell r="AB3439">
            <v>2</v>
          </cell>
          <cell r="AC3439" t="str">
            <v>少突星形细胞瘤</v>
          </cell>
          <cell r="AD3439" t="str">
            <v>全切除</v>
          </cell>
          <cell r="AE3439">
            <v>43633</v>
          </cell>
          <cell r="AF3439" t="str">
            <v xml:space="preserve"> 1.少突星形细胞瘤(WHOⅡ级)（额颞顶，右）2.症状性癫痫
</v>
          </cell>
          <cell r="AH3439" t="str">
            <v>未终止</v>
          </cell>
          <cell r="AI3439">
            <v>1139</v>
          </cell>
          <cell r="AJ3439">
            <v>0</v>
          </cell>
          <cell r="AK3439">
            <v>1139</v>
          </cell>
          <cell r="AL3439">
            <v>0</v>
          </cell>
          <cell r="AM3439">
            <v>1139</v>
          </cell>
          <cell r="AN3439" t="str">
            <v>无</v>
          </cell>
          <cell r="AO3439">
            <v>0</v>
          </cell>
          <cell r="AP3439" t="str">
            <v>替莫脞胺5</v>
          </cell>
          <cell r="AQ3439">
            <v>1</v>
          </cell>
          <cell r="AS3439">
            <v>0</v>
          </cell>
          <cell r="AU3439" t="e">
            <v>#N/A</v>
          </cell>
          <cell r="AV3439" t="e">
            <v>#N/A</v>
          </cell>
          <cell r="AW3439" t="e">
            <v>#N/A</v>
          </cell>
          <cell r="AX3439" t="e">
            <v>#N/A</v>
          </cell>
          <cell r="AY3439" t="e">
            <v>#N/A</v>
          </cell>
          <cell r="AZ3439" t="e">
            <v>#N/A</v>
          </cell>
        </row>
        <row r="3440">
          <cell r="B3440" t="str">
            <v>P940</v>
          </cell>
          <cell r="C3440" t="str">
            <v>CGGA_P940</v>
          </cell>
          <cell r="E3440" t="str">
            <v>吕德利</v>
          </cell>
          <cell r="F3440">
            <v>605566</v>
          </cell>
          <cell r="G3440">
            <v>43619</v>
          </cell>
          <cell r="H3440" t="str">
            <v>1.复发胶质瘤（额，右）2.继发性癫痫</v>
          </cell>
          <cell r="J3440" t="str">
            <v>男</v>
          </cell>
          <cell r="K3440">
            <v>55</v>
          </cell>
          <cell r="L3440" t="str">
            <v>A</v>
          </cell>
          <cell r="M3440" t="str">
            <v>110103196309090000</v>
          </cell>
          <cell r="N3440" t="str">
            <v>吕鑫/父子/15120075020  吕维祥/父亲/13164228063  张婧妍/儿媳/13611211271</v>
          </cell>
          <cell r="O3440" t="str">
            <v>胶质瘤术后14年，发作性意识丧失2个月。</v>
          </cell>
          <cell r="P3440" t="str">
            <v>患者14年前无明显诱因出现嗜睡，检查示颅内占位病变，于我院行手术切除，病理结果示“肥胖型星形细胞瘤”，WHO II级，术后曾行放疗，2月前患者唱歌时发作性意识丧失2次（具体情况不详），诉有左侧肢体活动时有欠灵活，否认头痛、头晕等，遂至医院就诊，行头MRI示：右额叶占位性病变，肿瘤复发可能，现为进一步手术收入我科。</v>
          </cell>
          <cell r="Q3440" t="str">
            <v>平素健康状况:良好。否认肝炎史、疟疾史、结核史,否认高血压史、冠心病史， 否认糖尿病史、脑血管病史、精神病史，否认其他手术史、外伤史、输血史，否认药物过敏史，预防接种史不详。海鲜过敏史。</v>
          </cell>
          <cell r="R3440" t="str">
            <v>生于北京，久居本地，无疫区、疫情、疫水接触史，无牧区、矿山、高氟区、低碘区居住史，无化学性物质、放射性物质、有毒物质接触史，无工业毒物、粉尘接触史。已戒烟，偶饮酒。</v>
          </cell>
          <cell r="S3440" t="str">
            <v>缺失</v>
          </cell>
          <cell r="T3440">
            <v>43621</v>
          </cell>
          <cell r="V3440" t="str">
            <v>右额原切口入路病变切除术+人工硬膜修补术</v>
          </cell>
          <cell r="W3440" t="str">
            <v>患者插管全麻成功后，病人取仰卧位。常规碘酒（2%）和酒精（75%）消毒后铺巾，头皮浸润麻醉，沿右额原“马蹄形”切口逐层切开，充分暴露右额骨质，卸下原2枚固定塑料钛夹，铣刀铣下骨瓣铣下保留，硬膜四周严密悬吊，见硬膜张力中等，十字剪开硬膜，即可见右额灰白色病变，质地软，右额脑室额角与陈旧瘤腔相同，血供中等，与周围脑组织边界欠清，显微镜下自肿瘤大致边界逐步分离并分块切除，大小约4.9X3.1X4.1cm，左侧侧脑室额角开放，脑脊液清亮，最终肿瘤镜下近全切除。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100ml，输液2000ml，术后回病房监护。</v>
          </cell>
          <cell r="X3440" t="str">
            <v>全切除</v>
          </cell>
          <cell r="Y3440">
            <v>149895</v>
          </cell>
          <cell r="Z3440" t="str">
            <v>GBM(WHO IV)</v>
          </cell>
          <cell r="AA3440" t="str">
            <v>GBM(WHO IV)</v>
          </cell>
          <cell r="AB3440">
            <v>4</v>
          </cell>
          <cell r="AC3440" t="str">
            <v>胶质母细胞瘤</v>
          </cell>
          <cell r="AD3440" t="str">
            <v>全切除</v>
          </cell>
          <cell r="AE3440">
            <v>43634</v>
          </cell>
          <cell r="AF3440" t="str">
            <v xml:space="preserve">右额胶质母细胞瘤（WHOIV级） ，中枢神经系统感染，继发性癫痫，右额硬膜下积液，肝功能不全
</v>
          </cell>
          <cell r="AH3440" t="str">
            <v>未终止</v>
          </cell>
          <cell r="AI3440">
            <v>1138</v>
          </cell>
          <cell r="AJ3440">
            <v>0</v>
          </cell>
          <cell r="AK3440">
            <v>1138</v>
          </cell>
          <cell r="AL3440">
            <v>0</v>
          </cell>
          <cell r="AM3440">
            <v>1138</v>
          </cell>
          <cell r="AN3440" t="str">
            <v>放疗</v>
          </cell>
          <cell r="AO3440">
            <v>1</v>
          </cell>
          <cell r="AP3440" t="str">
            <v>泰道</v>
          </cell>
          <cell r="AQ3440">
            <v>1</v>
          </cell>
          <cell r="AS3440">
            <v>1</v>
          </cell>
          <cell r="AU3440" t="e">
            <v>#N/A</v>
          </cell>
          <cell r="AV3440" t="e">
            <v>#N/A</v>
          </cell>
          <cell r="AW3440" t="e">
            <v>#N/A</v>
          </cell>
          <cell r="AX3440" t="e">
            <v>#N/A</v>
          </cell>
          <cell r="AY3440" t="e">
            <v>#N/A</v>
          </cell>
          <cell r="AZ3440" t="e">
            <v>#N/A</v>
          </cell>
        </row>
        <row r="3441">
          <cell r="B3441" t="str">
            <v>P941</v>
          </cell>
          <cell r="C3441" t="str">
            <v>CGGA_P941</v>
          </cell>
          <cell r="E3441" t="str">
            <v>李明琴</v>
          </cell>
          <cell r="F3441">
            <v>605543</v>
          </cell>
          <cell r="G3441">
            <v>43619</v>
          </cell>
          <cell r="H3441" t="str">
            <v>1.颅内占位性病变(额颞岛，右）2.癫痫</v>
          </cell>
          <cell r="J3441" t="str">
            <v>女</v>
          </cell>
          <cell r="K3441">
            <v>36</v>
          </cell>
          <cell r="L3441" t="str">
            <v>A</v>
          </cell>
          <cell r="M3441" t="str">
            <v>640323198209102000</v>
          </cell>
          <cell r="N3441" t="str">
            <v>王杰/夫妻/18995091428  李明轩/兄妹/13895134876  李明芬/姐妹/13629522477</v>
          </cell>
          <cell r="O3441" t="str">
            <v>幻嗅伴头晕半年余。</v>
          </cell>
          <cell r="P3441" t="str">
            <v>患者于半年前出现幻嗅，可闻及汽车尾气味，伴有头晕，无视物模糊，无恶心呕吐，无意识障碍，未行特殊诊治，1月前患者于当地医院行头颅MRI，考虑“颅内占位性病变”，未行特殊治疗，现为行进一步诊治就诊我院门诊，查头颅MRI考虑右侧额颞岛叶占位性病变，胶质瘤可能性大，为行进一步手术治疗以“颅内占位性病变”收入院。</v>
          </cell>
          <cell r="Q3441" t="str">
            <v>平素健康状况:良好。自诉甲状腺有“结节”，无明显症状，否认肝炎史、疟疾史、结核史,否认高血压史、冠心病史， 否认糖尿病史、脑血管病史、精神病史，否认手术史、外伤史、输血史，否认过敏史，预防接种史不详。</v>
          </cell>
          <cell r="R3441" t="str">
            <v>生于宁夏银川市，久居本地，无疫区、疫情、疫水接触史，无牧区、矿山、高氟区、低碘区居住史，无化学性物质、放射性物质、有毒物质接触史，无工业毒物、粉尘接触史。否认冶游史、嗜酒史、吸烟史。</v>
          </cell>
          <cell r="S3441" t="str">
            <v>缺失</v>
          </cell>
          <cell r="T3441">
            <v>43621</v>
          </cell>
          <cell r="V3441" t="str">
            <v>右额颞开颅，肿瘤切除术</v>
          </cell>
          <cell r="W3441" t="str">
            <v>患者气管插管全麻成功后，仰卧位，头左偏。常规碘酒（4%）和酒精（75%）消毒后铺巾，头皮浸润麻醉，取右额颞“？”切口，逐层切开，皮瓣翻向侧下方，充分暴露颅骨，颅骨钻孔，骨瓣铣下保留。乳突气房开放，骨蜡严密封闭。硬膜止血后四周严密悬吊，见硬膜张力高，250ml甘露醇快速静点降低颅内压，“弧形+放射”状剪开硬脑膜，见右颞脑组织肿胀，导航辅助下，切开颞上回前部皮层，皮层下即见病变，取部分病变组织送快速冰冻病理，结果回报，间变少枝星形细胞瘤。导航确定肿瘤位于右侧颞叶，额叶及岛叶，肿瘤呈灰红色，质韧，与周围组织边界不清，血供丰富，显微镜下先切除颞极肿瘤，深部达沟回及海马头部，切除肿瘤后可见右侧动眼神经、大脑后动脉及脑干，以上结构均予以完好保护，随后于额下回前部造瘘，皮层下2cm见肿胀的岛叶，切开岛叶皮层见肿瘤，先切除岛阈肿瘤，深部达基底节，同时显露右侧豆纹动脉及环岛静脉，以豆纹动脉、环岛静脉及基底节为底面，依次切除额盖及顶盖肿瘤，最终病变镜下近全切除，侧脑室颞角开放。术腔严密止血，创面速即纱帖敷,术腔生理盐水反复冲洗清亮，观察脑组织搏动好，术腔放置引流管一枚另戳一口引出并固定，护士清点棉片、棉条等手术用品无误，硬膜皱缩，缝合后欠严密，人工硬膜修补，3枚钛片还纳、固定骨瓣，逐层缝合肌肉、皮下及皮肤，术毕。再次与护士清点棉条等手术用品无误，手术较困难，术中出血约300ml，输液3500ml，未输血，术后患者回病房监护。</v>
          </cell>
          <cell r="X3441" t="str">
            <v>部分切除</v>
          </cell>
          <cell r="Y3441">
            <v>149889</v>
          </cell>
          <cell r="Z3441" t="str">
            <v>AO(WHO III)</v>
          </cell>
          <cell r="AA3441" t="str">
            <v>AO(WHO III)</v>
          </cell>
          <cell r="AB3441">
            <v>3</v>
          </cell>
          <cell r="AC3441" t="str">
            <v>少突胶质细胞瘤（WHO II 级，局灶间变  WHOIII级）</v>
          </cell>
          <cell r="AD3441" t="str">
            <v>部分切除</v>
          </cell>
          <cell r="AE3441">
            <v>43637</v>
          </cell>
          <cell r="AF3441" t="str">
            <v xml:space="preserve">1.间变少突胶质细胞瘤（额颞岛、右侧）WHO II-III级  2.癫痫  3.便霉菌阳性
</v>
          </cell>
          <cell r="AH3441" t="str">
            <v>未终止</v>
          </cell>
          <cell r="AI3441">
            <v>1138</v>
          </cell>
          <cell r="AJ3441">
            <v>0</v>
          </cell>
          <cell r="AK3441">
            <v>1138</v>
          </cell>
          <cell r="AL3441">
            <v>0</v>
          </cell>
          <cell r="AM3441">
            <v>1138</v>
          </cell>
          <cell r="AN3441" t="str">
            <v>30次</v>
          </cell>
          <cell r="AO3441">
            <v>1</v>
          </cell>
          <cell r="AP3441" t="str">
            <v>替莫脞胺</v>
          </cell>
          <cell r="AQ3441">
            <v>1</v>
          </cell>
          <cell r="AS3441">
            <v>0</v>
          </cell>
          <cell r="AU3441" t="e">
            <v>#N/A</v>
          </cell>
          <cell r="AV3441" t="e">
            <v>#N/A</v>
          </cell>
          <cell r="AW3441" t="e">
            <v>#N/A</v>
          </cell>
          <cell r="AX3441" t="e">
            <v>#N/A</v>
          </cell>
          <cell r="AY3441" t="e">
            <v>#N/A</v>
          </cell>
          <cell r="AZ3441" t="e">
            <v>#N/A</v>
          </cell>
        </row>
        <row r="3442">
          <cell r="B3442" t="str">
            <v>P942</v>
          </cell>
          <cell r="C3442" t="str">
            <v>CGGA_P942</v>
          </cell>
          <cell r="E3442" t="str">
            <v>梁红</v>
          </cell>
          <cell r="F3442">
            <v>605562</v>
          </cell>
          <cell r="G3442">
            <v>43619</v>
          </cell>
          <cell r="H3442" t="str">
            <v>1.颅内占位性病变(左额)2.症状性癫痫[继发性癫痫]</v>
          </cell>
          <cell r="J3442" t="str">
            <v>女</v>
          </cell>
          <cell r="K3442">
            <v>29</v>
          </cell>
          <cell r="L3442" t="str">
            <v>O</v>
          </cell>
          <cell r="M3442" t="str">
            <v>130224199005027000</v>
          </cell>
          <cell r="N3442" t="str">
            <v xml:space="preserve">张连伟/哥哥/18903386855  王冰冰/表姐/17090149978  </v>
          </cell>
          <cell r="O3442" t="str">
            <v>视物模糊伴头痛五年，右侧肢体抽搐1月余。</v>
          </cell>
          <cell r="P3442" t="str">
            <v>5年前无明显诱因出现发作性视物模糊后伴有头痛，不伴恶心、呕吐、肢体抽搐、意识丧失等情况，自服止疼药物后缓解，此后上述症状数月发作一次，未予进一步诊治。1月余前患者睡觉时出现右侧上肢麻木、抽搐（具体不详），发作后患者继续入睡，未予特殊诊治。20余天前患者睡觉时再次出现右上肢及下肢麻木后意识丧失、呼之不应、双眼上吊，后患者自行缓解后入睡，不能回忆发作期间发生事情。患者遂至当地医院，行头部MRI检查：颅内占位性病变，考虑低级别胶质瘤。建议患者手术治疗，予以丙戊酸钠缓释片抗癫痫治疗。为行进一步诊治，遂至我院门诊就诊，完善头部MRI：左侧额后叶占位性病变：低级别胶质瘤。门诊以“颅内占位性病变（左额）”收入我科。</v>
          </cell>
          <cell r="Q3442" t="str">
            <v>平素健康状况:良好。否认肝炎史、疟疾史、结核史,否认高血压史、冠心病史， 否认糖尿病史、脑血管病史、精神病史，9年前行剖宫产手术，手术顺利。否认外伤史、输血史，否认过敏史，预防接种史不详。</v>
          </cell>
          <cell r="R3442" t="str">
            <v>生于河北省唐山市，久居唐山市，无疫区、疫情、疫水接触史，无牧区、矿山、高氟区、低碘区居住史，无化学性物质、放射性物质、有毒物质接触史，无工业毒物、粉尘接触史。吸烟6年，平均8支／日，未戒烟。饮酒10年,偶饮酒。否认冶游史</v>
          </cell>
          <cell r="S3442" t="str">
            <v>缺失</v>
          </cell>
          <cell r="T3442">
            <v>43622</v>
          </cell>
          <cell r="V3442" t="str">
            <v>唤醒下左侧额叶肿瘤切除术</v>
          </cell>
          <cell r="W3442" t="str">
            <v>患者右侧卧位，麻醉诱导喉罩通气后，头架固定后常规消毒、铺巾，取左额顶马蹄形切口逐层切开，皮肤翻向侧下，暴露左额颅骨，骨瓣钻2孔铣下保留，见硬膜张力略高，250ml甘露醇快速静点降低颅内压，表面麻醉后十字状剪开硬脑膜，病变主要位于中央前回深部。电生理监测确定中央沟部位，额上回皮质造瘘皮层下1cm即可见灰红色病变，质软，血供极其丰富，呈浸润性生长，与周边脑组织边界不清，大小约3.0*2.5*3.0cm。术中皮层刺激再次确定中央前回及病变位置。唤醒患者，严密监测下，自肿瘤大致边界逐步分离并分块切除肿瘤，最终病变镜下近全切除。加深麻醉，喉罩通气，术腔严密止血，创面速即纱帖敷,术腔反复冲洗清亮，脑组织搏动好，术腔放置引流管一根另戳一口引出并固定，硬膜破损处人工硬膜减张缝合，与护士清点棉片、棉条等手术用品无误后，2枚钛片1枚盖孔板还纳骨瓣，逐层缝合肌肉、皮下及皮肤，术毕再次与护士清点棉条等手术用品无误，手术顺利，术中出血约200ml，术后回病房监护。</v>
          </cell>
          <cell r="X3442" t="str">
            <v>全切除</v>
          </cell>
          <cell r="Y3442" t="str">
            <v>缺失</v>
          </cell>
          <cell r="Z3442" t="str">
            <v>OA(WHO Ⅱ)</v>
          </cell>
          <cell r="AA3442" t="str">
            <v>OA(WHO Ⅱ)</v>
          </cell>
          <cell r="AB3442">
            <v>2</v>
          </cell>
          <cell r="AC3442" t="str">
            <v>左额少枝星形细胞瘤(WHO II级)</v>
          </cell>
          <cell r="AD3442" t="str">
            <v>全切除</v>
          </cell>
          <cell r="AE3442">
            <v>43630</v>
          </cell>
          <cell r="AF3442" t="str">
            <v>1.左额少枝星形细胞瘤（WHO II级）2.症状性癫痫[继发性癫痫]</v>
          </cell>
          <cell r="AH3442" t="str">
            <v>未终止</v>
          </cell>
          <cell r="AI3442">
            <v>1137</v>
          </cell>
          <cell r="AJ3442">
            <v>0</v>
          </cell>
          <cell r="AK3442">
            <v>1137</v>
          </cell>
          <cell r="AL3442">
            <v>0</v>
          </cell>
          <cell r="AM3442">
            <v>1137</v>
          </cell>
          <cell r="AN3442" t="str">
            <v>30次</v>
          </cell>
          <cell r="AO3442">
            <v>1</v>
          </cell>
          <cell r="AP3442" t="str">
            <v>无</v>
          </cell>
          <cell r="AQ3442">
            <v>0</v>
          </cell>
          <cell r="AS3442">
            <v>0</v>
          </cell>
          <cell r="AU3442" t="e">
            <v>#N/A</v>
          </cell>
          <cell r="AV3442" t="e">
            <v>#N/A</v>
          </cell>
          <cell r="AW3442" t="e">
            <v>#N/A</v>
          </cell>
          <cell r="AX3442" t="e">
            <v>#N/A</v>
          </cell>
          <cell r="AY3442" t="e">
            <v>#N/A</v>
          </cell>
          <cell r="AZ3442" t="e">
            <v>#N/A</v>
          </cell>
        </row>
        <row r="3443">
          <cell r="B3443" t="str">
            <v>P943</v>
          </cell>
          <cell r="C3443" t="str">
            <v>CGGA_P943</v>
          </cell>
          <cell r="E3443" t="str">
            <v>宋玉杰</v>
          </cell>
          <cell r="F3443">
            <v>605708</v>
          </cell>
          <cell r="G3443">
            <v>43620</v>
          </cell>
          <cell r="H3443" t="str">
            <v>1.颅内占位性病变（颞、右）：胶质瘤？转移瘤？</v>
          </cell>
          <cell r="J3443" t="str">
            <v>女</v>
          </cell>
          <cell r="K3443">
            <v>47</v>
          </cell>
          <cell r="L3443" t="str">
            <v>A</v>
          </cell>
          <cell r="M3443" t="str">
            <v>210623197202080000</v>
          </cell>
          <cell r="N3443" t="str">
            <v>徐敬东/夫妻/13942539766  徐畅/母女/13104150866   宋杰/姐妹/18604040035</v>
          </cell>
          <cell r="O3443" t="str">
            <v>右颞胀痛3月余</v>
          </cell>
          <cell r="P3443" t="str">
            <v>患者于3月前无明显诱因出现右颞部胀痛，呈间断性，性质较轻，于低头、剧烈运动时加剧；无恶心、呕吐等其他特殊不适。就诊于当地医院，行MRI示：颅内占位性病变，未予特殊治疗；患者半月前为求进一步诊治来我院就诊，行MRI示：右颞叶占位：胶质瘤？转移瘤？右侧丘脑异常信号；右侧上颌窦炎性改变。门诊以“右颞叶占位”收入我科。</v>
          </cell>
          <cell r="Q3443" t="str">
            <v>否认肝炎史、疟疾史、结核史,否认高血压史、冠心病史， 否认糖尿病史、脑血管病史、精神病史，否认手术史、外伤史、输血史，否认过敏史，预防接种史不详。</v>
          </cell>
          <cell r="R3443" t="str">
            <v>生于辽宁省东港市，久居本地，无疫区、疫情、疫水接触史，无牧区、矿山、高氟区、低碘区居住史，无化学性物质、放射性物质、有毒物质接触史，无工业毒物、粉尘接触史。否认冶游史、嗜酒史、吸烟史。</v>
          </cell>
          <cell r="S3443" t="str">
            <v>缺失</v>
          </cell>
          <cell r="T3443">
            <v>43622</v>
          </cell>
          <cell r="V3443" t="str">
            <v>右POPPEN入路肿瘤切除术+人工硬脑膜修补术</v>
          </cell>
          <cell r="W3443" t="str">
            <v>患者插管全麻成功后，病人取左侧俯卧位，头架固定，常规碘酒（4%）和酒精（75%）消毒后铺巾，头皮浸润麻醉，沿右顶枕马蹄形切口逐层切开，颅骨钻3孔骨瓣铣下保留，暴露部分上矢状窦与横窦，硬膜四周严密悬吊，见硬膜张力略高，250ml甘露醇快速静点降低颅内压， “+”字状剪开脑膜，枕部皮层造瘘皮层下0.5cm即可见灰红色病变，主体位于右颞枕部，质硬韧，血供极其丰富，与周围脑组织边界欠清，肿瘤部分粘连侵犯小脑幕，显微镜下沿肿瘤大致边界逐步分离并分块切除，最终病变镜下全切，大小约6.5X6.0X5.0cm。术腔严密止血，创面速即纱帖敷，术腔反复冲洗清亮，脑组织搏动好，硬脑膜缺损严重，人工硬膜（脑膜健）减张修补缝合硬膜，与护士清点棉片、棉条等手术用品无误后，2枚盖孔板1枚钛片还纳骨瓣，逐层缝合皮下及皮肤，术毕再次与护士清点棉条等手术用品无误，手术顺利，术中出血约400ml，输异体红细胞260ml，输液2600ml，术后回病房监护。</v>
          </cell>
          <cell r="X3443" t="str">
            <v>部分切除</v>
          </cell>
          <cell r="Y3443">
            <v>149922</v>
          </cell>
          <cell r="Z3443" t="str">
            <v>GBM(WHO IV)</v>
          </cell>
          <cell r="AA3443" t="str">
            <v>GBM(WHO IV)</v>
          </cell>
          <cell r="AB3443">
            <v>4</v>
          </cell>
          <cell r="AC3443" t="str">
            <v>胶质母细胞瘤（WHO IV级）</v>
          </cell>
          <cell r="AD3443" t="str">
            <v>部分切除</v>
          </cell>
          <cell r="AE3443">
            <v>43630</v>
          </cell>
          <cell r="AF3443" t="str">
            <v>1.胶质母细胞瘤（颞、右）2.轻度贫血 3.低钠血症 4.低蛋白血症</v>
          </cell>
          <cell r="AH3443" t="str">
            <v>未终止</v>
          </cell>
          <cell r="AI3443">
            <v>1137</v>
          </cell>
          <cell r="AJ3443">
            <v>0</v>
          </cell>
          <cell r="AK3443">
            <v>818</v>
          </cell>
          <cell r="AL3443">
            <v>1</v>
          </cell>
          <cell r="AM3443">
            <v>1137</v>
          </cell>
          <cell r="AN3443" t="str">
            <v>30次</v>
          </cell>
          <cell r="AO3443">
            <v>1</v>
          </cell>
          <cell r="AP3443" t="str">
            <v>泰道</v>
          </cell>
          <cell r="AQ3443">
            <v>1</v>
          </cell>
          <cell r="AS3443">
            <v>0</v>
          </cell>
          <cell r="AU3443" t="e">
            <v>#N/A</v>
          </cell>
          <cell r="AV3443" t="e">
            <v>#N/A</v>
          </cell>
          <cell r="AW3443" t="e">
            <v>#N/A</v>
          </cell>
          <cell r="AX3443" t="e">
            <v>#N/A</v>
          </cell>
          <cell r="AY3443" t="e">
            <v>#N/A</v>
          </cell>
          <cell r="AZ3443" t="e">
            <v>#N/A</v>
          </cell>
        </row>
        <row r="3444">
          <cell r="B3444" t="str">
            <v>P944</v>
          </cell>
          <cell r="C3444" t="str">
            <v>NA</v>
          </cell>
          <cell r="D3444" t="str">
            <v>NA</v>
          </cell>
          <cell r="E3444" t="str">
            <v>NA</v>
          </cell>
          <cell r="F3444" t="str">
            <v>NA</v>
          </cell>
          <cell r="G3444" t="str">
            <v>NA</v>
          </cell>
          <cell r="H3444" t="str">
            <v>NA</v>
          </cell>
          <cell r="I3444" t="str">
            <v>NA</v>
          </cell>
          <cell r="J3444" t="str">
            <v>NA</v>
          </cell>
          <cell r="K3444" t="str">
            <v>NA</v>
          </cell>
          <cell r="L3444" t="str">
            <v>NA</v>
          </cell>
          <cell r="M3444" t="str">
            <v>NA</v>
          </cell>
          <cell r="N3444" t="str">
            <v>NA</v>
          </cell>
          <cell r="O3444" t="str">
            <v>NA</v>
          </cell>
          <cell r="P3444" t="str">
            <v>NA</v>
          </cell>
          <cell r="Q3444" t="str">
            <v>NA</v>
          </cell>
          <cell r="R3444" t="str">
            <v>NA</v>
          </cell>
          <cell r="S3444" t="str">
            <v>NA</v>
          </cell>
          <cell r="T3444" t="str">
            <v>NA</v>
          </cell>
          <cell r="U3444" t="str">
            <v>NA</v>
          </cell>
          <cell r="V3444" t="str">
            <v>NA</v>
          </cell>
          <cell r="W3444" t="str">
            <v>NA</v>
          </cell>
          <cell r="X3444" t="str">
            <v>NA</v>
          </cell>
          <cell r="Y3444" t="str">
            <v>NA</v>
          </cell>
          <cell r="Z3444" t="str">
            <v>NA</v>
          </cell>
          <cell r="AA3444" t="str">
            <v>NA</v>
          </cell>
          <cell r="AB3444" t="str">
            <v>NA</v>
          </cell>
          <cell r="AC3444" t="str">
            <v>NA</v>
          </cell>
          <cell r="AD3444" t="str">
            <v>NA</v>
          </cell>
          <cell r="AE3444" t="str">
            <v>NA</v>
          </cell>
          <cell r="AF3444" t="str">
            <v>NA</v>
          </cell>
          <cell r="AG3444" t="str">
            <v>NA</v>
          </cell>
          <cell r="AH3444" t="str">
            <v>NA</v>
          </cell>
          <cell r="AI3444" t="str">
            <v>NA</v>
          </cell>
          <cell r="AJ3444" t="str">
            <v>NA</v>
          </cell>
          <cell r="AK3444" t="str">
            <v>NA</v>
          </cell>
          <cell r="AL3444" t="str">
            <v>NA</v>
          </cell>
          <cell r="AM3444" t="str">
            <v>NA</v>
          </cell>
          <cell r="AN3444" t="str">
            <v>NA</v>
          </cell>
          <cell r="AO3444" t="str">
            <v>NA</v>
          </cell>
          <cell r="AP3444" t="str">
            <v>NA</v>
          </cell>
          <cell r="AQ3444" t="str">
            <v>NA</v>
          </cell>
          <cell r="AS3444" t="str">
            <v>NA</v>
          </cell>
          <cell r="AT3444" t="str">
            <v>NA</v>
          </cell>
          <cell r="AU3444" t="str">
            <v>NA</v>
          </cell>
          <cell r="AV3444" t="str">
            <v>NA</v>
          </cell>
          <cell r="AW3444" t="str">
            <v>NA</v>
          </cell>
          <cell r="AX3444" t="str">
            <v>NA</v>
          </cell>
          <cell r="AY3444" t="str">
            <v>NA</v>
          </cell>
          <cell r="AZ3444" t="str">
            <v>NA</v>
          </cell>
          <cell r="BA3444" t="str">
            <v>NA</v>
          </cell>
          <cell r="BB3444" t="str">
            <v>NA</v>
          </cell>
          <cell r="BC3444" t="str">
            <v>NA</v>
          </cell>
          <cell r="BD3444" t="str">
            <v>NA</v>
          </cell>
        </row>
        <row r="3445">
          <cell r="B3445" t="str">
            <v>P945</v>
          </cell>
          <cell r="C3445" t="str">
            <v>CGGA_P945</v>
          </cell>
          <cell r="E3445" t="str">
            <v>李爱军</v>
          </cell>
          <cell r="F3445">
            <v>606093</v>
          </cell>
          <cell r="G3445">
            <v>43622</v>
          </cell>
          <cell r="H3445" t="str">
            <v>颅内占位性病变（额颞，左）：胶质瘤</v>
          </cell>
          <cell r="J3445" t="str">
            <v>男</v>
          </cell>
          <cell r="K3445">
            <v>34</v>
          </cell>
          <cell r="L3445" t="str">
            <v>O</v>
          </cell>
          <cell r="M3445" t="str">
            <v>33108219840714921X</v>
          </cell>
          <cell r="N3445">
            <v>18666619486</v>
          </cell>
          <cell r="O3445" t="str">
            <v>头痛伴乏力15天</v>
          </cell>
          <cell r="P3445" t="str">
            <v>患者15天前无明显诱因出现头部胀痛，伴有肢体乏力，无恶心呕吐，无肢体抽搐，于湖南郴州第一人民医院行MRI检查示颅内占位，未予特殊治疗，为求进一步诊治，于我院门诊就诊，我院MRI（9001000884）：左额颞叶占位：胶质瘤可能大。门诊以“左额颞叶占位：胶质瘤可能”收入院。</v>
          </cell>
          <cell r="Q3445" t="str">
            <v>2010年月曾患“ 牙骨质瘤 ”行手术治疗。头孢类药物过敏史；海鲜过敏史。平素健康状况:良好。否认肝炎史、疟疾史、结核史,否认高血压史、冠心病史， 否认糖尿病史、脑血管病史、精神病史。否认外伤史、输血史，预防接种史不详。</v>
          </cell>
          <cell r="R3445" t="str">
            <v>生于浙江省，久居本地，无疫区、疫情、疫水接触史，无牧区、矿山、高氟区、低碘区居住史，无化学性物质、放射性物质、有毒物质接触史，无工业毒物、粉尘接触史。否认冶游史、嗜酒史、吸烟史。</v>
          </cell>
          <cell r="S3445" t="str">
            <v>缺失</v>
          </cell>
          <cell r="T3445">
            <v>43627</v>
          </cell>
          <cell r="V3445" t="str">
            <v>左额颞开颅肿瘤切除+人工硬脑膜修补术</v>
          </cell>
          <cell r="W3445" t="str">
            <v>患者气管插管全麻成功后，仰卧位，头偏向右。常规碘酒（4%）和酒精（75%）消毒后铺巾，头皮浸润麻醉，取左额颞“？”切口逐层切开，皮肌瓣翻向前方，充分暴露骨质，颅骨钻1孔骨瓣铣下保留。硬膜止血后四周严密悬吊，见硬膜张力略高250ml甘露醇快速静点降低颅内压，“弧形+放射”状剪开硬脑膜，缓慢释放侧裂池脑脊液后脑压下降满意，仔细分开侧裂并切除左额眶回，皮层下0.5cm可见灰白色肿瘤，质软，与周围组织边界欠清，血供一般，显微镜下分块全切除肿瘤，深部可见底节区及豆纹动脉，ICA、MCA（M1和M2)、嗅神经及视神经均保护完好，侧脑室未开放。术腔严密止血，反复冲洗清亮，脑组织搏动好，硬膜严密缝合困难，人工硬膜减张缝合，与护士清点棉片、棉条等手术用品无误后，1枚盖孔板和2枚钛片还纳固定骨瓣，逐层缝合肌肉、皮下及皮肤，术毕再次与护士清点棉条等手术用品无误，手术顺利，麻醉满意，术中出血约   ml，输液    ml，未输血，术后安返回病房监护</v>
          </cell>
          <cell r="X3445" t="str">
            <v>全切除</v>
          </cell>
          <cell r="Y3445">
            <v>150026</v>
          </cell>
          <cell r="Z3445" t="str">
            <v>A(WHO Ⅱ)</v>
          </cell>
          <cell r="AA3445" t="str">
            <v>A(WHO Ⅱ)</v>
          </cell>
          <cell r="AB3445">
            <v>2</v>
          </cell>
          <cell r="AC3445" t="str">
            <v>星形细胞瘤</v>
          </cell>
          <cell r="AD3445" t="str">
            <v>全切除</v>
          </cell>
          <cell r="AE3445">
            <v>43634</v>
          </cell>
          <cell r="AF3445" t="str">
            <v>星形细胞瘤（额颞，左）</v>
          </cell>
          <cell r="AH3445" t="str">
            <v>未终止</v>
          </cell>
          <cell r="AI3445">
            <v>1132</v>
          </cell>
          <cell r="AJ3445">
            <v>0</v>
          </cell>
          <cell r="AK3445">
            <v>1132</v>
          </cell>
          <cell r="AL3445">
            <v>0</v>
          </cell>
          <cell r="AM3445">
            <v>1132</v>
          </cell>
          <cell r="AN3445" t="str">
            <v>30次</v>
          </cell>
          <cell r="AO3445">
            <v>1</v>
          </cell>
          <cell r="AP3445" t="str">
            <v>无</v>
          </cell>
          <cell r="AQ3445">
            <v>0</v>
          </cell>
          <cell r="AS3445">
            <v>0</v>
          </cell>
          <cell r="AU3445" t="e">
            <v>#N/A</v>
          </cell>
          <cell r="AV3445" t="e">
            <v>#N/A</v>
          </cell>
          <cell r="AW3445" t="e">
            <v>#N/A</v>
          </cell>
          <cell r="AX3445" t="e">
            <v>#N/A</v>
          </cell>
          <cell r="AY3445" t="e">
            <v>#N/A</v>
          </cell>
          <cell r="AZ3445" t="e">
            <v>#N/A</v>
          </cell>
        </row>
        <row r="3446">
          <cell r="B3446" t="str">
            <v>P946</v>
          </cell>
          <cell r="C3446" t="str">
            <v>CGGA_P946</v>
          </cell>
          <cell r="E3446" t="str">
            <v>曾平</v>
          </cell>
          <cell r="F3446">
            <v>606072</v>
          </cell>
          <cell r="G3446">
            <v>43622</v>
          </cell>
          <cell r="H3446" t="str">
            <v>颅内占位性病变（额颞、右侧）胶质瘤可能性大、乙型肝炎</v>
          </cell>
          <cell r="J3446" t="str">
            <v>男</v>
          </cell>
          <cell r="K3446">
            <v>47</v>
          </cell>
          <cell r="L3446" t="str">
            <v>O</v>
          </cell>
          <cell r="M3446" t="str">
            <v>360424197108270000</v>
          </cell>
          <cell r="N3446" t="str">
            <v>曾周正/父子/18870248776  曾金清/兄弟/18370225350  张静/夫妻/18162279160</v>
          </cell>
          <cell r="O3446" t="str">
            <v>发现颅内占位复发8月。</v>
          </cell>
          <cell r="P3446" t="str">
            <v>缘于8月前患者在外院行头颅CT检查，考虑颅内占位复发。目前患者神志清楚，精神可，偶伴有头晕、头痛症状，为求进一步诊疗入我院门诊。诊断为：“颅内占位”。行头颅MRI 检查提示：右额颞占位术后改变、右额颞肿瘤复发可能性大。为求手术治疗，门诊以：“颅内占位性病变（额颞、右）胶质瘤可能性大”收入院。</v>
          </cell>
          <cell r="Q3446" t="str">
            <v>乙肝病史20年。平素健康状况:一般。，否认疟疾史、结核史,否认高血压史、冠心病史， 否认糖尿病史、脑血管病史、精神病史，2000年曾患“ 颅内胶质瘤在华山医院治疗 否认外伤史、输血史，预防接种史不详。</v>
          </cell>
          <cell r="R3446" t="str">
            <v>生于江西，久居本地，无疫区、疫情、疫水接触史，无牧区、矿山、高氟区、低碘区居住史，无化学性物质、放射性物质、有毒物质接触史，无工业毒物、粉尘接触史。吸烟10年，平均10支／日，未戒烟。偶少量饮酒。否认冶游史、</v>
          </cell>
          <cell r="S3446" t="str">
            <v>缺失</v>
          </cell>
          <cell r="T3446">
            <v>43627</v>
          </cell>
          <cell r="V3446" t="str">
            <v>右额颞原切口开颅，颅内病变切除术</v>
          </cell>
          <cell r="W3446" t="str">
            <v>患者气管插管全麻成功后，患者仰卧位，头左偏。常规碘酒（4%）和酒精（75%）消毒、铺巾，头皮浸润麻醉，取原右额颞“？”切口逐层切开，皮瓣翻向侧下方，充分暴露骨质，铣刀游离原右额颞骨瓣。硬膜增生明显、渗血多，止血后四周严密悬吊，硬膜张力高，250ml甘露醇快速静点降低颅内压，“弧形+放射”状剪开硬脑膜，见硬膜与右额颞脑组织粘连紧密，右额下回中、后部可见手术残腔，其中大量膜样纤维增生，导航及B超确定病变位于右侧额叶、岛叶，病变呈灰红色，质韧，与周围组织边界不清，血供丰富，导航辅助下先切除右额叶病变，深达基底节及侧脑室额角，同时显露右侧豆纹动脉，以基底节及豆纹动脉为底面，自前向后近全切除岛叶病变，最终病变镜下近全切除。术腔严密止血，创面速即纱帖敷,术腔反复冲洗清亮，观察脑组织搏动好，护士清点棉片、棉条等手术用品无误，硬膜皱缩，人工硬膜减张修补、缝合，3枚钛片还纳、固定骨瓣，逐层缝合肌肉、皮下及皮肤，术毕。再次与护士清点棉条等手术用品无误，手术顺利，术中出血约200ml，输液2500ml，未输血。术后回ICU病房监护。</v>
          </cell>
          <cell r="X3446" t="str">
            <v>部分切除</v>
          </cell>
          <cell r="Y3446">
            <v>150009</v>
          </cell>
          <cell r="Z3446" t="str">
            <v>AOA(WHO III)</v>
          </cell>
          <cell r="AA3446" t="str">
            <v>AOA(WHO III)</v>
          </cell>
          <cell r="AB3446">
            <v>3</v>
          </cell>
          <cell r="AC3446" t="str">
            <v>间变性少突星形细胞瘤（WHO III级）</v>
          </cell>
          <cell r="AD3446" t="str">
            <v>部分切除</v>
          </cell>
          <cell r="AE3446">
            <v>43644</v>
          </cell>
          <cell r="AF3446" t="str">
            <v xml:space="preserve">间变性少突星形细胞瘤（额颞、右；WHOIII） 乙型肝炎
</v>
          </cell>
          <cell r="AH3446" t="str">
            <v>未终止</v>
          </cell>
          <cell r="AI3446">
            <v>1132</v>
          </cell>
          <cell r="AJ3446">
            <v>0</v>
          </cell>
          <cell r="AK3446">
            <v>1132</v>
          </cell>
          <cell r="AL3446">
            <v>0</v>
          </cell>
          <cell r="AM3446">
            <v>1132</v>
          </cell>
          <cell r="AN3446" t="str">
            <v>30次</v>
          </cell>
          <cell r="AO3446">
            <v>1</v>
          </cell>
          <cell r="AP3446" t="str">
            <v>帝清9疗程</v>
          </cell>
          <cell r="AQ3446">
            <v>1</v>
          </cell>
          <cell r="AS3446">
            <v>1</v>
          </cell>
          <cell r="AU3446" t="e">
            <v>#N/A</v>
          </cell>
          <cell r="AV3446" t="e">
            <v>#N/A</v>
          </cell>
          <cell r="AW3446" t="e">
            <v>#N/A</v>
          </cell>
          <cell r="AX3446" t="e">
            <v>#N/A</v>
          </cell>
          <cell r="AY3446" t="e">
            <v>#N/A</v>
          </cell>
          <cell r="AZ3446" t="e">
            <v>#N/A</v>
          </cell>
        </row>
        <row r="3447">
          <cell r="B3447" t="str">
            <v>P947</v>
          </cell>
          <cell r="C3447" t="str">
            <v>CGGA_P947</v>
          </cell>
          <cell r="E3447" t="str">
            <v>李洪收</v>
          </cell>
          <cell r="F3447">
            <v>606091</v>
          </cell>
          <cell r="G3447">
            <v>43622</v>
          </cell>
          <cell r="H3447" t="str">
            <v> 颅内占位性病变  （肿瘤复发？）</v>
          </cell>
          <cell r="J3447" t="str">
            <v>男</v>
          </cell>
          <cell r="K3447">
            <v>35</v>
          </cell>
          <cell r="L3447" t="str">
            <v>B</v>
          </cell>
          <cell r="M3447" t="str">
            <v>130533198401266118</v>
          </cell>
          <cell r="N3447">
            <v>18635303860</v>
          </cell>
          <cell r="O3447" t="str">
            <v>右侧额颞部皮下肿物半年，间断头痛一个月</v>
          </cell>
          <cell r="P3447" t="str">
            <v>患者半年前右侧额颞部碰撞后出现皮下肿物，近半年增大至5X5X3CM,质地硬，不能移动，按压无痛，并伴有张口困难，体重下降10KG，近一个月出现无诱因间断性头痛，呈针刺杨，每次持续1-3小时，可自行缓解，为求进一步治疗来我院，头部MR提示：左额颞开颅术后状态，局部颅内外沟通异常信号，肿瘤复发？ 右额叶异常信号，DNET？低级别星形细胞瘤？，现收入我科诊治。患者十年前于外院行左额颞部胶质瘤切除术，病理为星形胶质细胞瘤（WHO I-II），术后行放射治疗，患者病来无头晕、无呕吐，无视物障碍，无情绪改变，二便如常，睡眠如常。</v>
          </cell>
          <cell r="Q3447" t="str">
            <v>平素健康状况:一般。否认肝炎史、疟疾史、结核史,否认高血压史、冠心病史， 否认糖尿病史、脑血管病史、精神病史，。2010年行胶质瘤切除术,病理诊断为星形细胞瘤WHO:I-II，否认外伤史、输血史，否认过敏史，预防接种史不详。</v>
          </cell>
          <cell r="R3447" t="str">
            <v>生于河北邢台，久居山西阳泉，无疫区、疫情、疫水接触史，无牧区、矿山、高氟区、低碘区居住史，无化学性物质、放射性物质、有毒物质接触史，无工业毒物、粉尘接触史。饮酒20年，平均1两／日，未戒酒。吸烟15年，平均10支／日，未戒烟。吸烟指数吸烟指数嗜酒史、，否认冶游史。</v>
          </cell>
          <cell r="S3447" t="str">
            <v>缺失</v>
          </cell>
          <cell r="T3447">
            <v>43629</v>
          </cell>
          <cell r="V3447" t="str">
            <v>双侧额叶病损切除术 </v>
          </cell>
          <cell r="W3447" t="str">
            <v xml:space="preserve">患者插管全麻成功后，病人取仰卧位。常规碘酒（4%）和酒精（75%）消毒后铺巾，头皮浸润麻醉，行左额顶马蹄形切口，充分暴露骨质，颅骨钻孔右额骨瓣铣下保留，硬膜四周严密悬吊，超声确定肿瘤位置，界限清晰，“+”字状剪开右额硬脑膜，可见右额灰白色病变，质地软韧不均，血供中等，与周围脑组织边界清，显微镜下首先自瘤内分块切除，待减压充分后自肿瘤边界逐步分离并分块切除，大小约2.5X2.5X2cm，最终肿瘤镜下切除，以超声确认肿瘤无残留。术腔严密止血，创面速即纱帖敷,术腔反复冲洗清亮，脑组织搏动好，硬膜破损处以人工硬膜封闭，与护士清点棉片、棉条等手术用品无误后，钛夹还纳骨瓣固定，逐层缝合肌肉、皮下及皮肤.患者仰卧位，头偏向右。常规碘酒（4%）和酒精（75%）消毒后铺巾，头皮浸润麻醉，取右额颞原弧形切口逐层切开，皮瓣翻向侧下方，可见肿瘤浸润颅骨，肿瘤色灰，质地坚韧，颅骨钻孔后铣刀铣下颅骨骨瓣，骨瓣骨质完全破坏无法回收。硬膜增厚明显，外附有韧性肿瘤组织，剪除病变硬膜后可见灰红色肿瘤组织，质地坚韧，血供丰富，与周围组织边界清，显微镜下分块切除肿瘤，待瘤内减压充分后沿肿瘤周边逐步分离，最终病变镜下大部切除，大小约4X5X5CM。术腔严密止血，创面速即纱帖敷,术腔反复冲洗清亮，脑组织搏动好，术腔放置引流管一枚另戳一口引出并固定，硬膜缝合困难，人工硬膜减张缝合加固硬膜薄弱处，与护士清点棉片、棉条等手术用品无误后，未还纳受侵蚀骨瓣,逐层缝合肌肉、皮下及皮肤，术毕再次与护士清点棉条等手术用品无误，手术顺利，术中出血约300ml，输液3100ml，术中未输血l，术后回ICU病房监护。
</v>
          </cell>
          <cell r="X3447" t="str">
            <v>部分切除</v>
          </cell>
          <cell r="Y3447" t="str">
            <v>缺失</v>
          </cell>
          <cell r="Z3447" t="str">
            <v>A(WHO Ⅱ)</v>
          </cell>
          <cell r="AA3447" t="str">
            <v>A(WHO Ⅱ)</v>
          </cell>
          <cell r="AB3447">
            <v>2</v>
          </cell>
          <cell r="AC3447" t="str">
            <v>星形细胞瘤(WHO II, 右额颞)</v>
          </cell>
          <cell r="AD3447" t="str">
            <v>部分切除</v>
          </cell>
          <cell r="AE3447">
            <v>43642</v>
          </cell>
          <cell r="AF3447" t="str">
            <v xml:space="preserve">1. 星形细胞瘤 (WHOⅡ级，右额颞)；2. 纤维肉瘤伴星形细胞瘤团灶（左额颞）3. 梭形细胞肿瘤（左额颞皮下肿物）4. 胶质瘤复发
</v>
          </cell>
          <cell r="AH3447" t="str">
            <v>终止</v>
          </cell>
          <cell r="AI3447">
            <v>446</v>
          </cell>
          <cell r="AJ3447">
            <v>1</v>
          </cell>
          <cell r="AK3447">
            <v>233</v>
          </cell>
          <cell r="AL3447">
            <v>1</v>
          </cell>
          <cell r="AM3447">
            <v>561</v>
          </cell>
          <cell r="AN3447" t="str">
            <v>34次</v>
          </cell>
          <cell r="AO3447">
            <v>1</v>
          </cell>
          <cell r="AP3447" t="str">
            <v>环氧丙星</v>
          </cell>
          <cell r="AQ3447">
            <v>1</v>
          </cell>
          <cell r="AS3447">
            <v>1</v>
          </cell>
          <cell r="AU3447" t="str">
            <v>突变</v>
          </cell>
          <cell r="AV3447" t="str">
            <v>不突变</v>
          </cell>
          <cell r="AW3447" t="str">
            <v>非共缺失</v>
          </cell>
          <cell r="AX3447" t="str">
            <v>甲基化</v>
          </cell>
          <cell r="AY3447" t="str">
            <v>不突变</v>
          </cell>
          <cell r="AZ3447" t="str">
            <v>不突变</v>
          </cell>
        </row>
        <row r="3448">
          <cell r="B3448" t="str">
            <v>P948</v>
          </cell>
          <cell r="C3448" t="str">
            <v>NA</v>
          </cell>
          <cell r="D3448" t="str">
            <v>NA</v>
          </cell>
          <cell r="E3448" t="str">
            <v>NA</v>
          </cell>
          <cell r="F3448" t="str">
            <v>NA</v>
          </cell>
          <cell r="G3448" t="str">
            <v>NA</v>
          </cell>
          <cell r="H3448" t="str">
            <v>NA</v>
          </cell>
          <cell r="I3448" t="str">
            <v>NA</v>
          </cell>
          <cell r="J3448" t="str">
            <v>NA</v>
          </cell>
          <cell r="K3448" t="str">
            <v>NA</v>
          </cell>
          <cell r="L3448" t="str">
            <v>NA</v>
          </cell>
          <cell r="M3448" t="str">
            <v>NA</v>
          </cell>
          <cell r="N3448" t="str">
            <v>NA</v>
          </cell>
          <cell r="O3448" t="str">
            <v>NA</v>
          </cell>
          <cell r="P3448" t="str">
            <v>NA</v>
          </cell>
          <cell r="Q3448" t="str">
            <v>NA</v>
          </cell>
          <cell r="R3448" t="str">
            <v>NA</v>
          </cell>
          <cell r="S3448" t="str">
            <v>NA</v>
          </cell>
          <cell r="T3448" t="str">
            <v>NA</v>
          </cell>
          <cell r="U3448" t="str">
            <v>NA</v>
          </cell>
          <cell r="V3448" t="str">
            <v>NA</v>
          </cell>
          <cell r="W3448" t="str">
            <v>NA</v>
          </cell>
          <cell r="X3448" t="str">
            <v>NA</v>
          </cell>
          <cell r="Y3448" t="str">
            <v>NA</v>
          </cell>
          <cell r="Z3448" t="str">
            <v>NA</v>
          </cell>
          <cell r="AA3448" t="str">
            <v>NA</v>
          </cell>
          <cell r="AB3448" t="str">
            <v>NA</v>
          </cell>
          <cell r="AC3448" t="str">
            <v>NA</v>
          </cell>
          <cell r="AD3448" t="str">
            <v>NA</v>
          </cell>
          <cell r="AE3448" t="str">
            <v>NA</v>
          </cell>
          <cell r="AF3448" t="str">
            <v>NA</v>
          </cell>
          <cell r="AG3448" t="str">
            <v>NA</v>
          </cell>
          <cell r="AH3448" t="str">
            <v>NA</v>
          </cell>
          <cell r="AI3448" t="str">
            <v>NA</v>
          </cell>
          <cell r="AJ3448" t="str">
            <v>NA</v>
          </cell>
          <cell r="AK3448" t="str">
            <v>NA</v>
          </cell>
          <cell r="AL3448" t="str">
            <v>NA</v>
          </cell>
          <cell r="AM3448" t="str">
            <v>NA</v>
          </cell>
          <cell r="AN3448" t="str">
            <v>NA</v>
          </cell>
          <cell r="AO3448" t="str">
            <v>NA</v>
          </cell>
          <cell r="AP3448" t="str">
            <v>NA</v>
          </cell>
          <cell r="AQ3448" t="str">
            <v>NA</v>
          </cell>
          <cell r="AS3448" t="str">
            <v>NA</v>
          </cell>
          <cell r="AT3448" t="str">
            <v>NA</v>
          </cell>
          <cell r="AU3448" t="str">
            <v>NA</v>
          </cell>
          <cell r="AV3448" t="str">
            <v>NA</v>
          </cell>
          <cell r="AW3448" t="str">
            <v>NA</v>
          </cell>
          <cell r="AX3448" t="str">
            <v>NA</v>
          </cell>
          <cell r="AY3448" t="str">
            <v>NA</v>
          </cell>
          <cell r="AZ3448" t="str">
            <v>NA</v>
          </cell>
          <cell r="BA3448" t="str">
            <v>NA</v>
          </cell>
          <cell r="BB3448" t="str">
            <v>NA</v>
          </cell>
          <cell r="BC3448" t="str">
            <v>NA</v>
          </cell>
          <cell r="BD3448" t="str">
            <v>NA</v>
          </cell>
        </row>
        <row r="3449">
          <cell r="B3449" t="str">
            <v>P949</v>
          </cell>
          <cell r="C3449" t="str">
            <v>CGGA_P949</v>
          </cell>
          <cell r="E3449" t="str">
            <v>刘少敏</v>
          </cell>
          <cell r="F3449">
            <v>607041</v>
          </cell>
          <cell r="G3449">
            <v>43629</v>
          </cell>
          <cell r="H3449" t="str">
            <v>1.颅内占位性病变（颞，左） 转移瘤？胶质瘤？2.高血压1级</v>
          </cell>
          <cell r="J3449" t="str">
            <v>男</v>
          </cell>
          <cell r="K3449">
            <v>52</v>
          </cell>
          <cell r="L3449" t="str">
            <v>A</v>
          </cell>
          <cell r="M3449" t="str">
            <v>370727196609100000</v>
          </cell>
          <cell r="N3449" t="str">
            <v>韩晓/夫妻/13406628229  刘洋/父子/13563639983  张朝闻/儿媳/15169575211</v>
          </cell>
          <cell r="O3449" t="str">
            <v>头部不适3年余，发现颅内占位10余日。</v>
          </cell>
          <cell r="P3449" t="str">
            <v>患者于3年余前出现头部不适，患者于2年余前行特别MRI未见明显异常。患者仍有头部不适主诉。患者于10天前于高密市中医院行特别CT检查示：颅内占位。患者随后来我院就诊，行特别MRI检查示：左颞占位 转移瘤？胶质瘤？。患者未诉恶心、呕吐，偶有胸闷等不适。未诉饮水呛咳，未诉四周麻木、无力。患者为求进一步治疗，以“颅内占位”入院治疗。</v>
          </cell>
          <cell r="Q3449" t="str">
            <v>发现血压升高20余年，最高达145/95mmHg，平日口服“缬沙坦”治疗，不规律。左眼泪管术后21年。平素健康状况:良好。否认肝炎史、疟疾史、结核史, 否认糖尿病史、脑血管病史、精神病史，否认外伤史、输血史，否认过敏史，预防接种史不详。</v>
          </cell>
          <cell r="R3449" t="str">
            <v>生于山东省高密市，久居本地，无疫区、疫情、疫水接触史，无牧区、矿山、高氟区、低碘区居住史，无化学性物质、放射性物质、有毒物质接触史，无工业毒物、粉尘接触史。饮酒30年，平均2两／日，已戒酒。否认冶游史、、吸烟史。</v>
          </cell>
          <cell r="S3449" t="str">
            <v>缺失</v>
          </cell>
          <cell r="T3449">
            <v>43633</v>
          </cell>
          <cell r="V3449" t="str">
            <v>左额颞开颅肿瘤切除术 </v>
          </cell>
          <cell r="W3449" t="str">
            <v>患者气管插管全麻成功后，仰卧位，头偏向右。常规碘酒（4%）和酒精（75%）消毒后铺巾，头皮浸润麻醉，取左额颞“？”切口逐层切开，皮瓣翻向前方，肌瓣翻向下方，充分暴露骨质，颅骨钻1孔骨瓣铣下保留。硬膜止血后四周严密悬吊，硬脑膜与颅骨黏连紧密，见硬膜张力略高250ml甘露醇快速静点降低颅内压， “弧形+放射”状剪开硬脑膜，脑组织张力中等，见实性肿瘤位于左颞下回，与中颅底硬脑膜粘连紧密，灰红色，质韧，边界欠清，血供丰富，自肿瘤周围水肿带逐步分离并分块切除，最终病变镜下全切。术腔严密止血，反复冲洗清亮，脑组织搏动好，硬膜破损严重人工硬膜修补缝合，与护士清点棉片、棉条等手术用品无误后，1枚盖孔板和2枚连接片还纳固定骨瓣，逐层缝合肌肉、皮下及皮肤，术毕再次与护士清点棉条等手术用品无误，手术顺利，麻醉满意，术中出血约 150 ml，输液 2700 ml，未输血，术后拔管回PICU病房监护</v>
          </cell>
          <cell r="X3449" t="str">
            <v>全切除</v>
          </cell>
          <cell r="Y3449">
            <v>150192</v>
          </cell>
          <cell r="Z3449" t="str">
            <v>GBM(WHO IV)</v>
          </cell>
          <cell r="AA3449" t="str">
            <v>GBM(WHO IV)</v>
          </cell>
          <cell r="AB3449">
            <v>4</v>
          </cell>
          <cell r="AC3449" t="str">
            <v>胶质母细胞瘤</v>
          </cell>
          <cell r="AD3449" t="str">
            <v>全切除</v>
          </cell>
          <cell r="AE3449">
            <v>43641</v>
          </cell>
          <cell r="AF3449" t="str">
            <v>1.胶质母细胞瘤（颞，左） 2.高血压1级</v>
          </cell>
          <cell r="AH3449" t="str">
            <v>未终止</v>
          </cell>
          <cell r="AI3449">
            <v>1127</v>
          </cell>
          <cell r="AJ3449">
            <v>0</v>
          </cell>
          <cell r="AK3449">
            <v>988</v>
          </cell>
          <cell r="AL3449">
            <v>1</v>
          </cell>
          <cell r="AM3449">
            <v>1127</v>
          </cell>
          <cell r="AN3449" t="str">
            <v>30次</v>
          </cell>
          <cell r="AO3449">
            <v>1</v>
          </cell>
          <cell r="AP3449" t="str">
            <v>泰道10疗程</v>
          </cell>
          <cell r="AQ3449">
            <v>1</v>
          </cell>
          <cell r="AS3449">
            <v>0</v>
          </cell>
          <cell r="AU3449" t="e">
            <v>#N/A</v>
          </cell>
          <cell r="AV3449" t="e">
            <v>#N/A</v>
          </cell>
          <cell r="AW3449" t="e">
            <v>#N/A</v>
          </cell>
          <cell r="AX3449" t="e">
            <v>#N/A</v>
          </cell>
          <cell r="AY3449" t="e">
            <v>#N/A</v>
          </cell>
          <cell r="AZ3449" t="e">
            <v>#N/A</v>
          </cell>
        </row>
        <row r="3450">
          <cell r="B3450" t="str">
            <v>P950</v>
          </cell>
          <cell r="C3450" t="str">
            <v>CGGA_P950</v>
          </cell>
          <cell r="E3450" t="str">
            <v>杨建敏</v>
          </cell>
          <cell r="F3450">
            <v>607019</v>
          </cell>
          <cell r="G3450">
            <v>43629</v>
          </cell>
          <cell r="H3450" t="str">
            <v>1.颅内占位性病变（颞、岛叶、左侧）胶质瘤可能性大2.癫痫</v>
          </cell>
          <cell r="J3450" t="str">
            <v>男</v>
          </cell>
          <cell r="K3450">
            <v>44</v>
          </cell>
          <cell r="L3450" t="str">
            <v>O</v>
          </cell>
          <cell r="M3450" t="str">
            <v>130682197503076000</v>
          </cell>
          <cell r="N3450" t="str">
            <v>陈兰桌/夫妻/13833272841  杨丽/父女/18332893700  杨浩楠/父子/18531211314</v>
          </cell>
          <cell r="O3450" t="str">
            <v>发现颅内占位2月。</v>
          </cell>
          <cell r="P3450" t="str">
            <v>源于患者2月前突发短暂意识不清，无口吐白沫、肢体抽搐症状，四肢肌力未见异常。后患者入定州市人民医院，行头颅MRI检查提示：颅内占位。为求进一步检查，患者入我院门诊。现患者神志清楚，精神可。言语可，记忆较前稍弱。肢体肌力未见异常。行头颅MRI检查提示：左颞内侧、岛叶及海马占位、胶质瘤可能性大。为求进一步治疗，门诊以：“颅内占位性病变（颞、岛叶、左侧）：胶质瘤可能性大”收入院。</v>
          </cell>
          <cell r="Q3450" t="str">
            <v>平素健康状况:良好。否认肝炎史、疟疾史、结核史,否认高血压史、冠心病史， 否认糖尿病史、脑血管病史、精神病史，否认手术史、外伤史、输血史，否认过敏史，预防接种史不详。</v>
          </cell>
          <cell r="R3450" t="str">
            <v>生于河北，久居本地，无疫区、疫情、疫水接触史，无牧区、矿山、高氟区、低碘区居住史，无化学性物质、放射性物质、有毒物质接触史，无工业毒物、粉尘接触史。吸烟20年，平均20支／日，未戒烟。否认冶游史、嗜酒史、</v>
          </cell>
          <cell r="S3450" t="str">
            <v>缺失</v>
          </cell>
          <cell r="T3450">
            <v>43634</v>
          </cell>
          <cell r="V3450" t="str">
            <v>左额颞开颅，颅内病变切除术  </v>
          </cell>
          <cell r="W3450" t="str">
            <v>患者气管插管全麻成功后，仰卧位，头偏向右。常规碘酒（4%）和酒精（75%）消毒后铺巾，头皮浸润麻醉，取左额颞“？”切口逐层切开，皮瓣翻向侧下方，充分暴露骨质，颅骨钻2孔骨瓣铣下保留。乳突气房开放，生物胶及骨蜡严密封闭，生理盐水反复冲洗。硬膜渗血多，止血困难，电凝及明胶海绵压迫止血后，四周严密悬吊，见硬膜张力略高，250ml甘露醇快速静点降低颅内压，“弧形+放射”状剪开硬脑膜，缓慢释放侧裂池脑脊液后脑压下降满意，切开额下回前部皮层，皮层下2cm见肿瘤，见肿瘤位于左侧额叶、岛叶、基底节及颞极，肿瘤呈灰红色，质韧，与周围组织边界不清，血供丰富，于额下回前部皮层造瘘后先切除额部肿瘤，随后显露岛叶，见岛叶肿胀，大脑中动脉M2段分支自岛叶表面穿行，切开岛叶皮层见灰红色肿瘤，于M2段分支间分块切除岛叶肿瘤，最后切除左侧颞极肿瘤，侵入基底节的肿瘤，为防止出现严重功能障碍，为勉强全切，最终病变镜下近全切除。术腔严密止血，创面速即纱帖敷,术腔反复冲洗清亮，观察脑组织搏动好，术腔放置引流管一枚另戳一口引出并固定，硬膜皱缩，取人工硬膜减张修补、缝合，与护士清点棉片、棉条等手术用品无误，钛片还纳、固定骨瓣，逐层缝合肌肉、皮下及皮肤，术毕。再次与护士清点棉条等手术用品无误，手术顺利，术中出血约400ml，输液3500ml，未输血，术后患者回病房监护。</v>
          </cell>
          <cell r="X3450" t="str">
            <v>部分切除</v>
          </cell>
          <cell r="Y3450" t="str">
            <v>缺失</v>
          </cell>
          <cell r="Z3450" t="str">
            <v>O(WHO Ⅱ)</v>
          </cell>
          <cell r="AA3450" t="str">
            <v>O(WHO Ⅱ)</v>
          </cell>
          <cell r="AC3450" t="str">
            <v>少突胶质细胞瘤</v>
          </cell>
          <cell r="AD3450" t="str">
            <v>部分切除</v>
          </cell>
          <cell r="AE3450">
            <v>43647</v>
          </cell>
          <cell r="AF3450" t="str">
            <v> 少突胶质细胞瘤（颞、岛叶、左 WHO II级）</v>
          </cell>
          <cell r="AH3450" t="str">
            <v>未终止</v>
          </cell>
          <cell r="AI3450">
            <v>1126</v>
          </cell>
          <cell r="AJ3450">
            <v>0</v>
          </cell>
          <cell r="AK3450">
            <v>1126</v>
          </cell>
          <cell r="AL3450">
            <v>0</v>
          </cell>
          <cell r="AM3450">
            <v>1126</v>
          </cell>
          <cell r="AN3450" t="str">
            <v>28次</v>
          </cell>
          <cell r="AO3450">
            <v>1</v>
          </cell>
          <cell r="AP3450" t="str">
            <v>替莫脞胺</v>
          </cell>
          <cell r="AQ3450">
            <v>1</v>
          </cell>
          <cell r="AS3450">
            <v>0</v>
          </cell>
          <cell r="AU3450" t="e">
            <v>#N/A</v>
          </cell>
          <cell r="AV3450" t="e">
            <v>#N/A</v>
          </cell>
          <cell r="AW3450" t="e">
            <v>#N/A</v>
          </cell>
          <cell r="AX3450" t="e">
            <v>#N/A</v>
          </cell>
          <cell r="AY3450" t="e">
            <v>#N/A</v>
          </cell>
          <cell r="AZ3450" t="e">
            <v>#N/A</v>
          </cell>
        </row>
        <row r="3451">
          <cell r="B3451" t="str">
            <v>P951</v>
          </cell>
          <cell r="C3451" t="str">
            <v>CGGA_P951</v>
          </cell>
          <cell r="E3451" t="str">
            <v>杨翠霞</v>
          </cell>
          <cell r="F3451">
            <v>607602</v>
          </cell>
          <cell r="G3451">
            <v>43634</v>
          </cell>
          <cell r="H3451" t="str">
            <v> 颅内占位性病变（额叶，颞岛叶，基底节区，右）  胶质瘤  症状性癫痫</v>
          </cell>
          <cell r="J3451" t="str">
            <v>女</v>
          </cell>
          <cell r="K3451">
            <v>45</v>
          </cell>
          <cell r="L3451" t="str">
            <v>B</v>
          </cell>
          <cell r="M3451" t="str">
            <v>132624197403286000</v>
          </cell>
          <cell r="N3451" t="str">
            <v>张仁红/夫妻/15911090538  杨翠云/姐妹/15832882106  张成翯/外甥/15369090100</v>
          </cell>
          <cell r="O3451" t="str">
            <v>间断肢体抽搐1月余。</v>
          </cell>
          <cell r="P3451" t="str">
            <v>患者于1月余前无明显诱因出现肢体抽搐，意识丧失，数分钟后缓解，随后就诊于京东中美医院就诊，行头部MRI检查示：颅内占位。患者随即就诊于我院，行头部MRI检查示：右侧额叶、右侧颞岛叶，基底节区及双侧胼胝体占位，胶质瘤可能性大。患者于3天余前再次出现肢体抽搐等症状，患者出现左侧肢体无力，后逐渐缓解。患者诉偶感头部不适，偶有头晕等不适。患者未诉胸闷、气短等不适，未诉恶心、呕吐。患者现为求进一步治疗，以“颅内占位”入院治疗。</v>
          </cell>
          <cell r="Q3451" t="str">
            <v>患者可疑“磺胺类药物”过敏。患者于10年余行“剖腹产”手术。平素健康状况:良好。否认肝炎史、疟疾史、结核史,否认高血压史、冠心病史， 否认糖尿病史、脑血管病史、精神病史，。否认外伤史、输血史，预防接种史不详</v>
          </cell>
          <cell r="R3451" t="str">
            <v>生于河北省廊坊市，久居本地，无疫区、疫情、疫水接触史，无牧区、矿山、高氟区、低碘区居住史，无化学性物质、放射性物质、有毒物质接触史，无工业毒物、粉尘接触史。否认冶游史、嗜酒史、吸烟史。</v>
          </cell>
          <cell r="S3451" t="str">
            <v>缺失</v>
          </cell>
          <cell r="T3451">
            <v>43636</v>
          </cell>
          <cell r="V3451" t="str">
            <v>唤醒麻醉下右额顶开颅肿瘤切除+人工硬脑膜修补术（术中皮质电刺激+导航</v>
          </cell>
          <cell r="W3451" t="str">
            <v>患者左侧卧位，麻醉诱导喉罩通气后，头架固定后常规消毒、铺巾，导航注册确定肿瘤体表投影，取右额顶马蹄形切口逐层切开，皮肤翻向下方，暴露右额顶颅骨，骨瓣钻2孔铣下保留，见硬膜张力略高，250ml甘露醇快速静点降低颅内压，硬脑膜利多卡因棉条表面麻醉，此时唤醒患者，拔除喉罩，放射状剪开硬脑膜，术中导航确定肿瘤范围，应用皮质电刺激刺激确定中央前/后回手及面部区，肿瘤位于中央前、后回及运动前区，部分位于皮层表面，灰白色，质软，血供丰富，呈浸润性生长，边界不清。患者保持清醒状态下，分块切除肿瘤，在切除手区下方深部肿瘤时患者突然左手肌力0级，应用皮质电刺激刺激皮层和皮层下白质，可见左食指可收缩，最终根据功能边界切除大部肿瘤，中央后回及前回手区肿瘤未强行切除。患者右上肢远端肌力0级，余肢体肌力正常。然后加深麻醉，喉罩通气，术腔严密止血，反复冲洗清亮，脑组织搏动好，硬膜皱缩严重，给以免缝硬膜修补，与护士清点棉片、棉条等手术用品无误后，3枚钛连接片还纳固定骨瓣，皮瓣下放置引流管一根另戳一口引出并固定，逐层缝合肌肉、皮下及皮肤，术毕再次与护士清点棉条等手术用品无误，手术顺利，麻醉满意，术中出血约300ml，输液2600ml，术后拔除喉罩可见患者清醒，回PICU监护。</v>
          </cell>
          <cell r="X3451" t="str">
            <v>部分切除</v>
          </cell>
          <cell r="Y3451">
            <v>150314</v>
          </cell>
          <cell r="Z3451" t="str">
            <v>AOA(WHO III)</v>
          </cell>
          <cell r="AA3451" t="str">
            <v>AOA(WHO III)</v>
          </cell>
          <cell r="AB3451">
            <v>3</v>
          </cell>
          <cell r="AC3451" t="str">
            <v>少突星形细胞瘤</v>
          </cell>
          <cell r="AD3451" t="str">
            <v>部分切除</v>
          </cell>
          <cell r="AE3451">
            <v>43650</v>
          </cell>
          <cell r="AF3451" t="str">
            <v xml:space="preserve">1 少突星形细胞瘤（额颞岛叶，基底节区，右） 2 症状性癫痫
</v>
          </cell>
          <cell r="AH3451" t="str">
            <v>终止</v>
          </cell>
          <cell r="AI3451">
            <v>681</v>
          </cell>
          <cell r="AJ3451">
            <v>1</v>
          </cell>
          <cell r="AK3451">
            <v>561</v>
          </cell>
          <cell r="AL3451">
            <v>1</v>
          </cell>
          <cell r="AM3451">
            <v>858</v>
          </cell>
          <cell r="AN3451" t="str">
            <v>1次</v>
          </cell>
          <cell r="AO3451">
            <v>0</v>
          </cell>
          <cell r="AP3451" t="str">
            <v>替莫脞胺9</v>
          </cell>
          <cell r="AQ3451">
            <v>1</v>
          </cell>
          <cell r="AS3451">
            <v>0</v>
          </cell>
          <cell r="AU3451" t="e">
            <v>#N/A</v>
          </cell>
          <cell r="AV3451" t="e">
            <v>#N/A</v>
          </cell>
          <cell r="AW3451" t="e">
            <v>#N/A</v>
          </cell>
          <cell r="AX3451" t="e">
            <v>#N/A</v>
          </cell>
          <cell r="AY3451" t="e">
            <v>#N/A</v>
          </cell>
          <cell r="AZ3451" t="e">
            <v>#N/A</v>
          </cell>
        </row>
        <row r="3452">
          <cell r="B3452" t="str">
            <v>P952</v>
          </cell>
          <cell r="C3452" t="str">
            <v>CGGA_P952</v>
          </cell>
          <cell r="D3452" t="str">
            <v>CGGA_P544, CGGA_P952</v>
          </cell>
          <cell r="E3452" t="str">
            <v>张建</v>
          </cell>
          <cell r="F3452">
            <v>607596</v>
          </cell>
          <cell r="G3452">
            <v>43634</v>
          </cell>
          <cell r="H3452" t="str">
            <v>右侧颞叶占位病变:肿瘤复发?</v>
          </cell>
          <cell r="J3452" t="str">
            <v>女</v>
          </cell>
          <cell r="K3452">
            <v>41</v>
          </cell>
          <cell r="L3452" t="str">
            <v>A</v>
          </cell>
          <cell r="M3452" t="str">
            <v>H04584242</v>
          </cell>
          <cell r="N3452">
            <v>18385117777</v>
          </cell>
          <cell r="O3452" t="str">
            <v>胶质瘤术后2年，发现肿瘤复发1个月</v>
          </cell>
          <cell r="P3452" t="str">
            <v>患者于2年前因“听力下降，幻听”入住我院，行手术治疗，术后病理检查提示“胶质瘤”，术后幻听，听力下降情况改善，术后未再进一步接受放化疗。近2年，患者定期复查。1个月前患者曾出现幻听情况，复查颅脑MRI提示“右侧颞叶占位病变（原手术范围），考虑肿瘤复发。”门诊完善相关术前检查，排除手术禁忌后，入院拟手术治疗。患者自患病以来，饮食可，睡眠可，二便如常，体重无明显变化。</v>
          </cell>
          <cell r="Q3452" t="str">
            <v>平素健康状况:良好。否认肝炎史、疟疾史、结核史,否认高血压史、冠心病史， 否认糖尿病史、脑血管病史、精神病史，否认手术史、外伤史、输血史，否认过敏史，预防接种史不详。</v>
          </cell>
          <cell r="R3452" t="str">
            <v>生于原籍，久居本地，无疫区、疫情、疫水接触史，无牧区、矿山、高氟区、低碘区居住史，无化学性物质、放射性物质、有毒物质接触史，无工业毒物、粉尘接触史。否认冶游史、嗜酒史、吸烟史。</v>
          </cell>
          <cell r="S3452" t="str">
            <v>缺失</v>
          </cell>
          <cell r="T3452">
            <v>43637</v>
          </cell>
          <cell r="V3452" t="str">
            <v>右颞原切口开颅肿瘤切除术+人工硬膜修补术</v>
          </cell>
          <cell r="W3452" t="str">
            <v>患者气管插管全麻成功后，病人仰卧位，头偏向左侧。常规碘酒（4%）和酒精（75%）消毒后铺巾，行左颞原切口逐层切开，皮瓣翻向下方，充分暴露骨质，原骨取下保留。“弧形+放射状”剪开硬脑膜，见脑组织张力略高，见病变位于左侧颞前部，实性部分呈灰白色，血供中等，与周围脑组织边界欠清，大小约3.5*2.0*2.0cm，沿距病变周边仔细分离并逐步切除，最终肿瘤镜下全切。术腔严密止血，创面速即纱帖敷,术腔反复冲洗清亮，脑组织搏动好，硬膜缺损处人工硬膜缝合，与护士清点棉片、棉条等手术用品无误后，钛片及盖孔板还纳骨瓣，逐层缝合肌肉、皮下及皮肤，术毕再次与护士清点棉条等手术用品无误，手术顺利，术中出血约100ml，术后回病房监护。</v>
          </cell>
          <cell r="X3452" t="str">
            <v>全切除</v>
          </cell>
          <cell r="Y3452" t="str">
            <v>缺失</v>
          </cell>
          <cell r="Z3452" t="str">
            <v>AO(WHO III)</v>
          </cell>
          <cell r="AA3452" t="str">
            <v>AO(WHO III)</v>
          </cell>
          <cell r="AB3452">
            <v>3</v>
          </cell>
          <cell r="AC3452" t="str">
            <v>间变少突胶质细胞瘤</v>
          </cell>
          <cell r="AD3452" t="str">
            <v>全切除</v>
          </cell>
          <cell r="AE3452">
            <v>43647</v>
          </cell>
          <cell r="AF3452" t="str">
            <v>右侧颞叶复发间变性少突胶质细胞瘤 (WHO Ⅲ级)</v>
          </cell>
          <cell r="AH3452" t="str">
            <v>未终止</v>
          </cell>
          <cell r="AI3452">
            <v>856</v>
          </cell>
          <cell r="AJ3452">
            <v>0</v>
          </cell>
          <cell r="AK3452">
            <v>856</v>
          </cell>
          <cell r="AL3452">
            <v>0</v>
          </cell>
          <cell r="AM3452">
            <v>856</v>
          </cell>
          <cell r="AN3452" t="str">
            <v>同步</v>
          </cell>
          <cell r="AO3452">
            <v>1</v>
          </cell>
          <cell r="AP3452" t="str">
            <v>替莫脞胺</v>
          </cell>
          <cell r="AQ3452">
            <v>1</v>
          </cell>
          <cell r="AS3452">
            <v>1</v>
          </cell>
          <cell r="AU3452" t="e">
            <v>#N/A</v>
          </cell>
          <cell r="AV3452" t="e">
            <v>#N/A</v>
          </cell>
          <cell r="AW3452" t="e">
            <v>#N/A</v>
          </cell>
          <cell r="AX3452" t="e">
            <v>#N/A</v>
          </cell>
          <cell r="AY3452" t="e">
            <v>#N/A</v>
          </cell>
          <cell r="AZ3452" t="e">
            <v>#N/A</v>
          </cell>
        </row>
        <row r="3453">
          <cell r="B3453" t="str">
            <v>P953</v>
          </cell>
          <cell r="C3453" t="str">
            <v>CGGA_P953</v>
          </cell>
          <cell r="E3453" t="str">
            <v>李忠泽</v>
          </cell>
          <cell r="F3453">
            <v>607142</v>
          </cell>
          <cell r="G3453">
            <v>43630</v>
          </cell>
          <cell r="H3453" t="str">
            <v>颅内占位性病变（颞顶枕，左侧）：  恶性神经胶质瘤？  高血压  糖尿病</v>
          </cell>
          <cell r="J3453" t="str">
            <v>男</v>
          </cell>
          <cell r="K3453">
            <v>60</v>
          </cell>
          <cell r="L3453" t="str">
            <v>O</v>
          </cell>
          <cell r="M3453" t="str">
            <v>522426195812280000</v>
          </cell>
          <cell r="N3453" t="str">
            <v>刘飞/夫妻/15599520993  李星坐/父子/18744939973  李中风/兄妹/15117667539</v>
          </cell>
          <cell r="O3453" t="str">
            <v>视野缺损伴言语不利3月。</v>
          </cell>
          <cell r="P3453" t="str">
            <v>源于3月前患者突发视野缺损伴言语不利，伴有运动性失语2小时。无口吐白沫、肢体无力症状。后患者就诊于西南医院，行头颅MRI检查提示：颅内占位。为求进一步治疗患者1月前入我院门诊，行头颅MRI检查提示： 左颞枕顶叶占位：高级别胶质瘤？。为求进一步手术治疗，门诊以：“颅内占位性病变（颞顶枕、左侧）：恶性神经胶质瘤？”收入院。</v>
          </cell>
          <cell r="Q3453" t="str">
            <v>高血压病史15年，口服苯磺酸氨氯地平。糖尿病史13年，口服二甲双胍、依帕司他。1年前行鼻中隔手术。否认肝炎史、疟疾史、结核史,否认冠心病史。 否认脑血管病史、精神病史。否认外伤史，输血史。否认过敏史，预防接种史不详。</v>
          </cell>
          <cell r="R3453" t="str">
            <v>生于贵州，久居本地，无疫区、疫情、疫水接触史，无牧区、矿山、高氟区、低碘区居住史，无化学性物质、放射性物质、有毒物质接触史，无工业毒物、粉尘接触史。否认冶游史、嗜酒史、吸烟史。</v>
          </cell>
          <cell r="S3453" t="str">
            <v>缺失</v>
          </cell>
          <cell r="T3453">
            <v>43637</v>
          </cell>
          <cell r="V3453" t="str">
            <v>左颞顶枕开颅肿瘤切除术</v>
          </cell>
          <cell r="W3453" t="str">
            <v>患者插管全麻成功后，病人右侧卧位，头架固定。常规碘酒（4%）和酒精（75%）消毒后铺巾，行左颞枕“马蹄形”切口逐层切开，充分暴露骨质，颅骨钻孔，骨瓣铣下保留，可见左侧乳突气房开放，生物胶及骨蜡严密封闭。硬膜四周悬吊，脑膜张力较高，甘露醇250ml静点降低颅内压，“十”状剪开硬膜，见左颞顶枕脑组织肿胀明显，于左顶下小叶后方行皮层造瘘，皮层下1cm即可见灰红色肿瘤，肿瘤位于左侧颞顶枕、深部达侧脑室三角区，瘤体质地软韧不均，血供丰富，呈浸润性生长，与周边脑组织边界不清，无包膜。自肿瘤大致边界保护好脑组织后，逐步分离并分块切除，左侧Labbe静脉自肿瘤前部穿行，游离后予以完好保护，最终肿瘤镜下全切除，侧脑室三角区开放，随后将受肿瘤侵袭的左侧枕极切除，充分内减压。创面仔细止血，速即纱帖敷,术腔反复冲洗清亮，观察脑组织搏动好。护士清点棉片、棉条等手术用品无误，术腔放置引流管1根，另戳一口引出并固定，硬膜皱缩，缝合后欠严密，人工硬膜贴敷缺损处，3枚钛片还纳、固定骨瓣，逐层缝合肌肉、皮下及皮肤，术毕。再次与护士清点棉条等手术用品无误，手术顺利，术中出血约200ml，输液3000ml，未输血，术后患者拔管后回ICU病房监护。</v>
          </cell>
          <cell r="X3453" t="str">
            <v>全切除</v>
          </cell>
          <cell r="Y3453" t="str">
            <v>缺失</v>
          </cell>
          <cell r="Z3453" t="str">
            <v>GBM(WHO IV)</v>
          </cell>
          <cell r="AA3453" t="str">
            <v>GBM(WHO IV)</v>
          </cell>
          <cell r="AB3453">
            <v>4</v>
          </cell>
          <cell r="AC3453" t="str">
            <v>胶质母细胞瘤</v>
          </cell>
          <cell r="AD3453" t="str">
            <v>全切除</v>
          </cell>
          <cell r="AE3453">
            <v>43649</v>
          </cell>
          <cell r="AF3453" t="str">
            <v xml:space="preserve">胶质母细胞瘤（颞顶枕、左、WHO IV级）高血压、糖尿病
</v>
          </cell>
          <cell r="AH3453" t="str">
            <v>未终止</v>
          </cell>
          <cell r="AI3453">
            <v>1123</v>
          </cell>
          <cell r="AJ3453">
            <v>0</v>
          </cell>
          <cell r="AK3453">
            <v>984</v>
          </cell>
          <cell r="AL3453">
            <v>1</v>
          </cell>
          <cell r="AM3453">
            <v>1123</v>
          </cell>
          <cell r="AN3453" t="str">
            <v>同步</v>
          </cell>
          <cell r="AO3453">
            <v>1</v>
          </cell>
          <cell r="AP3453" t="str">
            <v>泰道</v>
          </cell>
          <cell r="AQ3453">
            <v>1</v>
          </cell>
          <cell r="AS3453">
            <v>0</v>
          </cell>
          <cell r="AU3453" t="e">
            <v>#N/A</v>
          </cell>
          <cell r="AV3453" t="e">
            <v>#N/A</v>
          </cell>
          <cell r="AW3453" t="e">
            <v>#N/A</v>
          </cell>
          <cell r="AX3453" t="e">
            <v>#N/A</v>
          </cell>
          <cell r="AY3453" t="e">
            <v>#N/A</v>
          </cell>
          <cell r="AZ3453" t="e">
            <v>#N/A</v>
          </cell>
        </row>
        <row r="3454">
          <cell r="B3454" t="str">
            <v>P954</v>
          </cell>
          <cell r="C3454" t="str">
            <v>CGGA_P954</v>
          </cell>
          <cell r="E3454" t="str">
            <v>唐洁</v>
          </cell>
          <cell r="F3454">
            <v>608146</v>
          </cell>
          <cell r="G3454">
            <v>43637</v>
          </cell>
          <cell r="H3454" t="str">
            <v>1.左侧额叶星形细胞瘤 2.脑外伤恢复期</v>
          </cell>
          <cell r="J3454" t="str">
            <v>女</v>
          </cell>
          <cell r="K3454">
            <v>27</v>
          </cell>
          <cell r="L3454" t="str">
            <v>B</v>
          </cell>
          <cell r="M3454" t="str">
            <v>220403199202203000</v>
          </cell>
          <cell r="N3454" t="str">
            <v xml:space="preserve">陈龙/夫妻/15040098766  </v>
          </cell>
          <cell r="O3454" t="str">
            <v>发现颅内占位病变1个月</v>
          </cell>
          <cell r="P3454" t="str">
            <v>患者于一个月前因“头部外伤”就诊当地，行CT检查提示“颅内占位性病变”，患者无头痛、头晕、恶心、呕吐等不适。后就诊于三博脑科医院，行病灶活检术，术后病理检查提示“星形细胞瘤（详细未见病理报告）”，该院建议行放化疗。患者拒绝放化疗。为进一步治疗，就诊于我院门诊，门诊完善相关术前检查后，收住入院拟行手术治疗。患者自患病以来，饮食可，睡眠可，二便如常，体重无明显变化。</v>
          </cell>
          <cell r="Q3454" t="str">
            <v>平素健康状况:良好。否认肝炎史、疟疾史、结核史,否认高血压史、冠心病史， 否认糖尿病史、脑血管病史、精神病史，2019年5月曾受“车祸至轻型颅脑外伤”，目前患者伤后1个月，无明显不适。2019年5月曾患“颅内占位病变”在三博脑科医院行病灶活检术。，否认过敏史，预防接种史不详。</v>
          </cell>
          <cell r="R3454" t="str">
            <v>生于原籍，久居本地，无疫区、疫情、疫水接触史，无牧区、矿山、高氟区、低碘区居住史，无化学性物质、放射性物质、有毒物质接触史，无工业毒物、粉尘接触史。否认冶游史、嗜酒史、吸烟史。</v>
          </cell>
          <cell r="S3454" t="str">
            <v>缺失</v>
          </cell>
          <cell r="T3454">
            <v>43641</v>
          </cell>
          <cell r="V3454" t="str">
            <v>左额开颅肿瘤切除术+人工硬膜修补术</v>
          </cell>
          <cell r="W3454" t="str">
            <v>患者气管插管全麻成功后，仰卧位，头居中。常规碘酒（4%）和酒精（75%）消毒后铺巾，头皮浸润麻醉，取左额马蹄形切口逐层切开，皮瓣翻向侧下方，充分暴露骨质，颅骨钻2孔骨瓣铣下保留。 硬膜止血后四周严密悬吊，见硬膜张力略高250ml甘露醇快速静点降低颅内压，“弧形+放射”状剪开硬脑膜，中线软膜下入路，见灰红色病变位于扣带回及胼胝体，质地硬韧，侧脑室部分开放，侧脑室外侧见质地较硬钙化结节，结节外侧为囊壁组织。沿肿瘤周边逐步分离，最终病变镜下近全切除病变，大小约5.0X 4.0X3.5CM。术腔严密止血，创面速即纱帖敷,术腔反复冲洗清亮，脑组织搏动好。硬膜严密缝合困难，人工硬膜减张缝合，与护士清点棉片、棉条等手术用品无误后，2枚钛片1枚盖孔板还纳骨瓣，逐层缝合肌肉、皮下及皮肤，术毕再次与护士清点棉条等手术用品无误，手术顺利，术中出血约200ml，术后回病房监护。</v>
          </cell>
          <cell r="X3454" t="str">
            <v>部分切除</v>
          </cell>
          <cell r="Y3454" t="str">
            <v>缺失</v>
          </cell>
          <cell r="Z3454" t="str">
            <v>A(WHO Ⅱ)</v>
          </cell>
          <cell r="AA3454" t="str">
            <v>A(WHO Ⅱ)</v>
          </cell>
          <cell r="AB3454">
            <v>2</v>
          </cell>
          <cell r="AC3454" t="str">
            <v>多形性黄色星形细胞瘤</v>
          </cell>
          <cell r="AD3454" t="str">
            <v>部分切除</v>
          </cell>
          <cell r="AE3454">
            <v>43649</v>
          </cell>
          <cell r="AF3454" t="str">
            <v>1.左侧额叶多形性黄色星形细胞瘤 (WHO Ⅱ级) 2.脑外伤恢复期</v>
          </cell>
          <cell r="AH3454" t="str">
            <v>未终止</v>
          </cell>
          <cell r="AI3454">
            <v>1119</v>
          </cell>
          <cell r="AJ3454">
            <v>0</v>
          </cell>
          <cell r="AK3454">
            <v>1119</v>
          </cell>
          <cell r="AL3454">
            <v>0</v>
          </cell>
          <cell r="AM3454">
            <v>1119</v>
          </cell>
          <cell r="AN3454" t="str">
            <v>28次</v>
          </cell>
          <cell r="AO3454">
            <v>1</v>
          </cell>
          <cell r="AP3454" t="str">
            <v>无</v>
          </cell>
          <cell r="AQ3454">
            <v>0</v>
          </cell>
          <cell r="AS3454">
            <v>0</v>
          </cell>
          <cell r="AU3454" t="str">
            <v>不突变</v>
          </cell>
          <cell r="AV3454" t="str">
            <v>不突变</v>
          </cell>
          <cell r="AW3454" t="str">
            <v>非共缺失</v>
          </cell>
          <cell r="AX3454" t="str">
            <v>非甲基化</v>
          </cell>
          <cell r="AY3454" t="str">
            <v>不突变</v>
          </cell>
          <cell r="AZ3454" t="str">
            <v>不突变</v>
          </cell>
        </row>
        <row r="3455">
          <cell r="B3455" t="str">
            <v>P955</v>
          </cell>
          <cell r="C3455" t="str">
            <v>CGGA_P955</v>
          </cell>
          <cell r="E3455" t="str">
            <v>胡发强</v>
          </cell>
          <cell r="F3455">
            <v>607588</v>
          </cell>
          <cell r="G3455">
            <v>43634</v>
          </cell>
          <cell r="H3455" t="str">
            <v>1.颅内占位性病变（额，右） 胶质瘤？ 2.先天性颅底凹陷症 3.痛风 4.高尿酸血症 5.腰椎压缩性骨折</v>
          </cell>
          <cell r="J3455" t="str">
            <v xml:space="preserve">男 </v>
          </cell>
          <cell r="K3455">
            <v>47</v>
          </cell>
          <cell r="L3455" t="str">
            <v>B</v>
          </cell>
          <cell r="M3455" t="str">
            <v>371321197203298000</v>
          </cell>
          <cell r="N3455" t="str">
            <v xml:space="preserve">胡珂铭/父子/17686956983  胡发娟/兄妹/13791539687 </v>
          </cell>
          <cell r="O3455" t="str">
            <v>左侧拇指无力伴左下肢活动不利半年，左下肢抽搐10天。</v>
          </cell>
          <cell r="P3455" t="str">
            <v>患者半年前无明显诱因开始出现左侧拇指无力，做对掌运动时症状明显，伴有左下肢行走不利，无头痛、呕吐，无肢体抽搐、二便障碍等不适，当时未予以重视，未行诊治；10天前无明显诱因出现左下肢抽搐，不伴意识障碍，能自行缓解，于当地医院就诊行头MRI提示“右额占位”，后患者转诊我院门诊，行MRI示右额叶占位：胶质瘤？颅底凹陷，门诊拟以“右额占位”收住入院。</v>
          </cell>
          <cell r="Q3455" t="str">
            <v>既往15年因外伤致“腰椎压缩性骨折”，保守治疗；有痛风病史4年；平素健康状况:良好。否认肝炎史、疟疾史、结核史,否认高血压史、冠心病史， 否认糖尿病史、脑血管病史、精神病史，否认手术、输血史，否认过敏史，预防接种史不详。</v>
          </cell>
          <cell r="R3455" t="str">
            <v>生于山东省，久居本地，无疫区、疫情、疫水接触史，无牧区、矿山、高氟区、低碘区居住史，无化学性物质、放射性物质、有毒物质接触史，无工业毒物、粉尘接触史。否认冶游史、嗜酒史、吸烟史，偶饮酒。</v>
          </cell>
          <cell r="S3455" t="str">
            <v>缺失</v>
          </cell>
          <cell r="T3455">
            <v>43641</v>
          </cell>
          <cell r="V3455" t="str">
            <v>唤醒麻醉下右额颞开颅肿瘤切除术+人工硬脑膜修补术神经导航+术中B超辅助 </v>
          </cell>
          <cell r="W3455" t="str">
            <v>患者左侧卧位，麻醉诱导喉罩通气后，头架固定后常规消毒、铺巾，取右额顶马蹄形切口逐层切开，皮肤翻向侧下，暴露右额颞顶颅骨，骨瓣钻2孔铣下保留，见硬膜张力略高，250ml甘露醇快速静点降低颅内压，表面麻醉后十字状剪开硬脑膜，术中神经导航+超声确定病变位置，病变主要位于右额上中回后部及中央前回，额上回皮质造瘘皮层下0.5cm即可见灰红色病变，质软韧，血供丰富，呈浸润性生长，与周边脑组织边界不清，大小约4.5*2.5*3.0cm。术中皮层刺激再次确定中央前回及病变位置。唤醒患者，严密监测下，自肿瘤大致边界逐步分离并分块切除肿瘤，因部分肿瘤累及中央前回未予完整切除，最终病变镜下大部切除。加深麻醉，喉罩通气，术腔严密止血，创面速即纱帖敷，术腔反复冲洗清亮，脑组织搏动好，硬膜破损严重，人工硬膜减张修补缝合硬脑膜，与护士清点棉片、棉条等手术用品无误后，1枚盖孔板2枚钛片还纳骨瓣，皮下放置引流管一根另戳一口引出并固定，逐层缝合肌肉、皮下及皮肤，术毕再次与护士清点棉条等手术用品无误，手术顺利，术中出血约100ml，未输血，输液2600ml，术后回病房监护室。</v>
          </cell>
          <cell r="X3455" t="str">
            <v>部分切除</v>
          </cell>
          <cell r="Y3455">
            <v>150425</v>
          </cell>
          <cell r="Z3455" t="str">
            <v>OA(WHO Ⅱ)</v>
          </cell>
          <cell r="AA3455" t="str">
            <v>OA(WHO Ⅱ)</v>
          </cell>
          <cell r="AB3455">
            <v>2</v>
          </cell>
          <cell r="AC3455" t="str">
            <v>少突星形细胞瘤（WHO II级）</v>
          </cell>
          <cell r="AD3455" t="str">
            <v>部分切除</v>
          </cell>
          <cell r="AE3455">
            <v>43650</v>
          </cell>
          <cell r="AF3455" t="str">
            <v>1.少突星形细胞瘤(额 右) 2.先天性颅底凹陷症 3.痛风 4.高尿酸血症 5.腰椎压缩性骨折 6.低蛋白血症 7.轻度贫血</v>
          </cell>
          <cell r="AH3455" t="str">
            <v>未终止</v>
          </cell>
          <cell r="AI3455">
            <v>1119</v>
          </cell>
          <cell r="AJ3455">
            <v>0</v>
          </cell>
          <cell r="AK3455">
            <v>1119</v>
          </cell>
          <cell r="AL3455">
            <v>0</v>
          </cell>
          <cell r="AM3455">
            <v>1119</v>
          </cell>
          <cell r="AN3455" t="str">
            <v>30次</v>
          </cell>
          <cell r="AO3455">
            <v>1</v>
          </cell>
          <cell r="AP3455" t="str">
            <v>替莫脞胺</v>
          </cell>
          <cell r="AQ3455">
            <v>1</v>
          </cell>
          <cell r="AS3455">
            <v>0</v>
          </cell>
          <cell r="AU3455" t="e">
            <v>#N/A</v>
          </cell>
          <cell r="AV3455" t="e">
            <v>#N/A</v>
          </cell>
          <cell r="AW3455" t="e">
            <v>#N/A</v>
          </cell>
          <cell r="AX3455" t="e">
            <v>#N/A</v>
          </cell>
          <cell r="AY3455" t="e">
            <v>#N/A</v>
          </cell>
          <cell r="AZ3455" t="e">
            <v>#N/A</v>
          </cell>
        </row>
        <row r="3456">
          <cell r="B3456" t="str">
            <v>P956</v>
          </cell>
          <cell r="C3456" t="str">
            <v>CGGA_P956</v>
          </cell>
          <cell r="E3456" t="str">
            <v>曹刀巾</v>
          </cell>
          <cell r="F3456">
            <v>608092</v>
          </cell>
          <cell r="G3456">
            <v>43637</v>
          </cell>
          <cell r="H3456" t="str">
            <v>1.颅内占位性病变（额颞岛，右）2.症状性癫痫[继发性癫痫]</v>
          </cell>
          <cell r="J3456" t="str">
            <v>女</v>
          </cell>
          <cell r="K3456">
            <v>28</v>
          </cell>
          <cell r="L3456" t="str">
            <v>A</v>
          </cell>
          <cell r="M3456" t="str">
            <v>533521199102273000</v>
          </cell>
          <cell r="N3456" t="str">
            <v>蒋虹/母女/18988306171  曹十山/父女/13987019025  张晓辉/朋友/13577196093</v>
          </cell>
          <cell r="O3456" t="str">
            <v>间断头痛伴呕吐2年，发作性意识障碍伴肢体抽搐近两月。</v>
          </cell>
          <cell r="P3456" t="str">
            <v>患者无明显诱因2年前出现间断胃部不适、头痛伴呕吐，可自行缓解，近两月前出现突发意识丧失伴肢体抽搐，持续数十秒，可自行缓解，否认头晕，否认肢体活动障碍，1月前于昆明医科大学附属第一医院就诊，行核磁检查提示右额颞岛胶质瘤，给予丙戊酸钠治疗癫痫，余未行特殊治疗，为进一步治疗，特来我院门诊就诊，门诊复查核磁提示右额颞岛胶质瘤，以“颅内占位性病变”收住入院。</v>
          </cell>
          <cell r="Q3456" t="str">
            <v>曾有荨麻疹一次，平素健康状况:良好。否认肝炎史、疟疾史、结核史,否认高血压史、冠心病史， 否认糖尿病史、脑血管病史、精神病史，否认手术史、外伤史、输血史，安乃静过敏，阿奇霉素可疑过敏，否认其他过敏史，预防接种史不详。</v>
          </cell>
          <cell r="R3456" t="str">
            <v>生于云南，久居本地，无疫区、疫情、疫水接触史，无牧区、矿山、高氟区、低碘区居住史，无化学性物质、放射性物质、有毒物质接触史，无工业毒物、粉尘接触史。否认冶游史、嗜酒史、吸烟史。</v>
          </cell>
          <cell r="S3456" t="str">
            <v>缺失</v>
          </cell>
          <cell r="T3456">
            <v>43641</v>
          </cell>
          <cell r="V3456" t="str">
            <v>右额颞开颅病变切除术</v>
          </cell>
          <cell r="W3456" t="str">
            <v>全麻插管后，仰卧位，上头架固定，头向左偏。常规消毒、铺巾。行右额颞过中心弧形切口，皮瓣翻向前，切开颞肌翻向下方，暴露颅骨，颅骨钻2孔，用铣刀铣下额颞骨瓣，约9x11cm大小。见硬膜正常，硬脑膜张力稍高，给予甘露醇250ml快速静点。沿骨窗悬吊硬膜后弧形加放射剪开硬膜，电灼硬脑膜边缘出血。可见右额颞叶脑组织肿胀色灰白，肿瘤主体位于额颞叶及岛叶并侵犯底节，先切除额极部分脑组织及病变，内侧至纵裂，深部达胼胝体，前方至前颅底，并进一步切除岛叶病变，内侧至岛阈，暴露豆纹动脉。向上方、下方及后方切除肿瘤至上下岛环沟。向深方切除至底节，肿瘤侵犯底节，未强行切除，右额脑室开放，并继续切除颞极，内侧至钩回，至大致正常脑组织，病变软韧不均，血运中等，最终分块全切除肿瘤大小约6.1×72×6.2cm，术毕可见大脑中动脉及分支、胼周动脉胼缘动脉主干及重要分支、右侧大脑前动脉、视神经、颈内动脉保护好，创面贴附速即纱彻底止血。瘤腔冲水清亮。护士清点敷料器械无误，严密缝合硬膜，2枚盖骨片及1枚钛片骨瓣复位，分层缝合肌肉、皮下和皮肤，术毕再次清点纱布器械无误。手术顺利，出血约800ml，输液4500ml，术毕双瞳等大等圆，带气管插管返病房。</v>
          </cell>
          <cell r="X3456" t="str">
            <v>部分切除</v>
          </cell>
          <cell r="Y3456" t="str">
            <v>缺失</v>
          </cell>
          <cell r="Z3456" t="str">
            <v>A(WHO Ⅱ)</v>
          </cell>
          <cell r="AA3456" t="str">
            <v>A(WHO Ⅱ)</v>
          </cell>
          <cell r="AB3456">
            <v>2</v>
          </cell>
          <cell r="AC3456" t="str">
            <v>星形细胞瘤（WHO II级）</v>
          </cell>
          <cell r="AD3456" t="str">
            <v>部分切除</v>
          </cell>
          <cell r="AE3456">
            <v>43658</v>
          </cell>
          <cell r="AF3456" t="str">
            <v>1.颅内占位性病变：星形细胞瘤（WHO II级）2.症状性癫痫[继发性癫痫]3.甲状腺功能减退4.颅内感染</v>
          </cell>
          <cell r="AH3456" t="str">
            <v>未终止</v>
          </cell>
          <cell r="AI3456">
            <v>1119</v>
          </cell>
          <cell r="AJ3456">
            <v>0</v>
          </cell>
          <cell r="AK3456">
            <v>1119</v>
          </cell>
          <cell r="AL3456">
            <v>0</v>
          </cell>
          <cell r="AM3456">
            <v>1119</v>
          </cell>
          <cell r="AN3456" t="str">
            <v>同步</v>
          </cell>
          <cell r="AO3456">
            <v>1</v>
          </cell>
          <cell r="AP3456" t="str">
            <v>泰道10疗程</v>
          </cell>
          <cell r="AQ3456">
            <v>1</v>
          </cell>
          <cell r="AS3456">
            <v>0</v>
          </cell>
          <cell r="AU3456" t="e">
            <v>#N/A</v>
          </cell>
          <cell r="AV3456" t="e">
            <v>#N/A</v>
          </cell>
          <cell r="AW3456" t="e">
            <v>#N/A</v>
          </cell>
          <cell r="AX3456" t="e">
            <v>#N/A</v>
          </cell>
          <cell r="AY3456" t="e">
            <v>#N/A</v>
          </cell>
          <cell r="AZ3456" t="e">
            <v>#N/A</v>
          </cell>
        </row>
        <row r="3457">
          <cell r="B3457" t="str">
            <v>P957</v>
          </cell>
          <cell r="C3457" t="str">
            <v>CGGA_P957</v>
          </cell>
          <cell r="E3457" t="str">
            <v>温亮</v>
          </cell>
          <cell r="F3457">
            <v>608358</v>
          </cell>
          <cell r="G3457">
            <v>43640</v>
          </cell>
          <cell r="H3457" t="str">
            <v>1.颅内占位性病变（额颞岛 左） 胶质瘤？ 2.甲肝病史 3.鼻窦炎</v>
          </cell>
          <cell r="J3457" t="str">
            <v>男</v>
          </cell>
          <cell r="K3457">
            <v>37</v>
          </cell>
          <cell r="L3457" t="str">
            <v>O</v>
          </cell>
          <cell r="M3457" t="str">
            <v>110224198201064000</v>
          </cell>
          <cell r="N3457" t="str">
            <v>霍宝玉/夫妻/13269338479  温广义/父子/13520751201  姚桂珍/母子/18701547155</v>
          </cell>
          <cell r="O3457" t="str">
            <v>检查发现颅内占位8天。</v>
          </cell>
          <cell r="P3457" t="str">
            <v>患者8天前于大兴区人民医院行头颅CT提示“颅内占位”，进一步行MRI检查提示“左额颞岛占位：胶质瘤伴部分囊变”，患者无任何不适症状，为求进一步诊治，遂入我院门诊，行MRI检查基本同前，门诊拟以“颅内占位性病变”收入住院。</v>
          </cell>
          <cell r="Q3457" t="str">
            <v>既往23年有“甲肝”病史，平素健康状况:良好。否认肝炎史、疟疾史、结核史,否认高血压史、冠心病史， 否认糖尿病史、脑血管病史、精神病史，否认手术史、外伤史、输血史，否认过敏史，预防接种史不详。</v>
          </cell>
          <cell r="R3457" t="str">
            <v>生于北京市，久居本地，无疫区、疫情、疫水接触史，无牧区、矿山、高氟区、低碘区居住史，无化学性物质、放射性物质、有毒物质接触史，无工业毒物、粉尘接触史。否认冶游史、嗜酒史、吸烟史，吸烟20余年，平均1包/天，未戒烟；饮酒，平均6两/天，未戒酒。</v>
          </cell>
          <cell r="S3457" t="str">
            <v>缺失</v>
          </cell>
          <cell r="T3457">
            <v>43642</v>
          </cell>
          <cell r="V3457" t="str">
            <v>左额颞开颅肿瘤切除术+人工硬脑膜修补术（神经导航辅助）</v>
          </cell>
          <cell r="W3457" t="str">
            <v>患者仰卧位，头右偏，麻醉成功后，常规消毒、铺巾，取左额颞弧形切口逐层切开，皮肤翻向外侧下，暴露左额颞部颅骨，骨瓣钻2孔铣下保留，见硬膜张力略高，250ml甘露醇快速静点降低颅内压，弧形剪开硬膜，可见病变主要位于左额中下回深部，深部可达基底节区，皮层造瘘后皮层下1.5cm可见病变，呈灰红色，囊实性，质软韧，血供丰富，呈浸润性生长，与周边脑组织边界不清，仔细分离周边，沿病变周围水肿带阻断肿瘤供血，最后病变镜下近全切除大小约4.5X4.0X3.5cm。创面速即纱帖敷,术腔反复冲洗清亮，脑组织搏动好，硬膜破损严重，人工硬膜（脑膜建）减张修补缝合，与护士清点棉片、棉条等手术用品无误后，1枚盖孔板2枚钛片还纳骨瓣，逐层缝合肌肉、皮下及皮肤，术毕再次与护士清点棉条等手术用品无误，手术顺利，术中出血约100ml，输液2000ml，术后回病房监护室监护</v>
          </cell>
          <cell r="X3457" t="str">
            <v>部分切除</v>
          </cell>
          <cell r="Y3457">
            <v>150494</v>
          </cell>
          <cell r="Z3457" t="str">
            <v>AO(WHO III)</v>
          </cell>
          <cell r="AA3457" t="str">
            <v>AO(WHO III)</v>
          </cell>
          <cell r="AB3457">
            <v>3</v>
          </cell>
          <cell r="AC3457" t="str">
            <v>间变性少突胶质细胞瘤（WHO III级）</v>
          </cell>
          <cell r="AD3457" t="str">
            <v>部分切除</v>
          </cell>
          <cell r="AE3457">
            <v>43649</v>
          </cell>
          <cell r="AF3457" t="str">
            <v>1.间变性少突胶质细胞瘤（额岛 左）2.甲肝病史 3.鼻窦炎 4.高氯血症</v>
          </cell>
          <cell r="AH3457" t="str">
            <v>未终止</v>
          </cell>
          <cell r="AI3457">
            <v>1118</v>
          </cell>
          <cell r="AJ3457">
            <v>0</v>
          </cell>
          <cell r="AK3457">
            <v>1118</v>
          </cell>
          <cell r="AL3457">
            <v>0</v>
          </cell>
          <cell r="AM3457">
            <v>1118</v>
          </cell>
          <cell r="AN3457" t="str">
            <v>28次</v>
          </cell>
          <cell r="AO3457">
            <v>1</v>
          </cell>
          <cell r="AP3457" t="str">
            <v>泰道7疗程</v>
          </cell>
          <cell r="AQ3457">
            <v>1</v>
          </cell>
          <cell r="AS3457">
            <v>0</v>
          </cell>
          <cell r="AU3457" t="e">
            <v>#N/A</v>
          </cell>
          <cell r="AV3457" t="e">
            <v>#N/A</v>
          </cell>
          <cell r="AW3457" t="e">
            <v>#N/A</v>
          </cell>
          <cell r="AX3457" t="e">
            <v>#N/A</v>
          </cell>
          <cell r="AY3457" t="e">
            <v>#N/A</v>
          </cell>
          <cell r="AZ3457" t="e">
            <v>#N/A</v>
          </cell>
        </row>
        <row r="3458">
          <cell r="B3458" t="str">
            <v>P958</v>
          </cell>
          <cell r="C3458" t="str">
            <v>CGGA_P958</v>
          </cell>
          <cell r="E3458" t="str">
            <v>李望德</v>
          </cell>
          <cell r="F3458">
            <v>608167</v>
          </cell>
          <cell r="G3458">
            <v>43637</v>
          </cell>
          <cell r="H3458" t="str">
            <v>颅内占位性病变（颞岛、基底节、右侧）胶质瘤可能性大  癫痫  高血压  脑血管病  肾结石术后</v>
          </cell>
          <cell r="J3458" t="str">
            <v>男</v>
          </cell>
          <cell r="K3458">
            <v>60</v>
          </cell>
          <cell r="L3458" t="str">
            <v>A</v>
          </cell>
          <cell r="M3458" t="str">
            <v>420103195903032000</v>
          </cell>
          <cell r="N3458" t="str">
            <v>刘娟娟/夫妻/15377004677  李莉/父女/13971233636  李娅琦/父女/18627003237</v>
          </cell>
          <cell r="O3458" t="str">
            <v>间断头痛、头晕4月余。</v>
          </cell>
          <cell r="P3458" t="str">
            <v>源于近4月余，患者间断出现头晕、头痛症状，较前加重。3周前患者突发意识不清、肢体抽搐，后患者计入武汉协和医院。行头颅MRI检查提示：颅内占位性病变。后患者为求进一步治疗入我院门诊。行头颅MRI 检查提示：右颞岛叶、基底节区占位：低级别胶质瘤；脑内散在缺血性脑白质病变；考虑双侧上颌窦囊肿。现患者神志清楚，精神可，间断出现头晕、头痛症状，记忆力减退伴有反应迟钝症状。为求进一步手术治疗门诊以：“颅内占位性病变（右侧颞岛、基底节区、右侧）胶质瘤可能性大、癫痫”收入院。</v>
          </cell>
          <cell r="Q3458" t="str">
            <v>半年前在武汉第二医院行肾结石手术治疗。高血压病史3年。脑梗塞病史3年。4年前患者在外院诊断为颅内占位。否认肝炎史、疟疾史、结核史,否认高血压史、冠心病史， 否认糖尿病史、脑血管病史、精神病史，否认外伤，输血史，否认过敏史，预防接种史不详。</v>
          </cell>
          <cell r="R3458" t="str">
            <v>生于湖北，久居本地，无疫区、疫情、疫水接触史，无牧区、矿山、高氟区、低碘区居住史，无化学性物质、放射性物质、有毒物质接触史，无工业毒物、粉尘接触史。吸烟30年，平均10支／日，未戒烟。吸烟指数吸烟指数否认冶游史、嗜酒史、</v>
          </cell>
          <cell r="S3458" t="str">
            <v>缺失</v>
          </cell>
          <cell r="T3458">
            <v>43642</v>
          </cell>
          <cell r="V3458" t="str">
            <v>右额颞开颅，肿瘤切除术 </v>
          </cell>
          <cell r="W3458" t="str">
            <v>患者气管插管全麻成功后，仰卧位，头偏向左，头架固定头位。常规碘酒（4%）和酒精（75%）消毒后铺巾，头皮浸润麻醉，取右额颞“？”切口逐层切开，皮瓣翻向侧下方，充分暴露骨质，颅骨钻孔，骨瓣铣下保留。乳突气房开放，生物胶及骨蜡严密封闭。硬膜止血后四周严密悬吊，见硬膜张力略高，250ml甘露醇快速静点降低颅内压，“弧形+放射”状剪开硬脑膜，缓慢释放侧裂池脑脊液后脑压下降满意，仔细分开侧裂并牵开脑组织，见灰红色病变位于右侧颞叶、岛叶并侵犯基底节，瘤体质地软韧相间，与周围组织边界不清，血供丰富。先切除右侧颞极肿瘤，肿瘤侵及右侧钩回及海马头部，全切颞极及钩回、海马头部肿瘤，直至显露同侧脑干，大脑后动脉及动眼神经，以上结构均予以完好保护。随后切除岛叶肿瘤，于右侧额下回前部皮层造瘘后，显露右侧基底节肿瘤，保护好瘤周血管后，近全切除基底节肿瘤。最终病变镜下近全切。术腔严密止血，创面速即纱帖敷,术腔反复冲洗清亮，观察脑组织搏动好，护士清点棉片、棉条等手术用品无误，硬膜皱缩，缝合后欠严密，人工硬膜修补硬膜薄弱处，盖骨板及钛片还纳骨瓣，逐层缝合肌肉、皮下及皮肤，术毕。再次与护士清点棉条等手术用品无误，手术顺利，术中出血约300ml，输液2500ml，未输血，术后回病房监护</v>
          </cell>
          <cell r="X3458" t="str">
            <v>部分切除</v>
          </cell>
          <cell r="Y3458" t="str">
            <v>缺失</v>
          </cell>
          <cell r="Z3458" t="str">
            <v>A(WHO Ⅱ)</v>
          </cell>
          <cell r="AA3458" t="str">
            <v>A(WHO Ⅱ)</v>
          </cell>
          <cell r="AB3458">
            <v>2</v>
          </cell>
          <cell r="AC3458" t="str">
            <v>星形细胞瘤</v>
          </cell>
          <cell r="AD3458" t="str">
            <v>部分切除</v>
          </cell>
          <cell r="AE3458">
            <v>43650</v>
          </cell>
          <cell r="AF3458" t="str">
            <v xml:space="preserve">星形细胞瘤（颞岛、基底节、右、WHO II级） 癫痫、高血压、脑血管病、肾结石术后
</v>
          </cell>
          <cell r="AH3458" t="str">
            <v>未终止</v>
          </cell>
          <cell r="AI3458">
            <v>1118</v>
          </cell>
          <cell r="AJ3458">
            <v>0</v>
          </cell>
          <cell r="AK3458">
            <v>645</v>
          </cell>
          <cell r="AL3458">
            <v>1</v>
          </cell>
          <cell r="AM3458">
            <v>1118</v>
          </cell>
          <cell r="AN3458" t="str">
            <v>30次</v>
          </cell>
          <cell r="AO3458">
            <v>1</v>
          </cell>
          <cell r="AP3458" t="str">
            <v>贝伐泰道6疗程</v>
          </cell>
          <cell r="AQ3458">
            <v>1</v>
          </cell>
          <cell r="AS3458">
            <v>0</v>
          </cell>
          <cell r="AU3458" t="e">
            <v>#N/A</v>
          </cell>
          <cell r="AV3458" t="e">
            <v>#N/A</v>
          </cell>
          <cell r="AW3458" t="e">
            <v>#N/A</v>
          </cell>
          <cell r="AX3458" t="e">
            <v>#N/A</v>
          </cell>
          <cell r="AY3458" t="e">
            <v>#N/A</v>
          </cell>
          <cell r="AZ3458" t="e">
            <v>#N/A</v>
          </cell>
        </row>
        <row r="3459">
          <cell r="B3459" t="str">
            <v>P959</v>
          </cell>
          <cell r="C3459" t="str">
            <v>CGGA_P959</v>
          </cell>
          <cell r="E3459" t="str">
            <v>方凡泉</v>
          </cell>
          <cell r="F3459">
            <v>608147</v>
          </cell>
          <cell r="G3459">
            <v>43637</v>
          </cell>
          <cell r="H3459" t="str">
            <v>1.胶质瘤术后复发（额 左）  2.左额顶胶质瘤术后  3.左额顶胶质瘤伽马刀治疗后  4.症状性癫痫[继发性癫痫]  5.前列腺增生</v>
          </cell>
          <cell r="J3459" t="str">
            <v>男</v>
          </cell>
          <cell r="K3459">
            <v>62</v>
          </cell>
          <cell r="L3459" t="str">
            <v>O</v>
          </cell>
          <cell r="M3459" t="str">
            <v>44010319561015033X</v>
          </cell>
          <cell r="N3459" t="str">
            <v xml:space="preserve">李素芳/夫妻/13826270297  方伟 /父子/13751811179 </v>
          </cell>
          <cell r="O3459" t="str">
            <v>左额顶胶质瘤伽马刀治疗后15年，开颅术后13年，右手无力1年。</v>
          </cell>
          <cell r="P3459" t="str">
            <v xml:space="preserve">患者15年前因“左额顶占位”于武汉协和医院行伽马刀治疗，13年前开始出现四肢抽搐，于省中医院住院治疗，病情稳定后于陆军总医院住院行唤醒开颅手术治疗，术后病理回报为“胶质瘤，WHO II级”，遗留轻度的运动性失语（表现为言语迟钝）等症状，术后8个月开始口服TMZ化疗6周期，后定期复查未见肿瘤复发进展；1年前开始出现右手无力伴活动不利，不能持物，于当地医院复查MRI提示肿瘤复发，7个月前开始口服TNZ化疗6周期，1个月前于暨大医院复查MRI提示“术区强化灶较前增大”，为求进一步就诊，遂入我院门诊，行MRI检查后提示“肿瘤复发”，门诊拟以“颅内占位性病变”收入住院。患者自患病以来，饮食可，睡眠可，大便便秘，尿频、夜尿，体重无明显变化
</v>
          </cell>
          <cell r="Q3459" t="str">
            <v>既往前列腺增生病史10余年，未行治疗；平素健康状况:良好。否认肝炎史、疟疾史、结核史,否认高血压史、冠心病史， 否认糖尿病史、脑血管病史、精神病史，否认外伤、输血史，否认过敏史，预防接种史不详。</v>
          </cell>
          <cell r="R3459" t="str">
            <v>生于广州市，久居本地，无疫区、疫情、疫水接触史，无牧区、矿山、高氟区、低碘区居住史，无化学性物质、放射性物质、有毒物质接触史，无工业毒物、粉尘接触史。否认冶游史、嗜酒史、吸烟史。</v>
          </cell>
          <cell r="S3459" t="str">
            <v>缺失</v>
          </cell>
          <cell r="T3459">
            <v>43643</v>
          </cell>
          <cell r="V3459" t="str">
            <v>左额颞顶原切口开颅肿瘤切除术+人工硬脑膜修补术</v>
          </cell>
          <cell r="W3459" t="str">
            <v>患者右侧卧位，麻醉诱导喉罩通气后，头架固定。常规消毒、铺巾，取左额顶弧形切口逐层切开，皮肤翻向侧下，暴露左额颞颅骨，去除原骨瓣固定钛夹，铣刀铣下原骨瓣保留，见硬膜张力略高，250ml甘露醇快速静点降低颅内压，术中神经导航确定病变位置范围，表面麻醉后十字状剪开硬脑膜，硬膜下脑组织粘连明显，病变主要位于额上中回后部，累及中央前回，呈灰红色，质软，血供极其丰富，呈浸润性生长，与周边脑组织边界不清。唤醒患者，术中皮层刺激再次确定中央前回及语言功能区范围，严密监测下，自肿瘤大致边界逐步分离并分块切除肿瘤，最终病变镜下大部切除，大小约3.0*2.5*2.0cm，因病变累及中央前回及语言区可能部分残留。加深麻醉，喉罩通气，术腔严密止血，创面速即纱帖敷，术腔反复冲洗清亮，脑组织搏动好，硬膜破损严重，人工硬膜（脑膜健）减张修补缝合，与护士清点棉片、棉条等手术用品无误后，3枚钛片还纳骨瓣，皮下放置引流管一根另戳一口引出并固定，逐层缝合肌肉、皮下及皮肤，术毕再次与护士清点棉条等手术用品无误，手术顺利，术中出血约100ml，未输血，输液2000ml，术后回病房监护</v>
          </cell>
          <cell r="X3459" t="str">
            <v>部分切除</v>
          </cell>
          <cell r="Y3459">
            <v>150535</v>
          </cell>
          <cell r="Z3459" t="str">
            <v>AO(WHO III)</v>
          </cell>
          <cell r="AA3459" t="str">
            <v>AO(WHO III)</v>
          </cell>
          <cell r="AB3459">
            <v>3</v>
          </cell>
          <cell r="AC3459" t="str">
            <v>少突胶质细胞瘤（WHO II级），局灶间变（WHO III级）</v>
          </cell>
          <cell r="AD3459" t="str">
            <v>部分切除</v>
          </cell>
          <cell r="AE3459">
            <v>43651</v>
          </cell>
          <cell r="AF3459" t="str">
            <v>1.间变少突胶质细胞瘤（额 左） 2.左额顶胶质瘤术后 3.左额顶胶质瘤伽马刀治疗后 4.症状性癫痫[继发性癫痫] 5.前列腺增生 6.轻度贫血 7.低蛋白血症 8.低钠血症</v>
          </cell>
          <cell r="AH3459" t="str">
            <v>终止</v>
          </cell>
          <cell r="AI3459">
            <v>401</v>
          </cell>
          <cell r="AJ3459">
            <v>1</v>
          </cell>
          <cell r="AK3459">
            <v>157</v>
          </cell>
          <cell r="AL3459">
            <v>1</v>
          </cell>
          <cell r="AM3459">
            <v>634</v>
          </cell>
          <cell r="AN3459" t="str">
            <v>无</v>
          </cell>
          <cell r="AO3459">
            <v>0</v>
          </cell>
          <cell r="AP3459" t="str">
            <v>无</v>
          </cell>
          <cell r="AQ3459">
            <v>0</v>
          </cell>
          <cell r="AS3459">
            <v>1</v>
          </cell>
          <cell r="AU3459" t="e">
            <v>#N/A</v>
          </cell>
          <cell r="AV3459" t="e">
            <v>#N/A</v>
          </cell>
          <cell r="AW3459" t="e">
            <v>#N/A</v>
          </cell>
          <cell r="AX3459" t="e">
            <v>#N/A</v>
          </cell>
          <cell r="AY3459" t="e">
            <v>#N/A</v>
          </cell>
          <cell r="AZ3459" t="e">
            <v>#N/A</v>
          </cell>
        </row>
        <row r="3460">
          <cell r="B3460" t="str">
            <v>P960</v>
          </cell>
          <cell r="C3460" t="str">
            <v>CGGA_P960</v>
          </cell>
          <cell r="E3460" t="str">
            <v>张静</v>
          </cell>
          <cell r="F3460">
            <v>608548</v>
          </cell>
          <cell r="G3460">
            <v>43641</v>
          </cell>
          <cell r="H3460" t="str">
            <v>颅内占位性病变（额 左）  胶质瘤？</v>
          </cell>
          <cell r="J3460" t="str">
            <v>女</v>
          </cell>
          <cell r="K3460">
            <v>32</v>
          </cell>
          <cell r="L3460" t="str">
            <v>A</v>
          </cell>
          <cell r="M3460" t="str">
            <v>211224198608017000</v>
          </cell>
          <cell r="N3460" t="str">
            <v>韩启龙/配偶/18622434756</v>
          </cell>
          <cell r="O3460" t="str">
            <v>反复发作性头痛4年</v>
          </cell>
          <cell r="P3460" t="str">
            <v>患者4年前于劳累后开始出现发作性枕部头痛，左右侧可交替出现，伴有恶心，无呕吐、四肢抽搐、肢体活动障碍等不适，症状持续约2天，经休息后能自行缓解，当时未行诊治，后患者症状复发发作，约数月发作一次，情况基本同前，未行诊治，20天前患者症状再次出现，为求就诊，于外院行头颅MRI提示“颅内占位”，为求进一步诊治，遂入我院门诊，门诊行MRI检查基本同前，门诊拟以“颅内占位性病变”收入住院。患者自患病以来，饮食可，睡眠可，二便如常，体重无明显变化。</v>
          </cell>
          <cell r="Q3460" t="str">
            <v>既往平素健康状况:良好。否认肝炎史、疟疾史、结核史,否认高血压史、冠心病史， 否认糖尿病史、脑血管病史、精神病史，否认手术史、外伤史、输血史，否认过敏史，预防接种史不详。</v>
          </cell>
          <cell r="R3460" t="str">
            <v>生于辽宁省，久居本地，无疫区、疫情、疫水接触史，无牧区、矿山、高氟区、低碘区居住史，无化学性物质、放射性物质、有毒物质接触史，无工业毒物、粉尘接触史。否认冶游史、嗜酒史、吸烟史</v>
          </cell>
          <cell r="S3460" t="str">
            <v>缺失</v>
          </cell>
          <cell r="T3460">
            <v>43644</v>
          </cell>
          <cell r="V3460" t="str">
            <v>冠切左额开颅肿瘤切除术+人工硬脑膜修补术</v>
          </cell>
          <cell r="W3460" t="str">
            <v>患者插管全麻成功后，病人取仰卧位。常规碘酒（4%）和酒精（75%）消毒后铺巾，头皮浸润麻醉，行冠状切口切开，充分暴露左额骨质，中线颅骨钻2孔，左额骨瓣铣下保留，硬膜四周严密悬吊，十字状剪开左额硬脑膜，左额上回皮层造瘘，皮层下1.5cm即可见囊实性病变，囊液棕褐色，呈灰红色，质地软韧不均，血供丰富，与周围脑组织边界不清，病变深达胼胝体膝部，显微镜下首先自瘤内分块切除，待减压充分后自肿瘤大致边界逐步分离并分块切除，最终镜下近全切除肿瘤及受累额极，大小约6.0X4.5X4.0cm，左侧嗅神经离断，左侧脑室额角开放，脑脊液清亮，大脑前动脉及其分支均保护良好。术腔严密止血，创面速即纱帖敷，术腔反复冲洗清亮，脑组织搏动好，硬膜破损严重，可缝人工硬膜（脑膜健）减张修补缝合，与护士清点棉片、棉条等手术用品无误后，2枚盖孔板1枚钛片还纳骨瓣，逐层缝合肌肉、皮下及皮肤，术毕再次与护士清点棉条等手术用品无误，手术顺利，术中出血约100ml，输液2500ml，术后回ICU病房监护。</v>
          </cell>
          <cell r="X3460" t="str">
            <v>部分切除</v>
          </cell>
          <cell r="Y3460">
            <v>150592</v>
          </cell>
          <cell r="Z3460" t="str">
            <v>AO(WHO III)</v>
          </cell>
          <cell r="AA3460" t="str">
            <v>AO(WHO III)</v>
          </cell>
          <cell r="AB3460">
            <v>3</v>
          </cell>
          <cell r="AC3460" t="str">
            <v>病理诊断：部分为少突胶质细胞瘤（WHO II级），部分为间变性少突胶质细胞瘤（WHO III级）。</v>
          </cell>
          <cell r="AD3460" t="str">
            <v>部分切除</v>
          </cell>
          <cell r="AE3460">
            <v>43651</v>
          </cell>
          <cell r="AF3460" t="str">
            <v>1.间变少突胶质细胞瘤（WHO III级）2.轻度贫血3.高氯血症4.低钠血症5.低钾血症6.低蛋白血症</v>
          </cell>
          <cell r="AH3460" t="str">
            <v>未终止</v>
          </cell>
          <cell r="AI3460">
            <v>1116</v>
          </cell>
          <cell r="AJ3460">
            <v>0</v>
          </cell>
          <cell r="AK3460">
            <v>1116</v>
          </cell>
          <cell r="AL3460">
            <v>0</v>
          </cell>
          <cell r="AM3460">
            <v>1116</v>
          </cell>
          <cell r="AN3460" t="str">
            <v>同步</v>
          </cell>
          <cell r="AO3460">
            <v>1</v>
          </cell>
          <cell r="AP3460" t="str">
            <v>帝清</v>
          </cell>
          <cell r="AQ3460">
            <v>1</v>
          </cell>
          <cell r="AS3460">
            <v>0</v>
          </cell>
          <cell r="AU3460" t="e">
            <v>#N/A</v>
          </cell>
          <cell r="AV3460" t="e">
            <v>#N/A</v>
          </cell>
          <cell r="AW3460" t="e">
            <v>#N/A</v>
          </cell>
          <cell r="AX3460" t="e">
            <v>#N/A</v>
          </cell>
          <cell r="AY3460" t="e">
            <v>#N/A</v>
          </cell>
          <cell r="AZ3460" t="e">
            <v>#N/A</v>
          </cell>
        </row>
        <row r="3461">
          <cell r="B3461" t="str">
            <v>P961</v>
          </cell>
          <cell r="C3461" t="str">
            <v>CGGA_P961</v>
          </cell>
          <cell r="E3461" t="str">
            <v>李文杰</v>
          </cell>
          <cell r="F3461">
            <v>608762</v>
          </cell>
          <cell r="G3461">
            <v>43642</v>
          </cell>
          <cell r="H3461" t="str">
            <v>颅内占位性病变（额，右）胶质瘤可能性大</v>
          </cell>
          <cell r="J3461" t="str">
            <v>男</v>
          </cell>
          <cell r="K3461">
            <v>27</v>
          </cell>
          <cell r="L3461" t="str">
            <v>A</v>
          </cell>
          <cell r="M3461" t="str">
            <v>130433199201300000</v>
          </cell>
          <cell r="N3461" t="str">
            <v>薛书丽/母亲/13730082855</v>
          </cell>
          <cell r="O3461" t="str">
            <v>发现颅内占位1月</v>
          </cell>
          <cell r="P3461" t="str">
            <v>源于1月前患者因皮肤无汗入河北省中医院治疗。后行头颅MRI检查后提示：颅内占位。为求进一步治疗入我院门诊。现患者神志清楚，精神可，无头痛、头晕，肢体抽搐症状。行头颅MRI检查提示：右额占位性病变：低级别胶质瘤？门诊以：“颅内占位性病变（额、右侧）胶质瘤可能性大”收入院。</v>
          </cell>
          <cell r="Q3461" t="str">
            <v>平素健康状况:良好。否认肝炎史、疟疾史、结核史,否认高血压史、冠心病史， 否认糖尿病史、脑血管病史、精神病史，否认手术史、外伤史、输血史，否认过敏史，预防接种史不详。</v>
          </cell>
          <cell r="R3461" t="str">
            <v>生于邯郸，久居本地，无疫区、疫情、疫水接触史，无牧区、矿山、高氟区、低碘区居住史，无化学性物质、放射性物质、有毒物质接触史，无工业毒物、粉尘接触史。否认冶游史、嗜酒史、吸烟史。</v>
          </cell>
          <cell r="S3461" t="str">
            <v>缺失</v>
          </cell>
          <cell r="T3461">
            <v>43648</v>
          </cell>
          <cell r="V3461" t="str">
            <v>颅内血肿清除术+去骨瓣减压术</v>
          </cell>
          <cell r="W3461" t="str">
            <v>手术经过：全麻后患者仰卧位,头左侧,常规消毒（4％碘酒，75％酒精）铺单，取右侧额颞原头皮切口，分层切开头皮各层,皮瓣翻向额颞部，取下骨瓣，以骨蜡封闭开放的乳突气房，生理盐水冲洗；见硬膜张力高,呈紫红色,给予20％甘露醇静点降颅压，四周严密悬吊硬脑膜，放射状剪开，可见右额瘤腔内有陈旧性血凝块，仔细清除血凝块约30ml，清除血肿过程中瘤腔及周围未见明显的活动性出血点，清除血肿后见瘤腔周围脑组织水肿明显，脑搏动差，随后将水肿挫伤的脑组织清除，并部分切除右侧额极、内减压；将骨瓣向颞部扩大，显露侧裂下方颞叶，见颞枕方向有陈旧性硬膜下血凝块，吸除困难。随后于右枕行直切口，颅骨钻孔，铣下右颞枕骨瓣约4X3cm，见右颞枕硬膜呈浅蓝色，张力高，四周悬吊后，十字剪开硬膜，可见硬膜下紫红色凝血块，清除血凝块约30ml，未见明显活动性出血点。生理盐水冲洗清亮，明胶海绵及盐水纱布覆盖创面。随后观察右额瘤腔，此时观察右额瘤腔及周围脑组织张力明显下降，脑组织搏动较前明显好转，创面仔细止血，外敷速即纱，生理盐水冲洗清亮，护士清点器械、敷料无误。右额颞部术区放置外引流管，另戳皮孔引出固定。硬膜皱缩，分别以人工硬膜减张修补、缝合额颞及枕部切口，为防止术后脑水肿，去除额颞部骨瓣，颞枕部骨瓣以钛片固定，分层缝合额颞及枕部切口，无菌敷料包扎，术毕。手术顺利，术中出血约600ml，未输血，输液2500ml。术后检查，患者瞳孔，左：右 = 2：2mm。术后患者自主呼吸稍差，带气管插管返病房监护。手术结果：清除右额颞术腔血肿约30ml，右颞枕硬膜下血肿约30ml。术中所见：右额瘤腔内有陈旧性血凝块约30ml，清除血肿过程中瘤腔及周围未见明显的活动性出血点，清除血肿后见瘤腔周围脑组织水肿明显，脑搏动差，随后将水肿、挫伤的脑组织清除，并部分清除右侧额极，充分内减压。将骨瓣向颞部扩大，显露侧裂下方颞叶，见颞枕方向有陈旧性硬膜下血凝块，吸除困难。随后于右枕行直切口，可见硬膜下紫红色凝血块，清除血凝块约30ml，未见明显活动性出血点。</v>
          </cell>
          <cell r="X3461" t="str">
            <v>全切除</v>
          </cell>
          <cell r="Y3461">
            <v>150570</v>
          </cell>
          <cell r="Z3461" t="str">
            <v>O(WHO II)</v>
          </cell>
          <cell r="AA3461" t="str">
            <v>O(WHO II)</v>
          </cell>
          <cell r="AB3461">
            <v>2</v>
          </cell>
          <cell r="AC3461" t="str">
            <v>少突胶质细胞瘤。 (WHOⅡ级)</v>
          </cell>
          <cell r="AD3461" t="str">
            <v>全切除</v>
          </cell>
          <cell r="AE3461">
            <v>43665</v>
          </cell>
          <cell r="AF3461" t="str">
            <v>1.少突胶质细胞瘤（WHO Ⅱ级）2.右额颞术腔血肿3.右颞枕硬膜下血肿4.肝功能异常</v>
          </cell>
          <cell r="AH3461" t="str">
            <v>未终止</v>
          </cell>
          <cell r="AI3461">
            <v>1112</v>
          </cell>
          <cell r="AJ3461">
            <v>0</v>
          </cell>
          <cell r="AK3461">
            <v>1112</v>
          </cell>
          <cell r="AL3461">
            <v>0</v>
          </cell>
          <cell r="AM3461">
            <v>1112</v>
          </cell>
          <cell r="AN3461" t="str">
            <v>无</v>
          </cell>
          <cell r="AO3461">
            <v>0</v>
          </cell>
          <cell r="AP3461" t="str">
            <v>无</v>
          </cell>
          <cell r="AQ3461">
            <v>0</v>
          </cell>
          <cell r="AS3461">
            <v>0</v>
          </cell>
          <cell r="AU3461" t="e">
            <v>#N/A</v>
          </cell>
          <cell r="AV3461" t="e">
            <v>#N/A</v>
          </cell>
          <cell r="AW3461" t="e">
            <v>#N/A</v>
          </cell>
          <cell r="AX3461" t="e">
            <v>#N/A</v>
          </cell>
          <cell r="AY3461" t="e">
            <v>#N/A</v>
          </cell>
          <cell r="AZ3461" t="e">
            <v>#N/A</v>
          </cell>
        </row>
        <row r="3462">
          <cell r="B3462" t="str">
            <v>P962</v>
          </cell>
          <cell r="C3462" t="str">
            <v>CGGA_P962</v>
          </cell>
          <cell r="E3462" t="str">
            <v>汪漪</v>
          </cell>
          <cell r="F3462">
            <v>608914</v>
          </cell>
          <cell r="G3462">
            <v>43643</v>
          </cell>
          <cell r="H3462" t="str">
            <v>颅内占位性病变（额，右）</v>
          </cell>
          <cell r="J3462" t="str">
            <v>女</v>
          </cell>
          <cell r="K3462">
            <v>57</v>
          </cell>
          <cell r="L3462" t="str">
            <v>B</v>
          </cell>
          <cell r="M3462" t="str">
            <v>360103196201052000</v>
          </cell>
          <cell r="N3462" t="str">
            <v>齐安平/配偶/18779173998</v>
          </cell>
          <cell r="O3462" t="str">
            <v>发现颅内占位病变1月余</v>
          </cell>
          <cell r="P3462" t="str">
            <v>患者1月前因“巩膜炎”于北大人民医院住院治疗，住院期间出现眼睛及头部疼痛，无恶心、呕吐，行头MRI检查，示右侧额叶侧脑室旁、胼胝体占位性病变，胶质瘤可能性大。患者患病以来无肢体活动不利，无言语不清，无恶心呕吐，无意识丧失、四肢抽搐等不适，现为求进一步诊疗，以“颅内占位性病变”收入我科。</v>
          </cell>
          <cell r="Q3462" t="str">
            <v>平素健康状况:良好。否认肝炎史、疟疾史、结核史,否认高血压史、冠心病史， 否认糖尿病史、脑血管病史、精神病史，手术史，双侧卵巢切除术后30年，否认外伤史、输血史，过敏史，对青霉素、头孢类药物、酒精过敏，预防接种史不详。</v>
          </cell>
          <cell r="R3462" t="str">
            <v>生于江西省，久居本地，无疫区、疫情、疫水接触史，无牧区、矿山、高氟区、低碘区居住史，无化学性物质、放射性物质、有毒物质接触史，无工业毒物、粉尘接触史。否认冶游史、嗜酒史、吸烟史。</v>
          </cell>
          <cell r="S3462" t="str">
            <v>缺失</v>
          </cell>
          <cell r="T3462">
            <v>43647</v>
          </cell>
          <cell r="V3462" t="str">
            <v>右额开颅肿瘤切除术+人工硬膜修补术</v>
          </cell>
          <cell r="W3462" t="str">
            <v>手术经过：患者插管全麻成功后，病人取仰卧位。常规碘酒（2%）和酒精（75%）消毒后铺巾，头皮浸润麻醉，行大半冠状切口切开，充分暴露右额骨质，颅骨钻2孔骨瓣铣下保留，硬膜四周严密悬吊，硬膜张力略高250ml甘露醇快速静点降低颅内压，弧形状剪开硬脑膜，切除部分额上回皮层，皮层下2cm即可见灰白色病变，质地硬韧不均，血供中等，与周围脑组织边界不清，见肿瘤浸润右侧尾状核头，并侵犯胼胝体，显微镜下首先自肿瘤大致边界逐步分离并分块切除，内侧至胼胝体，脑室额角开放，深面可见内囊前肢，大小约3.4X3.5X2.6cm，最终肿瘤镜下近全切除。术腔严密止血，创面速即纱帖敷,术腔反复冲洗清亮，脑组织搏动好，硬膜破损严重，可缝人工硬膜（脑膜健）减张缝合，与护士清点棉片、棉条等手术用品无误后，2枚钛片1枚盖孔板还纳骨瓣，逐层缝合皮下及皮肤，术毕再次与护士清点棉条等手术用品无误，手术顺利，术中出血约300ml，输液2250ml，术后回ICU监护。手术结果：顺利，近全切除病变。术中所见：皮层下2cm即可见灰白色病变，质地硬韧不均，血供中等，与周围脑组织边界不清，见肿瘤浸润右侧尾状核头，并侵犯胼胝体，显微镜下首先自肿瘤大致边界逐步分离并分块切除，内侧至胼胝体，脑室额角开放，深面可见内囊前肢，大小约3.4X3.5X2.6cm</v>
          </cell>
          <cell r="X3462" t="str">
            <v>部分切除</v>
          </cell>
          <cell r="Y3462" t="str">
            <v>缺失</v>
          </cell>
          <cell r="Z3462" t="str">
            <v>A(WHO II)</v>
          </cell>
          <cell r="AA3462" t="str">
            <v>A(WHO II)</v>
          </cell>
          <cell r="AB3462">
            <v>2</v>
          </cell>
          <cell r="AC3462" t="str">
            <v>病理诊断：多形性黄色星形细胞瘤（WHO II级）</v>
          </cell>
          <cell r="AD3462" t="str">
            <v>部分切除</v>
          </cell>
          <cell r="AE3462">
            <v>43656</v>
          </cell>
          <cell r="AF3462" t="str">
            <v>颅内占位性病变：多形性黄色星形细胞瘤（WHO II级）</v>
          </cell>
          <cell r="AH3462" t="str">
            <v>未终止</v>
          </cell>
          <cell r="AI3462">
            <v>1113</v>
          </cell>
          <cell r="AJ3462">
            <v>0</v>
          </cell>
          <cell r="AK3462">
            <v>1113</v>
          </cell>
          <cell r="AL3462">
            <v>0</v>
          </cell>
          <cell r="AM3462">
            <v>1113</v>
          </cell>
          <cell r="AN3462" t="str">
            <v>27次</v>
          </cell>
          <cell r="AO3462">
            <v>1</v>
          </cell>
          <cell r="AP3462" t="str">
            <v>泰道4疗程</v>
          </cell>
          <cell r="AQ3462">
            <v>1</v>
          </cell>
          <cell r="AS3462">
            <v>0</v>
          </cell>
          <cell r="AU3462" t="e">
            <v>#N/A</v>
          </cell>
          <cell r="AV3462" t="e">
            <v>#N/A</v>
          </cell>
          <cell r="AW3462" t="e">
            <v>#N/A</v>
          </cell>
          <cell r="AX3462" t="e">
            <v>#N/A</v>
          </cell>
          <cell r="AY3462" t="e">
            <v>#N/A</v>
          </cell>
          <cell r="AZ3462" t="e">
            <v>#N/A</v>
          </cell>
        </row>
        <row r="3463">
          <cell r="B3463" t="str">
            <v>P963</v>
          </cell>
          <cell r="C3463" t="str">
            <v>CGGA_P963</v>
          </cell>
          <cell r="E3463" t="str">
            <v>高飞</v>
          </cell>
          <cell r="F3463">
            <v>608430</v>
          </cell>
          <cell r="G3463">
            <v>43640</v>
          </cell>
          <cell r="H3463" t="str">
            <v>1.颅内占位性病变（额颞岛 右） 胶质瘤？2.鼻窦炎</v>
          </cell>
          <cell r="J3463" t="str">
            <v>男</v>
          </cell>
          <cell r="K3463">
            <v>25</v>
          </cell>
          <cell r="L3463" t="str">
            <v>B</v>
          </cell>
          <cell r="M3463" t="str">
            <v>130930199312173000</v>
          </cell>
          <cell r="N3463" t="str">
            <v>高悦峰/父亲/13801170506</v>
          </cell>
          <cell r="O3463" t="str">
            <v>检查发现颅内占位20天。</v>
          </cell>
          <cell r="P3463" t="str">
            <v>患者20天前于外院行头颅MRI检查发现“颅内占位”，病程中患者无任何不适症状，无头晕头痛，无恶心呕吐，无意识不清及肢体抽搐，为求进一步诊治，遂入我院门诊，门诊行MRI检查提示“右额颞岛占位：低级别胶质瘤可能”，门诊拟以“颅内占位性病变”收入住院。患者自患病以来，饮食可，睡眠可，二便如常，体重无明显变化。</v>
          </cell>
          <cell r="Q3463" t="str">
            <v>既往14年前有鼻窦炎病史，平素健康状况:良好。否认肝炎史、疟疾史、结核史,否认高血压史、冠心病史，否认糖尿病史、脑血管病史、精神病史，否认手术史、外伤史、输血史，否认过敏史，预防接种史不详。</v>
          </cell>
          <cell r="R3463" t="str">
            <v>生于河北省，久居本地，无疫区、疫情、疫水接触史，无牧区、矿山、高氟区、低碘区居住史，无化学性物质、放射性物质、有毒物质接触史，无工业毒物、粉尘接触史。否认冶游史、嗜酒史、吸烟史。</v>
          </cell>
          <cell r="S3463" t="str">
            <v>缺失</v>
          </cell>
          <cell r="T3463">
            <v>43648</v>
          </cell>
          <cell r="V3463" t="str">
            <v>右额颞开颅肿瘤切除术+人工硬脑膜修补术</v>
          </cell>
          <cell r="W3463" t="str">
            <v>手术经过：患者仰卧位，头左偏，头架固定。常规碘酒（4%）和酒精（75%）消毒后铺巾，头皮浸润麻醉，取右额颞“？”切口逐层切开，皮瓣翻向侧下方，充分暴露骨质，颅骨钻1孔骨瓣铣下保留。硬膜止血后四周严密悬吊，见硬膜张力略高250ml甘露醇快速静点降低颅内压，“弧形+放射”状剪开硬脑膜，脑组织张力中等，见病变位于右侧颞叶前部、颞极、岛叶及深部海马结构，病变呈灰红色，质软韧，血供中等，与周围脑组织边界欠清，显微镜下分块切除肿瘤，待瘤内减压充分后沿肿瘤周边逐步分离，最终病变镜下近全切除，大小约5.5X5.0X4.0CM，大脑中动脉及其分支均保护良好。术腔严密止血，创面速即纱帖敷，术腔反复冲洗清亮，脑组织搏动好，硬膜缺损严重，人工硬膜减张修补缝合硬脑膜，与护士清点棉片、棉条等手术用品无误后，1枚盖孔板2枚钛片还纳骨瓣，逐层缝合肌肉、皮下及皮肤，术毕再次与护士清点棉条等手术用品无误，手术顺利，术中出血约1000ml，输液3000ml，术后回病房监护。手术结果：顺利，近全切除病变。术中所见：病变位于右侧颞叶前部、颞极、岛叶及深部海马结构，病变呈灰红色，质软韧，血供中等，与周围脑组织边界欠清，显微镜下分块切除肿瘤，待瘤内减压充分后沿肿瘤周边逐步分离，最终病变镜下近全切除，大小约5.5X5.0X4.0CM，大脑中动脉及其分支均保护良好。</v>
          </cell>
          <cell r="X3463" t="str">
            <v>部分切除</v>
          </cell>
          <cell r="Y3463">
            <v>150658</v>
          </cell>
          <cell r="Z3463" t="str">
            <v>A(WHO II)</v>
          </cell>
          <cell r="AA3463" t="str">
            <v>A(WHO II)</v>
          </cell>
          <cell r="AB3463">
            <v>2</v>
          </cell>
          <cell r="AC3463" t="str">
            <v>星形细胞瘤（WHO II级）</v>
          </cell>
          <cell r="AD3463" t="str">
            <v>部分切除</v>
          </cell>
          <cell r="AE3463">
            <v>43657</v>
          </cell>
          <cell r="AF3463" t="str">
            <v>1.星形细胞瘤（额颞岛 右）2.鼻窦炎3.低钠血症4.低钾血症5.低蛋白血症6.轻度贫血7.转氨酶升高</v>
          </cell>
          <cell r="AH3463" t="str">
            <v>未终止</v>
          </cell>
          <cell r="AI3463">
            <v>1112</v>
          </cell>
          <cell r="AJ3463">
            <v>0</v>
          </cell>
          <cell r="AK3463">
            <v>1112</v>
          </cell>
          <cell r="AL3463">
            <v>0</v>
          </cell>
          <cell r="AM3463">
            <v>1112</v>
          </cell>
          <cell r="AN3463" t="str">
            <v>30次</v>
          </cell>
          <cell r="AO3463">
            <v>1</v>
          </cell>
          <cell r="AP3463" t="str">
            <v>替莫脞胺</v>
          </cell>
          <cell r="AQ3463">
            <v>1</v>
          </cell>
          <cell r="AS3463">
            <v>0</v>
          </cell>
          <cell r="AU3463" t="e">
            <v>#N/A</v>
          </cell>
          <cell r="AV3463" t="e">
            <v>#N/A</v>
          </cell>
          <cell r="AW3463" t="e">
            <v>#N/A</v>
          </cell>
          <cell r="AX3463" t="e">
            <v>#N/A</v>
          </cell>
          <cell r="AY3463" t="e">
            <v>#N/A</v>
          </cell>
          <cell r="AZ3463" t="e">
            <v>#N/A</v>
          </cell>
        </row>
        <row r="3464">
          <cell r="B3464" t="str">
            <v>P964</v>
          </cell>
          <cell r="C3464" t="str">
            <v>CGGA_P964</v>
          </cell>
          <cell r="E3464" t="str">
            <v>ZHONGGUOSHENG</v>
          </cell>
          <cell r="F3464">
            <v>600539</v>
          </cell>
          <cell r="G3464">
            <v>43644</v>
          </cell>
          <cell r="H3464" t="str">
            <v>1.颅内占位性病变(额,左)胶质瘤?    2.症状性癫痫[继发性癫痫]</v>
          </cell>
          <cell r="J3464" t="str">
            <v>男</v>
          </cell>
          <cell r="K3464">
            <v>48</v>
          </cell>
          <cell r="L3464" t="str">
            <v>B</v>
          </cell>
          <cell r="M3464" t="str">
            <v>220223197011220000</v>
          </cell>
          <cell r="N3464" t="str">
            <v>王玉娟/配偶/15811132258</v>
          </cell>
          <cell r="O3464" t="str">
            <v>发作性意识丧失、肢体抽搐6月，言语欠流利1个月</v>
          </cell>
          <cell r="P3464" t="str">
            <v>患者于2018.12.22出差回家睡眠过程中突发大喊大叫，家人发现其牙关紧闭，双眼上翻，肢体抽搐，意识丧失，持续约5分钟后自行缓解，发作后不能回忆当时情况，无头痛、头晕，无肢体活动障碍，未予特殊处理，此后上述症状分别于2018-12-30、2019-01-06、2019-01-15发作三次，性质同前，发作间期无明显不适。于1.15就医后口服德巴金0.5g bid治疗，此后又发作两次，表现为右侧肢体不自主抽动，每次持续约5分钟左右自行缓解，无牙关紧闭、双眼上翻、意识丧失。于1.27调整用药为左乙拉西坦片 0.5g bid 奥卡西平片 0.6 bid,于2019-2-26患者就诊于北京瑞安康复医院，丙种球蛋白（30g/天）治疗5天，至今无大发作，间断出现右手不自主抽搐，每次持续约10秒-1分钟，发作渐频繁，每日发作7-8次。3-22予强的松治疗（40mg/日），病情无缓解，当时入住我院神经内科，考虑免疫性脑炎，不排除肿瘤可能，给相关治疗，但患者症状无明显改善，1个月前，患者自觉言语欠流利，并逐步加重，就诊于我院神经外科，行颅脑MRI检查“左额叶多发异常信号：感染性病变？，不排除肿瘤”。完善相关检查后，收住入院。患者自患病以来，饮食可，睡眠可，二便如常，体重无明显变化。</v>
          </cell>
          <cell r="Q3464" t="str">
            <v>患者发现乙肝表面抗原阳性43年，就诊于北京佑安医院，诊断为“病毒性肝炎 乙型 慢性 重度纤维化 肝内高回声结节性质待定 肝炎肝硬化（乙型）代偿期 不除外 右肾囊肿 右肾错构瘤?”30天前口服恩替卡韦分散片 1.0 1/日,血HBV-DNA测定由476(2019-1-29)降至93IU/ML(2019-4-4)。患者20余年前因车祸行剖腹探查术。平素健康状况:良好。否认疟疾、结核史。否认高血压史、冠心病史，否认糖尿病史、脑血管病史、精神病史，否认手术史、外伤史、输血史，否认过敏史，预防接种史不详。</v>
          </cell>
          <cell r="R3464" t="str">
            <v>生于录入出生地，久居本地，无疫区、疫情、疫水接触史，无牧区、矿山、高氟区、低碘区居住史，无化学性物质、放射性物质、有毒物质接触史，无工业毒物、粉尘接触史。吸烟史12年，10支/天，戒烟4月。否认冶游史、嗜酒史。</v>
          </cell>
          <cell r="S3464" t="str">
            <v>缺失</v>
          </cell>
          <cell r="T3464">
            <v>43649</v>
          </cell>
          <cell r="V3464" t="str">
            <v>左额颞开颅肿瘤切除术+人工硬脑膜切除术</v>
          </cell>
          <cell r="W3464" t="str">
            <v>手术经过:患者右侧卧位。麻醉诱导喉罩通气后，头架固定，导航确定病变位置。常规消毒、铺巾，取左额颞切口逐层切开，皮肤翻向侧下，暴露右额颅骨，骨瓣钻2孔铣下保留，见硬膜张力略高，250ml甘露醇快速静点降低颅内压。硬膜表面麻醉后十字状剪开硬脑膜，即可见灰红色病变，质韧，血供极其丰富，呈浸润性生长，与周边脑组织边界不清。电生理监测确定中央沟位置。唤醒下术中皮层电刺激，确定中央前回、运动语言区及病变位置。在保护运动语言功能情况下，分块切除肿瘤，最终病变镜下近全切除。加深麻醉，术腔严密止血，创面速即纱帖敷,术腔反复冲洗清亮，脑组织搏动好，硬膜破损处人工硬膜减张缝合，与护士清点棉片、棉条等手术用品无误后，2枚钛片1枚盖孔板还纳骨瓣，逐层缝合肌肉、皮下及皮肤，术毕再次与护士清点棉条等手术用品无误，手术顺利，术中出血约200ml，术后回病房监护。手术结果：顺利，全切切除病变。</v>
          </cell>
          <cell r="X3464" t="str">
            <v>全切除</v>
          </cell>
          <cell r="Y3464" t="str">
            <v>缺失</v>
          </cell>
          <cell r="Z3464" t="str">
            <v>GBM(WHO IV)</v>
          </cell>
          <cell r="AA3464" t="str">
            <v>GBM(WHO IV)</v>
          </cell>
          <cell r="AB3464">
            <v>4</v>
          </cell>
          <cell r="AC3464" t="str">
            <v>胶质母细胞瘤（WHOIV级）</v>
          </cell>
          <cell r="AD3464" t="str">
            <v>全切除</v>
          </cell>
          <cell r="AE3464">
            <v>43661</v>
          </cell>
          <cell r="AF3464" t="str">
            <v>1.左额胶质母细胞瘤    2.症状性癫痫[继发性癫痫]</v>
          </cell>
          <cell r="AH3464" t="str">
            <v>终止</v>
          </cell>
          <cell r="AI3464">
            <v>395</v>
          </cell>
          <cell r="AJ3464">
            <v>1</v>
          </cell>
          <cell r="AK3464">
            <v>395</v>
          </cell>
          <cell r="AL3464">
            <v>1</v>
          </cell>
          <cell r="AM3464">
            <v>541</v>
          </cell>
          <cell r="AN3464" t="str">
            <v>无</v>
          </cell>
          <cell r="AO3464">
            <v>0</v>
          </cell>
          <cell r="AP3464" t="str">
            <v>无</v>
          </cell>
          <cell r="AQ3464">
            <v>0</v>
          </cell>
          <cell r="AS3464">
            <v>0</v>
          </cell>
          <cell r="AU3464" t="e">
            <v>#N/A</v>
          </cell>
          <cell r="AV3464" t="e">
            <v>#N/A</v>
          </cell>
          <cell r="AW3464" t="e">
            <v>#N/A</v>
          </cell>
          <cell r="AX3464" t="e">
            <v>#N/A</v>
          </cell>
          <cell r="AY3464" t="e">
            <v>#N/A</v>
          </cell>
          <cell r="AZ3464" t="e">
            <v>#N/A</v>
          </cell>
        </row>
        <row r="3465">
          <cell r="B3465" t="str">
            <v>P965</v>
          </cell>
          <cell r="C3465" t="str">
            <v>CGGA_P965</v>
          </cell>
          <cell r="E3465" t="str">
            <v>张盘</v>
          </cell>
          <cell r="F3465">
            <v>609283</v>
          </cell>
          <cell r="G3465">
            <v>43647</v>
          </cell>
          <cell r="H3465" t="str">
            <v>1.颅内占位性病变（额部镰旁，左） 胶质瘤？2.2型糖尿病3.腰椎压缩性骨折（L2）4.脑静脉畸形（左侧脑室额角旁）5.高钠血症</v>
          </cell>
          <cell r="J3465" t="str">
            <v>男</v>
          </cell>
          <cell r="K3465">
            <v>59</v>
          </cell>
          <cell r="L3465" t="str">
            <v>B</v>
          </cell>
          <cell r="M3465" t="str">
            <v>652201196003062000</v>
          </cell>
          <cell r="N3465" t="str">
            <v>张洛斌/父子/15209029658</v>
          </cell>
          <cell r="O3465" t="str">
            <v>右下肢乏力半年</v>
          </cell>
          <cell r="P3465" t="str">
            <v>患者半年前无明显诱因开始出现右下肢乏力，表现为站立时抬腿困难，行走不利，无头痛、头晕，无四肢抽搐、二便失禁等不适，当时未予以处理，症状未自行缓解，5个月前患者于当地医院就诊，行头颅MRI提示“脑梗死，颅内占位不除外”，患者为求进一步诊治，遂入我院门诊，行头颅MRI检查左额近大脑镰占位：胶质瘤？ 门诊以“左额占位”收入住院。患者自患病以来，饮食可，睡眠可，二便如常，体重无明显变化。</v>
          </cell>
          <cell r="Q3465" t="str">
            <v>既往有“2型糖尿病”5年，平素口服“二甲双胍”和“拜糖平”；既往16年前因外伤至“L2椎体压缩性骨折”，保守治疗后恢复可；平素控制可，平素健康状况:良好。否认肝炎史、疟疾史、结核史,否认高血压史、冠心病史，否认糖尿病史、脑血管病史、精神病史，否认手术史、外伤史、输血史，否认过敏史，预防接种史不详。</v>
          </cell>
          <cell r="R3465" t="str">
            <v>生于录入出生地，久居本地，无疫区、疫情、疫水接触史，无牧区、矿山、高氟区、低碘区居住史，无化学性物质、放射性物质、有毒物质接触史，无工业毒物、粉尘接触史。吸烟史12年，10支/天，戒烟4月。否认冶游史、嗜酒史。</v>
          </cell>
          <cell r="S3465" t="str">
            <v>缺失</v>
          </cell>
          <cell r="T3465">
            <v>43650</v>
          </cell>
          <cell r="V3465" t="str">
            <v>唤醒麻醉下左额顶开颅肿瘤切除术+人工硬脑膜修补术</v>
          </cell>
          <cell r="W3465" t="str">
            <v>手术经过：患者右侧卧位，麻醉诱导喉罩通气后，头架固定后常规消毒、铺巾，取左额顶马蹄形切口逐层切开，皮肤翻向侧下，暴露右额顶部颅骨，中线处钻2孔，骨瓣铣下保留，见硬膜张力略高，250ml甘露醇快速静点降低颅内压，表面麻醉后十字状剪开硬脑膜，术中神经导航确定病变位置，病变主要位于中央前回近中线处，皮层下0.5cm即可见灰红色病变，质软韧，血供极其丰富，呈浸润性生长，与周边脑组织边界不清，大小约3.5*3.5*2.5cm。术中皮层刺激再次确定中央前后回及病变位置。唤醒患者，严密监测下，自肿瘤大致边界逐步分离并分块切除肿瘤，最终病变镜下近全切除，肿瘤周边引流静脉均保护良好。加深麻醉，喉罩通气，术腔严密止血，创面速即纱帖敷，术腔反复冲洗清亮，脑组织搏动好，硬膜破损严重，免缝人工硬膜减张缝合硬脑膜，与护士清点棉片、棉条等手术用品无误后，为防止术后脑水肿骨瓣漂浮，1枚钛片还纳骨瓣，皮下放置引流管一根另戳一口引出并固定，逐层缝合皮下及皮肤，术毕再次与护士清点棉条等手术用品无误，手术顺利，术中出血约400ml，输液3000ml，未输血，术后回病房监护室。手术结果：顺利，近全切除病变。术中所见：病变主要位于中央前回近中线处，皮层下0.5cm即可见灰红色病变，质软韧，血供极其丰富，呈浸润性生长，与周边脑组织边界不清，大小约3.5*3.5*2.5cm，严密监测下，自肿瘤大致边界逐步分离并分块切除肿瘤，最终病变镜下近全切除。</v>
          </cell>
          <cell r="X3465" t="str">
            <v>部分切除</v>
          </cell>
          <cell r="Y3465">
            <v>150767</v>
          </cell>
          <cell r="Z3465" t="str">
            <v>GBM(WHO IV)</v>
          </cell>
          <cell r="AA3465" t="str">
            <v>GBM(WHO IV)</v>
          </cell>
          <cell r="AB3465">
            <v>4</v>
          </cell>
          <cell r="AC3465" t="str">
            <v>病理诊断：胶质母细胞瘤 (WHOⅣ级)。</v>
          </cell>
          <cell r="AD3465" t="str">
            <v>部分切除</v>
          </cell>
          <cell r="AE3465">
            <v>43658</v>
          </cell>
          <cell r="AF3465" t="str">
            <v>1.胶质母细胞瘤 （额部镰旁，左）2.2型糖尿病 3.腰椎压缩性骨折（L2）4.脑静脉畸形（左侧脑室额角旁）5.高钠血症 6.轻度贫血 7.低蛋白血症</v>
          </cell>
          <cell r="AH3465" t="str">
            <v>终止</v>
          </cell>
          <cell r="AI3465">
            <v>425</v>
          </cell>
          <cell r="AJ3465">
            <v>1</v>
          </cell>
          <cell r="AK3465">
            <v>425</v>
          </cell>
          <cell r="AL3465">
            <v>1</v>
          </cell>
          <cell r="AM3465">
            <v>844</v>
          </cell>
          <cell r="AN3465" t="str">
            <v>30次</v>
          </cell>
          <cell r="AO3465">
            <v>1</v>
          </cell>
          <cell r="AP3465" t="str">
            <v>泰道7疗程</v>
          </cell>
          <cell r="AQ3465">
            <v>1</v>
          </cell>
          <cell r="AS3465">
            <v>0</v>
          </cell>
          <cell r="AU3465" t="e">
            <v>#N/A</v>
          </cell>
          <cell r="AV3465" t="e">
            <v>#N/A</v>
          </cell>
          <cell r="AW3465" t="e">
            <v>#N/A</v>
          </cell>
          <cell r="AX3465" t="e">
            <v>#N/A</v>
          </cell>
          <cell r="AY3465" t="e">
            <v>#N/A</v>
          </cell>
          <cell r="AZ3465" t="e">
            <v>#N/A</v>
          </cell>
        </row>
        <row r="3466">
          <cell r="B3466" t="str">
            <v>P966</v>
          </cell>
          <cell r="C3466" t="str">
            <v>CGGA_P966</v>
          </cell>
          <cell r="D3466" t="str">
            <v>CGGA_P84, CGGA_P966</v>
          </cell>
          <cell r="E3466" t="str">
            <v>郭树梅</v>
          </cell>
          <cell r="F3466">
            <v>609083</v>
          </cell>
          <cell r="G3466">
            <v>43644</v>
          </cell>
          <cell r="H3466" t="str">
            <v>1.颅内占位性病变（胶质瘤？）2.右额颞岛肿瘤切除术后3.激光碎石术后</v>
          </cell>
          <cell r="J3466" t="str">
            <v>女</v>
          </cell>
          <cell r="K3466">
            <v>44</v>
          </cell>
          <cell r="L3466" t="str">
            <v>B</v>
          </cell>
          <cell r="M3466" t="str">
            <v>152601197502280125</v>
          </cell>
          <cell r="N3466" t="str">
            <v>王建峰/配偶/13948486291</v>
          </cell>
          <cell r="O3466" t="str">
            <v>右额颞岛肿瘤术后4年，发现肿瘤复发1月</v>
          </cell>
          <cell r="P3466" t="str">
            <v>患者4年前因左上下肢无力，左上下肢位置辨别障碍于当地医院行MRI检查提示颅内占位（具体不详），遂来我院就诊，考虑右额颞岛占位，胶质瘤可能性大，行手术治疗，术后病理回报：星形细胞瘤（WHO II级）。术后放疗一周期。给予德巴金缓释片预防癫痫。患者术后自觉上述症状消失，无视物模糊，记忆障碍，否认眼前闪光感，否认头晕头痛，否认肢体无力，平衡障碍等。3年前未经医生指示德巴金缓释片减量致癫痫一次，1月前门诊随诊，行头部增强磁共振提示：右顶叶散在斑点轻度强化，FLAIR示术区周围信号略增高。考虑肿瘤复发可能，建议手术治疗，门诊以“胶质瘤术后复发”收入我科。</v>
          </cell>
          <cell r="Q3466" t="str">
            <v>平素健康状况:一般。14年前行右乳清创术，12年前行体外激光输尿管结石碎石术（具体不详）自述青霉素过敏史。否认肝炎史、疟疾史、结核史,否认高血压史、冠心病史， 否认糖尿病史、脑血管病史、精神病史，否认外伤史、输血史，预防接种史不详。</v>
          </cell>
          <cell r="R3466" t="str">
            <v>生于内蒙古自治区，久居本地，无疫区、疫情、疫水接触史，无牧区、矿山、高氟区、低碘区居住史，无化学性物质、放射性物质、有毒物质接触史，无工业毒物、粉尘接触史。否认冶游史、嗜酒史、吸烟史。</v>
          </cell>
          <cell r="S3466" t="str">
            <v>缺失</v>
          </cell>
          <cell r="T3466">
            <v>43650</v>
          </cell>
          <cell r="V3466" t="str">
            <v>原切口入路病变切除术+人工硬膜修补术</v>
          </cell>
          <cell r="W3466" t="str">
            <v>手术经过： 全麻插管后，仰卧位，上头架固定，头向左偏。常规消毒、铺巾。行右额颞原弧形切口，皮肌瓣翻向前方，暴露颅骨，完整取下前次手术固定颅骨钛片三枚及钛钉6枚，用铣刀铣下右额颞骨瓣，约6x7cm大小。见硬膜正常，硬脑膜张力中等。沿骨窗悬吊硬膜后弧形剪开硬膜，电灼硬脑膜边缘出血。可见硬膜与脑组织粘连紧密，仔细分离，仔细保护侧裂血管，沿前次手术残腔入路，可见肿瘤位于手术残腔周边，色灰白，血供中等，与周边界限欠清，侵犯岛叶顶盖，及内囊后肢，推挤壳核，仔细分离周边，镜下近全切除病变。创面贴附速即纱彻底止血。瘤腔冲水清亮。护士清点敷料器械无误，鉴于硬膜缺损，人工硬脑膜严密修补缝合硬膜，骨瓣复位，以原钛片及6枚钛钉固定。分层缝合肌肉、皮下和皮肤，术毕再次清点纱布器械无误。手术顺利，出血约200ml，输液2750ml，术毕返病房。手术结果：顺利，近全切除病变。术中所见：肿瘤位于手术残腔周边，色灰白，血供中等，与周边界限欠清，侵犯岛叶顶盖，及内囊后肢，推挤壳核</v>
          </cell>
          <cell r="X3466" t="str">
            <v>部分切除</v>
          </cell>
          <cell r="Y3466" t="str">
            <v>缺失</v>
          </cell>
          <cell r="Z3466" t="str">
            <v>AOA(WHO III)</v>
          </cell>
          <cell r="AA3466" t="str">
            <v>AOA(WHO III)</v>
          </cell>
          <cell r="AB3466">
            <v>3</v>
          </cell>
          <cell r="AC3466" t="str">
            <v>病理诊断：星形细胞瘤 (WHOⅡ级)，部分间变（WHOⅢ级）。（再次手术）</v>
          </cell>
          <cell r="AD3466" t="str">
            <v>部分切除</v>
          </cell>
          <cell r="AE3466">
            <v>43661</v>
          </cell>
          <cell r="AF3466" t="str">
            <v>1.星形细胞瘤 (WHOⅡ级)，部分间变（WHOⅢ级）（额颞顶岛，右）2.脑室内积血3.气颅4.低钾血症 5.贫血 6.右额颞岛肿瘤切除术后 7.激光碎石术后</v>
          </cell>
          <cell r="AH3466" t="str">
            <v>终止</v>
          </cell>
          <cell r="AI3466">
            <v>516</v>
          </cell>
          <cell r="AJ3466">
            <v>1</v>
          </cell>
          <cell r="AK3466">
            <v>516</v>
          </cell>
          <cell r="AL3466">
            <v>1</v>
          </cell>
          <cell r="AM3466">
            <v>540</v>
          </cell>
          <cell r="AN3466" t="str">
            <v>30次</v>
          </cell>
          <cell r="AO3466">
            <v>1</v>
          </cell>
          <cell r="AP3466" t="str">
            <v>替莫脞胺</v>
          </cell>
          <cell r="AQ3466">
            <v>1</v>
          </cell>
          <cell r="AS3466">
            <v>0</v>
          </cell>
          <cell r="AU3466" t="e">
            <v>#N/A</v>
          </cell>
          <cell r="AV3466" t="e">
            <v>#N/A</v>
          </cell>
          <cell r="AW3466" t="e">
            <v>#N/A</v>
          </cell>
          <cell r="AX3466" t="e">
            <v>#N/A</v>
          </cell>
          <cell r="AY3466" t="e">
            <v>#N/A</v>
          </cell>
          <cell r="AZ3466" t="e">
            <v>#N/A</v>
          </cell>
        </row>
        <row r="3467">
          <cell r="B3467" t="str">
            <v>P967</v>
          </cell>
          <cell r="C3467" t="str">
            <v>CGGA_P967</v>
          </cell>
          <cell r="E3467" t="str">
            <v>刘文彩</v>
          </cell>
          <cell r="F3467">
            <v>609306</v>
          </cell>
          <cell r="G3467">
            <v>43647</v>
          </cell>
          <cell r="H3467" t="str">
            <v>颅内占位性病变（颞，左）</v>
          </cell>
          <cell r="J3467" t="str">
            <v>女</v>
          </cell>
          <cell r="K3467">
            <v>75</v>
          </cell>
          <cell r="L3467" t="str">
            <v>B</v>
          </cell>
          <cell r="M3467" t="str">
            <v>130903194401160000</v>
          </cell>
          <cell r="N3467" t="str">
            <v>金波/母亲/18903173688</v>
          </cell>
          <cell r="O3467" t="str">
            <v>左侧头痛加重伴头晕、短期记忆及语言命名障碍1月</v>
          </cell>
          <cell r="P3467" t="str">
            <v>患者1月前无明显诱因出现左侧额顶部头痛，伴头晕、恶心，无呕吐。否认癫痫。家属发现患者短期记忆障碍及命名性语言障碍，遂至当地医院就诊，行头部磁共振检查，考虑颅内占位病变，为进一步治疗遂至我院就诊，行头部磁共振+增强检查提示：左侧颞叶可见欠规则环形占位，囊壁厚薄不均匀、位于近皮层表面，FLAIR囊壁呈等、稍高信号影，DWI示病灶弥散不受限，边界清，灶周可见轻度水肿信号影，注药后，左侧颞叶占位呈不规则环形强化，范围约33*45*37MM。左侧侧脑室略受压，双侧侧脑室室旁和额顶皮层下FLAIR可见多发点状、片状高信号影，考虑“左侧颞叶占位：转移瘤？胶质母细胞瘤？门诊以”左侧颅内占位“收入我科。 患者自患病以来，饮食不良，睡眠可，二便如常，体重无明显变化。</v>
          </cell>
          <cell r="Q3467" t="str">
            <v>平素健康状况:一般。发现血压高7年，未规律服药，现血压控制尚可。自述对酒精喷剂过敏。否认肝炎史、疟疾史、结核史,否认冠心病史， 否认糖尿病史、脑血管病史、精神病史，否认手术史、外伤史、输血史，预防接种史不详。</v>
          </cell>
          <cell r="R3467" t="str">
            <v>生于河北省沧州市，久居本地，无疫区、疫情、疫水接触史，无牧区、矿山、高氟区、低碘区居住史，无化学性物质、放射性物质、有毒物质接触史，无工业毒物、粉尘接触史。否认冶游史、嗜酒史、吸烟史。</v>
          </cell>
          <cell r="S3467" t="str">
            <v>缺失</v>
          </cell>
          <cell r="T3467">
            <v>43650</v>
          </cell>
          <cell r="V3467" t="str">
            <v>左额颞开颅病变切除术+人工硬膜修补术</v>
          </cell>
          <cell r="W3467" t="str">
            <v>手术经过：全麻插管后，仰卧位，上头架固定，头向右偏。常规消毒、铺巾。行左额颞弧形切口，皮瓣翻向前，切开颞肌翻向下方，暴露颅骨，颅骨钻孔，用铣刀铣下左额颞骨瓣，约6x7cm大小。见硬膜正常，硬脑膜张力偏高。沿骨窗悬吊硬膜后弧形加放射剪开硬膜，电灼硬脑膜边缘出血。左颞皮层造瘘，可见肿瘤位于左颞皮层下，色灰红色，质稍韧，血供丰富，内部囊变，边界欠清，打开瘤壁，释放囊液减压后，仔细分离肿瘤周边，完整切除肿瘤，并扩大切处左颞极，并切除钩回海马等颞叶内侧组织，周围神经血管保护好，最终分块全切除肿瘤大小约3.9×3.4×3.2cm，创面贴附速即纱彻底止血。瘤腔冲水清亮。护士清点敷料器械无误，缝合硬膜，鉴于硬膜缺损，免缝人工硬脑膜覆盖，骨瓣复位，以盖孔板及钛连接片固定、复位骨瓣。分层缝合皮下和皮肤，术毕再次清点纱布器械无误。手术顺利，出血约300ml，输液2000ml，术毕返ICU病房。手术结果：顺利，全切切除病变。术中所见：左颞皮层造瘘，可见肿瘤位于左颞皮层下，色灰红色，质稍韧，血供丰富，内部囊变，边界欠清</v>
          </cell>
          <cell r="X3467" t="str">
            <v>全切除</v>
          </cell>
          <cell r="Y3467">
            <v>150750</v>
          </cell>
          <cell r="Z3467" t="str">
            <v>GBM-O(WHO IV)</v>
          </cell>
          <cell r="AA3467" t="str">
            <v>GBM-O(WHO IV)</v>
          </cell>
          <cell r="AB3467">
            <v>4</v>
          </cell>
          <cell r="AC3467" t="str">
            <v>胶质母细胞瘤，伴少突胶质细胞瘤成分 (WHOⅣ级)</v>
          </cell>
          <cell r="AD3467" t="str">
            <v>全切除</v>
          </cell>
          <cell r="AE3467">
            <v>43661</v>
          </cell>
          <cell r="AF3467" t="str">
            <v xml:space="preserve">1.胶质母细胞瘤（颞，左） 2.贫血 3.继发性癫痫 </v>
          </cell>
          <cell r="AH3467" t="str">
            <v>终止</v>
          </cell>
          <cell r="AI3467">
            <v>820</v>
          </cell>
          <cell r="AJ3467">
            <v>1</v>
          </cell>
          <cell r="AK3467">
            <v>547</v>
          </cell>
          <cell r="AL3467">
            <v>1</v>
          </cell>
          <cell r="AM3467">
            <v>1013</v>
          </cell>
          <cell r="AN3467" t="str">
            <v>33次</v>
          </cell>
          <cell r="AO3467">
            <v>1</v>
          </cell>
          <cell r="AP3467" t="str">
            <v>泰道+贝伐单抗</v>
          </cell>
          <cell r="AQ3467">
            <v>1</v>
          </cell>
          <cell r="AS3467">
            <v>0</v>
          </cell>
          <cell r="AU3467" t="e">
            <v>#N/A</v>
          </cell>
          <cell r="AV3467" t="e">
            <v>#N/A</v>
          </cell>
          <cell r="AW3467" t="e">
            <v>#N/A</v>
          </cell>
          <cell r="AX3467" t="e">
            <v>#N/A</v>
          </cell>
          <cell r="AY3467" t="e">
            <v>#N/A</v>
          </cell>
          <cell r="AZ3467" t="e">
            <v>#N/A</v>
          </cell>
        </row>
        <row r="3468">
          <cell r="B3468" t="str">
            <v>P968</v>
          </cell>
          <cell r="C3468" t="str">
            <v>CGGA_P968</v>
          </cell>
          <cell r="E3468" t="str">
            <v>刘凤荣</v>
          </cell>
          <cell r="F3468">
            <v>609470</v>
          </cell>
          <cell r="G3468">
            <v>43648</v>
          </cell>
          <cell r="H3468" t="str">
            <v>颅内占位性病变(左侧额岛叶)</v>
          </cell>
          <cell r="J3468" t="str">
            <v>女</v>
          </cell>
          <cell r="K3468">
            <v>59</v>
          </cell>
          <cell r="L3468" t="str">
            <v>AB</v>
          </cell>
          <cell r="M3468" t="str">
            <v>130321196005049000</v>
          </cell>
          <cell r="N3468" t="str">
            <v>李珊/女儿/13811858202</v>
          </cell>
          <cell r="O3468" t="str">
            <v>语言障碍半月。</v>
          </cell>
          <cell r="P3468" t="str">
            <v>患者源于半月前无诱因出现阵发性语言障碍，伴吐字不清，每日发作1-3次，每次持续3-5分钟，可自行缓解。遂就诊于我院，行颅脑MRI提示“左额岛占位，周边及左额顶大片状异常信号，胶质瘤可能性大”，现收入病房治疗。患者病来神志清楚，无书写障碍，无听力障碍，四肢活动正常，视力视野正常，饮食可，睡眠可，二便如常，体重无明显变化。</v>
          </cell>
          <cell r="Q3468" t="str">
            <v>平素健康状况:良好。否认肝炎史、疟疾史、结核史,否认高血压史、冠心病史， 于2010年1月患“脑动脉粥样硬化”，自服药物治疗，服药方式：间断否认糖尿病史、精神病史，否认手术史、外伤史、输血史，否认过敏史，预防接种史不详。</v>
          </cell>
          <cell r="R3468" t="str">
            <v>生于河北省秦皇岛市，久居本地，无疫区、疫情、疫水接触史，无牧区、矿山、高氟区、低碘区居住史，无化学性物质、放射性物质、有毒物质接触史，无工业毒物、粉尘接触史。否认冶游史、嗜酒史、吸烟史。</v>
          </cell>
          <cell r="S3468" t="str">
            <v>缺失</v>
          </cell>
          <cell r="T3468">
            <v>43655</v>
          </cell>
          <cell r="V3468" t="str">
            <v>神经导航和超声引导下幕上浅部肿瘤切除术（术中唤醒）</v>
          </cell>
          <cell r="W3468" t="str">
            <v>患者全麻（喉罩），侧卧位，导航下确定头皮切口，头架固定，术区常规碘酒酒精消毒，铺无菌手术巾。左侧额颞开颅，依次切开头皮、筋膜各层，头皮拉钩牵拉，颅骨钻2孔，铣刀取下骨瓣，骨瓣大小约8×10cm，见硬膜张力不高，四周悬吊硬膜，利多卡因棉条表面麻醉20分钟，BIS检测下唤醒，放射状剪开硬膜后。见肿瘤位于额下回后部-上吻合静脉前后，颜色为灰白色，唤醒病人后使用1.5mA皮层电刺激确定手、嘴及言语运动区域并标记，B超再次确定肿瘤大小及边界，确定刺激阴性区范围，低功率电凝肿瘤表面血管后锐性切开蛛网膜及软膜，向脑沟方向寻找肿瘤边界，见肿瘤与周围脑回无明显侵犯，沿肿瘤边界切除肿瘤后可见大脑中动脉分支保留良好，肿瘤呈实性，质地稍韧，血运一般，切除肿瘤体积约3×3×3.5cm，镜下全切肿瘤,切除后再次B超检查，未见肿瘤残留。然后流体明胶止血，生理盐水冲洗干净；护士清点棉条敷料无误后，因考虑皮层电刺激后脑组织可能出现肿胀，故取免缝人工硬膜覆盖未缝合硬脑膜，骨瓣复位，钛片固定骨瓣，皮下置引流管一根,逐层缝合皮下及头皮切口，无菌敷料包扎。手术顺利，术中出血约300ml，输液00ml，尿量00ml，病人麻醉清醒后安全返回重症监护病房。手术结果：顺利，全切切除病变。术中所见：肿瘤质地稍韧，血运尚可，边界清楚</v>
          </cell>
          <cell r="X3468" t="str">
            <v>全切除</v>
          </cell>
          <cell r="Y3468" t="str">
            <v>缺失</v>
          </cell>
          <cell r="Z3468" t="str">
            <v>AO(WHO III)</v>
          </cell>
          <cell r="AA3468" t="str">
            <v>AO(WHO III)</v>
          </cell>
          <cell r="AB3468">
            <v>3</v>
          </cell>
          <cell r="AC3468" t="str">
            <v>少突星形细胞瘤 (WHOⅡ级)，局灶间变（WHOⅢ级）</v>
          </cell>
          <cell r="AD3468" t="str">
            <v>全切除</v>
          </cell>
          <cell r="AE3468">
            <v>43676</v>
          </cell>
          <cell r="AF3468" t="str">
            <v>1. 左侧额岛叶少突星形细胞瘤 （WHOⅡ级，局灶间变）2.高血压病1级（危险组）</v>
          </cell>
          <cell r="AH3468" t="str">
            <v>终止</v>
          </cell>
          <cell r="AI3468">
            <v>966</v>
          </cell>
          <cell r="AJ3468">
            <v>1</v>
          </cell>
          <cell r="AK3468">
            <v>573</v>
          </cell>
          <cell r="AL3468">
            <v>1</v>
          </cell>
          <cell r="AM3468">
            <v>1008</v>
          </cell>
          <cell r="AN3468" t="str">
            <v>30次</v>
          </cell>
          <cell r="AO3468">
            <v>1</v>
          </cell>
          <cell r="AP3468" t="str">
            <v>帝清6疗程</v>
          </cell>
          <cell r="AQ3468">
            <v>1</v>
          </cell>
          <cell r="AS3468">
            <v>0</v>
          </cell>
          <cell r="AU3468" t="e">
            <v>#N/A</v>
          </cell>
          <cell r="AV3468" t="e">
            <v>#N/A</v>
          </cell>
          <cell r="AW3468" t="e">
            <v>#N/A</v>
          </cell>
          <cell r="AX3468" t="e">
            <v>#N/A</v>
          </cell>
          <cell r="AY3468" t="e">
            <v>#N/A</v>
          </cell>
          <cell r="AZ3468" t="e">
            <v>#N/A</v>
          </cell>
        </row>
        <row r="3469">
          <cell r="B3469" t="str">
            <v>P969</v>
          </cell>
          <cell r="C3469" t="str">
            <v>CGGA_P969</v>
          </cell>
          <cell r="D3469" t="str">
            <v>CGGA_P177, CGGA_P969</v>
          </cell>
          <cell r="E3469" t="str">
            <v>叶海涛</v>
          </cell>
          <cell r="F3469">
            <v>610064</v>
          </cell>
          <cell r="G3469">
            <v>43651</v>
          </cell>
          <cell r="H3469" t="str">
            <v>1.颅内占位性病变（顶枕叶，脑室枕角旁，左）胶质瘤复发2.左顶胶质瘤术后</v>
          </cell>
          <cell r="J3469" t="str">
            <v>男</v>
          </cell>
          <cell r="K3469">
            <v>46</v>
          </cell>
          <cell r="L3469" t="str">
            <v>B</v>
          </cell>
          <cell r="M3469" t="str">
            <v>421123197301080034</v>
          </cell>
          <cell r="N3469" t="str">
            <v>徐桂英/配偶/18086527642</v>
          </cell>
          <cell r="O3469" t="str">
            <v>胶质瘤术后3年，右侧肢体无力1月</v>
          </cell>
          <cell r="P3469" t="str">
            <v>患者于2016年5月因右上肢突发无力症状就诊于我院，给予头颅MRI检查示：左侧顶叶占位性病变，考虑胶质瘤，入院后给予在全麻下行左顶部开颅肿瘤切除术，术后病理诊断示：少枝星形细胞瘤（WHO II级），并给予放化疗等相关治疗，术后病情平稳，定期复查，患者于1月前再次出现右侧肢体无力症状，并伴有轻度头晕症状，无头痛症状，再次就诊于我院，给予头颅MRI示：左顶开颅术后改变，考虑胶质瘤复发，门诊以“颅内占位性病变”收入科。患者自患病以来，饮食可，睡眠可，二便如常，体重无明显变化。</v>
          </cell>
          <cell r="Q3469" t="str">
            <v>平素健康状况:良好。否认肝炎史、疟疾史、结核史,否认高血压史、冠心病史， 否认糖尿病史、脑血管病史、精神病史，2016年5月曾患“左顶占位性病变”在我院全麻下行左顶部开颅肿瘤切除术。否认外伤史、输血史，否认过敏史，预防接种史不详。</v>
          </cell>
          <cell r="R3469" t="str">
            <v>生于湖北省罗田县凤山镇，久居本地，无疫区、疫情、疫水接触史，无牧区、矿山、高氟区、低碘区居住史，无化学性物质、放射性物质、有毒物质接触史，无工业毒物、粉尘接触史。否认冶游史、嗜酒史、吸烟史。</v>
          </cell>
          <cell r="S3469" t="str">
            <v>缺失</v>
          </cell>
          <cell r="T3469">
            <v>43655</v>
          </cell>
          <cell r="V3469" t="str">
            <v>左顶枕原切口开颅，肿瘤切除术</v>
          </cell>
          <cell r="W3469" t="str">
            <v>患者插管全麻成功后，病人取右侧卧位,头架固定。常规碘酒（4%）和酒精（75%）消毒后铺巾，头皮浸润麻醉，取左顶枕原马蹄形切口，逐层切开，皮瓣翻开，显露原切口骨瓣，将骨瓣铣下保留，硬膜四周严密悬吊，硬膜张力略高，250ml甘露醇快速静点静点颅内压，“+”字状剪开脑膜，硬膜增生明显，与下方的脑组织粘连紧密，原切口下脑组织呈灰黄色，原瘤腔基本消失，沿原瘤腔方向探查，见瘤腔周围脑组织韧，瘤腔周围及深部可见灰红色肿瘤，肿瘤位于左顶枕，质地硬韧，血供丰富，与周围脑组织边界不清，向深部达侧脑室三角区，显微镜下自肿瘤大致边界逐步分离，自肿瘤后界向前切除，肿瘤前、下界侵及功能区，为保留功能未勉强全切此部位肿瘤，肿瘤最后近全切除，侧脑室三角区开放；随后将肿瘤侵袭的左侧枕极切除，充分内减压；术腔严密止血，创面速即纱帖敷,术腔反复冲洗清亮，观察脑组织搏动好，护士清点棉片、棉条等手术用品无误，硬膜破损严重，人工硬膜减张修补、缝合，钛片还纳骨瓣，逐层缝合肌肉、皮下及皮肤，术毕。再次与护士清点棉条等手术用品无误，手术顺利，术中出血约100ml，输液2700ml，未输血，术后患者回病房监护。手术结果：顺利，近全切除左顶枕病变。术中所见：肿瘤位于左顶枕，色灰红，质地硬韧，血供丰富，与周围脑组织边界不清，向深部达侧脑室三角区，显微镜下自肿瘤大致边界逐步分离，自肿瘤后界向前切除，肿瘤前、下界侵及功能区，为保留功能未勉强全切此部位肿瘤，肿瘤最后近全切除，侧脑室三角区开放。</v>
          </cell>
          <cell r="X3469" t="str">
            <v>部分切除</v>
          </cell>
          <cell r="Y3469" t="str">
            <v>缺失</v>
          </cell>
          <cell r="Z3469" t="str">
            <v>GBM-O(WHO IV)</v>
          </cell>
          <cell r="AA3469" t="str">
            <v>GBM-O(WHO IV)</v>
          </cell>
          <cell r="AB3469">
            <v>4</v>
          </cell>
          <cell r="AC3469" t="str">
            <v>间变性少突星形细胞瘤，胶母变(WHOⅢ-Ⅳ级）</v>
          </cell>
          <cell r="AD3469" t="str">
            <v>部分切除</v>
          </cell>
          <cell r="AE3469">
            <v>43669</v>
          </cell>
          <cell r="AF3469" t="str">
            <v>1.间变性少突星形细胞瘤，胶母变（左顶枕叶，脑室枕角旁）(WHOⅢ-Ⅳ级）2.左顶胶质瘤术后复发3.低钠血症</v>
          </cell>
          <cell r="AH3469" t="str">
            <v>终止</v>
          </cell>
          <cell r="AI3469">
            <v>420</v>
          </cell>
          <cell r="AJ3469">
            <v>1</v>
          </cell>
          <cell r="AK3469">
            <v>420</v>
          </cell>
          <cell r="AL3469">
            <v>1</v>
          </cell>
          <cell r="AM3469">
            <v>535</v>
          </cell>
          <cell r="AN3469" t="str">
            <v>放疗</v>
          </cell>
          <cell r="AO3469">
            <v>1</v>
          </cell>
          <cell r="AP3469" t="str">
            <v>替莫脞胺</v>
          </cell>
          <cell r="AQ3469">
            <v>1</v>
          </cell>
          <cell r="AS3469">
            <v>1</v>
          </cell>
          <cell r="AU3469" t="str">
            <v>不突变</v>
          </cell>
          <cell r="AV3469" t="str">
            <v>不突变</v>
          </cell>
          <cell r="AW3469" t="str">
            <v>非共缺失</v>
          </cell>
          <cell r="AX3469" t="str">
            <v>非甲基化</v>
          </cell>
          <cell r="AY3469" t="str">
            <v>不突变</v>
          </cell>
          <cell r="AZ3469" t="str">
            <v>不突变</v>
          </cell>
        </row>
        <row r="3470">
          <cell r="B3470" t="str">
            <v>P970</v>
          </cell>
          <cell r="C3470" t="str">
            <v>CGGA_P970</v>
          </cell>
          <cell r="E3470" t="str">
            <v>刘国庆</v>
          </cell>
          <cell r="F3470">
            <v>610051</v>
          </cell>
          <cell r="G3470">
            <v>43651</v>
          </cell>
          <cell r="H3470" t="str">
            <v>1.颅内占位性病变（扣带回，左）胶质瘤2.左侧上颌窦囊肿3.左侧桥脑缺血灶</v>
          </cell>
          <cell r="J3470" t="str">
            <v>男</v>
          </cell>
          <cell r="K3470">
            <v>46</v>
          </cell>
          <cell r="L3470" t="str">
            <v>O</v>
          </cell>
          <cell r="M3470" t="str">
            <v>411302197207256000</v>
          </cell>
          <cell r="N3470" t="str">
            <v>赵梅/配偶/18537366621</v>
          </cell>
          <cell r="O3470" t="str">
            <v>体检发现颅内占位6个月</v>
          </cell>
          <cell r="P3470" t="str">
            <v>患者于6个月前在南阳市人民医院行常规体检，给予头颅MRI检查示:左扣带回异常信号：考虑胶质瘤可能性大，患者无头痛、头晕症状，无全身抽搐症状，为求进一步诊治，遂就诊于我院，门诊以“颅内占位性病变”收入科，患者自患病以来，饮食可，睡眠可，二便如常，体重无明显变化。</v>
          </cell>
          <cell r="Q3470" t="str">
            <v>平素健康状况:良好。否认肝炎史、疟疾史、结核史,否认高血压史、冠心病史， 否认糖尿病史、脑血管病史、精神病史，否认手术史、外伤史、输血史，否认过敏史，预防接种史不详。</v>
          </cell>
          <cell r="R3470" t="str">
            <v>生于河南省南阳市宛城区，久居本地，无疫区、疫情、疫水接触史，无牧区、矿山、高氟区、低碘区居住史，无化学性物质、放射性物质、有毒物质接触史，无工业毒物、粉尘接触史。否认冶游史、嗜酒史、吸烟史。</v>
          </cell>
          <cell r="S3470" t="str">
            <v>缺失</v>
          </cell>
          <cell r="T3470">
            <v>43657</v>
          </cell>
          <cell r="V3470" t="str">
            <v>唤醒麻醉下左额顶开颅肿瘤切除术+人工硬脑膜修补术</v>
          </cell>
          <cell r="W3470" t="str">
            <v>患者右侧卧位，麻醉诱导喉罩通气后，头部以头架固定。常规消毒铺巾，取左额顶马蹄形切口，局部浸润麻醉，切开头皮及皮下各层，皮肤翻向下，暴露颅骨，中线处钻2孔，铣下骨瓣约8cm*6cm大小。硬膜张力中等，严密悬吊，利多卡因棉条覆盖硬脑膜后，唤醒患者。弧形剪开硬脑膜，可见粗大引流静脉位于中央沟及中央前沟，术中导航定位提示病变位于中央前回前部的辅助运动区。皮层给予刺激再次确定中央前回内上臂运动区、手腕运动区、手指运动区等以及中央后回内手指、掌部等感觉皮层位置，并确定肿瘤表面无功能性皮质。根据导航及电刺激定位，切除左侧额上回后部中线旁肿瘤，见肿瘤呈灰白色，质软韧不均，血供中等，与正常脑组织无边界，浸润性生长，切除过程中严密观察患者右侧肢体运动情况，确定无运动功能障碍。再次导航确认肿瘤近全切，肿瘤大小约5cm×3cm×2.5cm。加深麻醉，喉罩通气，术野仔细止血，贴附止血纤维及明胶海绵。护士清点敷料及器械无误。硬膜破损严重，以一枚免缝人工硬脑膜修补，硬膜外留置引流管一枚，2枚钛片及1枚雪盖孔板固定颅骨，逐层缝合皮下及头皮各层。术中出血约200ml。未输异体血，输液2000ml。术毕返病房监护。手术结果：顺利，近全切除病变。术中所见：病变位于左侧额上回后部中线旁，呈灰白色，质软韧不均，血供中等，与正常脑组织无边界，浸润性生长，近全切除肿瘤大小约5cm×3cm×2.5cm。</v>
          </cell>
          <cell r="X3470" t="str">
            <v>部分切除</v>
          </cell>
          <cell r="Y3470" t="str">
            <v>缺失</v>
          </cell>
          <cell r="Z3470" t="str">
            <v>A(WHO II)</v>
          </cell>
          <cell r="AA3470" t="str">
            <v>A(WHO II)</v>
          </cell>
          <cell r="AB3470">
            <v>2</v>
          </cell>
          <cell r="AC3470" t="str">
            <v>星形细胞瘤 (WHOⅡ级)</v>
          </cell>
          <cell r="AD3470" t="str">
            <v>部分切除</v>
          </cell>
          <cell r="AE3470">
            <v>43668</v>
          </cell>
          <cell r="AF3470" t="str">
            <v>1.星形细胞瘤 (WHOⅡ级) 2.左侧上颌窦囊肿 3.左侧桥脑缺血灶 4.低白蛋白血症 5.术后贫血</v>
          </cell>
          <cell r="AH3470" t="str">
            <v>未终止</v>
          </cell>
          <cell r="AI3470">
            <v>1103</v>
          </cell>
          <cell r="AJ3470">
            <v>0</v>
          </cell>
          <cell r="AK3470">
            <v>1103</v>
          </cell>
          <cell r="AL3470">
            <v>0</v>
          </cell>
          <cell r="AM3470">
            <v>1103</v>
          </cell>
          <cell r="AN3470" t="str">
            <v>31次</v>
          </cell>
          <cell r="AO3470">
            <v>1</v>
          </cell>
          <cell r="AP3470" t="str">
            <v>无</v>
          </cell>
          <cell r="AQ3470">
            <v>0</v>
          </cell>
          <cell r="AS3470">
            <v>0</v>
          </cell>
          <cell r="AU3470" t="e">
            <v>#N/A</v>
          </cell>
          <cell r="AV3470" t="e">
            <v>#N/A</v>
          </cell>
          <cell r="AW3470" t="e">
            <v>#N/A</v>
          </cell>
          <cell r="AX3470" t="e">
            <v>#N/A</v>
          </cell>
          <cell r="AY3470" t="e">
            <v>#N/A</v>
          </cell>
          <cell r="AZ3470" t="e">
            <v>#N/A</v>
          </cell>
        </row>
        <row r="3471">
          <cell r="B3471" t="str">
            <v>P971</v>
          </cell>
          <cell r="C3471" t="str">
            <v>CGGA_P971</v>
          </cell>
          <cell r="E3471" t="str">
            <v>刘红涛</v>
          </cell>
          <cell r="F3471">
            <v>610195</v>
          </cell>
          <cell r="G3471">
            <v>43654</v>
          </cell>
          <cell r="H3471" t="str">
            <v>1.颅内占位性病变（额叶，右）胶质瘤</v>
          </cell>
          <cell r="J3471" t="str">
            <v>男</v>
          </cell>
          <cell r="K3471">
            <v>36</v>
          </cell>
          <cell r="L3471" t="str">
            <v>B</v>
          </cell>
          <cell r="M3471" t="str">
            <v>412727198211053000</v>
          </cell>
          <cell r="N3471" t="str">
            <v>晋琰/配偶/18272811308</v>
          </cell>
          <cell r="O3471" t="str">
            <v>间断性头痛10年,发现颅内占位2月</v>
          </cell>
          <cell r="P3471" t="str">
            <v>患者近10年内间断性出现头痛症状,以右侧为重,发作时约1小时后缓解,一直未就诊。于2月前在周口市淮阳县人民医院体检时行头颅MRI检查示：左额占位，为求进一步诊治，就诊于我院，门诊以“颅内占位性病变”收入科。患者自患病以来，饮食可，睡眠可，二便如常，体重无明显变化。</v>
          </cell>
          <cell r="Q3471" t="str">
            <v>平素健康状况:良好。否认肝炎史、疟疾史、结核史,否认高血压史、冠心病史， 否认糖尿病史、脑血管病史、精神病史，否认手术史、外伤史、输血史，否认过敏史，预防接种史不详。</v>
          </cell>
          <cell r="R3471" t="str">
            <v>生于河南省淮阳县白楼乡前刘村，久居本地，无疫区、疫情、疫水接触史，无牧区、矿山、高氟区、低碘区居住史，无化学性物质、放射性物质、有毒物质接触史，无工业毒物、粉尘接触史。吸烟1年，平均1包／日，未戒烟。否认冶游史、嗜酒史、</v>
          </cell>
          <cell r="S3471" t="str">
            <v>缺失</v>
          </cell>
          <cell r="T3471">
            <v>43657</v>
          </cell>
          <cell r="V3471" t="str">
            <v>右额顶开颅，颅内病变切除术</v>
          </cell>
          <cell r="W3471" t="str">
            <v>患者插管全麻成功后，病人取仰卧位。常规碘酒（4%）和酒精（75%）消毒后铺巾，头皮浸润麻醉，行右额顶马蹄形切口切开，充分暴露右额骨质，颅骨钻2孔骨瓣铣下保留，硬膜表面大量异常增粗的引流静脉，明胶海绵压迫止血；硬膜四周严密悬吊，硬膜张力略高，250ml甘露醇快速静点降低颅内压，“弧形+放射”状剪开硬脑膜，导航及B超确定肿瘤位于右侧额上、中回的中、后部，肿瘤部分已突出至皮层表面，肿瘤前后均有粗大皮层引流静脉，保护好肿瘤周围血管，于突出最明显处切开脑皮层，皮层下即见肿瘤，肿瘤呈灰红色，质地软韧不均，血供丰富，与周围脑组织边界不清，显微镜下首先自瘤内分块切除，待减压充分后自肿瘤大致边界逐步分离并分块切除，最终肿瘤镜下全切除。随后将肿瘤侵袭的右侧额极部分切除，内侧到纵裂，充分内减压。术腔严密止血，创面速即纱帖敷,术腔反复冲洗清亮，观察脑组织搏动好，与护士清点棉片、棉条等手术用品无误，硬膜破损严重，可缝人工硬膜（脑膜健）减张修补、缝合，盖骨板及钛片还纳骨瓣，逐层缝合肌肉、皮下及皮肤，术毕。再次与护士清点棉条等手术用品无误，手术顺利，术中出血约200ml，输液2500ml，未输血。术后患者回病房监护。</v>
          </cell>
          <cell r="X3471" t="str">
            <v>全切除</v>
          </cell>
          <cell r="Y3471" t="str">
            <v>缺失</v>
          </cell>
          <cell r="Z3471" t="str">
            <v>OA(WHO II)</v>
          </cell>
          <cell r="AA3471" t="str">
            <v>OA(WHO II)</v>
          </cell>
          <cell r="AB3471">
            <v>2</v>
          </cell>
          <cell r="AC3471" t="str">
            <v>星形细胞瘤 (WHOⅡ级)，局灶少许少突胶质细胞瘤形态。</v>
          </cell>
          <cell r="AD3471" t="str">
            <v>全切除</v>
          </cell>
          <cell r="AE3471">
            <v>43665</v>
          </cell>
          <cell r="AF3471" t="str">
            <v>右额叶星形细胞瘤 (WHOⅡ级)</v>
          </cell>
          <cell r="AH3471" t="str">
            <v>未终止</v>
          </cell>
          <cell r="AI3471">
            <v>1103</v>
          </cell>
          <cell r="AJ3471">
            <v>0</v>
          </cell>
          <cell r="AK3471">
            <v>1103</v>
          </cell>
          <cell r="AL3471">
            <v>0</v>
          </cell>
          <cell r="AM3471">
            <v>1103</v>
          </cell>
          <cell r="AN3471" t="str">
            <v>同步</v>
          </cell>
          <cell r="AO3471">
            <v>1</v>
          </cell>
          <cell r="AP3471" t="str">
            <v>帝清</v>
          </cell>
          <cell r="AQ3471">
            <v>1</v>
          </cell>
          <cell r="AS3471">
            <v>0</v>
          </cell>
          <cell r="AU3471" t="e">
            <v>#N/A</v>
          </cell>
          <cell r="AV3471" t="e">
            <v>#N/A</v>
          </cell>
          <cell r="AW3471" t="e">
            <v>#N/A</v>
          </cell>
          <cell r="AX3471" t="e">
            <v>#N/A</v>
          </cell>
          <cell r="AY3471" t="e">
            <v>#N/A</v>
          </cell>
          <cell r="AZ3471" t="e">
            <v>#N/A</v>
          </cell>
        </row>
        <row r="3472">
          <cell r="B3472" t="str">
            <v>P972</v>
          </cell>
          <cell r="C3472" t="str">
            <v>CGGA_P972</v>
          </cell>
          <cell r="E3472" t="str">
            <v>郑宏宝</v>
          </cell>
          <cell r="F3472">
            <v>610349</v>
          </cell>
          <cell r="G3472">
            <v>43654</v>
          </cell>
          <cell r="H3472" t="str">
            <v>1.颅内占位性病变(顶,左)胶质瘤2.症状性癫痫[继发性癫痫]3.高血压2级</v>
          </cell>
          <cell r="J3472" t="str">
            <v>男</v>
          </cell>
          <cell r="K3472">
            <v>47</v>
          </cell>
          <cell r="L3472" t="str">
            <v>O</v>
          </cell>
          <cell r="M3472" t="str">
            <v>220104197110186000</v>
          </cell>
          <cell r="N3472" t="str">
            <v>吴杰/配偶/13798335696</v>
          </cell>
          <cell r="O3472" t="str">
            <v>突发右侧躯体上下肢麻木6个月</v>
          </cell>
          <cell r="P3472" t="str">
            <v>患者6月前无明显诱因下突发右侧躯体上下肢麻木，伴右前胸部肌肉抽搐，持续约十分钟后自行缓解，发作期间无意识丧失。患者遂就诊于我院门诊。门诊头颅MRI提示左顶部异常信号影，考虑胶质瘤可能性大，门诊予以抗癫痫治疗。患者发病过程中无肢体活动感觉功能障碍，无意识丧失、记忆力降级。门诊拟“颅内占位性病变（顶，左）胶质瘤”收入院</v>
          </cell>
          <cell r="Q3472" t="str">
            <v>平素健康状况:良好。否认肝炎史、疟疾史、结核史,有高血压病，患高血压5年，平日130/80mmHg,最高达180/100mmHg，于2017年10月开始服用降压药，厄贝沙坦，规律服用，血压控制130/80mmHg。否认冠心病史， 否认糖尿病史、脑血管病史、精神病史，否认手术史、外伤史、输血史，否认过敏史，预防接种史不详。</v>
          </cell>
          <cell r="R3472" t="str">
            <v>生于广东省，久居本地，无疫区、疫情、疫水接触史，无牧区、矿山、高氟区、低碘区居住史，无化学性物质、放射性物质、有毒物质接触史，无工业毒物、粉尘接触史。否认冶游史、嗜酒史、吸烟史。</v>
          </cell>
          <cell r="S3472" t="str">
            <v>缺失</v>
          </cell>
          <cell r="T3472">
            <v>43658</v>
          </cell>
          <cell r="V3472" t="str">
            <v>左顶枕开颅肿瘤切除术</v>
          </cell>
          <cell r="W3472" t="str">
            <v>患者插管全麻成功后，病人取右侧卧位，头架固定，常规碘酒（4%）和酒精（75%）消毒后铺巾，头皮浸润麻醉，沿左顶枕马蹄形切口逐层切开，颅骨钻2孔骨瓣铣下保留，硬膜四周严密悬吊，见硬膜张力略高，250ml甘露醇快速静点降低颅内压，“+”字状剪开脑膜，见肿瘤位于左顶枕部中央后回后方，张力较高，质软韧，血供一般，与周围脑组织边界欠清，显微镜下首先自瘤内分块切除待瘤内压力下降后沿肿瘤大致边界逐步分离并分块切除，最终病变镜下全切，大小约6.5cm×6.5cm×5.3cm，左侧侧脑室枕角开放，见无色清亮脑脊液流出。术腔严密止血，创面速即纱帖敷，术腔反复冲洗清亮，脑组织搏动好，硬膜严密缝合，人工硬膜（脑膜健）贴覆加固硬膜薄弱处，与护士清点棉片、棉条等手术用品无误后，1枚钛片及2枚盖孔板还纳骨瓣，逐层缝合皮下及头皮，术毕再次与护士清点棉条等手术用品无误，手术顺利，术中出血约200ml，输液2500ml，未输血，术后回病房监护。</v>
          </cell>
          <cell r="X3472" t="str">
            <v>全切除</v>
          </cell>
          <cell r="Y3472" t="str">
            <v>缺失</v>
          </cell>
          <cell r="Z3472" t="str">
            <v>AO(WHO III)</v>
          </cell>
          <cell r="AA3472" t="str">
            <v>AO(WHO III)</v>
          </cell>
          <cell r="AB3472">
            <v>3</v>
          </cell>
          <cell r="AC3472" t="str">
            <v>少突胶质细胞瘤 (WHOⅡ级)，局灶生长活跃</v>
          </cell>
          <cell r="AD3472" t="str">
            <v>全切除</v>
          </cell>
          <cell r="AE3472">
            <v>43670</v>
          </cell>
          <cell r="AF3472" t="str">
            <v>1.左顶少突胶质细胞瘤 2.症状性癫痫[继发性癫痫]3.高血压2级</v>
          </cell>
          <cell r="AH3472" t="str">
            <v>未终止</v>
          </cell>
          <cell r="AI3472">
            <v>1102</v>
          </cell>
          <cell r="AJ3472">
            <v>0</v>
          </cell>
          <cell r="AK3472">
            <v>1102</v>
          </cell>
          <cell r="AL3472">
            <v>0</v>
          </cell>
          <cell r="AM3472">
            <v>1102</v>
          </cell>
          <cell r="AN3472" t="str">
            <v>33次</v>
          </cell>
          <cell r="AO3472">
            <v>1</v>
          </cell>
          <cell r="AP3472" t="str">
            <v>无</v>
          </cell>
          <cell r="AQ3472">
            <v>0</v>
          </cell>
          <cell r="AS3472">
            <v>0</v>
          </cell>
          <cell r="AU3472" t="e">
            <v>#N/A</v>
          </cell>
          <cell r="AV3472" t="e">
            <v>#N/A</v>
          </cell>
          <cell r="AW3472" t="e">
            <v>#N/A</v>
          </cell>
          <cell r="AX3472" t="e">
            <v>#N/A</v>
          </cell>
          <cell r="AY3472" t="e">
            <v>#N/A</v>
          </cell>
          <cell r="AZ3472" t="e">
            <v>#N/A</v>
          </cell>
        </row>
        <row r="3473">
          <cell r="B3473" t="str">
            <v>P973</v>
          </cell>
          <cell r="C3473" t="str">
            <v>CGGA_P973</v>
          </cell>
          <cell r="E3473" t="str">
            <v>陈华芝</v>
          </cell>
          <cell r="F3473">
            <v>610510</v>
          </cell>
          <cell r="G3473">
            <v>43655</v>
          </cell>
          <cell r="H3473" t="str">
            <v>1.左额颞岛叶占位性病变</v>
          </cell>
          <cell r="J3473" t="str">
            <v>女</v>
          </cell>
          <cell r="K3473">
            <v>43</v>
          </cell>
          <cell r="L3473" t="str">
            <v>A</v>
          </cell>
          <cell r="M3473" t="str">
            <v>513031197606162000</v>
          </cell>
          <cell r="N3473" t="str">
            <v>杨坤亮/配偶/18782639782</v>
          </cell>
          <cell r="O3473" t="str">
            <v>颅内占位术后5年，头晕伴右侧肢体麻木6月</v>
          </cell>
          <cell r="P3473" t="str">
            <v>患者五年前无诱因出现右侧肢体麻木无力，在当地医院性头颅MRI示左额颞占位性病变。住院并行手术治疗，左颞开颅肿瘤切除术，术后遗有言语障碍，右侧肢体麻木，术后病理示星型细胞瘤（WHO Ⅱ级）。好转出院。术后未进一步行放化疗，每年定期复查。近半年，患者自觉头晕、右侧肢体麻木症状加重。复查头颅MRI示左额颞顶胶质瘤术后改变，考虑胶质瘤复发可能。患者及家属商议后，为求进一步治疗，今日以“左额颞顶叶占位切除术后”收入我科。</v>
          </cell>
          <cell r="Q3473" t="str">
            <v>平素健康状况:良好。2014年曾行左颞开颅颅内占位切除手术，术后恢复良。头孢类过敏史，否认肝炎史、疟疾史、结核史,否认高血压史、冠心病史， 否认糖尿病史、脑血管病史、精神病史，预防接种史不详。</v>
          </cell>
          <cell r="R3473" t="str">
            <v>生于四川省，久居本地，无疫区、疫情、疫水接触史，无牧区、矿山、高氟区、低碘区居住史，无化学性物质、放射性物质、有毒物质接触史，无工业毒物、粉尘接触史。否认冶游史、嗜酒史、吸烟史。</v>
          </cell>
          <cell r="S3473" t="str">
            <v>缺失</v>
          </cell>
          <cell r="T3473">
            <v>43661</v>
          </cell>
          <cell r="V3473" t="str">
            <v>显微镜下幕上浅部肿物切除术</v>
          </cell>
          <cell r="W3473" t="str">
            <v>患者气管插管全麻成功后，仰卧位，头偏向右。常规碘酒（4%）和酒精（75%）消毒后铺巾，头皮浸润麻醉，取左颞原切口逐层切开，皮瓣翻向侧下方，充分暴露骨质，钝性分离骨窗四周，顺利取下骨瓣。硬膜止血后四周严密悬吊，见硬膜张力略高250ml甘露醇快速静点降低颅内压，“放射”状剪开硬脑膜，见肿瘤位于左额颞岛叶，呈灰红色，质韧，与周围组织边界不清，血供极其丰富，术中行B超，定位肿瘤边界及中央沟，显微镜下分块切除肿瘤，待瘤内减压充分后沿肿瘤周边逐步分离，最终病变镜下切除，术腔严密止血，创面速即纱帖敷,术腔反复冲洗清亮，脑组织搏动好，人工硬膜减张缝合硬膜，与护士清点棉片、棉条等手术用品无误后，3枚钛片还纳骨瓣，逐层缝合肌肉、皮下及皮肤，术毕再次与护士清点棉条等手术用品无误，手术顺利，术中出血约200ml，输液5020ml，未输血，术后送回病房。</v>
          </cell>
          <cell r="X3473" t="str">
            <v>全切除</v>
          </cell>
          <cell r="Y3473" t="str">
            <v>缺失</v>
          </cell>
          <cell r="Z3473" t="str">
            <v>AA(WHO III)</v>
          </cell>
          <cell r="AA3473" t="str">
            <v>AA(WHO III)</v>
          </cell>
          <cell r="AB3473">
            <v>3</v>
          </cell>
          <cell r="AC3473" t="str">
            <v>星形细胞瘤(WHOⅡ级)，局灶间变(WHOⅢ级)</v>
          </cell>
          <cell r="AD3473" t="str">
            <v>全切除</v>
          </cell>
          <cell r="AE3473">
            <v>43671</v>
          </cell>
          <cell r="AF3473" t="str">
            <v>1.星形细胞瘤(额颞岛叶 左)  2.左额颞岛叶术后改变</v>
          </cell>
          <cell r="AH3473" t="str">
            <v>未终止</v>
          </cell>
          <cell r="AI3473">
            <v>1099</v>
          </cell>
          <cell r="AJ3473">
            <v>0</v>
          </cell>
          <cell r="AK3473">
            <v>1099</v>
          </cell>
          <cell r="AL3473">
            <v>0</v>
          </cell>
          <cell r="AM3473">
            <v>1099</v>
          </cell>
          <cell r="AN3473" t="str">
            <v>42次</v>
          </cell>
          <cell r="AO3473">
            <v>1</v>
          </cell>
          <cell r="AP3473" t="str">
            <v>泰道8</v>
          </cell>
          <cell r="AQ3473">
            <v>1</v>
          </cell>
          <cell r="AS3473">
            <v>1</v>
          </cell>
          <cell r="AU3473" t="e">
            <v>#N/A</v>
          </cell>
          <cell r="AV3473" t="e">
            <v>#N/A</v>
          </cell>
          <cell r="AW3473" t="e">
            <v>#N/A</v>
          </cell>
          <cell r="AX3473" t="e">
            <v>#N/A</v>
          </cell>
          <cell r="AY3473" t="e">
            <v>#N/A</v>
          </cell>
          <cell r="AZ3473" t="e">
            <v>#N/A</v>
          </cell>
        </row>
        <row r="3474">
          <cell r="B3474" t="str">
            <v>P974</v>
          </cell>
          <cell r="C3474" t="str">
            <v>CGGA_P974</v>
          </cell>
          <cell r="E3474" t="str">
            <v>王利</v>
          </cell>
          <cell r="F3474">
            <v>610378</v>
          </cell>
          <cell r="G3474">
            <v>43654</v>
          </cell>
          <cell r="H3474" t="str">
            <v>1.颅内占位性病变（额 左） 低级别胶质瘤2.贫血</v>
          </cell>
          <cell r="J3474" t="str">
            <v>女</v>
          </cell>
          <cell r="K3474">
            <v>35</v>
          </cell>
          <cell r="L3474" t="str">
            <v>A</v>
          </cell>
          <cell r="M3474" t="str">
            <v>152627198404163000</v>
          </cell>
          <cell r="N3474" t="str">
            <v>王朋雨/夫妻/15848422666</v>
          </cell>
          <cell r="O3474" t="str">
            <v>阵发头痛6月加重伴右上肢麻木2月</v>
          </cell>
          <cell r="P3474" t="str">
            <v>患者于约6月前无诱因出现头痛并伴有右上肢麻木无力，无恶心呕吐，无抽搐等症，当时未在意，未系统住院治疗，近2月，患者头痛及右上肢麻木无力症状加重，来我院门诊行头颅MRI示左额占位病变：胶质瘤可能性大；为求进一步手术治疗，患者今日以“左额颞叶占位”收入我科</v>
          </cell>
          <cell r="Q3474" t="str">
            <v>平素健康状况:良好。否认肝炎史、疟疾史、结核史,否认高血压史、冠心病史， 否认糖尿病史、脑血管病史、精神病史，否认手术史、外伤史、输血史，否认过敏史，预防接种史不详。</v>
          </cell>
          <cell r="R3474" t="str">
            <v>生于内蒙古，久居本地，无疫区、疫情、疫水接触史，无牧区、矿山、高氟区、低碘区居住史，无化学性物质、放射性物质、有毒物质接触史，无工业毒物、粉尘接触史。否认冶游史、嗜酒史、吸烟史。</v>
          </cell>
          <cell r="S3474" t="str">
            <v>缺失</v>
          </cell>
          <cell r="T3474">
            <v>43662</v>
          </cell>
          <cell r="V3474" t="str">
            <v>唤醒麻醉下左额顶开颅肿瘤切除+人工硬脑膜修补术</v>
          </cell>
          <cell r="W3474" t="str">
            <v>患者右侧卧位，麻醉诱导喉罩通气后，头架固定后常规消毒、铺巾，导航注册确定肿瘤体表投影，取左额顶马蹄形切口逐层切开，皮瓣翻向前，暴露左额顶颅骨，骨瓣钻3孔铣下保留，见硬膜张力略高，250ml甘露醇快速静点降低颅内压，此时唤醒患者拔出喉罩，表面麻醉后放射状剪开硬脑膜，术中导航确定病变范围，术中直接皮质电刺激确定中央前后回，显微镜下分块大部切除肿瘤，灰白色，质韧，血供丰富，呈浸润性生长，边界不清，深部可见胼胝体。切除过程中患者保持清醒，肢体活动无异常，肿瘤切除后期患者无法耐受，重新置入喉罩，加深麻醉。术腔严密止血，冲洗清亮，脑组织搏动好，硬膜破损严重，人工硬膜（脑膜健）减张缝合，硬脑膜外放置引流管一根另戳孔引出并固定，与护士清点棉片、棉条等手术用品无误后，骨瓣还纳固定，逐层缝合肌肉、皮下及皮肤，术毕再次与护士清点棉条等手术用品无误，手术顺利，麻醉满意，术中出血约400ml，输液3000ml，未输血，术后拔出喉罩后回PICU监护。</v>
          </cell>
          <cell r="X3474" t="str">
            <v>部分切除</v>
          </cell>
          <cell r="Y3474" t="str">
            <v>缺失</v>
          </cell>
          <cell r="Z3474" t="str">
            <v>A(WHO II)</v>
          </cell>
          <cell r="AA3474" t="str">
            <v>A(WHO II)</v>
          </cell>
          <cell r="AB3474">
            <v>2</v>
          </cell>
          <cell r="AC3474" t="str">
            <v>星形细胞瘤 (WHOⅡ级)</v>
          </cell>
          <cell r="AD3474" t="str">
            <v>部分切除</v>
          </cell>
          <cell r="AE3474">
            <v>43672</v>
          </cell>
          <cell r="AF3474" t="str">
            <v>1.星形细胞瘤（额 左）2.贫血</v>
          </cell>
          <cell r="AH3474" t="str">
            <v>终止</v>
          </cell>
          <cell r="AI3474">
            <v>990</v>
          </cell>
          <cell r="AJ3474">
            <v>1</v>
          </cell>
          <cell r="AK3474">
            <v>869</v>
          </cell>
          <cell r="AL3474">
            <v>1</v>
          </cell>
          <cell r="AM3474">
            <v>1098</v>
          </cell>
          <cell r="AN3474" t="str">
            <v>38次同步</v>
          </cell>
          <cell r="AO3474">
            <v>1</v>
          </cell>
          <cell r="AP3474" t="str">
            <v>泰道</v>
          </cell>
          <cell r="AQ3474">
            <v>1</v>
          </cell>
          <cell r="AS3474">
            <v>0</v>
          </cell>
          <cell r="AU3474" t="e">
            <v>#N/A</v>
          </cell>
          <cell r="AV3474" t="e">
            <v>#N/A</v>
          </cell>
          <cell r="AW3474" t="e">
            <v>#N/A</v>
          </cell>
          <cell r="AX3474" t="e">
            <v>#N/A</v>
          </cell>
          <cell r="AY3474" t="e">
            <v>#N/A</v>
          </cell>
          <cell r="AZ3474" t="e">
            <v>#N/A</v>
          </cell>
        </row>
        <row r="3475">
          <cell r="B3475" t="str">
            <v>P975</v>
          </cell>
          <cell r="C3475" t="str">
            <v>CGGA_P975</v>
          </cell>
          <cell r="E3475" t="str">
            <v>邸威</v>
          </cell>
          <cell r="F3475">
            <v>611059</v>
          </cell>
          <cell r="G3475">
            <v>43658</v>
          </cell>
          <cell r="H3475" t="str">
            <v>1.颅内占位性病变（额、右）：胶质瘤2.症状性癫痫[继发性癫痫]3.高血压3级4.鼻窦炎</v>
          </cell>
          <cell r="J3475" t="str">
            <v>男</v>
          </cell>
          <cell r="K3475">
            <v>37</v>
          </cell>
          <cell r="L3475" t="str">
            <v>B</v>
          </cell>
          <cell r="M3475" t="str">
            <v>130627198112123000</v>
          </cell>
          <cell r="N3475" t="str">
            <v>王彩珍/夫妻/17710320188</v>
          </cell>
          <cell r="O3475" t="str">
            <v>突发意识不清伴肢体抽搐3个月</v>
          </cell>
          <cell r="P3475" t="str">
            <v>患者3月前无明显诱因突发意识不清，伴肢体抽搐，无大小便失禁及舌咬伤，无头痛、恶心、呕吐等其他特殊不适；就诊于当地医院，行头颅CT示：颅内占位，未予特殊治疗，患者后未再次出现上述抽搐等特殊症状。患者2月前为求进一步诊疗来我院就诊，行头颅MRI（9000946748,2019-05-09）示：右额占位性病变，MRS符合胶质瘤波谱表现，鼻窦炎。门诊以“右额颅内占位”收入我科。</v>
          </cell>
          <cell r="Q3475" t="str">
            <v>患高血压10年，平日130/89mmHg,最高达160/90mmHg，于2019年4月开始服用降压药，替米沙坦，规律服用，血压控制130/80mmHg。否认肝炎史、疟疾史、结核史,否认冠心病史， 否认糖尿病史、脑血管病史、精神病史，否认手术史、外伤史、输血史，否认过敏史，预防接种史不详。</v>
          </cell>
          <cell r="R3475" t="str">
            <v>生于河北省保定市，久居本地，无疫区、疫情、疫水接触史，无牧区、矿山、高氟区、低碘区居住史，无化学性物质、放射性物质、有毒物质接触史，无工业毒物、粉尘接触史。吸烟16年，平均20支／日，未戒烟。否认冶游史、嗜酒史。</v>
          </cell>
          <cell r="S3475" t="str">
            <v>缺失</v>
          </cell>
          <cell r="T3475">
            <v>43662</v>
          </cell>
          <cell r="V3475" t="str">
            <v>冠切右额开颅肿瘤切除术+人工硬脑膜修补术</v>
          </cell>
          <cell r="W3475" t="str">
            <v>患者插管全麻成功后，病人取仰卧位。常规碘酒（4%）和酒精（75%）消毒后铺巾，头皮浸润麻醉，行冠状切口切开，充分暴露右额骨质，中线处颅骨钻2孔骨瓣铣下保留，硬膜四周严密悬吊，硬膜张力略高250ml甘露醇快速静点降低颅内压，十字剪开硬脑膜，可见右额上中回脑组织张力高，脑回膨隆明显，脑沟消失，皮层下0.5cm即可见灰黄色病变，质地软韧不均，血供丰富，与周围脑组织边界不清，显微镜下首先自瘤内分块切除，待减压充分后自肿瘤大致边界逐步分离并分块切除，肿瘤深达胼胝体，大小约7.0X6.5X4.5cm，右侧侧脑室额角未开放，最终肿瘤镜下近全切除，双侧大脑前动脉及分支均保护良好，术中冰冻病理回报少突星形细胞瘤。术腔严密止血，创面速即纱帖敷，术腔反复冲洗清亮，脑组织搏动好，硬膜破损严重，可缝人工硬膜（脑膜健）减张修补缝合硬脑膜，与护士清点棉片、棉条等手术用品无误后，2枚盖孔板1枚钛片还纳骨瓣，逐层缝合肌肉、皮下及皮肤，术毕再次与护士清点棉条等手术用品无误，手术顺利，术中出血约300ml，输液2000ml，术后回病房监护。</v>
          </cell>
          <cell r="X3475" t="str">
            <v>部分切除</v>
          </cell>
          <cell r="Y3475" t="str">
            <v>缺失</v>
          </cell>
          <cell r="Z3475" t="str">
            <v>AOA(WHO III)</v>
          </cell>
          <cell r="AA3475" t="str">
            <v>AOA(WHO III)</v>
          </cell>
          <cell r="AB3475">
            <v>3</v>
          </cell>
          <cell r="AC3475" t="str">
            <v>间变性少突星形细胞瘤(WHOⅢ级)。</v>
          </cell>
          <cell r="AD3475" t="str">
            <v>部分切除</v>
          </cell>
          <cell r="AE3475">
            <v>43669</v>
          </cell>
          <cell r="AF3475" t="str">
            <v>1.间变性少突星形细胞瘤（额 右）2.硬膜下积液（额 左）3.气颅 4.症状性癫痫[继发性癫痫] 5.高血压3级 6.鼻窦炎</v>
          </cell>
          <cell r="AH3475" t="str">
            <v>未终止</v>
          </cell>
          <cell r="AI3475" t="str">
            <v>NA</v>
          </cell>
          <cell r="AJ3475" t="str">
            <v>NA</v>
          </cell>
          <cell r="AK3475" t="str">
            <v>NA</v>
          </cell>
          <cell r="AL3475" t="str">
            <v>NA</v>
          </cell>
          <cell r="AM3475">
            <v>616</v>
          </cell>
          <cell r="AN3475">
            <v>0</v>
          </cell>
          <cell r="AP3475">
            <v>0</v>
          </cell>
          <cell r="AS3475">
            <v>0</v>
          </cell>
          <cell r="AU3475" t="e">
            <v>#N/A</v>
          </cell>
          <cell r="AV3475" t="e">
            <v>#N/A</v>
          </cell>
          <cell r="AW3475" t="e">
            <v>#N/A</v>
          </cell>
          <cell r="AX3475" t="e">
            <v>#N/A</v>
          </cell>
          <cell r="AY3475" t="e">
            <v>#N/A</v>
          </cell>
          <cell r="AZ3475" t="e">
            <v>#N/A</v>
          </cell>
        </row>
        <row r="3476">
          <cell r="B3476" t="str">
            <v>P976</v>
          </cell>
          <cell r="C3476" t="str">
            <v>NA</v>
          </cell>
          <cell r="D3476" t="str">
            <v>NA</v>
          </cell>
          <cell r="E3476" t="str">
            <v>NA</v>
          </cell>
          <cell r="F3476" t="str">
            <v>NA</v>
          </cell>
          <cell r="G3476" t="str">
            <v>NA</v>
          </cell>
          <cell r="H3476" t="str">
            <v>NA</v>
          </cell>
          <cell r="I3476" t="str">
            <v>NA</v>
          </cell>
          <cell r="J3476" t="str">
            <v>NA</v>
          </cell>
          <cell r="K3476" t="str">
            <v>NA</v>
          </cell>
          <cell r="L3476" t="str">
            <v>NA</v>
          </cell>
          <cell r="M3476" t="str">
            <v>NA</v>
          </cell>
          <cell r="N3476" t="str">
            <v>NA</v>
          </cell>
          <cell r="O3476" t="str">
            <v>NA</v>
          </cell>
          <cell r="P3476" t="str">
            <v>NA</v>
          </cell>
          <cell r="Q3476" t="str">
            <v>NA</v>
          </cell>
          <cell r="R3476" t="str">
            <v>NA</v>
          </cell>
          <cell r="S3476" t="str">
            <v>NA</v>
          </cell>
          <cell r="T3476" t="str">
            <v>NA</v>
          </cell>
          <cell r="U3476" t="str">
            <v>NA</v>
          </cell>
          <cell r="V3476" t="str">
            <v>NA</v>
          </cell>
          <cell r="W3476" t="str">
            <v>NA</v>
          </cell>
          <cell r="X3476" t="str">
            <v>NA</v>
          </cell>
          <cell r="Y3476" t="str">
            <v>NA</v>
          </cell>
          <cell r="Z3476" t="str">
            <v>NA</v>
          </cell>
          <cell r="AA3476" t="str">
            <v>NA</v>
          </cell>
          <cell r="AB3476" t="str">
            <v>NA</v>
          </cell>
          <cell r="AC3476" t="str">
            <v>NA</v>
          </cell>
          <cell r="AD3476" t="str">
            <v>NA</v>
          </cell>
          <cell r="AE3476" t="str">
            <v>NA</v>
          </cell>
          <cell r="AF3476" t="str">
            <v>NA</v>
          </cell>
          <cell r="AG3476" t="str">
            <v>NA</v>
          </cell>
          <cell r="AH3476" t="str">
            <v>NA</v>
          </cell>
          <cell r="AI3476" t="str">
            <v>NA</v>
          </cell>
          <cell r="AJ3476" t="str">
            <v>NA</v>
          </cell>
          <cell r="AK3476" t="str">
            <v>NA</v>
          </cell>
          <cell r="AL3476" t="str">
            <v>NA</v>
          </cell>
          <cell r="AM3476" t="str">
            <v>NA</v>
          </cell>
          <cell r="AN3476" t="str">
            <v>NA</v>
          </cell>
          <cell r="AO3476" t="str">
            <v>NA</v>
          </cell>
          <cell r="AP3476" t="str">
            <v>NA</v>
          </cell>
          <cell r="AQ3476" t="str">
            <v>NA</v>
          </cell>
          <cell r="AS3476" t="str">
            <v>NA</v>
          </cell>
          <cell r="AT3476" t="str">
            <v>NA</v>
          </cell>
          <cell r="AU3476" t="str">
            <v>NA</v>
          </cell>
          <cell r="AV3476" t="str">
            <v>NA</v>
          </cell>
          <cell r="AW3476" t="str">
            <v>NA</v>
          </cell>
          <cell r="AX3476" t="str">
            <v>NA</v>
          </cell>
          <cell r="AY3476" t="str">
            <v>NA</v>
          </cell>
          <cell r="AZ3476" t="str">
            <v>NA</v>
          </cell>
          <cell r="BA3476" t="str">
            <v>NA</v>
          </cell>
          <cell r="BB3476" t="str">
            <v>NA</v>
          </cell>
          <cell r="BC3476" t="str">
            <v>NA</v>
          </cell>
          <cell r="BD3476" t="str">
            <v>NA</v>
          </cell>
        </row>
        <row r="3477">
          <cell r="B3477" t="str">
            <v>P977</v>
          </cell>
          <cell r="C3477" t="str">
            <v>CGGA_P977</v>
          </cell>
          <cell r="E3477" t="str">
            <v>赵乃平</v>
          </cell>
          <cell r="F3477">
            <v>611382</v>
          </cell>
          <cell r="G3477">
            <v>43661</v>
          </cell>
          <cell r="H3477" t="str">
            <v>1.颅内占位性病变：胶质瘤？（左额颞顶、岛叶）2.颅内占位性病变：脑膜瘤？3.糖尿病 4.大脑镰下疝[扣带回疝]5.症状性癫痫[继发性癫痫]</v>
          </cell>
          <cell r="J3477" t="str">
            <v>男</v>
          </cell>
          <cell r="K3477">
            <v>66</v>
          </cell>
          <cell r="L3477" t="str">
            <v>AB</v>
          </cell>
          <cell r="M3477" t="str">
            <v>132825195306211000</v>
          </cell>
          <cell r="N3477" t="str">
            <v>赵红梅/女儿/15930608099</v>
          </cell>
          <cell r="O3477" t="str">
            <v>运动性语言障碍2年，左眼视物模糊半年，加重伴局灶性癫痫、右下肢无力10天。</v>
          </cell>
          <cell r="P3477" t="str">
            <v>患者2年前无明显诱因出现语言障碍，具体表现为语言表达障碍，遂于当地医院就诊，考虑颅内占位，观察保守治疗，半年前诉左眼视物模糊，无视野缺损。10天前患者出现右下肢无力，间断性有脸抽搐，每次持续1分钟左右，意识清楚，无头晕头痛呕吐等。于我院就诊，考虑症状性癫痫，予以左乙拉西坦片0.25g qd。患者右面部抽搐症状改善，表现为发作次数减少。头部增强磁共振提示：左侧额颞顶岛异常信号，考虑胶质瘤。门诊以“颅内占位病变”收入我科。</v>
          </cell>
          <cell r="Q3477" t="str">
            <v>平素健康状况:较差。发现糖尿病11年，近1月胰岛素治疗，空腹血糖控制在5.8,mmol/L。否认肝炎史、疟疾史、结核史,否认高血压史、冠心病史， 否认糖尿病史、脑血管病史、精神病史，否认手术史、外伤史、输血史，否认过敏史，预防接种史不详。</v>
          </cell>
          <cell r="R3477" t="str">
            <v>生于河北省，久居本地，无疫区、疫情、疫水接触史，无牧区、矿山、高氟区、低碘区居住史，无化学性物质、放射性物质、有毒物质接触史，无工业毒物、粉尘接触史。吸烟40年，平均20支／日，未戒烟。否认冶游史、嗜酒史。</v>
          </cell>
          <cell r="S3477" t="str">
            <v>缺失</v>
          </cell>
          <cell r="T3477">
            <v>43663</v>
          </cell>
          <cell r="V3477" t="str">
            <v>左额颞开颅病变切除术+人工硬膜修补术</v>
          </cell>
          <cell r="W3477" t="str">
            <v>患者气管插管全麻成功后，仰卧位，头偏向右。常规碘酒（2%）和酒精（75%）消毒后铺巾，头皮浸润麻醉，取左额颞“？”切口逐层切开，皮瓣翻向侧下方，充分暴露骨质，颅骨钻3孔骨瓣铣下保留。硬膜止血后四周严密悬吊，见硬膜张力略高250ml甘露醇快速静点降低颅内压，“弧形+放射”状剪开硬脑膜，脑组织张力稍高，见病变位于左侧额颞岛叶，呈灰红色或灰白色，局部有较小囊变，质软，局部较韧，血供中等，与周围脑组织边界不清，仔细分离侧裂血管，切除颞极及后方4.5cm颞上中下回，深部至环岛沟颞侧，并切除海马及钩回，同侧动眼神经及大脑后动脉保护好，最终病变镜下部分切除病变，大小约4*4*3cm。术腔严密止血，创面速即纱帖敷,术腔反复冲洗清亮，脑组织搏动好，硬膜破损严重人工硬膜（脑膜健）减张缝合，与护士清点棉片、棉条等手术用品无误后，3枚钛片还纳骨瓣，逐层缝合肌肉、皮下及皮肤，术毕再次与护士清点棉条等手术用品无误，手术顺利，术中出血约300ml，输液3000ml，未输血，术后回ICU监护。</v>
          </cell>
          <cell r="X3477" t="str">
            <v>部分切除</v>
          </cell>
          <cell r="Y3477">
            <v>151160</v>
          </cell>
          <cell r="Z3477" t="str">
            <v>AO(WHO III)</v>
          </cell>
          <cell r="AA3477" t="str">
            <v>AO(WHO III)</v>
          </cell>
          <cell r="AB3477">
            <v>3</v>
          </cell>
          <cell r="AC3477" t="str">
            <v>间变性少突胶质细胞瘤(WHOⅢ级)</v>
          </cell>
          <cell r="AD3477" t="str">
            <v>部分切除</v>
          </cell>
          <cell r="AE3477">
            <v>43677</v>
          </cell>
          <cell r="AF3477" t="str">
            <v>1.间变性少突胶质细胞瘤(WHOⅢ级)（额颞顶、岛叶,左）2.中枢神经系统感染3.颅内占位性病变：脑膜瘤？4.糖尿病 5.脑疝6.症状性癫痫[继发性癫痫]7.低钠血症 8.低蛋白血症 9.低氯血症 10.右下肢肌间静脉血栓 11.结膜炎 12.贫血13.骨板下积液</v>
          </cell>
          <cell r="AH3477" t="str">
            <v>未终止</v>
          </cell>
          <cell r="AI3477">
            <v>1097</v>
          </cell>
          <cell r="AJ3477">
            <v>0</v>
          </cell>
          <cell r="AK3477">
            <v>1097</v>
          </cell>
          <cell r="AL3477">
            <v>0</v>
          </cell>
          <cell r="AM3477">
            <v>1097</v>
          </cell>
          <cell r="AN3477" t="str">
            <v>30次</v>
          </cell>
          <cell r="AO3477">
            <v>1</v>
          </cell>
          <cell r="AP3477" t="str">
            <v>替莫脞胺6</v>
          </cell>
          <cell r="AQ3477">
            <v>1</v>
          </cell>
          <cell r="AS3477">
            <v>0</v>
          </cell>
          <cell r="AU3477" t="e">
            <v>#N/A</v>
          </cell>
          <cell r="AV3477" t="e">
            <v>#N/A</v>
          </cell>
          <cell r="AW3477" t="e">
            <v>#N/A</v>
          </cell>
          <cell r="AX3477" t="e">
            <v>#N/A</v>
          </cell>
          <cell r="AY3477" t="e">
            <v>#N/A</v>
          </cell>
          <cell r="AZ3477" t="e">
            <v>#N/A</v>
          </cell>
        </row>
        <row r="3478">
          <cell r="B3478" t="str">
            <v>P978</v>
          </cell>
          <cell r="C3478" t="str">
            <v>CGGA_P978</v>
          </cell>
          <cell r="E3478" t="str">
            <v>郭长红</v>
          </cell>
          <cell r="F3478">
            <v>611097</v>
          </cell>
          <cell r="G3478">
            <v>43658</v>
          </cell>
          <cell r="H3478" t="str">
            <v>1.颅内占位性病变（额、岛叶、基底节，左）胶质瘤2.陈旧性髌骨骨折3.脾切除术后4.胃肿物</v>
          </cell>
          <cell r="J3478" t="str">
            <v>女</v>
          </cell>
          <cell r="K3478">
            <v>45</v>
          </cell>
          <cell r="L3478" t="str">
            <v>A</v>
          </cell>
          <cell r="M3478" t="str">
            <v>360121197401262000</v>
          </cell>
          <cell r="N3478" t="str">
            <v>陈春燕/配偶/18679821487</v>
          </cell>
          <cell r="O3478" t="str">
            <v>右手间断麻木6月</v>
          </cell>
          <cell r="P3478" t="str">
            <v>患者六月前无明显诱因下出现右手麻木，可自行缓。无四肢抽搐发作，无意识丧失，无头晕头痛，无恶心呕吐。患者为求诊治就诊于我院，我院门诊MRI：左侧脑岛、基底节及额叶占位：间变性少突胶质细胞瘤可能，大脑镰下疝。拟“颅内占位性病变（额、岛叶，基底节，左）胶质瘤？”收入院。 患者自患病以来，饮食可，睡眠可，二便如常，体重无明显变化。</v>
          </cell>
          <cell r="Q3478" t="str">
            <v>23年前摔伤后，出现脾破裂，行脾切除术。11年前左膝髌骨骨折，行固定手术，愈合良好，2年前，行因胃部肿物行肿物切除术，具体治疗不详，病理不详。平素健康状况:良好。否认肝炎史、疟疾史、结核史,否认高血压史、冠心病史， 否认糖尿病史、脑血管病史、精神病史，手术史、外伤史、输血史，否认过敏史，预防接种史不详。</v>
          </cell>
          <cell r="R3478" t="str">
            <v>生于江西，久居本地，无疫区、疫情、疫水接触史，无牧区、矿山、高氟区、低碘区居住史，无化学性物质、放射性物质、有毒物质接触史，无工业毒物、粉尘接触史。否认冶游史、嗜酒史、吸烟史。</v>
          </cell>
          <cell r="S3478" t="str">
            <v>缺失</v>
          </cell>
          <cell r="T3478">
            <v>43664</v>
          </cell>
          <cell r="V3478" t="str">
            <v>唤醒麻醉下左额颞岛肿瘤切除术+人工硬膜修补术</v>
          </cell>
          <cell r="W3478" t="str">
            <v xml:space="preserve">患者右侧卧位，麻醉诱导喉罩通气后，头架固定后常规消毒、铺巾，取左额顶马蹄形切口逐层切开，皮肤翻向侧下，暴露颅骨，骨瓣钻2孔铣下保留，见硬膜张力略高，250ml甘露醇快速静点降低颅内压，表面麻醉后十字状剪开硬脑膜，见病变主要位于额叶，灰红色，质软，血供极其丰富，呈浸润性生长，与周边脑组织边界不清，大小约4.5*3.5*4.0cm。术中皮层刺激确定中央前回运动区、运动语言区及病变位置。唤醒患者，严密监测下，自肿瘤大致边界逐步分离并分块切除，保护功能区，最终镜下切除非功能区肿瘤。加深麻醉，喉罩通气，术腔严密止血，创面速即纱帖敷,术腔反复冲洗清亮，脑组织搏动好，人工硬脑膜间断减张缝合。与护士清点棉片、棉条等手术用品无误后，3枚钛片还纳骨瓣，逐层缝合肌肉、皮下及皮肤，术毕再次与护士清点棉条等手术用品无误，手术顺利，术中出血约300ml，术后回病房监护。 </v>
          </cell>
          <cell r="X3478" t="str">
            <v>部分切除</v>
          </cell>
          <cell r="Y3478" t="str">
            <v>缺失</v>
          </cell>
          <cell r="Z3478" t="str">
            <v>O(WHO II)</v>
          </cell>
          <cell r="AA3478" t="str">
            <v>O(WHO II)</v>
          </cell>
          <cell r="AB3478">
            <v>2</v>
          </cell>
          <cell r="AC3478" t="str">
            <v>少突星形细胞瘤 (WHOⅡ级)</v>
          </cell>
          <cell r="AD3478" t="str">
            <v>部分切除</v>
          </cell>
          <cell r="AE3478">
            <v>43676</v>
          </cell>
          <cell r="AF3478" t="str">
            <v>1.少突星形细胞瘤（额、岛叶、基底节，左）2.陈旧性髌骨骨折3.脾切除术后4.胃肿物</v>
          </cell>
          <cell r="AH3478" t="str">
            <v>未终止</v>
          </cell>
          <cell r="AI3478">
            <v>1096</v>
          </cell>
          <cell r="AJ3478">
            <v>0</v>
          </cell>
          <cell r="AK3478">
            <v>1096</v>
          </cell>
          <cell r="AL3478">
            <v>0</v>
          </cell>
          <cell r="AM3478">
            <v>1096</v>
          </cell>
          <cell r="AN3478" t="str">
            <v>同步26</v>
          </cell>
          <cell r="AO3478">
            <v>1</v>
          </cell>
          <cell r="AP3478" t="str">
            <v>帝清</v>
          </cell>
          <cell r="AQ3478">
            <v>1</v>
          </cell>
          <cell r="AS3478">
            <v>0</v>
          </cell>
          <cell r="AU3478" t="str">
            <v>突变</v>
          </cell>
          <cell r="AV3478" t="str">
            <v>不突变</v>
          </cell>
          <cell r="AW3478" t="str">
            <v>非共缺失</v>
          </cell>
          <cell r="AX3478" t="str">
            <v>甲基化</v>
          </cell>
          <cell r="AY3478" t="str">
            <v>突变</v>
          </cell>
          <cell r="AZ3478" t="str">
            <v>不突变</v>
          </cell>
        </row>
        <row r="3479">
          <cell r="B3479" t="str">
            <v>P979</v>
          </cell>
          <cell r="C3479" t="str">
            <v>CGGA_P979</v>
          </cell>
          <cell r="E3479" t="str">
            <v>赵宝英</v>
          </cell>
          <cell r="F3479">
            <v>611109</v>
          </cell>
          <cell r="G3479">
            <v>43658</v>
          </cell>
          <cell r="H3479" t="str">
            <v>1.颅内占位性病变（额叶，右）胶质瘤可能性大2.颅内占位性病变（四脑室）脉络膜乳头状瘤3.症状性癫痫[继发性癫痫]4.2型糖尿病5.空蝶鞍</v>
          </cell>
          <cell r="J3479" t="str">
            <v>男</v>
          </cell>
          <cell r="K3479">
            <v>56</v>
          </cell>
          <cell r="L3479" t="str">
            <v>A</v>
          </cell>
          <cell r="M3479" t="str">
            <v>230182196210060000</v>
          </cell>
          <cell r="N3479" t="str">
            <v>赵剑/父亲/18101038221</v>
          </cell>
          <cell r="O3479" t="str">
            <v>发作性全身抽搐2.5月</v>
          </cell>
          <cell r="P3479" t="str">
            <v>患者于2.5月前无明显诱因出现全身抽搐症状，当时意识丧失，立即就诊于哈尔滨市急救中心，给予对症处理后缓解，给予头颅MRI检查考虑颅内占位性病变，为求进一步诊治，就诊于我院，给予头颅MRI平扫+增强示：右侧额叶占位：胶质瘤可能性大，第四脑室占位：脉络膜乳头状瘤可能性大；空蝶鞍；鼻窦炎。患者为规律口服抗癫痫药物，于半月前再次出现全身抽搐，门诊以“颅内占位性病变”收入科，患者自患病以来，饮食可，睡眠可，二便如常，体重无明显变化。</v>
          </cell>
          <cell r="Q3479" t="str">
            <v>平素健康状况:良好。否认肝炎史、疟疾史、结核史,否认高血压史、冠心病史， 糖尿病史8年，行胰岛素治疗，血糖控制满意否认脑血管病史、精神病史，否认手术史、外伤史、输血史，否认过敏史，预防接种史不详。</v>
          </cell>
          <cell r="R3479" t="str">
            <v>生于黑龙江省哈尔滨市双城区，久居本地，无疫区、疫情、疫水接触史，无牧区、矿山、高氟区、低碘区居住史，无化学性物质、放射性物质、有毒物质接触史，无工业毒物、粉尘接触史。吸烟35年，平均10支／日，未戒烟。否认冶游史、嗜酒史。</v>
          </cell>
          <cell r="S3479" t="str">
            <v>缺失</v>
          </cell>
          <cell r="T3479">
            <v>43665</v>
          </cell>
          <cell r="V3479" t="str">
            <v>右额开颅，肿瘤切除术</v>
          </cell>
          <cell r="W3479" t="str">
            <v>患者插管全麻成功后，病人取仰卧位。导航确定颅内病变头皮投影，常规碘酒（4%）和酒精（75%）消毒后铺巾，头皮浸润麻醉，行半冠状切口，切开头皮各层，充分暴露右额颅骨，颅骨钻2孔，骨瓣铣下保留，额窦开放，生物胶及骨蜡严密封闭，生理盐水反复冲洗，硬膜四周严密悬吊，硬膜张力略高，250ml甘露醇快速静点降低颅内压，“弧形+放射”状剪开硬脑膜，可见右额局部脑组织张力高，脑回膨隆明显，脑沟消失，肿瘤已突出至额中回中、后部皮层下，导航及B超再次确定肿瘤位置，肿瘤位于右侧额上、中回的中、后部，深部达扣带回，切开额中回中部皮层，皮层下即见肿瘤，肿瘤呈灰红色，质地软韧不均，血供丰富，与周围脑组织边界不清，显微镜下首先自瘤内分块切除，待减压充分后自肿瘤大致边界逐步分离并分块切除，右侧大脑前动脉分支包裹、穿行于肿瘤中，小心游离后予以完好保护，最终肿瘤镜下全切除，随后将肿瘤侵袭的周围脑组织部分切除，充分内减压，内侧到大脑镰，外侧达额中回外侧，深部达扣带回。术腔严密止血，创面速即纱帖敷,术腔生理盐水反复冲洗清亮，观察脑组织搏动好，护士清点棉片、棉条等手术用品无误，硬膜破损，缝合后欠严密，人工硬膜修补，盖骨板及钛片还纳、固定骨瓣，逐层缝合肌肉、皮下及皮肤，术毕。再次与护士清点棉条等手术用品无误，手术顺利，术中出血约150ml，输液2000ml，未输血，术后患者回病房监护。</v>
          </cell>
          <cell r="X3479" t="str">
            <v>全切除</v>
          </cell>
          <cell r="Y3479" t="str">
            <v>缺失</v>
          </cell>
          <cell r="Z3479" t="str">
            <v>GBM(WHO IV)</v>
          </cell>
          <cell r="AA3479" t="str">
            <v>GBM(WHO IV)</v>
          </cell>
          <cell r="AB3479">
            <v>4</v>
          </cell>
          <cell r="AC3479" t="str">
            <v>间变性星形细胞瘤(WHO Ⅲ级)，局灶生长活跃。</v>
          </cell>
          <cell r="AD3479" t="str">
            <v>全切除</v>
          </cell>
          <cell r="AE3479">
            <v>43675</v>
          </cell>
          <cell r="AF3479" t="str">
            <v>1.右额间变性星形细胞瘤(WHO Ⅲ级)2.颅内占位性病变（四脑室）脉络膜乳头状瘤3.症状性癫痫[继发性癫痫]4.2型糖尿病5.空蝶鞍</v>
          </cell>
          <cell r="AH3479" t="str">
            <v>未终止</v>
          </cell>
          <cell r="AI3479">
            <v>1095</v>
          </cell>
          <cell r="AJ3479">
            <v>0</v>
          </cell>
          <cell r="AK3479">
            <v>1095</v>
          </cell>
          <cell r="AL3479">
            <v>0</v>
          </cell>
          <cell r="AM3479">
            <v>1095</v>
          </cell>
          <cell r="AN3479" t="str">
            <v>同步</v>
          </cell>
          <cell r="AO3479">
            <v>1</v>
          </cell>
          <cell r="AP3479" t="str">
            <v>泰道6</v>
          </cell>
          <cell r="AQ3479">
            <v>1</v>
          </cell>
          <cell r="AS3479">
            <v>0</v>
          </cell>
          <cell r="AU3479" t="e">
            <v>#N/A</v>
          </cell>
          <cell r="AV3479" t="e">
            <v>#N/A</v>
          </cell>
          <cell r="AW3479" t="e">
            <v>#N/A</v>
          </cell>
          <cell r="AX3479" t="e">
            <v>#N/A</v>
          </cell>
          <cell r="AY3479" t="e">
            <v>#N/A</v>
          </cell>
          <cell r="AZ3479" t="e">
            <v>#N/A</v>
          </cell>
        </row>
        <row r="3480">
          <cell r="B3480" t="str">
            <v>P980</v>
          </cell>
          <cell r="C3480" t="str">
            <v>CGGA_P980</v>
          </cell>
          <cell r="E3480" t="str">
            <v>边会民</v>
          </cell>
          <cell r="F3480">
            <v>612984</v>
          </cell>
          <cell r="G3480">
            <v>43672</v>
          </cell>
          <cell r="H3480" t="str">
            <v>1.颅内占位性病(额,右)胶质瘤?</v>
          </cell>
          <cell r="J3480" t="str">
            <v>男</v>
          </cell>
          <cell r="K3480">
            <v>51</v>
          </cell>
          <cell r="L3480" t="str">
            <v>O</v>
          </cell>
          <cell r="M3480" t="str">
            <v>132321196805128000</v>
          </cell>
          <cell r="N3480" t="str">
            <v>边晨曦/女儿/18201599770</v>
          </cell>
          <cell r="O3480" t="str">
            <v>体检发现颅内占位2月</v>
          </cell>
          <cell r="P3480" t="str">
            <v>患者2月前体检头颅CT示右额叶异常信号，遂行头颅MRI：右额叶占位：胶质瘤？发病过程中，患者无恶心呕吐，无头痛头晕，无四肢抽搐，无意识丧失。患者为求进一步诊治，就诊于我院，我院门诊头颅MRI：右额叶占位：胶质瘤？。门诊拟“颅内占位性病变（额叶，右）胶质瘤？”收入院。 患者自患病以来，饮食可，睡眠可，二便如常，体重无明显变化。</v>
          </cell>
          <cell r="Q3480" t="str">
            <v>平素健康状况:良好。。否认肝炎史、结核史,否认高血压史、冠心病史， 否认糖尿病史、脑血管病史、精神病史，否认手术史、外伤史、输血史，否认过敏史，预防接种史不详。</v>
          </cell>
          <cell r="R3480" t="str">
            <v>生于河北省，久居本地，无疫区、疫情、疫水接触史，无牧区、矿山、高氟区、低碘区居住史，无化学性物质、放射性物质、有毒物质接触史，无工业毒物、粉尘接触史。吸烟30年，平均20支／日，已戒烟0.5年。吸烟指数吸烟指数否认冶游史、嗜酒史、。</v>
          </cell>
          <cell r="S3480" t="str">
            <v>缺失</v>
          </cell>
          <cell r="T3480">
            <v>43676</v>
          </cell>
          <cell r="V3480" t="str">
            <v>右额颞开颅肿瘤切除术+人工硬膜修补术</v>
          </cell>
          <cell r="W3480" t="str">
            <v xml:space="preserve">全麻插管后，仰卧头左偏。常规消毒、铺巾。取右额颞弧形切口，暴露颅骨，颅骨钻2孔，用铣刀铣下骨瓣,约5X5cm大小。见硬膜正常，硬脑膜张力中等。沿骨窗悬吊硬膜后放射状剪开硬膜，电灼硬脑膜边缘出血。可见肿瘤位于额中回，脑回局部表面肿胀、灰白色，实性，质软，血供一般，周围与正常脑组织间有脑沟分界，沿肿瘤脑沟分离，镜下全切除肿瘤大小约2.5×3.0×2.0cm，保留肿瘤周围动静脉结构。创面贴附速即纱彻底止血。瘤腔冲水清亮。护士清点敷料器械无误，硬膜缺损处行人工硬膜修补术，骨瓣复位，以1枚盖孔板2枚钛片固定。分层缝合皮下和皮肤，术毕再次清点纱布器械无误。手术顺利，出血约100ml，术毕返病房监护。 </v>
          </cell>
          <cell r="X3480" t="str">
            <v>全切除</v>
          </cell>
          <cell r="Y3480" t="str">
            <v>缺失</v>
          </cell>
          <cell r="Z3480" t="str">
            <v>AOA(WHO III)</v>
          </cell>
          <cell r="AA3480" t="str">
            <v>AOA(WHO III)</v>
          </cell>
          <cell r="AB3480">
            <v>3</v>
          </cell>
          <cell r="AC3480" t="str">
            <v>镜下肿瘤部分呈少突星形细胞瘤(WHOⅡ级)形态，部分呈间变性少突星形细胞瘤(WHOⅢ级)形态。</v>
          </cell>
          <cell r="AD3480" t="str">
            <v>全切除</v>
          </cell>
          <cell r="AE3480">
            <v>43689</v>
          </cell>
          <cell r="AF3480" t="str">
            <v xml:space="preserve">2.少突星形胶质瘤(额,右) </v>
          </cell>
          <cell r="AH3480" t="str">
            <v>未终止</v>
          </cell>
          <cell r="AI3480">
            <v>1084</v>
          </cell>
          <cell r="AJ3480">
            <v>0</v>
          </cell>
          <cell r="AK3480">
            <v>1084</v>
          </cell>
          <cell r="AL3480">
            <v>0</v>
          </cell>
          <cell r="AM3480">
            <v>1084</v>
          </cell>
          <cell r="AN3480" t="str">
            <v>同步</v>
          </cell>
          <cell r="AO3480">
            <v>1</v>
          </cell>
          <cell r="AP3480" t="str">
            <v>泰道</v>
          </cell>
          <cell r="AQ3480">
            <v>1</v>
          </cell>
          <cell r="AS3480">
            <v>0</v>
          </cell>
          <cell r="AU3480" t="e">
            <v>#N/A</v>
          </cell>
          <cell r="AV3480" t="e">
            <v>#N/A</v>
          </cell>
          <cell r="AW3480" t="e">
            <v>#N/A</v>
          </cell>
          <cell r="AX3480" t="e">
            <v>#N/A</v>
          </cell>
          <cell r="AY3480" t="e">
            <v>#N/A</v>
          </cell>
          <cell r="AZ3480" t="e">
            <v>#N/A</v>
          </cell>
        </row>
        <row r="3481">
          <cell r="B3481" t="str">
            <v>P981</v>
          </cell>
          <cell r="C3481" t="str">
            <v>CGGA_P981</v>
          </cell>
          <cell r="E3481" t="str">
            <v>孟培</v>
          </cell>
          <cell r="F3481">
            <v>611710</v>
          </cell>
          <cell r="G3481">
            <v>43663</v>
          </cell>
          <cell r="H3481" t="str">
            <v>1.胶质瘤术后复发（额 左）2.少突星形细胞瘤术后（额 左）3.症状性癫痫[继发性癫痫]4.剖宫产术后</v>
          </cell>
          <cell r="J3481" t="str">
            <v>女</v>
          </cell>
          <cell r="K3481">
            <v>35</v>
          </cell>
          <cell r="L3481" t="str">
            <v>B</v>
          </cell>
          <cell r="M3481" t="str">
            <v>110224198308053000</v>
          </cell>
          <cell r="N3481" t="str">
            <v>孟培/本人/18600878685</v>
          </cell>
          <cell r="O3481" t="str">
            <v>脑胶质瘤术后9年，突发意识丧失伴肢体抽搐1个月</v>
          </cell>
          <cell r="P3481" t="str">
            <v>患者9年前因颅内占位于北京普华医院行左额开颅肿瘤切除术，病理结果提示为“少枝星形细胞瘤”，术后于“火箭军总医院”行术后放疗，具体剂量不详，未行化疗，其后定期规律复查。1月前患者于睡眠中无明显诱因突发意识丧失，伴肢体抽搐发作，持续约5分钟后自行缓解，意识逐渐恢复，无恶心呕吐，无大小便失禁及舌咬伤，为求进一步诊治就诊于我院门诊，予左乙拉西坦片0.5g q12 口服控制癫痫，至今未再有抽搐发作，行头颅MRI检查示：左额叶内团块状等长T1、长T2信号，周围可见水肿，轻度强化，考虑肿瘤复发。现为行进一步手术治疗收入我院。患者自患病以来，饮食可，睡眠可，二便如常，体重无明显变化。</v>
          </cell>
          <cell r="Q3481" t="str">
            <v>于2010年行左额开颅肿瘤切除术，病理结果为“少枝星形细胞瘤”，术后行放疗；分别于2013年、2017年行剖宫产术，曾于2017年因剖宫产术输“B”型血，200ml；自述对头孢匹胺钠过敏。</v>
          </cell>
          <cell r="R3481" t="str">
            <v>生于北京，久居本地，无疫区、疫情、疫水接触史，无牧区、矿山、高氟区、低碘区居住史，无化学性物质、放射性物质、有毒物质接触史，无工业毒物、粉尘接触史。否认冶游史、嗜酒史、吸烟史。</v>
          </cell>
          <cell r="S3481" t="str">
            <v>缺失</v>
          </cell>
          <cell r="T3481">
            <v>43669</v>
          </cell>
          <cell r="V3481" t="str">
            <v>左额原切口开颅肿瘤切除术+人工硬脑膜修补术</v>
          </cell>
          <cell r="W3481" t="str">
            <v>患者插管全麻成功后，病人取仰卧位。常规碘酒（4%）和酒精（75%）消毒后铺巾，头皮浸润麻醉，沿左额原“马蹄形”切口逐层切开，充分暴露左额骨质，卸下原2枚固定颅骨锁，撬拨后原骨瓣取下保留，硬膜四周严密悬吊，见硬膜张力略高，250ml甘露醇快速静点降低颅内压，十字状剪开硬膜，硬膜下组织粘连严重，可见左额近纵裂处灰黄色病变，质地软韧不均，血供丰富，与周围脑组织边界欠清，深达胼胝体，显微镜下首先沿肿瘤大致边界逐步分离并分块切除，最终肿瘤镜下近全切除大小约3.5X4.0X3.0cm，大脑前动脉分支均保护良好，复行B超检测未见明显肿瘤残留。术腔严密止血，创面速即纱帖敷，术腔反复冲洗清亮，脑组织搏动好，硬膜破损严重，可缝人工硬膜（脑膜健）减张缝合，与护士清点棉片、棉条等手术用品无误后，1枚盖孔板2枚钛片还纳骨瓣，逐层缝合皮下及皮肤，术毕再次与护士清点棉条等手术用品无误，手术顺利，术中出血约200ml，输液2500ml，术后回病房监护。</v>
          </cell>
          <cell r="X3481" t="str">
            <v>部分切除</v>
          </cell>
          <cell r="Y3481">
            <v>151338</v>
          </cell>
          <cell r="Z3481" t="str">
            <v>AO(WHO III)</v>
          </cell>
          <cell r="AA3481" t="str">
            <v>AO(WHO III)</v>
          </cell>
          <cell r="AB3481">
            <v>3</v>
          </cell>
          <cell r="AC3481" t="str">
            <v>少突胶质细胞瘤(WHOⅡ级)，局灶生长活跃，细胞密度较高。（复发</v>
          </cell>
          <cell r="AD3481" t="str">
            <v>部分切除</v>
          </cell>
          <cell r="AE3481">
            <v>43676</v>
          </cell>
          <cell r="AF3481" t="str">
            <v>1.复发少突胶质细胞瘤（WHO II级，额 左）2.少突星形细胞瘤术后（额 左）3.症状性癫痫[继发性癫痫] 4.剖宫产术后 5.轻度贫血</v>
          </cell>
          <cell r="AH3481" t="str">
            <v>未终止</v>
          </cell>
          <cell r="AI3481">
            <v>1091</v>
          </cell>
          <cell r="AJ3481">
            <v>0</v>
          </cell>
          <cell r="AK3481">
            <v>1091</v>
          </cell>
          <cell r="AL3481">
            <v>0</v>
          </cell>
          <cell r="AM3481">
            <v>1091</v>
          </cell>
          <cell r="AN3481" t="str">
            <v>放疗</v>
          </cell>
          <cell r="AO3481">
            <v>1</v>
          </cell>
          <cell r="AP3481" t="str">
            <v>泰道</v>
          </cell>
          <cell r="AQ3481">
            <v>1</v>
          </cell>
          <cell r="AS3481">
            <v>1</v>
          </cell>
          <cell r="AU3481" t="str">
            <v>突变</v>
          </cell>
          <cell r="AV3481" t="str">
            <v>不突变</v>
          </cell>
          <cell r="AW3481" t="str">
            <v>共缺失</v>
          </cell>
          <cell r="AX3481" t="str">
            <v>甲基化</v>
          </cell>
          <cell r="AY3481" t="str">
            <v>不突变</v>
          </cell>
          <cell r="AZ3481" t="str">
            <v>突变</v>
          </cell>
        </row>
        <row r="3482">
          <cell r="B3482" t="str">
            <v>P982</v>
          </cell>
          <cell r="C3482" t="str">
            <v>CGGA_P982</v>
          </cell>
          <cell r="E3482" t="str">
            <v>白静</v>
          </cell>
          <cell r="F3482">
            <v>612050</v>
          </cell>
          <cell r="G3482">
            <v>43665</v>
          </cell>
          <cell r="H3482" t="str">
            <v>颅内占位性病变（颞叶、岛叶，左）  症状性癫痫[继发性癫痫]  剖宫产术后  阑尾炎术后  子宫附件切除术后</v>
          </cell>
          <cell r="J3482" t="str">
            <v>女</v>
          </cell>
          <cell r="K3482">
            <v>56</v>
          </cell>
          <cell r="L3482" t="str">
            <v>A</v>
          </cell>
          <cell r="M3482" t="str">
            <v>110106196212152000</v>
          </cell>
          <cell r="N3482" t="str">
            <v>连丙然/配偶/13901146963</v>
          </cell>
          <cell r="O3482" t="str">
            <v>淡漠、记忆下降1年，运动性语言障碍5月，加重伴头痛2月</v>
          </cell>
          <cell r="P3482" t="str">
            <v>患者1年前无明显诱因出现语言及运动减少，短时记忆力下降，未予以重视。5个月前患者自觉语言障碍，表现为词语命名障碍但理解可，2月前上述症状加重伴头痛恶心并出现短暂性晕厥1次。于当地医院就诊，头部磁共振提示颅内占位病变，为进一步治疗于我院门诊就诊，头部增强磁共振提示：左侧颞叶、基底节区占位：胶质母细胞瘤可能性大；累及左侧脑室、海马及左颞脑膜；脑疝征象。门诊以“颅内占位病变”收入我科。患者自患病以来，饮食可，睡眠不良，二便如常，体重无明显变化。</v>
          </cell>
          <cell r="Q3482" t="str">
            <v>平素健康状况:一般。20年前行阑尾炎切除术（具体不详），3年前行子宫附件切除术（具体不详），剖宫产术史（具体不详）否认肝炎史、疟疾史、结核史,否认高血压史、冠心病史， 否认糖尿病史、脑血管病史、精神病史，否认外伤史、输血史，否认过敏史，预防接种史不详。</v>
          </cell>
          <cell r="R3482" t="str">
            <v>生于北京，久居本地，无疫区、疫情、疫水接触史，无牧区、矿山、高氟区、低碘区居住史，无化学性物质、放射性物质、有毒物质接触史，无工业毒物、粉尘接触史。否认冶游史、嗜酒史、吸烟史。</v>
          </cell>
          <cell r="S3482" t="str">
            <v>缺失</v>
          </cell>
          <cell r="T3482">
            <v>43670</v>
          </cell>
          <cell r="V3482" t="str">
            <v>左额颞开颅病变切除术+人工硬膜修补术</v>
          </cell>
          <cell r="W3482" t="str">
            <v>全麻插管后，仰卧位，上头架固定，头向右偏。导航明确切口位置，常规消毒、铺巾。行左额颞弧形切口，皮瓣翻肌瓣翻向前方，暴露颅骨，颅骨钻1孔，用铣刀铣下左额颞骨瓣，约9x7cm大小。见硬膜张力偏高,给予甘露醇250ml快速静点，沿骨窗悬吊硬膜后弧形剪开硬膜，电灼硬脑膜边缘出血。可见肿瘤位于左颞皮层下、岛叶，质地软韧不均,色灰红色,血供丰富，边界欠清,首先分离侧裂处病变，再切除部分颞极病变,沿肿瘤周围水肿带分离，大部分切除病变后，仔细用吸引器、双极配合进一步切除颞叶内侧病变及岛叶浅表病变,最终镜下近全切病变,大小约5.5×5.4×4.2cm，术毕可见右侧颈内动脉、大脑中动脉及分支、动眼神经、大脑后动脉保护好，创面贴附速即纱彻底止血。瘤腔冲水清亮。护士清点敷料器械无误，因硬脑膜挛缩无法缝合，行人工硬膜修补术，骨瓣复位，以盖孔片及钛连接片固定、复位骨瓣。分层缝合肌肉、皮下和皮肤，术毕再次清点纱布器械无误。手术顺利，出血约400ml，输液4000ml，术毕返ICU病房。</v>
          </cell>
          <cell r="X3482" t="str">
            <v>部分切除</v>
          </cell>
          <cell r="Y3482" t="str">
            <v>缺失</v>
          </cell>
          <cell r="Z3482" t="str">
            <v>GBM-O(WHO IV)</v>
          </cell>
          <cell r="AA3482" t="str">
            <v>GBM-O(WHO IV)</v>
          </cell>
          <cell r="AB3482">
            <v>4</v>
          </cell>
          <cell r="AC3482" t="str">
            <v>胶质母细胞瘤伴少突胶质细胞瘤成分（WHO IV级）</v>
          </cell>
          <cell r="AD3482" t="str">
            <v>部分切除</v>
          </cell>
          <cell r="AE3482">
            <v>43689</v>
          </cell>
          <cell r="AF3482" t="str">
            <v>颅内占位病变：胶质母细胞瘤伴少突胶质细胞瘤成分（WHO IV级） 症状性癫痫[继发性癫痫]  剖宫产术后  阑尾炎术后  子宫附件切除术后 肝功能异常</v>
          </cell>
          <cell r="AH3482" t="str">
            <v>终止</v>
          </cell>
          <cell r="AI3482">
            <v>374</v>
          </cell>
          <cell r="AJ3482">
            <v>1</v>
          </cell>
          <cell r="AK3482">
            <v>282</v>
          </cell>
          <cell r="AL3482">
            <v>1</v>
          </cell>
          <cell r="AM3482">
            <v>610</v>
          </cell>
          <cell r="AN3482" t="str">
            <v>同步</v>
          </cell>
          <cell r="AO3482">
            <v>1</v>
          </cell>
          <cell r="AP3482" t="str">
            <v>泰道</v>
          </cell>
          <cell r="AQ3482">
            <v>1</v>
          </cell>
          <cell r="AS3482">
            <v>0</v>
          </cell>
          <cell r="AU3482" t="e">
            <v>#N/A</v>
          </cell>
          <cell r="AV3482" t="e">
            <v>#N/A</v>
          </cell>
          <cell r="AW3482" t="e">
            <v>#N/A</v>
          </cell>
          <cell r="AX3482" t="e">
            <v>#N/A</v>
          </cell>
          <cell r="AY3482" t="e">
            <v>#N/A</v>
          </cell>
          <cell r="AZ3482" t="e">
            <v>#N/A</v>
          </cell>
        </row>
        <row r="3483">
          <cell r="B3483" t="str">
            <v>P983</v>
          </cell>
          <cell r="C3483" t="str">
            <v>CGGA_P983</v>
          </cell>
          <cell r="E3483" t="str">
            <v>冯小明</v>
          </cell>
          <cell r="F3483">
            <v>612025</v>
          </cell>
          <cell r="G3483">
            <v>43665</v>
          </cell>
          <cell r="H3483" t="str">
            <v>1.颅内占位性病变（颞 左） 胶质瘤可能性大</v>
          </cell>
          <cell r="J3483" t="str">
            <v>男</v>
          </cell>
          <cell r="K3483">
            <v>46</v>
          </cell>
          <cell r="L3483" t="str">
            <v>O</v>
          </cell>
          <cell r="M3483" t="str">
            <v>429004197211080000</v>
          </cell>
          <cell r="N3483" t="str">
            <v>鲁燕/配偶/13597451677</v>
          </cell>
          <cell r="O3483" t="str">
            <v>体检发现左颞占位3周</v>
          </cell>
          <cell r="P3483" t="str">
            <v>患者3周前体检时偶然发现左颞部占位，无头晕头痛、无恶心呕吐，无肢体抽搐，无语言功能障碍，无定向力障碍。遂就诊于我院门诊，行头颅MRI扫描（2019/7/2）：左侧颞叶可见团片状长T1长T2信号，FLAIR为不均匀高信号，边界较清，最大截面约4.0×3.5厘米，增强扫描未见明显强化，提示低级别胶质瘤。现为进一步治疗收入我院。</v>
          </cell>
          <cell r="Q3483" t="str">
            <v>平素健康状况:良好。否认肝炎史、疟疾史、结核史,否认高血压史、冠心病史， 否认糖尿病史、脑血管病史、精神病史，2002年月曾患“肛瘘”于局麻下行手术治疗。30余年曾左前臂骨折，于夹板、石膏固定治疗。输血史，否认过敏史，预防接种史不详。</v>
          </cell>
          <cell r="R3483" t="str">
            <v>生于湖北，久居本地，无疫区、疫情、疫水接触史，无牧区、矿山、高氟区、低碘区居住史，无化学性物质、放射性物质、有毒物质接触史，无工业毒物、粉尘接触史。吸烟15年，平均6支／日，已戒烟2年。否认冶游史、嗜酒史。</v>
          </cell>
          <cell r="S3483" t="str">
            <v>缺失</v>
          </cell>
          <cell r="T3483">
            <v>43671</v>
          </cell>
          <cell r="V3483" t="str">
            <v>唤醒麻醉下左颞顶枕开颅肿瘤切除术+人工硬脑膜修补术</v>
          </cell>
          <cell r="W3483" t="str">
            <v>患者气管插管全麻满意后，取右侧卧位，头架固定, 取左颞顶枕马蹄形切口。常规碘酒、酒精消毒铺巾，切开头皮，分离头皮、肌肉，皮瓣、肌瓣翻向下方，暴露颅骨后钻2孔，铣刀铣下骨瓣大小约7×8cm。硬膜张力较高，予250ml甘露醇快速静点，骨缘周围硬膜悬吊止血。利多卡因棉条湿敷硬脑膜20分钟后，唤醒患者，待患者能够配合，十字剪开硬膜，术中导航再次确认肿瘤位置，见病变位于左颞中下回后部，局部脑沟回变浅，清醒状态下予皮层电刺激，配合术中任务，确定口轮匝肌运动区、语言区等脑功能区位置，显微镜下沿病变周围仔细分离，肿瘤呈灰红色，质地软韧不均，血运丰富，与周边脑组织边界欠清，近全切除肿瘤及周围浸润脑组织约3.0×3.0×4.5cm，完整保留Labbe静脉和语言功能区。脑压明显下降，脑搏动良好。加深麻醉，恢复全麻。术腔止血满意后，创面覆盖速即纱，反复盐水冲洗清亮。护士清点敷料及器械无误。硬脑膜破损严重，人工硬脑膜减张修补缝合，硬膜外留置普通引流管一根，于切口后方另戳皮引出，骨瓣复位，2枚盖孔板及1枚钛片固定。缝合颞肌及筋膜，分层缝合帽状腱膜及头皮。手术顺利，术中出血约200ml，未输血，补液 3100ml。术毕回病房监护。</v>
          </cell>
          <cell r="X3483" t="str">
            <v>部分切除</v>
          </cell>
          <cell r="Y3483" t="str">
            <v>缺失</v>
          </cell>
          <cell r="Z3483" t="str">
            <v>A(WHO II)</v>
          </cell>
          <cell r="AA3483" t="str">
            <v>A(WHO II)</v>
          </cell>
          <cell r="AB3483">
            <v>2</v>
          </cell>
          <cell r="AC3483" t="str">
            <v>星形细胞瘤 (WHOⅡ级)</v>
          </cell>
          <cell r="AD3483" t="str">
            <v>部分切除</v>
          </cell>
          <cell r="AE3483">
            <v>43678</v>
          </cell>
          <cell r="AF3483" t="str">
            <v>1.星形细胞瘤（颞，左）2.轻度贫血</v>
          </cell>
          <cell r="AH3483" t="str">
            <v>未终止</v>
          </cell>
          <cell r="AI3483">
            <v>1089</v>
          </cell>
          <cell r="AJ3483">
            <v>0</v>
          </cell>
          <cell r="AK3483">
            <v>1089</v>
          </cell>
          <cell r="AL3483">
            <v>0</v>
          </cell>
          <cell r="AM3483">
            <v>1089</v>
          </cell>
          <cell r="AN3483" t="str">
            <v>33次</v>
          </cell>
          <cell r="AO3483">
            <v>1</v>
          </cell>
          <cell r="AP3483" t="str">
            <v>泰道8</v>
          </cell>
          <cell r="AQ3483">
            <v>1</v>
          </cell>
          <cell r="AS3483">
            <v>0</v>
          </cell>
          <cell r="AU3483" t="e">
            <v>#N/A</v>
          </cell>
          <cell r="AV3483" t="e">
            <v>#N/A</v>
          </cell>
          <cell r="AW3483" t="e">
            <v>#N/A</v>
          </cell>
          <cell r="AX3483" t="e">
            <v>#N/A</v>
          </cell>
          <cell r="AY3483" t="e">
            <v>#N/A</v>
          </cell>
          <cell r="AZ3483" t="e">
            <v>#N/A</v>
          </cell>
        </row>
        <row r="3484">
          <cell r="B3484" t="str">
            <v>P984</v>
          </cell>
          <cell r="C3484" t="str">
            <v>CGGA_P984</v>
          </cell>
          <cell r="E3484" t="str">
            <v>夏洪可</v>
          </cell>
          <cell r="F3484">
            <v>612617</v>
          </cell>
          <cell r="G3484">
            <v>43670</v>
          </cell>
          <cell r="H3484" t="str">
            <v>1.颅内占位性病变  胶质瘤可能性大（颞岛，左）  2.缺血性白质病变（改良Gazekas 1级）  3.高血压3级  4.痔疮术后</v>
          </cell>
          <cell r="J3484" t="str">
            <v>男</v>
          </cell>
          <cell r="K3484">
            <v>55</v>
          </cell>
          <cell r="L3484" t="str">
            <v>A</v>
          </cell>
          <cell r="M3484" t="str">
            <v>133029196407010000</v>
          </cell>
          <cell r="N3484" t="str">
            <v>夏爱燕/女儿/13253263026</v>
          </cell>
          <cell r="O3484" t="str">
            <v>突发全身性抽搐伴意识丧失2年半</v>
          </cell>
          <cell r="P3484" t="str">
            <v>患者2年半前无明显诱因于睡眠中突发全身性抽搐伴意识丧失，为强直阵挛性抽搐，牙关紧闭伴口吐白沫，无舌咬伤，双眼紧闭，无大小便失禁，持续约4分钟后自行缓解，意识逐渐恢复。就诊于当地，行头颅CT扫描，提示“脑内有低密度灶，考虑脑梗”（具体不详），按照脑梗治疗，期间未有发作。27个月前患者再次出现全身性抽搐，与前表现类似，就诊于当地，行头颅MRI扫描，提示“颅内占位”，予抗癫痫药物（具体不详）治疗。后约2-3个月发作一次，表现基本同前。3个月前就诊于我院，行头颅MRI：：左侧额颞岛叶占位性病变，提示胶质瘤可能性大。予左乙拉西坦片口服抗癫痫治疗。约2个月前，抽搐发作逐渐频繁，约3周发作1次。近3周来，约每天发作1次。</v>
          </cell>
          <cell r="Q3484" t="str">
            <v>平素健康状况:良好。否认肝炎史、疟疾史、结核史,有高血压病，患高血压14年，平日135/90mmHg，最高达220/110mmHg，于2016年开始服用降压药，硝苯地平缓释片、复方地巴唑氢氯噻嗪胶囊，规律服用。否认冠心病史， 否认糖尿病史、脑血管病史、精神病史，2018年6月曾因“痔疮”行手术治疗。否认外伤史、输血史，否认过敏史，预防接种史不详。</v>
          </cell>
          <cell r="R3484" t="str">
            <v>生于河北，久居本地，无疫区、疫情、疫水接触史，无牧区、矿山、高氟区、低碘区居住史，无化学性物质、放射性物质、有毒物质接触史，无工业毒物、粉尘接触史。吸烟30余年，平均40支／日，未戒烟。吸烟指数吸烟指数饮酒约30年，平均1斤／日，已戒酒2年。否认冶游史。</v>
          </cell>
          <cell r="S3484" t="str">
            <v>缺失</v>
          </cell>
          <cell r="T3484">
            <v>43676</v>
          </cell>
          <cell r="V3484" t="str">
            <v>左额颞开颅肿瘤切除术+人工硬脑膜修补术</v>
          </cell>
          <cell r="W3484" t="str">
            <v>患者气管插管全麻成功后，仰卧位，头偏向右，头架固定。常规碘酒（4%）和酒精（75%）消毒后铺巾，头皮浸润麻醉，取左额颞“？”切口逐层切开，皮瓣翻向侧下方，充分暴露骨质，颅骨钻2孔骨瓣铣下保留。硬膜止血后四周严密悬吊，见硬膜张力略高250ml甘露醇快速静点降低颅内压，“弧形+放射”状剪开硬脑膜，缓慢释放侧裂池脑脊液后脑压下降满意，脑组织张力中等，见右侧颞叶脑沟回肿胀，皮层下1.0cm可见灰白色病变，质软，血供中等，与周围脑组织边界欠清，自肿瘤大致边界逐步分离并分块切除，最终镜下近全切除左侧颞叶肿瘤、颞极及深部海马头部，大小约4.0X3.0X3.5cm；然后行左额下回前部皮层造瘘并仔细分开侧裂牵开脑组织，见左侧岛叶灰白色病变，质地软，与周围组织边界不清，血供中等，显微镜下分块切除肿瘤，待瘤内减压充分后沿肿瘤周边逐步分离，最终病变镜下全切，大小约5.0X3.0X4.0cm，可见大脑中动脉、豆纹动脉、基底节区均保护良好。术腔严密止血，创面速即纱帖敷，术腔反复冲洗清亮，脑组织搏动好，术腔放置美敦力27703引流管一根，另戳一口引出并固定，硬膜缝合困难，人工硬膜减张修补缝合硬膜，与护士清点棉片、棉条等手术用品无误后，1枚盖孔板2枚钛片还纳骨瓣，逐层缝合肌肉、皮下及皮肤，术毕再次与护士清点棉条等手术用品无误，手术顺利，术中出血约300ml，输液5500ml，未输血，术后回ICU病房监护。</v>
          </cell>
          <cell r="X3484" t="str">
            <v>部分切除</v>
          </cell>
          <cell r="Y3484" t="str">
            <v>缺失</v>
          </cell>
          <cell r="Z3484" t="str">
            <v>AOA(WHO III)</v>
          </cell>
          <cell r="AA3484" t="str">
            <v>AOA(WHO III)</v>
          </cell>
          <cell r="AB3484">
            <v>3</v>
          </cell>
          <cell r="AC3484" t="str">
            <v>少突星形细胞瘤，局灶间变。(WHOⅡ-Ⅲ级）</v>
          </cell>
          <cell r="AD3484" t="str">
            <v>部分切除</v>
          </cell>
          <cell r="AE3484">
            <v>43690</v>
          </cell>
          <cell r="AF3484" t="str">
            <v>1.间变性少突星形细胞瘤（WHO III级，左颞岛） 2.缺血性白质病变（改良Gazekas 1级） 3.高血压3级 4.痔疮术后 5.运动性失语 6.高氯血症 7.高钠血症</v>
          </cell>
          <cell r="AH3484" t="str">
            <v>未终止</v>
          </cell>
          <cell r="AI3484">
            <v>1084</v>
          </cell>
          <cell r="AJ3484">
            <v>0</v>
          </cell>
          <cell r="AK3484">
            <v>1084</v>
          </cell>
          <cell r="AL3484">
            <v>0</v>
          </cell>
          <cell r="AM3484">
            <v>1084</v>
          </cell>
          <cell r="AN3484" t="str">
            <v>40次</v>
          </cell>
          <cell r="AO3484">
            <v>1</v>
          </cell>
          <cell r="AP3484" t="str">
            <v>帝清</v>
          </cell>
          <cell r="AQ3484">
            <v>1</v>
          </cell>
          <cell r="AS3484">
            <v>0</v>
          </cell>
          <cell r="AU3484" t="e">
            <v>#N/A</v>
          </cell>
          <cell r="AV3484" t="e">
            <v>#N/A</v>
          </cell>
          <cell r="AW3484" t="e">
            <v>#N/A</v>
          </cell>
          <cell r="AX3484" t="e">
            <v>#N/A</v>
          </cell>
          <cell r="AY3484" t="e">
            <v>#N/A</v>
          </cell>
          <cell r="AZ3484" t="e">
            <v>#N/A</v>
          </cell>
        </row>
        <row r="3485">
          <cell r="B3485" t="str">
            <v>P985</v>
          </cell>
          <cell r="C3485" t="str">
            <v>CGGA_P985</v>
          </cell>
          <cell r="E3485" t="str">
            <v>丁昊</v>
          </cell>
          <cell r="F3485">
            <v>613011</v>
          </cell>
          <cell r="G3485">
            <v>43672</v>
          </cell>
          <cell r="H3485" t="str">
            <v>1.颅内占位性病变（额叶，右）胶质瘤可能性大</v>
          </cell>
          <cell r="J3485" t="str">
            <v>男</v>
          </cell>
          <cell r="K3485">
            <v>28</v>
          </cell>
          <cell r="L3485" t="str">
            <v>A</v>
          </cell>
          <cell r="M3485" t="str">
            <v>140107199012134000</v>
          </cell>
          <cell r="N3485" t="str">
            <v>潘秀中/母亲/15834031970</v>
          </cell>
          <cell r="O3485" t="str">
            <v>体检发现颅内占位半月余</v>
          </cell>
          <cell r="P3485" t="str">
            <v>患者于半月余单位体检时行头颅CT检查示：颅内占位性病变，患者无明显头痛、头晕症状，无肢体抽搐症状，随后就诊于山西医科大学第一医院，给予头颅MRI检查示：右侧额叶异常信号，考虑占位性病变，为求进一步诊治，就诊于我院，门诊以“颅内占位性病变”收入科。患者自患病以来，饮食可，睡眠可，二便如常，体重无明显变化。</v>
          </cell>
          <cell r="Q3485" t="str">
            <v>平素健康状况:良好。否认肝炎史、疟疾史、结核史,否认高血压史、冠心病史， 否认糖尿病史、脑血管病史、精神病史，否认手术史、外伤史、输血史，否认过敏史，预防接种史不详。</v>
          </cell>
          <cell r="R3485" t="str">
            <v>生于山西省太原市杏花岭区七府园路，久居本地，无疫区、疫情、疫水接触史，无牧区、矿山、高氟区、低碘区居住史，无化学性物质、放射性物质、有毒物质接触史，无工业毒物、粉尘接触史。否认冶游史、嗜酒史、吸烟史。</v>
          </cell>
          <cell r="S3485" t="str">
            <v>缺失</v>
          </cell>
          <cell r="T3485">
            <v>43676</v>
          </cell>
          <cell r="V3485" t="str">
            <v>冠切右额开颅，颅内病变切除术</v>
          </cell>
          <cell r="W3485" t="str">
            <v>患者插管全麻成功后，病人取仰卧位，导航确定颅内病变头皮投影。常规碘酒（4%）和酒精（75%）消毒后铺巾，头皮浸润麻醉，行冠状切口切开，充分暴露右额骨质，颅骨钻孔，骨瓣铣下保留，大小约5X6cm，额窦开放，生物胶及骨蜡严密封闭，硬膜四周严密悬吊，硬膜张力略高，250ml甘露醇快速静点降低颅内压，“弧形+放射”状剪开硬脑膜，可见右额局部脑组织张力高，脑回膨隆明显，脑沟消失，皮层下1cm即可见灰红色病变，病变位于右额皮层下，向直回及基底节生长，病变质地软韧不均，血供丰富，与周围脑组织边界不清，取部分病变组织送快速冰冻病理，结果回报：星形细胞瘤可能性大，显微镜下首先自瘤内分块切除，待减压充分后自肿瘤大致边界逐步分离并分块切除，右侧大脑前动脉自肿瘤中穿行，小心将上述血管自肿瘤中游离并完好保护，肿瘤浸润右侧尾状核头及侧脑室额角，切除肿瘤后侧脑室额角开放，明胶海绵封闭，显微镜下全切肿瘤，随后将受肿瘤侵袭的右侧额极切除，充分内减压。术腔严密止血，创面速即纱帖敷,术腔反复冲洗清亮，观察脑组织搏动好，护士清点棉片、棉条等手术用品无误，硬膜皱缩、破损严重，可缝人工硬膜（脑膜健）减张修补、缝合，盖骨板及钛片还纳骨瓣，逐层缝合肌肉、皮下及皮肤各层，术毕。再次与护士清点棉条等手术用品无误，手术顺利，术中出血约300ml，输液2500ml，未输血，术后回病房监护。</v>
          </cell>
          <cell r="X3485" t="str">
            <v>全切除</v>
          </cell>
          <cell r="Y3485" t="str">
            <v>缺失</v>
          </cell>
          <cell r="Z3485" t="str">
            <v>O(WHO II)</v>
          </cell>
          <cell r="AA3485" t="str">
            <v>O(WHO II)</v>
          </cell>
          <cell r="AB3485">
            <v>2</v>
          </cell>
          <cell r="AC3485" t="str">
            <v>少突胶质细胞瘤 (WHOⅡ级)</v>
          </cell>
          <cell r="AD3485" t="str">
            <v>全切除</v>
          </cell>
          <cell r="AE3485">
            <v>43690</v>
          </cell>
          <cell r="AF3485" t="str">
            <v>少突胶质细胞瘤（额叶，右）（WHO II级）</v>
          </cell>
          <cell r="AH3485" t="str">
            <v>未终止</v>
          </cell>
          <cell r="AI3485">
            <v>1084</v>
          </cell>
          <cell r="AJ3485">
            <v>0</v>
          </cell>
          <cell r="AK3485">
            <v>1084</v>
          </cell>
          <cell r="AL3485">
            <v>0</v>
          </cell>
          <cell r="AM3485">
            <v>1084</v>
          </cell>
          <cell r="AN3485" t="str">
            <v>21次</v>
          </cell>
          <cell r="AO3485">
            <v>1</v>
          </cell>
          <cell r="AP3485" t="str">
            <v>无</v>
          </cell>
          <cell r="AQ3485">
            <v>0</v>
          </cell>
          <cell r="AS3485">
            <v>0</v>
          </cell>
          <cell r="AU3485" t="e">
            <v>#N/A</v>
          </cell>
          <cell r="AV3485" t="e">
            <v>#N/A</v>
          </cell>
          <cell r="AW3485" t="e">
            <v>#N/A</v>
          </cell>
          <cell r="AX3485" t="e">
            <v>#N/A</v>
          </cell>
          <cell r="AY3485" t="e">
            <v>#N/A</v>
          </cell>
          <cell r="AZ3485" t="e">
            <v>#N/A</v>
          </cell>
        </row>
        <row r="3486">
          <cell r="B3486" t="str">
            <v>P986</v>
          </cell>
          <cell r="C3486" t="str">
            <v>CGGA_P986</v>
          </cell>
          <cell r="E3486" t="str">
            <v>李磊</v>
          </cell>
          <cell r="F3486">
            <v>613000</v>
          </cell>
          <cell r="G3486">
            <v>43672</v>
          </cell>
          <cell r="H3486" t="str">
            <v>颅内占位性病变（颞 右）</v>
          </cell>
          <cell r="J3486" t="str">
            <v>男</v>
          </cell>
          <cell r="K3486">
            <v>44</v>
          </cell>
          <cell r="L3486" t="str">
            <v>O</v>
          </cell>
          <cell r="M3486" t="str">
            <v>132525197504153000</v>
          </cell>
          <cell r="N3486" t="str">
            <v>李利平/配偶/13165536098</v>
          </cell>
          <cell r="O3486" t="str">
            <v>阵发头晕1月</v>
          </cell>
          <cell r="P3486" t="str">
            <v>患者于约一月前无诱因出现阵发头晕，无呕吐，无抽搐，无言语及肢体运动、感觉功能障碍，在当地医院行头颅CT示右颞叶占位病变。来我院门诊进一步行头颅MRI示右颞叶、岛叶及基底节异常信号影：胶质瘤可能性大；今日患者及家属商议后，为求诊疗，以“右颞叶占位”收入我科。患者自患病以来，饮食可，睡眠可，二便如常，体重无明显变化。</v>
          </cell>
          <cell r="Q3486" t="str">
            <v>平素健康状况:良好。否认肝炎史、疟疾史、结核史,否认高血压史、冠心病史， 否认糖尿病史、脑血管病史、精神病史，否认手术史、外伤史、输血史，否认过敏史，预防接种史不详。</v>
          </cell>
          <cell r="R3486" t="str">
            <v>生于张家口，久居本地，无疫区、疫情、疫水接触史，无牧区、矿山、高氟区、低碘区居住史，无化学性物质、放射性物质、有毒物质接触史，无工业毒物、粉尘接触史。否认冶游史、嗜酒史、吸烟史。</v>
          </cell>
          <cell r="S3486" t="str">
            <v>缺失</v>
          </cell>
          <cell r="T3486">
            <v>43677</v>
          </cell>
          <cell r="V3486" t="str">
            <v>右额颞开颅肿瘤切除+人工硬脑膜修补术</v>
          </cell>
          <cell r="W3486" t="str">
            <v>全麻插管后，仰卧位，上头架固定，头向左偏，导航注册确定肿瘤体表投影。常规消毒、铺巾。行右额颞弧形切口，皮瓣翻向前，切开颞肌翻向下方，暴露颅骨钻孔，铣刀铣下游离骨瓣。见硬膜正常，硬脑膜张力中等。沿骨窗悬吊硬膜后放射状剪开硬膜，可见右颞上、中回脑沟消失，脑回增宽，于外侧裂颞侧分离切除肿瘤，暴露MCAM2段主干，电凝供血动脉。然后自肿瘤后界向中颅窝底方向切除，电凝来自大脑后动脉的供血动脉，质软，血供丰富，边界不清，前部肿瘤灰红色，后部肿瘤灰白色，钩回肿瘤疝入幕下，与脑干无明显粘连。分块全切除肿瘤，侧脑室颞角部分开放。术毕可见右侧ICA、MCA M1/M2段、后交通动脉、脉络膜前动脉、大脑后动脉、动眼神经等保护完好，再行导航确定肿瘤切除范围，术区彻底止血，冲水清亮。护士清点敷料器械无误，人工硬脑膜严密修补缝合硬膜，骨瓣复位，以盖孔板及连接片固定。分层缝合皮下和皮肤，术毕再次清点纱布器械无误。手术顺利，麻醉满意，出血约200 ml，输液2500 ml，术毕拔管后安返病房。</v>
          </cell>
          <cell r="X3486" t="str">
            <v>全切除</v>
          </cell>
          <cell r="Y3486" t="str">
            <v>缺失</v>
          </cell>
          <cell r="Z3486" t="str">
            <v>GBM-O(WHO IV)</v>
          </cell>
          <cell r="AA3486" t="str">
            <v>GBM-O(WHO IV)</v>
          </cell>
          <cell r="AB3486">
            <v>4</v>
          </cell>
          <cell r="AC3486" t="str">
            <v>间变性少突星形细胞瘤，散在瘤巨细胞(WHOⅢ级-Ⅳ级）。</v>
          </cell>
          <cell r="AD3486" t="str">
            <v>全切除</v>
          </cell>
          <cell r="AE3486">
            <v>43690</v>
          </cell>
          <cell r="AF3486" t="str">
            <v>间变性少突星形细胞瘤（颞 右）</v>
          </cell>
          <cell r="AH3486" t="str">
            <v>未终止</v>
          </cell>
          <cell r="AI3486">
            <v>1083</v>
          </cell>
          <cell r="AJ3486">
            <v>0</v>
          </cell>
          <cell r="AK3486">
            <v>1083</v>
          </cell>
          <cell r="AL3486">
            <v>0</v>
          </cell>
          <cell r="AM3486">
            <v>1083</v>
          </cell>
          <cell r="AN3486" t="str">
            <v>30次</v>
          </cell>
          <cell r="AO3486">
            <v>1</v>
          </cell>
          <cell r="AP3486" t="str">
            <v>无</v>
          </cell>
          <cell r="AQ3486">
            <v>0</v>
          </cell>
          <cell r="AS3486">
            <v>0</v>
          </cell>
          <cell r="AU3486" t="e">
            <v>#N/A</v>
          </cell>
          <cell r="AV3486" t="e">
            <v>#N/A</v>
          </cell>
          <cell r="AW3486" t="e">
            <v>#N/A</v>
          </cell>
          <cell r="AX3486" t="e">
            <v>#N/A</v>
          </cell>
          <cell r="AY3486" t="e">
            <v>#N/A</v>
          </cell>
          <cell r="AZ3486" t="e">
            <v>#N/A</v>
          </cell>
        </row>
        <row r="3487">
          <cell r="B3487" t="str">
            <v>P987</v>
          </cell>
          <cell r="C3487" t="str">
            <v>CGGA_P987</v>
          </cell>
          <cell r="E3487" t="str">
            <v>辛自国</v>
          </cell>
          <cell r="F3487">
            <v>613595</v>
          </cell>
          <cell r="G3487">
            <v>43677</v>
          </cell>
          <cell r="H3487" t="str">
            <v>1.颅内占位性病变(额,右)胶质瘤?</v>
          </cell>
          <cell r="J3487" t="str">
            <v>男</v>
          </cell>
          <cell r="K3487">
            <v>34</v>
          </cell>
          <cell r="L3487" t="str">
            <v>A</v>
          </cell>
          <cell r="M3487" t="str">
            <v>220381198502094000</v>
          </cell>
          <cell r="N3487" t="str">
            <v>王艳杰/配偶/15543697482</v>
          </cell>
          <cell r="O3487" t="str">
            <v>头蒙20余天</v>
          </cell>
          <cell r="P3487" t="str">
            <v>患者20余天前无明显诱因下出现头蒙，遂就诊于我科门诊，门诊头颅MRI：右额叶皮层下异常信号，考虑低级别胶质瘤可能性大。发病过程中，患者无头痛头晕，无恶心呕吐，无四肢抽搐，无意识丧失,无感觉运动功能异常.门诊拟“颅内占位性病变（额，右)胶质瘤?"收入院.患者自患病以来，饮食可，睡眠可，二便如常，体重无明显变化。</v>
          </cell>
          <cell r="Q3487" t="str">
            <v>平素健康状况:良好。否认肝炎史、疟疾史、结核史,否认高血压史、冠心病史， 否认糖尿病史、脑血管病史、精神病史，否认手术史、外伤史、输血史，否认过敏史，预防接种史不详。</v>
          </cell>
          <cell r="R3487" t="str">
            <v>生于长春，久居本地，无疫区、疫情、疫水接触史，无牧区、矿山、高氟区、低碘区居住史，无化学性物质、放射性物质、有毒物质接触史，无工业毒物、粉尘接触史。否认冶游史、嗜酒史、吸烟史。</v>
          </cell>
          <cell r="S3487" t="str">
            <v>缺失</v>
          </cell>
          <cell r="T3487">
            <v>43679</v>
          </cell>
          <cell r="V3487" t="str">
            <v>右额颞开颅肿瘤切除术+人工硬脑膜修补术</v>
          </cell>
          <cell r="W3487" t="str">
            <v>患者插管全麻成功后，病人取仰卧位头皮左偏。常规碘酒（4%）和酒精（75%）消毒后铺巾，头皮浸润麻醉，行右额颞切口切开，充分暴露右额骨质，颅骨钻2孔骨瓣铣下保留，硬膜四周严密悬吊，硬膜张力略高250ml甘露醇快速静点降低颅内压，“弧形+放射”状剪开硬脑膜，可见局部脑组织张力高，脑回膨隆明显，脑沟消失，可见灰红色病变，质地软韧不均，与周围脑组织边界不清，显微镜下首先自瘤内分块切除，待减压充分后自肿瘤大致边界逐步分离并分块切除，大小约3.5X2.5X3cm。术腔严密止血，创面速即纱帖敷,术腔反复冲洗清亮，脑组织搏动好，硬膜破损严重，可缝人工硬膜（脑膜健）减张缝合，与护士清点棉片、棉条等手术用品无误后，2枚钛片1枚盖孔板还纳骨瓣，逐层缝合肌肉、皮下及皮肤，术毕再次与护士清点棉条等手术用品无误，手术顺利，术中出血约300ml，术后回病房监护。</v>
          </cell>
          <cell r="X3487" t="str">
            <v>全切除</v>
          </cell>
          <cell r="Y3487" t="str">
            <v>缺失</v>
          </cell>
          <cell r="Z3487" t="str">
            <v>A(WHO II)</v>
          </cell>
          <cell r="AA3487" t="str">
            <v>A(WHO II)</v>
          </cell>
          <cell r="AB3487">
            <v>2</v>
          </cell>
          <cell r="AC3487" t="str">
            <v>星形细胞瘤 (WHOⅡ级)，散在少许神经元</v>
          </cell>
          <cell r="AD3487" t="str">
            <v>全切除</v>
          </cell>
          <cell r="AE3487">
            <v>43691</v>
          </cell>
          <cell r="AF3487" t="str">
            <v xml:space="preserve"> 1.星形细胞瘤 (额,右)(WHOⅡ级)</v>
          </cell>
          <cell r="AH3487" t="str">
            <v>未终止</v>
          </cell>
          <cell r="AI3487">
            <v>599</v>
          </cell>
          <cell r="AJ3487">
            <v>0</v>
          </cell>
          <cell r="AK3487">
            <v>599</v>
          </cell>
          <cell r="AL3487">
            <v>0</v>
          </cell>
          <cell r="AM3487">
            <v>599</v>
          </cell>
          <cell r="AN3487" t="str">
            <v>30次</v>
          </cell>
          <cell r="AO3487">
            <v>1</v>
          </cell>
          <cell r="AP3487" t="str">
            <v>无</v>
          </cell>
          <cell r="AQ3487">
            <v>0</v>
          </cell>
          <cell r="AS3487">
            <v>0</v>
          </cell>
          <cell r="AU3487" t="e">
            <v>#N/A</v>
          </cell>
          <cell r="AV3487" t="e">
            <v>#N/A</v>
          </cell>
          <cell r="AW3487" t="e">
            <v>#N/A</v>
          </cell>
          <cell r="AX3487" t="e">
            <v>#N/A</v>
          </cell>
          <cell r="AY3487" t="e">
            <v>#N/A</v>
          </cell>
          <cell r="AZ3487" t="e">
            <v>#N/A</v>
          </cell>
        </row>
        <row r="3488">
          <cell r="B3488" t="str">
            <v>P988</v>
          </cell>
          <cell r="C3488" t="str">
            <v>CGGA_P988</v>
          </cell>
          <cell r="E3488" t="str">
            <v>宋成琴</v>
          </cell>
          <cell r="F3488">
            <v>613411</v>
          </cell>
          <cell r="G3488">
            <v>43676</v>
          </cell>
          <cell r="H3488" t="str">
            <v>颅内占位性病变（颞  右）</v>
          </cell>
          <cell r="J3488" t="str">
            <v>女</v>
          </cell>
          <cell r="K3488">
            <v>55</v>
          </cell>
          <cell r="L3488" t="str">
            <v>A</v>
          </cell>
          <cell r="M3488" t="str">
            <v>15042619640312176X</v>
          </cell>
          <cell r="N3488" t="str">
            <v>庞守全/配偶/13171356505</v>
          </cell>
          <cell r="O3488" t="str">
            <v>体检时发现颅内占位1月</v>
          </cell>
          <cell r="P3488" t="str">
            <v>患者于约1月前体检时发现右颞叶占位性病变，患者无明显头痛头晕，无言语障碍，无抽搐等症。前往赤峰市医院行头颅MRI示右侧颞叶占位，低级别胶质瘤可能性大。患者及家属商议后为求进一步诊疗，来我院门诊行进一步检查，今日以“颅内占位性病变”收入我科。</v>
          </cell>
          <cell r="Q3488" t="str">
            <v>平素健康状况:良好。否认肝炎史、疟疾史、结核史,否认高血压史、冠心病史， 否认糖尿病史、脑血管病史、精神病史，否认手术史、外伤史、输血史，青霉素过敏史30余年，预防接种史不详。</v>
          </cell>
          <cell r="R3488" t="str">
            <v>生于翁牛特旗，久居本地，无疫区、疫情、疫水接触史，无牧区、矿山、高氟区、低碘区居住史，无化学性物质、放射性物质、有毒物质接触史，无工业毒物、粉尘接触史。否认冶游史、嗜酒史、吸烟史。</v>
          </cell>
          <cell r="S3488" t="str">
            <v>缺失</v>
          </cell>
          <cell r="T3488">
            <v>43679</v>
          </cell>
          <cell r="V3488" t="str">
            <v>右颞占位切除术</v>
          </cell>
          <cell r="W3488" t="str">
            <v>全麻后病人仰卧位，头左偏，标记右额颞弧形切口，头架固定，常规消毒铺巾，局麻后切开头皮、帽状腱膜及颞肌，皮肌瓣翻向前，暴露额颞颅骨钻1孔，铣刀铣下游离骨瓣，硬膜张力稍高，放射状剪开硬膜，可见右颞中上回脑回变宽，脑沟变浅，显微镜下沿外侧裂下方分离，肿瘤灰白色，边界不清，血供一般，质软，分块全切除肿瘤，包括钩回及部分海马，侧脑室颞角开放。肿瘤切除后可见颈内动脉、大脑中动脉MI及M2段、视束、动眼神经、大脑后动脉及脉络膜前动脉等均保护完好。术腔严密止血，冲洗 清亮，与护士清点棉片、棉条及器械无误，硬脑膜皱缩明显，人工硬膜减张缝合，骨瓣复位固定，逐层缝合颞肌、帽状腱膜及头皮，手术顺利，麻醉满意，术中出血约 200ml，未输血，输液2250ml。术后查见双侧瞳孔左：右=1:1mm，拔管后安返PICU监护</v>
          </cell>
          <cell r="X3488" t="str">
            <v>全切除</v>
          </cell>
          <cell r="Y3488" t="str">
            <v>缺失</v>
          </cell>
          <cell r="Z3488" t="str">
            <v>OA(WHO II)</v>
          </cell>
          <cell r="AA3488" t="str">
            <v>OA(WHO II)</v>
          </cell>
          <cell r="AB3488">
            <v>2</v>
          </cell>
          <cell r="AC3488" t="str">
            <v>：星形细胞瘤，含少量少突胶质细胞瘤成分</v>
          </cell>
          <cell r="AD3488" t="str">
            <v>全切除</v>
          </cell>
          <cell r="AE3488">
            <v>43690</v>
          </cell>
          <cell r="AF3488" t="str">
            <v>星形细胞瘤（颞  右）</v>
          </cell>
          <cell r="AH3488" t="str">
            <v>未终止</v>
          </cell>
          <cell r="AI3488">
            <v>1081</v>
          </cell>
          <cell r="AJ3488">
            <v>0</v>
          </cell>
          <cell r="AK3488">
            <v>1081</v>
          </cell>
          <cell r="AL3488">
            <v>0</v>
          </cell>
          <cell r="AM3488">
            <v>1081</v>
          </cell>
          <cell r="AN3488" t="str">
            <v>40次</v>
          </cell>
          <cell r="AO3488">
            <v>1</v>
          </cell>
          <cell r="AP3488" t="str">
            <v>无</v>
          </cell>
          <cell r="AQ3488">
            <v>0</v>
          </cell>
          <cell r="AS3488">
            <v>0</v>
          </cell>
          <cell r="AU3488" t="e">
            <v>#N/A</v>
          </cell>
          <cell r="AV3488" t="e">
            <v>#N/A</v>
          </cell>
          <cell r="AW3488" t="e">
            <v>#N/A</v>
          </cell>
          <cell r="AX3488" t="e">
            <v>#N/A</v>
          </cell>
          <cell r="AY3488" t="e">
            <v>#N/A</v>
          </cell>
          <cell r="AZ3488" t="e">
            <v>#N/A</v>
          </cell>
        </row>
        <row r="3489">
          <cell r="B3489" t="str">
            <v>P989</v>
          </cell>
          <cell r="C3489" t="str">
            <v>CGGA_P989</v>
          </cell>
          <cell r="E3489" t="str">
            <v>刘丽霞</v>
          </cell>
          <cell r="F3489">
            <v>613770</v>
          </cell>
          <cell r="G3489">
            <v>43678</v>
          </cell>
          <cell r="H3489" t="str">
            <v>1.胶质母细胞瘤（颞、丘脑，左） 2.颅内立体定向活检术后 3.症状性癫痫[继发性癫痫]</v>
          </cell>
          <cell r="J3489" t="str">
            <v>女</v>
          </cell>
          <cell r="K3489">
            <v>35</v>
          </cell>
          <cell r="L3489" t="str">
            <v>A</v>
          </cell>
          <cell r="M3489" t="str">
            <v>350721198310301000</v>
          </cell>
          <cell r="N3489" t="str">
            <v>谢海雁/配偶/13599924942</v>
          </cell>
          <cell r="O3489" t="str">
            <v>突发肢体抽搐10个月</v>
          </cell>
          <cell r="P3489" t="str">
            <v>患者于10个月前无明显诱因出现突发肢体抽搐，具体表现为耳鸣后失语，后续发生四肢抽搐，牙关紧闭，口吐白沫，伴意识丧失，口吐白沫，约3~5分钟后自行缓解，意识逐渐在一小时内恢复。就诊于当地医院，行头颅CT扫描和脑电图，未见明显异常，进一步行头颅MRI扫描，发现“左颞叶、左丘脑占位”（具体不详），以抗癫痫药物治疗。进一步行24小时脑电图监测并进行诱发后，出现短暂癫痫发作，表现基本同前，持续时间约1分钟。9个月前来我院就诊，行头颅MRI扫描（2018-11-08）：左侧丘脑、左颞叶异常信号：考虑胶质瘤；副鼻窦炎症，建议穿刺活检。约8个半月前，患者就诊于三博脑科医院行立体定向穿刺活检，病理结果提示为“间变性星形细胞瘤（WHO III级），部分区域生长活跃，胶母变（WHO IV级）”，并进一步行放化疗，放疗剂量为200cGy×30次，共6000cGy，口服替莫唑胺（120mg，Stupp方案），并行替莫唑胺强化化疗（前三天TMZ240mg+顺铂90mg，后2两天TMZ240mg，共3个周期）。6个月前再次就诊于我院，行头颅MRI（2019-02-22）扫描提示：左侧颞部术后状态，左侧颞叶异常强化影；左侧丘脑异常信号；较2018-11-08MR比，变化不明显。现为进一步治疗，就诊于我院，门诊以“胶质母细胞瘤”收入院。患者自患病以来，饮食可，睡眠可，二便如常，体重下降4kg。</v>
          </cell>
          <cell r="Q3489" t="str">
            <v>平素健康状况:良好。否认肝炎史、疟疾史、结核史,否认高血压史、冠心病史， 否认糖尿病史、脑血管病史、精神病史，2018年11月曾患“颅内占位”于三博脑科医院行立体定向活检术。否认、外伤史、输血史，否认过敏史，预防接种史不详。</v>
          </cell>
          <cell r="R3489" t="str">
            <v>生于福建，久居本地，无疫区、疫情、疫水接触史，无牧区、矿山、高氟区、低碘区居住史，无化学性物质、放射性物质、有毒物质接触史，无工业毒物、粉尘接触史。否认冶游史、嗜酒史、吸烟史。</v>
          </cell>
          <cell r="S3489" t="str">
            <v>缺失</v>
          </cell>
          <cell r="T3489">
            <v>43682</v>
          </cell>
          <cell r="V3489" t="str">
            <v>左额颞开颅复发肿瘤切除术+人工硬膜修补术</v>
          </cell>
          <cell r="W3489" t="str">
            <v>全麻插管后，平卧头右偏，上头架固定，常规消毒、铺巾。原切口切开皮肤，皮瓣翻向下方，切开颞肌，暴露颅骨,见硬膜正常，硬脑膜张力中等。沿骨窗悬吊硬膜后放射状剪开硬膜，电灼硬脑膜边缘出血。B超再次确定肿瘤位置，可见肿瘤位于额顶叶交界、中央区，主体在皮层下，灰红色，实性，质韧，血供丰富，边界不清。用皮层翻转确定中央沟、中央后回的位置，于中央前回后方分块切除肿瘤，减压后沿四周切除，直至肿瘤边界的脑组织。最终全切除肿瘤大小约6.0×5.0×4.0cm，切除肿瘤后再次行B超示未见明显肿瘤残留，电生理皮层电刺激同术前。创面贴附速即纱彻底止血。瘤腔冲水清亮。瘤腔放置27703引流管一根。护士清点敷料器械无误，因硬脑膜挛缩无法缝合，行人工硬膜修补术,因针孔漏液，为预防脑脊液漏，外覆免缝合人工硬膜一块，骨瓣复位，以钛夹固定、复位骨瓣。分层缝合皮下和皮肤，术毕再次清点纱布器械无误。手术顺利，出血约300ml，输液3850ml，术毕返病房。</v>
          </cell>
          <cell r="X3489" t="str">
            <v>全切除</v>
          </cell>
          <cell r="Y3489" t="str">
            <v>缺失</v>
          </cell>
          <cell r="Z3489" t="str">
            <v>GBM(WHO IV)</v>
          </cell>
          <cell r="AA3489" t="str">
            <v>GBM(WHO IV)</v>
          </cell>
          <cell r="AC3489" t="str">
            <v>胶质母细胞瘤 (WHOⅣ级)</v>
          </cell>
          <cell r="AD3489" t="str">
            <v>全切除</v>
          </cell>
          <cell r="AE3489">
            <v>43691</v>
          </cell>
          <cell r="AF3489" t="str">
            <v>1.胶质母细胞瘤（颞、丘脑，左） 2.颅内立体定向活检术后 3.症状性癫痫[继发性癫痫]</v>
          </cell>
          <cell r="AG3489">
            <v>43976</v>
          </cell>
          <cell r="AH3489" t="str">
            <v>终止</v>
          </cell>
          <cell r="AI3489">
            <v>209</v>
          </cell>
          <cell r="AJ3489">
            <v>1</v>
          </cell>
          <cell r="AK3489">
            <v>209</v>
          </cell>
          <cell r="AL3489">
            <v>1</v>
          </cell>
          <cell r="AM3489">
            <v>209</v>
          </cell>
          <cell r="AN3489" t="str">
            <v>放疗</v>
          </cell>
          <cell r="AO3489">
            <v>1</v>
          </cell>
          <cell r="AP3489" t="str">
            <v>化疗</v>
          </cell>
          <cell r="AQ3489">
            <v>1</v>
          </cell>
          <cell r="AS3489" t="str">
            <v>原发</v>
          </cell>
          <cell r="AU3489" t="e">
            <v>#N/A</v>
          </cell>
          <cell r="AV3489" t="e">
            <v>#N/A</v>
          </cell>
          <cell r="AW3489" t="e">
            <v>#N/A</v>
          </cell>
          <cell r="AX3489" t="e">
            <v>#N/A</v>
          </cell>
          <cell r="AY3489" t="e">
            <v>#N/A</v>
          </cell>
          <cell r="AZ3489" t="e">
            <v>#N/A</v>
          </cell>
        </row>
        <row r="3490">
          <cell r="B3490" t="str">
            <v>P990</v>
          </cell>
          <cell r="C3490" t="str">
            <v>CGGA_P990</v>
          </cell>
          <cell r="E3490" t="str">
            <v>杨松山</v>
          </cell>
          <cell r="F3490">
            <v>613778</v>
          </cell>
          <cell r="G3490">
            <v>43678</v>
          </cell>
          <cell r="H3490" t="str">
            <v>颅内占位性病变（颞 左））  复发胶质瘤?  放射性脑病?</v>
          </cell>
          <cell r="J3490" t="str">
            <v>男</v>
          </cell>
          <cell r="K3490">
            <v>52</v>
          </cell>
          <cell r="L3490" t="str">
            <v>B</v>
          </cell>
          <cell r="M3490" t="str">
            <v>210503196705130000</v>
          </cell>
          <cell r="N3490" t="str">
            <v>丛丽霞/配偶/13050242591</v>
          </cell>
          <cell r="O3490" t="str">
            <v>左颞胶质瘤术后1年，言语不利2月，发作性头痛1月</v>
          </cell>
          <cell r="P3490" t="str">
            <v>1年前因言语不利于北大国际医院行左颞占位切除术，术后病理回报星形细胞瘤，术后言语功能好转出院，2月前患者再次出现言语功能障碍，表现说话不畅，表达欠清，无头痛头晕、肢体抽搐及大小便障碍，未予诊疗，自觉症状进行性加重，1月前出现间断性头痛并恶心呕吐，诊所给予甘露醇应用后好转，再次入我院就诊，门诊行头部磁共振提示左颞叶胶质瘤复发，为求进一步治疗以“ 颅内占位性病变（左颞岛叶）”为诊断收入我科。</v>
          </cell>
          <cell r="Q3490" t="str">
            <v>平素健康状况:良好。否认肝炎史、疟疾史、结核史,否认高血压史、冠心病史， 否认糖尿病史、脑血管病史、精神病史，，否认外伤史、输血史，否认过敏史，预防接种史不详。</v>
          </cell>
          <cell r="R3490" t="str">
            <v>生于原籍，久居本地，无疫区、疫情、疫水接触史，无牧区、矿山、高氟区、低碘区居住史，无化学性物质、放射性物质、有毒物质接触史，无工业毒物、粉尘接触史。有少量烟酒史16年，戒烟酒1年否认冶游史。</v>
          </cell>
          <cell r="S3490" t="str">
            <v>缺失</v>
          </cell>
          <cell r="T3490">
            <v>43682</v>
          </cell>
          <cell r="V3490" t="str">
            <v>显微镜下幕上深部肿物切除术+人工硬脑膜修补术</v>
          </cell>
          <cell r="W3490" t="str">
            <v>患者气管插管全麻成功后，右侧卧位，上头架。常规碘酒（4%）和酒精（75%）消毒后铺巾，取左颞枕原切口逐层切开，皮瓣翻向侧下方，充分暴露骨质，原骨瓣外约1cm扩大铣下骨瓣。硬膜止血后四周严密悬吊，见硬膜张力略高250ml甘露醇快速静点降低颅内压， “放射”状剪开硬脑膜，脑组织张力中等，见实性病变位于左侧颞中回及颞下回，病变呈灰红色，质软，血供丰富等，与周围脑组织边界欠清，自肿瘤大致边界逐步分离并分块切除，最终病变镜下全切，大小约5*5.5*5.5cm。术腔严密止血，创面速即纱帖敷,术腔反复冲洗清亮，脑组织搏动好，硬膜破损严重人工硬膜（脑膜健）减张缝合，与护士清点棉片、棉条等手术用品无误后，3枚钛片还纳骨瓣，逐层缝合肌肉、皮下及皮肤，术毕再次与护士清点棉条等手术用品无误，手术顺利，术中出血约200ml，输液3250ml，未输血，术后回ICU病房监护。</v>
          </cell>
          <cell r="X3490" t="str">
            <v>全切除</v>
          </cell>
          <cell r="Y3490" t="str">
            <v>缺失</v>
          </cell>
          <cell r="Z3490" t="str">
            <v>GBM(WHO IV)</v>
          </cell>
          <cell r="AA3490" t="str">
            <v>GBM(WHO IV)</v>
          </cell>
          <cell r="AC3490" t="str">
            <v>胶质母细胞瘤 (WHOⅣ级)</v>
          </cell>
          <cell r="AD3490" t="str">
            <v>全切除</v>
          </cell>
          <cell r="AE3490">
            <v>43691</v>
          </cell>
          <cell r="AF3490" t="str">
            <v>胶质母细胞瘤（颞 左）</v>
          </cell>
          <cell r="AG3490">
            <v>43976</v>
          </cell>
          <cell r="AH3490" t="str">
            <v>终止</v>
          </cell>
          <cell r="AI3490">
            <v>270</v>
          </cell>
          <cell r="AJ3490">
            <v>1</v>
          </cell>
          <cell r="AK3490">
            <v>270</v>
          </cell>
          <cell r="AL3490">
            <v>1</v>
          </cell>
          <cell r="AM3490">
            <v>270</v>
          </cell>
          <cell r="AN3490" t="str">
            <v>28次</v>
          </cell>
          <cell r="AO3490">
            <v>1</v>
          </cell>
          <cell r="AP3490" t="str">
            <v>替莫脞胺</v>
          </cell>
          <cell r="AQ3490">
            <v>1</v>
          </cell>
          <cell r="AS3490" t="str">
            <v>复发</v>
          </cell>
          <cell r="AU3490" t="e">
            <v>#N/A</v>
          </cell>
          <cell r="AV3490" t="e">
            <v>#N/A</v>
          </cell>
          <cell r="AW3490" t="e">
            <v>#N/A</v>
          </cell>
          <cell r="AX3490" t="e">
            <v>#N/A</v>
          </cell>
          <cell r="AY3490" t="e">
            <v>#N/A</v>
          </cell>
          <cell r="AZ3490" t="e">
            <v>#N/A</v>
          </cell>
        </row>
        <row r="3491">
          <cell r="B3491" t="str">
            <v>P991</v>
          </cell>
          <cell r="C3491" t="str">
            <v>CGGA_P991</v>
          </cell>
          <cell r="E3491" t="str">
            <v>崔娜</v>
          </cell>
          <cell r="F3491">
            <v>613636</v>
          </cell>
          <cell r="G3491">
            <v>43678</v>
          </cell>
          <cell r="H3491" t="str">
            <v>1.颅内占位性病变</v>
          </cell>
          <cell r="J3491" t="str">
            <v>女</v>
          </cell>
          <cell r="K3491">
            <v>33</v>
          </cell>
          <cell r="L3491" t="str">
            <v>AB</v>
          </cell>
          <cell r="M3491" t="str">
            <v>371426198510236000</v>
          </cell>
          <cell r="N3491" t="str">
            <v>崔娜/本人/15666300586</v>
          </cell>
          <cell r="O3491" t="str">
            <v>间断癫痫发作5个月</v>
          </cell>
          <cell r="P3491" t="str">
            <v>患者5月前无诱因出现夜间四肢抽搐，牙关紧锁，伴意识不清，无大小便失禁，发作持续1分钟后自行缓解，发作频率为每月一次，2月前患者无诱因出现头晕，伴恶心，有坠落感，无意识障碍，每次持续10-30秒，可自行缓解。患者2月前于外院就诊，口服奥卡西平日两次一次一片，抽搐发作得到控制，现来我院行颅脑MRI提示：右侧额颞岛叶占位，星形细胞瘤。患者自患病以来，偶有头部胀痛，四肢活动正常，视力模糊，言语清晰，记忆力、定向力减退，计算力正常，患者自患病以来，饮食可，睡眠可，二便如常，体重无明显变化。</v>
          </cell>
          <cell r="Q3491" t="str">
            <v>平素健康状况:良好。否认肝炎史、疟疾史、结核史,否认高血压史、冠心病史， 否认糖尿病史、脑血管病史、精神病史，2009年7月曾受“跌落伤”未系统治疗目前情况否认手术史、输血史，否认过敏史，预防接种史不详。</v>
          </cell>
          <cell r="R3491" t="str">
            <v>生于山东省德州市，久居本地，无疫区、疫情、疫水接触史，无牧区、矿山、高氟区、低碘区居住史，无化学性物质、放射性物质、有毒物质接触史，无工业毒物、粉尘接触史。饮酒2年，偶饮红酒500ml1，未戒酒。否认冶游史、、吸烟史。</v>
          </cell>
          <cell r="S3491" t="str">
            <v>缺失</v>
          </cell>
          <cell r="T3491">
            <v>43682</v>
          </cell>
          <cell r="V3491" t="str">
            <v>右额颞开颅颅内占位切除术</v>
          </cell>
          <cell r="W3491" t="str">
            <v>患者气管插管全麻成功后，仰卧位，头偏向左。常规碘酒（4%）和酒精（75%）消毒后铺巾，头皮浸润麻醉，取右额颞弧形切口逐层切开，皮瓣翻向侧下方，充分暴露骨质，颅骨钻2孔骨瓣铣下保留。硬膜止血后四周严密悬吊，见硬膜张力略高250ml甘露醇快速静点降低颅内压，“弧形+放射”状剪开硬脑膜，缓慢释放侧裂池脑脊液后脑压下降满意，仔细分开侧裂并牵开脑组织，见灰黄色病变位于右侧岛叶，质地软，与周围组织边界不清，血供丰富，显微镜下分块切除肿瘤，待瘤内减压充分后沿肿瘤周边逐步分离，最终病变镜下全切，大小约5.6×3.9×4.9cm。术腔严密止血，创面速即纱帖敷,术腔反复冲洗清亮，脑组织搏动好，术腔放置引流管一枚另戳一口引出并固定，硬膜缝合困难，人工硬膜减张缝合加固硬膜薄弱处，与护士清点棉片、棉条等手术用品无误后，3枚钛片还纳骨瓣，逐层缝合肌肉、皮下及皮肤，术毕再次与护士清点棉条等手术用品无误，手术顺利，术中出血约400ml，输液4250ml，术后回病房监护。</v>
          </cell>
          <cell r="X3491" t="str">
            <v>全切除</v>
          </cell>
          <cell r="Y3491" t="str">
            <v>缺失</v>
          </cell>
          <cell r="Z3491" t="str">
            <v>AO(WHO III)</v>
          </cell>
          <cell r="AA3491" t="str">
            <v>AO(WHO III)</v>
          </cell>
          <cell r="AB3491">
            <v>3</v>
          </cell>
          <cell r="AC3491" t="str">
            <v>少突胶质细胞瘤 (WHOⅡ级)，局灶生长较活跃。</v>
          </cell>
          <cell r="AD3491" t="str">
            <v>全切除</v>
          </cell>
          <cell r="AE3491">
            <v>43691</v>
          </cell>
          <cell r="AF3491" t="str">
            <v xml:space="preserve">少突胶质细胞瘤 (WHOⅡ级,右额颞岛) </v>
          </cell>
          <cell r="AH3491" t="str">
            <v>未终止</v>
          </cell>
          <cell r="AI3491">
            <v>1078</v>
          </cell>
          <cell r="AJ3491">
            <v>0</v>
          </cell>
          <cell r="AK3491">
            <v>1078</v>
          </cell>
          <cell r="AL3491">
            <v>0</v>
          </cell>
          <cell r="AM3491">
            <v>1078</v>
          </cell>
          <cell r="AN3491" t="str">
            <v>40次</v>
          </cell>
          <cell r="AO3491">
            <v>1</v>
          </cell>
          <cell r="AP3491" t="str">
            <v>泰道6</v>
          </cell>
          <cell r="AQ3491">
            <v>1</v>
          </cell>
          <cell r="AS3491">
            <v>0</v>
          </cell>
          <cell r="AU3491" t="e">
            <v>#N/A</v>
          </cell>
          <cell r="AV3491" t="e">
            <v>#N/A</v>
          </cell>
          <cell r="AW3491" t="e">
            <v>#N/A</v>
          </cell>
          <cell r="AX3491" t="e">
            <v>#N/A</v>
          </cell>
          <cell r="AY3491" t="e">
            <v>#N/A</v>
          </cell>
          <cell r="AZ3491" t="e">
            <v>#N/A</v>
          </cell>
        </row>
        <row r="3492">
          <cell r="B3492" t="str">
            <v>P992</v>
          </cell>
          <cell r="C3492" t="str">
            <v>CGGA_P992</v>
          </cell>
          <cell r="E3492" t="str">
            <v>崔爱香</v>
          </cell>
          <cell r="F3492">
            <v>613068</v>
          </cell>
          <cell r="G3492">
            <v>43675</v>
          </cell>
          <cell r="H3492" t="str">
            <v>颅内占位性病变（额岛 右）</v>
          </cell>
          <cell r="J3492" t="str">
            <v>女</v>
          </cell>
          <cell r="K3492">
            <v>56</v>
          </cell>
          <cell r="L3492" t="str">
            <v>B</v>
          </cell>
          <cell r="M3492" t="str">
            <v>140511196208133000</v>
          </cell>
          <cell r="N3492" t="str">
            <v>王乐庆/配偶/13133367143</v>
          </cell>
          <cell r="O3492" t="str">
            <v>阵发头晕3月</v>
          </cell>
          <cell r="P3492" t="str">
            <v>患者于约三个月前无诱因出现头晕，无恶心呕吐，无抽搐，无言语及肢体运动感觉功能障碍，在当地行头颅CT示：右侧额叶低密度信号，脑梗塞及胶质瘤均不除外。患者及家属商议后为求进一步诊疗，来我院门诊行头颅MRI示：右额岛叶占位病变：低级别星形细胞瘤可能性大。今日以“右额叶占位”收入我科。</v>
          </cell>
          <cell r="Q3492" t="str">
            <v>平素健康状况:良好。否认肝炎史、疟疾史、结核史,否认高血压史、冠心病史， 否认糖尿病史、脑血管病史、精神病史，否认手术史、外伤史、输血史，否认过敏史，预防接种史不详。</v>
          </cell>
          <cell r="R3492" t="str">
            <v>生于山西省泽州县，久居本地，无疫区、疫情、疫水接触史，无牧区、矿山、高氟区、低碘区居住史，无化学性物质、放射性物质、有毒物质接触史，无工业毒物、粉尘接触史。否认冶游史、嗜酒史、吸烟史。</v>
          </cell>
          <cell r="S3492" t="str">
            <v>缺失</v>
          </cell>
          <cell r="T3492">
            <v>43683</v>
          </cell>
          <cell r="V3492" t="str">
            <v>右额颞开颅肿瘤切除+人工硬脑膜修补术</v>
          </cell>
          <cell r="W3492" t="str">
            <v>患者气管插管全麻成功后，仰卧头左偏位，头架固定，导航注册确定肿瘤体表投影。常规碘酒（4%）和酒精（75%）消毒后铺巾，头皮浸润麻醉，取右额颞“？”切口逐层切开，皮肌瓣翻向前方，充分暴露骨质，颅骨钻2孔骨瓣铣下保留。硬膜止血后四周严密悬吊，见硬膜张力略高250ml甘露醇快速静点降低颅内压，“弧形+放射”状剪开硬脑膜，缓慢释放侧裂池脑脊液后脑压下降满意，导航及术中超声确定肿瘤范围。首先切除眶回及直回肿瘤，显露岛阈、前环岛沟、部分上环岛沟、豆纹动脉，以豆纹动脉为切除深部边界，上环岛沟为切除上界，分块切除肿瘤前上部，深部可见肉豆蔻样底节区。然后切除部分颞极肿瘤，显露下环岛沟及岛叶前下部肿瘤，侧脑室颞角开放。然后分别于上下造瘘口向后岛点方向切除肿瘤，肿瘤灰白色，质韧，与周围组织边界不清，血供中等，大脑中动脉M2分支参与供血，最终镜下分块全切肿瘤。嗅神经、嗅束、ICA、MCAM1及M2、豆纹动脉均保护完好。术腔严密止血，反复冲洗清亮，脑组织搏动好，硬膜缝合困难，人工硬膜减张缝合处，与护士清点棉片、棉条等手术用品无误后，盖孔板及钛片还纳固定骨瓣，逐层缝合肌肉、皮下及皮肤，术毕再次与护士清点棉条等手术用品无误，手术顺利，麻醉满意，术中出血约200ml，输液3500ml，术后拔管后安返回PICU病房监护。</v>
          </cell>
          <cell r="X3492" t="str">
            <v>全切除</v>
          </cell>
          <cell r="Y3492" t="str">
            <v>缺失</v>
          </cell>
          <cell r="Z3492" t="str">
            <v>OA(WHO II)</v>
          </cell>
          <cell r="AA3492" t="str">
            <v>OA(WHO II)</v>
          </cell>
          <cell r="AB3492">
            <v>2</v>
          </cell>
          <cell r="AC3492" t="str">
            <v>少突星形细胞瘤(WHOⅡ级)</v>
          </cell>
          <cell r="AD3492" t="str">
            <v>全切除</v>
          </cell>
          <cell r="AE3492">
            <v>43707</v>
          </cell>
          <cell r="AF3492" t="str">
            <v>1.少突星形细胞瘤（额岛 右）2.左下肢静脉血栓</v>
          </cell>
          <cell r="AH3492" t="str">
            <v>终止</v>
          </cell>
          <cell r="AI3492">
            <v>999</v>
          </cell>
          <cell r="AJ3492">
            <v>1</v>
          </cell>
          <cell r="AK3492">
            <v>422</v>
          </cell>
          <cell r="AL3492">
            <v>1</v>
          </cell>
          <cell r="AM3492">
            <v>1077</v>
          </cell>
          <cell r="AN3492" t="str">
            <v>无</v>
          </cell>
          <cell r="AO3492">
            <v>0</v>
          </cell>
          <cell r="AP3492" t="str">
            <v>泰道</v>
          </cell>
          <cell r="AQ3492">
            <v>1</v>
          </cell>
          <cell r="AS3492">
            <v>0</v>
          </cell>
          <cell r="AU3492" t="e">
            <v>#N/A</v>
          </cell>
          <cell r="AV3492" t="e">
            <v>#N/A</v>
          </cell>
          <cell r="AW3492" t="e">
            <v>#N/A</v>
          </cell>
          <cell r="AX3492" t="e">
            <v>#N/A</v>
          </cell>
          <cell r="AY3492" t="e">
            <v>#N/A</v>
          </cell>
          <cell r="AZ3492" t="e">
            <v>#N/A</v>
          </cell>
        </row>
        <row r="3493">
          <cell r="B3493" t="str">
            <v>P993</v>
          </cell>
          <cell r="C3493" t="str">
            <v>CGGA_P993</v>
          </cell>
          <cell r="E3493" t="str">
            <v>夏柏楠</v>
          </cell>
          <cell r="F3493">
            <v>613428</v>
          </cell>
          <cell r="G3493">
            <v>43676</v>
          </cell>
          <cell r="H3493" t="str">
            <v>颅内占位性病变（额，右）</v>
          </cell>
          <cell r="J3493" t="str">
            <v>男</v>
          </cell>
          <cell r="K3493">
            <v>41</v>
          </cell>
          <cell r="L3493" t="str">
            <v>A</v>
          </cell>
          <cell r="M3493" t="str">
            <v>45262419780528003X</v>
          </cell>
          <cell r="N3493" t="str">
            <v>夏柏阳/兄弟/18697972200</v>
          </cell>
          <cell r="O3493" t="str">
            <v>体检发现颅内占位2月余</v>
          </cell>
          <cell r="P3493" t="str">
            <v>患者2月前常规体检发现颅内占位，否认头痛、头晕、肢体抽搐、运动及语言障碍等。为进一步就诊至我院门诊就诊，查头部增强磁共振提示：右额颞占位，考虑胶质瘤。门诊以“颅内占位病变”收入我科</v>
          </cell>
          <cell r="Q3493" t="str">
            <v>平素健康状况:良好。否认肝炎史、疟疾史、结核史,否认高血压史、冠心病史， 否认糖尿病史、脑血管病史、精神病史，否认手术史、外伤史、输血史，否认过敏史，预防接种史不详。</v>
          </cell>
          <cell r="R3493" t="str">
            <v>生于黑龙江省，久居本地，无疫区、疫情、疫水接触史，无牧区、矿山、高氟区、低碘区居住史，无化学性物质、放射性物质、有毒物质接触史，无工业毒物、粉尘接触史。否认冶游史、嗜酒史、吸烟史。</v>
          </cell>
          <cell r="S3493" t="str">
            <v>缺失</v>
          </cell>
          <cell r="T3493">
            <v>43683</v>
          </cell>
          <cell r="V3493" t="str">
            <v>右额开路病变切除术+人工硬膜修补术</v>
          </cell>
          <cell r="W3493" t="str">
            <v xml:space="preserve">全麻插管后，仰卧位，头部抬高30度。常规消毒、铺巾。取右额大半冠过中线切口，逐层切开皮肤、皮下推开部分颞肌，暴露颅骨，颅骨钻1孔，用铣刀铣下骨瓣,约8X7cm大小。见硬膜张力稍高，给予甘露醇250ml快速静点。沿骨窗悬吊硬膜后放射状剪开硬膜，电灼硬脑膜边缘出血，可见肿瘤位于右额，脑回表面肿胀、灰白色，实性，质软韧不均，血供中等，界限欠清，沿周边分离，外侧至外侧裂，内侧至纵裂，下方至胼胝体水平，前方至额底，肿瘤切除后右侧脑室额角开放，镜下近全切除肿瘤大小约5.4×5.3×5.0cm，创面贴附速即纱彻底止血。瘤腔冲水清亮。护士清点敷料器械无误，因硬脑膜挛缩无法缝合，行人工硬膜修补术，骨瓣复位，以钛片基盖孔板固定、复位骨瓣。分层缝合肌肉、皮下和皮肤，术毕再次清点纱布器械无误。手术顺利，出血约200ml，输液2500ml，术毕返病房。 </v>
          </cell>
          <cell r="X3493" t="str">
            <v>部分切除</v>
          </cell>
          <cell r="Y3493" t="str">
            <v>缺失</v>
          </cell>
          <cell r="Z3493" t="str">
            <v>AOA(WHO III)</v>
          </cell>
          <cell r="AA3493" t="str">
            <v>AOA(WHO III)</v>
          </cell>
          <cell r="AB3493">
            <v>3</v>
          </cell>
          <cell r="AC3493" t="str">
            <v>间变性少突星形细胞瘤(WHOⅢ级)，浸润蛛网膜下腔</v>
          </cell>
          <cell r="AD3493" t="str">
            <v>部分切除</v>
          </cell>
          <cell r="AE3493">
            <v>43700</v>
          </cell>
          <cell r="AF3493" t="str">
            <v>1.间变性少突星形细胞瘤(WHOⅢ级，额，右）2.中枢神经系统感染3.低钠血症</v>
          </cell>
          <cell r="AH3493" t="str">
            <v>未终止</v>
          </cell>
          <cell r="AI3493">
            <v>1077</v>
          </cell>
          <cell r="AJ3493">
            <v>0</v>
          </cell>
          <cell r="AK3493">
            <v>1077</v>
          </cell>
          <cell r="AL3493">
            <v>0</v>
          </cell>
          <cell r="AM3493">
            <v>1077</v>
          </cell>
          <cell r="AN3493" t="str">
            <v>35次</v>
          </cell>
          <cell r="AO3493">
            <v>1</v>
          </cell>
          <cell r="AP3493" t="str">
            <v>帝清</v>
          </cell>
          <cell r="AQ3493">
            <v>1</v>
          </cell>
          <cell r="AS3493">
            <v>0</v>
          </cell>
          <cell r="AU3493" t="e">
            <v>#N/A</v>
          </cell>
          <cell r="AV3493" t="e">
            <v>#N/A</v>
          </cell>
          <cell r="AW3493" t="e">
            <v>#N/A</v>
          </cell>
          <cell r="AX3493" t="e">
            <v>#N/A</v>
          </cell>
          <cell r="AY3493" t="e">
            <v>#N/A</v>
          </cell>
          <cell r="AZ3493" t="e">
            <v>#N/A</v>
          </cell>
        </row>
        <row r="3494">
          <cell r="B3494" t="str">
            <v>P994</v>
          </cell>
          <cell r="C3494" t="str">
            <v>CGGA_P994</v>
          </cell>
          <cell r="E3494" t="str">
            <v>孙雅杰</v>
          </cell>
          <cell r="F3494">
            <v>613393</v>
          </cell>
          <cell r="G3494">
            <v>43676</v>
          </cell>
          <cell r="H3494" t="str">
            <v>颅内占位性病变（颞、岛、枕、基底节，右）继发性癫痫</v>
          </cell>
          <cell r="J3494" t="str">
            <v>女</v>
          </cell>
          <cell r="K3494">
            <v>53</v>
          </cell>
          <cell r="L3494" t="str">
            <v>AB</v>
          </cell>
          <cell r="M3494" t="str">
            <v>230102196603050000</v>
          </cell>
          <cell r="N3494" t="str">
            <v>王国伟/配偶/15804624273</v>
          </cell>
          <cell r="O3494" t="str">
            <v>体检发现颅内占位半月余。</v>
          </cell>
          <cell r="P3494" t="str">
            <v>患者半月前于当地医院常规体检发现颅内占位，否热头痛、呕吐、肢体抽搐、语言及运动障碍，为进一步治疗于我院门诊就诊，门诊以“颅内占位病变”收入我科。</v>
          </cell>
          <cell r="Q3494" t="str">
            <v>平素健康状况:良好。1年前失神发作1次，意识清。半月前发现肺部结节，于当地医院行增强CT自诉良性结节（具体不详）否认肝炎史、疟疾史、结核史,否认高血压史、冠心病史， 否认糖尿病史、脑血管病史、精神病史，否认手术史、外伤史、输血史，否认过敏史，预防接种史不详</v>
          </cell>
          <cell r="R3494" t="str">
            <v>生于黑龙江省，久居本地，无疫区、疫情、疫水接触史，无牧区、矿山、高氟区、低碘区居住史，无化学性物质、放射性物质、有毒物质接触史，无工业毒物、粉尘接触史。否认冶游史、嗜酒史、吸烟史。</v>
          </cell>
          <cell r="S3494" t="str">
            <v>缺失</v>
          </cell>
          <cell r="T3494">
            <v>43684</v>
          </cell>
          <cell r="V3494" t="str">
            <v>右额颞开颅病变切除术+人工硬膜修补术</v>
          </cell>
          <cell r="W3494" t="str">
            <v>全麻插管后，仰卧位，上头架固定，头向左偏。导航明确切口位置，常规消毒、铺巾。行右额颞弧形切口，逐层切开头皮及肌肉，皮肌瓣翻向前，暴露颅骨，颅骨钻1孔，用铣刀铣下右额颞骨瓣，约9x10cm大小。见硬膜张力偏高，给予甘露醇250ml快速静点。沿骨窗悬吊硬膜后弧形加放射剪开硬膜，电灼硬脑膜边缘出血。可见肿瘤位于右颞，色灰白，边界欠清，血供中等，并向岛叶底节生长，先切处部分颞极病变，减压后仔细分离侧裂处病变，切除颞叶内侧病变，至环池，再切除岛叶病变，至底节组织。最终分块近全切除肿瘤，大小约5.0×4.9×7.8cm，术毕可见大脑中动脉、豆纹动脉、颈内动脉、大脑后动脉、动眼神经等保护完好，创面贴附速即纱彻底止血。瘤腔冲水清亮。护士清点敷料器械无误，鉴于硬膜缺损，人工硬脑膜严密修补缝合硬膜，硬膜外留置外引流一根另戳孔引出，骨瓣复位，以钛片固定。分层缝合肌肉、皮下和皮肤，术毕再次清点纱布器械无误。手术顺利，出血约400ml，输液2600ml，术毕返病房。</v>
          </cell>
          <cell r="X3494" t="str">
            <v>部分切除</v>
          </cell>
          <cell r="Y3494" t="str">
            <v>缺失</v>
          </cell>
          <cell r="Z3494" t="str">
            <v>AOA(WHO III)</v>
          </cell>
          <cell r="AA3494" t="str">
            <v>AOA(WHO III)</v>
          </cell>
          <cell r="AB3494">
            <v>3</v>
          </cell>
          <cell r="AC3494" t="str">
            <v>星形细胞瘤（WHO II级），局部少许少突胶质细胞瘤形态增生</v>
          </cell>
          <cell r="AD3494" t="str">
            <v>部分切除</v>
          </cell>
          <cell r="AE3494">
            <v>43693</v>
          </cell>
          <cell r="AF3494" t="str">
            <v>星形细胞瘤（颞、岛、枕、基底节，右 WHO II级）继发性癫痫肝功能异常</v>
          </cell>
          <cell r="AH3494" t="str">
            <v>未终止</v>
          </cell>
          <cell r="AI3494">
            <v>1076</v>
          </cell>
          <cell r="AJ3494">
            <v>0</v>
          </cell>
          <cell r="AK3494">
            <v>1076</v>
          </cell>
          <cell r="AL3494">
            <v>0</v>
          </cell>
          <cell r="AM3494">
            <v>1076</v>
          </cell>
          <cell r="AN3494" t="str">
            <v>1次</v>
          </cell>
          <cell r="AO3494">
            <v>0</v>
          </cell>
          <cell r="AP3494" t="str">
            <v>泰道6</v>
          </cell>
          <cell r="AQ3494">
            <v>1</v>
          </cell>
          <cell r="AS3494">
            <v>0</v>
          </cell>
          <cell r="AU3494" t="e">
            <v>#N/A</v>
          </cell>
          <cell r="AV3494" t="e">
            <v>#N/A</v>
          </cell>
          <cell r="AW3494" t="e">
            <v>#N/A</v>
          </cell>
          <cell r="AX3494" t="e">
            <v>#N/A</v>
          </cell>
          <cell r="AY3494" t="e">
            <v>#N/A</v>
          </cell>
          <cell r="AZ3494" t="e">
            <v>#N/A</v>
          </cell>
        </row>
        <row r="3495">
          <cell r="B3495" t="str">
            <v>P995</v>
          </cell>
          <cell r="C3495" t="str">
            <v>CGGA_P995</v>
          </cell>
          <cell r="E3495" t="str">
            <v>梁振京</v>
          </cell>
          <cell r="F3495">
            <v>614428</v>
          </cell>
          <cell r="G3495">
            <v>43683</v>
          </cell>
          <cell r="H3495" t="str">
            <v>1.颅内占位性病变</v>
          </cell>
          <cell r="J3495" t="str">
            <v>男</v>
          </cell>
          <cell r="K3495">
            <v>39</v>
          </cell>
          <cell r="L3495" t="str">
            <v>B</v>
          </cell>
          <cell r="M3495" t="str">
            <v>130521198005125000</v>
          </cell>
          <cell r="N3495" t="str">
            <v>梁振京/本人/18233942590</v>
          </cell>
          <cell r="O3495" t="str">
            <v>间断癫痫发作1个半月</v>
          </cell>
          <cell r="P3495" t="str">
            <v>患者1个半月前出现四肢抽搐，面部肌肉紧绷，意识不清，无大小便失禁，持续5分钟后自行缓解，1个月前自行口服“德巴金”，后出现癫痫发作一次，持续5分钟后自行缓解。患者来我院行颅脑MRI提示右额占位：低级别胶质瘤可能性大，现收入病房系统诊治。患者病来无头晕头痛，四肢活动正常，语言正常，视力视野正常，偶有左侧颈背部疼痛，饮食可，睡眠可，二便如常，体重无明显变化。</v>
          </cell>
          <cell r="Q3495" t="str">
            <v>平素健康状况:良好。否认肝炎史、疟疾史、结核史,有高血压病，患高血压3年，平日120/90mmHg,最高达120/96mmHg，于2016年1月开始服用降压药，络活喜5mg一日一次口服，规律服用，血压控制120/80mmHg。否认、冠心病史， 否认糖尿病史、脑血管病史、精神病史，否认手术史、外伤史、输血史，过敏史，过敏原不详，预防接种史不详</v>
          </cell>
          <cell r="R3495" t="str">
            <v>生于河北省邢台市，久居本地，无疫区、疫情、疫水接触史，无牧区、矿山、高氟区、低碘区居住史，无化学性物质、放射性物质、有毒物质接触史，无工业毒物、粉尘接触史。吸烟15年，平均20支／日，已戒烟1月。饮酒20年，平均1两／日，未戒酒。否认冶游史、、。</v>
          </cell>
          <cell r="S3495" t="str">
            <v>缺失</v>
          </cell>
          <cell r="T3495">
            <v>43685</v>
          </cell>
          <cell r="V3495" t="str">
            <v>右额顶开颅颅内占位病变切除术</v>
          </cell>
          <cell r="W3495" t="str">
            <v xml:space="preserve">患者左侧卧位，麻醉诱导喉罩通气后，头架固定后常规消毒、铺巾，取右额顶马蹄形切口逐层切开，皮肤翻向侧下，暴露右额颅骨，骨瓣钻3孔铣下保留，见硬膜张力略高，250ml甘露醇快速静点降低颅内压，表面麻醉后十字状剪开硬脑膜，术中超声确定病变位置，见病变主要位于中央前回前部，灰黄色，质软，血供丰富，呈浸润性生长，与周边脑组织边界不清，大小约3*6*4cm。术中皮层刺激再次确定中央前回及病变位置。唤醒患者，严密监测下，沿功能区边界与病变边界分离并分块切除肿瘤,最终病变镜下近全切除，术腔严密止血，创面速即纱帖敷,术腔反复冲洗清亮，脑组织搏动好，贴敷面缝合人工硬膜并加固,置硬膜外引流管,与护士清点棉片、棉条等手术用品无误后，3枚钛片还纳骨瓣，逐层缝合肌肉、皮下及皮肤，术毕再次与护士清点棉条等手术用品无误，手术顺利，术中出血约300ml，输液2750ml，术后回病房监护。 </v>
          </cell>
          <cell r="X3495" t="str">
            <v>全切除</v>
          </cell>
          <cell r="Y3495" t="str">
            <v>缺失</v>
          </cell>
          <cell r="Z3495" t="str">
            <v>AO(WHO III)</v>
          </cell>
          <cell r="AA3495" t="str">
            <v>AO(WHO III)</v>
          </cell>
          <cell r="AB3495">
            <v>3</v>
          </cell>
          <cell r="AC3495" t="str">
            <v>少突胶质细胞瘤 (WHOⅡ级)，局灶生长活跃，细胞较密集</v>
          </cell>
          <cell r="AD3495" t="str">
            <v>全切除</v>
          </cell>
          <cell r="AE3495">
            <v>43697</v>
          </cell>
          <cell r="AF3495" t="str">
            <v>少突胶质细胞瘤 (WHOⅡ级，右额)</v>
          </cell>
          <cell r="AH3495" t="str">
            <v>未终止</v>
          </cell>
          <cell r="AI3495">
            <v>1075</v>
          </cell>
          <cell r="AJ3495">
            <v>0</v>
          </cell>
          <cell r="AK3495">
            <v>1075</v>
          </cell>
          <cell r="AL3495">
            <v>0</v>
          </cell>
          <cell r="AM3495">
            <v>1075</v>
          </cell>
          <cell r="AN3495" t="str">
            <v>40次</v>
          </cell>
          <cell r="AO3495">
            <v>1</v>
          </cell>
          <cell r="AP3495" t="str">
            <v>泰道</v>
          </cell>
          <cell r="AQ3495">
            <v>1</v>
          </cell>
          <cell r="AS3495">
            <v>0</v>
          </cell>
          <cell r="AU3495" t="e">
            <v>#N/A</v>
          </cell>
          <cell r="AV3495" t="e">
            <v>#N/A</v>
          </cell>
          <cell r="AW3495" t="e">
            <v>#N/A</v>
          </cell>
          <cell r="AX3495" t="e">
            <v>#N/A</v>
          </cell>
          <cell r="AY3495" t="e">
            <v>#N/A</v>
          </cell>
          <cell r="AZ3495" t="e">
            <v>#N/A</v>
          </cell>
        </row>
        <row r="3496">
          <cell r="B3496" t="str">
            <v>P996</v>
          </cell>
          <cell r="C3496" t="str">
            <v>CGGA_P996</v>
          </cell>
          <cell r="E3496" t="str">
            <v>韩满</v>
          </cell>
          <cell r="F3496">
            <v>614378</v>
          </cell>
          <cell r="G3496">
            <v>43683</v>
          </cell>
          <cell r="H3496" t="str">
            <v>1.颅内占位性病变（额，右）2.症状性癫痫[继发性癫痫]</v>
          </cell>
          <cell r="J3496" t="str">
            <v>男</v>
          </cell>
          <cell r="K3496">
            <v>33</v>
          </cell>
          <cell r="L3496" t="str">
            <v>A</v>
          </cell>
          <cell r="M3496" t="str">
            <v>232722198510010012</v>
          </cell>
          <cell r="N3496" t="str">
            <v>冯治香/配偶/13845783527</v>
          </cell>
          <cell r="O3496" t="str">
            <v>短时记忆下降1年加重伴意识障碍及四肢抽搐1月。</v>
          </cell>
          <cell r="P3496" t="str">
            <v>患者自觉一年前无明显诱因出现短时记忆下降未予以重视，1月前打游戏后出现晕厥伴四肢抽搐，无大小便失禁，否认幻视、幻听。数分钟后清醒，自觉头晕呕吐两次，为胃内容物。于当地医院就诊，头部CT提示颅内占位，遂于哈尔滨医科大学附属第二医院就诊，行头部增强磁共振检查考虑“右额叶占位”考虑胶质瘤，患者为进一步就诊，遂至我院门诊就诊，门诊以“颅内占位病变”收入我科。</v>
          </cell>
          <cell r="Q3496" t="str">
            <v>平素健康状况:良好。自述对磺胺类药物过敏，幼年头部外伤缝合处理，已愈合，瘢痕不明显。否认肝炎史、疟疾史、结核史,否认高血压史、冠心病史， 否认糖尿病史、脑血管病史、精神病史，否认手术史、输血史，，预防接种史不详。</v>
          </cell>
          <cell r="R3496" t="str">
            <v>生于黑龙江省，久居本地，无疫区、疫情、疫水接触史，无牧区、矿山、高氟区、低碘区居住史，无化学性物质、放射性物质、有毒物质接触史，无工业毒物、粉尘接触史。吸烟20年，平均10支／日，否认冶游史、嗜酒史。</v>
          </cell>
          <cell r="S3496" t="str">
            <v>缺失</v>
          </cell>
          <cell r="T3496">
            <v>43685</v>
          </cell>
          <cell r="V3496" t="str">
            <v>右额开颅病变切除术</v>
          </cell>
          <cell r="W3496" t="str">
            <v xml:space="preserve">全麻插管后，仰卧位，头部抬高30度。导航明确病变位置，常规消毒、铺巾。以病变为中心行右额弧形切口，逐层切开皮肤、皮下及颞肌，暴露颅骨，颅骨钻1孔，用铣刀铣下骨瓣,约6X5cm大小。见硬膜正常，硬脑膜张力稍高，给予甘露醇250ml快速静点。沿骨窗悬吊硬膜后弧形加放射状剪开硬膜，电灼硬脑膜边缘出血。B超再次确定肿瘤位置，可见肿瘤位于额上中回，脑回表面肿胀、灰白色，实性，质地软韧不均，血供一般，周围与正常脑组织间有脑沟分界，沿周边分离，镜下全切除肿瘤大小约3.7×3.5×3.1cm，切除肿瘤后再次行B超示未见明显肿瘤残留，创面贴附速即纱彻底止血。瘤腔冲水清亮。护士清点敷料器械无误，缝合硬膜，骨瓣复位，以盖孔片及钛板固定、复位骨瓣。分层缝合肌肉，皮下和皮肤，术毕再次清点纱布器械无误。手术顺利，出血约200ml，输液2000ml，术毕返病房。 </v>
          </cell>
          <cell r="X3496" t="str">
            <v>全切除</v>
          </cell>
          <cell r="Y3496" t="str">
            <v>缺失</v>
          </cell>
          <cell r="Z3496" t="str">
            <v>O(WHO II)</v>
          </cell>
          <cell r="AA3496" t="str">
            <v>O(WHO II)</v>
          </cell>
          <cell r="AB3496">
            <v>2</v>
          </cell>
          <cell r="AC3496" t="str">
            <v>少突胶质细胞瘤 (WHOⅡ级)。</v>
          </cell>
          <cell r="AD3496" t="str">
            <v>全切除</v>
          </cell>
          <cell r="AE3496">
            <v>43693</v>
          </cell>
          <cell r="AF3496" t="str">
            <v xml:space="preserve"> 1.少突胶质细胞瘤（WHO II级，额，右）2.症状性癫痫[继发性癫痫]</v>
          </cell>
          <cell r="AH3496" t="str">
            <v>未终止</v>
          </cell>
          <cell r="AI3496">
            <v>1075</v>
          </cell>
          <cell r="AJ3496">
            <v>0</v>
          </cell>
          <cell r="AK3496">
            <v>1075</v>
          </cell>
          <cell r="AL3496">
            <v>0</v>
          </cell>
          <cell r="AM3496">
            <v>1075</v>
          </cell>
          <cell r="AN3496" t="str">
            <v>30次</v>
          </cell>
          <cell r="AO3496">
            <v>1</v>
          </cell>
          <cell r="AP3496" t="str">
            <v>无</v>
          </cell>
          <cell r="AQ3496">
            <v>0</v>
          </cell>
          <cell r="AS3496">
            <v>0</v>
          </cell>
          <cell r="AU3496" t="e">
            <v>#N/A</v>
          </cell>
          <cell r="AV3496" t="e">
            <v>#N/A</v>
          </cell>
          <cell r="AW3496" t="e">
            <v>#N/A</v>
          </cell>
          <cell r="AX3496" t="e">
            <v>#N/A</v>
          </cell>
          <cell r="AY3496" t="e">
            <v>#N/A</v>
          </cell>
          <cell r="AZ3496" t="e">
            <v>#N/A</v>
          </cell>
        </row>
        <row r="3497">
          <cell r="B3497" t="str">
            <v>P997</v>
          </cell>
          <cell r="C3497" t="str">
            <v>CGGA_P997</v>
          </cell>
          <cell r="D3497" t="str">
            <v>CGGA_P997, CGGA_P1284</v>
          </cell>
          <cell r="E3497" t="str">
            <v>白云峰</v>
          </cell>
          <cell r="F3497">
            <v>614571</v>
          </cell>
          <cell r="G3497">
            <v>43684</v>
          </cell>
          <cell r="H3497" t="str">
            <v>颅内占位性病变（颞，右）  胶质瘤</v>
          </cell>
          <cell r="J3497" t="str">
            <v>男</v>
          </cell>
          <cell r="K3497">
            <v>35</v>
          </cell>
          <cell r="L3497" t="str">
            <v>A</v>
          </cell>
          <cell r="M3497" t="str">
            <v>110107198311282116</v>
          </cell>
          <cell r="N3497" t="str">
            <v>郭梦娇/配偶/13488729918</v>
          </cell>
          <cell r="O3497" t="str">
            <v>头部胀痛1个月。</v>
          </cell>
          <cell r="P3497" t="str">
            <v>患者于约1个月前无明显诱因出现头部胀痛不适，无恶心、呕吐，无肢体抽搐，无意识丧失，半月前在京西朝阳医院行颅脑CT检查发现“右颞叶占位”，并给予甘露醇脱水治疗，输液后症状可缓解，在我院门诊行颅脑MRI检查示“右颞叶占位：胶质瘤”，今为行手术收入我院。患者自患病以来，饮食可，睡眠可，二便如常，体重无明显变化。</v>
          </cell>
          <cell r="Q3497" t="str">
            <v>平素健康状况:良好。否认肝炎史、疟疾史、结核史,否认高血压史、冠心病史， 否认糖尿病史、脑血管病史、精神病史，否认手术史、外伤史、输血史，否认过敏史，预防接种史不详。</v>
          </cell>
          <cell r="R3497" t="str">
            <v>生于原籍，久居本地，无疫区、疫情、疫水接触史，无牧区、矿山、高氟区、低碘区居住史，无化学性物质、放射性物质、有毒物质接触史，无工业毒物、粉尘接触史。否认冶游史、嗜酒史、吸烟史。</v>
          </cell>
          <cell r="S3497" t="str">
            <v>缺失</v>
          </cell>
          <cell r="T3497">
            <v>43686</v>
          </cell>
          <cell r="V3497" t="str">
            <v xml:space="preserve">右额颞开颅，肿瘤切除术 </v>
          </cell>
          <cell r="W3497" t="str">
            <v>患者气管插管全麻成功后，仰卧位，头偏向左，头架固定头位。常规碘酒（4%）和酒精（75%）消毒后铺巾，头皮浸润麻醉，取右额颞“？”切口逐层切开，皮瓣翻向侧下方，颅骨钻孔，骨瓣铣下保留。乳突气房开放，生物胶及骨蜡严密封闭。硬膜张力高，250ml甘露醇快速静点降低颅内压，骨窗四周严密悬吊硬膜，“弧形+放射”状剪开硬脑膜，见右颞脑组织张力高，切开颞上回前部，皮层下1cm见病变，B超确定病变位于右侧颞叶前部，病变质软韧相间，有囊变，囊液呈浅褐色，与周围脑组织分界不清，右侧大脑中动脉M2段分支穿行、包裹病变，小心将以上血管自病变中游离并完好保护，导航辅助下沿肿瘤大致边界逐步分离并分块切除，最终病变镜下全切，随后将受肿瘤侵袭的右侧颞极切除，包括钩回及部分海马头部，侧脑室颞角开放。创面止血困难，电凝及止血酶、速即纱、明胶海绵反复仔细止血及帖敷,术腔反复冲洗清亮，观察脑组织搏动好，护士清点棉片、棉条等手术用品无误，硬膜破损，缝合后欠严密，人工硬膜修补，盖骨板及钛片还纳骨瓣，逐层缝合肌肉、皮下及皮肤，术毕。再次与护士清点棉条等手术用品无误，手术顺利，术中出血约200ml，输液2500ml，未输血，术后回ICU病房监护。</v>
          </cell>
          <cell r="X3497" t="str">
            <v>全切除</v>
          </cell>
          <cell r="Y3497" t="str">
            <v>缺失</v>
          </cell>
          <cell r="Z3497" t="str">
            <v>GBM(WHO IV)</v>
          </cell>
          <cell r="AA3497" t="str">
            <v>GBM(WHO IV)</v>
          </cell>
          <cell r="AB3497">
            <v>4</v>
          </cell>
          <cell r="AC3497" t="str">
            <v>胶质母细胞瘤 (WHOⅣ级)</v>
          </cell>
          <cell r="AD3497" t="str">
            <v>全切除</v>
          </cell>
          <cell r="AE3497">
            <v>43698</v>
          </cell>
          <cell r="AF3497" t="str">
            <v>胶质母细胞瘤（颞，右）（WHO IV级）</v>
          </cell>
          <cell r="AH3497" t="str">
            <v>终止</v>
          </cell>
          <cell r="AI3497">
            <v>542</v>
          </cell>
          <cell r="AJ3497">
            <v>1</v>
          </cell>
          <cell r="AK3497">
            <v>358</v>
          </cell>
          <cell r="AL3497">
            <v>1</v>
          </cell>
          <cell r="AM3497">
            <v>592</v>
          </cell>
          <cell r="AN3497" t="str">
            <v>放疗</v>
          </cell>
          <cell r="AO3497">
            <v>1</v>
          </cell>
          <cell r="AP3497" t="str">
            <v>泰道</v>
          </cell>
          <cell r="AQ3497">
            <v>1</v>
          </cell>
          <cell r="AS3497">
            <v>0</v>
          </cell>
          <cell r="AU3497" t="e">
            <v>#N/A</v>
          </cell>
          <cell r="AV3497" t="e">
            <v>#N/A</v>
          </cell>
          <cell r="AW3497" t="e">
            <v>#N/A</v>
          </cell>
          <cell r="AX3497" t="e">
            <v>#N/A</v>
          </cell>
          <cell r="AY3497" t="e">
            <v>#N/A</v>
          </cell>
          <cell r="AZ3497" t="e">
            <v>#N/A</v>
          </cell>
        </row>
        <row r="3498">
          <cell r="B3498" t="str">
            <v>P998</v>
          </cell>
          <cell r="C3498" t="str">
            <v>CGGA_P998</v>
          </cell>
          <cell r="E3498" t="str">
            <v>刘佩桃</v>
          </cell>
          <cell r="F3498">
            <v>614545</v>
          </cell>
          <cell r="G3498">
            <v>43684</v>
          </cell>
          <cell r="H3498" t="str">
            <v>颅内占位性病变（双额、左颞）  症状性癫痫[继发性癫痫]</v>
          </cell>
          <cell r="J3498" t="str">
            <v>女</v>
          </cell>
          <cell r="K3498">
            <v>55</v>
          </cell>
          <cell r="L3498" t="str">
            <v>A</v>
          </cell>
          <cell r="M3498" t="str">
            <v>132524196312120000</v>
          </cell>
          <cell r="N3498" t="str">
            <v>郑红福/配偶/18910831660</v>
          </cell>
          <cell r="O3498" t="str">
            <v>左侧额颞叶胶质瘤术后11年，右侧肢体乏力并言语不利3月余，癫痫大发作2周</v>
          </cell>
          <cell r="P3498" t="str">
            <v>患者11年前因癫痫大发作到张家口解放军251医院就诊发现左额颞少枝胶质细胞瘤，给予左额部开颅占位切除术，术后病情好转出院，出院后1月又返院给予放射治疗，术后给予苯妥英钠片 250mg qd,癫痫症状控制理想，后逐渐减量至苯妥英钠片 100mg qd，3月前患者无明显诱因出现右侧肢体乏力，行走欠稳，并言语不利，伴轻度头痛，无恶心呕吐、大小便失禁及意识障碍，症状进行性加重，2周前患者癫痫大发作一次，表现为口吐白沫、四肢强直、小便失禁，持续约5分钟好转，给予苯妥英钠片 400mg qd，患者癫痫症状未再发作，为求进一步治疗来我院，行头部磁共振提示左额占位术后改变，双额叶、左颞叶见不均一信号影，强化不均一不明显，局部脑回肿胀，以“颅内占位性病变”收入我科。</v>
          </cell>
          <cell r="Q3498" t="str">
            <v>平素健康状况:良好。否认肝炎史、疟疾史、结核史,否认高血压史、冠心病史， 否认糖尿病史、脑血管病史、精神病史，2008年11月曾患“左额叶占位性病变”在解放军251医院行开颅手术治疗，病理回报少枝胶质细胞瘤，术后好转出院。否认外伤史、输血史，否认过敏史，预防接种史不详。</v>
          </cell>
          <cell r="R3498" t="str">
            <v>生于河北张家口，久居本地，无疫区、疫情、疫水接触史，无牧区、矿山、高氟区、低碘区居住史，无化学性物质、放射性物质、有毒物质接触史，无工业毒物、粉尘接触史。否认冶游史、嗜酒史、吸烟史。</v>
          </cell>
          <cell r="S3498" t="str">
            <v>缺失</v>
          </cell>
          <cell r="T3498">
            <v>43690</v>
          </cell>
          <cell r="V3498" t="str">
            <v>显微镜下冠切左额开颅肿瘤切除+人工硬脑膜修补术</v>
          </cell>
          <cell r="W3498" t="str">
            <v>患者插管全麻成功后，病人取仰卧位。常规碘酒（4%）和酒精（75%）消毒后铺巾，头皮浸润麻醉，行原冠状切口切开，充分暴露左额颞骨质，扩大原额部骨孔，颅骨钻1孔，左额颞骨瓣铣下保留，硬膜四周严密悬吊，放射状状剪开左额颞硬脑膜，即可见左额中上回灰红色肿瘤，鱼肉样，大部质软，血供丰富，边界不清，左额下回及岛叶肿瘤呈灰白色，显微镜下首先自前纵裂分离离断来自大脑前动脉供血动脉，深部达胼胝体，胼周及胼缘动脉保护完好。然后外侧裂分离离断来自大脑中动脉之供血动脉，深部达底节区，嗅神经及大脑中动脉M1/M2均保护完好，最终肿瘤镜下近全切除左额岛肿瘤。术腔严密止血，反复冲洗清亮，脑组织搏动好，硬膜破损严重，可缝人工硬膜（脑膜健）减张缝合，与护士清点棉片、棉条等手术用品无误后，1枚盖孔板及2枚连接片还纳固定骨瓣，逐层缝合肌肉、皮下及皮肤，术毕再次与护士清点棉条等手术用品无误，手术顺利，麻醉满意，中出血约300ml，输液2500ml，术后拔管安回PICU病房监护。</v>
          </cell>
          <cell r="X3498" t="str">
            <v>部分切除</v>
          </cell>
          <cell r="Y3498" t="str">
            <v>缺失</v>
          </cell>
          <cell r="Z3498" t="str">
            <v>AOA(WHO III)</v>
          </cell>
          <cell r="AA3498" t="str">
            <v>AOA(WHO III)</v>
          </cell>
          <cell r="AB3498">
            <v>3</v>
          </cell>
          <cell r="AC3498" t="str">
            <v>间变性少突胶质细胞瘤。(WHOⅢ级，复发)</v>
          </cell>
          <cell r="AD3498" t="str">
            <v>部分切除</v>
          </cell>
          <cell r="AE3498">
            <v>43710</v>
          </cell>
          <cell r="AF3498" t="str">
            <v>1.间变性少突胶质细胞瘤（双额、左颞）2.症状性癫痫3.右上肺及左下肺感染灶可能4.右侧小腿肌间静脉血栓形成5.低钠血症6.肝功能异常7.轻度贫血</v>
          </cell>
          <cell r="AH3498" t="str">
            <v>未终止</v>
          </cell>
          <cell r="AI3498">
            <v>1070</v>
          </cell>
          <cell r="AJ3498">
            <v>0</v>
          </cell>
          <cell r="AK3498">
            <v>597</v>
          </cell>
          <cell r="AL3498">
            <v>1</v>
          </cell>
          <cell r="AM3498">
            <v>1070</v>
          </cell>
          <cell r="AN3498" t="str">
            <v>无</v>
          </cell>
          <cell r="AO3498">
            <v>0</v>
          </cell>
          <cell r="AP3498" t="str">
            <v>替莫脞胺</v>
          </cell>
          <cell r="AQ3498">
            <v>1</v>
          </cell>
          <cell r="AS3498">
            <v>1</v>
          </cell>
          <cell r="AU3498" t="e">
            <v>#N/A</v>
          </cell>
          <cell r="AV3498" t="e">
            <v>#N/A</v>
          </cell>
          <cell r="AW3498" t="e">
            <v>#N/A</v>
          </cell>
          <cell r="AX3498" t="e">
            <v>#N/A</v>
          </cell>
          <cell r="AY3498" t="e">
            <v>#N/A</v>
          </cell>
          <cell r="AZ3498" t="e">
            <v>#N/A</v>
          </cell>
        </row>
        <row r="3499">
          <cell r="B3499" t="str">
            <v>P999</v>
          </cell>
          <cell r="C3499" t="str">
            <v>CGGA_P999</v>
          </cell>
          <cell r="E3499" t="str">
            <v>陈大勇</v>
          </cell>
          <cell r="F3499">
            <v>267681</v>
          </cell>
          <cell r="G3499">
            <v>43689</v>
          </cell>
          <cell r="H3499" t="str">
            <v>1.星形细胞瘤术后复发（颞叶、基底节区，左）2.左额颞开颅术后3.鼻窦炎</v>
          </cell>
          <cell r="J3499" t="str">
            <v>男</v>
          </cell>
          <cell r="K3499">
            <v>43</v>
          </cell>
          <cell r="L3499" t="str">
            <v>B</v>
          </cell>
          <cell r="M3499" t="str">
            <v>220402197509255000</v>
          </cell>
          <cell r="N3499" t="str">
            <v>罗妙纯/配偶/13537680551</v>
          </cell>
          <cell r="O3499" t="str">
            <v>脑胶质瘤术后13年，右侧肢体麻木2月</v>
          </cell>
          <cell r="P3499" t="str">
            <v>患者于2006年9月因左颞叶胶质瘤在我院行开颅肿瘤切除术，术后病理示星形细胞瘤（WHO II级）。术后予放疗。后患者回复情况好，无特殊不适，定期复查未见肿瘤复发。患者于2月前无明显诱因下出现右侧肢体间歇性麻木，持续时间约30分钟后可自行缓解，于当地医院行头部CT示颅内占位。患者为行进一步诊疗，来我院就诊，行头部MRI示左侧额颞部术后状态，左侧颞叶术区内及术区旁左侧颞叶内侧、左侧基底节异常强化，肿瘤复发，脑内散在点片状脑白质病变，鼻窦炎症。现患者为行手术治疗，门诊拟“颅内占位性病变”收住我科。患者自患病以来，饮食可，睡眠可，二便如常，体重无明显变化。</v>
          </cell>
          <cell r="Q3499" t="str">
            <v>平素健康状况:良好。否认肝炎史、疟疾史、结核史,否认高血压史、冠心病史， 否认糖尿病史、脑血管病史、精神病史，2006年9月曾患“左颞叶胶质瘤  ”行左额颞开颅肿瘤切除术。否认外伤史、输血史，否认过敏史，预防接种史不详。</v>
          </cell>
          <cell r="R3499" t="str">
            <v>生于吉林，久居于广东，无疫区、疫情、疫水接触史，无牧区、矿山、高氟区、低碘区居住史，无化学性物质、放射性物质、有毒物质接触史，无工业毒物、粉尘接触史。否认冶游史、嗜酒史、吸烟史。</v>
          </cell>
          <cell r="S3499" t="str">
            <v>缺失</v>
          </cell>
          <cell r="T3499">
            <v>43690</v>
          </cell>
          <cell r="V3499" t="str">
            <v>原切口左额颞开颅肿瘤切除术+人工硬脑膜修补术</v>
          </cell>
          <cell r="W3499" t="str">
            <v>患者气管插管全麻成功后，仰卧位，头偏向右。常规碘酒（4%）和酒精（75%）消毒后铺巾，头皮浸润麻醉，取左额颞原切口逐层切开，皮肌瓣翻向侧下方，充分暴露骨质，取下颅骨锁3枚，分离骨瓣周围软组织，完整取下骨瓣妥善保存。硬膜止血后四周严密悬吊，见硬膜张力略高250ml甘露醇快速静点降低颅内压，“弧形+放射”状剪开硬脑膜，缓慢释放侧裂池脑脊液后脑压下降满意，仔细分开侧裂并牵开脑组织，见灰红色病变位于左侧颞叶、底节区、岛叶及岛盖，质地硬韧，与周围组织边界不清，血供极其丰富，显微镜下分块切除肿瘤，待瘤内减压充分后沿肿瘤周边逐步分离，最终病变镜下全切，大小约5× 3.5×5cm。术腔严密止血，创面速即纱帖敷，术腔反复冲洗清亮，脑组织搏动好，硬膜破损严重，人工硬脑膜修补后严密缝合，与护士清点棉片、棉条等手术用品无误后，3枚钛片还纳骨瓣，逐层缝合肌肉、皮下及皮肤，术毕再次与护士清点棉条等手术用品无误，手术顺利，术中出血约300ml，输液2000ml，术后回病房监护。手术名称</v>
          </cell>
          <cell r="X3499" t="str">
            <v>全切除</v>
          </cell>
          <cell r="Y3499" t="str">
            <v>缺失</v>
          </cell>
          <cell r="Z3499" t="str">
            <v>GBM(WHO IV)</v>
          </cell>
          <cell r="AA3499" t="str">
            <v>GBM(WHO IV)</v>
          </cell>
          <cell r="AB3499">
            <v>4</v>
          </cell>
          <cell r="AC3499" t="str">
            <v>间变性星形细胞瘤，局灶胶母变</v>
          </cell>
          <cell r="AD3499" t="str">
            <v>全切除</v>
          </cell>
          <cell r="AE3499">
            <v>43700</v>
          </cell>
          <cell r="AF3499" t="str">
            <v>1.复发胶质母细胞瘤（颞叶、基底节区，左）2.左额颞开颅术后3.轻度贫血4.高氯血症5.低蛋白血症6.鼻窦炎</v>
          </cell>
          <cell r="AH3499" t="str">
            <v>未终止</v>
          </cell>
          <cell r="AI3499">
            <v>286</v>
          </cell>
          <cell r="AJ3499">
            <v>0</v>
          </cell>
          <cell r="AK3499">
            <v>286</v>
          </cell>
          <cell r="AL3499">
            <v>1</v>
          </cell>
          <cell r="AM3499">
            <v>286</v>
          </cell>
          <cell r="AN3499" t="str">
            <v>28次</v>
          </cell>
          <cell r="AO3499">
            <v>1</v>
          </cell>
          <cell r="AP3499" t="str">
            <v>替莫脞胺</v>
          </cell>
          <cell r="AQ3499">
            <v>1</v>
          </cell>
          <cell r="AS3499">
            <v>1</v>
          </cell>
          <cell r="AU3499" t="str">
            <v>不突变</v>
          </cell>
          <cell r="AV3499" t="str">
            <v>不突变</v>
          </cell>
          <cell r="AW3499" t="str">
            <v>非共缺失</v>
          </cell>
          <cell r="AX3499" t="str">
            <v>甲基化</v>
          </cell>
          <cell r="AY3499" t="str">
            <v>不突变</v>
          </cell>
          <cell r="AZ3499" t="str">
            <v>不突变</v>
          </cell>
        </row>
        <row r="3500">
          <cell r="B3500" t="str">
            <v>P1000</v>
          </cell>
          <cell r="C3500" t="str">
            <v>CGGA_P1000</v>
          </cell>
          <cell r="E3500" t="str">
            <v>董晓絮</v>
          </cell>
          <cell r="F3500">
            <v>615391</v>
          </cell>
          <cell r="G3500">
            <v>43690</v>
          </cell>
          <cell r="H3500" t="str">
            <v>1.颅内占位性病变（额，左） 低级别胶质瘤？2.症状性癫痫[继发性癫痫]</v>
          </cell>
          <cell r="J3500" t="str">
            <v>女</v>
          </cell>
          <cell r="K3500">
            <v>26</v>
          </cell>
          <cell r="L3500" t="str">
            <v>A</v>
          </cell>
          <cell r="M3500" t="str">
            <v>210381199303243000</v>
          </cell>
          <cell r="N3500" t="str">
            <v>董兴军/父亲/18911637858</v>
          </cell>
          <cell r="O3500" t="str">
            <v>肢体抽搐反复发作1年。</v>
          </cell>
          <cell r="P3500" t="str">
            <v>患者于约1年前突发肢体抽搐，1年来反复发作5次，发作时肢体抽搐伴意识丧失，持续5分钟可缓解，初未予特殊治疗，2个月前再次发作遂在友谊医院行颅脑MRI发现“左额叶占位”，1个月余前来我院门诊，给予“左乙拉西坦”预防癫痫治疗，未再发作，今为行手术治疗，收入我院。患者自患病以来，饮食可，睡眠可，二便如常，体重无明显变化。</v>
          </cell>
          <cell r="Q3500" t="str">
            <v>平素健康状况:良好。否认肝炎史、疟疾史、结核史,否认高血压史、冠心病史， 否认糖尿病史、脑血管病史、精神病史，否认手术史、外伤史、输血史，否认过敏史，预防接种史不详。</v>
          </cell>
          <cell r="R3500" t="str">
            <v>生于辽宁省鞍山市，久居本地，无疫区、疫情、疫水接触史，无牧区、矿山、高氟区、低碘区居住史，无化学性物质、放射性物质、有毒物质接触史，无工业毒物、粉尘接触史。否认冶游史、嗜酒史、吸烟史。</v>
          </cell>
          <cell r="S3500" t="str">
            <v>缺失</v>
          </cell>
          <cell r="T3500">
            <v>43692</v>
          </cell>
          <cell r="V3500" t="str">
            <v>左额开颅，肿瘤切除术</v>
          </cell>
          <cell r="W3500" t="str">
            <v>患者插管全麻成功后，病人取仰卧位。常规碘酒（4%）和酒精（75%）消毒后铺巾，头皮浸润麻醉，行左额半冠状切口，切开头皮各层，充分暴露左额骨质，颅骨钻孔，左额骨瓣铣下保留，硬膜四周严密悬吊，“+”字状剪开左额硬脑膜，即可见左额灰白色病变，病变位于左侧中央前回前方，内侧到纵裂，外侧到额下回，病变质地软韧不均，血供中等，与周围脑组织边界不清，显微镜下首先自瘤内分块切除，待减压充分后自肿瘤大致边界逐步分离并分块切除，左侧大脑前动脉分支自病变穿行，予以完好游离并保护，最终病变镜下近全切除。术腔严密止血，创面速即纱帖敷,术腔反复冲洗清亮，观察脑组织搏动好，护士清点棉片、棉条等手术用品无误，硬膜破损严重，可缝人工硬膜（脑膜健）减张修补、缝合，盖骨板及钛片还纳骨瓣，逐层缝合肌肉、皮下及皮肤，术毕。再次与护士清点棉条等手术用品无误，手术顺利，术中出血约200ml，输液2500ml，未输血。术后回病房监护。</v>
          </cell>
          <cell r="X3500" t="str">
            <v>部分切除</v>
          </cell>
          <cell r="Y3500" t="str">
            <v>缺失</v>
          </cell>
          <cell r="Z3500" t="str">
            <v>A(WHO II)</v>
          </cell>
          <cell r="AA3500" t="str">
            <v>A(WHO II)</v>
          </cell>
          <cell r="AB3500">
            <v>2</v>
          </cell>
          <cell r="AC3500" t="str">
            <v>星形细胞瘤。(WHOⅡ级)</v>
          </cell>
          <cell r="AD3500" t="str">
            <v>部分切除</v>
          </cell>
          <cell r="AE3500">
            <v>43700</v>
          </cell>
          <cell r="AF3500" t="str">
            <v>1.星形细胞瘤（额，左）（WHO II级2.症状性癫痫[继发性癫痫]</v>
          </cell>
          <cell r="AH3500" t="str">
            <v>未终止</v>
          </cell>
          <cell r="AI3500">
            <v>1068</v>
          </cell>
          <cell r="AJ3500">
            <v>0</v>
          </cell>
          <cell r="AK3500">
            <v>1068</v>
          </cell>
          <cell r="AL3500">
            <v>0</v>
          </cell>
          <cell r="AM3500">
            <v>1068</v>
          </cell>
          <cell r="AN3500" t="str">
            <v>同步</v>
          </cell>
          <cell r="AO3500">
            <v>1</v>
          </cell>
          <cell r="AP3500" t="str">
            <v>帝清</v>
          </cell>
          <cell r="AQ3500">
            <v>1</v>
          </cell>
          <cell r="AS3500">
            <v>0</v>
          </cell>
          <cell r="AU3500" t="e">
            <v>#N/A</v>
          </cell>
          <cell r="AV3500" t="e">
            <v>#N/A</v>
          </cell>
          <cell r="AW3500" t="e">
            <v>#N/A</v>
          </cell>
          <cell r="AX3500" t="e">
            <v>#N/A</v>
          </cell>
          <cell r="AY3500" t="e">
            <v>#N/A</v>
          </cell>
          <cell r="AZ3500" t="e">
            <v>#N/A</v>
          </cell>
        </row>
        <row r="3501">
          <cell r="B3501" t="str">
            <v>P1001</v>
          </cell>
          <cell r="C3501" t="str">
            <v>CGGA_P1001</v>
          </cell>
          <cell r="E3501" t="str">
            <v>杜华蓉</v>
          </cell>
          <cell r="F3501">
            <v>614699</v>
          </cell>
          <cell r="G3501">
            <v>43685</v>
          </cell>
          <cell r="H3501" t="str">
            <v>1.星形细胞瘤术后复发（颞，右）2.症状性癫痫[继发性癫痫]3.面神经麻痹[左]</v>
          </cell>
          <cell r="J3501" t="str">
            <v>女</v>
          </cell>
          <cell r="K3501">
            <v>41</v>
          </cell>
          <cell r="L3501" t="str">
            <v>B</v>
          </cell>
          <cell r="M3501" t="str">
            <v>420581197805050000</v>
          </cell>
          <cell r="N3501" t="str">
            <v>李德斌/配偶/13986770998</v>
          </cell>
          <cell r="O3501" t="str">
            <v>胶质瘤二次术后复发加重伴左侧面瘫1月余</v>
          </cell>
          <cell r="P3501" t="str">
            <v>患者2011年因癫痫大发作一次与当地医院就诊，考虑右颞叶占位，于宜昌市第一人民医院行手术治疗，术后病理：弥漫性星形细胞瘤，术后行20次放疗。2018年5月患者再次出现癫痫大发作一次，表现为意识丧失，四肢抽搐，复查头磁共振提示肿瘤复发，于华中科技大学附属同济医院行手术治疗，术后病理：低级别胶质瘤（WHO II级），术后同步放化疗21次，替莫唑胺口服半年，1月前患者自觉左侧面瘫，表现为静态面容不对称及手指及脚趾间断麻木感，无头痛、呕吐，无癫痫发作，无四肢活动障碍等。患者为进一步治疗于我院门诊就诊，行头部增强磁共振提示：脑内多发异常信号考虑肿瘤复发。门诊以“颅内占位病变”收入我科。</v>
          </cell>
          <cell r="Q3501" t="str">
            <v>平素健康状况:良好。2011年行右颞病变切除术，2018年行右颞病变切除术，2011年因颅内手术输血。否认肝炎史、疟疾史、结核史,否认高血压史、冠心病史， 否认糖尿病史、脑血管病史、精神病史，否认外伤史，否认过敏史，预防接种史不详。</v>
          </cell>
          <cell r="R3501" t="str">
            <v>生于湖北省，久居本地，无疫区、疫情、疫水接触史，无牧区、矿山、高氟区、低碘区居住史，无化学性物质、放射性物质、有毒物质接触史，无工业毒物、粉尘接触史。否认冶游史、嗜酒史、吸烟史。</v>
          </cell>
          <cell r="S3501" t="str">
            <v>缺失</v>
          </cell>
          <cell r="T3501">
            <v>43693</v>
          </cell>
          <cell r="V3501" t="str">
            <v>原切口开颅病变切除术+人工硬膜修补术</v>
          </cell>
          <cell r="W3501" t="str">
            <v>全麻插管后，患者取平卧体位，头左偏。常规消毒铺巾，取原切口皮肤切口，逐层切开皮肤皮下及肌肉，分离皮瓣翻向前方，取下前次手术固定颅骨盖孔板及钛钉，仔细分离，取下右额颞骨瓣可见硬膜不完整，脑组织张力高，给予甘露醇250ml静点后张力下降，剪开额颞硬膜，见病变位于右额颞脑叶，局部脑组织黄染，超声明确病变位置及范围，病变位于额颞叶及岛叶，深部侵犯底节，质软韧不均，血供中等，与周边界限欠清，首先切除颞部病变，深部至岛叶，内侧分离至侧裂，再切除额盖部分脑组织，至岛叶，再切除岛叶病变，深部至底节，最后大部分切除病变，大小约5.9cmX5.0cmX6.0cm大小，病变切除后可见脑室颞角开放，侧裂血管保护完整。创面速即纱帖附，脑组织搏动好，护士清点棉条、器械、纱布无误。因硬脑膜破损无法缝合，行人工硬膜修补术，骨片复位3枚两孔钛片固定，逐层缝合肌肉、皮下组织及皮肤。术中出血250ml，未输异体血。术毕安返病房。</v>
          </cell>
          <cell r="X3501" t="str">
            <v>部分切除</v>
          </cell>
          <cell r="Y3501" t="str">
            <v>缺失</v>
          </cell>
          <cell r="Z3501" t="str">
            <v>AA(WHO III)</v>
          </cell>
          <cell r="AA3501" t="str">
            <v>AA(WHO III)</v>
          </cell>
          <cell r="AC3501" t="str">
            <v>1.星形细胞瘤 (WHOⅡ级)，生长活跃。2.星形细胞瘤，可见放射性坏死</v>
          </cell>
          <cell r="AD3501" t="str">
            <v>部分切除</v>
          </cell>
          <cell r="AE3501">
            <v>43703</v>
          </cell>
          <cell r="AF3501" t="str">
            <v>1.星形细胞瘤术后复发（WHO II级，颞，右）2.症状性癫痫[继发性癫痫]3.面神经麻痹[左]</v>
          </cell>
          <cell r="AG3501">
            <v>43976</v>
          </cell>
          <cell r="AH3501" t="str">
            <v>终止</v>
          </cell>
          <cell r="AI3501">
            <v>198</v>
          </cell>
          <cell r="AJ3501">
            <v>1</v>
          </cell>
          <cell r="AK3501">
            <v>198</v>
          </cell>
          <cell r="AL3501">
            <v>1</v>
          </cell>
          <cell r="AM3501">
            <v>198</v>
          </cell>
          <cell r="AN3501" t="str">
            <v>放疗</v>
          </cell>
          <cell r="AO3501">
            <v>1</v>
          </cell>
          <cell r="AP3501" t="str">
            <v>替莫脞胺</v>
          </cell>
          <cell r="AQ3501">
            <v>1</v>
          </cell>
          <cell r="AS3501" t="str">
            <v>复发</v>
          </cell>
          <cell r="AU3501" t="e">
            <v>#N/A</v>
          </cell>
          <cell r="AV3501" t="e">
            <v>#N/A</v>
          </cell>
          <cell r="AW3501" t="e">
            <v>#N/A</v>
          </cell>
          <cell r="AX3501" t="e">
            <v>#N/A</v>
          </cell>
          <cell r="AY3501" t="e">
            <v>#N/A</v>
          </cell>
          <cell r="AZ3501" t="e">
            <v>#N/A</v>
          </cell>
        </row>
        <row r="3502">
          <cell r="B3502" t="str">
            <v>P1002</v>
          </cell>
          <cell r="C3502" t="str">
            <v>CGGA_P1002</v>
          </cell>
          <cell r="E3502" t="str">
            <v>周俊生</v>
          </cell>
          <cell r="F3502">
            <v>615569</v>
          </cell>
          <cell r="G3502">
            <v>43691</v>
          </cell>
          <cell r="H3502" t="str">
            <v>1.颅内占位性病变（额顶、海马旁回，左）2.小腿骨折复位术后（左）</v>
          </cell>
          <cell r="J3502" t="str">
            <v>男</v>
          </cell>
          <cell r="K3502">
            <v>64</v>
          </cell>
          <cell r="L3502" t="str">
            <v>A</v>
          </cell>
          <cell r="M3502" t="str">
            <v>13020319550718303X</v>
          </cell>
          <cell r="N3502" t="str">
            <v>周伟/父亲/18131530444</v>
          </cell>
          <cell r="O3502" t="str">
            <v>右手麻木无力5月加重伴语言表达障碍、头部麻木2月</v>
          </cell>
          <cell r="P3502" t="str">
            <v>患者5个月前无明显诱因出现右手尺侧三指麻木，未予以重视，随后逐渐出现右手肿胀、无法握持，2月前患者语言表达障碍表现为无法说出词语，及头部麻木、情绪易怒，否认头痛、呕吐、肢体抽搐及意识障碍。于当地医院就诊，考虑颅内占位病变。患者为进一步治疗遂来我院就诊，门诊头部增强磁共振提示：左海马旁回、左额叶异常信号。门诊以“颅内占位病变收入我科”</v>
          </cell>
          <cell r="Q3502" t="str">
            <v>平素健康状况:良好。2000年车祸伤致左小腿开放性骨折，与当地医院行骨折切开复位固定术，同时输血1次，具体类型及用量不详。术后1年行钢板取出术。否认肝炎史、疟疾史、结核史,否认高血压史、冠心病史， 否认糖尿病史、脑血管病史、精神病史，，否认过敏史，预防接种史不详。</v>
          </cell>
          <cell r="R3502" t="str">
            <v>生于河北省，久居本地，无疫区、疫情、疫水接触史，无牧区、矿山、高氟区、低碘区居住史，无化学性物质、放射性物质、有毒物质接触史，无工业毒物、粉尘接触史。吸烟40年，平均20支／日，已戒烟1周几年。吸烟指数吸烟指数否认冶游史、嗜酒史、</v>
          </cell>
          <cell r="S3502" t="str">
            <v>缺失</v>
          </cell>
          <cell r="T3502">
            <v>43697</v>
          </cell>
          <cell r="V3502" t="str">
            <v>唤醒麻醉下左额颞顶开颅病变切除术+人工硬膜修补术</v>
          </cell>
          <cell r="W3502" t="str">
            <v>患者全麻满意后，取右侧卧位，上头架固定头颅。导航明确病变位置，常规消毒铺巾，取左额颞顶弧形形切口，逐层切开头皮、皮下、肌肉，皮瓣翻向下方，暴露颅骨，颅骨钻3孔，铣刀铣下骨瓣大小约10x9cm，硬膜外观正常，张力偏高，给予甘露醇250ml，快速静点，取出喉罩，利多卡因麻醉硬膜，放射状剪开硬膜，导航明确病变位置，可见肿瘤位于左颞顶枕交接处，色灰红，质软，血供中等，边界欠清，电刺激明确中央后回及vernick语言区，均为病变侵犯，皮层造瘘予以部分切除，为保留功能，中央后回大部及vernick区部分病变未勉强切除，镜下完整切除病变大小约5.0×4.0×4.0cm，术腔严密止血，创面帖覆止血纤维，反复冲水清亮，护士清点器械、敷料无误后，鉴于硬膜缺损，给予免缝人工硬膜覆盖脑组织，硬膜外留置引流管一根另戳孔引出，骨瓣以3枚2孔钛连接片固定，逐层缝合皮下及头皮，术毕，手术顺利。术毕再次清点器械、敷料无误。术中出血约400ml，输液2600ml，标本送病理,术后观双瞳左：右＝2：2mm，病人安返病房。</v>
          </cell>
          <cell r="X3502" t="str">
            <v>部分切除</v>
          </cell>
          <cell r="Y3502" t="str">
            <v>缺失</v>
          </cell>
          <cell r="Z3502" t="str">
            <v>AA(WHO III)</v>
          </cell>
          <cell r="AA3502" t="str">
            <v>AA(WHO III)</v>
          </cell>
          <cell r="AB3502">
            <v>3</v>
          </cell>
          <cell r="AC3502" t="str">
            <v>星形细胞瘤 (WHOⅡ级)，局灶呈间变性星形细胞瘤(WHOⅢ级)。</v>
          </cell>
          <cell r="AD3502" t="str">
            <v>部分切除</v>
          </cell>
          <cell r="AE3502">
            <v>43706</v>
          </cell>
          <cell r="AF3502" t="str">
            <v>1.间变星形细胞瘤（WHO III级，额顶、海马旁回，左）2.低钠血症 3.低钾血症 4.小腿骨折复位术后（左）</v>
          </cell>
          <cell r="AH3502" t="str">
            <v>终止</v>
          </cell>
          <cell r="AI3502">
            <v>403</v>
          </cell>
          <cell r="AJ3502">
            <v>1</v>
          </cell>
          <cell r="AK3502">
            <v>403</v>
          </cell>
          <cell r="AL3502">
            <v>1</v>
          </cell>
          <cell r="AM3502">
            <v>496</v>
          </cell>
          <cell r="AN3502" t="str">
            <v>28次</v>
          </cell>
          <cell r="AO3502">
            <v>1</v>
          </cell>
          <cell r="AP3502" t="str">
            <v>帝清5</v>
          </cell>
          <cell r="AQ3502">
            <v>1</v>
          </cell>
          <cell r="AS3502">
            <v>0</v>
          </cell>
          <cell r="AU3502" t="e">
            <v>#N/A</v>
          </cell>
          <cell r="AV3502" t="e">
            <v>#N/A</v>
          </cell>
          <cell r="AW3502" t="e">
            <v>#N/A</v>
          </cell>
          <cell r="AX3502" t="e">
            <v>#N/A</v>
          </cell>
          <cell r="AY3502" t="e">
            <v>#N/A</v>
          </cell>
          <cell r="AZ3502" t="e">
            <v>#N/A</v>
          </cell>
        </row>
        <row r="3503">
          <cell r="B3503" t="str">
            <v>P1003</v>
          </cell>
          <cell r="C3503" t="str">
            <v>CGGA_P1003</v>
          </cell>
          <cell r="E3503" t="str">
            <v>张峰</v>
          </cell>
          <cell r="F3503">
            <v>615572</v>
          </cell>
          <cell r="G3503">
            <v>43691</v>
          </cell>
          <cell r="H3503" t="str">
            <v>1.颅内占位性病变(右额叶、胼胝体膝部）胶质瘤2.阑尾炎</v>
          </cell>
          <cell r="J3503" t="str">
            <v>男</v>
          </cell>
          <cell r="K3503">
            <v>41</v>
          </cell>
          <cell r="L3503" t="str">
            <v>O</v>
          </cell>
          <cell r="M3503" t="str">
            <v>342201197710051000</v>
          </cell>
          <cell r="N3503" t="str">
            <v>赵丽/配偶/13955724441</v>
          </cell>
          <cell r="O3503" t="str">
            <v>四肢抽搐伴意识丧失发作2周</v>
          </cell>
          <cell r="P3503" t="str">
            <v>患者2周前无明显诱因下出现四肢抽搐伴意识丧失，持续约十分，自行缓解。于当地医院行头颅MRI：颅内占位右额、胼胝体膝部占位。患者发病来，无恶心呕吐，无感觉运动功能障碍。患者为求进一步治疗，就诊于我院，我院门诊MRI：颅内占位性病变（右额，胼胝体膝部）胶质瘤？</v>
          </cell>
          <cell r="Q3503" t="str">
            <v>20年前发作阑尾炎，行抗生素治疗，预后良好。平素健康状况:良好。否认肝炎史、疟疾史、结核史,否认高血压史、冠心病史， 否认糖尿病史、脑血管病史、精神病史，否认手术史、外伤史、输血史，否认过敏史，预防接种史不详。</v>
          </cell>
          <cell r="R3503" t="str">
            <v>生于安徽宿州，久居本地，无疫区、疫情、疫水接触史，无牧区、矿山、高氟区、低碘区居住史，无化学性物质、放射性物质、有毒物质接触史，无工业毒物、粉尘接触史。</v>
          </cell>
          <cell r="S3503" t="str">
            <v>缺失</v>
          </cell>
          <cell r="T3503">
            <v>43698</v>
          </cell>
          <cell r="V3503" t="str">
            <v>冠切右额开颅肿瘤切除术+硬脑膜修补术</v>
          </cell>
          <cell r="W3503" t="str">
            <v>患者插管全麻成功后，病人取仰卧位。常规碘酒（4%）和酒精（75%）消毒后铺巾，头皮浸润麻醉，行冠状切口切开，充分暴露右额骨质，颅骨钻2孔骨瓣铣下保留，硬膜四周严密悬吊，硬膜张力略高250ml甘露醇快速静点降低颅内压，“弧形+放射”状剪开硬脑膜，可见局部脑组织张力高，脑回膨隆明显，脑沟消失，镜下可见灰红色病变，质地软韧不均，血供丰富，与周围脑组织边界不清，显微镜下首先自瘤内分块切除，待减压充分后自肿瘤大致边界逐步分离并分块切除，见肿瘤浸润右侧底节区，大小约5.0X4.5X5.5cm，最终肿瘤镜下近全切除。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300ml，术后回病房监护。</v>
          </cell>
          <cell r="X3503" t="str">
            <v>全切除</v>
          </cell>
          <cell r="Y3503" t="str">
            <v>缺失</v>
          </cell>
          <cell r="Z3503" t="str">
            <v>AO(WHO III)</v>
          </cell>
          <cell r="AA3503" t="str">
            <v>AO(WHO III)</v>
          </cell>
          <cell r="AB3503">
            <v>3</v>
          </cell>
          <cell r="AC3503" t="str">
            <v>间变性少突胶质细胞瘤，肿瘤侵及蛛网膜下腔 (WHOⅢ级)</v>
          </cell>
          <cell r="AD3503" t="str">
            <v>全切除</v>
          </cell>
          <cell r="AE3503">
            <v>43707</v>
          </cell>
          <cell r="AF3503" t="str">
            <v>1.间变性少突胶质细胞瘤(右额叶、胼胝体膝部）2.阑尾炎</v>
          </cell>
          <cell r="AH3503" t="str">
            <v>未终止</v>
          </cell>
          <cell r="AI3503">
            <v>1062</v>
          </cell>
          <cell r="AJ3503">
            <v>0</v>
          </cell>
          <cell r="AK3503">
            <v>1062</v>
          </cell>
          <cell r="AL3503">
            <v>0</v>
          </cell>
          <cell r="AM3503">
            <v>1062</v>
          </cell>
          <cell r="AN3503" t="str">
            <v>同步</v>
          </cell>
          <cell r="AO3503">
            <v>1</v>
          </cell>
          <cell r="AP3503" t="str">
            <v>帝清</v>
          </cell>
          <cell r="AQ3503">
            <v>1</v>
          </cell>
          <cell r="AS3503">
            <v>0</v>
          </cell>
          <cell r="AU3503" t="e">
            <v>#N/A</v>
          </cell>
          <cell r="AV3503" t="e">
            <v>#N/A</v>
          </cell>
          <cell r="AW3503" t="e">
            <v>#N/A</v>
          </cell>
          <cell r="AX3503" t="e">
            <v>#N/A</v>
          </cell>
          <cell r="AY3503" t="e">
            <v>#N/A</v>
          </cell>
          <cell r="AZ3503" t="e">
            <v>#N/A</v>
          </cell>
        </row>
        <row r="3504">
          <cell r="B3504" t="str">
            <v>P1004</v>
          </cell>
          <cell r="C3504" t="str">
            <v>NA</v>
          </cell>
          <cell r="D3504" t="str">
            <v>NA</v>
          </cell>
          <cell r="E3504" t="str">
            <v>NA</v>
          </cell>
          <cell r="F3504" t="str">
            <v>NA</v>
          </cell>
          <cell r="G3504" t="str">
            <v>NA</v>
          </cell>
          <cell r="H3504" t="str">
            <v>NA</v>
          </cell>
          <cell r="I3504" t="str">
            <v>NA</v>
          </cell>
          <cell r="J3504" t="str">
            <v>NA</v>
          </cell>
          <cell r="K3504" t="str">
            <v>NA</v>
          </cell>
          <cell r="L3504" t="str">
            <v>NA</v>
          </cell>
          <cell r="M3504" t="str">
            <v>NA</v>
          </cell>
          <cell r="N3504" t="str">
            <v>NA</v>
          </cell>
          <cell r="O3504" t="str">
            <v>NA</v>
          </cell>
          <cell r="P3504" t="str">
            <v>NA</v>
          </cell>
          <cell r="Q3504" t="str">
            <v>NA</v>
          </cell>
          <cell r="R3504" t="str">
            <v>NA</v>
          </cell>
          <cell r="S3504" t="str">
            <v>NA</v>
          </cell>
          <cell r="T3504" t="str">
            <v>NA</v>
          </cell>
          <cell r="U3504" t="str">
            <v>NA</v>
          </cell>
          <cell r="V3504" t="str">
            <v>NA</v>
          </cell>
          <cell r="W3504" t="str">
            <v>NA</v>
          </cell>
          <cell r="X3504" t="str">
            <v>NA</v>
          </cell>
          <cell r="Y3504" t="str">
            <v>NA</v>
          </cell>
          <cell r="Z3504" t="str">
            <v>NA</v>
          </cell>
          <cell r="AA3504" t="str">
            <v>NA</v>
          </cell>
          <cell r="AB3504" t="str">
            <v>NA</v>
          </cell>
          <cell r="AC3504" t="str">
            <v>NA</v>
          </cell>
          <cell r="AD3504" t="str">
            <v>NA</v>
          </cell>
          <cell r="AE3504" t="str">
            <v>NA</v>
          </cell>
          <cell r="AF3504" t="str">
            <v>NA</v>
          </cell>
          <cell r="AG3504" t="str">
            <v>NA</v>
          </cell>
          <cell r="AH3504" t="str">
            <v>NA</v>
          </cell>
          <cell r="AI3504" t="str">
            <v>NA</v>
          </cell>
          <cell r="AJ3504" t="str">
            <v>NA</v>
          </cell>
          <cell r="AK3504" t="str">
            <v>NA</v>
          </cell>
          <cell r="AL3504" t="str">
            <v>NA</v>
          </cell>
          <cell r="AM3504" t="str">
            <v>NA</v>
          </cell>
          <cell r="AN3504" t="str">
            <v>NA</v>
          </cell>
          <cell r="AO3504" t="str">
            <v>NA</v>
          </cell>
          <cell r="AP3504" t="str">
            <v>NA</v>
          </cell>
          <cell r="AQ3504" t="str">
            <v>NA</v>
          </cell>
          <cell r="AS3504" t="str">
            <v>NA</v>
          </cell>
          <cell r="AT3504" t="str">
            <v>NA</v>
          </cell>
          <cell r="AU3504" t="str">
            <v>NA</v>
          </cell>
          <cell r="AV3504" t="str">
            <v>NA</v>
          </cell>
          <cell r="AW3504" t="str">
            <v>NA</v>
          </cell>
          <cell r="AX3504" t="str">
            <v>NA</v>
          </cell>
          <cell r="AY3504" t="str">
            <v>NA</v>
          </cell>
          <cell r="AZ3504" t="str">
            <v>NA</v>
          </cell>
          <cell r="BA3504" t="str">
            <v>NA</v>
          </cell>
          <cell r="BB3504" t="str">
            <v>NA</v>
          </cell>
          <cell r="BC3504" t="str">
            <v>NA</v>
          </cell>
          <cell r="BD3504" t="str">
            <v>NA</v>
          </cell>
        </row>
        <row r="3505">
          <cell r="B3505" t="str">
            <v>P1005</v>
          </cell>
          <cell r="C3505" t="str">
            <v>NA</v>
          </cell>
          <cell r="D3505" t="str">
            <v>NA</v>
          </cell>
          <cell r="E3505" t="str">
            <v>NA</v>
          </cell>
          <cell r="F3505" t="str">
            <v>NA</v>
          </cell>
          <cell r="G3505" t="str">
            <v>NA</v>
          </cell>
          <cell r="H3505" t="str">
            <v>NA</v>
          </cell>
          <cell r="I3505" t="str">
            <v>NA</v>
          </cell>
          <cell r="J3505" t="str">
            <v>NA</v>
          </cell>
          <cell r="K3505" t="str">
            <v>NA</v>
          </cell>
          <cell r="L3505" t="str">
            <v>NA</v>
          </cell>
          <cell r="M3505" t="str">
            <v>NA</v>
          </cell>
          <cell r="N3505" t="str">
            <v>NA</v>
          </cell>
          <cell r="O3505" t="str">
            <v>NA</v>
          </cell>
          <cell r="P3505" t="str">
            <v>NA</v>
          </cell>
          <cell r="Q3505" t="str">
            <v>NA</v>
          </cell>
          <cell r="R3505" t="str">
            <v>NA</v>
          </cell>
          <cell r="S3505" t="str">
            <v>NA</v>
          </cell>
          <cell r="T3505" t="str">
            <v>NA</v>
          </cell>
          <cell r="U3505" t="str">
            <v>NA</v>
          </cell>
          <cell r="V3505" t="str">
            <v>NA</v>
          </cell>
          <cell r="W3505" t="str">
            <v>NA</v>
          </cell>
          <cell r="X3505" t="str">
            <v>NA</v>
          </cell>
          <cell r="Y3505" t="str">
            <v>NA</v>
          </cell>
          <cell r="Z3505" t="str">
            <v>NA</v>
          </cell>
          <cell r="AA3505" t="str">
            <v>NA</v>
          </cell>
          <cell r="AB3505" t="str">
            <v>NA</v>
          </cell>
          <cell r="AC3505" t="str">
            <v>NA</v>
          </cell>
          <cell r="AD3505" t="str">
            <v>NA</v>
          </cell>
          <cell r="AE3505" t="str">
            <v>NA</v>
          </cell>
          <cell r="AF3505" t="str">
            <v>NA</v>
          </cell>
          <cell r="AG3505" t="str">
            <v>NA</v>
          </cell>
          <cell r="AH3505" t="str">
            <v>NA</v>
          </cell>
          <cell r="AI3505" t="str">
            <v>NA</v>
          </cell>
          <cell r="AJ3505" t="str">
            <v>NA</v>
          </cell>
          <cell r="AK3505" t="str">
            <v>NA</v>
          </cell>
          <cell r="AL3505" t="str">
            <v>NA</v>
          </cell>
          <cell r="AM3505" t="str">
            <v>NA</v>
          </cell>
          <cell r="AN3505" t="str">
            <v>NA</v>
          </cell>
          <cell r="AO3505" t="str">
            <v>NA</v>
          </cell>
          <cell r="AP3505" t="str">
            <v>NA</v>
          </cell>
          <cell r="AQ3505" t="str">
            <v>NA</v>
          </cell>
          <cell r="AS3505" t="str">
            <v>NA</v>
          </cell>
          <cell r="AT3505" t="str">
            <v>NA</v>
          </cell>
          <cell r="AU3505" t="str">
            <v>NA</v>
          </cell>
          <cell r="AV3505" t="str">
            <v>NA</v>
          </cell>
          <cell r="AW3505" t="str">
            <v>NA</v>
          </cell>
          <cell r="AX3505" t="str">
            <v>NA</v>
          </cell>
          <cell r="AY3505" t="str">
            <v>NA</v>
          </cell>
          <cell r="AZ3505" t="str">
            <v>NA</v>
          </cell>
          <cell r="BA3505" t="str">
            <v>NA</v>
          </cell>
          <cell r="BB3505" t="str">
            <v>NA</v>
          </cell>
          <cell r="BC3505" t="str">
            <v>NA</v>
          </cell>
          <cell r="BD3505" t="str">
            <v>NA</v>
          </cell>
        </row>
        <row r="3506">
          <cell r="B3506" t="str">
            <v>P1006</v>
          </cell>
          <cell r="C3506" t="str">
            <v>CGGA_P1006</v>
          </cell>
          <cell r="E3506" t="str">
            <v>刘万柱</v>
          </cell>
          <cell r="F3506">
            <v>616299</v>
          </cell>
          <cell r="G3506">
            <v>43697</v>
          </cell>
          <cell r="H3506" t="str">
            <v>1.颅内占位性病变（颞 左）2.2型糖尿病</v>
          </cell>
          <cell r="J3506" t="str">
            <v>男</v>
          </cell>
          <cell r="K3506">
            <v>62</v>
          </cell>
          <cell r="L3506" t="str">
            <v>O</v>
          </cell>
          <cell r="M3506" t="str">
            <v>110224195608302000</v>
          </cell>
          <cell r="N3506" t="str">
            <v>冯德兰/配偶/13716902929</v>
          </cell>
          <cell r="O3506" t="str">
            <v>体检发现左颞叶占位性病变1月余</v>
          </cell>
          <cell r="P3506" t="str">
            <v>患者1月余前在广安门中医院体检发现左颞叶占位性病变，考虑胶质瘤的可能，无头痛头晕，无肢体抽搐，无大小便失禁及意识障碍，为求进一步诊疗来我院，以“颅内占位性病变（颞 左）”收入院。</v>
          </cell>
          <cell r="Q3506" t="str">
            <v>平素健康状况:良好。否认肝炎史、疟疾史、结核史,否认高血压史、冠心病史， 糖尿病史：患病时间2006，平日8mmol/l,最高20mmol/l，服用二甲双胍、阿卡波糖药物，血糖控制满意否认脑血管病史、精神病史，否认手术史、外伤史、输血史，否认过敏史，预防接种史不详。</v>
          </cell>
          <cell r="R3506" t="str">
            <v>生于录入出生地，久居本地，无疫区、疫情、疫水接触史，无牧区、矿山、高氟区、低碘区居住史，无化学性物质、放射性物质、有毒物质接触史，无工业毒物、粉尘接触史。有少量烟酒史30年，戒烟酒3月，否认冶游史。</v>
          </cell>
          <cell r="S3506" t="str">
            <v>缺失</v>
          </cell>
          <cell r="T3506">
            <v>43699</v>
          </cell>
          <cell r="V3506" t="str">
            <v>左额颞开颅肿瘤切除术</v>
          </cell>
          <cell r="W3506" t="str">
            <v>患者气管插管全麻成功后，病人仰卧头偏向右侧。常规碘酒（4%）和酒精（75%）消毒后铺巾，头皮浸润麻醉，行左额颞“？”切口逐层切开，皮肌瓣翻向前方，充分暴露骨质，颅骨钻1孔，骨瓣铣下保留。硬膜止血后悬吊，“弧形+放射状”剪开硬脑膜，见脑组织张力高，侧裂释放脑脊液后脑压下降满意，见病变位于左颞中回皮层表面，灰红色，实性，后部与下吻合静脉粘连紧密，质地软硬不均，血供丰富，大脑中动脉参与供血，与周围脑组织边界不清，沿肿瘤周围水肿带分离切除，最终肿瘤镜下全切，侧脑室颞角部分开放，下吻合静脉保护完好。术腔严密止血，反复冲洗清亮，脑组织搏动好，硬膜皱缩明显，人工硬膜修补缝合，与护士清点棉片、棉条等手术用品无误后，钛片还纳骨瓣，逐层缝合肌肉、皮下及皮肤，术毕再次与护士清点棉条等手术用品无误，手术顺利，麻醉满意，术中出血约400ml，输液3000ml，术后拔管后回病房监护。</v>
          </cell>
          <cell r="X3506" t="str">
            <v>全切除</v>
          </cell>
          <cell r="Y3506" t="str">
            <v>缺失</v>
          </cell>
          <cell r="Z3506" t="str">
            <v>GBM(WHO IV)</v>
          </cell>
          <cell r="AA3506" t="str">
            <v>GBM(WHO IV)</v>
          </cell>
          <cell r="AB3506">
            <v>4</v>
          </cell>
          <cell r="AC3506" t="str">
            <v>胶质母细胞瘤 (WHOⅣ级)。</v>
          </cell>
          <cell r="AD3506" t="str">
            <v>全切除</v>
          </cell>
          <cell r="AE3506">
            <v>43714</v>
          </cell>
          <cell r="AF3506" t="str">
            <v>1.胶质母细胞瘤（颞 左）2.2型糖尿病3.低钠血症4.左颞硬膜外血肿</v>
          </cell>
          <cell r="AH3506" t="str">
            <v>未终止</v>
          </cell>
          <cell r="AI3506">
            <v>964</v>
          </cell>
          <cell r="AJ3506">
            <v>0</v>
          </cell>
          <cell r="AK3506">
            <v>964</v>
          </cell>
          <cell r="AL3506">
            <v>0</v>
          </cell>
          <cell r="AM3506">
            <v>964</v>
          </cell>
          <cell r="AN3506" t="str">
            <v>同步</v>
          </cell>
          <cell r="AO3506">
            <v>1</v>
          </cell>
          <cell r="AP3506" t="str">
            <v>帝清</v>
          </cell>
          <cell r="AQ3506">
            <v>1</v>
          </cell>
          <cell r="AS3506">
            <v>0</v>
          </cell>
          <cell r="AU3506" t="e">
            <v>#N/A</v>
          </cell>
          <cell r="AV3506" t="e">
            <v>#N/A</v>
          </cell>
          <cell r="AW3506" t="e">
            <v>#N/A</v>
          </cell>
          <cell r="AX3506" t="e">
            <v>#N/A</v>
          </cell>
          <cell r="AY3506" t="e">
            <v>#N/A</v>
          </cell>
          <cell r="AZ3506" t="e">
            <v>#N/A</v>
          </cell>
        </row>
        <row r="3507">
          <cell r="B3507" t="str">
            <v>P1007</v>
          </cell>
          <cell r="C3507" t="str">
            <v>CGGA_P1007</v>
          </cell>
          <cell r="E3507" t="str">
            <v>李振华</v>
          </cell>
          <cell r="F3507">
            <v>615882</v>
          </cell>
          <cell r="G3507">
            <v>43693</v>
          </cell>
          <cell r="H3507" t="str">
            <v>颅内占位性病变(顶,右) 胶质瘤?</v>
          </cell>
          <cell r="J3507" t="str">
            <v>男</v>
          </cell>
          <cell r="K3507">
            <v>39</v>
          </cell>
          <cell r="L3507" t="str">
            <v>A</v>
          </cell>
          <cell r="M3507" t="str">
            <v>370782197909273000</v>
          </cell>
          <cell r="N3507" t="str">
            <v>李艳/配偶/15964581306</v>
          </cell>
          <cell r="O3507" t="str">
            <v>头部胀痛不适半月。</v>
          </cell>
          <cell r="P3507" t="str">
            <v>患者于约半月前无明显诱因出现意识丧失，持续约半小时（具体情况不详），此后出现头部胀痛不适，右顶部为著，无明显头晕、恶心、呕吐等症状，发病后在诸城市人民医院行颅脑CT及MRI检查发现“颅内占位”，遂来我院门诊进一步查颅脑MRI+增强示“：右侧顶叶占位性病变，考虑胶质瘤。”今为行手术治疗，收入我院。患者自患病以来，饮食可，睡眠可，二便如常，体重无明显变化。</v>
          </cell>
          <cell r="Q3507" t="str">
            <v>平素健康状况:良好。否认肝炎史、疟疾史、结核史,否认高血压史、冠心病史， 否认糖尿病史、脑血管病史、精神病史，否认手术史、外伤史、输血史，否认过敏史，预防接种史不详。</v>
          </cell>
          <cell r="R3507" t="str">
            <v>生于山东诸城，久居本地，无疫区、疫情、疫水接触史，无牧区、矿山、高氟区、低碘区居住史，无化学性物质、放射性物质、有毒物质接触史，无工业毒物、粉尘接触史。否认冶游史、嗜酒史、吸烟史。</v>
          </cell>
          <cell r="S3507" t="str">
            <v>缺失</v>
          </cell>
          <cell r="T3507">
            <v>43699</v>
          </cell>
          <cell r="V3507" t="str">
            <v>右顶开颅，肿瘤切除术</v>
          </cell>
          <cell r="W3507" t="str">
            <v>患者插管全麻成功后，病人取左侧卧位，头架固定，常规碘酒（4%）和酒精（75%）消毒后铺巾，头皮浸润麻醉，取右顶马蹄形切口，逐层切开，颅骨钻3孔，骨瓣铣下保留，大小约7X8cm，骨瓣四周严密悬吊硬膜，硬膜张力高，250ml甘露醇快速静点降低颅内压，“+”字状剪开脑膜，电生理皮层翻转确定中央沟位置，随后B超确定肿瘤位置，肿瘤位于右侧中央后回及顶上、顶下小叶，部分侵及中央前回，肿瘤已经突出至顶上小叶及中央后回皮层表面，瘤体呈灰红色，质韧，血供丰富，与周围脑组织边界不清，取部分肿瘤送快速冰冻病理，结果回报：间变星形细胞瘤可能性大；随后显微镜下首先自瘤内分块切除，待瘤内压力下降后沿肿瘤大致边界逐步分离并分块切除，最终病变镜下近全切除，内侧到纵裂，打开纵裂蛛网膜下腔。为防止严重功能障碍，未勉强切除侵及中央前回的肿瘤；术腔严密止血，创面速即纱帖敷,术腔反复冲洗清亮，观察脑组织搏动好，护士清点棉片、棉条等手术用品无误，硬膜缺损，取人工硬膜减张修补、缝合硬膜，盖骨板及钛片复位骨瓣，头皮渗血严重，止血困难，骨瓣外放置外引流，头皮另戳1口引出并固定，逐层缝合头皮各层，术毕。再次与护士清点棉条等手术用品无误，手术顺利，术中出血约100ml，输液2700ml，未输血，术后回病房监护。</v>
          </cell>
          <cell r="X3507" t="str">
            <v>部分切除</v>
          </cell>
          <cell r="Y3507" t="str">
            <v>缺失</v>
          </cell>
          <cell r="Z3507" t="str">
            <v>O(WHO II)</v>
          </cell>
          <cell r="AA3507" t="str">
            <v>O(WHO II)</v>
          </cell>
          <cell r="AB3507">
            <v>2</v>
          </cell>
          <cell r="AC3507" t="str">
            <v>少突胶质细胞瘤(WHOⅡ级)</v>
          </cell>
          <cell r="AD3507" t="str">
            <v>部分切除</v>
          </cell>
          <cell r="AE3507">
            <v>43717</v>
          </cell>
          <cell r="AF3507" t="str">
            <v>少突胶质细胞瘤(WHOⅡ级)(顶,右)</v>
          </cell>
          <cell r="AH3507" t="str">
            <v>未终止</v>
          </cell>
          <cell r="AI3507">
            <v>1061</v>
          </cell>
          <cell r="AJ3507">
            <v>0</v>
          </cell>
          <cell r="AK3507">
            <v>1061</v>
          </cell>
          <cell r="AL3507">
            <v>0</v>
          </cell>
          <cell r="AM3507">
            <v>1061</v>
          </cell>
          <cell r="AN3507" t="str">
            <v>同步</v>
          </cell>
          <cell r="AO3507">
            <v>1</v>
          </cell>
          <cell r="AP3507" t="str">
            <v>替莫脞胺</v>
          </cell>
          <cell r="AQ3507">
            <v>1</v>
          </cell>
          <cell r="AS3507">
            <v>0</v>
          </cell>
          <cell r="AU3507" t="e">
            <v>#N/A</v>
          </cell>
          <cell r="AV3507" t="e">
            <v>#N/A</v>
          </cell>
          <cell r="AW3507" t="e">
            <v>#N/A</v>
          </cell>
          <cell r="AX3507" t="e">
            <v>#N/A</v>
          </cell>
          <cell r="AY3507" t="e">
            <v>#N/A</v>
          </cell>
          <cell r="AZ3507" t="e">
            <v>#N/A</v>
          </cell>
        </row>
        <row r="3508">
          <cell r="B3508" t="str">
            <v>P1008</v>
          </cell>
          <cell r="C3508" t="str">
            <v>CGGA_P1008</v>
          </cell>
          <cell r="E3508" t="str">
            <v>刘惠斌</v>
          </cell>
          <cell r="F3508" t="str">
            <v>616102</v>
          </cell>
          <cell r="G3508">
            <v>43696</v>
          </cell>
          <cell r="H3508" t="str">
            <v>1.颅内占位性病变（颞岛 右） 胶质细胞瘤2.症状性癫痫[继发性癫痫]3.阑尾炎（术后）</v>
          </cell>
          <cell r="J3508" t="str">
            <v>男</v>
          </cell>
          <cell r="K3508" t="str">
            <v>49</v>
          </cell>
          <cell r="L3508" t="str">
            <v>O</v>
          </cell>
          <cell r="M3508" t="str">
            <v>110103196910210638</v>
          </cell>
          <cell r="N3508" t="str">
            <v>姜桂芝/母子/15516163668;赵文文/女友/15516163668;王贝贝/表弟/18903713073</v>
          </cell>
          <cell r="O3508" t="str">
            <v>间断性癫痫发作5月余</v>
          </cell>
          <cell r="P3508" t="str">
            <v>5月余前无明显诱因突发癫痫大发作，表现为：四肢抽搐、双眼上吊、口吐白沫、小便失禁并意识障碍，持续数分钟好转，清醒后胸闷不适，后背疼痛，无腹痛，休息后好转，于郑州人民医院分院就诊考虑心脏病，给予行心电图、心脏彩超和心脏双源CT提示未见明显异常，给予药物治疗（具体不详）。半月前再次癫痫大发作，表现为意识障碍及四肢抽搐，数分钟好转，急诊入郑州市颐和医院，行头部CT及MRI提示右侧岛叶占位性病变,为求进一步诊疗来我院，以“颅内占位性病变（岛叶 右）”收入我院。患者自患病以来，饮食可，睡眠可，二便如常，体重无明显变化。</v>
          </cell>
          <cell r="Q3508" t="str">
            <v>平素健康状况:良好。否认肝炎史、疟疾史、结核史,否认高血压史、冠心病史， 否认糖尿病史、脑血管病史、精神病史，1990年6月曾患“阑尾炎”在北京医院行阑尾切除术，好转出院。否认外伤史、输血史，否认过敏史，预防接种史不详。</v>
          </cell>
          <cell r="R3508" t="str">
            <v>生于北京，久居本地，无疫区、疫情、疫水接触史，无牧区、矿山、高氟区、低碘区居住史，无化学性物质、放射性物质、有毒物质接触史，无工业毒物、粉尘接触史。吸烟25年，平均40支／日，未戒烟。吸烟指数吸烟指数饮酒25年，啤酒平均30两／日，未戒酒。否认冶游史</v>
          </cell>
          <cell r="S3508" t="str">
            <v>100</v>
          </cell>
          <cell r="T3508">
            <v>43700</v>
          </cell>
          <cell r="V3508" t="str">
            <v>显微镜下幕上深部肿物切除术</v>
          </cell>
          <cell r="W3508" t="str">
            <v>患者气管插管全麻成功后，仰卧头左偏位，上头架固定。常规碘酒（4%）和酒精（75%）消毒后铺巾，头皮浸润麻醉，取右额颞“？”切口逐层切开，皮肌瓣翻向前，暴露额颞颅骨，钻1孔，骨瓣铣下保留。硬膜止血后四周严密悬吊，见硬膜张力略高， “弧形+放射”状剪开硬脑膜，脑组织张力中等。首先自外侧裂下方分离切除左颞极、钩回，海马肿瘤，可见动眼神经、大脑后动脉、颈内动脉及M1均保护完好，显露下环岛沟，侧脑室颞角开放。肿瘤灰白色，质软，血供中等，边界不清。然后在大脑中动脉M2下方切除岛叶前下及后下部分肿瘤，后上方达后岛点，深部可见肉豆蔻样纹状体，部分肿瘤呈鱼肉样，质软，血供丰富。然后切除部分眶回，显露前及部分上环岛沟，切除岛叶前下及后上肿瘤，深部可见豆纹动脉，最终病变镜下近全切。术腔严密止血，反复冲洗清亮，脑组织搏动好，硬脑膜皱缩明显，人工硬膜减张缝合，与护士清点棉片、棉条等手术用品无误后，1枚盖孔板及2枚钛片还纳骨瓣，逐层缝合肌肉、皮下及皮肤，术毕再次与护士清点棉条等手术用品无误，手术顺利，麻醉满意思，术中出血约200ml，输液2500ml，未输血，术后拔管后安返病房监护。</v>
          </cell>
          <cell r="X3508" t="str">
            <v>部分切除</v>
          </cell>
          <cell r="Y3508" t="str">
            <v>缺失</v>
          </cell>
          <cell r="Z3508" t="str">
            <v>A(WHO II)</v>
          </cell>
          <cell r="AA3508" t="str">
            <v>A(WHO II)</v>
          </cell>
          <cell r="AC3508" t="str">
            <v>星形细胞瘤(WHOⅡ级)，肿瘤细胞弥漫浸润皮层组织，并侵及软膜下。</v>
          </cell>
          <cell r="AD3508" t="str">
            <v>部分切除</v>
          </cell>
          <cell r="AE3508">
            <v>43713</v>
          </cell>
          <cell r="AF3508" t="str">
            <v>1.星形细胞瘤（颞岛 右）2.症状性癫痫 3.阑尾炎（术后）</v>
          </cell>
          <cell r="AG3508">
            <v>44207</v>
          </cell>
          <cell r="AH3508" t="str">
            <v>终止</v>
          </cell>
          <cell r="AI3508">
            <v>495</v>
          </cell>
          <cell r="AJ3508">
            <v>1</v>
          </cell>
          <cell r="AK3508">
            <v>283</v>
          </cell>
          <cell r="AL3508">
            <v>1</v>
          </cell>
          <cell r="AM3508">
            <v>495</v>
          </cell>
          <cell r="AN3508" t="str">
            <v>同步</v>
          </cell>
          <cell r="AO3508">
            <v>1</v>
          </cell>
          <cell r="AP3508" t="str">
            <v>替莫脞胺</v>
          </cell>
          <cell r="AQ3508">
            <v>1</v>
          </cell>
          <cell r="AS3508" t="str">
            <v>原发</v>
          </cell>
          <cell r="AU3508" t="e">
            <v>#N/A</v>
          </cell>
          <cell r="AV3508" t="e">
            <v>#N/A</v>
          </cell>
          <cell r="AW3508" t="e">
            <v>#N/A</v>
          </cell>
          <cell r="AX3508" t="e">
            <v>#N/A</v>
          </cell>
          <cell r="AY3508" t="e">
            <v>#N/A</v>
          </cell>
          <cell r="AZ3508" t="e">
            <v>#N/A</v>
          </cell>
        </row>
        <row r="3509">
          <cell r="B3509" t="str">
            <v>P1009</v>
          </cell>
          <cell r="C3509" t="str">
            <v>CGGA_P1009</v>
          </cell>
          <cell r="E3509" t="str">
            <v>朱丽娜</v>
          </cell>
          <cell r="F3509" t="str">
            <v>616472</v>
          </cell>
          <cell r="G3509">
            <v>43698</v>
          </cell>
          <cell r="H3509" t="str">
            <v>1.颅内占位性病变（额叶及胼胝体、小脑，右） 胶质瘤？</v>
          </cell>
          <cell r="J3509" t="str">
            <v>女</v>
          </cell>
          <cell r="K3509" t="str">
            <v>32</v>
          </cell>
          <cell r="L3509" t="str">
            <v>O</v>
          </cell>
          <cell r="M3509" t="str">
            <v>15210219870105006X</v>
          </cell>
          <cell r="N3509" t="str">
            <v>康东/夫妻/15044778885;战佩华/母亲/15204948875;朱宪金/父亲/13354771890</v>
          </cell>
          <cell r="O3509" t="str">
            <v>左手麻木不适2年，头痛10天。</v>
          </cell>
          <cell r="P3509" t="str">
            <v>患者于约2年前出现左手麻木不适，反复发作，初无明现头痛、头晕，无肢体抽搐发作，无恶心、呕吐，10天前突发头痛，口服止痛药物后症状缓解，在当地医院查颅脑MRI发现颅内占位，遂来我院门诊进一步查颅脑MRI+增强示“右侧小脑异常信号，结合原片，低级别胶质瘤不除外；右额叶及胼胝体占位：胶质瘤？”，今为行手术治疗，收入我院。患者自患病以来，饮食可，睡眠可，二便如常，体重无明显变化。</v>
          </cell>
          <cell r="Q3509" t="str">
            <v>平素健康状况:良好。否认肝炎史、疟疾史、结核史,否认高血压史、冠心病史， 否认糖尿病史、脑血管病史、精神病史，2000年9月曾患“阑尾炎”行阑尾切除术。否认外伤史、输血史，青霉素过敏史，预防接种史不详。</v>
          </cell>
          <cell r="R3509" t="str">
            <v>生于内蒙古满洲里市，久居本地，无疫区、疫情、疫水接触史，无牧区、矿山、高氟区、低碘区居住史，无化学性物质、放射性物质、有毒物质接触史，无工业毒物、粉尘接触史。否认冶游史、嗜酒史、吸烟史。</v>
          </cell>
          <cell r="S3509" t="str">
            <v>100</v>
          </cell>
          <cell r="T3509">
            <v>43700</v>
          </cell>
          <cell r="V3509" t="str">
            <v>冠切，右额开颅，肿瘤切除术</v>
          </cell>
          <cell r="W3509" t="str">
            <v>患者插管全麻成功后，病人取仰卧位。常规碘酒（4%）和酒精（75%）消毒后铺巾，头皮浸润麻醉，行冠状切口切开，充分暴露右额骨质，颅骨钻孔，骨瓣铣下保留，额窦开放，生物胶及骨蜡严密封闭，骨瓣四周严密悬吊硬膜，硬膜张力高，250ml甘露醇快速静点降低颅内压，“弧形+放射”状剪开硬脑膜，可见右额脑组织张力高，脑回膨隆明显，脑沟消失，切开右侧额上回前部，皮层下2.5cm即可见灰红色肿瘤，肿瘤位于右额深部，侵及胼胝体、下丘脑并向对侧生长，瘤体质地软韧不均，血供丰富，与周围脑组织边界不清，显微镜下首先自瘤内分块切除，待减压充分后自肿瘤大致边界逐步分离并分块切除，右侧大脑前动脉主干及分支自肿瘤中穿行，将上述血管自肿瘤中游离并完好保护，最终肿瘤镜下全切除，侧脑室额角开放，以明胶海绵压迫；肿瘤沿胼胝体膝部向下生长达视丘下部，切除肿瘤后可见双侧视神经、视交叉，双侧大脑前动脉，以上结构均完好保护，切除肿瘤后，将受肿瘤侵袭的右侧额极部分切除，充分内减压。术腔严密止血，创面速即纱帖敷,术腔反复冲洗清亮，观察脑组织搏动好，护士清点棉片、棉条等手术用品无误，硬膜破损严重，可缝人工硬膜（脑膜健）减张缝合，盖骨板及钛片还纳骨瓣，逐层缝合肌肉、皮下及皮肤，术毕。再次与护士清点棉条等手术用品无误，手术顺利，术中出血约400ml，输液4000ml，未输血，术后回病房监护。</v>
          </cell>
          <cell r="X3509" t="str">
            <v>全切除</v>
          </cell>
          <cell r="Y3509" t="str">
            <v>缺失</v>
          </cell>
          <cell r="Z3509" t="str">
            <v>O(WHO II)</v>
          </cell>
          <cell r="AA3509" t="str">
            <v>O(WHO II)</v>
          </cell>
          <cell r="AB3509">
            <v>2</v>
          </cell>
          <cell r="AC3509" t="str">
            <v>少突胶质细胞瘤，局灶间变。(WHOⅡ-Ⅲ级）</v>
          </cell>
          <cell r="AD3509" t="str">
            <v>全切除</v>
          </cell>
          <cell r="AE3509">
            <v>43720</v>
          </cell>
          <cell r="AF3509" t="str">
            <v>1.少突胶质细胞瘤（额叶及胼胝体、小脑，右）</v>
          </cell>
          <cell r="AH3509" t="str">
            <v>未终止</v>
          </cell>
          <cell r="AI3509">
            <v>1061</v>
          </cell>
          <cell r="AJ3509">
            <v>0</v>
          </cell>
          <cell r="AK3509">
            <v>1061</v>
          </cell>
          <cell r="AL3509">
            <v>0</v>
          </cell>
          <cell r="AM3509">
            <v>1061</v>
          </cell>
          <cell r="AN3509" t="str">
            <v>同步</v>
          </cell>
          <cell r="AO3509">
            <v>1</v>
          </cell>
          <cell r="AP3509" t="str">
            <v>泰道</v>
          </cell>
          <cell r="AQ3509">
            <v>1</v>
          </cell>
          <cell r="AS3509">
            <v>0</v>
          </cell>
          <cell r="AU3509" t="e">
            <v>#N/A</v>
          </cell>
          <cell r="AV3509" t="e">
            <v>#N/A</v>
          </cell>
          <cell r="AW3509" t="e">
            <v>#N/A</v>
          </cell>
          <cell r="AX3509" t="e">
            <v>#N/A</v>
          </cell>
          <cell r="AY3509" t="e">
            <v>#N/A</v>
          </cell>
          <cell r="AZ3509" t="e">
            <v>#N/A</v>
          </cell>
        </row>
        <row r="3510">
          <cell r="B3510" t="str">
            <v>P1010</v>
          </cell>
          <cell r="C3510" t="str">
            <v>CGGA_P1010</v>
          </cell>
          <cell r="E3510" t="str">
            <v>李莹辉</v>
          </cell>
          <cell r="F3510" t="str">
            <v>616676</v>
          </cell>
          <cell r="G3510">
            <v>43699</v>
          </cell>
          <cell r="H3510" t="str">
            <v>1.颅内占位性病变（颞，右）2.症状性癫痫[继发性癫痫]</v>
          </cell>
          <cell r="J3510" t="str">
            <v>女</v>
          </cell>
          <cell r="K3510" t="str">
            <v>51</v>
          </cell>
          <cell r="L3510" t="str">
            <v>O</v>
          </cell>
          <cell r="M3510" t="str">
            <v>230222196802280024</v>
          </cell>
          <cell r="N3510" t="str">
            <v>张洪峰/夫妻/13946258612;王世杰/母子/15911015921;李莹凤/姐妹/15645256008</v>
          </cell>
          <cell r="O3510" t="str">
            <v>体检发现右颞叶占位3月，幻嗅、幻听、短记忆下降10天。</v>
          </cell>
          <cell r="P3510" t="str">
            <v>患者3个月前于当地医院正常体检发现右颞叶占位，无头痛、呕吐，无肢体抽搐、意识障碍，近10天出现短记忆下降，幻嗅、幻听，为进一步就诊与我院门诊就诊，头部增强磁共振提示右颞叶占位，门诊以“颅内占位病变”收入我科。患者自患病以来，饮食可，睡眠可，二便如常，体重无明显变化。</v>
          </cell>
          <cell r="Q3510" t="str">
            <v>平素健康状况:良好。否认肝炎史、疟疾史、结核史,否认高血压史、冠心病史， 否认糖尿病史、脑血管病史、精神病史，否认手术史、外伤史、输血史，否认过敏史，预防接种史不详。</v>
          </cell>
          <cell r="R3510" t="str">
            <v>生于黑龙江省，久居本地，无疫区、疫情、疫水接触史，无牧区、矿山、高氟区、低碘区居住史，无化学性物质、放射性物质、有毒物质接触史，无工业毒物、粉尘接触史。否认冶游史、嗜酒史、吸烟史。</v>
          </cell>
          <cell r="S3510" t="str">
            <v>95</v>
          </cell>
          <cell r="T3510">
            <v>43703</v>
          </cell>
          <cell r="V3510" t="str">
            <v>右颞枕开颅病变切除术+人工硬膜修补术</v>
          </cell>
          <cell r="W3510" t="str">
            <v>患者全麻满意后，取左侧卧位，上头架固定头颅。常规消毒铺巾，取右颞枕马蹄形切口，逐层切开头皮、皮下，皮瓣翻向下方，暴露颅骨，颅骨钻2孔，铣刀铣下骨瓣大小约6x7cm，硬膜外观正常，张力偏高，给予甘露醇250ml快速静点，行B超进一步确定病变范围，放射状剪开硬膜，可见右颞枕皮层局部肿胀、色灰白，病变主体位于颞叶皮层下，大脑后动脉分支及大脑中动脉分支参与供血，色灰红，血供极丰富，质软韧不均，边界欠清，与颞底硬膜黏连紧密，并有颞底动脉供血，内侧侵犯脑室，与脉络丛关系紧密，沿瘤周水肿带切除肿瘤，仔细分离颞底及内侧脉络丛供血，镜下全切除颞部强化部分病变大小约3.1×3.3×3.1cm，再次行B超示肿瘤强化部分未见明显残留，并扩大切除颞下回及颞底部分病变。肿瘤周围脑组织保护完好，术腔严密止血，创面帖覆止血纤维，反复冲水清亮，护士清点器械、敷料无误后，严密修补缝合硬脑膜，骨瓣以3枚2孔钛连接片固定，逐层缝合肌肉、皮下及头皮，术毕，手术顺利。术毕再次清点器械、敷料无误。术中出血约500ml，输液3500ml，标本送病理,术后观双瞳左：右＝2：2mm，病人安返病房。</v>
          </cell>
          <cell r="X3510" t="str">
            <v>部分切除</v>
          </cell>
          <cell r="Y3510" t="str">
            <v>缺失</v>
          </cell>
          <cell r="Z3510" t="str">
            <v>GBM(WHO IV)</v>
          </cell>
          <cell r="AA3510" t="str">
            <v>GBM(WHO IV)</v>
          </cell>
          <cell r="AB3510">
            <v>4</v>
          </cell>
          <cell r="AC3510" t="str">
            <v>胶质母细胞瘤伴广泛出血坏死(WHOⅣ级)</v>
          </cell>
          <cell r="AD3510" t="str">
            <v>部分切除</v>
          </cell>
          <cell r="AE3510">
            <v>43710</v>
          </cell>
          <cell r="AF3510" t="str">
            <v>1.胶质母细胞瘤（WHO IV级，颞，右）2.症状性癫痫 3.低钾血症</v>
          </cell>
          <cell r="AH3510" t="str">
            <v>终止</v>
          </cell>
          <cell r="AI3510">
            <v>494</v>
          </cell>
          <cell r="AJ3510">
            <v>1</v>
          </cell>
          <cell r="AK3510">
            <v>219</v>
          </cell>
          <cell r="AL3510">
            <v>1</v>
          </cell>
          <cell r="AM3510">
            <v>577</v>
          </cell>
          <cell r="AN3510" t="str">
            <v>33次</v>
          </cell>
          <cell r="AO3510">
            <v>1</v>
          </cell>
          <cell r="AP3510" t="str">
            <v>泰道</v>
          </cell>
          <cell r="AQ3510">
            <v>1</v>
          </cell>
          <cell r="AS3510">
            <v>0</v>
          </cell>
          <cell r="AU3510" t="e">
            <v>#N/A</v>
          </cell>
          <cell r="AV3510" t="e">
            <v>#N/A</v>
          </cell>
          <cell r="AW3510" t="e">
            <v>#N/A</v>
          </cell>
          <cell r="AX3510" t="e">
            <v>#N/A</v>
          </cell>
          <cell r="AY3510" t="e">
            <v>#N/A</v>
          </cell>
          <cell r="AZ3510" t="e">
            <v>#N/A</v>
          </cell>
        </row>
        <row r="3511">
          <cell r="B3511" t="str">
            <v>P1011</v>
          </cell>
          <cell r="C3511" t="str">
            <v>CGGA_P1011</v>
          </cell>
          <cell r="E3511" t="str">
            <v>宋振芳</v>
          </cell>
          <cell r="F3511" t="str">
            <v>616317</v>
          </cell>
          <cell r="G3511">
            <v>43697</v>
          </cell>
          <cell r="H3511" t="str">
            <v>颅内占位性病变（颞，右）  胶质瘤？</v>
          </cell>
          <cell r="J3511" t="str">
            <v>女</v>
          </cell>
          <cell r="K3511" t="str">
            <v>48</v>
          </cell>
          <cell r="L3511" t="str">
            <v>B</v>
          </cell>
          <cell r="M3511" t="str">
            <v>13282619701125682X</v>
          </cell>
          <cell r="N3511" t="str">
            <v>王立国/夫妻/13832615800;王亚胜/儿子/18730608808;王倩/儿媳/13393165577</v>
          </cell>
          <cell r="O3511" t="str">
            <v>头痛反复发作2周</v>
          </cell>
          <cell r="P3511" t="str">
            <v>患者于约2周前突发剧烈头痛，枕部痛，2周来反复发作，无明显头晕，无恶心、呕吐，无肢体抽搐，发病后遂在当地医院行颅脑CT检查发现“右颞叶占位”，遂来我院门诊进一步查颅脑MRI示“右颞岛叶占位：高级别胶质瘤可能性大”，今为行手术治疗，收入我科。患者自患病以来，饮食可，睡眠可，二便如常，体重无明显变化。</v>
          </cell>
          <cell r="Q3511" t="str">
            <v>平素健康状况:良好。否认肝炎史、疟疾史、结核史,否认高血压史、冠心病史， 否认糖尿病史、脑血管病史、精神病史，否认手术史、外伤史、输血史，否认过敏史，预防接种史不详。</v>
          </cell>
          <cell r="R3511" t="str">
            <v>生于河北省廊坊市，久居本地，无疫区、疫情、疫水接触史，无牧区、矿山、高氟区、低碘区居住史，无化学性物质、放射性物质、有毒物质接触史，无工业毒物、粉尘接触史。否认冶游史、嗜酒史、吸烟史。</v>
          </cell>
          <cell r="S3511" t="str">
            <v>100</v>
          </cell>
          <cell r="T3511">
            <v>43703</v>
          </cell>
          <cell r="V3511" t="str">
            <v>右额颞开颅肿瘤切除术+人工硬脑膜修补术</v>
          </cell>
          <cell r="W3511" t="str">
            <v>患者气管插管全麻成功后，仰卧位，头偏向左。导航确定颅内病变头皮投影，常规碘酒（4%）和酒精（75%）消毒后铺巾，头皮浸润麻醉，取右额颞“？”切口逐层切开，皮瓣翻向侧下方，充分暴露骨质，颅骨钻孔，骨瓣铣下保留，大小约5X5cm。硬膜止血后四周严密悬吊，见硬膜张力高，250ml甘露醇快速静点降低颅内压， “弧形+放射”状剪开硬脑膜，脑组织张力高，分离侧裂，侧裂下1cm见肿瘤，肿瘤位于右侧颞叶及岛叶部分侵及基底节，肿瘤有囊变，囊液呈浅褐色，实性病变呈灰红色，质软，血供丰富，与周围脑组织边界不清，导航辅助下自肿瘤大致边界逐步分离并分块切除，最终病变镜下全切，右侧大脑中动脉主干及分支自肿瘤中穿行，分离后予以完好保护，随后将受肿瘤侵袭的右侧颞极切除。术腔严密止血，创面速即纱帖敷,术腔反复冲洗清亮，观察脑组织搏动好，护士清点棉片、棉条等手术用品无误，硬膜破损严重，人工硬膜（脑膜健）减张修补、缝合，盖骨板及钛片还纳、固定骨瓣，逐层缝合肌肉、皮下及皮肤，术毕。再次与护士清点棉条等手术用品无误，手术顺利，术中出血约300ml，输液3500ml，未输血，术后回ICU病房监护。</v>
          </cell>
          <cell r="X3511" t="str">
            <v>全切除</v>
          </cell>
          <cell r="Y3511" t="str">
            <v>缺失</v>
          </cell>
          <cell r="Z3511" t="str">
            <v>GBM(WHO IV)</v>
          </cell>
          <cell r="AA3511" t="str">
            <v>GBM(WHO IV)</v>
          </cell>
          <cell r="AB3511">
            <v>4</v>
          </cell>
          <cell r="AC3511" t="str">
            <v>（肿瘤）胶质母细胞瘤。(WHOⅣ级)（肿瘤周边）胶质母细胞瘤，脑组织中见肿瘤浸润</v>
          </cell>
          <cell r="AD3511" t="str">
            <v>全切除</v>
          </cell>
          <cell r="AE3511">
            <v>43724</v>
          </cell>
          <cell r="AF3511" t="str">
            <v>1.胶质母细胞瘤(颞，右) 2.中枢神经系统感染 3.低钠血症 4.轻度贫血</v>
          </cell>
          <cell r="AH3511" t="str">
            <v>未终止</v>
          </cell>
          <cell r="AI3511">
            <v>1058</v>
          </cell>
          <cell r="AJ3511">
            <v>0</v>
          </cell>
          <cell r="AK3511">
            <v>1058</v>
          </cell>
          <cell r="AL3511">
            <v>0</v>
          </cell>
          <cell r="AM3511">
            <v>1058</v>
          </cell>
          <cell r="AN3511" t="str">
            <v>30次</v>
          </cell>
          <cell r="AO3511">
            <v>1</v>
          </cell>
          <cell r="AP3511" t="str">
            <v>帝清</v>
          </cell>
          <cell r="AQ3511">
            <v>1</v>
          </cell>
          <cell r="AS3511">
            <v>0</v>
          </cell>
          <cell r="AU3511" t="e">
            <v>#N/A</v>
          </cell>
          <cell r="AV3511" t="e">
            <v>#N/A</v>
          </cell>
          <cell r="AW3511" t="e">
            <v>#N/A</v>
          </cell>
          <cell r="AX3511" t="e">
            <v>#N/A</v>
          </cell>
          <cell r="AY3511" t="e">
            <v>#N/A</v>
          </cell>
          <cell r="AZ3511" t="e">
            <v>#N/A</v>
          </cell>
        </row>
        <row r="3512">
          <cell r="B3512" t="str">
            <v>P1012</v>
          </cell>
          <cell r="C3512" t="str">
            <v>CGGA_P1012</v>
          </cell>
          <cell r="E3512" t="str">
            <v>陈燕飞</v>
          </cell>
          <cell r="F3512" t="str">
            <v>616831</v>
          </cell>
          <cell r="G3512">
            <v>43700</v>
          </cell>
          <cell r="H3512" t="str">
            <v>1.颅内占位性病变（额 左）</v>
          </cell>
          <cell r="J3512" t="str">
            <v>女</v>
          </cell>
          <cell r="K3512" t="str">
            <v>33</v>
          </cell>
          <cell r="L3512" t="str">
            <v>AB</v>
          </cell>
          <cell r="M3512" t="str">
            <v>520202198512304027</v>
          </cell>
          <cell r="N3512" t="str">
            <v>张勇平/夫妻/18768670814;陈江/姐妹/18748605964;朱小华/母女/19984575776</v>
          </cell>
          <cell r="O3512" t="str">
            <v>体检发现颅内占位3个月</v>
          </cell>
          <cell r="P3512" t="str">
            <v>患者于3个月前在当地医院体检发现颅内占位，无头痛、头晕、抽搐，未系统诊治。1月前于云南省昆华医院复查头部增强核磁，提示左侧额叶占位，胶质瘤可能性大。未系统诊治。今日为求进一步治疗就诊于我院门诊，以“颅内占位性病变”收入我科。患者自患病以来，饮食可，睡眠可，二便如常，体重无明显变化。</v>
          </cell>
          <cell r="Q3512" t="str">
            <v>平素健康状况:良好。否认肝炎史、疟疾史、结核史,否认高血压史、冠心病史， 否认糖尿病史、脑血管病史、精神病史，2018年9月行剖宫产手术，手术顺利。否认、外伤史、输血史，有磺胺过敏史，表现为皮肤瘙痒。预防接种史不详。</v>
          </cell>
          <cell r="R3512" t="str">
            <v>生于贵州，久居本地，无疫区、疫情、疫水接触史，无牧区、矿山、高氟区、低碘区居住史，无化学性物质、放射性物质、有毒物质接触史，无工业毒物、粉尘接触史。否认冶游史、嗜酒史、吸烟史。</v>
          </cell>
          <cell r="S3512" t="str">
            <v>100</v>
          </cell>
          <cell r="T3512">
            <v>43703</v>
          </cell>
          <cell r="V3512" t="str">
            <v>冠切左额开颅肿瘤切除+人工硬脑膜修补术</v>
          </cell>
          <cell r="W3512" t="str">
            <v>患者气管插管全麻成功后，仰卧位，头偏向右。常规碘酒（4%）和酒精（75%）消毒后铺巾，头皮浸润麻醉，取冠切左额开颅，切口逐层切开，皮瓣翻向前方，充分暴露骨质，颅骨钻孔骨瓣铣下保留。硬膜止血后四周严密悬吊，见硬膜张力略高250ml甘露醇快速静点降低颅内压，“弧形+放射”状剪开硬脑膜，缓慢释放侧裂池脑脊液后脑压下降满意，见灰白色病变位于右侧额中回，质稍硬，与周围组织边界不清，血供一般，显微镜下分块全切除肿瘤。术腔严密止血，反复冲洗清亮，脑组织搏动好，硬膜皱缩明显，人工硬膜修补缝合，与护士清点棉片、棉条等手术用品无误后，钛片还纳固定骨瓣，逐层缝合肌肉、皮下及皮肤，术毕再次与护士清点棉条等手术用品无误，手术顺利，麻醉满意，术中出血约300　　　ml，输液2000ml，术后拔管后拔管后回PICU病房监护。</v>
          </cell>
          <cell r="X3512" t="str">
            <v>全切除</v>
          </cell>
          <cell r="Y3512" t="str">
            <v>缺失</v>
          </cell>
          <cell r="Z3512" t="str">
            <v>O(WHO II)</v>
          </cell>
          <cell r="AA3512" t="str">
            <v>O(WHO II)</v>
          </cell>
          <cell r="AB3512">
            <v>2</v>
          </cell>
          <cell r="AC3512" t="str">
            <v>少突胶质细胞瘤。(WHOⅡ级)</v>
          </cell>
          <cell r="AD3512" t="str">
            <v>全切除</v>
          </cell>
          <cell r="AE3512">
            <v>43712</v>
          </cell>
          <cell r="AF3512" t="str">
            <v>1.少突胶质细胞瘤（额 左）2.低钠血症</v>
          </cell>
          <cell r="AH3512" t="str">
            <v>未终止</v>
          </cell>
          <cell r="AI3512">
            <v>1058</v>
          </cell>
          <cell r="AJ3512">
            <v>0</v>
          </cell>
          <cell r="AK3512">
            <v>1058</v>
          </cell>
          <cell r="AL3512">
            <v>0</v>
          </cell>
          <cell r="AM3512">
            <v>1058</v>
          </cell>
          <cell r="AN3512" t="str">
            <v>无</v>
          </cell>
          <cell r="AO3512">
            <v>0</v>
          </cell>
          <cell r="AP3512" t="str">
            <v>泰道</v>
          </cell>
          <cell r="AQ3512">
            <v>1</v>
          </cell>
          <cell r="AS3512">
            <v>0</v>
          </cell>
          <cell r="AU3512" t="e">
            <v>#N/A</v>
          </cell>
          <cell r="AV3512" t="e">
            <v>#N/A</v>
          </cell>
          <cell r="AW3512" t="e">
            <v>#N/A</v>
          </cell>
          <cell r="AX3512" t="e">
            <v>#N/A</v>
          </cell>
          <cell r="AY3512" t="e">
            <v>#N/A</v>
          </cell>
          <cell r="AZ3512" t="e">
            <v>#N/A</v>
          </cell>
        </row>
        <row r="3513">
          <cell r="B3513" t="str">
            <v>P1013</v>
          </cell>
          <cell r="C3513" t="str">
            <v>CGGA_P1013</v>
          </cell>
          <cell r="E3513" t="str">
            <v>陈颖卓</v>
          </cell>
          <cell r="F3513" t="str">
            <v>616157</v>
          </cell>
          <cell r="G3513">
            <v>43696</v>
          </cell>
          <cell r="H3513" t="str">
            <v>1、颅内占位性病变(额，左）胶质瘤  2、人工流产术后</v>
          </cell>
          <cell r="J3513" t="str">
            <v>女</v>
          </cell>
          <cell r="K3513" t="str">
            <v>28</v>
          </cell>
          <cell r="L3513" t="str">
            <v>A</v>
          </cell>
          <cell r="M3513" t="str">
            <v>640203199011030046</v>
          </cell>
          <cell r="N3513" t="str">
            <v>高龙/夫妻/13998121750;陈武装/父女/15814016135;聂艳君/母女/13519568526</v>
          </cell>
          <cell r="O3513" t="str">
            <v>头痛发现颅内占位15天</v>
          </cell>
          <cell r="P3513" t="str">
            <v>患者半月前无明显诱因出现头痛，行头颅MRI发现左额叶占位，发病过程中，无头晕，无恶心呕吐，无四肢抽搐，无意识丧失，无感觉运动功能障碍，无言语障碍。患者为求进一步诊治，就诊于我院门诊，头颅MRI显示：颅内占位性病变（额，左）胶质瘤？，遂以“颅内占位病变”收入院。患者自患病以来，饮食可，睡眠可，二便如常，体重无明显变化。</v>
          </cell>
          <cell r="Q3513" t="str">
            <v>平素健康状况:良好。人流术后20天。否认肝炎史、疟疾史、结核史,否认高血压史、冠心病史， 否认糖尿病史、脑血管病史、精神病史，否认过敏史，预防接种史不详。</v>
          </cell>
          <cell r="R3513" t="str">
            <v>生于沈阳，久居本地，无疫区、疫情、疫水接触史，无牧区、矿山、高氟区、低碘区居住史，无化学性物质、放射性物质、有毒物质接触史，无工业毒物、粉尘接触史。否认冶游史、吸烟史。</v>
          </cell>
          <cell r="S3513" t="str">
            <v>95</v>
          </cell>
          <cell r="T3513">
            <v>43704</v>
          </cell>
          <cell r="V3513" t="str">
            <v>左额开颅麻醉唤醒下肿瘤切除术+人工硬膜修补术</v>
          </cell>
          <cell r="W3513" t="str">
            <v>患者右侧卧位，麻醉诱导喉罩通气后，头架固定后常规消毒、铺巾，取左额颞切口逐层切开，皮肤翻向侧下，暴露左额颅骨，骨瓣钻3孔铣下保留，见硬膜张力略高，250ml甘露醇快速静点降低颅内压，表面麻醉后十字状剪开硬脑膜，术中超声确定病变位置，见病变主要位于左额叶，累及语言区，灰红色，质软，血供极其丰富，呈浸润性生长，与周边脑组织边界不清，大小约4.5*4.5*4.0cm。术中皮层刺激再次确定中央前回、语言区及病变位置。唤醒患者，严密监测下，自肿瘤大致边界逐步分离并分块切除肿瘤，最终病变镜下近全切除。加深麻醉，喉罩通气，术腔严密止血，创面速即纱帖敷,术腔反复冲洗清亮，脑组织搏动好，硬膜严密缝合，人工硬膜贴覆加固硬膜薄弱处，与护士清点棉片、棉条等手术用品无误后，3枚钛片还纳骨瓣，逐层缝合肌肉、皮下及皮肤，术毕再次与护士清点棉条等手术用品无误，手术顺利，术中出血约200ml，术后回病房监护。</v>
          </cell>
          <cell r="X3513" t="str">
            <v>部分切除</v>
          </cell>
          <cell r="Y3513" t="str">
            <v>缺失</v>
          </cell>
          <cell r="Z3513" t="str">
            <v>O(WHO II)</v>
          </cell>
          <cell r="AA3513" t="str">
            <v>O(WHO II)</v>
          </cell>
          <cell r="AB3513">
            <v>2</v>
          </cell>
          <cell r="AC3513" t="str">
            <v>少突胶质细胞瘤 (WHOⅡ级)</v>
          </cell>
          <cell r="AD3513" t="str">
            <v>部分切除</v>
          </cell>
          <cell r="AE3513">
            <v>43711</v>
          </cell>
          <cell r="AF3513" t="str">
            <v>1、少突胶质细胞瘤（WHOII)(额，左）  2、人工流产术后</v>
          </cell>
          <cell r="AH3513" t="str">
            <v>未终止</v>
          </cell>
          <cell r="AI3513">
            <v>1057</v>
          </cell>
          <cell r="AJ3513">
            <v>0</v>
          </cell>
          <cell r="AK3513">
            <v>1057</v>
          </cell>
          <cell r="AL3513">
            <v>0</v>
          </cell>
          <cell r="AM3513">
            <v>1057</v>
          </cell>
          <cell r="AN3513" t="str">
            <v>无</v>
          </cell>
          <cell r="AO3513">
            <v>0</v>
          </cell>
          <cell r="AP3513" t="str">
            <v>无</v>
          </cell>
          <cell r="AQ3513">
            <v>0</v>
          </cell>
          <cell r="AS3513">
            <v>0</v>
          </cell>
          <cell r="AU3513" t="e">
            <v>#N/A</v>
          </cell>
          <cell r="AV3513" t="e">
            <v>#N/A</v>
          </cell>
          <cell r="AW3513" t="e">
            <v>#N/A</v>
          </cell>
          <cell r="AX3513" t="e">
            <v>#N/A</v>
          </cell>
          <cell r="AY3513" t="e">
            <v>#N/A</v>
          </cell>
          <cell r="AZ3513" t="e">
            <v>#N/A</v>
          </cell>
        </row>
        <row r="3514">
          <cell r="B3514" t="str">
            <v>P1014</v>
          </cell>
          <cell r="C3514" t="str">
            <v>CGGA_P1014</v>
          </cell>
          <cell r="E3514" t="str">
            <v>武文星</v>
          </cell>
          <cell r="F3514" t="str">
            <v>616801</v>
          </cell>
          <cell r="G3514">
            <v>43700</v>
          </cell>
          <cell r="H3514" t="str">
            <v>1、颅内多发占位性病变:胶质瘤病?  2、右上肢骨折</v>
          </cell>
          <cell r="J3514" t="str">
            <v>男</v>
          </cell>
          <cell r="K3514" t="str">
            <v>34</v>
          </cell>
          <cell r="L3514" t="str">
            <v>A</v>
          </cell>
          <cell r="M3514" t="str">
            <v>230506198502080413</v>
          </cell>
          <cell r="N3514" t="str">
            <v>张薇/夫妻/13842862027;武守财/父子/15642337792;孙海波/母子/15642337791</v>
          </cell>
          <cell r="O3514" t="str">
            <v>头痛3月伴行走不稳1月</v>
          </cell>
          <cell r="P3514" t="str">
            <v>患者3月前无明显诱因下,出现头痛,间断出现恶心呕吐,患者未予重视,1乐月前患者出现行走不稳,行走朝向一侧偏斜.遂于当地医院就诊.行头颅MRI示颅内多发占位.患者发病过程中,无四肢抽搐,无意识丧失,肌力正常,感觉功能无异常.患者为求进一步诊治,就诊于我院门诊，我院头颅MRI:幕上下脑实质内弥漫异常信号：胶质瘤病伴脑脊液播散？.门诊拟"颅内多发占位（幕上下）胶质瘤病？“收入院。 患者自患病以来，饮食可，睡眠可，二便如常，体重无明显变化。</v>
          </cell>
          <cell r="Q3514" t="str">
            <v>平素健康状况:良好。否认肝炎史、疟疾史、结核史,否认高血压史、冠心病史， 否认糖尿病史、脑血管病史、精神病史，2014年10月曾受“ 右上肢骨折 ”行保守治疗，愈合良好。否认手术史、、输血史，否认过敏史，预防接种史不详。</v>
          </cell>
          <cell r="R3514" t="str">
            <v>生于辽宁，久居本地，无疫区、疫情、疫水接触史，无牧区、矿山、高氟区、低碘区居住史，无化学性物质、放射性物质、有毒物质接触史，无工业毒物、粉尘接触史。否认冶游史、嗜酒史、吸烟史。</v>
          </cell>
          <cell r="S3514" t="str">
            <v>95</v>
          </cell>
          <cell r="T3514">
            <v>43705</v>
          </cell>
          <cell r="V3514" t="str">
            <v>显微镜下幕上深部肿物切除术</v>
          </cell>
          <cell r="W3514" t="str">
            <v>全麻插管后，仰侧卧位，常规消毒、铺巾。行冠切右额切口，皮瓣翻向前方，暴露颅骨，颅骨钻2孔，用铣刀铣下骨瓣,约10X10cm大小。见硬膜正常，硬脑膜张力中等。沿骨窗悬吊硬膜后放射状剪开硬膜，电灼硬脑膜边缘出血。可见肿瘤位于右额叶，主体在皮层下，灰白色，实性，质韧，血供丰富，边界不清。于冠状缝平面前方至额极切除肿瘤，减压后沿四周切除，直至肿瘤边界的脑组织。最终近全切除肿瘤大小约6.0×6.0×5.0cm。创面贴附速即纱彻底止血。瘤腔冲水清亮。护士清点敷料器械无误，人工硬脑膜减张缝合硬膜，骨瓣复位，以钛片及盖孔板固定、复位骨瓣。分层缝合皮下和皮肤，术毕再次清点纱布器械无误。手术顺利，出血约 400ml，输液  2600ml，术毕返ICU病房。</v>
          </cell>
          <cell r="X3514" t="str">
            <v>部分切除</v>
          </cell>
          <cell r="Y3514" t="str">
            <v>缺失</v>
          </cell>
          <cell r="Z3514" t="str">
            <v>AO(WHO III)</v>
          </cell>
          <cell r="AA3514" t="str">
            <v>AO(WHO III)</v>
          </cell>
          <cell r="AB3514">
            <v>3</v>
          </cell>
          <cell r="AC3514" t="str">
            <v>间变性少突星形细胞瘤(WHOⅢ级)</v>
          </cell>
          <cell r="AD3514" t="str">
            <v>部分切除</v>
          </cell>
          <cell r="AE3514">
            <v>43713</v>
          </cell>
          <cell r="AF3514" t="str">
            <v>1.颅内多发间变性少突星形细胞瘤   2、右上肢骨折</v>
          </cell>
          <cell r="AH3514" t="str">
            <v>未终止</v>
          </cell>
          <cell r="AI3514">
            <v>1056</v>
          </cell>
          <cell r="AJ3514">
            <v>0</v>
          </cell>
          <cell r="AK3514">
            <v>1056</v>
          </cell>
          <cell r="AL3514">
            <v>0</v>
          </cell>
          <cell r="AM3514">
            <v>1056</v>
          </cell>
          <cell r="AN3514" t="str">
            <v>25同步</v>
          </cell>
          <cell r="AO3514">
            <v>1</v>
          </cell>
          <cell r="AP3514" t="str">
            <v>泰道</v>
          </cell>
          <cell r="AQ3514">
            <v>1</v>
          </cell>
          <cell r="AS3514">
            <v>0</v>
          </cell>
          <cell r="AU3514" t="e">
            <v>#N/A</v>
          </cell>
          <cell r="AV3514" t="e">
            <v>#N/A</v>
          </cell>
          <cell r="AW3514" t="e">
            <v>#N/A</v>
          </cell>
          <cell r="AX3514" t="e">
            <v>#N/A</v>
          </cell>
          <cell r="AY3514" t="e">
            <v>#N/A</v>
          </cell>
          <cell r="AZ3514" t="e">
            <v>#N/A</v>
          </cell>
        </row>
        <row r="3515">
          <cell r="B3515" t="str">
            <v>P1015</v>
          </cell>
          <cell r="C3515" t="str">
            <v>CGGA_P1015</v>
          </cell>
          <cell r="D3515" t="str">
            <v>CGGA_P150, CGGA_P1015</v>
          </cell>
          <cell r="E3515" t="str">
            <v>杨小芳</v>
          </cell>
          <cell r="F3515" t="str">
            <v>617256</v>
          </cell>
          <cell r="G3515">
            <v>43704</v>
          </cell>
          <cell r="H3515" t="str">
            <v>1.复发胶质瘤（额，左）2.症状性癫痫[继发性癫痫]</v>
          </cell>
          <cell r="J3515" t="str">
            <v>男</v>
          </cell>
          <cell r="K3515" t="str">
            <v>37</v>
          </cell>
          <cell r="L3515" t="str">
            <v>A</v>
          </cell>
          <cell r="M3515" t="str">
            <v>130632198109123012</v>
          </cell>
          <cell r="N3515" t="str">
            <v>杨强/兄弟/18630282735;马九翠/夫妻/15176263902;王小体/母子/0312-5252388</v>
          </cell>
          <cell r="O3515" t="str">
            <v>左额占位术后4年加重伴意识障碍、肢体抽搐20天。</v>
          </cell>
          <cell r="P3515" t="str">
            <v>华医院行右额病变切除术，术后病理回报：少枝星形细胞瘤（WHO II级）。术后行放疗40次，患者未见意识障碍、肢体抽搐，否认头痛、肢体无力等。20天前患者出现意识障碍、肢体抽搐一次，持续2分钟，语言表达障碍及记忆力下降于天坛医院就诊，头部增强磁共振提示：左额异常强化影，门诊以“颅内占位病变”收入我科。患者自患病以来，饮食可，睡眠可，二便如常，体重无明显变化。</v>
          </cell>
          <cell r="Q3515" t="str">
            <v>平素健康状况:良好。20年前左上肢外伤史，瘢痕已愈合。20年前感染乙肝，现大三阳，未药物治疗。否认高血压史、冠心病史， 否认糖尿病史、脑血管病史、精神病史，否认疟疾史、结核史,否认输血史，否认过敏史，预防接种史不详。</v>
          </cell>
          <cell r="R3515" t="str">
            <v>生于河北省，久居本地，无疫区、疫情、疫水接触史，无牧区、矿山、高氟区、低碘区居住史，无化学性物质、放射性物质、有毒物质接触史，无工业毒物、粉尘接触史。饮酒20年，平均1两／日，未戒酒。吸烟20年，平均10支／日，已戒烟4年。吸烟否认冶游史。</v>
          </cell>
          <cell r="S3515" t="str">
            <v>100</v>
          </cell>
          <cell r="T3515">
            <v>43706</v>
          </cell>
          <cell r="V3515" t="str">
            <v>原切口入路病变切除术+人工 硬膜修补术</v>
          </cell>
          <cell r="W3515" t="str">
            <v>全麻插管后，仰卧位，上头架固定，头向右偏。常规消毒、铺巾。行左额颞原弧形切口，皮肌瓣翻向前，暴露颅骨，可见前次开颅手术痕迹，取下前次固定颅骨三枚钛片、钛钉，用铣刀铣下原骨瓣，约9x8cm大小。见硬膜完整，硬脑膜张力中等。超声明确病变位置，沿骨窗悬吊硬膜后弧形剪开硬膜，电灼硬脑膜边缘出血，可见硬膜与脑组织粘连紧密，仔细分离，可见肿瘤主体位于额、岛叶，深部病变紫红色，外周灰白色，质软韧不均，血供中等，边界不清，沿肿瘤周围水肿带分离，最终分块近全切除肿瘤，深部近底节，脑室额脚未开放，外侧至侧裂，大小约4.2×3.5×4.3cm。创面贴附速即纱彻底止血。瘤腔冲水清亮。护士清点敷料器械无误，鉴于硬膜破损，人工硬脑膜严密修补缝合硬膜，骨瓣复位，以原钛连接片固定、复位骨瓣。分层缝合肌肉、皮下和皮肤，术毕再次清点纱布器械无误。手术顺利，出血约300ml，输液1500ml，术毕返病房。</v>
          </cell>
          <cell r="X3515" t="str">
            <v>部分切除</v>
          </cell>
          <cell r="Y3515" t="str">
            <v>缺失</v>
          </cell>
          <cell r="Z3515" t="str">
            <v>GBM(WHO IV)</v>
          </cell>
          <cell r="AA3515" t="str">
            <v>GBM(WHO IV)</v>
          </cell>
          <cell r="AC3515" t="str">
            <v>胶质母细胞瘤(WHOⅣ级)，伴放射性坏死。（复发）</v>
          </cell>
          <cell r="AD3515" t="str">
            <v>部分切除</v>
          </cell>
          <cell r="AE3515">
            <v>43714</v>
          </cell>
          <cell r="AF3515" t="str">
            <v>1.胶质母细胞瘤（复发，额，左）2.症状性癫痫[继发性癫痫]3.低钠血症 </v>
          </cell>
          <cell r="AG3515">
            <v>44207</v>
          </cell>
          <cell r="AH3515" t="str">
            <v>终止</v>
          </cell>
          <cell r="AI3515">
            <v>367</v>
          </cell>
          <cell r="AJ3515">
            <v>1</v>
          </cell>
          <cell r="AK3515">
            <v>246</v>
          </cell>
          <cell r="AL3515">
            <v>1</v>
          </cell>
          <cell r="AM3515">
            <v>367</v>
          </cell>
          <cell r="AN3515" t="str">
            <v>40天</v>
          </cell>
          <cell r="AO3515">
            <v>1</v>
          </cell>
          <cell r="AP3515" t="str">
            <v>泰道</v>
          </cell>
          <cell r="AQ3515">
            <v>1</v>
          </cell>
          <cell r="AS3515" t="str">
            <v>复发</v>
          </cell>
          <cell r="AU3515" t="e">
            <v>#N/A</v>
          </cell>
          <cell r="AV3515" t="e">
            <v>#N/A</v>
          </cell>
          <cell r="AW3515" t="e">
            <v>#N/A</v>
          </cell>
          <cell r="AX3515" t="e">
            <v>#N/A</v>
          </cell>
          <cell r="AY3515" t="e">
            <v>#N/A</v>
          </cell>
          <cell r="AZ3515" t="e">
            <v>#N/A</v>
          </cell>
        </row>
        <row r="3516">
          <cell r="B3516" t="str">
            <v>P1016</v>
          </cell>
          <cell r="C3516" t="str">
            <v>CGGA_P1016</v>
          </cell>
          <cell r="E3516" t="str">
            <v>周风梅</v>
          </cell>
          <cell r="F3516" t="str">
            <v>371953</v>
          </cell>
          <cell r="G3516">
            <v>43704</v>
          </cell>
          <cell r="H3516" t="str">
            <v>颅内复发占位性病变(额,右)胶质瘤?  左额胶质瘤术后</v>
          </cell>
          <cell r="J3516" t="str">
            <v>女</v>
          </cell>
          <cell r="K3516" t="str">
            <v>56</v>
          </cell>
          <cell r="L3516" t="str">
            <v>B</v>
          </cell>
          <cell r="M3516" t="str">
            <v>412823196210243224</v>
          </cell>
          <cell r="N3516" t="str">
            <v>王铁栓/夫妻/15011381338;王垒/母子/13146032932;王二垒/母子/18612492612</v>
          </cell>
          <cell r="O3516" t="str">
            <v>左额胶质瘤术后8年，记忆力明显下降2月</v>
          </cell>
          <cell r="P3516" t="str">
            <v>患者8年前突发四肢抽搐，口吐白沫伴意识丧失，急诊就诊于当地医院，行头颅CT提示颅内占位，患者进一步就诊于我院，行左额颞开颅肿瘤切除术，术后病理回报：少枝胶质细胞瘤（WHOII），术后恢复良好，术后未行规律随访。2月前，患者无明显诱因下出现记忆力明显下降，近事遗忘。患者遂就诊于我院，行头颅MRI：颅内复发占位性病变（额，右）胶质瘤？”收入院。患者自患病以来，饮食可，睡眠可，二便如常，体重无明显变化。</v>
          </cell>
          <cell r="Q3516" t="str">
            <v>平素健康状况:良好。否认高血压史、冠心病史， 糖尿病史：患病时间1年，平日6.8mmol/l,最高7.0mmol/l，服用无药物，血糖控制不满意否认、脑血管病史、精神病史，否认肝炎史、疟疾史、结核史,2011年11月曾患“左额胶质瘤”行左额颞开颅肿瘤切除术。否认、外伤史、输血史，否认过敏史，预防接种史不详。</v>
          </cell>
          <cell r="R3516" t="str">
            <v>生于海南省，久居本地，无疫区、疫情、疫水接触史，无牧区、矿山、高氟区、低碘区居住史，无化学性物质、放射性物质、有毒物质接触史，无工业毒物、粉尘接触史。否认冶游史、嗜酒史、吸烟史。</v>
          </cell>
          <cell r="S3516" t="str">
            <v>90</v>
          </cell>
          <cell r="T3516">
            <v>43706</v>
          </cell>
          <cell r="V3516" t="str">
            <v>右额开颅肿瘤切除术+人工硬膜修补术</v>
          </cell>
          <cell r="W3516" t="str">
            <v>患者插管全麻成功后，病人取仰卧位。导航确定切口位置.常规碘酒（4%）和酒精（75%）消毒后铺巾，头皮浸润麻醉，行右额颞切口切开，充分暴露右额骨质，颅骨钻2孔骨瓣铣下保留，硬膜四周严密悬吊，“+”字状剪开硬脑膜，即可见右额灰白色病变，质地软韧不均，血供中等，与周围脑组织边界不清，显微镜下首先自瘤内分块切除，待减压充分后自肿瘤大致边界逐步分离并分块切除，大小约5X4.5X4cm，最终镜下全切除肿瘤。术腔严密止血，创面速即纱帖敷,术腔反复冲洗清亮，脑组织搏动好，硬膜破损严重，可缝人工硬膜（脑膜健）减张缝合，与护士清点棉片、棉条等手术用品无误后，2枚钛片1枚盖孔板还纳骨瓣，逐层缝合肌肉、皮下及皮肤，术毕再次与护士清点棉条等手术用品无误，手术顺利，术中出血约200ml，术后回病房监护。</v>
          </cell>
          <cell r="X3516" t="str">
            <v>全切除</v>
          </cell>
          <cell r="Y3516" t="str">
            <v>缺失</v>
          </cell>
          <cell r="Z3516" t="str">
            <v>AO(WHO III)</v>
          </cell>
          <cell r="AA3516" t="str">
            <v>AO(WHO III)</v>
          </cell>
          <cell r="AC3516" t="str">
            <v>间变性少突胶质细胞瘤(WHOⅢ级)</v>
          </cell>
          <cell r="AD3516" t="str">
            <v>全切除</v>
          </cell>
          <cell r="AE3516">
            <v>43728</v>
          </cell>
          <cell r="AF3516" t="str">
            <v>颅内复发间变性少突胶质细胞瘤（额，右）(WHOⅢ级) 左额胶质瘤术后</v>
          </cell>
          <cell r="AG3516">
            <v>44207</v>
          </cell>
          <cell r="AH3516" t="str">
            <v>终止</v>
          </cell>
          <cell r="AI3516">
            <v>338</v>
          </cell>
          <cell r="AJ3516">
            <v>1</v>
          </cell>
          <cell r="AK3516">
            <v>338</v>
          </cell>
          <cell r="AL3516">
            <v>1</v>
          </cell>
          <cell r="AM3516">
            <v>338</v>
          </cell>
          <cell r="AN3516" t="str">
            <v>放疗2个月</v>
          </cell>
          <cell r="AO3516">
            <v>1</v>
          </cell>
          <cell r="AP3516" t="str">
            <v>替莫脞胺</v>
          </cell>
          <cell r="AQ3516">
            <v>1</v>
          </cell>
          <cell r="AS3516" t="str">
            <v>复发</v>
          </cell>
          <cell r="AU3516" t="e">
            <v>#N/A</v>
          </cell>
          <cell r="AV3516" t="e">
            <v>#N/A</v>
          </cell>
          <cell r="AW3516" t="e">
            <v>#N/A</v>
          </cell>
          <cell r="AX3516" t="e">
            <v>#N/A</v>
          </cell>
          <cell r="AY3516" t="e">
            <v>#N/A</v>
          </cell>
          <cell r="AZ3516" t="e">
            <v>#N/A</v>
          </cell>
        </row>
        <row r="3517">
          <cell r="B3517" t="str">
            <v>P1017</v>
          </cell>
          <cell r="C3517" t="str">
            <v>NA</v>
          </cell>
          <cell r="D3517" t="str">
            <v>NA</v>
          </cell>
          <cell r="E3517" t="str">
            <v>NA</v>
          </cell>
          <cell r="F3517" t="str">
            <v>NA</v>
          </cell>
          <cell r="G3517" t="str">
            <v>NA</v>
          </cell>
          <cell r="H3517" t="str">
            <v>NA</v>
          </cell>
          <cell r="I3517" t="str">
            <v>NA</v>
          </cell>
          <cell r="J3517" t="str">
            <v>NA</v>
          </cell>
          <cell r="K3517" t="str">
            <v>NA</v>
          </cell>
          <cell r="L3517" t="str">
            <v>NA</v>
          </cell>
          <cell r="M3517" t="str">
            <v>NA</v>
          </cell>
          <cell r="N3517" t="str">
            <v>NA</v>
          </cell>
          <cell r="O3517" t="str">
            <v>NA</v>
          </cell>
          <cell r="P3517" t="str">
            <v>NA</v>
          </cell>
          <cell r="Q3517" t="str">
            <v>NA</v>
          </cell>
          <cell r="R3517" t="str">
            <v>NA</v>
          </cell>
          <cell r="S3517" t="str">
            <v>NA</v>
          </cell>
          <cell r="T3517" t="str">
            <v>NA</v>
          </cell>
          <cell r="U3517" t="str">
            <v>NA</v>
          </cell>
          <cell r="V3517" t="str">
            <v>NA</v>
          </cell>
          <cell r="W3517" t="str">
            <v>NA</v>
          </cell>
          <cell r="X3517" t="str">
            <v>NA</v>
          </cell>
          <cell r="Y3517" t="str">
            <v>NA</v>
          </cell>
          <cell r="Z3517" t="str">
            <v>NA</v>
          </cell>
          <cell r="AA3517" t="str">
            <v>NA</v>
          </cell>
          <cell r="AB3517" t="str">
            <v>NA</v>
          </cell>
          <cell r="AC3517" t="str">
            <v>NA</v>
          </cell>
          <cell r="AD3517" t="str">
            <v>NA</v>
          </cell>
          <cell r="AE3517" t="str">
            <v>NA</v>
          </cell>
          <cell r="AF3517" t="str">
            <v>NA</v>
          </cell>
          <cell r="AG3517" t="str">
            <v>NA</v>
          </cell>
          <cell r="AH3517" t="str">
            <v>NA</v>
          </cell>
          <cell r="AI3517" t="str">
            <v>NA</v>
          </cell>
          <cell r="AJ3517" t="str">
            <v>NA</v>
          </cell>
          <cell r="AK3517" t="str">
            <v>NA</v>
          </cell>
          <cell r="AL3517" t="str">
            <v>NA</v>
          </cell>
          <cell r="AM3517" t="str">
            <v>NA</v>
          </cell>
          <cell r="AN3517" t="str">
            <v>NA</v>
          </cell>
          <cell r="AO3517" t="str">
            <v>NA</v>
          </cell>
          <cell r="AP3517" t="str">
            <v>NA</v>
          </cell>
          <cell r="AQ3517" t="str">
            <v>NA</v>
          </cell>
          <cell r="AS3517" t="str">
            <v>NA</v>
          </cell>
          <cell r="AT3517" t="str">
            <v>NA</v>
          </cell>
          <cell r="AU3517" t="str">
            <v>NA</v>
          </cell>
          <cell r="AV3517" t="str">
            <v>NA</v>
          </cell>
          <cell r="AW3517" t="str">
            <v>NA</v>
          </cell>
          <cell r="AX3517" t="str">
            <v>NA</v>
          </cell>
          <cell r="AY3517" t="str">
            <v>NA</v>
          </cell>
          <cell r="AZ3517" t="str">
            <v>NA</v>
          </cell>
          <cell r="BA3517" t="str">
            <v>NA</v>
          </cell>
          <cell r="BB3517" t="str">
            <v>NA</v>
          </cell>
          <cell r="BC3517" t="str">
            <v>NA</v>
          </cell>
          <cell r="BD3517" t="str">
            <v>NA</v>
          </cell>
        </row>
        <row r="3518">
          <cell r="B3518" t="str">
            <v>P1018</v>
          </cell>
          <cell r="C3518" t="str">
            <v>CGGA_P1018</v>
          </cell>
          <cell r="E3518" t="str">
            <v>宋方君</v>
          </cell>
          <cell r="F3518" t="str">
            <v>617434</v>
          </cell>
          <cell r="G3518">
            <v>43705</v>
          </cell>
          <cell r="H3518" t="str">
            <v>1.颅内占位性病变（颞岛，右）：胶质瘤可能性大</v>
          </cell>
          <cell r="J3518" t="str">
            <v>女</v>
          </cell>
          <cell r="K3518" t="str">
            <v>49</v>
          </cell>
          <cell r="L3518" t="str">
            <v>B</v>
          </cell>
          <cell r="M3518" t="str">
            <v>370224196910116321</v>
          </cell>
          <cell r="N3518" t="str">
            <v>宋方君/本人/13969739186</v>
          </cell>
          <cell r="O3518" t="str">
            <v>体检发现颅内占位半月余</v>
          </cell>
          <cell r="P3518" t="str">
            <v>患者15天前体检行CT检查发现颅内占位，偶有头晕，无头痛，无恶心呕吐，无肢体抽搐，后于青岛中心医院行PET-CT示颅内原发恶性肿瘤：胶质瘤可能性大。患者为求进一步治疗，于我院门诊就诊，行MRI检查示右侧颞岛叶胶质瘤，门诊以“颅内占位性病变（颞岛，右）”收入院。患者自患病以来，饮食可，睡眠可，二便如常，体重无明显变化。</v>
          </cell>
          <cell r="Q3518" t="str">
            <v>平素健康状况:良好。否认高血压史、冠心病史， 否认糖尿病史、脑血管病史、精神病史，否认肝炎史、疟疾史、结核史,2011年行剖腹产手术。曾于30年前因胸腹部外伤手术输“B”型血，200ml。否认过敏史，预防接种史不详。</v>
          </cell>
          <cell r="R3518" t="str">
            <v>生于山东省，久居本地，无疫区、疫情、疫水接触史，无牧区、矿山、高氟区、低碘区居住史，无化学性物质、放射性物质、有毒物质接触史，无工业毒物、粉尘接触史。否认冶游史、嗜酒史、吸烟史。</v>
          </cell>
          <cell r="S3518" t="str">
            <v>100</v>
          </cell>
          <cell r="T3518">
            <v>43707</v>
          </cell>
          <cell r="V3518" t="str">
            <v>右额颞开颅肿瘤切除+人工硬脑膜修补术</v>
          </cell>
          <cell r="W3518" t="str">
            <v>患者气管插管全麻成功后，仰卧头左偏位，头架固定，导航注册确定肿瘤体表投影。常规碘酒（4%）和酒精（75%）消毒后铺巾，头皮浸润麻醉，取右额颞“？”切口逐层切开，皮肌瓣翻向前方，充分暴露骨质，颅骨钻孔骨瓣铣下保留。硬膜止血后四周严密悬吊，见硬膜张力略高250ml甘露醇快速静点降低颅内压，“弧形+放射”状剪开硬脑膜，缓慢释放侧裂池脑脊液后脑压下降满意，可见右颞叶脑回增宽脑沟变浅，沿外侧裂分离中断来自MCA供血动脉，深部可见下环岛沟静脉及下环岛沟，侧脑室颞角开放，肿瘤灰白色，质软，血供丰富，边界不清，分块切除右颞叶、钩回及部分海马肿瘤，沿小脑幕切迹从前向后依次可见ICA、脉络膜前动脉、后交通动脉、大脑后动脉及动眼神经均保护完好，脑干表面软膜完整。然后切除岛叶后下部部分肿瘤，深部可达底节区，大脑中动脉分支保护完好。最终病变镜下近全切，术腔严密止血，反复冲洗清亮，脑组织搏动好，硬膜缝合困难，人工硬膜减张缝合，与护士清点棉片、棉条等手术用品无误后，还纳固定骨瓣，逐层缝合肌肉、皮下及皮肤，术毕再次与护士清点棉条等手术用品无误，手术顺利，麻醉满意，术中出血约200ml，输液3000ml，术后拔管后安返PICU病房监护。</v>
          </cell>
          <cell r="X3518" t="str">
            <v>部分切除</v>
          </cell>
          <cell r="Y3518" t="str">
            <v>缺失</v>
          </cell>
          <cell r="Z3518" t="str">
            <v>AO(WHO III)</v>
          </cell>
          <cell r="AA3518" t="str">
            <v>AO(WHO III)</v>
          </cell>
          <cell r="AB3518">
            <v>3</v>
          </cell>
          <cell r="AC3518" t="str">
            <v>间变性少突胶质细胞瘤(WHOⅢ级)</v>
          </cell>
          <cell r="AD3518" t="str">
            <v>部分切除</v>
          </cell>
          <cell r="AE3518">
            <v>43718</v>
          </cell>
          <cell r="AF3518" t="str">
            <v>间变性少突胶质细胞瘤(WHOⅢ级)（颞岛，右）</v>
          </cell>
          <cell r="AH3518" t="str">
            <v>未终止</v>
          </cell>
          <cell r="AI3518">
            <v>1054</v>
          </cell>
          <cell r="AJ3518">
            <v>0</v>
          </cell>
          <cell r="AK3518">
            <v>1054</v>
          </cell>
          <cell r="AL3518">
            <v>0</v>
          </cell>
          <cell r="AM3518">
            <v>1054</v>
          </cell>
          <cell r="AN3518" t="str">
            <v>30天</v>
          </cell>
          <cell r="AO3518">
            <v>1</v>
          </cell>
          <cell r="AP3518" t="str">
            <v>无</v>
          </cell>
          <cell r="AQ3518">
            <v>0</v>
          </cell>
          <cell r="AS3518">
            <v>0</v>
          </cell>
          <cell r="AU3518" t="e">
            <v>#N/A</v>
          </cell>
          <cell r="AV3518" t="e">
            <v>#N/A</v>
          </cell>
          <cell r="AW3518" t="e">
            <v>#N/A</v>
          </cell>
          <cell r="AX3518" t="e">
            <v>#N/A</v>
          </cell>
          <cell r="AY3518" t="e">
            <v>#N/A</v>
          </cell>
          <cell r="AZ3518" t="e">
            <v>#N/A</v>
          </cell>
        </row>
        <row r="3519">
          <cell r="B3519" t="str">
            <v>P1019</v>
          </cell>
          <cell r="C3519" t="str">
            <v>CGGA_P1019</v>
          </cell>
          <cell r="E3519" t="str">
            <v>黄玉霞</v>
          </cell>
          <cell r="F3519" t="str">
            <v>617609</v>
          </cell>
          <cell r="G3519">
            <v>43706</v>
          </cell>
          <cell r="H3519" t="str">
            <v>1.颅内占位性病变（顶，左） 胶质瘤可能性大 2.颈椎病</v>
          </cell>
          <cell r="J3519" t="str">
            <v>女</v>
          </cell>
          <cell r="K3519" t="str">
            <v>47</v>
          </cell>
          <cell r="L3519" t="str">
            <v>A</v>
          </cell>
          <cell r="M3519" t="str">
            <v>350321197109120744</v>
          </cell>
          <cell r="N3519" t="str">
            <v>肖秋霞/妹妹/18993133799;肖健/儿子/15505519928</v>
          </cell>
          <cell r="O3519" t="str">
            <v>头痛1年半，发现肿瘤1个月</v>
          </cell>
          <cell r="P3519" t="str">
            <v>患者于1年半前，无明显诱因出现头痛，为间断性头痛，劳累时加重，休息后可减轻。未予治疗。1月前体检时发现颅内占位性病变，具体不详，未予治疗，无恶心、呕吐，头痛无明显加重。10天前，为进一步治疗就诊于我院，行头颅MRI扫描（2019-08-20）提示：左顶占位性病变，考虑低级别胶质瘤。现为进一步治疗收入我科。患者自患病以来，饮食可，睡眠可，二便如常，体重无明显变化。</v>
          </cell>
          <cell r="Q3519" t="str">
            <v>平素健康状况:良好。否认高血压史、冠心病史， 否认糖尿病史、脑血管病史、精神病史，否认肝炎史、疟疾史、结核史，否认手术史、外伤史、输血史，否认过敏史，预防接种史不详。</v>
          </cell>
          <cell r="R3519" t="str">
            <v>生于福建，久居本地，无疫区、疫情、疫水接触史，无牧区、矿山、高氟区、低碘区居住史，无化学性物质、放射性物质、有毒物质接触史，无工业毒物、粉尘接触史。否认冶游史、嗜酒史、吸烟史。</v>
          </cell>
          <cell r="S3519" t="str">
            <v>100</v>
          </cell>
          <cell r="T3519">
            <v>43710</v>
          </cell>
          <cell r="V3519" t="str">
            <v>左顶枕开颅肿瘤切除术+人工硬脑膜修补术（神经导航辅助）</v>
          </cell>
          <cell r="W3519" t="str">
            <v>患者气管插管全麻满意后。取仰卧位，头偏右侧30°并抬头，头架固定, 取左顶枕马蹄形切口。常规碘酒、酒精消毒铺巾。切开头皮，分离头皮帽状腱膜下，皮瓣翻向下方。沿颞上线切开颞筋膜及颞肌，颞肌推向下方，暴露颅骨，钻2孔，铣刀铣下骨瓣大小约6×7cm。硬膜张力较高，予甘露醇250ml快速静点，颅压下降满意。骨缘周围硬膜悬吊止血。十字剪开硬膜，术中B超辅助确定肿瘤位置，电生理监测辅助确定位置中央前回、中央后回和中央沟等重要解剖结构，最终确定肿瘤位于中央后回皮层下方。中央后回造瘘，可见肿瘤，质地较软，血供一般。显微镜下沿肿瘤大致边界进行分离，共切除肿瘤及周围浸润脑组织约2×2×2cm，最终完整切除肿瘤，完好保留中央前回运动区，脑搏动良好。止血满意后，创面覆盖速即纱，反复盐水冲洗清亮。护士清点敷料及器械无误。硬脑膜破损严重，免缝硬脑膜贴敷，间断缝合，骨片复位，1枚盖孔板及2枚钛夹固定。缝合颞肌及筋膜，分层缝合帽状腱膜及头皮。手术顺利，未输血，补液1600ml。术毕，回病房监护。</v>
          </cell>
          <cell r="X3519" t="str">
            <v>全切除</v>
          </cell>
          <cell r="Y3519" t="str">
            <v>缺失</v>
          </cell>
          <cell r="Z3519" t="str">
            <v>O(WHO II)</v>
          </cell>
          <cell r="AA3519" t="str">
            <v>O(WHO II)</v>
          </cell>
          <cell r="AB3519">
            <v>2</v>
          </cell>
          <cell r="AC3519" t="str">
            <v>少突胶质细胞瘤 (WHOⅡ级)</v>
          </cell>
          <cell r="AD3519" t="str">
            <v>全切除</v>
          </cell>
          <cell r="AE3519">
            <v>43719</v>
          </cell>
          <cell r="AF3519" t="str">
            <v>1.少突胶质细胞瘤（顶，左） 2.高氯血症 3.低蛋白血症 4.颈椎病</v>
          </cell>
          <cell r="AH3519" t="str">
            <v>未终止</v>
          </cell>
          <cell r="AI3519">
            <v>1051</v>
          </cell>
          <cell r="AJ3519">
            <v>0</v>
          </cell>
          <cell r="AK3519">
            <v>1051</v>
          </cell>
          <cell r="AL3519">
            <v>0</v>
          </cell>
          <cell r="AM3519">
            <v>1051</v>
          </cell>
          <cell r="AN3519" t="str">
            <v>放疗</v>
          </cell>
          <cell r="AO3519">
            <v>1</v>
          </cell>
          <cell r="AP3519" t="str">
            <v>无</v>
          </cell>
          <cell r="AQ3519">
            <v>0</v>
          </cell>
          <cell r="AS3519">
            <v>0</v>
          </cell>
          <cell r="AU3519" t="e">
            <v>#N/A</v>
          </cell>
          <cell r="AV3519" t="e">
            <v>#N/A</v>
          </cell>
          <cell r="AW3519" t="e">
            <v>#N/A</v>
          </cell>
          <cell r="AX3519" t="e">
            <v>#N/A</v>
          </cell>
          <cell r="AY3519" t="e">
            <v>#N/A</v>
          </cell>
          <cell r="AZ3519" t="e">
            <v>#N/A</v>
          </cell>
        </row>
        <row r="3520">
          <cell r="B3520" t="str">
            <v>P1020</v>
          </cell>
          <cell r="C3520" t="str">
            <v>CGGA_P1020</v>
          </cell>
          <cell r="E3520" t="str">
            <v>刘宏利</v>
          </cell>
          <cell r="F3520" t="str">
            <v>617437</v>
          </cell>
          <cell r="G3520">
            <v>43705</v>
          </cell>
          <cell r="H3520" t="str">
            <v>1.颅内占位性病变（额，右）</v>
          </cell>
          <cell r="J3520" t="str">
            <v>男</v>
          </cell>
          <cell r="K3520" t="str">
            <v>49</v>
          </cell>
          <cell r="L3520" t="str">
            <v>B</v>
          </cell>
          <cell r="M3520" t="str">
            <v>21132319700421021X</v>
          </cell>
          <cell r="N3520" t="str">
            <v>李春华/夫妻/13591943969;刘岩/父子/15142170666;李春华/夫妻/13591943969</v>
          </cell>
          <cell r="O3520" t="str">
            <v>头晕伴呕吐10天</v>
          </cell>
          <cell r="P3520" t="str">
            <v>患者于10天前无明显诱因出现头晕伴呕吐10天，无意识丧失，无肢体抽搐，遂就诊于当地医院，行头部核磁检查，提示颅内占位性病变。给予止吐等对症治疗。现为求进一步诊治，就诊于我院门诊，行头部核磁提示右侧额叶占位，以“颅内占位性病变”收入我科。患者自患病以来，饮食可，睡眠可，二便如常，体重无明显变化。</v>
          </cell>
          <cell r="Q3520" t="str">
            <v>平素健康状况:良好。否认高血压史、冠心病史， 糖尿病史：患病时间2012年，平日7mmol/l,最高8mmol/l，服用二甲双胍、罗格列酮药物，血糖控制满意否认、脑血管病史、精神病史，否认肝炎史、疟疾史、结核史,2017年4月曾受“左脚踝跌落伤”行手术治疗，现一般情况良好。2017年4月曾患“左脚踝骨折”行钢板植入术，术后恢复良好，现钢板已取出。否认、输血史，否认过敏史，预防接种史不详。</v>
          </cell>
          <cell r="R3520" t="str">
            <v>生于辽宁省凌源市，久居本地，无疫区、疫情、疫水接触史，无牧区、矿山、高氟区、低碘区居住史，无化学性物质、放射性物质、有毒物质接触史，无工业毒物、粉尘接触史。饮酒30年，平均5两／日，已戒酒7年。吸烟30年，平均30支／日，未戒烟。吸烟指数吸烟指数否认冶游史。</v>
          </cell>
          <cell r="S3520" t="str">
            <v>95</v>
          </cell>
          <cell r="T3520">
            <v>43710</v>
          </cell>
          <cell r="V3520" t="str">
            <v>右额开颅肿瘤切除术+人工硬脑膜修补术</v>
          </cell>
          <cell r="W3520" t="str">
            <v>患者插管全麻成功后，病人取仰卧位，头架固定头位，导航确定颅内病变头皮投影。常规碘酒（4%）和酒精（75%）消毒后铺巾，头皮浸润麻醉，行右额马蹄形切口切开，充分暴露右额骨质，颅骨钻孔，骨瓣铣下保留，大小约5X6cm，骨缘四周严密悬吊硬膜，硬膜张力高，250ml甘露醇快速静点降低颅内压，“弧形+放射”状剪开硬脑膜，可见右额脑组织张力高，脑回膨隆明显，脑沟消失，皮层表面可见大量粗大引流静脉自皮层表面引流至矢状窦，矢状窦增粗明显并右移，导航及B超确定肿瘤位于右额皮层深部，侵及扣带回、胼胝体，深达侧脑室体部。于额上回中部行皮层造瘘，皮层下3cm即可见灰红色病变，病变有囊变，囊液呈浅褐色，肿瘤实体主要位于囊壁，实体部分质地软韧不均，血供丰富，与周围脑组织边界不清，缓慢放出囊液后，瘤腔张力下降，见囊壁周边均布满肿瘤，瘤体实体部分主要位于囊壁的内、后、下方，显微镜下后自肿瘤周边逐步分离并分块切除，最终完整切除囊壁四周的实性肿瘤，瘤体包裹同侧大脑前动脉及其主要分支，分离后予以完好保护，切除肿瘤后，侧脑室体部开放，可见无色清亮脑脊液流出，明胶海绵压迫脑室壁开放处；随后将受肿瘤侵袭的右侧额上回中、前部脑组织部分切除，充分内减压，术腔严密止血，创面速即纱帖敷,术腔反复冲洗清亮，观察脑组织搏动好，护士清点棉片、棉条等手术用品无误，硬膜破损严重，可缝人工硬膜（脑膜健）减张修补、缝合，盖骨板及钛片还纳、固定骨瓣，逐层缝合肌肉、皮下及皮肤各层，术毕。再次与护士清点棉条等手术用品无误，手术顺利，术中出血约400ml，输液2500ml，未输血，术后回病房监护。</v>
          </cell>
          <cell r="X3520" t="str">
            <v>全切除</v>
          </cell>
          <cell r="Y3520" t="str">
            <v>缺失</v>
          </cell>
          <cell r="Z3520" t="str">
            <v>GBM(WHO IV)</v>
          </cell>
          <cell r="AA3520" t="str">
            <v>GBM(WHO IV)</v>
          </cell>
          <cell r="AB3520">
            <v>4</v>
          </cell>
          <cell r="AC3520" t="str">
            <v>胶质母细胞瘤形态 (WHOⅣ级)</v>
          </cell>
          <cell r="AD3520" t="str">
            <v>全切除</v>
          </cell>
          <cell r="AE3520">
            <v>43725</v>
          </cell>
          <cell r="AF3520" t="str">
            <v>1.胶质母细胞瘤（额，右）2.中枢神经系统感染3.运动性失语4.低钠血症</v>
          </cell>
          <cell r="AH3520" t="str">
            <v>终止</v>
          </cell>
          <cell r="AI3520">
            <v>577</v>
          </cell>
          <cell r="AJ3520">
            <v>1</v>
          </cell>
          <cell r="AK3520">
            <v>303</v>
          </cell>
          <cell r="AL3520">
            <v>1</v>
          </cell>
          <cell r="AM3520">
            <v>769</v>
          </cell>
          <cell r="AN3520" t="str">
            <v>30次</v>
          </cell>
          <cell r="AO3520">
            <v>1</v>
          </cell>
          <cell r="AP3520" t="str">
            <v>帝清贝伐</v>
          </cell>
          <cell r="AQ3520">
            <v>1</v>
          </cell>
          <cell r="AS3520">
            <v>0</v>
          </cell>
          <cell r="AU3520" t="e">
            <v>#N/A</v>
          </cell>
          <cell r="AV3520" t="e">
            <v>#N/A</v>
          </cell>
          <cell r="AW3520" t="e">
            <v>#N/A</v>
          </cell>
          <cell r="AX3520" t="e">
            <v>#N/A</v>
          </cell>
          <cell r="AY3520" t="e">
            <v>#N/A</v>
          </cell>
          <cell r="AZ3520" t="e">
            <v>#N/A</v>
          </cell>
        </row>
        <row r="3521">
          <cell r="B3521" t="str">
            <v>P1021</v>
          </cell>
          <cell r="C3521" t="str">
            <v>CGGA_P1021</v>
          </cell>
          <cell r="E3521" t="str">
            <v>丁彩萍</v>
          </cell>
          <cell r="F3521" t="str">
            <v>615479</v>
          </cell>
          <cell r="G3521">
            <v>43705</v>
          </cell>
          <cell r="H3521" t="str">
            <v>1.颅内占位性病变(额顶,左)胶质瘤?   2.糖尿病</v>
          </cell>
          <cell r="J3521" t="str">
            <v>女</v>
          </cell>
          <cell r="K3521" t="str">
            <v>46</v>
          </cell>
          <cell r="L3521" t="str">
            <v>O</v>
          </cell>
          <cell r="M3521" t="str">
            <v>332627197302232986</v>
          </cell>
          <cell r="N3521" t="str">
            <v>陈长青/夫妻/13521527776;陈祖航/母子/15157222242;丁新君/姐弟/13819238611</v>
          </cell>
          <cell r="O3521" t="str">
            <v>言语不利伴右上肢麻木1月</v>
          </cell>
          <cell r="P3521" t="str">
            <v>患者一月前无明显诱因下出现言语不利，间断右上肢麻木，可自行缓解。发病过程中，患者无头痛头晕，无恶心呕吐，无四肢抽搐，无意识丧失。患者遂就诊于当地医院，行头颅MRI：左额顶占位，胶质瘤可能性大。患者为求进一步诊治，就诊于我院，我院门诊头颅MRI：颅内占位性病变（额顶，左）胶质瘤？”收入院。患者自患病以来，饮食可，睡眠可，二便如常，体重无明显变化。</v>
          </cell>
          <cell r="Q3521" t="str">
            <v>发现糖尿病1月，二甲双胍联合胰岛素注射治疗，血糖控制可。平素健康状况:良好。冠心病史：否认高血压史、， 糖尿病史：患病时间发现糖尿病1月，平日7.0mmol/l,最高10.0mmol/l，服用二甲双胍联合胰岛素注射药物，血糖控制满意否认脑血管病史、精神病史，否认肝炎史、疟疾史、结核史,否认手术史、外伤史、输血史，，预防接种史不详。</v>
          </cell>
          <cell r="R3521" t="str">
            <v>生于浙江省，久居本地，无疫区、疫情、疫水接触史，无牧区、矿山、高氟区、低碘区居住史，无化学性物质、放射性物质、有毒物质接触史，无工业毒物、粉尘接触史。否认冶游史、嗜酒史、吸烟史。</v>
          </cell>
          <cell r="S3521" t="str">
            <v>95</v>
          </cell>
          <cell r="T3521">
            <v>43711</v>
          </cell>
          <cell r="V3521" t="str">
            <v>全麻唤醒下左额颞开颅肿瘤切除术+人工硬膜修补术</v>
          </cell>
          <cell r="W3521" t="str">
            <v>患者右侧卧位，麻醉诱导喉罩通气后，头架固定后常规消毒、铺巾，取左额颞问号形切口逐层切开，皮肤翻向侧下，暴露右额颅骨，骨瓣钻2孔铣下保留，见硬膜张力略高，250ml甘露醇快速静点降低颅内压，表面麻醉后十字状剪开硬脑膜，病变主要位于语言区。唤醒患者，术中皮层刺激确定中央前回及语言区位置。标签标识。 可见肿瘤位于额叶后部，灰红色病变，质软，血供丰富，呈浸润性生长，与周边脑组织边界不清，大小约5.0*4.5*4.0cm。保护功能区，自肿瘤大致边界逐步分离并分块切除肿瘤，最终病变镜下全切除。加深麻醉，喉罩通气，术腔严密止血，创面速即纱帖敷,术腔反复冲洗清亮，脑组织搏动好，硬膜破损严重，人工硬膜（脑膜健）减张缝合，硬膜外放置引流管一根。与护士清点棉片、棉条等手术用品无误后，2枚钛片一枚盖孔板还纳骨瓣，逐层缝合肌肉、皮下及皮肤，术毕再次与护士清点棉条等手术用品无误，手术顺利，术中出血约200ml，术后回病房监护。</v>
          </cell>
          <cell r="X3521" t="str">
            <v>全切除</v>
          </cell>
          <cell r="Y3521" t="str">
            <v>缺失</v>
          </cell>
          <cell r="Z3521" t="str">
            <v>OA(WHO II)</v>
          </cell>
          <cell r="AA3521" t="str">
            <v>OA(WHO II)</v>
          </cell>
          <cell r="AB3521">
            <v>2</v>
          </cell>
          <cell r="AC3521" t="str">
            <v>少突星形细胞瘤 (WHOⅡ级)</v>
          </cell>
          <cell r="AD3521" t="str">
            <v>全切除</v>
          </cell>
          <cell r="AE3521">
            <v>43725</v>
          </cell>
          <cell r="AF3521" t="str">
            <v>1.少突星形细胞瘤((额顶,左)   2.糖尿病</v>
          </cell>
          <cell r="AH3521" t="str">
            <v>终止</v>
          </cell>
          <cell r="AI3521">
            <v>971</v>
          </cell>
          <cell r="AJ3521">
            <v>1</v>
          </cell>
          <cell r="AK3521">
            <v>790</v>
          </cell>
          <cell r="AL3521">
            <v>1</v>
          </cell>
          <cell r="AM3521">
            <v>1050</v>
          </cell>
          <cell r="AN3521" t="str">
            <v>无</v>
          </cell>
          <cell r="AO3521">
            <v>0</v>
          </cell>
          <cell r="AP3521" t="str">
            <v>无</v>
          </cell>
          <cell r="AQ3521">
            <v>0</v>
          </cell>
          <cell r="AS3521">
            <v>0</v>
          </cell>
          <cell r="AU3521" t="str">
            <v>突变</v>
          </cell>
          <cell r="AV3521" t="str">
            <v>不突变</v>
          </cell>
          <cell r="AW3521" t="str">
            <v>非共缺失</v>
          </cell>
          <cell r="AX3521" t="str">
            <v>非甲基化</v>
          </cell>
          <cell r="AY3521" t="str">
            <v>不突变</v>
          </cell>
          <cell r="AZ3521" t="str">
            <v>不突变</v>
          </cell>
        </row>
        <row r="3522">
          <cell r="B3522" t="str">
            <v>P1022</v>
          </cell>
          <cell r="C3522" t="str">
            <v>CGGA_P1022</v>
          </cell>
          <cell r="E3522" t="str">
            <v>肖莹</v>
          </cell>
          <cell r="F3522" t="str">
            <v>618011</v>
          </cell>
          <cell r="G3522">
            <v>43710</v>
          </cell>
          <cell r="H3522" t="str">
            <v>1.胶质瘤术后复发（额顶、左）2.左额顶胶质瘤术后3.症状性癫痫[继发性癫痫]4.人工流产术后5.鼻窦炎</v>
          </cell>
          <cell r="J3522" t="str">
            <v>女</v>
          </cell>
          <cell r="K3522" t="str">
            <v>40</v>
          </cell>
          <cell r="L3522" t="str">
            <v>AB</v>
          </cell>
          <cell r="M3522" t="str">
            <v>220202197902223024</v>
          </cell>
          <cell r="N3522" t="str">
            <v>谷丽荷/母女/13704316090;肖凛/姐弟/13844028005</v>
          </cell>
          <cell r="O3522" t="str">
            <v>间断性右上肢抽搐9月余</v>
          </cell>
          <cell r="P3522" t="str">
            <v>患者于2006年因间断性癫痫大发作，伴意识丧失于韩国行“左额顶胶质瘤切除术”，术后病理示：“少突胶质细胞瘤（WHO II级）”；无分子病理。术后行伽马刀治疗，未行放化疗。患者于9月前无明显诱因出现间断性右上肢抽搐，持续约20-30秒，无意识丧失；行卡马西平bid，德巴金bid药物治疗，症状无明显改善。患者近日为求进一步诊疗来我院就诊，行MRI示：“左额顶开颅术后”状态；左额后叶局部小结节样强化影，考虑肿瘤复发；鼻窦炎。门诊以“胶质瘤（额顶，左）复发”收入我科。患者自患病以来，饮食可，睡眠不良，二便如常，体重无明显变化。</v>
          </cell>
          <cell r="Q3522" t="str">
            <v>否认高血压史、冠心病史， 否认糖尿病史、脑血管病史、精神病史，否认肝炎史、疟疾史、结核史,2006年6月曾患“左额顶胶质瘤”行左额顶胶质瘤切除术；2006年6月行“人工流产术”。否认、外伤史、输血史，否认过敏史，预防接种史不详。</v>
          </cell>
          <cell r="R3522" t="str">
            <v>生于吉林省，久居本地，无疫区、疫情、疫水接触史，无牧区、矿山、高氟区、低碘区居住史，无化学性物质、放射性物质、有毒物质接触史，无工业毒物、粉尘接触史。否认冶游史、嗜酒史、吸烟史。</v>
          </cell>
          <cell r="S3522" t="str">
            <v>95</v>
          </cell>
          <cell r="T3522">
            <v>43713</v>
          </cell>
          <cell r="V3522" t="str">
            <v>唤醒麻醉下左额顶原切口开颅肿瘤切除术+人工硬脑膜修补术（神经导航辅助）</v>
          </cell>
          <cell r="W3522" t="str">
            <v>患者右侧卧位，麻醉诱导喉罩通气后，头架固定后常规消毒、铺巾，取左额顶原切口逐层切开，皮肤翻向侧下，暴露左额顶颅骨，取下原骨瓣连接固定片，原骨瓣撬拨后铣刀铣下保留，见硬膜粘连严重局部破损，250ml甘露醇快速静点降低颅内压，表面麻醉后弧形剪开硬脑膜，神经导航确定病变位置，病变主要位于左侧额上中回后部，中央前回前方，灰黄色病变，质软韧，血供丰富，呈浸润性生长，与周边脑组织边界不清。唤醒患者，术中皮层电刺激再次确定中央前回及病变位置，皮层及皮层下严密电生理监测下，自肿瘤大致边界逐步分离并分块切除肿瘤，最终病变部分切除，大小约2.0*2.5*3.0cm，因肿瘤累及部分手运动区未予完整切除，术中监测患者肢体活动正常。加深麻醉，喉罩通气，术腔严密止血，创面速即纱帖敷，术腔反复冲洗清亮，脑组织搏动好，硬膜破损严重，人工硬膜减张修补缝合，硬膜外放置普通引流管一根另戳一口引出并固定，与护士清点棉片、棉条等手术用品无误后，1枚盖孔板2枚钛片还纳骨瓣，逐层缝合皮下及皮肤，术毕再次与护士清点棉条等手术用品无误，手术顺利，术中出血约100ml，输液1500ml，未输血，术后回病房监护。</v>
          </cell>
          <cell r="X3522" t="str">
            <v>部分切除</v>
          </cell>
          <cell r="Y3522" t="str">
            <v>缺失</v>
          </cell>
          <cell r="Z3522" t="str">
            <v>A(WHO II)</v>
          </cell>
          <cell r="AA3522" t="str">
            <v>A(WHO II)</v>
          </cell>
          <cell r="AB3522">
            <v>2</v>
          </cell>
          <cell r="AC3522" t="str">
            <v>星形细胞瘤（WHO II级）</v>
          </cell>
          <cell r="AD3522" t="str">
            <v>部分切除</v>
          </cell>
          <cell r="AE3522">
            <v>43724</v>
          </cell>
          <cell r="AF3522" t="str">
            <v>1.复发星形细胞瘤（额顶、左）2.左额顶胶质瘤术后 3.症状性癫痫[继发性癫痫] 4.轻度贫血 5.高氯血症 6.低蛋白血症 7.人工流产术后 8.鼻窦炎</v>
          </cell>
          <cell r="AH3522" t="str">
            <v>未终止</v>
          </cell>
          <cell r="AI3522">
            <v>1048</v>
          </cell>
          <cell r="AJ3522">
            <v>0</v>
          </cell>
          <cell r="AK3522">
            <v>1048</v>
          </cell>
          <cell r="AL3522">
            <v>0</v>
          </cell>
          <cell r="AM3522">
            <v>1048</v>
          </cell>
          <cell r="AN3522" t="str">
            <v>同步</v>
          </cell>
          <cell r="AO3522">
            <v>1</v>
          </cell>
          <cell r="AP3522" t="str">
            <v>帝清</v>
          </cell>
          <cell r="AQ3522">
            <v>1</v>
          </cell>
          <cell r="AS3522">
            <v>0</v>
          </cell>
          <cell r="AU3522" t="e">
            <v>#N/A</v>
          </cell>
          <cell r="AV3522" t="e">
            <v>#N/A</v>
          </cell>
          <cell r="AW3522" t="e">
            <v>#N/A</v>
          </cell>
          <cell r="AX3522" t="e">
            <v>#N/A</v>
          </cell>
          <cell r="AY3522" t="e">
            <v>#N/A</v>
          </cell>
          <cell r="AZ3522" t="e">
            <v>#N/A</v>
          </cell>
        </row>
        <row r="3523">
          <cell r="B3523" t="str">
            <v>P1023</v>
          </cell>
          <cell r="C3523" t="str">
            <v>CGGA_P1023</v>
          </cell>
          <cell r="E3523" t="str">
            <v>吴玉强</v>
          </cell>
          <cell r="F3523" t="str">
            <v>499990</v>
          </cell>
          <cell r="G3523">
            <v>43711</v>
          </cell>
          <cell r="H3523" t="str">
            <v>1.胶质瘤术后复发（额，右）2.右额胶质瘤切除术后3.高血压3级</v>
          </cell>
          <cell r="J3523" t="str">
            <v>男</v>
          </cell>
          <cell r="K3523" t="str">
            <v>50</v>
          </cell>
          <cell r="L3523" t="str">
            <v>O</v>
          </cell>
          <cell r="M3523" t="str">
            <v>412724196901284130</v>
          </cell>
          <cell r="N3523" t="str">
            <v>张东勤/夫妻/13938079002;吴战场/兄弟/13592262191;吴慧佩/父女/13141392437</v>
          </cell>
          <cell r="O3523" t="str">
            <v>右额胶质瘤术后3年，间断性头痛6月余</v>
          </cell>
          <cell r="P3523" t="str">
            <v>患者于3年前在我院行“右额开颅肿瘤切除术”，术后病理示少突星形细胞瘤（WHO II级），软膜下浸润；术后2周后于郑州大学一附院行放疗，未行化疗。患者6月前无明显诱因出现间断性劳累后头痛，伴头晕、呕吐；同时出现视物不清一月余，后自行缓解；2月前来我院门诊就诊，复查头颅MRI提示肿瘤复发可能，予替莫唑胺化疗药物治疗2个疗程，症状无明显缓解。患者近日为求进一步诊疗来院就诊，再次复查MRI示：右额开颅“少突星形细胞瘤”术后改变；右额异常信号；透明隔间腔及穹窿间隔显示；部分空蝶鞍；左枕大池增大；鼻窦粘膜增厚。门诊以“右额胶质瘤术后复发”收入我科。患者自患病以来，饮食不良，睡眠可，二便如常，体重无明显变化。</v>
          </cell>
          <cell r="Q3523" t="str">
            <v>高血压病史4年，平日139/89mmHg,最高达170/100mmHg，于2016年月开始服用降压药，厄贝沙坦，规律服用，血压控制139/89mmHg。否认冠心病史， 否认糖尿病史、脑血管病史、精神病史，否认肝炎史、疟疾史、结核史。2016年6月在我院行右额开颅肿瘤切除术，术后病理示少突星形细胞瘤（WHO II级），术后行放疗，行替莫唑胺化疗2个疗程。否认外伤史、输血史，否认过敏史，预防接种史不详。</v>
          </cell>
          <cell r="R3523" t="str">
            <v>生于河南省，久居本地，无疫区、疫情、疫水接触史，无牧区、矿山、高氟区、低碘区居住史，无化学性物质、放射性物质、有毒物质接触史，无工业毒物、粉尘接触史。否认冶游史、嗜酒史、吸烟史。</v>
          </cell>
          <cell r="S3523" t="str">
            <v>100</v>
          </cell>
          <cell r="T3523">
            <v>43714</v>
          </cell>
          <cell r="V3523" t="str">
            <v>冠切右额原切口开颅肿瘤切除术+人工硬脑膜修补术（神经导航辅助）</v>
          </cell>
          <cell r="W3523" t="str">
            <v>患者插管全麻成功后，病人取仰卧位。常规碘酒（4%）和酒精（75%）消毒后铺巾，头皮浸润麻醉，行冠状原切口切开，充分暴露右额骨质，拆除原骨瓣固定钛片，原骨瓣铣下保留，硬膜四周严密悬吊，十字剪开硬脑膜，可见局部脑组织张力中等，右额原术腔后方，右额上回后部脑回膨隆明显，脑沟消失，皮层下0.5cm即可见灰红色病变，质地软韧不均，血供丰富，与周围脑组织边界不清，深达胼胝体体部，显微镜下自肿瘤大致边界逐步分离并分块切除，右侧侧脑室额角开放，可见无色清亮脑脊液流出，右侧大脑前动脉及分支均保护良好，最终肿瘤镜下近全切除，大小约6.0X4.5X4.0cm。术腔严密止血，创面速即纱帖敷，术腔反复冲洗清亮，脑组织搏动好，术腔留置美敦力27703脑室引流管一根，于头皮切口后方另戳皮引出，硬膜破损严重，可缝人工硬膜减张修补缝合，与护士清点棉片、棉条等手术用品无误后，1枚盖孔板2枚钛片还纳骨瓣，逐层缝合肌肉、皮下及皮肤，术毕再次与护士清点棉条等手术用品无误，手术顺利，术中出血约100ml，输液1600ml，术后回病房监护。</v>
          </cell>
          <cell r="X3523" t="str">
            <v>部分切除</v>
          </cell>
          <cell r="Y3523" t="str">
            <v>缺失</v>
          </cell>
          <cell r="Z3523" t="str">
            <v>GBM(WHO IV)</v>
          </cell>
          <cell r="AA3523" t="str">
            <v>GBM(WHO IV)</v>
          </cell>
          <cell r="AB3523">
            <v>4</v>
          </cell>
          <cell r="AC3523" t="str">
            <v>胶质母细胞瘤 (WHOⅣ级) </v>
          </cell>
          <cell r="AD3523" t="str">
            <v>部分切除</v>
          </cell>
          <cell r="AE3523">
            <v>43735</v>
          </cell>
          <cell r="AF3523" t="str">
            <v>1.胶质母细胞瘤(WHO IV级) 2.中枢神经系统感染 3.轻度贫血 4.低蛋白血症 5.低钠血症 6.高血压3级 7.右额胶质瘤切除术后</v>
          </cell>
          <cell r="AH3523" t="str">
            <v>终止</v>
          </cell>
          <cell r="AI3523">
            <v>848</v>
          </cell>
          <cell r="AJ3523">
            <v>1</v>
          </cell>
          <cell r="AK3523">
            <v>269</v>
          </cell>
          <cell r="AL3523">
            <v>1</v>
          </cell>
          <cell r="AM3523">
            <v>951</v>
          </cell>
          <cell r="AN3523">
            <v>29</v>
          </cell>
          <cell r="AO3523">
            <v>1</v>
          </cell>
          <cell r="AP3523" t="str">
            <v>泰道</v>
          </cell>
          <cell r="AQ3523">
            <v>1</v>
          </cell>
          <cell r="AS3523">
            <v>1</v>
          </cell>
          <cell r="AU3523" t="e">
            <v>#N/A</v>
          </cell>
          <cell r="AV3523" t="e">
            <v>#N/A</v>
          </cell>
          <cell r="AW3523" t="e">
            <v>#N/A</v>
          </cell>
          <cell r="AX3523" t="e">
            <v>#N/A</v>
          </cell>
          <cell r="AY3523" t="e">
            <v>#N/A</v>
          </cell>
          <cell r="AZ3523" t="e">
            <v>#N/A</v>
          </cell>
        </row>
        <row r="3524">
          <cell r="B3524" t="str">
            <v>P1024</v>
          </cell>
          <cell r="C3524" t="str">
            <v>CGGA_P1024</v>
          </cell>
          <cell r="E3524" t="str">
            <v>万冬冬</v>
          </cell>
          <cell r="F3524" t="str">
            <v>619042</v>
          </cell>
          <cell r="G3524">
            <v>43717</v>
          </cell>
          <cell r="H3524" t="str">
            <v>1.右岛叶占位性病变 2.副鼻窦炎症</v>
          </cell>
          <cell r="J3524" t="str">
            <v>女</v>
          </cell>
          <cell r="K3524" t="str">
            <v>32</v>
          </cell>
          <cell r="L3524" t="str">
            <v>B</v>
          </cell>
          <cell r="M3524" t="str">
            <v>152101198707111824</v>
          </cell>
          <cell r="N3524" t="str">
            <v>万冬冬/本人/15247887935</v>
          </cell>
          <cell r="O3524" t="str">
            <v>头晕1年</v>
          </cell>
          <cell r="P3524" t="str">
            <v>患者诉1年前无明显诱因下出现头晕，7-8次/日，无恶心及呕吐，无四肢抽搐，无发热，无胸疼及胸闷等。隧到当地医院就诊，行脑部MRI示：占位。为求进一步手术治疗来我院，门诊以“颅内占位”收入我科。患者自患病以来，饮食可，睡眠可，二便如常，体重无明显变化。</v>
          </cell>
          <cell r="Q3524" t="str">
            <v>平素健康状况:良好。否认高血压史、冠心病史， 否认糖尿病史、脑血管病史、精神病史，否认肝炎史、疟疾史、结核史,2013年9月曾患“ 卵巢囊肿 ”行卵巢囊肿切除术,2018年9月行剖宫产。否认、外伤史、输血史，否认过敏史，预防接种史不详。</v>
          </cell>
          <cell r="R3524" t="str">
            <v>生于内蒙古锡林郭勒盟多伦县，久居本地，无疫区、疫情、疫水接触史，无牧区、矿山、高氟区、低碘区居住史，无化学性物质、放射性物质、有毒物质接触史，无工业毒物、粉尘接触史。否认冶游史、嗜酒史、吸烟史。</v>
          </cell>
          <cell r="S3524" t="str">
            <v>95</v>
          </cell>
          <cell r="T3524">
            <v>43719</v>
          </cell>
          <cell r="V3524" t="str">
            <v>显微镜下右额颞开颅肿瘤切除+人工硬脑膜修补术（术中磁共振辅助）</v>
          </cell>
          <cell r="W3524" t="str">
            <v>患者气管插管全麻成功后，仰卧位，头偏向左，头架固定。常规碘酒（4%）和酒精（75%）消毒后铺巾，头皮浸润麻醉，取右额颞“？”切口逐层切开，皮肌瓣翻向前方，充分暴露骨质，颅骨钻2孔骨瓣铣下保留。硬膜止血后四周严密悬吊，见硬膜张力略高250ml甘露醇快速静点降低颅内压，“弧形+放射”状剪开硬脑膜，缓慢释放侧裂池脑脊液后脑压下降满意，可见部分灰白色肿瘤突入到外侧裂，软膜下切除部分右眶回及三角部，显露前环岛沟及部分上环岛沟，前方深部可见岛阈及大脑中动脉分叉，背侧可见最外侧豆纹动脉，以LIAs及前、上环岛沟作为切除界面切除肿瘤，肿瘤灰白色，质韧，血供一般，边界欠清，用CUSA辅助切除肿瘤，深部可见肉豆蔻样纹状体，然后调整显微镜自外侧裂静脉及MCAM2下方切除岛叶前下方肿瘤，可见下环岛沟，侧脑室颞角部分开放。然后分别沿上、下环岛沟向后岛点方向切除肿瘤，深部沿纹状体界面自前向后切除。术腔严密止血，冲洗清亮，包扎术区行术中MRI扫面，可见术野干净，肿瘤切除满意，右颞残存少量肿瘤，显微镜下给予切除，术腔严密止血，术腔反复冲洗清亮，脑组织搏动好，与护士清点棉片、棉条等手术用品无误后，硬脑膜皱缩明显，人工硬脑膜严密修补缝合，钛片还纳骨瓣，逐层缝合肌肉、皮下及皮肤，术毕再次与护士清点棉条等手术用品无误，手术顺利，麻醉满意，术中出血约300ml，输液3000ml，术后拔管后安返PICU病房监护。</v>
          </cell>
          <cell r="X3524" t="str">
            <v>全切除</v>
          </cell>
          <cell r="Y3524" t="str">
            <v>缺失</v>
          </cell>
          <cell r="Z3524" t="str">
            <v>A(WHO II)</v>
          </cell>
          <cell r="AA3524" t="str">
            <v>A(WHO II)</v>
          </cell>
          <cell r="AB3524">
            <v>2</v>
          </cell>
          <cell r="AC3524" t="str">
            <v>星形细胞瘤 (WHOⅡ级)</v>
          </cell>
          <cell r="AD3524" t="str">
            <v>全切除</v>
          </cell>
          <cell r="AE3524">
            <v>43734</v>
          </cell>
          <cell r="AF3524" t="str">
            <v>1.星形细胞瘤 (岛叶，右)  2.副鼻窦炎症  3.牙周炎</v>
          </cell>
          <cell r="AH3524" t="str">
            <v>未终止</v>
          </cell>
          <cell r="AI3524">
            <v>1042</v>
          </cell>
          <cell r="AJ3524">
            <v>0</v>
          </cell>
          <cell r="AK3524">
            <v>1042</v>
          </cell>
          <cell r="AL3524">
            <v>0</v>
          </cell>
          <cell r="AM3524">
            <v>1042</v>
          </cell>
          <cell r="AN3524" t="str">
            <v>无</v>
          </cell>
          <cell r="AO3524">
            <v>0</v>
          </cell>
          <cell r="AP3524" t="str">
            <v>无</v>
          </cell>
          <cell r="AQ3524">
            <v>0</v>
          </cell>
          <cell r="AS3524">
            <v>0</v>
          </cell>
          <cell r="AU3524" t="e">
            <v>#N/A</v>
          </cell>
          <cell r="AV3524" t="e">
            <v>#N/A</v>
          </cell>
          <cell r="AW3524" t="e">
            <v>#N/A</v>
          </cell>
          <cell r="AX3524" t="e">
            <v>#N/A</v>
          </cell>
          <cell r="AY3524" t="e">
            <v>#N/A</v>
          </cell>
          <cell r="AZ3524" t="e">
            <v>#N/A</v>
          </cell>
        </row>
        <row r="3525">
          <cell r="B3525" t="str">
            <v>P1025</v>
          </cell>
          <cell r="C3525" t="str">
            <v>CGGA_P1025</v>
          </cell>
          <cell r="E3525" t="str">
            <v>于守森</v>
          </cell>
          <cell r="F3525" t="str">
            <v>618797</v>
          </cell>
          <cell r="G3525">
            <v>43714</v>
          </cell>
          <cell r="H3525" t="str">
            <v>1.颅内占位性病变（额顶枕，左）高级别胶质瘤可能性大</v>
          </cell>
          <cell r="J3525" t="str">
            <v>男</v>
          </cell>
          <cell r="K3525" t="str">
            <v>51</v>
          </cell>
          <cell r="L3525" t="str">
            <v>A</v>
          </cell>
          <cell r="M3525" t="str">
            <v>230204196807131439</v>
          </cell>
          <cell r="N3525" t="str">
            <v>刘英姿/夫妻/13836240020;于手水/兄弟/13089737003;于手江/兄弟/18714325134</v>
          </cell>
          <cell r="O3525" t="str">
            <v>间断性左枕部头痛、头晕伴呕吐1月余</v>
          </cell>
          <cell r="P3525" t="str">
            <v>患者于1月前无明显诱因出现左枕部头痛、头晕伴呕吐，呈间断性，性质较轻；就诊于当地医院，行MRI示：颅内占位性病变；予甘露醇降颅压治疗，症状较前有明显改善。患者近日为求进一步诊疗来我院就诊，行MRI示：左侧颞顶枕叶及胼胝体压部占位：高级别胶质瘤可能性大；透明隔间腔，穹窿间腔显示；右侧蝶窦小囊肿。门诊以“颅内占位性病变（颞顶枕，左）高级别胶质瘤可能性大”收入我科。患者自患病以来，饮食可，睡眠可，二便如常，体重无明显变化。</v>
          </cell>
          <cell r="Q3525" t="str">
            <v>否认高血压史、冠心病史， 否认糖尿病史、脑血管病史、精神病史，否认肝炎史、疟疾史、结核史,左前胸陈旧性外伤瘢痕。否认手术史、输血史，青霉素过敏史，预防接种史不详。</v>
          </cell>
          <cell r="R3525" t="str">
            <v>生于黑龙江省，久居本地，无疫区、疫情、疫水接触史，无牧区、矿山、高氟区、低碘区居住史，无化学性物质、放射性物质、有毒物质接触史，无工业毒物、粉尘接触史。否认冶游史、嗜酒史、吸烟史。</v>
          </cell>
          <cell r="S3525" t="str">
            <v>95</v>
          </cell>
          <cell r="T3525">
            <v>43719</v>
          </cell>
          <cell r="V3525" t="str">
            <v>左颞枕开颅肿瘤切除术+人工硬脑膜修补术</v>
          </cell>
          <cell r="W3525" t="str">
            <v>患者插管全麻成功后，病人右侧卧位。常规碘酒（4%）和酒精（75%）消毒后铺巾，头皮浸润麻醉，行左颞枕“马蹄形”切口逐层切开，充分暴露骨质，颅骨钻2孔骨瓣铣下保留，硬膜四周严密悬吊，十字剪开硬膜，左侧颞枕交界处皮质造瘘，皮层下3cm即可见灰红色病变，病变位于右颞枕叶向深部海马结构侵犯，质地软韧不均，血供极丰富，呈浸润性生长，与周边脑组织边界不清，自肿瘤大致边界逐步分离并分块切除，最终肿瘤镜下近全切除，大小约5.5*5.0*6.0cm，左侧脑室枕角开放，冰冻病理为胶质母细胞瘤。术腔严密止血，创面速即纱帖敷，术腔反复冲洗清亮，脑组织搏动好，硬膜破损严重，可缝人工硬膜（脑膜健）减张缝合硬脑膜，术腔放置美敦力26020引流管1枚另戳一口引出并固定，与护士清点棉片、棉条等手术用品无误后，1枚盖孔板2枚钛片还纳骨瓣，逐层缝合肌肉、皮下及皮肤，术毕再次与护士清点棉条等手术用品无误，手术顺利，术中出血约400ml，输液3500ml，未输血，术后回病房监护</v>
          </cell>
          <cell r="X3525" t="str">
            <v>部分切除</v>
          </cell>
          <cell r="Y3525" t="str">
            <v>缺失</v>
          </cell>
          <cell r="Z3525" t="str">
            <v>GBM(WHO IV)</v>
          </cell>
          <cell r="AA3525" t="str">
            <v>GBM(WHO IV)</v>
          </cell>
          <cell r="AC3525" t="str">
            <v>胶质母细胞瘤 (WHOⅣ级)</v>
          </cell>
          <cell r="AD3525" t="str">
            <v>部分切除</v>
          </cell>
          <cell r="AE3525">
            <v>43728</v>
          </cell>
          <cell r="AF3525" t="str">
            <v>1.胶质母细胞瘤 (WHOⅣ级)；2.低蛋白血症；3.高胆红素血症</v>
          </cell>
          <cell r="AG3525">
            <v>44207</v>
          </cell>
          <cell r="AH3525" t="str">
            <v>终止</v>
          </cell>
          <cell r="AI3525">
            <v>172</v>
          </cell>
          <cell r="AJ3525">
            <v>1</v>
          </cell>
          <cell r="AK3525">
            <v>172</v>
          </cell>
          <cell r="AL3525">
            <v>1</v>
          </cell>
          <cell r="AM3525">
            <v>172</v>
          </cell>
          <cell r="AN3525" t="str">
            <v>同步</v>
          </cell>
          <cell r="AO3525">
            <v>1</v>
          </cell>
          <cell r="AP3525" t="str">
            <v>帝清</v>
          </cell>
          <cell r="AQ3525">
            <v>1</v>
          </cell>
          <cell r="AS3525" t="str">
            <v>原发</v>
          </cell>
          <cell r="AU3525" t="e">
            <v>#N/A</v>
          </cell>
          <cell r="AV3525" t="e">
            <v>#N/A</v>
          </cell>
          <cell r="AW3525" t="e">
            <v>#N/A</v>
          </cell>
          <cell r="AX3525" t="e">
            <v>#N/A</v>
          </cell>
          <cell r="AY3525" t="e">
            <v>#N/A</v>
          </cell>
          <cell r="AZ3525" t="e">
            <v>#N/A</v>
          </cell>
        </row>
        <row r="3526">
          <cell r="B3526" t="str">
            <v>P1026</v>
          </cell>
          <cell r="C3526" t="str">
            <v>CGGA_P1026</v>
          </cell>
          <cell r="E3526" t="str">
            <v>马高杰</v>
          </cell>
          <cell r="F3526" t="str">
            <v>619040</v>
          </cell>
          <cell r="G3526">
            <v>43717</v>
          </cell>
          <cell r="H3526" t="str">
            <v>1.颅内占位性病变：右额胶质瘤？ 2.症状性癫痫  3.副鼻窦炎</v>
          </cell>
          <cell r="J3526" t="str">
            <v>男</v>
          </cell>
          <cell r="K3526" t="str">
            <v>44</v>
          </cell>
          <cell r="L3526" t="str">
            <v>A</v>
          </cell>
          <cell r="M3526" t="str">
            <v>370882197503150435</v>
          </cell>
          <cell r="N3526" t="str">
            <v>夏玉丽/配偶/15254780157</v>
          </cell>
          <cell r="O3526" t="str">
            <v>癫痫伴头痛4月余</v>
          </cell>
          <cell r="P3526" t="str">
            <v>患者4月余前无明显诱因下突然出现癫痫伴头痛，发病时四肢抽搐，口吐白沫，不醒人事，持续约4-5分钟，醒后出现逆行遗忘，无恶心及呕吐，无胸疼胸闷等。隧到济宁市第一人民医院就诊，行颅脑MRI示右侧额叶占位。现为求进一步手术治疗，来我院就诊，门诊以“右额叶占位”收入院。 患者自患病以来，饮食可，睡眠可，二便如常，体重无明显变化。</v>
          </cell>
          <cell r="Q3526" t="str">
            <v>平素健康状况:良好。否认高血压史、冠心病史， 否认糖尿病史、脑血管病史、精神病史，否认肝炎史、疟疾史、结核史,否认手术史、外伤史、输血史，否认过敏史，预防接种史不详。</v>
          </cell>
          <cell r="R3526" t="str">
            <v>生于山东济宁，久居本地，无疫区、疫情、疫水接触史，无牧区、矿山、高氟区、低碘区居住史，无化学性物质、放射性物质、有毒物质接触史，无工业毒物、粉尘接触史。饮酒10年，平均7两／日，未戒酒。吸烟10年，平均20支／日，未戒烟。吸烟指数吸烟指数否认冶游史</v>
          </cell>
          <cell r="S3526" t="str">
            <v>100</v>
          </cell>
          <cell r="T3526">
            <v>43720</v>
          </cell>
          <cell r="V3526" t="str">
            <v>显微镜下右额肿瘤切除+人工硬脑膜修补术 （唤醒麻醉术中皮质点刺激）</v>
          </cell>
          <cell r="W3526" t="str">
            <v>患者左侧卧位，患者尿道狭窄请泌尿外科会诊置入尿管。麻醉诱导喉罩通气后，头架固定后常规消毒、铺巾，导航注册确定肿瘤体表投影，取右额顶马蹄形切口逐层切开，皮肌肤翻向前方，暴露右额顶颅骨，骨瓣钻2孔铣下保留，见硬膜张力略高，250ml甘露醇快速静点降低颅内压，硬脑膜表面贴覆麻醉，此时拔出喉罩唤醒患者，放射状剪开硬脑膜，术中导航确定病变范围，病变主要位于运动前区深部，术中皮层电刺激确定中央前、后回位于肿瘤后方，与中央前回前皮质电刺激阴性区造瘘，皮层下2cm可见灰白色病变，大部质韧，血供中等，边界不清，深部中央前回前方应用术中皮层刺激确定拇指区，作为切除深部和后部边界，术中超声确定肿瘤切除完全。加深麻醉，喉罩通气，术腔严密止血，术腔反复冲洗清亮，脑组织搏动好，硬膜皱缩明显，人工硬膜修补缝合，与护士清点棉片、棉条等手术用品无误后，钛片还纳固定骨瓣，皮瓣下放置引流管另戳孔引出逐层缝合肌肉、皮下及皮肤，术毕再次与护士清点棉条等手术用品无误，手术顺利，麻醉满意，术中出血约300ml，输液2100ml，术后拔除喉罩可见患者肢体肌力正常，安返PICU病房监护。</v>
          </cell>
          <cell r="X3526" t="str">
            <v>部分切除</v>
          </cell>
          <cell r="Y3526" t="str">
            <v>缺失</v>
          </cell>
          <cell r="Z3526" t="str">
            <v>OA(WHO II)</v>
          </cell>
          <cell r="AA3526" t="str">
            <v>OA(WHO II)</v>
          </cell>
          <cell r="AB3526">
            <v>2</v>
          </cell>
          <cell r="AC3526" t="str">
            <v>少突星形细胞瘤。(WHOⅡ级)</v>
          </cell>
          <cell r="AD3526" t="str">
            <v>部分切除</v>
          </cell>
          <cell r="AE3526">
            <v>43734</v>
          </cell>
          <cell r="AF3526" t="str">
            <v>1.少突星形细胞瘤(额，右)2.症状性癫痫3.低钠血症4.肝功能异常5.副鼻窦炎</v>
          </cell>
          <cell r="AH3526" t="str">
            <v>未终止</v>
          </cell>
          <cell r="AI3526">
            <v>1042</v>
          </cell>
          <cell r="AJ3526">
            <v>0</v>
          </cell>
          <cell r="AK3526">
            <v>1042</v>
          </cell>
          <cell r="AL3526">
            <v>0</v>
          </cell>
          <cell r="AM3526">
            <v>1042</v>
          </cell>
          <cell r="AN3526" t="str">
            <v>同步</v>
          </cell>
          <cell r="AO3526">
            <v>1</v>
          </cell>
          <cell r="AP3526" t="str">
            <v>帝清</v>
          </cell>
          <cell r="AQ3526">
            <v>1</v>
          </cell>
          <cell r="AS3526">
            <v>0</v>
          </cell>
          <cell r="AU3526" t="e">
            <v>#N/A</v>
          </cell>
          <cell r="AV3526" t="e">
            <v>#N/A</v>
          </cell>
          <cell r="AW3526" t="e">
            <v>#N/A</v>
          </cell>
          <cell r="AX3526" t="e">
            <v>#N/A</v>
          </cell>
          <cell r="AY3526" t="e">
            <v>#N/A</v>
          </cell>
          <cell r="AZ3526" t="e">
            <v>#N/A</v>
          </cell>
        </row>
        <row r="3527">
          <cell r="B3527" t="str">
            <v>P1027</v>
          </cell>
          <cell r="C3527" t="str">
            <v>CGGA_P1027</v>
          </cell>
          <cell r="D3527" t="str">
            <v>CGGA_P501, CGGA_P1027</v>
          </cell>
          <cell r="E3527" t="str">
            <v>邓俊华</v>
          </cell>
          <cell r="F3527" t="str">
            <v>619223</v>
          </cell>
          <cell r="G3527">
            <v>43718</v>
          </cell>
          <cell r="H3527" t="str">
            <v>1.胶质瘤复发（颞，左）2.左颞开颅肿瘤切除术后3.症状性癫痫[继发性癫痫]</v>
          </cell>
          <cell r="J3527" t="str">
            <v>男</v>
          </cell>
          <cell r="K3527" t="str">
            <v>30</v>
          </cell>
          <cell r="L3527" t="str">
            <v>B</v>
          </cell>
          <cell r="M3527" t="str">
            <v>622925198909025518</v>
          </cell>
          <cell r="N3527" t="str">
            <v>孟梅梅/母子/15120484722;邓云/父子/13993064501;邓苗苗/兄妹/13830127762</v>
          </cell>
          <cell r="O3527" t="str">
            <v>脑胶质瘤术后2年，言语不利2月余，伴症状性癫痫20天余。</v>
          </cell>
          <cell r="P3527" t="str">
            <v>患者11年前于甘肃省兰州大学第二医院行“开颅肿瘤切除术”，术后病理示：弥漫型星形细胞瘤（WHO II级）。术后行放疗（6000cGy/30f/48d）、替莫唑胺qd化疗1周期。患者2年前因“左额颞胶质瘤复发”于普仁医院行“原切口入路开颅肿瘤切除术”，术后病理示：少突星形细胞瘤（WHO II级），分子病理：MMP（-），EGFR（++），P53（++），Ki-67（约5-15%），ATRX（-）。术后行替莫唑胺qd化疗6周期。患者于2月前无明显诱因出现言语不利，后于20余天前无明显诱因出现肢体抽搐，无医师不清，无头痛、头晕、呕吐等特殊不适。未予特殊治疗。就诊于当地医院，行MRI示：左侧额叶、基底节区、颞叶软化灶；左侧颞叶混杂占位病变，考虑为肿瘤复发；左侧颞极蛛网膜囊肿。患者7天前为求进一步治疗来我院就诊，门诊以“左颞胶质瘤复发”收入我科。患者自患病以来，饮食可，睡眠不良，二便如常，体重无明显变化。</v>
          </cell>
          <cell r="Q3527" t="str">
            <v>否认高血压史、冠心病史， 否认糖尿病史、脑血管病史、精神病史，否认肝炎史、疟疾史、结核史,2011年8月曾患“胶质瘤”行“开颅肿瘤切除术”。2017年8月曾患“胶质瘤复发”行“开颅肿瘤切除术”。否认外伤史，曾于2011年输悬浮红细胞、新鲜冰冻血浆共600ml；于2017年输新鲜冰冻血浆。青霉素、万古霉素、造影剂过敏史，预防接种史不详。</v>
          </cell>
          <cell r="R3527" t="str">
            <v>生于甘肃省，久居本地，无疫区、疫情、疫水接触史，无牧区、矿山、高氟区、低碘区居住史，无化学性物质、放射性物质、有毒物质接触史，无工业毒物、粉尘接触史。否认冶游史、嗜酒史、吸烟史。</v>
          </cell>
          <cell r="S3527" t="str">
            <v>100</v>
          </cell>
          <cell r="T3527">
            <v>43720</v>
          </cell>
          <cell r="V3527" t="str">
            <v>左额颞原切口开颅肿瘤切除术+人工硬脑膜修补术（术中MRI） </v>
          </cell>
          <cell r="W3527" t="str">
            <v>者插管全麻成功后，病人取仰卧位。常规碘酒（4%）和酒精（75%）消毒后铺巾，头皮浸润麻醉，沿左额颞原弧形切口逐层切开，充分暴露左额颞原骨瓣，卸下原固定钛片盒钛夹，铣刀铣下骨瓣保留，硬膜四周严密悬吊，见硬膜张力略高，250ml甘露醇快速静点降低颅内压，“弧形+放射”状剪开硬膜，即可见左颞原术腔，左颞后方皮层下2.0cm可见灰红色病变，质地软韧不均，血供丰富，与周围脑组织边界不清，显微镜下首先自瘤内分块切除，待减压充分后自肿瘤大致边界逐步分离并分块切除，大小约5.5X5.0X4.0cm，最终肿瘤镜下近全切除，冰冻病理回报间变性胶质瘤。术腔严密止血，创面速即纱帖敷，行术中MRI见肿瘤切除范围满意。术腔反复冲洗清亮，仔细止血，脑组织搏动好，硬膜破损严重，可缝人工硬膜（脑膜健）减张修补缝合，与护士清点棉片、棉条等手术用品无误后，原钛片3枚还纳骨瓣，逐层缝合皮下及皮肤，术毕再次与护士清点棉条等手术用品无误，手术顺利，术中出血约300ml，输液3000ml，术后回病房监护。</v>
          </cell>
          <cell r="X3527" t="str">
            <v>部分切除</v>
          </cell>
          <cell r="Y3527" t="str">
            <v>缺失</v>
          </cell>
          <cell r="Z3527" t="str">
            <v>AA(WHO III)</v>
          </cell>
          <cell r="AA3527" t="str">
            <v>AA(WHO III)</v>
          </cell>
          <cell r="AB3527">
            <v>3</v>
          </cell>
          <cell r="AC3527" t="str">
            <v>间变性星形细胞瘤(WHOⅢ级)</v>
          </cell>
          <cell r="AD3527" t="str">
            <v>部分切除</v>
          </cell>
          <cell r="AE3527">
            <v>43746</v>
          </cell>
          <cell r="AF3527" t="str">
            <v>1.复发间变性星形细胞瘤（颞，左）2.中枢神经系统感染 3.症状性癫痫[继发性癫痫] 4.低钠血症 5.低钾血症 6.低氯血症 7.低蛋白血症 8.转氨酶升高 9.左颞开颅肿瘤切除术后</v>
          </cell>
          <cell r="AH3527" t="str">
            <v>终止</v>
          </cell>
          <cell r="AI3527">
            <v>493</v>
          </cell>
          <cell r="AJ3527">
            <v>1</v>
          </cell>
          <cell r="AK3527">
            <v>385</v>
          </cell>
          <cell r="AL3527">
            <v>1</v>
          </cell>
          <cell r="AM3527">
            <v>560</v>
          </cell>
          <cell r="AN3527" t="str">
            <v>同步</v>
          </cell>
          <cell r="AO3527">
            <v>1</v>
          </cell>
          <cell r="AP3527" t="str">
            <v>泰道</v>
          </cell>
          <cell r="AQ3527">
            <v>1</v>
          </cell>
          <cell r="AS3527">
            <v>1</v>
          </cell>
          <cell r="AU3527" t="e">
            <v>#N/A</v>
          </cell>
          <cell r="AV3527" t="e">
            <v>#N/A</v>
          </cell>
          <cell r="AW3527" t="e">
            <v>#N/A</v>
          </cell>
          <cell r="AX3527" t="e">
            <v>#N/A</v>
          </cell>
          <cell r="AY3527" t="e">
            <v>#N/A</v>
          </cell>
          <cell r="AZ3527" t="e">
            <v>#N/A</v>
          </cell>
        </row>
        <row r="3528">
          <cell r="B3528" t="str">
            <v>P1028</v>
          </cell>
          <cell r="C3528" t="str">
            <v>CGGA_P1028</v>
          </cell>
          <cell r="E3528" t="str">
            <v>于如荣</v>
          </cell>
          <cell r="F3528" t="str">
            <v>619550</v>
          </cell>
          <cell r="G3528">
            <v>43720</v>
          </cell>
          <cell r="H3528" t="str">
            <v>1.颅内占位性病变 胶质母细胞瘤</v>
          </cell>
          <cell r="J3528" t="str">
            <v>女</v>
          </cell>
          <cell r="K3528" t="str">
            <v>64</v>
          </cell>
          <cell r="L3528" t="str">
            <v>B</v>
          </cell>
          <cell r="M3528" t="str">
            <v>132929195410011024</v>
          </cell>
          <cell r="N3528" t="str">
            <v>邱志广/儿子/15611160810;邱凤娟/女儿/15600245345;于如荣/本人/153111371363</v>
          </cell>
          <cell r="O3528" t="str">
            <v>头痛伴记忆力下降10余天</v>
          </cell>
          <cell r="P3528" t="str">
            <v>10天前患者无明显诱因自觉头痛并记忆力减退，遂到当地医院就诊行头颅CT检查后，诊治不详，未做特殊处理。10天来头痛时轻时重，记忆力减退无改善。今日来我院就诊，门诊给予行头颅MRI检查后以颅内占位性病变收住我科。患者自患病以来，饮食可，睡眠可，二便如常，体重有明显变化。</v>
          </cell>
          <cell r="Q3528" t="str">
            <v>平素健康状况:良好。否认高血压史、冠心病史， 否认糖尿病史、脑血管病史、精神病史，否认肝炎史、疟疾史、结核史,否认输血史，否认过敏史，预防接种史不详。</v>
          </cell>
          <cell r="R3528" t="str">
            <v>生于河北省沧州市盐山县小营乡刘武村，久居本地，无疫区、疫情、疫水接触史，无牧区、矿山、高氟区、低碘区居住史，无化学性物质、放射性物质、有毒物质接触史，无工业毒物、粉尘接触史。否认冶游史、嗜酒史、吸烟史。</v>
          </cell>
          <cell r="S3528" t="str">
            <v>70</v>
          </cell>
          <cell r="T3528">
            <v>43721</v>
          </cell>
          <cell r="V3528" t="str">
            <v>左颞顶枕开颅病变切除术+人工硬膜修补术</v>
          </cell>
          <cell r="W3528" t="str">
            <v>患者气管插管全麻成功后，右侧卧位，头偏向右。常规碘酒（2%）和酒精（75%）消毒后铺巾，头皮浸润麻醉，取左颞顶枕马蹄形切口逐层切开，皮瓣翻向侧下方，充分暴露骨质，颅骨钻孔骨瓣铣下保留。硬膜止血后四周严密悬吊，见硬膜张力略高250ml甘露醇快速静点降低颅内压， “弧形+放射”状剪开硬脑膜，脑组织张力高，见实性病变位于右顶枕叶，血供丰富，质地软韧，与周围脑组织边界不清，侧脑室脉络丛关系紧密，并参与供血，自肿瘤大致边界逐步分离，最终病变镜下全切，大小约5.4*4.7*4.9cm。术腔严密止血，创面速即纱帖敷,术腔反复冲洗清亮，脑组织搏动好，鉴于脑室开放，术腔留置外引流管一根，领戳皮孔引出，硬膜破损严重人工硬膜（脑膜健）减张缝合，与护士清点棉片、棉条等手术用品无误后，钛片钛钉还纳骨瓣，逐层缝合肌肉、皮下及皮肤，术毕再次与护士清点棉条等手术用品无误，手术顺利，术中出血约800ml，输液3250ml，未输血，术后回病房监护。</v>
          </cell>
          <cell r="X3528" t="str">
            <v>全切除</v>
          </cell>
          <cell r="Y3528" t="str">
            <v>缺失</v>
          </cell>
          <cell r="Z3528" t="str">
            <v>GBM(WHO IV)</v>
          </cell>
          <cell r="AA3528" t="str">
            <v>GBM(WHO IV)</v>
          </cell>
          <cell r="AC3528" t="str">
            <v>胶质母细胞瘤 (WHOⅣ级)</v>
          </cell>
          <cell r="AD3528" t="str">
            <v>全切除</v>
          </cell>
          <cell r="AE3528">
            <v>43731</v>
          </cell>
          <cell r="AF3528" t="str">
            <v>1. 胶质母细胞瘤（顶枕，左） 2.低钠血症</v>
          </cell>
          <cell r="AG3528">
            <v>44207</v>
          </cell>
          <cell r="AH3528" t="str">
            <v>终止</v>
          </cell>
          <cell r="AI3528">
            <v>201</v>
          </cell>
          <cell r="AJ3528">
            <v>1</v>
          </cell>
          <cell r="AK3528">
            <v>201</v>
          </cell>
          <cell r="AL3528">
            <v>1</v>
          </cell>
          <cell r="AM3528">
            <v>201</v>
          </cell>
          <cell r="AN3528" t="str">
            <v>无</v>
          </cell>
          <cell r="AO3528">
            <v>0</v>
          </cell>
          <cell r="AP3528" t="str">
            <v>无</v>
          </cell>
          <cell r="AQ3528">
            <v>0</v>
          </cell>
          <cell r="AS3528" t="str">
            <v>原发</v>
          </cell>
          <cell r="AU3528" t="e">
            <v>#N/A</v>
          </cell>
          <cell r="AV3528" t="e">
            <v>#N/A</v>
          </cell>
          <cell r="AW3528" t="e">
            <v>#N/A</v>
          </cell>
          <cell r="AX3528" t="e">
            <v>#N/A</v>
          </cell>
          <cell r="AY3528" t="e">
            <v>#N/A</v>
          </cell>
          <cell r="AZ3528" t="e">
            <v>#N/A</v>
          </cell>
        </row>
        <row r="3529">
          <cell r="B3529" t="str">
            <v>P1029</v>
          </cell>
          <cell r="C3529" t="str">
            <v>CGGA_P1029</v>
          </cell>
          <cell r="E3529" t="str">
            <v>王成龙</v>
          </cell>
          <cell r="F3529" t="str">
            <v>619396</v>
          </cell>
          <cell r="G3529">
            <v>43719</v>
          </cell>
          <cell r="H3529" t="str">
            <v>颅内占位性病变（额 右）</v>
          </cell>
          <cell r="J3529" t="str">
            <v>男</v>
          </cell>
          <cell r="K3529" t="str">
            <v>24</v>
          </cell>
          <cell r="L3529" t="str">
            <v>B</v>
          </cell>
          <cell r="M3529" t="str">
            <v>140223199503102314</v>
          </cell>
          <cell r="N3529" t="str">
            <v>王成龙/本人/13994422409</v>
          </cell>
          <cell r="O3529" t="str">
            <v>头晕伴头痛1个月</v>
          </cell>
          <cell r="P3529" t="str">
            <v>患者诉1个月前无明显诱因出现头晕并伴头痛及恶心呕吐呕吐物为胃内容物，量不详；偶尔出现，非持续性，无四肢抽搐。遂到当地医院就诊，行颅脑MRI 示：右额占位。今为求进一步手术治疗来我院门诊就诊，门诊以“右额占位”收入我科。患者自患病以来，饮食可，睡眠可，二便如常，体重无明显变化。</v>
          </cell>
          <cell r="Q3529" t="str">
            <v>平素健康状况:良好。否认高血压史、冠心病史， 否认糖尿病史、脑血管病史、精神病史，否认肝炎史、疟疾史、结核史,否认手术史、外伤史、输血史，否认过敏史，预防接种史不详。</v>
          </cell>
          <cell r="R3529" t="str">
            <v>生于山西省广灵县，久居本地，无疫区、疫情、疫水接触史，无牧区、矿山、高氟区、低碘区居住史，无化学性物质、放射性物质、有毒物质接触史，无工业毒物、粉尘接触史。否认冶游史、嗜酒史、吸烟史。</v>
          </cell>
          <cell r="S3529" t="str">
            <v>100</v>
          </cell>
          <cell r="T3529">
            <v>43724</v>
          </cell>
          <cell r="V3529" t="str">
            <v>显微镜下右额肿瘤切除+人工硬脑膜修补术</v>
          </cell>
          <cell r="W3529" t="str">
            <v>患者插管全麻成功后，病人取仰卧位。导航注册确定肿瘤体表投影，常规碘酒（4%）和酒精（75%）消毒后铺巾，头皮浸润麻醉，行冠状右额切口切开，充分暴露右额骨质，颅骨钻孔骨瓣铣下保留，额窦开放，给以封堵。硬膜四周严密悬吊，硬膜张力略高250ml甘露醇快速静点降低颅内压，“弧形+放射”状剪开硬脑膜，可见右额中回局部脑回膨隆明显，脑沟消失，皮层可见灰白色病变，质地软，血供一般，与周围脑组织边界不清，术中超声再次确定肿瘤范围。显微镜下分块扩大切除肿瘤。术腔严密止血，反复冲洗清亮，脑组织搏动好，硬膜皱缩明显，可缝人工硬膜（脑膜健）减张缝合，与护士清点棉片、棉条等手术用品无误后，钛片还纳骨瓣，逐层缝合肌肉、皮下及皮肤，术毕再次与护士清点棉条等手术用品无误，手术顺利，麻醉满意，术中出血约  300  ml，输液 2100   ml，术后拔管后安返PICU病房监护</v>
          </cell>
          <cell r="X3529" t="str">
            <v>全切除</v>
          </cell>
          <cell r="Y3529" t="str">
            <v>缺失</v>
          </cell>
          <cell r="Z3529" t="str">
            <v>A(WHO II)</v>
          </cell>
          <cell r="AA3529" t="str">
            <v>A(WHO II)</v>
          </cell>
          <cell r="AB3529">
            <v>2</v>
          </cell>
          <cell r="AC3529" t="str">
            <v>星形细胞瘤(WHOⅡ级)，局灶间变（WHOⅢ级）</v>
          </cell>
          <cell r="AD3529" t="str">
            <v>全切除</v>
          </cell>
          <cell r="AE3529">
            <v>43732</v>
          </cell>
          <cell r="AF3529" t="str">
            <v>星形细胞瘤(额,右）</v>
          </cell>
          <cell r="AH3529" t="str">
            <v>未终止</v>
          </cell>
          <cell r="AI3529">
            <v>1038</v>
          </cell>
          <cell r="AJ3529">
            <v>0</v>
          </cell>
          <cell r="AK3529">
            <v>1038</v>
          </cell>
          <cell r="AL3529">
            <v>0</v>
          </cell>
          <cell r="AM3529">
            <v>1038</v>
          </cell>
          <cell r="AN3529" t="str">
            <v>同步</v>
          </cell>
          <cell r="AO3529">
            <v>1</v>
          </cell>
          <cell r="AP3529" t="str">
            <v>泰道</v>
          </cell>
          <cell r="AQ3529">
            <v>1</v>
          </cell>
          <cell r="AS3529">
            <v>0</v>
          </cell>
          <cell r="AU3529" t="e">
            <v>#N/A</v>
          </cell>
          <cell r="AV3529" t="e">
            <v>#N/A</v>
          </cell>
          <cell r="AW3529" t="e">
            <v>#N/A</v>
          </cell>
          <cell r="AX3529" t="e">
            <v>#N/A</v>
          </cell>
          <cell r="AY3529" t="e">
            <v>#N/A</v>
          </cell>
          <cell r="AZ3529" t="e">
            <v>#N/A</v>
          </cell>
        </row>
        <row r="3530">
          <cell r="B3530" t="str">
            <v>P1030</v>
          </cell>
          <cell r="C3530" t="str">
            <v>CGGA_P1030</v>
          </cell>
          <cell r="E3530" t="str">
            <v>罗列</v>
          </cell>
          <cell r="F3530" t="str">
            <v>619045</v>
          </cell>
          <cell r="G3530">
            <v>43717</v>
          </cell>
          <cell r="H3530" t="str">
            <v>1.颅内占位性病变(额顶，右)2.阑尾炎术后3.肛周脓肿术后</v>
          </cell>
          <cell r="J3530" t="str">
            <v>男</v>
          </cell>
          <cell r="K3530" t="str">
            <v>39</v>
          </cell>
          <cell r="L3530" t="str">
            <v>O</v>
          </cell>
          <cell r="M3530" t="str">
            <v>210103197909193015</v>
          </cell>
          <cell r="N3530" t="str">
            <v>高旭/夫妻/15840788848;宋鹏宇/朋友/13050645559;贾森/朋友/18624591119</v>
          </cell>
          <cell r="O3530" t="str">
            <v>左侧肢体间断发麻5年</v>
          </cell>
          <cell r="P3530" t="str">
            <v>患者无明显诱因5年前出现左侧肢体间断发麻，否认头痛、恶心、否认意识丧失、否认肢体抽搐，于沈阳医科大学附属医院就诊，行核磁检查提示右额顶占位性病变，未行特殊处理，定期复查，发现病变逐渐增大，为手术治疗，特来我院门诊就诊，门诊以“颅内占位性病变”收住入院。患者自患病以来，饮食可，睡眠可，二便如常，体重无明显变化。</v>
          </cell>
          <cell r="Q3530" t="str">
            <v>平素健康状况:良好。否认高血压史、冠心病史， 否认糖尿病史、脑血管病史、精神病史，否认肝炎史、疟疾史、结核史,阑尾炎手术史20年，肛周脓肿手术史8年，否认其他手术、外伤史、输血史，磺胺类药物过敏史，过敏原不详，预防接种史不详。</v>
          </cell>
          <cell r="R3530" t="str">
            <v>生于沈阳，久居本地，无疫区、疫情、疫水接触史，无牧区、矿山、高氟区、低碘区居住史，无化学性物质、放射性物质、有毒物质接触史，无工业毒物、粉尘接触史。吸烟20年，平均8支／日，未戒烟，否认冶游史、嗜酒史、。</v>
          </cell>
          <cell r="S3530" t="str">
            <v>95</v>
          </cell>
          <cell r="T3530">
            <v>43725</v>
          </cell>
          <cell r="V3530" t="str">
            <v>右额颞顶开颅病变切除术+人工硬膜修补术</v>
          </cell>
          <cell r="W3530" t="str">
            <v>患者全麻成功后，左侧卧位，导航明确病变位置及功能区，常规碘酒（2%）和酒精（75%）消毒后铺巾，头皮浸润麻醉，给予甘露醇250ml快速静点，取右额颞顶“？”切口逐层切开，皮肌瓣翻向下方，充分暴露骨质，颅骨钻1孔骨瓣铣下保留，硬膜止血后四周严密悬吊，拔除喉罩，患者清醒，给予硬膜利多卡因局部麻醉后，“弧形+放射”状剪开硬脑膜，导航明确病变位置，电刺激明确中央前回及后回面部及其他功能区，超声明确病变位置，按江涛主任医师指示于功能区后下方皮层造瘘，可见病变色灰白，质软，血供不丰富，主体位于额顶盖及岛叶，深部至内囊后肢，仔细分离肿瘤周边，分块切除病变，最终病变镜下全切，复查超声，未见明显肿瘤残留，电生理监测未见明显异常，江涛主任医师指示肿瘤显微镜下已完全切除，肢体功能好，切除满意，电生理监测好，切除大小约3.9X 4.0X4.6CM，复插喉罩。术腔严密止血,术腔反复冲洗清亮，脑组织搏动好，鉴于硬膜缺损，免缝人工硬膜覆盖，与护士清点棉片、棉条等手术用品无误后，1枚盖孔片，2枚钛片还纳骨瓣，逐层缝合肌肉、皮下及皮肤，术毕再次与护士清点棉条等手术用品无误，手术顺利，术中出血约200ml，输液1600ml，术中未输血，术后回病房监护。</v>
          </cell>
          <cell r="X3530" t="str">
            <v>全切除</v>
          </cell>
          <cell r="Y3530" t="str">
            <v>缺失</v>
          </cell>
          <cell r="Z3530" t="str">
            <v>A(WHO II)</v>
          </cell>
          <cell r="AA3530" t="str">
            <v>A(WHO II)</v>
          </cell>
          <cell r="AB3530">
            <v>2</v>
          </cell>
          <cell r="AC3530" t="str">
            <v>星形细胞瘤 (WHOⅡ级)，局灶细胞密度增高。</v>
          </cell>
          <cell r="AD3530" t="str">
            <v>全切除</v>
          </cell>
          <cell r="AE3530">
            <v>43737</v>
          </cell>
          <cell r="AF3530" t="str">
            <v>1.星形细胞瘤 (WHOⅡ级)(额顶，右)2.阑尾炎术后3.肛周脓肿术后 </v>
          </cell>
          <cell r="AH3530" t="str">
            <v>未终止</v>
          </cell>
          <cell r="AI3530">
            <v>1037</v>
          </cell>
          <cell r="AJ3530">
            <v>0</v>
          </cell>
          <cell r="AK3530">
            <v>1037</v>
          </cell>
          <cell r="AL3530">
            <v>0</v>
          </cell>
          <cell r="AM3530">
            <v>1037</v>
          </cell>
          <cell r="AN3530" t="str">
            <v>同步</v>
          </cell>
          <cell r="AO3530">
            <v>1</v>
          </cell>
          <cell r="AP3530" t="str">
            <v>泰道</v>
          </cell>
          <cell r="AQ3530">
            <v>1</v>
          </cell>
          <cell r="AS3530">
            <v>0</v>
          </cell>
          <cell r="AU3530" t="e">
            <v>#N/A</v>
          </cell>
          <cell r="AV3530" t="e">
            <v>#N/A</v>
          </cell>
          <cell r="AW3530" t="e">
            <v>#N/A</v>
          </cell>
          <cell r="AX3530" t="e">
            <v>#N/A</v>
          </cell>
          <cell r="AY3530" t="e">
            <v>#N/A</v>
          </cell>
          <cell r="AZ3530" t="e">
            <v>#N/A</v>
          </cell>
        </row>
        <row r="3531">
          <cell r="B3531" t="str">
            <v>P1031</v>
          </cell>
          <cell r="C3531" t="str">
            <v>CGGA_P1031</v>
          </cell>
          <cell r="E3531" t="str">
            <v>孙卫东</v>
          </cell>
          <cell r="F3531" t="str">
            <v>619425</v>
          </cell>
          <cell r="G3531">
            <v>43719</v>
          </cell>
          <cell r="H3531" t="str">
            <v>1.颅内占位性病变(额,右)胶质瘤？</v>
          </cell>
          <cell r="J3531" t="str">
            <v>男</v>
          </cell>
          <cell r="K3531" t="str">
            <v>50</v>
          </cell>
          <cell r="L3531" t="str">
            <v>O</v>
          </cell>
          <cell r="M3531" t="str">
            <v>342126196908201555</v>
          </cell>
          <cell r="N3531" t="str">
            <v>孙天雨/父子/15345677000;王东梅/夫妻/13675685768</v>
          </cell>
          <cell r="O3531" t="str">
            <v>发现右顶胶质瘤10年，左腿力弱半年</v>
          </cell>
          <cell r="P3531" t="str">
            <v>患者10年前无明显诱因下四肢抽搐伴意识丧失，持续约10分钟，自行缓解，后于当地医院行头颅MRI示：右顶占位，胶质瘤？，为求进一步治疗就诊我院普仁病区，行立体定向活检，病理示：胶质细胞增生，胶质瘤。告知家属肿瘤位于功能区，手术可能造成左侧肢体偏瘫后，家属采取保守治疗，就诊于放疗科，行头部放疗。患者发病过程中，无恶心呕吐，无头痛头晕，无四肢抽搐，无意识丧失。近半年，患者发现左腿力量减弱，遂门诊就诊于我科，行头颅MRI：右额脑室，额部近中线处占位，结合活检病史，考虑胶质瘤。门诊拟“颅内占位性病变（额，右）胶质瘤”收入院。患者自患病以来，饮食可，睡眠可，二便如常，体重无明显变化。</v>
          </cell>
          <cell r="Q3531" t="str">
            <v>平素健康状况:良好。否认高血压史、冠心病史， 否认糖尿病史、脑血管病史、精神病史，否认肝炎史、疟疾史、结核史,2009年8月曾患“立体定向活检术”术后病理回报胶质增生，考虑胶质瘤，行头部放疗，预后良好。否认、外伤史、输血史，否认过敏史，预防接种史不详。</v>
          </cell>
          <cell r="R3531" t="str">
            <v>生于安徽，久居本地，无疫区、疫情、疫水接触史，无牧区、矿山、高氟区、低碘区居住史，无化学性物质、放射性物质、有毒物质接触史，无工业毒物、粉尘接触史。否认冶游史、嗜酒史、吸烟史。</v>
          </cell>
          <cell r="S3531" t="str">
            <v>70</v>
          </cell>
          <cell r="T3531">
            <v>43725</v>
          </cell>
          <cell r="V3531" t="str">
            <v>右额开颅肿瘤切除术+人工硬膜修补</v>
          </cell>
          <cell r="W3531" t="str">
            <v>患者插管全麻成功后，病人取仰卧位头架固定。常规碘酒（4%）和酒精（75%）消毒后铺巾，头皮浸润麻醉，沿右额马蹄形切口逐层切开，颅骨钻2孔骨瓣铣下保留，硬膜四周严密悬吊，硬膜张力略高，“+”字状剪开脑膜，自冠状缝前中线旁1cm皮层造瘘，皮层下约5cm即可见囊实性病变，囊液呈淡黄色，实性病变呈灰白色，质地软，血供丰富，与周围脑组织边界不清，部分钙化。显微镜下自肿瘤大致边界逐步分离并分块切除，最终病变镜下全切，大小约5.0X4.0X3.5cm。术腔严密止血，创面速即纱帖敷,术腔反复冲洗清亮，脑组织搏动好，硬膜破损处人工硬膜减张缝合，放置硬膜下引流管（27703型）与护士清点棉片、棉条等手术用品无误后，2枚钛片1枚盖孔板还纳骨瓣，逐层缝合肌肉、皮下及皮肤，术毕再次与护士清点棉条等手术用品无误，手术顺利，术中出血约300ml，术后回病房监护</v>
          </cell>
          <cell r="X3531" t="str">
            <v>全切除</v>
          </cell>
          <cell r="Y3531" t="str">
            <v>缺失</v>
          </cell>
          <cell r="Z3531" t="str">
            <v>AO(WHO III)</v>
          </cell>
          <cell r="AA3531" t="str">
            <v>AO(WHO III)</v>
          </cell>
          <cell r="AB3531">
            <v>3</v>
          </cell>
          <cell r="AC3531" t="str">
            <v>间变性少突胶质细胞瘤 (WHOⅢ级)</v>
          </cell>
          <cell r="AD3531" t="str">
            <v>全切除</v>
          </cell>
          <cell r="AE3531">
            <v>43750</v>
          </cell>
          <cell r="AF3531" t="str">
            <v>1.间变性少突胶质细胞瘤（额，右）2.继发性癫痫 3.面部疱疹 4.室性早搏</v>
          </cell>
          <cell r="AH3531" t="str">
            <v>未终止</v>
          </cell>
          <cell r="AI3531">
            <v>1037</v>
          </cell>
          <cell r="AJ3531">
            <v>0</v>
          </cell>
          <cell r="AK3531">
            <v>1037</v>
          </cell>
          <cell r="AL3531">
            <v>0</v>
          </cell>
          <cell r="AM3531">
            <v>1037</v>
          </cell>
          <cell r="AN3531" t="str">
            <v>28次</v>
          </cell>
          <cell r="AO3531">
            <v>1</v>
          </cell>
          <cell r="AP3531" t="str">
            <v>无</v>
          </cell>
          <cell r="AQ3531">
            <v>0</v>
          </cell>
          <cell r="AS3531">
            <v>0</v>
          </cell>
          <cell r="AU3531" t="e">
            <v>#N/A</v>
          </cell>
          <cell r="AV3531" t="e">
            <v>#N/A</v>
          </cell>
          <cell r="AW3531" t="e">
            <v>#N/A</v>
          </cell>
          <cell r="AX3531" t="e">
            <v>#N/A</v>
          </cell>
          <cell r="AY3531" t="e">
            <v>#N/A</v>
          </cell>
          <cell r="AZ3531" t="e">
            <v>#N/A</v>
          </cell>
        </row>
        <row r="3532">
          <cell r="B3532" t="str">
            <v>P1032</v>
          </cell>
          <cell r="C3532" t="str">
            <v>CGGA_P1032</v>
          </cell>
          <cell r="E3532" t="str">
            <v>赵红艳</v>
          </cell>
          <cell r="F3532" t="str">
            <v>619570</v>
          </cell>
          <cell r="G3532">
            <v>43724</v>
          </cell>
          <cell r="H3532" t="str">
            <v>1.胶质瘤复发（额、左）2.左额弥漫性星形细胞瘤术后3.症状性癫痫[继发性癫痫]</v>
          </cell>
          <cell r="J3532" t="str">
            <v>女</v>
          </cell>
          <cell r="K3532" t="str">
            <v>31</v>
          </cell>
          <cell r="L3532" t="str">
            <v>B</v>
          </cell>
          <cell r="M3532" t="str">
            <v>152628198806165809</v>
          </cell>
          <cell r="N3532" t="str">
            <v>朱云飞/夫妻/13664041365,朱蓉花/姐妹/13654879307,赵国军/姐弟/13327100365</v>
          </cell>
          <cell r="O3532" t="str">
            <v>左额胶质瘤术后2年余，间断性肢体抽搐7月余。</v>
          </cell>
          <cell r="P3532" t="str">
            <v>患者于2年前因“颅内占位性病变（额、左）”行“左额开颅肿瘤切除术”，术后病理示：弥漫性星形细胞瘤（WHO II级），分子病理示：MGMT基因甲基化、无1p36/19q13缺失、IDH1突变、无IDH2突变。术后未进行放疗、化疗。患者于7月前无明显诱因出现间断性右上肢抽搐，前两次发作持续约20分钟，伴意识丧失；予德巴金bid口服治疗，症状较前有改善，后发作持续约3分钟，无意识变化；约1月前加用左乙拉西坦bid口服治疗，症状较前有改善；约1周前停用德巴金，症状较前有所加重，伴癫痫发作后右侧肢体无力。患者3周前为求进一步诊疗来我院就诊，行MRI示：颅内占位左额开颅术后改变；双侧额叶、胼胝体及左侧基底节占位，左额叶异常强化灶。门诊以“左额胶质瘤复发”收入我科。患者自患病以来，饮食可，睡眠可，二便如常，体重无明显变化。</v>
          </cell>
          <cell r="Q3532" t="str">
            <v>否认高血压史、冠心病史， 否认糖尿病史、脑血管病史、精神病史，否认肝炎史、疟疾史、结核史,2017年3月曾患“左额弥漫性星形细胞瘤”行左额开颅肿瘤切除术。否认外伤史、输血史，否认过敏史，预防接种史不详。</v>
          </cell>
          <cell r="R3532" t="str">
            <v>生于内蒙古，久居本地，无疫区、疫情、疫水接触史，无牧区、矿山、高氟区、低碘区居住史，无化学性物质、放射性物质、有毒物质接触史，无工业毒物、粉尘接触史。否认冶游史、嗜酒史、吸烟史。</v>
          </cell>
          <cell r="S3532" t="str">
            <v>75</v>
          </cell>
          <cell r="T3532">
            <v>43726</v>
          </cell>
          <cell r="V3532" t="str">
            <v>左额原切口开颅肿瘤切除术+人工硬脑膜修补术</v>
          </cell>
          <cell r="W3532" t="str">
            <v>患者插管全麻成功后，病人取仰卧位。常规碘酒（4%）和酒精（75%）消毒后铺巾，头皮浸润麻醉，沿左额原“马蹄形”切口逐层切开，充分暴露左额骨质，卸下原固定钛片，铣刀铣下骨瓣铣下保留，硬膜四周严密悬吊，见硬膜张力略高，250ml甘露醇快速静点降低颅内压，“放射”状剪开硬膜，即可见左额灰白色病变，质地软韧不均，血供丰富，与周围脑组织边界不清，显微镜下首先自瘤内分块切除，待减压充分后自肿瘤大致边界逐步分离并分块切除，大小约5X5X4cm，左侧侧脑室额角开放，脑脊液清亮，最终肿瘤镜下近全切除。术腔严密止血，创面速即纱帖敷，术腔反复冲洗清亮，脑组织搏动好，硬膜破损严重，可缝人工硬膜（脑膜健）减张缝合，与护士清点棉片、棉条等手术用品无误后，钛片还纳骨瓣，逐层缝合肌肉、皮下及皮肤，术毕再次与护士清点棉条等手术用品无误，手术顺利，术中出血约200ml，输液2100ml，术后回病房监护。</v>
          </cell>
          <cell r="X3532" t="str">
            <v>部分切除</v>
          </cell>
          <cell r="Y3532" t="str">
            <v>缺失</v>
          </cell>
          <cell r="Z3532" t="str">
            <v>胶质瘤(级别未知)</v>
          </cell>
          <cell r="AA3532" t="str">
            <v>弥漫性星形细胞瘤级别未知</v>
          </cell>
          <cell r="AC3532" t="str">
            <v>未回报</v>
          </cell>
          <cell r="AD3532" t="str">
            <v>部分切除</v>
          </cell>
          <cell r="AE3532">
            <v>43732</v>
          </cell>
          <cell r="AF3532" t="str">
            <v>1.胶质瘤复发（额、左）2.左额弥漫性星形细胞瘤术后3.症状性癫痫[继发性癫痫]4.低纤维蛋白原血症5.低蛋白血症</v>
          </cell>
          <cell r="AH3532" t="str">
            <v>未终止</v>
          </cell>
          <cell r="AI3532">
            <v>1036</v>
          </cell>
          <cell r="AJ3532">
            <v>0</v>
          </cell>
          <cell r="AK3532">
            <v>1036</v>
          </cell>
          <cell r="AL3532">
            <v>0</v>
          </cell>
          <cell r="AM3532">
            <v>1036</v>
          </cell>
          <cell r="AN3532" t="str">
            <v>同步</v>
          </cell>
          <cell r="AO3532">
            <v>1</v>
          </cell>
          <cell r="AP3532" t="str">
            <v>帝清</v>
          </cell>
          <cell r="AQ3532">
            <v>1</v>
          </cell>
          <cell r="AS3532">
            <v>1</v>
          </cell>
          <cell r="AU3532" t="e">
            <v>#N/A</v>
          </cell>
          <cell r="AV3532" t="e">
            <v>#N/A</v>
          </cell>
          <cell r="AW3532" t="e">
            <v>#N/A</v>
          </cell>
          <cell r="AX3532" t="e">
            <v>#N/A</v>
          </cell>
          <cell r="AY3532" t="e">
            <v>#N/A</v>
          </cell>
          <cell r="AZ3532" t="e">
            <v>#N/A</v>
          </cell>
        </row>
        <row r="3533">
          <cell r="B3533" t="str">
            <v>P1033</v>
          </cell>
          <cell r="C3533" t="str">
            <v>CGGA_P1033</v>
          </cell>
          <cell r="E3533" t="str">
            <v>李作军</v>
          </cell>
          <cell r="F3533" t="str">
            <v>620058</v>
          </cell>
          <cell r="G3533">
            <v>43725</v>
          </cell>
          <cell r="H3533" t="str">
            <v>1.颅内占位性病变2.阑尾切除术后</v>
          </cell>
          <cell r="J3533" t="str">
            <v>男</v>
          </cell>
          <cell r="K3533" t="str">
            <v>56</v>
          </cell>
          <cell r="L3533" t="str">
            <v>A</v>
          </cell>
          <cell r="M3533" t="str">
            <v>370827196307120010</v>
          </cell>
          <cell r="N3533" t="str">
            <v>鞠传玲/妻子/18389111558,李作军/本人/18389111556,李作夫/兄弟/186787011188</v>
          </cell>
          <cell r="O3533" t="str">
            <v>头晕1月。</v>
          </cell>
          <cell r="P3533" t="str">
            <v>1月前患者无明显诱因头晕，当时未特殊处理遂到当地医院就诊行头颅CT、MRI检查后提示颅内占位，当地医院未作特殊治疗。1月来头晕反复出现，近日来我院就诊，门诊行头颅MRI等检查后以颅内占位性病变收住我科。  患者自患病以来，自诉视力较前减退。饮食可，睡眠可，二便如常，体重无明显变化。</v>
          </cell>
          <cell r="Q3533" t="str">
            <v>平素健康状况:良好。否认高血压史、冠心病史， 否认糖尿病史、脑血管病史、精神病史，否认肝炎史、疟疾史、结核史,1998年月曾患“ 急性阑尾炎 ”给予阑尾切除术。否认外伤史、输血史，否认过敏史，预防接种史不详。</v>
          </cell>
          <cell r="R3533" t="str">
            <v>生于山东省鱼台县，久居本地，无疫区、疫情、疫水接触史，无牧区、矿山、高氟区、低碘区居住史，无化学性物质、放射性物质、有毒物质接触史，无工业毒物、粉尘接触史。否认冶游史、嗜酒史、吸烟史。</v>
          </cell>
          <cell r="S3533" t="str">
            <v>100</v>
          </cell>
          <cell r="T3533">
            <v>43726</v>
          </cell>
          <cell r="V3533" t="str">
            <v>右颞顶枕开颅病变切除术+人工硬膜修补术</v>
          </cell>
          <cell r="W3533" t="str">
            <v>患者插管全麻成功后，病人取左侧卧位头架固定，导航明确切口位置，常规碘酒（2%）和酒精（75%）消毒后铺巾，头皮浸润麻醉，沿右颞顶枕马蹄形切口逐层切开，颅骨钻孔骨瓣铣下保留，硬膜四周严密悬吊，硬膜张力偏高，给予甘露醇250ml快速静点，剪开脑膜，导航明确病变深度及位置，于侧裂下方造瘘，可见病变位于皮层下约2.5cm，色灰白，肢体软，血供丰富，与周围脑组织边界不清，部分位于脑室内，与侧脑室脉络丛粘连紧密，并向前生长至海马头，内侧至环池、丘脑，显微镜下仔细分离肿瘤周边，最终病变镜下基本全切，大小约5.2X3.1X3.2cm。术腔严密止血，创面速即纱帖敷,术腔反复冲洗清亮，脑组织搏动好，鉴于硬膜缺损，人工硬膜严密缝合，术腔放置引流管1枚头皮另戳1口引出并固定，与护士清点棉片、棉条等手术用品无误后，2枚钛片1枚盖孔板还纳骨瓣，逐层缝合肌肉、皮下及皮肤，术毕再次与护士清点棉条等手术用品无误，手术顺利，术中出血约200ml，输液3100ml，术后回病房监护。</v>
          </cell>
          <cell r="X3533" t="str">
            <v>全切除</v>
          </cell>
          <cell r="Y3533" t="str">
            <v>缺失</v>
          </cell>
          <cell r="Z3533" t="str">
            <v>AA(WHO III)</v>
          </cell>
          <cell r="AA3533" t="str">
            <v>AA(WHO III)</v>
          </cell>
          <cell r="AC3533" t="str">
            <v>间变性星形细胞瘤，胶母变 (WHOⅢ-Ⅳ级)</v>
          </cell>
          <cell r="AD3533" t="str">
            <v>全切除</v>
          </cell>
          <cell r="AE3533">
            <v>43738</v>
          </cell>
          <cell r="AF3533" t="str">
            <v>1.间变性星形细胞瘤，胶母变 (WHOⅢ-Ⅳ级)(颞岛、海马，右)2.中枢神经系统感染3.阑尾切除术后</v>
          </cell>
          <cell r="AG3533">
            <v>44207</v>
          </cell>
          <cell r="AH3533" t="str">
            <v>终止</v>
          </cell>
          <cell r="AI3533">
            <v>440</v>
          </cell>
          <cell r="AJ3533">
            <v>1</v>
          </cell>
          <cell r="AK3533">
            <v>257</v>
          </cell>
          <cell r="AL3533">
            <v>1</v>
          </cell>
          <cell r="AM3533">
            <v>440</v>
          </cell>
          <cell r="AN3533" t="str">
            <v>放疗</v>
          </cell>
          <cell r="AO3533">
            <v>1</v>
          </cell>
          <cell r="AP3533" t="str">
            <v>替莫脞胺</v>
          </cell>
          <cell r="AQ3533">
            <v>1</v>
          </cell>
          <cell r="AS3533" t="str">
            <v>原发</v>
          </cell>
          <cell r="AU3533" t="e">
            <v>#N/A</v>
          </cell>
          <cell r="AV3533" t="e">
            <v>#N/A</v>
          </cell>
          <cell r="AW3533" t="e">
            <v>#N/A</v>
          </cell>
          <cell r="AX3533" t="e">
            <v>#N/A</v>
          </cell>
          <cell r="AY3533" t="e">
            <v>#N/A</v>
          </cell>
          <cell r="AZ3533" t="e">
            <v>#N/A</v>
          </cell>
        </row>
        <row r="3534">
          <cell r="B3534" t="str">
            <v>P1034</v>
          </cell>
          <cell r="C3534" t="str">
            <v>CGGA_P1034</v>
          </cell>
          <cell r="E3534" t="str">
            <v>李秀学</v>
          </cell>
          <cell r="F3534" t="str">
            <v>620041</v>
          </cell>
          <cell r="G3534">
            <v>43725</v>
          </cell>
          <cell r="H3534" t="str">
            <v>1.颅内占位性病变（额，右） 胶质瘤可能性大 2.缺血性脑白质病变（改良Fazekas I级）3.右侧上颌窦囊肿</v>
          </cell>
          <cell r="J3534" t="str">
            <v>男</v>
          </cell>
          <cell r="K3534" t="str">
            <v>58</v>
          </cell>
          <cell r="L3534" t="str">
            <v>O</v>
          </cell>
          <cell r="M3534" t="str">
            <v>211322196012190772</v>
          </cell>
          <cell r="N3534" t="str">
            <v>李冉/女儿/13811438010,李达/儿子/18612181549</v>
          </cell>
          <cell r="O3534" t="str">
            <v>间断性头痛2月余</v>
          </cell>
          <cell r="P3534" t="str">
            <v>患者于2月前无明显诱因出现头痛，为间断性，无明显时间规律，无恶心呕吐，无肢体抽搐。6周前前因“面瘫”于当地行头颅MRI平扫提示颅内占位性病变（具体不详）。1月前就诊于北京305医院，进一步行增强头颅MRI扫描提示颅内占位，肿瘤可能性大。后进一步就诊于我院，行MRS检查提示： 病灶感兴趣区Cho/Cr为2.14，NAA/Cr为0.89，Cho/NAA为2.39；正常对照区域Cho/Cr比值为1.82，NAA/Cr为1.84，Cho/NAA为0.99。右侧额叶异常信号，考虑胶质瘤可能性大。现为进一步治疗，收入我科。患者自患病以来，饮食可，睡眠可，二便如常，近3个月体重下降约5kg。</v>
          </cell>
          <cell r="Q3534" t="str">
            <v>平素健康状况:良好。否认高血压史、冠心病史， 否认糖尿病史、脑血管病史、精神病史，否认肝炎史、疟疾史、结核史,约45年前曾患“阑尾炎”行阑尾切除术。否认、外伤史、输血史，否认过敏史，预防接种史不详。6周前患“左侧面神经炎”，就诊于北京大学附属中医院。</v>
          </cell>
          <cell r="R3534" t="str">
            <v>生于辽宁朝阳，久居本地，无疫区、疫情、疫水接触史，无牧区、高氟区、低碘区居住史，无化学性物质、放射性物质、有毒物质接触史，无工业毒物、粉尘接触史。吸烟40年，平均20支／日，戒烟1月余。否认冶游史、少量饮酒。</v>
          </cell>
          <cell r="S3534" t="str">
            <v>100</v>
          </cell>
          <cell r="T3534">
            <v>43727</v>
          </cell>
          <cell r="V3534" t="str">
            <v>冠切右额开颅肿瘤切除术+人工硬脑膜修补术</v>
          </cell>
          <cell r="W3534" t="str">
            <v>患者气管插管全麻成功后，仰卧位，头偏向左，头架固定。常规碘酒（4%）和酒精（75%）消毒后铺巾，头皮浸润麻醉，取双额冠状切口逐层切开，皮瓣翻向侧下方，充分暴露骨质，右额颅骨钻2孔骨瓣铣下保留。硬膜止血后四周严密悬吊，见硬膜张力略高250ml甘露醇快速静点降低颅内压，“弧形+放射”状剪开硬脑膜。沿额中回前部造瘘，内侧达纵裂，外侧达侧裂，前端至额极，行扩大切除，右侧脑室额角开放，下方达胼胝体前部，肿瘤主体位于额极、眶回及直回等，色灰白，质地软韧，与周围组织边界不清。右侧嗅神经暴露，仔细剥离嗅神经表面的肿瘤组织，最终嗅神经主干完整保留。最终病变镜下全切，大小约3×5×5cm。术腔严密止血，创面速即纱帖敷,术腔反复冲洗清亮，脑组织搏动好，硬膜破损严重，人工硬脑膜修补后严密缝合，与护士清点棉片、棉条等手术用品无误后，1枚盖孔板及2枚钛片还纳骨瓣，逐层缝合肌肉、皮下及皮肤，术毕再次与护士清点棉条等手术用品无误，手术顺利，术中出血约200ml，输液2600ml，术后回病房监护。</v>
          </cell>
          <cell r="X3534" t="str">
            <v>全切除</v>
          </cell>
          <cell r="Y3534" t="str">
            <v>缺失</v>
          </cell>
          <cell r="Z3534" t="str">
            <v>OA(WHO II)</v>
          </cell>
          <cell r="AA3534" t="str">
            <v>OA(WHO II)</v>
          </cell>
          <cell r="AB3534">
            <v>2</v>
          </cell>
          <cell r="AC3534" t="str">
            <v>少突星形细胞瘤 (WHOⅡ级)</v>
          </cell>
          <cell r="AD3534" t="str">
            <v>全切除</v>
          </cell>
          <cell r="AE3534">
            <v>43737</v>
          </cell>
          <cell r="AF3534" t="str">
            <v>1.少突星形细胞瘤（额，右）2.缺血性脑白质病变（改良Fazekas I级）3.右侧上颌窦囊肿 4.低蛋白血症</v>
          </cell>
          <cell r="AH3534" t="str">
            <v>未终止</v>
          </cell>
          <cell r="AI3534">
            <v>1035</v>
          </cell>
          <cell r="AJ3534">
            <v>0</v>
          </cell>
          <cell r="AK3534">
            <v>1035</v>
          </cell>
          <cell r="AL3534">
            <v>0</v>
          </cell>
          <cell r="AM3534">
            <v>1035</v>
          </cell>
          <cell r="AN3534" t="str">
            <v>32次</v>
          </cell>
          <cell r="AO3534">
            <v>1</v>
          </cell>
          <cell r="AP3534" t="str">
            <v>替莫脞胺</v>
          </cell>
          <cell r="AQ3534">
            <v>1</v>
          </cell>
          <cell r="AS3534">
            <v>0</v>
          </cell>
          <cell r="AU3534" t="e">
            <v>#N/A</v>
          </cell>
          <cell r="AV3534" t="e">
            <v>#N/A</v>
          </cell>
          <cell r="AW3534" t="e">
            <v>#N/A</v>
          </cell>
          <cell r="AX3534" t="e">
            <v>#N/A</v>
          </cell>
          <cell r="AY3534" t="e">
            <v>#N/A</v>
          </cell>
          <cell r="AZ3534" t="e">
            <v>#N/A</v>
          </cell>
        </row>
        <row r="3535">
          <cell r="B3535" t="str">
            <v>P1035</v>
          </cell>
          <cell r="C3535" t="str">
            <v>NA</v>
          </cell>
          <cell r="D3535" t="str">
            <v>NA</v>
          </cell>
          <cell r="E3535" t="str">
            <v>NA</v>
          </cell>
          <cell r="F3535" t="str">
            <v>NA</v>
          </cell>
          <cell r="G3535" t="str">
            <v>NA</v>
          </cell>
          <cell r="H3535" t="str">
            <v>NA</v>
          </cell>
          <cell r="I3535" t="str">
            <v>NA</v>
          </cell>
          <cell r="J3535" t="str">
            <v>NA</v>
          </cell>
          <cell r="K3535" t="str">
            <v>NA</v>
          </cell>
          <cell r="L3535" t="str">
            <v>NA</v>
          </cell>
          <cell r="M3535" t="str">
            <v>NA</v>
          </cell>
          <cell r="N3535" t="str">
            <v>NA</v>
          </cell>
          <cell r="O3535" t="str">
            <v>NA</v>
          </cell>
          <cell r="P3535" t="str">
            <v>NA</v>
          </cell>
          <cell r="Q3535" t="str">
            <v>NA</v>
          </cell>
          <cell r="R3535" t="str">
            <v>NA</v>
          </cell>
          <cell r="S3535" t="str">
            <v>NA</v>
          </cell>
          <cell r="T3535" t="str">
            <v>NA</v>
          </cell>
          <cell r="U3535" t="str">
            <v>NA</v>
          </cell>
          <cell r="V3535" t="str">
            <v>NA</v>
          </cell>
          <cell r="W3535" t="str">
            <v>NA</v>
          </cell>
          <cell r="X3535" t="str">
            <v>NA</v>
          </cell>
          <cell r="Y3535" t="str">
            <v>NA</v>
          </cell>
          <cell r="Z3535" t="str">
            <v>NA</v>
          </cell>
          <cell r="AA3535" t="str">
            <v>NA</v>
          </cell>
          <cell r="AB3535" t="str">
            <v>NA</v>
          </cell>
          <cell r="AC3535" t="str">
            <v>NA</v>
          </cell>
          <cell r="AD3535" t="str">
            <v>NA</v>
          </cell>
          <cell r="AE3535" t="str">
            <v>NA</v>
          </cell>
          <cell r="AF3535" t="str">
            <v>NA</v>
          </cell>
          <cell r="AG3535" t="str">
            <v>NA</v>
          </cell>
          <cell r="AH3535" t="str">
            <v>NA</v>
          </cell>
          <cell r="AI3535" t="str">
            <v>NA</v>
          </cell>
          <cell r="AJ3535" t="str">
            <v>NA</v>
          </cell>
          <cell r="AK3535" t="str">
            <v>NA</v>
          </cell>
          <cell r="AL3535" t="str">
            <v>NA</v>
          </cell>
          <cell r="AM3535" t="str">
            <v>NA</v>
          </cell>
          <cell r="AN3535" t="str">
            <v>NA</v>
          </cell>
          <cell r="AO3535" t="str">
            <v>NA</v>
          </cell>
          <cell r="AP3535" t="str">
            <v>NA</v>
          </cell>
          <cell r="AQ3535" t="str">
            <v>NA</v>
          </cell>
          <cell r="AS3535" t="str">
            <v>NA</v>
          </cell>
          <cell r="AT3535" t="str">
            <v>NA</v>
          </cell>
          <cell r="AU3535" t="str">
            <v>NA</v>
          </cell>
          <cell r="AV3535" t="str">
            <v>NA</v>
          </cell>
          <cell r="AW3535" t="str">
            <v>NA</v>
          </cell>
          <cell r="AX3535" t="str">
            <v>NA</v>
          </cell>
          <cell r="AY3535" t="str">
            <v>NA</v>
          </cell>
          <cell r="AZ3535" t="str">
            <v>NA</v>
          </cell>
          <cell r="BA3535" t="str">
            <v>NA</v>
          </cell>
          <cell r="BB3535" t="str">
            <v>NA</v>
          </cell>
          <cell r="BC3535" t="str">
            <v>NA</v>
          </cell>
          <cell r="BD3535" t="str">
            <v>NA</v>
          </cell>
        </row>
        <row r="3536">
          <cell r="B3536" t="str">
            <v>P1036</v>
          </cell>
          <cell r="C3536" t="str">
            <v>CGGA_P1036</v>
          </cell>
          <cell r="E3536" t="str">
            <v>张海峰</v>
          </cell>
          <cell r="F3536" t="str">
            <v>619886</v>
          </cell>
          <cell r="G3536">
            <v>43724</v>
          </cell>
          <cell r="H3536" t="str">
            <v>左额岛占位性病变</v>
          </cell>
          <cell r="J3536" t="str">
            <v>男</v>
          </cell>
          <cell r="K3536" t="str">
            <v>40</v>
          </cell>
          <cell r="L3536" t="str">
            <v>A</v>
          </cell>
          <cell r="M3536" t="str">
            <v>342101197810159210</v>
          </cell>
          <cell r="N3536" t="str">
            <v>姚娟/配偶/13515587758</v>
          </cell>
          <cell r="O3536" t="str">
            <v>言语不能1月</v>
          </cell>
          <cell r="P3536" t="str">
            <v>患者诉1月前无明显诱因出现言语不能，持续时间5秒钟，偶尔发作3次，非持续性，无头痛头晕，无恶心呕吐，无四肢抽搐，无大小便失禁，无胸疼胸闷等。隧到当地医院就诊，行脑部CT及MRI示左侧额叶占位。现为求进一步治疗，来我院就诊，门诊以“左额叶占位”收入我科，患者自患病以来，饮食可，睡眠可，二便如常，体重无明显变化。</v>
          </cell>
          <cell r="Q3536" t="str">
            <v>平素健康状况:良好。否认高血压史、冠心病史， 否认糖尿病史、脑血管病史、精神病史，否认肝炎史、疟疾史、结核史,2011年3月曾患“ 腿部外伤 ”行清创术。否认、外伤史、输血史，否认过敏史，预防接种史不详。</v>
          </cell>
          <cell r="R3536" t="str">
            <v>生于安徽省阜阳市，久居本地，无疫区、疫情、疫水接触史，无牧区、矿山、高氟区、低碘区居住史，无化学性物质、放射性物质、有毒物质接触史，无工业毒物、粉尘接触史。否认冶游史、嗜酒史、吸烟史。</v>
          </cell>
          <cell r="S3536" t="str">
            <v>100</v>
          </cell>
          <cell r="T3536">
            <v>43727</v>
          </cell>
          <cell r="V3536" t="str">
            <v>唤醒麻醉下左额颞顶开颅肿瘤切除 +人工硬脑膜修补术   （术中功能导航+皮质电刺激）</v>
          </cell>
          <cell r="W3536" t="str">
            <v>患者右侧卧位，麻醉诱导喉罩通气后，头架固定后常规消毒、铺巾，导航注册确定肿瘤体表投影，取左额顶马蹄形切口逐层切开，皮肌瓣翻向前，暴露左额颞顶颅骨，颅骨钻孔铣下保留，见硬膜张力略高，250ml甘露醇快速静点降低颅内压，表面麻醉后拔除喉罩唤醒病人，放射状剪开硬脑膜，术中导航再次确定肿瘤范围，行术中皮质电刺激确定中央后回及语言区，首先软膜下切除额盖部肿瘤，显露前环岛沟、部分上环岛沟、岛阈、岛顶点、MCA M1段及分叉部，可见LIAs第一支，依次作为切除深部边界，然后与M2段下方以前上、前下、后上及后下顺序软膜下切除岛叶肿瘤，部分颞角开放，深部可见肉豆蔻样纹状体，肿瘤灰白色，质韧，边界不清，MCAM2段分支参与供血，显微镜下分块近全切肿瘤，导航确定肿瘤切除范围满意，切除过程中患者保持清醒，语言及运动功能正常，此时加深麻醉，重新置入喉罩通气，术腔严密止血，反复冲洗清亮，脑组织搏动好，硬膜破损严重，人工硬膜（脑膜健）减张缝合，与护士清点棉片、棉条等手术用品无误后，钛片还纳骨瓣，皮瓣下放置引流管一根另戳一口引出并固定，逐层缝合肌肉、皮下及皮肤，术毕再次与护士清点棉条等手术用品无误，手术顺利，麻醉满意，术中出血约200ml，输液1600ml，术后拔除喉罩后患者语言及肢体活动正常，回PICU监护。</v>
          </cell>
          <cell r="X3536" t="str">
            <v>部分切除</v>
          </cell>
          <cell r="Y3536" t="str">
            <v>缺失</v>
          </cell>
          <cell r="Z3536" t="str">
            <v>O(WHO II)</v>
          </cell>
          <cell r="AA3536" t="str">
            <v>O(WHO II)</v>
          </cell>
          <cell r="AB3536">
            <v>2</v>
          </cell>
          <cell r="AC3536" t="str">
            <v>少突胶质细胞瘤 (WHOⅡ级)</v>
          </cell>
          <cell r="AD3536" t="str">
            <v>部分切除</v>
          </cell>
          <cell r="AE3536">
            <v>43737</v>
          </cell>
          <cell r="AF3536" t="str">
            <v>少突胶质细胞瘤 (额岛，左)</v>
          </cell>
          <cell r="AH3536" t="str">
            <v>未终止</v>
          </cell>
          <cell r="AI3536">
            <v>1035</v>
          </cell>
          <cell r="AJ3536">
            <v>0</v>
          </cell>
          <cell r="AK3536">
            <v>1035</v>
          </cell>
          <cell r="AL3536">
            <v>0</v>
          </cell>
          <cell r="AM3536">
            <v>1035</v>
          </cell>
          <cell r="AN3536" t="str">
            <v>无</v>
          </cell>
          <cell r="AO3536">
            <v>0</v>
          </cell>
          <cell r="AP3536" t="str">
            <v>泰道</v>
          </cell>
          <cell r="AQ3536">
            <v>1</v>
          </cell>
          <cell r="AS3536">
            <v>0</v>
          </cell>
          <cell r="AU3536" t="e">
            <v>#N/A</v>
          </cell>
          <cell r="AV3536" t="e">
            <v>#N/A</v>
          </cell>
          <cell r="AW3536" t="e">
            <v>#N/A</v>
          </cell>
          <cell r="AX3536" t="e">
            <v>#N/A</v>
          </cell>
          <cell r="AY3536" t="e">
            <v>#N/A</v>
          </cell>
          <cell r="AZ3536" t="e">
            <v>#N/A</v>
          </cell>
        </row>
        <row r="3537">
          <cell r="B3537" t="str">
            <v>P1037</v>
          </cell>
          <cell r="C3537" t="str">
            <v>CGGA_P1037</v>
          </cell>
          <cell r="E3537" t="str">
            <v>李云呈</v>
          </cell>
          <cell r="F3537" t="str">
            <v>620475</v>
          </cell>
          <cell r="G3537">
            <v>43727</v>
          </cell>
          <cell r="H3537" t="str">
            <v>1.颅内占位性病变（额，右） 胶质瘤可能性大 2.大脑镰下疝[扣带回疝] 3.鼻窦炎</v>
          </cell>
          <cell r="J3537" t="str">
            <v>男</v>
          </cell>
          <cell r="K3537" t="str">
            <v>56</v>
          </cell>
          <cell r="L3537" t="str">
            <v>B</v>
          </cell>
          <cell r="M3537" t="str">
            <v>132425196305098772</v>
          </cell>
          <cell r="N3537" t="str">
            <v>李智/儿子/18847769017,刘玉萍/妻子/15661969017,李双/女儿/15130266806</v>
          </cell>
          <cell r="O3537" t="str">
            <v>头痛头晕伴反应迟钝2周余</v>
          </cell>
          <cell r="P3537" t="str">
            <v>患者自2周前无明显诱因出现头痛、头晕，伴有言语、运动等反应迟钝，就诊于当地，行头颅CT和MRI扫描提示颅内占位（具体不详），未行治疗。反应迟缓症状逐渐加重，3天前就诊于我院行头颅MRI扫描，提示右额叶占位：胶质母细胞瘤？大脑镰下疝；鼻窦炎。2天前出现呕吐，为正常胃内容物，急诊予静脉输注甘露醇降颅压，头痛症状有明显缓解。期间无肢体抽搐发作。现为进一步治疗，收入我科。患者自患病以来，饮食可，睡眠不良，二便如常，体重无明显变化。</v>
          </cell>
          <cell r="Q3537" t="str">
            <v>平素健康状况:良好。否认高血压史、冠心病史， 否认糖尿病史、脑血管病史、精神病史，否认肝炎史、疟疾史、结核史,否认手术史、外伤史、输血史，过敏史：庆大霉素过敏，预防接种史不详。</v>
          </cell>
          <cell r="R3537" t="str">
            <v>生于河北，久居本地，无疫区、疫情、疫水接触史，无牧区、矿山、高氟区、低碘区居住史，无化学性物质、放射性物质、有毒物质接触史，无工业毒物、粉尘接触史。偶有饮酒。否认冶游史、吸烟史。</v>
          </cell>
          <cell r="S3537" t="str">
            <v>75</v>
          </cell>
          <cell r="T3537">
            <v>43731</v>
          </cell>
          <cell r="V3537" t="str">
            <v>右额开颅肿瘤切除术+人工硬脑膜修补术（神经导航辅助）</v>
          </cell>
          <cell r="W3537" t="str">
            <v>患者气管插管全麻成功后，仰卧位，头偏向左，神经导航辅助确定肿瘤位置。常规碘酒（4%）和酒精（75%）消毒后铺巾，头皮浸润麻醉，取右额马蹄形切口逐层切开，皮瓣翻向侧下方，充分暴露骨质，颅骨钻2孔骨瓣铣下保留。硬膜止血后四周严密悬吊，见硬膜张力略高250ml甘露醇快速静点降低颅内压，十字状剪开硬脑膜，见肿瘤广泛位于额叶，色灰红，质软韧，血供极其丰富。沿中线仔细分离，离断肿瘤主要供血动脉。额上回造瘘，释放囊液，见囊液呈淡黄色，清亮，囊内可见陈旧性出血。待瘤内减压充分后沿肿瘤周边逐步分离，分块切除肿瘤，深部至胼胝体，侧脑室开放。内侧至中线，外侧至额下回后部，前方至额下回，后方至冠状缝后1cm。最终病变镜下全切，大小约7×6×6cm。术腔严密止血，创面速即纱帖敷，术腔反复冲洗清亮，脑组织搏动好，硬膜破损严重，人工硬脑膜修补后严密缝合，术腔放置引流管一枚另戳一口引出并固定，与护士清点棉片、棉条等手术用品无误后，1枚钛片及2枚盖孔板还纳骨瓣，逐层缝合肌肉、皮下及皮肤，术毕再次与护士清点棉条等手术用品无误，手术顺利，术中出血约300ml，输液2000ml，术后回病房监护。</v>
          </cell>
          <cell r="X3537" t="str">
            <v>全切除</v>
          </cell>
          <cell r="Y3537" t="str">
            <v>缺失</v>
          </cell>
          <cell r="Z3537" t="str">
            <v>GBM(WHO IV)</v>
          </cell>
          <cell r="AA3537" t="str">
            <v>GBM(WHO IV)</v>
          </cell>
          <cell r="AC3537" t="str">
            <v>胶质母细胞瘤(WHOⅣ级)</v>
          </cell>
          <cell r="AD3537" t="str">
            <v>全切除</v>
          </cell>
          <cell r="AE3537">
            <v>43738</v>
          </cell>
          <cell r="AF3537" t="str">
            <v>1.胶质母细胞瘤（额，右） 胶质瘤可能性大 2.大脑镰下疝[扣带回疝] 3.轻度贫血 4.鼻窦炎</v>
          </cell>
          <cell r="AG3537">
            <v>44207</v>
          </cell>
          <cell r="AH3537" t="str">
            <v>终止</v>
          </cell>
          <cell r="AI3537">
            <v>221</v>
          </cell>
          <cell r="AJ3537">
            <v>1</v>
          </cell>
          <cell r="AK3537">
            <v>160</v>
          </cell>
          <cell r="AL3537">
            <v>1</v>
          </cell>
          <cell r="AM3537">
            <v>221</v>
          </cell>
          <cell r="AN3537" t="str">
            <v>无</v>
          </cell>
          <cell r="AO3537">
            <v>0</v>
          </cell>
          <cell r="AP3537" t="str">
            <v>无</v>
          </cell>
          <cell r="AQ3537">
            <v>0</v>
          </cell>
          <cell r="AS3537" t="str">
            <v>原发</v>
          </cell>
          <cell r="AU3537" t="e">
            <v>#N/A</v>
          </cell>
          <cell r="AV3537" t="e">
            <v>#N/A</v>
          </cell>
          <cell r="AW3537" t="e">
            <v>#N/A</v>
          </cell>
          <cell r="AX3537" t="e">
            <v>#N/A</v>
          </cell>
          <cell r="AY3537" t="e">
            <v>#N/A</v>
          </cell>
          <cell r="AZ3537" t="e">
            <v>#N/A</v>
          </cell>
        </row>
        <row r="3538">
          <cell r="B3538" t="str">
            <v>P1038</v>
          </cell>
          <cell r="C3538" t="str">
            <v>CGGA_P1038</v>
          </cell>
          <cell r="E3538" t="str">
            <v>刘栓柱</v>
          </cell>
          <cell r="F3538" t="str">
            <v>620624</v>
          </cell>
          <cell r="G3538">
            <v>43728</v>
          </cell>
          <cell r="H3538" t="str">
            <v>颅内占位性病变（额，右）  胶质瘤/淋巴瘤</v>
          </cell>
          <cell r="J3538" t="str">
            <v>男</v>
          </cell>
          <cell r="K3538" t="str">
            <v>66</v>
          </cell>
          <cell r="L3538" t="str">
            <v>B</v>
          </cell>
          <cell r="M3538" t="str">
            <v>132434195301017519</v>
          </cell>
          <cell r="N3538" t="str">
            <v>刘伟锋/子/13930828384</v>
          </cell>
          <cell r="O3538" t="str">
            <v>左侧脸部麻木伴抽搐2个月</v>
          </cell>
          <cell r="P3538" t="str">
            <v>患者2月前无明显诱因出现左侧脸部麻木伴抽搐，意识清楚，持续1分钟，自行缓解，无头痛恶心症状。患者就诊于当地医院，行CT检查示颅内占位，当地医生建议手术。近期患者出现左上肢抽搐症状，患者为求进一步诊断治疗，来我院门诊行头颅加强MRI检查结果示：“右侧额叶占位：胶质瘤？淋巴瘤？转移癌？”我科以“右侧额叶占位”收入院。患者自患病以来，饮食可，睡眠可，二便如常，体重无明显变化。</v>
          </cell>
          <cell r="Q3538" t="str">
            <v>平素健康状况:良好。否认高血压史、冠心病史， 否认糖尿病史、脑血管病史、精神病史，否认肝炎史、疟疾史、结核史,3年前因前列腺炎行手术治疗，具体术式不详，否认外伤史、输血史，否认过敏史，预防接种史不详。</v>
          </cell>
          <cell r="R3538" t="str">
            <v>生于河北省，久居本地，无疫区、疫情、疫水接触史，无牧区、矿山、高氟区、低碘区居住史，无化学性物质、放射性物质、有毒物质接触史，无工业毒物、粉尘接触史。否认冶游史、嗜酒史、吸烟史。</v>
          </cell>
          <cell r="S3538" t="str">
            <v>100</v>
          </cell>
          <cell r="T3538">
            <v>43731</v>
          </cell>
          <cell r="V3538" t="str">
            <v>右额顶开颅颅内占位病变切除术</v>
          </cell>
          <cell r="W3538" t="str">
            <v>患者仰卧位，头偏向左，以神经导航确认肿瘤确切位置，麻醉诱导喉罩通气后，头架固定后常规消毒、铺巾，取右额顶马蹄形切口逐层切开，皮肤翻向前下，暴露右额颅骨，骨瓣钻1孔铣下保留，见硬膜张力略高，250ml甘露醇快速静点降低颅内压，表面麻醉后十字状剪开硬脑膜，见病变主要位于中央前回，灰红色，质软，血供丰富，呈浸润性生长，与周边脑组织边界不清。术中皮层刺激再次确定中央前回及病变位置，切除部分肿瘤组织送冰冻病理，提示星形胶质细胞瘤可能性大，自肿瘤大致边界逐步分离并分块切除肿瘤，最终病变镜下全切除。术腔严密止血，创面以止血材料帖敷,术腔反复冲洗清亮，脑组织搏动好，以人工硬膜（天翼福）贴覆加固硬膜薄弱处，留置术腔引流管一枚，与护士清点棉片、棉条等手术用品无误后，3枚钛片还纳骨瓣，逐层缝合肌肉、皮下及皮肤，术毕再次与护士清点棉条等手术用品无误，手术顺利，术中出血约200ml，输液1500ml，术后回病房监护。</v>
          </cell>
          <cell r="X3538" t="str">
            <v>全切除</v>
          </cell>
          <cell r="Y3538" t="str">
            <v>缺失</v>
          </cell>
          <cell r="Z3538" t="str">
            <v>GBM(WHO IV)</v>
          </cell>
          <cell r="AA3538" t="str">
            <v>GBM(WHO IV)</v>
          </cell>
          <cell r="AC3538" t="str">
            <v>胶质母细胞瘤（小细胞亚型，WHO IV级）</v>
          </cell>
          <cell r="AD3538" t="str">
            <v>全切除</v>
          </cell>
          <cell r="AE3538">
            <v>43742</v>
          </cell>
          <cell r="AF3538" t="str">
            <v>胶质母细胞瘤（小细胞亚型，WHO IV级）（额，右）</v>
          </cell>
          <cell r="AG3538">
            <v>44207</v>
          </cell>
          <cell r="AH3538" t="str">
            <v>终止</v>
          </cell>
          <cell r="AI3538">
            <v>467</v>
          </cell>
          <cell r="AJ3538">
            <v>1</v>
          </cell>
          <cell r="AK3538">
            <v>435</v>
          </cell>
          <cell r="AL3538">
            <v>1</v>
          </cell>
          <cell r="AM3538">
            <v>467</v>
          </cell>
          <cell r="AN3538" t="str">
            <v>同步</v>
          </cell>
          <cell r="AO3538">
            <v>1</v>
          </cell>
          <cell r="AP3538" t="str">
            <v>替莫脞胺</v>
          </cell>
          <cell r="AQ3538">
            <v>1</v>
          </cell>
          <cell r="AS3538" t="str">
            <v>原发</v>
          </cell>
          <cell r="AU3538" t="e">
            <v>#N/A</v>
          </cell>
          <cell r="AV3538" t="e">
            <v>#N/A</v>
          </cell>
          <cell r="AW3538" t="e">
            <v>#N/A</v>
          </cell>
          <cell r="AX3538" t="e">
            <v>#N/A</v>
          </cell>
          <cell r="AY3538" t="e">
            <v>#N/A</v>
          </cell>
          <cell r="AZ3538" t="e">
            <v>#N/A</v>
          </cell>
        </row>
        <row r="3539">
          <cell r="B3539" t="str">
            <v>P1039</v>
          </cell>
          <cell r="C3539" t="str">
            <v>CGGA_P1039</v>
          </cell>
          <cell r="E3539" t="str">
            <v>伏小皊</v>
          </cell>
          <cell r="F3539" t="str">
            <v>620486</v>
          </cell>
          <cell r="G3539">
            <v>43727</v>
          </cell>
          <cell r="H3539" t="str">
            <v>1.颅内占位性病变（额顶、左）：胶质瘤？2.症状性癫痫[继发性癫痫]</v>
          </cell>
          <cell r="J3539" t="str">
            <v>女</v>
          </cell>
          <cell r="K3539" t="str">
            <v>52</v>
          </cell>
          <cell r="L3539" t="str">
            <v>O</v>
          </cell>
          <cell r="M3539" t="str">
            <v>32030419670919082X</v>
          </cell>
          <cell r="N3539" t="str">
            <v>赵登祥/夫妻/15952715662,赵磊/母子/15190746033,王甜甜/母女/18205205634</v>
          </cell>
          <cell r="O3539" t="str">
            <v>右下肢间断性抽搐2年余</v>
          </cell>
          <cell r="P3539" t="str">
            <v>患者2年前无明显诱因出现右下肢间断性抽搐，持续约2分钟，劳累、体温升高时加重，发作时无意识障碍，无头晕头痛，无恶心呕吐，无肢体无力。就诊于当地医院，行头颅MRI示：颅内占位性病变；并予左乙拉西坦bid口服，症状有所改善，表现为右下肢抽搐次数减少。患者近日为求进一步诊疗来我院就诊，行MRI示左侧额顶叶占位病变，胶质瘤？ 门诊以“颅内占位性病变（额顶、左）：胶质瘤？”收入我科。患者自患病以来，饮食可，睡眠可，二便如常，体重无明显变化。</v>
          </cell>
          <cell r="Q3539" t="str">
            <v>否认高血压史、冠心病史， 否认糖尿病史、脑血管病史、精神病史，否认肝炎史、疟疾史、结核史,否认手术史、外伤史、输血史，否认过敏史，预防接种史不详。</v>
          </cell>
          <cell r="R3539" t="str">
            <v>生于江苏省，久居本地，无疫区、疫情、疫水接触史，无牧区、矿山、高氟区、低碘区居住史，无化学性物质、放射性物质、有毒物质接触史，无工业毒物、粉尘接触史。否认冶游史、嗜酒史、吸烟史。</v>
          </cell>
          <cell r="S3539" t="str">
            <v>90</v>
          </cell>
          <cell r="T3539">
            <v>43732</v>
          </cell>
          <cell r="V3539" t="str">
            <v>唤醒麻醉下左额颞开颅肿瘤切除术+人工硬脑膜修补术（神经导航+电生理监测）</v>
          </cell>
          <cell r="W3539" t="str">
            <v>患者右侧卧位，麻醉诱导喉罩通气后，头架固定后常规消毒、铺巾，取左额顶马蹄形切口逐层切开，皮肤翻向侧下，暴露左额顶颅骨，中线处骨瓣钻2孔铣下保留，见硬膜张力略高，250ml甘露醇快速静点降低颅内压，表面麻醉后十字状剪开硬脑膜，术中神经导航及超声确定病变位置，见病变主要位于左侧中央前回前方近中线处，灰白色，质软韧，血供丰富，呈浸润性生长，与周边脑组织边界不清，病变深达扣带回，大小约3.5*2.0*3.0cm。术中皮层刺激再次确定中央前回及病变位置。唤醒患者，严密监测下，自肿瘤大致边界逐步分离并分块切除肿瘤，最终病变镜下近全切除，患者右下肢活动无影响。加深麻醉，喉罩通气，术腔严密止血，创面速即纱帖敷，术腔反复冲洗清亮，脑组织搏动好，硬膜严密缝合，人工硬膜（脑膜健）减张修补缝合硬脑膜，硬膜外留置普通引流管1根，与护士清点棉片、棉条等手术用品无误后，2枚盖孔板1枚钛片还纳骨瓣，逐层缝合肌肉、皮下及皮肤，术毕再次与护士清点棉条等手术用品无误，手术顺利，术中出血约800ml，输异体红细胞260ml，输液3200ml，术后回病房监护。</v>
          </cell>
          <cell r="X3539" t="str">
            <v>部分切除</v>
          </cell>
          <cell r="Y3539" t="str">
            <v>缺失</v>
          </cell>
          <cell r="Z3539" t="str">
            <v>A(WHO II)</v>
          </cell>
          <cell r="AA3539" t="str">
            <v>A(WHO II)</v>
          </cell>
          <cell r="AB3539">
            <v>2</v>
          </cell>
          <cell r="AC3539" t="str">
            <v>星形细胞瘤 (WHOⅡ级)</v>
          </cell>
          <cell r="AD3539" t="str">
            <v>部分切除</v>
          </cell>
          <cell r="AE3539">
            <v>43742</v>
          </cell>
          <cell r="AF3539" t="str">
            <v>1.星形细胞瘤（额顶、左）2.症状性癫痫[继发性癫痫] 3.轻度贫血 4.低蛋白血症</v>
          </cell>
          <cell r="AH3539" t="str">
            <v>未终止</v>
          </cell>
          <cell r="AI3539">
            <v>1030</v>
          </cell>
          <cell r="AJ3539">
            <v>0</v>
          </cell>
          <cell r="AK3539">
            <v>1030</v>
          </cell>
          <cell r="AL3539">
            <v>0</v>
          </cell>
          <cell r="AM3539">
            <v>1030</v>
          </cell>
          <cell r="AN3539" t="str">
            <v>放疗</v>
          </cell>
          <cell r="AO3539">
            <v>1</v>
          </cell>
          <cell r="AP3539" t="str">
            <v>替莫脞胺</v>
          </cell>
          <cell r="AQ3539">
            <v>1</v>
          </cell>
          <cell r="AS3539">
            <v>0</v>
          </cell>
          <cell r="AU3539" t="e">
            <v>#N/A</v>
          </cell>
          <cell r="AV3539" t="e">
            <v>#N/A</v>
          </cell>
          <cell r="AW3539" t="e">
            <v>#N/A</v>
          </cell>
          <cell r="AX3539" t="e">
            <v>#N/A</v>
          </cell>
          <cell r="AY3539" t="e">
            <v>#N/A</v>
          </cell>
          <cell r="AZ3539" t="e">
            <v>#N/A</v>
          </cell>
        </row>
        <row r="3540">
          <cell r="B3540" t="str">
            <v>P1040</v>
          </cell>
          <cell r="C3540" t="str">
            <v>CGGA_P1040</v>
          </cell>
          <cell r="E3540" t="str">
            <v>王立炜</v>
          </cell>
          <cell r="F3540" t="str">
            <v>620635</v>
          </cell>
          <cell r="G3540">
            <v>43728</v>
          </cell>
          <cell r="H3540" t="str">
            <v>1.颅内占位性病变（额，右） 胶质瘤可能性大2.症状性癫痫[继发性癫痫]3.高血压4.鼻中隔手术史</v>
          </cell>
          <cell r="J3540" t="str">
            <v>男</v>
          </cell>
          <cell r="K3540" t="str">
            <v>46</v>
          </cell>
          <cell r="L3540" t="str">
            <v>O</v>
          </cell>
          <cell r="M3540" t="str">
            <v>320405197309030217</v>
          </cell>
          <cell r="N3540" t="str">
            <v>穆晶/妻子/15027586769,王立新/哥哥/13303251299,邱尔昌/姐夫/15081506153</v>
          </cell>
          <cell r="O3540" t="str">
            <v>突发意识丧失伴肢体抽搐1个月</v>
          </cell>
          <cell r="P3540" t="str">
            <v>患者于1月前饮酒后于睡眠中突然出现意识丧失，呼之不应，伴四肢抽搐，无口吐白沫，无舌咬伤，无大小便失禁，抽搐约3-5分钟后自行缓解，意识逐渐恢复，醒后不能回忆，未予诊治。8天前抽搐再次发作，头偏向左侧，表现于第一次类似，持续时间约6-7分钟，后自行缓解，意识逐渐恢复。就诊于当地医院，行头颅CT、MRI扫描，提示颅内占位，胶质瘤可能性大，予丙戊酸钠抗癫痫治疗，至今未有癫痫发作。1天前就诊于我院，行头颅MRI扫描提示：右侧额顶叶占位：高级别胶质瘤可能性大。现为进一步治疗，收入我科。患者自患病以来，饮食可，睡眠可，二便如常，体重无明显变化。</v>
          </cell>
          <cell r="Q3540" t="str">
            <v>平素健康状况:良好。有高血压病，患高血压3年，平日120/80mmHg,最高达170/110mmHg，于2018年9月开始服用降压药，络活喜5mg/qd，规律服用，血压控制120/80mmHg。否认冠心病史， 否认糖尿病史、脑血管病史、精神病史，否认肝炎史、疟疾史、结核史,2011年行鼻中隔手术。否认外伤史、输血史，否认过敏史，预防接种史不详。</v>
          </cell>
          <cell r="R3540" t="str">
            <v>生于河北，久居本地，无疫区、疫情、疫水接触史，无牧区、矿山、高氟区、低碘区居住史，无化学性物质、放射性物质、有毒物质接触史，无工业毒物、粉尘接触史。饮酒20年，平均1两／日，已戒酒戒酒时间1月。吸烟20年，平均20支／日，未戒烟。吸烟指数吸烟指数。否认冶游史。</v>
          </cell>
          <cell r="S3540" t="str">
            <v>85</v>
          </cell>
          <cell r="T3540">
            <v>43732</v>
          </cell>
          <cell r="V3540" t="str">
            <v>右额开颅肿瘤切除术+人工硬脑膜修补术（神经导航辅助）</v>
          </cell>
          <cell r="W3540" t="str">
            <v>患者取仰卧位，头略偏向左侧。常规消毒铺巾，取右顶马蹄形切口，局部浸润麻醉，切开头皮及皮下各层，皮肤翻向下，暴露颅骨，近中线处钻2孔，铣下骨瓣约8cm*6cm大小，硬膜张力较高，250ml甘露醇静点降颅压。硬膜四周严密悬吊后十字剪开，皮层静脉与硬脑膜粘连紧密。术中B超提示病变位于中央前沟前方。肿瘤呈白色，质软韧不均，血供丰富，与正常脑组织无边界，浸润性生长，直径约2cm。肿瘤表面静脉网络丰富。皮层电生理监测及术中脑电监测提示肿瘤位于中央前回前方。沿肿瘤大致边界，切除肿瘤增强部分，因皮层静脉网络丰富，未勉强扩大切除。最终病变镜下全切。术野仔细止血，贴附止血纤维及明胶海绵，创面彻底止血。硬膜破损严重，免缝人工硬脑膜贴覆修补，间断缝合。与护士清点敷料及器械无误。3枚钛片及两枚盖孔板固定颅骨，皮下留置引流管一枚，另戳一孔引出。逐层缝合肌肉、筋膜、皮下及头皮各层。术中出血约300ml。未输异体血，输液3000ml。术毕返病房监护室。手术名称</v>
          </cell>
          <cell r="X3540" t="str">
            <v>全切除</v>
          </cell>
          <cell r="Y3540" t="str">
            <v>缺失</v>
          </cell>
          <cell r="Z3540" t="str">
            <v>GBM(WHO IV)</v>
          </cell>
          <cell r="AA3540" t="str">
            <v>GBM(WHO IV)</v>
          </cell>
          <cell r="AB3540">
            <v>4</v>
          </cell>
          <cell r="AC3540" t="str">
            <v>胶质母细胞瘤，伴少突胶质细胞瘤成分 (WHOⅣ级)</v>
          </cell>
          <cell r="AD3540" t="str">
            <v>全切除</v>
          </cell>
          <cell r="AE3540">
            <v>43740</v>
          </cell>
          <cell r="AF3540" t="str">
            <v>1.胶质母细胞瘤（额，右）2.症状性癫痫[继发性癫痫]3.轻度贫血4.低蛋白血症5.低钠血症6.高血压7.鼻中隔手术史</v>
          </cell>
          <cell r="AH3540" t="str">
            <v>终止</v>
          </cell>
          <cell r="AI3540">
            <v>845</v>
          </cell>
          <cell r="AJ3540">
            <v>1</v>
          </cell>
          <cell r="AK3540">
            <v>646</v>
          </cell>
          <cell r="AL3540">
            <v>1</v>
          </cell>
          <cell r="AM3540">
            <v>933</v>
          </cell>
          <cell r="AN3540" t="str">
            <v>30次</v>
          </cell>
          <cell r="AO3540">
            <v>1</v>
          </cell>
          <cell r="AP3540" t="str">
            <v>泰道</v>
          </cell>
          <cell r="AQ3540">
            <v>1</v>
          </cell>
          <cell r="AS3540">
            <v>0</v>
          </cell>
          <cell r="AU3540" t="e">
            <v>#N/A</v>
          </cell>
          <cell r="AV3540" t="e">
            <v>#N/A</v>
          </cell>
          <cell r="AW3540" t="e">
            <v>#N/A</v>
          </cell>
          <cell r="AX3540" t="e">
            <v>#N/A</v>
          </cell>
          <cell r="AY3540" t="e">
            <v>#N/A</v>
          </cell>
          <cell r="AZ3540" t="e">
            <v>#N/A</v>
          </cell>
        </row>
        <row r="3541">
          <cell r="B3541" t="str">
            <v>P1041</v>
          </cell>
          <cell r="C3541" t="str">
            <v>CGGA_P1041</v>
          </cell>
          <cell r="E3541" t="str">
            <v>于海艳</v>
          </cell>
          <cell r="F3541" t="str">
            <v>620885</v>
          </cell>
          <cell r="G3541">
            <v>43731</v>
          </cell>
          <cell r="H3541" t="str">
            <v>1.颅内占位性病变（颞岛，左） 胶质瘤可能性大 2.症状性癫痫[继发性癫痫]</v>
          </cell>
          <cell r="J3541" t="str">
            <v>女</v>
          </cell>
          <cell r="K3541" t="str">
            <v>36</v>
          </cell>
          <cell r="L3541" t="str">
            <v>O</v>
          </cell>
          <cell r="M3541" t="str">
            <v>22010419821214446X</v>
          </cell>
          <cell r="N3541" t="str">
            <v>肖寒/夫妻/13944837387,于海军/弟弟/18661682024,于海岩/妹妹/15764311632</v>
          </cell>
          <cell r="O3541" t="str">
            <v>发作性意识丧失、四肢抽搐1月。</v>
          </cell>
          <cell r="P3541" t="str">
            <v>患者1个月前无明显诱因出现四肢抽搐、意识丧失，出现头晕，持续约1分钟，5分钟后自行缓解。无头痛、恶心，呕吐，多饮，多食，多尿等症状。之后未再发作，表现同前。患者于1月前就诊于当地医院，行MRI检查，诊断为“颅内占位病变”。未予特殊治疗。近日患者至我院门诊就诊，行头颅MRI示：“左侧额颞叶、脑岛占位：胶质瘤可能性大。”，遂以“左额胶质瘤’收入院治疗。患者自患病以来，饮食可，睡眠可，二便如常，体重无明显变化。</v>
          </cell>
          <cell r="Q3541" t="str">
            <v>青霉素、头孢过敏。平素健康状况:良好。否认高血压史、冠心病史， 否认糖尿病史、脑血管病史、精神病史，否认肝炎史、疟疾史、结核史,否认手术史、外伤史、输血史，否认过敏史，预防接种史不详。</v>
          </cell>
          <cell r="R3541" t="str">
            <v>生于吉林长春，久居本地，无疫区、疫情、疫水接触史，无牧区、矿山、高氟区、低碘区居住史，无化学性物质、放射性物质、有毒物质接触史，无工业毒物、粉尘接触史。否认冶游史、嗜酒史、吸烟史。</v>
          </cell>
          <cell r="S3541" t="str">
            <v>100</v>
          </cell>
          <cell r="T3541">
            <v>43733</v>
          </cell>
          <cell r="V3541" t="str">
            <v>左额颞开颅肿瘤切除术+人工硬脑膜修补</v>
          </cell>
          <cell r="W3541" t="str">
            <v>患者气管插管全麻成功后，仰卧位，头偏向右侧，头架固定。常规碘酒（4%）和酒精（75%）消毒后铺巾，头皮浸润麻醉，取左额颞“？”切口逐层切开，皮瓣翻向侧下方，充分暴露骨质，颅骨钻1孔骨瓣铣下保留。硬膜止血后四周严密悬吊，见硬膜张力略高250ml甘露醇快速静点降低颅内压，“弧形+放射”状剪开硬脑膜，缓慢释放侧裂池脑脊液后脑压下降满意，仔细分开侧裂并牵开脑组织，见灰白色病变位于左侧颞叶、额叶、岛叶，质地软韧，与周围组织边界不清，血供一般，显微镜下超吸辅助分块切除肿瘤，待瘤内减压充分后沿肿瘤周边逐步分离，扩大切除颞极及颞叶前部，沿环岛沟分离，完整切除岛叶部分肿瘤，术中磁共振提示内囊后肢处残留薄层肿瘤，未予勉强全切，最终病变镜下近全切，大小约7×6×5cm。术腔严密止血，创面速即纱帖敷，术腔反复冲洗清亮，脑组织搏动好，硬膜破损严重，人工硬脑膜修补后严密缝合，与护士清点棉片、棉条等手术用品无误后，2枚钛片及1枚盖孔板还纳骨瓣，逐层缝合肌肉、皮下及皮肤，术毕再次与护士清点棉条等手术用品无误，手术顺利，术中出血约500ml，输液4600ml，术后回病房监护。</v>
          </cell>
          <cell r="X3541" t="str">
            <v>全切除</v>
          </cell>
          <cell r="Y3541" t="str">
            <v>缺失</v>
          </cell>
          <cell r="Z3541" t="str">
            <v>O(WHO II)</v>
          </cell>
          <cell r="AA3541" t="str">
            <v>O(WHO II)</v>
          </cell>
          <cell r="AB3541">
            <v>2</v>
          </cell>
          <cell r="AC3541" t="str">
            <v>少突胶质细胞瘤 (WHOⅡ级)，局灶生长稍活跃，肿瘤累及软膜下</v>
          </cell>
          <cell r="AD3541" t="str">
            <v>全切除</v>
          </cell>
          <cell r="AE3541">
            <v>43750</v>
          </cell>
          <cell r="AF3541" t="str">
            <v>1.少突胶质细胞瘤（颞岛，左） 2.中枢神经系统感染 3.症状性癫痫[继发性癫痫] 4. 低钠血症 5.轻度贫血</v>
          </cell>
          <cell r="AH3541" t="str">
            <v>未终止</v>
          </cell>
          <cell r="AI3541">
            <v>1029</v>
          </cell>
          <cell r="AJ3541">
            <v>0</v>
          </cell>
          <cell r="AK3541">
            <v>1029</v>
          </cell>
          <cell r="AL3541">
            <v>0</v>
          </cell>
          <cell r="AM3541">
            <v>1029</v>
          </cell>
          <cell r="AN3541" t="str">
            <v>无</v>
          </cell>
          <cell r="AO3541">
            <v>0</v>
          </cell>
          <cell r="AP3541" t="str">
            <v>无</v>
          </cell>
          <cell r="AQ3541">
            <v>0</v>
          </cell>
          <cell r="AS3541">
            <v>0</v>
          </cell>
          <cell r="AU3541" t="e">
            <v>#N/A</v>
          </cell>
          <cell r="AV3541" t="e">
            <v>#N/A</v>
          </cell>
          <cell r="AW3541" t="e">
            <v>#N/A</v>
          </cell>
          <cell r="AX3541" t="e">
            <v>#N/A</v>
          </cell>
          <cell r="AY3541" t="e">
            <v>#N/A</v>
          </cell>
          <cell r="AZ3541" t="e">
            <v>#N/A</v>
          </cell>
        </row>
        <row r="3542">
          <cell r="B3542" t="str">
            <v>P1042</v>
          </cell>
          <cell r="C3542" t="str">
            <v>CGGA_P1042</v>
          </cell>
          <cell r="E3542" t="str">
            <v>方玉清</v>
          </cell>
          <cell r="F3542" t="str">
            <v>620943</v>
          </cell>
          <cell r="G3542">
            <v>43731</v>
          </cell>
          <cell r="H3542" t="str">
            <v>1.颅内多发占位性病变（额岛，左；基底节）：高级别胶质瘤？2.大脑镰下疝[扣带回疝]3.高血压2级4.糖尿病5.鼻窦炎6.青光眼术后</v>
          </cell>
          <cell r="J3542" t="str">
            <v>男</v>
          </cell>
          <cell r="K3542" t="str">
            <v>59</v>
          </cell>
          <cell r="L3542" t="str">
            <v>O</v>
          </cell>
          <cell r="M3542" t="str">
            <v>110106196008102156</v>
          </cell>
          <cell r="N3542" t="str">
            <v>方继/父子/13126894359,高明英/夫妻/13051528501,吕颖华/舅侄/13701228353</v>
          </cell>
          <cell r="O3542" t="str">
            <v>头痛伴恶心，呕吐1月</v>
          </cell>
          <cell r="P3542" t="str">
            <v>1月前患者无明显诱因出现左侧头面部胀痛，伴纳差，恶心，呕吐，偶吐出少量清水样液体，全身乏力，活动减少。无发热，无畏光、眩晕，无抽搐、痉挛、失神等，未予特殊处理。20天前，症状持续加重，家属诉患者无明显诱因出现嗜睡，思维迟钝，语言、行动迟缓。遂至我院就诊，内分泌科门诊行相关检查示：糖化血红蛋白9.2％ 血糖9.07mmol/L，调整降血糖药物后建议转入神经内科门诊，行颅脑彩超示：黑质回声强度II级；磁共振头部成像+MRA：左侧额叶占位性病变；双眼晶状体变薄；MRA：左侧大脑中动脉受压改变；增强MRI：左侧额叶、脑岛、基底节占位：高级别胶质瘤可能性大；大脑镰下疝；鼻窦炎；双侧晶状体变薄；认知障碍评分＜60分；为求进一步诊断和治疗，转入我院神经外科就诊，门诊以“颅内占位性病变（额，左；岛；基底节）”收入我院。患者自患病以来，饮食不良，睡眠不良，二便如常，体重无明显变化。</v>
          </cell>
          <cell r="Q3542" t="str">
            <v>平素健康状况:一般。有高血压病，患高血压10+年，平日140/90mmHg,最高达150/90mmHg，于2009年月开始服用降压药，氯沙坦、氢氯噻嗪片，规律服用，血压控制130/80mmHg。否认冠心病史， 糖尿病史：15年患病时间2014年，平日9mmol/l,最高12mmol/l，服用糖适平，二甲双胍等药物，血糖控制不满意于2007年患脑卒中，曾服用大活络丹等药物及针灸治疗，服药方式：持续否认精神病史，否认结核病史。否认肝炎史、疟疾史、,2016年曾患“白内障  ”予手术治疗。否认外伤史、输血史，否认过敏史，预防接种史不详。</v>
          </cell>
          <cell r="R3542" t="str">
            <v>生于北京市，久居本地，无疫区、疫情、疫水接触史，无牧区、矿山、高氟区、低碘区居住史，无化学性物质、放射性物质、有毒物质接触史，无工业毒物、粉尘接触史。否认冶游史、嗜酒史、吸烟史。</v>
          </cell>
          <cell r="S3542" t="str">
            <v>65</v>
          </cell>
          <cell r="T3542">
            <v>43733</v>
          </cell>
          <cell r="V3542" t="str">
            <v>左额颞开颅肿瘤切除术+人工硬脑膜修补术</v>
          </cell>
          <cell r="W3542" t="str">
            <v>患者气管插管全麻成功后，仰卧位，头偏向右，头架固定。常规碘酒（4%）和酒精（75%）消毒后铺巾，头皮浸润麻醉，取左额颞“？”切口逐层切开，皮瓣翻向侧下方，充分暴露骨质，颅骨钻2孔，骨瓣铣下保留。硬膜止血后四周严密悬吊，见硬膜张力略高250ml甘露醇快速静点降低颅内压，“弧形+放射”状剪开硬脑膜，仔细分开侧裂并牵开脑组织，见灰红色病变位于左侧额叶及深部岛叶，质地软韧不均，与周围组织边界不清，血供极其丰富，部分合并坏死及囊变，显微镜下沿肿瘤周边逐步仔细分离，完整切除病变，最终镜下近全切除肿瘤，大小约6.5X5.0X6.0CM，深达基底节区，大脑中动脉分支均保护良好，术中冰冻病理回报胶质母细胞瘤。术腔严密止血，创面速即纱帖敷，术腔反复冲洗清亮，脑组织搏动好，硬膜严密缝合困难，人工硬膜减张缝合加固硬膜薄弱处，与护士清点棉片、棉条等手术用品无误后，1枚盖孔板3枚钛片还纳骨瓣，逐层缝合肌肉、皮下及皮肤，术毕再次与护士清点棉条等手术用品无误，手术顺利，术中出血约1000ml，输异体红细胞 260ml，输液2300ml，术后回病房监护。</v>
          </cell>
          <cell r="X3542" t="str">
            <v>部分切除</v>
          </cell>
          <cell r="Y3542" t="str">
            <v>缺失</v>
          </cell>
          <cell r="Z3542" t="str">
            <v>GBM(WHO IV)</v>
          </cell>
          <cell r="AA3542" t="str">
            <v>GBM(WHO IV)</v>
          </cell>
          <cell r="AB3542">
            <v>4</v>
          </cell>
          <cell r="AC3542" t="str">
            <v>胶质母细胞瘤 (WHOⅣ级)</v>
          </cell>
          <cell r="AD3542" t="str">
            <v>部分切除</v>
          </cell>
          <cell r="AE3542">
            <v>43747</v>
          </cell>
          <cell r="AF3542" t="str">
            <v>1.胶质母细胞瘤（额岛，左；基底节）2.大脑镰下疝[扣带回疝]3.低钠血症4.低钾血症5.低蛋白血症6.轻度贫血7.高血压2级8.糖尿病9.鼻窦炎10.青光眼术后</v>
          </cell>
          <cell r="AH3542" t="str">
            <v>未终止</v>
          </cell>
          <cell r="AI3542">
            <v>1029</v>
          </cell>
          <cell r="AJ3542">
            <v>0</v>
          </cell>
          <cell r="AK3542">
            <v>1029</v>
          </cell>
          <cell r="AL3542">
            <v>0</v>
          </cell>
          <cell r="AM3542">
            <v>1029</v>
          </cell>
          <cell r="AN3542" t="str">
            <v>12次</v>
          </cell>
          <cell r="AO3542">
            <v>1</v>
          </cell>
          <cell r="AP3542" t="str">
            <v>帝清</v>
          </cell>
          <cell r="AQ3542">
            <v>1</v>
          </cell>
          <cell r="AS3542">
            <v>0</v>
          </cell>
          <cell r="AU3542" t="e">
            <v>#N/A</v>
          </cell>
          <cell r="AV3542" t="e">
            <v>#N/A</v>
          </cell>
          <cell r="AW3542" t="e">
            <v>#N/A</v>
          </cell>
          <cell r="AX3542" t="e">
            <v>#N/A</v>
          </cell>
          <cell r="AY3542" t="e">
            <v>#N/A</v>
          </cell>
          <cell r="AZ3542" t="e">
            <v>#N/A</v>
          </cell>
        </row>
        <row r="3543">
          <cell r="B3543" t="str">
            <v>P1043</v>
          </cell>
          <cell r="C3543" t="str">
            <v>CGGA_P1043</v>
          </cell>
          <cell r="E3543" t="str">
            <v>罗婷</v>
          </cell>
          <cell r="F3543" t="str">
            <v>619833</v>
          </cell>
          <cell r="G3543">
            <v>43724</v>
          </cell>
          <cell r="H3543" t="str">
            <v>1.颅内占位性病变（顶，右）2.剖宫产术后</v>
          </cell>
          <cell r="J3543" t="str">
            <v>女</v>
          </cell>
          <cell r="K3543" t="str">
            <v>37</v>
          </cell>
          <cell r="L3543" t="str">
            <v>B</v>
          </cell>
          <cell r="M3543" t="str">
            <v>522501198201159426</v>
          </cell>
          <cell r="N3543" t="str">
            <v>龚力/夫妻/15985104305,龚礼琴/姐妹/15085719603</v>
          </cell>
          <cell r="O3543" t="str">
            <v>体检发现颅内占位15个月</v>
          </cell>
          <cell r="P3543" t="str">
            <v>患者15个月前于当地医院体检头部CT示右额异常信号影，考虑患者无明显症状，告知患者风险后，采取定期观察。发病过程中，患者无头晕头痛，无恶心呕吐，无四肢抽搐意识丧失。1月前，患者为求手术治疗就诊于我院，我院门诊头颅MRI：右侧顶叶占位，低级别胶质瘤。门诊拟“颅内占位性病变（顶，右）胶质瘤？”收入院。患者自患病以来，饮食可，睡眠可，二便如常，体重无明显变化。</v>
          </cell>
          <cell r="Q3543" t="str">
            <v>平素健康状况:良好。患者有剖宫产史，预后良好否认高血压史、冠心病史， 否认糖尿病史、脑血管病史、精神病史，否认肝炎史、疟疾史、结核史,否认外伤史、输血史，过敏史，过敏原不详，预防接种史不详。</v>
          </cell>
          <cell r="R3543" t="str">
            <v>生于贵州，久居本地，无疫区、疫情、疫水接触史，无牧区、矿山、高氟区、低碘区居住史，无化学性物质、放射性物质、有毒物质接触史，无工业毒物、粉尘接触史。否认冶游史、嗜酒史、吸烟史。</v>
          </cell>
          <cell r="S3543" t="str">
            <v>100</v>
          </cell>
          <cell r="T3543">
            <v>43734</v>
          </cell>
          <cell r="V3543" t="str">
            <v>麻醉唤醒下右额顶开颅肿瘤切除术+人工硬膜修补术</v>
          </cell>
          <cell r="W3543" t="str">
            <v>患者左侧卧位，麻醉诱导喉罩通气后，头架固定后常规消毒、铺巾，取右额顶马蹄形切口逐层切开，皮肤翻向侧下，暴露右额顶颅骨，骨瓣钻2孔铣下保留，见硬膜张力略高，250ml甘露醇快速静点降低颅内压，表面麻醉后十字状剪开硬脑膜，术中超声确定病变位置，病变主要位于顶上小叶，可见灰红色病变，质软，血供丰富，呈浸润性生长，与周边脑组织边界不清，大小约3.0*4.0*3.5cm。 术中皮层刺激再次确定中央后回及病变位置。唤醒患者，严密监测下，自肿瘤大致边界逐步分离并分块切除肿瘤，最终病变镜下全切除。B超确定切除范围，加深麻醉，喉罩通气，术腔严密止血，创面速即纱帖敷,术腔反复冲洗清亮，脑组织搏动好，硬膜破损处人工硬膜减张缝合，与护士清点棉片、棉条等手术用品无误后，2枚钛片1枚盖孔板还纳骨瓣，皮下放置引流管一根另戳一口引出并固定，逐层缝合皮下及皮肤，术毕再次与护士清点棉条等手术用品无误，手术顺利，术中出血约200ml，术后回病房监护。</v>
          </cell>
          <cell r="X3543" t="str">
            <v>全切除</v>
          </cell>
          <cell r="Y3543" t="str">
            <v>缺失</v>
          </cell>
          <cell r="Z3543" t="str">
            <v>缺失</v>
          </cell>
          <cell r="AA3543" t="str">
            <v>缺失</v>
          </cell>
          <cell r="AC3543" t="str">
            <v>未回报</v>
          </cell>
          <cell r="AD3543" t="str">
            <v>全切除</v>
          </cell>
          <cell r="AE3543">
            <v>43741</v>
          </cell>
          <cell r="AF3543" t="str">
            <v>1.颅内占位性病变（顶，右）2.剖宫产术后</v>
          </cell>
          <cell r="AH3543" t="str">
            <v>未终止</v>
          </cell>
          <cell r="AI3543">
            <v>1028</v>
          </cell>
          <cell r="AJ3543">
            <v>0</v>
          </cell>
          <cell r="AK3543">
            <v>1028</v>
          </cell>
          <cell r="AL3543">
            <v>0</v>
          </cell>
          <cell r="AM3543">
            <v>1028</v>
          </cell>
          <cell r="AN3543" t="str">
            <v>20次</v>
          </cell>
          <cell r="AO3543">
            <v>1</v>
          </cell>
          <cell r="AP3543" t="str">
            <v>泰道</v>
          </cell>
          <cell r="AQ3543">
            <v>1</v>
          </cell>
          <cell r="AS3543">
            <v>0</v>
          </cell>
          <cell r="AU3543" t="e">
            <v>#N/A</v>
          </cell>
          <cell r="AV3543" t="e">
            <v>#N/A</v>
          </cell>
          <cell r="AW3543" t="e">
            <v>#N/A</v>
          </cell>
          <cell r="AX3543" t="e">
            <v>#N/A</v>
          </cell>
          <cell r="AY3543" t="e">
            <v>#N/A</v>
          </cell>
          <cell r="AZ3543" t="e">
            <v>#N/A</v>
          </cell>
        </row>
        <row r="3544">
          <cell r="B3544" t="str">
            <v>P1044</v>
          </cell>
          <cell r="C3544" t="str">
            <v>CGGA_P1044</v>
          </cell>
          <cell r="D3544" t="str">
            <v>CGGA_1005, CGGA_P1044</v>
          </cell>
          <cell r="E3544" t="str">
            <v>吕爱红</v>
          </cell>
          <cell r="F3544" t="str">
            <v>621065</v>
          </cell>
          <cell r="G3544">
            <v>43732</v>
          </cell>
          <cell r="H3544" t="str">
            <v>1.复发胶质瘤（额颞、岛、顶枕，左）</v>
          </cell>
          <cell r="J3544" t="str">
            <v>女</v>
          </cell>
          <cell r="K3544" t="str">
            <v>50</v>
          </cell>
          <cell r="L3544" t="str">
            <v>B</v>
          </cell>
          <cell r="M3544" t="str">
            <v>37062219681004362X</v>
          </cell>
          <cell r="N3544" t="str">
            <v>李大勇/夫妻/13954577089,李玉亭/母女/13954577089,李笃鑫/母子/18354532082</v>
          </cell>
          <cell r="O3544" t="str">
            <v>胶质术后10年，头痛1年，右侧肢体力弱，部分感觉性失语4天</v>
          </cell>
          <cell r="P3544" t="str">
            <v>胶质术后10年，头痛1年，右侧肢体力弱，部分感觉性失语4天</v>
          </cell>
          <cell r="Q3544" t="str">
            <v>平素健康状况:良好。否认高血压史、冠心病史， 否认糖尿病史、脑血管病史、精神病史，否认肝炎史、疟疾史、结核史,否认手术史、外伤史、输血史，阿奇霉素过敏，预防接种史不详。</v>
          </cell>
          <cell r="R3544" t="str">
            <v>生于山东，久居本地，无疫区、疫情、疫水接触史，无牧区、矿山、高氟区、低碘区居住史，无化学性物质、放射性物质、有毒物质接触史，无工业毒物、粉尘接触史。否认冶游史、嗜酒史、吸烟史。</v>
          </cell>
          <cell r="S3544" t="str">
            <v>60</v>
          </cell>
          <cell r="T3544">
            <v>43735</v>
          </cell>
          <cell r="V3544" t="str">
            <v>左颞顶枕开颅病变切除术+人工硬膜修补术</v>
          </cell>
          <cell r="W3544" t="str">
            <v>患者全麻满意后，取右侧卧位，上头架固定头颅，导航明确病变位置，扩大原切口，常规消毒铺巾，逐层切开头皮、皮下，皮瓣翻向下方，暴露颅骨，可见前次开颅痕迹，颅骨钻2孔，铣刀铣下骨瓣大小约9x7cm，硬膜局部破损，张力偏高，给予甘露醇快速静点，行B超进一步确定病变范围，放射状剪开硬膜，可见病变位于顶枕部，深部至脑室枕角，内侧至纵裂，局部可见前次手术术腔，病变色灰白，局部灰红，血供中等，质软韧，边界不清，仔细分离切除肿瘤，内侧至纵裂，下方至小脑幕，深部至脑室枕角脉络丛，镜下切除病变大小约6.0×7.0×5.0cm，再次行B超示未见肿瘤强化部分残留。肿瘤周围脑组织保护完好，术腔严密止血，创面帖覆止血纤维，反复冲水清亮，护士清点器械、敷料无误后，鉴于硬膜破损，人工硬膜严密修补缝合硬膜，骨瓣以3枚2孔钛连接片固定，逐层缝合皮下及头皮，术毕，手术顺利。术毕再次清点器械、敷料无误。术中出血约200ml，输液3000ml，标本送病理,术后观双瞳左：右＝2：2mm，病人安返病房。</v>
          </cell>
          <cell r="X3544" t="str">
            <v>部分切除</v>
          </cell>
          <cell r="Y3544" t="str">
            <v>缺失</v>
          </cell>
          <cell r="Z3544" t="str">
            <v>胶质瘤(级别未知)</v>
          </cell>
          <cell r="AA3544" t="str">
            <v>缺失</v>
          </cell>
          <cell r="AC3544" t="str">
            <v>未回报</v>
          </cell>
          <cell r="AD3544" t="str">
            <v>部分切除</v>
          </cell>
          <cell r="AE3544">
            <v>43747</v>
          </cell>
          <cell r="AF3544" t="str">
            <v>1.复发胶质瘤（额颞、岛、顶枕，左）病理未归2.低钠血症</v>
          </cell>
          <cell r="AG3544">
            <v>44207</v>
          </cell>
          <cell r="AH3544" t="str">
            <v>终止</v>
          </cell>
          <cell r="AI3544">
            <v>248</v>
          </cell>
          <cell r="AJ3544">
            <v>1</v>
          </cell>
          <cell r="AK3544">
            <v>189</v>
          </cell>
          <cell r="AL3544">
            <v>1</v>
          </cell>
          <cell r="AM3544">
            <v>248</v>
          </cell>
          <cell r="AN3544" t="str">
            <v>同步</v>
          </cell>
          <cell r="AO3544">
            <v>1</v>
          </cell>
          <cell r="AP3544" t="str">
            <v>替莫脞胺</v>
          </cell>
          <cell r="AQ3544">
            <v>1</v>
          </cell>
          <cell r="AS3544" t="str">
            <v>复发</v>
          </cell>
          <cell r="AU3544" t="e">
            <v>#N/A</v>
          </cell>
          <cell r="AV3544" t="e">
            <v>#N/A</v>
          </cell>
          <cell r="AW3544" t="e">
            <v>#N/A</v>
          </cell>
          <cell r="AX3544" t="e">
            <v>#N/A</v>
          </cell>
          <cell r="AY3544" t="e">
            <v>#N/A</v>
          </cell>
          <cell r="AZ3544" t="e">
            <v>#N/A</v>
          </cell>
        </row>
        <row r="3545">
          <cell r="B3545" t="str">
            <v>P1045</v>
          </cell>
          <cell r="C3545" t="str">
            <v>CGGA_P1045</v>
          </cell>
          <cell r="E3545" t="str">
            <v>孟艳霞</v>
          </cell>
          <cell r="F3545" t="str">
            <v>396300</v>
          </cell>
          <cell r="G3545">
            <v>43732</v>
          </cell>
          <cell r="H3545" t="str">
            <v>1.颅内复发占位性病变(额,胼胝体膝部,右)胶质瘤? 2.左额胶质瘤术后</v>
          </cell>
          <cell r="J3545" t="str">
            <v>女</v>
          </cell>
          <cell r="K3545" t="str">
            <v>35</v>
          </cell>
          <cell r="L3545" t="str">
            <v>A</v>
          </cell>
          <cell r="M3545" t="str">
            <v>130535198404212425</v>
          </cell>
          <cell r="N3545" t="str">
            <v>龚晓胜/夫妻/13581696849,孟广文/父女/13231989924</v>
          </cell>
          <cell r="O3545" t="str">
            <v>左额胶质瘤术后7年，复查发现肿瘤复发1月</v>
          </cell>
          <cell r="P3545" t="str">
            <v>患者7年前因头痛3月行头颅MRI，示：颅内占位性病变（额，左），患者为求进一步诊疗，就诊于我院，行左额开颅肿瘤切除术，术后恢复良好，言语可，右上肢近端肌力V级，远端1级，余肢体肌力正常，术后行尼莫司汀化疗。术后患者规律复查，1月前，行头颅MRI提示右侧脑室旁额角及胼胝体膝部异常信号，肿瘤复发可能。复查期间，患者无头痛头晕，无恶心呕吐，无肢体抽搐。现为求进一步诊治，就诊于我科，门诊拟“颅内复发占位性病变（额，胼胝体膝部，右）胶质瘤？”收入院。患者自患病以来，饮食可，睡眠可，二便如常，体重无明显变化。</v>
          </cell>
          <cell r="Q3545" t="str">
            <v>平素健康状况:良好。否认高血压史、冠心病史， 否认糖尿病史、脑血管病史、精神病史，否认肝炎史、疟疾史、结核史,2012年11月曾患“ 左额开颅肿瘤切除术 ”术后恢复良好。否认外伤史、输血史，否认过敏史，预防接种史不详。</v>
          </cell>
          <cell r="R3545" t="str">
            <v>生于河北，久居本地，无疫区、疫情、疫水接触史，无牧区、矿山、高氟区、低碘区居住史，无化学性物质、放射性物质、有毒物质接触史，无工业毒物、粉尘接触史。否认冶游史、嗜酒史、吸烟史。</v>
          </cell>
          <cell r="S3545" t="str">
            <v>100</v>
          </cell>
          <cell r="T3545">
            <v>43735</v>
          </cell>
          <cell r="V3545" t="str">
            <v>左额原切口开颅肿瘤切除术+人工硬膜修补术</v>
          </cell>
          <cell r="W3545" t="str">
            <v>患者插管全麻成功后，病人取仰卧位右偏。常规碘酒（4%）和酒精（75%）消毒后铺巾，头皮浸润麻醉，行原切口切开，充分暴露左额骨质，取下原骨瓣保留，硬膜四周严密悬吊，硬膜张力略高250ml甘露醇快速静点降低颅内压，“弧形+放射”状剪开硬脑膜，可见上次手术瘤腔与脑室沟通。中线旁胼胝体上方见灰红色病变，质地软，血供中等，与周围脑组织边界不清，大小约2.5X2X3cm，最终肿瘤镜下全切除。术腔严密止血，创面速即纱帖敷,术腔反复冲洗清亮，脑组织搏动好，硬膜破损处人工硬膜（脑膜健）减张缝合，与护士清点棉片、棉条等手术用品无误后，2枚钛片1枚盖孔板还纳骨瓣，逐层缝合肌肉、皮下及皮肤，术毕再次与护士清点棉条等手术用品无误，手术顺利，术中出血约200ml，术后回病房监护。</v>
          </cell>
          <cell r="X3545" t="str">
            <v>全切除</v>
          </cell>
          <cell r="Y3545" t="str">
            <v>缺失</v>
          </cell>
          <cell r="Z3545" t="str">
            <v>O(WHO II)</v>
          </cell>
          <cell r="AA3545" t="str">
            <v>O(WHO II)</v>
          </cell>
          <cell r="AB3545">
            <v>2</v>
          </cell>
          <cell r="AC3545" t="str">
            <v>少突胶质细胞瘤 (WHOⅡ级，复发)</v>
          </cell>
          <cell r="AD3545" t="str">
            <v>全切除</v>
          </cell>
          <cell r="AE3545">
            <v>43748</v>
          </cell>
          <cell r="AF3545" t="str">
            <v>1.颅内复发少突胶质细胞瘤(额,胼胝体膝部,右) 2.左额胶质瘤术后</v>
          </cell>
          <cell r="AH3545" t="str">
            <v>未终止</v>
          </cell>
          <cell r="AI3545">
            <v>1027</v>
          </cell>
          <cell r="AJ3545">
            <v>0</v>
          </cell>
          <cell r="AK3545">
            <v>1027</v>
          </cell>
          <cell r="AL3545">
            <v>0</v>
          </cell>
          <cell r="AM3545">
            <v>1027</v>
          </cell>
          <cell r="AN3545" t="str">
            <v>同步</v>
          </cell>
          <cell r="AO3545">
            <v>1</v>
          </cell>
          <cell r="AP3545" t="str">
            <v>帝清</v>
          </cell>
          <cell r="AQ3545">
            <v>1</v>
          </cell>
          <cell r="AS3545">
            <v>1</v>
          </cell>
          <cell r="AU3545" t="e">
            <v>#N/A</v>
          </cell>
          <cell r="AV3545" t="e">
            <v>#N/A</v>
          </cell>
          <cell r="AW3545" t="e">
            <v>#N/A</v>
          </cell>
          <cell r="AX3545" t="e">
            <v>#N/A</v>
          </cell>
          <cell r="AY3545" t="e">
            <v>#N/A</v>
          </cell>
          <cell r="AZ3545" t="e">
            <v>#N/A</v>
          </cell>
        </row>
        <row r="3546">
          <cell r="B3546" t="str">
            <v>P1046</v>
          </cell>
          <cell r="C3546" t="str">
            <v>CGGA_P1046</v>
          </cell>
          <cell r="E3546" t="str">
            <v>田书琪</v>
          </cell>
          <cell r="F3546" t="str">
            <v>621070</v>
          </cell>
          <cell r="G3546">
            <v>43732</v>
          </cell>
          <cell r="H3546" t="str">
            <v>1.颅内占位性病变（额，胼胝体，扣带回，右）</v>
          </cell>
          <cell r="J3546" t="str">
            <v>男</v>
          </cell>
          <cell r="K3546" t="str">
            <v>62</v>
          </cell>
          <cell r="L3546" t="str">
            <v>B</v>
          </cell>
          <cell r="M3546" t="str">
            <v>13280119570610421X</v>
          </cell>
          <cell r="N3546" t="str">
            <v>田康康/父子/13931650711,田康乐/父子/13833620989</v>
          </cell>
          <cell r="O3546" t="str">
            <v>左侧肢体活动力弱4月，加重伴头痛、声嘶15天</v>
          </cell>
          <cell r="P3546" t="str">
            <v>4月前患者无明显诱因出现左下肢活动不自如，无头痛，恶心，呕吐，无抽搐、失神等，无黑曚、眩晕、晕厥等。当地医院体检未发现明显异常。15天前无明显诱因出现左侧上肢、下肢无力，活动减弱，伴头部胀痛，无恶心，呕吐等，声音嘶哑，语言不连贯，症状进行性加重。遂入河北省中石油中心医院就诊，行核磁共振，CT等检查，诊断为“颅内占位病变（神经内上皮源性恶性肿瘤）”，未行手术治疗；为求进一步诊断和治疗，遂转入我院就诊，门诊行磁共振头部增强示：右额叶、胼胝体部占位：1.胶质母细胞瘤；2.淋巴瘤；左侧小脑半球强化影：伪迹可能。门诊以“颅内占位性病变（额，胼胝体，扣带回，右）”收入我院。患者自患病以来，饮食可，睡眠可，二便如常，体重无明显变化。</v>
          </cell>
          <cell r="Q3546" t="str">
            <v>平素健康状况:良好。否认高血压史、冠心病史， 否认糖尿病史、脑血管病史、精神病史，否认肝炎史、疟疾史、结核史,2014年曾“左侧7-9肋骨骨折 ”保守治疗，目前状况良好。。否认输血史，否认过敏史，预防接种史不详。</v>
          </cell>
          <cell r="R3546" t="str">
            <v>生于河北省廊坊，久居本地，无疫区、疫情、疫水接触史，无牧区、矿山、高氟区、低碘区居住史，无化学性物质、放射性物质、有毒物质接触史，无工业毒物、粉尘接触史。饮酒30年，平均2两／日，未戒酒。否认冶游史、吸烟史。</v>
          </cell>
          <cell r="S3546" t="str">
            <v>90</v>
          </cell>
          <cell r="T3546">
            <v>43737</v>
          </cell>
          <cell r="V3546" t="str">
            <v>右额开颅肿瘤切除术+人工硬脑膜修补术（神经导航辅助）</v>
          </cell>
          <cell r="W3546" t="str">
            <v>患者仰卧位，插管全麻满意后  ，头架固定，常规消毒、铺巾，取右额顶马蹄形切口逐层切开，皮肤翻向侧下，暴露右额顶颅骨，骨瓣钻2孔铣下保留，见硬膜张力略高，250ml甘露醇快速静点降低颅内压，十字状剪开硬脑膜，术中导航确定病变位置，见病变主要位于右额扣带回，深达胼胝体，并向对侧生长，呈灰红色，质软韧，血供丰富，呈浸润性生长，与周边脑组织边界不清，自肿瘤大致边界逐步分离并分块切除肿瘤，最终病变镜下近全切除，大小约4.5*4.0*4.5cm，右侧脑室开放。术腔严密止血，创面速即纱帖敷，术腔反复冲洗清亮，脑组织搏动好，术腔留置美敦力27703引流管，硬膜严密缝合，人工硬膜（脑膜健）贴覆加固硬膜薄弱处，与护士清点棉片、棉条等手术用品无误后，2枚盖孔板1枚钛片还纳骨瓣，逐层缝合肌肉、皮下及皮肤，术毕再次与护士清点棉条等手术用品无误，手术顺利，术中出血约100ml，输液1500ml，术后回病房监护。</v>
          </cell>
          <cell r="X3546" t="str">
            <v>部分切除</v>
          </cell>
          <cell r="Y3546" t="str">
            <v>缺失</v>
          </cell>
          <cell r="Z3546" t="str">
            <v>缺失</v>
          </cell>
          <cell r="AA3546" t="str">
            <v>缺失</v>
          </cell>
          <cell r="AC3546" t="str">
            <v>未回报</v>
          </cell>
          <cell r="AD3546" t="str">
            <v>部分切除</v>
          </cell>
          <cell r="AE3546">
            <v>43748</v>
          </cell>
          <cell r="AF3546" t="str">
            <v>1.胶质瘤（额，胼胝体，扣带回，右）2.高钠血症3.高氯血症4.左上肺大疱5.肝左叶小囊肿</v>
          </cell>
          <cell r="AG3546">
            <v>44207</v>
          </cell>
          <cell r="AH3546" t="str">
            <v>终止</v>
          </cell>
          <cell r="AI3546">
            <v>246</v>
          </cell>
          <cell r="AJ3546">
            <v>1</v>
          </cell>
          <cell r="AK3546">
            <v>246</v>
          </cell>
          <cell r="AL3546">
            <v>1</v>
          </cell>
          <cell r="AM3546">
            <v>246</v>
          </cell>
          <cell r="AN3546" t="str">
            <v>同步</v>
          </cell>
          <cell r="AO3546">
            <v>1</v>
          </cell>
          <cell r="AP3546" t="str">
            <v>替莫脞胺</v>
          </cell>
          <cell r="AQ3546">
            <v>1</v>
          </cell>
          <cell r="AS3546" t="str">
            <v>原发</v>
          </cell>
          <cell r="AU3546" t="e">
            <v>#N/A</v>
          </cell>
          <cell r="AV3546" t="e">
            <v>#N/A</v>
          </cell>
          <cell r="AW3546" t="e">
            <v>#N/A</v>
          </cell>
          <cell r="AX3546" t="e">
            <v>#N/A</v>
          </cell>
          <cell r="AY3546" t="e">
            <v>#N/A</v>
          </cell>
          <cell r="AZ3546" t="e">
            <v>#N/A</v>
          </cell>
        </row>
        <row r="3547">
          <cell r="B3547" t="str">
            <v>P1047</v>
          </cell>
          <cell r="C3547" t="str">
            <v>CGGA_P1047</v>
          </cell>
          <cell r="E3547" t="str">
            <v>焦英策</v>
          </cell>
          <cell r="F3547" t="str">
            <v>621629</v>
          </cell>
          <cell r="G3547">
            <v>43737</v>
          </cell>
          <cell r="H3547" t="str">
            <v>1.颅内占位性病变：高级别胶质瘤？2.高血压3级3.糖尿病</v>
          </cell>
          <cell r="J3547" t="str">
            <v>男</v>
          </cell>
          <cell r="K3547" t="str">
            <v>62</v>
          </cell>
          <cell r="L3547" t="str">
            <v>B</v>
          </cell>
          <cell r="M3547" t="str">
            <v>370823195612121116</v>
          </cell>
          <cell r="N3547" t="str">
            <v>毛玉芹/夫妻/13854772336,焦健/父子/13675372520,王璇/儿媳/15253708521</v>
          </cell>
          <cell r="O3547" t="str">
            <v>间断性头痛1月余</v>
          </cell>
          <cell r="P3547" t="str">
            <v>患者1月前无明显诱因出现头痛、伴恶心、呕吐，呈间断性，性质较重；就诊于当地医院，行MRI示：颅内占位性病变；未予特殊治疗；患者近日为求进一步诊疗来我院就诊，行MRI示：双侧额叶、右侧脑室旁、胼胝体、穹窿柱占位：高级别胶质瘤可能性大；左侧小脑血管畸形；脑内多发斑点状缺血性白质病变；鼻窦粘膜稍增厚。门诊以“颅内占位性病变：高级别胶质瘤？”收入我科。患者自患病以来，饮食不良，睡眠不良，二便便秘，体重无明显变化。</v>
          </cell>
          <cell r="Q3547" t="str">
            <v>有高血压病，患高血压5年，平日140/70mmHg,最高达180/100mmHg，未规律服药，血压控制150/90mmHg。否认冠心病史， 糖尿病史：患病时间3，平日8mmol/l,最高11mmol/l，服用二甲双胍药物，血糖控制不满意否认脑血管病史、精神病史，否认肝炎史、疟疾史、结核史,2012年曾受“左侧9、11肋骨骨折”未予手术治疗。否认手术史、输血史，否认过敏史，预防接种史不详。</v>
          </cell>
          <cell r="R3547" t="str">
            <v>生于河北省，久居本地，无疫区、疫情、疫水接触史，无牧区、矿山、高氟区、低碘区居住史，无化学性物质、放射性物质、有毒物质接触史，无工业毒物、粉尘接触史。否认冶游史、嗜酒史、吸烟史。</v>
          </cell>
          <cell r="S3547" t="str">
            <v>85</v>
          </cell>
          <cell r="T3547">
            <v>43746</v>
          </cell>
          <cell r="V3547" t="str">
            <v>冠切右额开颅肿瘤切除+人工硬脑膜修补术</v>
          </cell>
          <cell r="W3547" t="str">
            <v>患者插管全麻成功后，病人取仰卧位。常规碘酒（4%）和酒精（75%）消毒后铺巾，头皮浸润麻醉，行冠状切口切开，充分暴露右额骨质，颅骨钻孔骨瓣铣下保留，硬膜四周严密悬吊，硬膜张力略高250ml甘露醇快速静点降低颅内压，“弧形+放射”状剪开硬脑膜，可见局部脑组织张力高，脑回膨隆明显，脑沟消失，沿纵裂分离离断供血动脉，皮层下1.5cm即可见灰红色肿瘤，质地软韧不均，血供丰富，与周围脑组织边界不清，显微镜下自肿瘤周边胶质增生带逐步分离并分块切除，见右额中上回深部肿瘤，部分囊性变，淡黄色囊液，累及双侧胼胝体及透明隔，突入侧脑室，浸润右侧尾状核头，双侧侧脑室额角开放，最终肿瘤镜下近全切除。术腔严密止血，反复冲洗清亮，脑组织搏动好，硬脑膜下放置引流管一根另戳孔引出。硬膜破损严重，可缝人工硬膜（脑膜健）减张缝合，与护士清点棉片、棉条等手术用品无误后，2枚盖孔板和1枚钛片还纳固定骨瓣，逐层缝合肌肉、皮下及皮肤，术毕再次与护士清点棉条等手术用品无误，手术顺利，麻醉满意，术中出血约200 ml，输液3500 ml，术后拔管后安返PICU病房监护。</v>
          </cell>
          <cell r="X3547" t="str">
            <v>部分切除</v>
          </cell>
          <cell r="Y3547" t="str">
            <v>缺失</v>
          </cell>
          <cell r="Z3547" t="str">
            <v>GBM(WHO IV)</v>
          </cell>
          <cell r="AA3547" t="str">
            <v>GBM(WHO IV)</v>
          </cell>
          <cell r="AC3547" t="str">
            <v>胶质母细胞瘤 (WHOⅣ级)</v>
          </cell>
          <cell r="AD3547" t="str">
            <v>部分切除</v>
          </cell>
          <cell r="AE3547">
            <v>43759</v>
          </cell>
          <cell r="AF3547" t="str">
            <v>1.胶质母细胞瘤 （双侧额叶、右侧脑室旁、胼胝体、穹窿柱）2.高血压3级3.糖尿病</v>
          </cell>
          <cell r="AG3547">
            <v>44208</v>
          </cell>
          <cell r="AH3547" t="str">
            <v>终止</v>
          </cell>
          <cell r="AI3547">
            <v>267</v>
          </cell>
          <cell r="AJ3547">
            <v>1</v>
          </cell>
          <cell r="AK3547">
            <v>145</v>
          </cell>
          <cell r="AL3547">
            <v>1</v>
          </cell>
          <cell r="AM3547">
            <v>267</v>
          </cell>
          <cell r="AN3547" t="str">
            <v>5次</v>
          </cell>
          <cell r="AO3547">
            <v>0</v>
          </cell>
          <cell r="AP3547" t="str">
            <v>替莫脞胺</v>
          </cell>
          <cell r="AQ3547">
            <v>1</v>
          </cell>
          <cell r="AS3547" t="str">
            <v>原发</v>
          </cell>
          <cell r="AU3547" t="e">
            <v>#N/A</v>
          </cell>
          <cell r="AV3547" t="e">
            <v>#N/A</v>
          </cell>
          <cell r="AW3547" t="e">
            <v>#N/A</v>
          </cell>
          <cell r="AX3547" t="e">
            <v>#N/A</v>
          </cell>
          <cell r="AY3547" t="e">
            <v>#N/A</v>
          </cell>
          <cell r="AZ3547" t="e">
            <v>#N/A</v>
          </cell>
        </row>
        <row r="3548">
          <cell r="B3548" t="str">
            <v>P1048</v>
          </cell>
          <cell r="C3548" t="str">
            <v>CGGA_P1048</v>
          </cell>
          <cell r="E3548" t="str">
            <v>张少辉</v>
          </cell>
          <cell r="F3548" t="str">
            <v>621638</v>
          </cell>
          <cell r="G3548">
            <v>43737</v>
          </cell>
          <cell r="H3548" t="str">
            <v>1.颅内占位性病变(双额) 2.慢性乙型病毒性肝炎</v>
          </cell>
          <cell r="J3548" t="str">
            <v>男</v>
          </cell>
          <cell r="K3548" t="str">
            <v>40</v>
          </cell>
          <cell r="L3548" t="str">
            <v>B</v>
          </cell>
          <cell r="M3548" t="str">
            <v>130682197908010697</v>
          </cell>
          <cell r="N3548" t="str">
            <v>张少辉/本人/15103128969</v>
          </cell>
          <cell r="O3548" t="str">
            <v>头痛2年，加重1月</v>
          </cell>
          <cell r="P3548" t="str">
            <v>患者2年前无明显诱因下出现头痛， 1月前无明显诱因出现头痛，伴头晕，头部不适。眼眶不适，无恶心、呕吐，无四肢抽搐。口服中药，效果不明显。自觉视力减退，无肢体活动不利。2019年9月23日当地医院行头颅磁共振，发现颅内占位病变，建议天坛医院就诊。患者及家属2019年9月24日至我院门诊就诊，完善术前影像学检查，增强头颅核磁提示颅内占位。门诊诊断为“颅内占位性病变，胶质瘤？脑膜瘤？”门诊以“颅内占位性病变收入院”。患者自患病以来，饮食不良，睡眠可，二便如常，体重无明显变化。</v>
          </cell>
          <cell r="Q3548" t="str">
            <v>乙肝携带者，平素健康状况:良好。否认高血压史、冠心病史， 否认糖尿病史、脑血管病史、精神病史,否认手术史、外伤史、输血史，否认过敏史，预防接种史不详。</v>
          </cell>
          <cell r="R3548" t="str">
            <v>生于河北，久居本地，无疫区、疫情、疫水接触史，无牧区、矿山、高氟区、低碘区居住史，无化学性物质、放射性物质、有毒物质接触史，无工业毒物、粉尘接触史。否认冶游史、嗜酒史、吸烟史。</v>
          </cell>
          <cell r="S3548" t="str">
            <v>90</v>
          </cell>
          <cell r="T3548">
            <v>43746</v>
          </cell>
          <cell r="V3548" t="str">
            <v>冠切右额开颅双额肿瘤切除术+人工硬膜修补术</v>
          </cell>
          <cell r="W3548" t="str">
            <v>患者插管全麻成功后，病人取仰卧位。常规碘酒（4%）和酒精（75%）消毒后铺巾，头皮浸润麻醉，行半冠状切口切开，充分暴露右额骨质，颅骨钻3孔骨瓣铣下保留，硬膜四周严密悬吊，硬膜张力略高250ml甘露醇快速静点降低颅内压，“弧形+放射”状剪开硬脑膜，可见局部脑组织张力高，脑回膨隆明显，脑沟消失，右额造瘘皮层下4.0cm即可见灰红色病变，质地软韧不均，血供丰富，与周围脑组织边界不清，术中冰冻回报:胶质母细胞瘤.显微镜下自肿瘤大致边界逐步分离并分块完全切除，并扩大切除肿瘤周边部分水肿组织.大小约5.0X5.5X7.0cm，见右侧视神经完好。术腔严密止血，创面速即纱帖敷,术腔反复冲洗清亮，脑组织搏动好，硬膜破损严重，可缝人工硬膜（脑膜健）减张缝合，与护士清点棉片、棉条等手术用品无误后，2枚钛片1枚盖孔板还纳骨瓣，逐层缝合肌肉、皮下及皮肤，术毕再次与护士清点棉条等手术用品无误，手术顺利，术中出血约300ml，术后回病房监护。</v>
          </cell>
          <cell r="X3548" t="str">
            <v>全切除</v>
          </cell>
          <cell r="Y3548" t="str">
            <v>缺失</v>
          </cell>
          <cell r="Z3548" t="str">
            <v>GBM(WHO IV)</v>
          </cell>
          <cell r="AA3548" t="str">
            <v>GBM(WHO IV)</v>
          </cell>
          <cell r="AC3548" t="str">
            <v>胶质母细胞瘤 (WHOⅣ级)</v>
          </cell>
          <cell r="AD3548" t="str">
            <v>全切除</v>
          </cell>
          <cell r="AE3548">
            <v>43762</v>
          </cell>
          <cell r="AF3548" t="str">
            <v>1.胶质母细胞瘤（额，双） 2.慢性乙型病毒性肝炎</v>
          </cell>
          <cell r="AG3548">
            <v>44208</v>
          </cell>
          <cell r="AH3548" t="str">
            <v>终止</v>
          </cell>
          <cell r="AI3548">
            <v>206</v>
          </cell>
          <cell r="AJ3548">
            <v>1</v>
          </cell>
          <cell r="AK3548">
            <v>116</v>
          </cell>
          <cell r="AL3548">
            <v>1</v>
          </cell>
          <cell r="AM3548">
            <v>206</v>
          </cell>
          <cell r="AN3548" t="str">
            <v>同步</v>
          </cell>
          <cell r="AO3548">
            <v>1</v>
          </cell>
          <cell r="AP3548" t="str">
            <v>替莫脞胺</v>
          </cell>
          <cell r="AQ3548">
            <v>1</v>
          </cell>
          <cell r="AS3548" t="str">
            <v>原发</v>
          </cell>
          <cell r="AU3548" t="e">
            <v>#N/A</v>
          </cell>
          <cell r="AV3548" t="e">
            <v>#N/A</v>
          </cell>
          <cell r="AW3548" t="e">
            <v>#N/A</v>
          </cell>
          <cell r="AX3548" t="e">
            <v>#N/A</v>
          </cell>
          <cell r="AY3548" t="e">
            <v>#N/A</v>
          </cell>
          <cell r="AZ3548" t="e">
            <v>#N/A</v>
          </cell>
        </row>
        <row r="3549">
          <cell r="B3549" t="str">
            <v>P1049</v>
          </cell>
          <cell r="C3549" t="str">
            <v>CGGA_P1049</v>
          </cell>
          <cell r="E3549" t="str">
            <v>黄广永</v>
          </cell>
          <cell r="F3549" t="str">
            <v>621969</v>
          </cell>
          <cell r="G3549">
            <v>43745</v>
          </cell>
          <cell r="H3549" t="str">
            <v>颅内占位性病变（岛叶，左  ）</v>
          </cell>
          <cell r="J3549" t="str">
            <v>男</v>
          </cell>
          <cell r="K3549" t="str">
            <v>37</v>
          </cell>
          <cell r="L3549" t="str">
            <v>A</v>
          </cell>
          <cell r="M3549" t="str">
            <v>41092819811226451X</v>
          </cell>
          <cell r="N3549" t="str">
            <v>王会平/夫妻/18338092519</v>
          </cell>
          <cell r="O3549" t="str">
            <v>头胀伴言语不利20余天</v>
          </cell>
          <cell r="P3549" t="str">
            <v>患者诉20余天前无明显诱因出现头胀伴言语不利，无恶心及呕吐，无四肢抽搐，无大小便失禁等，遂到当地医院就诊，行脑部磁共振示：左岛叶占位。现为求行手术治疗来院门诊就诊，门诊以“颅内占位”收入我科。 患者自患病以来，饮食可，睡眠可，二便如常，体重无明显变化。</v>
          </cell>
          <cell r="Q3549" t="str">
            <v>平素健康状况:良好。否认高血压史、冠心病史， 否认糖尿病史、脑血管病史、精神病史，否认肝炎史、疟疾史、结核史,否认手术史、外伤史、输血史，否认过敏史，预防接种史不详。</v>
          </cell>
          <cell r="R3549" t="str">
            <v>生于河南省濮阳县，久居本地，无疫区、疫情、疫水接触史，无牧区、矿山、高氟区、低碘区居住史，无化学性物质、放射性物质、有毒物质接触史，无工业毒物、粉尘接触史。否认冶游史、嗜酒史、吸烟史。</v>
          </cell>
          <cell r="S3549" t="str">
            <v>100</v>
          </cell>
          <cell r="T3549">
            <v>43747</v>
          </cell>
          <cell r="V3549" t="str">
            <v>术中MRI辅助左额颞开颅肿瘤切除+人工硬脑膜修补术</v>
          </cell>
          <cell r="W3549" t="str">
            <v>患者气管插管全麻成功后，头架固定仰卧头右偏45°。常规碘酒（4%）和酒精（75%）消毒后铺巾，头皮浸润麻醉，取左额颞“？”切口逐层切开，皮肌瓣翻向前方，充分暴露额颞骨质，颅骨钻孔骨瓣铣下保留。硬膜止血后四周严密悬吊，见硬膜张力略高250ml甘露醇快速静点降低颅内压，“弧形+放射”状剪开硬脑膜，缓慢释放侧裂池脑脊液后脑压下降满意，切除部分眶回皮质，显露岛阈、前环岛沟及部分短岛回，外侧裂静脉下方可见MCAM1和M2段及发自M2背侧的外侧豆纹动脉，内侧深部可见嗅神经及嗅三角，以最外侧豆纹动脉作为切除深部边界，分块切除肿瘤，可见灰白色肿瘤，质韧，血供中等，边界不清，显微镜下分块近全切除肿瘤，深部可见下纹状静脉及肉豆蔻样纹状体。术腔严密止血，反复冲洗清亮，脑组织搏动好，简单包扎切口，行术中MRI扫描，可见肿瘤切除满意，术腔后上界残留薄层肿瘤，显微镜下予以切除，术区冲洗清亮，硬膜严密缝合困难，人工硬膜减张修补缝合，与护士清点棉片、棉条等手术用品无误后，钛夹及钛片还纳固定骨瓣，逐层缝合肌肉、皮下及皮肤，术毕再次与护士清点棉条等手术用品无误，手术顺利，麻醉满意，术中出血约 300  ml，输液 2500    ml，未输血，术后拔除气管插管，回ICU病房监护。</v>
          </cell>
          <cell r="X3549" t="str">
            <v>全切除</v>
          </cell>
          <cell r="Y3549" t="str">
            <v>缺失</v>
          </cell>
          <cell r="Z3549" t="str">
            <v>O(WHO II)</v>
          </cell>
          <cell r="AA3549" t="str">
            <v>O(WHO II)</v>
          </cell>
          <cell r="AB3549">
            <v>2</v>
          </cell>
          <cell r="AC3549" t="str">
            <v>少突胶质细胞瘤 (WHOⅡ级)</v>
          </cell>
          <cell r="AD3549" t="str">
            <v>全切除</v>
          </cell>
          <cell r="AE3549">
            <v>43756</v>
          </cell>
          <cell r="AF3549" t="str">
            <v>少突胶质细胞瘤 （岛叶，左 ）</v>
          </cell>
          <cell r="AH3549" t="str">
            <v>终止</v>
          </cell>
          <cell r="AI3549" t="str">
            <v>NA</v>
          </cell>
          <cell r="AJ3549">
            <v>1</v>
          </cell>
          <cell r="AK3549">
            <v>1015</v>
          </cell>
          <cell r="AL3549">
            <v>0</v>
          </cell>
          <cell r="AM3549">
            <v>1015</v>
          </cell>
          <cell r="AN3549" t="str">
            <v>无</v>
          </cell>
          <cell r="AO3549">
            <v>0</v>
          </cell>
          <cell r="AP3549" t="str">
            <v>帝清</v>
          </cell>
          <cell r="AQ3549">
            <v>1</v>
          </cell>
          <cell r="AS3549">
            <v>0</v>
          </cell>
          <cell r="AU3549" t="e">
            <v>#N/A</v>
          </cell>
          <cell r="AV3549" t="e">
            <v>#N/A</v>
          </cell>
          <cell r="AW3549" t="e">
            <v>#N/A</v>
          </cell>
          <cell r="AX3549" t="e">
            <v>#N/A</v>
          </cell>
          <cell r="AY3549" t="e">
            <v>#N/A</v>
          </cell>
          <cell r="AZ3549" t="e">
            <v>#N/A</v>
          </cell>
        </row>
        <row r="3550">
          <cell r="B3550" t="str">
            <v>P1050</v>
          </cell>
          <cell r="C3550" t="str">
            <v>CGGA_P1050</v>
          </cell>
          <cell r="E3550" t="str">
            <v>晋怡然</v>
          </cell>
          <cell r="F3550" t="str">
            <v>620882</v>
          </cell>
          <cell r="G3550">
            <v>43731</v>
          </cell>
          <cell r="H3550" t="str">
            <v>颅内占位性病变（小脑蚓部）</v>
          </cell>
          <cell r="J3550" t="str">
            <v>女</v>
          </cell>
          <cell r="K3550" t="str">
            <v>16</v>
          </cell>
          <cell r="L3550" t="str">
            <v>A</v>
          </cell>
          <cell r="M3550" t="str">
            <v>11010520020930542X</v>
          </cell>
          <cell r="N3550" t="str">
            <v>潘崇堃/母女/13681128780,晋强/父女/13661211297,潘敏智/外祖父/13681128780</v>
          </cell>
          <cell r="O3550" t="str">
            <v>阵发性头痛伴头晕一月余，加重2天</v>
          </cell>
          <cell r="P3550" t="str">
            <v>患者一个月以来无明显诱因出现阵发性头痛伴头晕，转头时加重并出现恶心，同时觉左侧肢体活动时欠稳，遂来我院就诊，查CT、磁共振提示，小脑占位病变。近2天加重，并出现频发恶心，喷射性呕吐数次，为胃内容物；同时出现行走困难、不稳，以左侧肢体为著，来我院急诊，以“颅内占位病变”收入院。患者自患病以来，饮食较差，体重无明显变化。</v>
          </cell>
          <cell r="Q3550" t="str">
            <v>平素健康状况:良好。曾行扁桃体摘除术。否认高血压史、冠心病史， 否认糖尿病史、脑血管病史、精神病史，否认肝炎史、疟疾史、结核史,否认外伤史、输血史，否认过敏史，预防接种史不详。</v>
          </cell>
          <cell r="R3550" t="str">
            <v>生于北京，久居本地，无疫区、疫情、疫水接触史，无牧区、矿山、高氟区、低碘区居住史，无化学性物质、放射性物质、有毒物质接触史，无工业毒物、粉尘接触史。否认冶游史、嗜酒史、吸烟史。</v>
          </cell>
          <cell r="S3550" t="str">
            <v>95</v>
          </cell>
          <cell r="T3550">
            <v>43734</v>
          </cell>
          <cell r="V3550" t="str">
            <v>后正中开颅，小脑蚓部病变切除术</v>
          </cell>
          <cell r="W3550" t="str">
            <v>全麻插管成功后，患者左侧卧位，头架固定。常规碘酒（4%）和酒精（75%）消毒后铺巾，局部浸润麻醉后取后正中直切口，沿中线逐层切开，牵开器牵开枕部肌肉，上至枕外粗隆上1cm，下达寰椎，充分暴露枕骨鳞部及寰椎后弓，于枕外隆突处钻2孔，铣刀铣下枕骨鳞部，骨瓣大小约4X4cm，咬骨钳咬除部分颅骨，枕骨大孔开放，“Y”形切开硬膜并悬吊，沿小脑幕向右侧小脑山顶处探查，先切除右侧山顶部小的可疑病灶，直至显露三室后部，期间取可疑病变组织送冰冻病理，回报：脑组织可能性大。随后切开小脑上蚓部，见囊性病变，囊液呈浅褐色，囊壁为病变，病变呈灰红色，质软，血供较丰富，与周围组织边界欠清楚，取部分囊壁送冰冻病理，回报，星形细胞瘤？。沿囊壁与周围脑组织的大致边界适当扩大切除，镜下全切病变，病变主体主要位于小脑上蚓部、脑内，偏左侧生长，切除病变后，四脑室开放，脑脊液自然溢出，观察小脑脑搏动良好，术腔严密止血，创面速即纱贴覆，术区反复冲洗清亮，与护士清点棉条及敷料、器械无误，严密修补、缝合硬膜，2枚盖骨板及2枚钛片复位、固定骨瓣，逐层严密缝合肌肉、皮下及头皮各层，术毕。手术顺利，术中出血100ml，未输血，输液1500ml，术后患者回病房监护。</v>
          </cell>
          <cell r="X3550" t="str">
            <v>全切除</v>
          </cell>
          <cell r="Y3550" t="str">
            <v>153332</v>
          </cell>
          <cell r="Z3550" t="str">
            <v>胶质瘤(级别未知)</v>
          </cell>
          <cell r="AA3550" t="str">
            <v>胶质瘤(级别未知)</v>
          </cell>
          <cell r="AC3550" t="str">
            <v>混合性神经元胶质肿瘤，局部呈形成菊形团的胶质神经元肿瘤形态。生长活跃程度不均匀，灶性偏高，建议密切复查</v>
          </cell>
          <cell r="AD3550" t="str">
            <v>全切除</v>
          </cell>
          <cell r="AE3550">
            <v>43770</v>
          </cell>
          <cell r="AF3550" t="str">
            <v>1. 混合性神经元胶质肿瘤（小脑蚓部） 2. 胆囊结石 </v>
          </cell>
          <cell r="AH3550" t="str">
            <v>未终止</v>
          </cell>
          <cell r="AI3550">
            <v>1028</v>
          </cell>
          <cell r="AJ3550">
            <v>0</v>
          </cell>
          <cell r="AK3550">
            <v>1028</v>
          </cell>
          <cell r="AL3550">
            <v>0</v>
          </cell>
          <cell r="AM3550">
            <v>1028</v>
          </cell>
          <cell r="AN3550" t="str">
            <v>无</v>
          </cell>
          <cell r="AO3550">
            <v>0</v>
          </cell>
          <cell r="AP3550" t="str">
            <v>无</v>
          </cell>
          <cell r="AQ3550">
            <v>0</v>
          </cell>
          <cell r="AS3550">
            <v>0</v>
          </cell>
          <cell r="AU3550" t="e">
            <v>#N/A</v>
          </cell>
          <cell r="AV3550" t="e">
            <v>#N/A</v>
          </cell>
          <cell r="AW3550" t="e">
            <v>#N/A</v>
          </cell>
          <cell r="AX3550" t="e">
            <v>#N/A</v>
          </cell>
          <cell r="AY3550" t="e">
            <v>#N/A</v>
          </cell>
          <cell r="AZ3550" t="e">
            <v>#N/A</v>
          </cell>
        </row>
        <row r="3551">
          <cell r="B3551" t="str">
            <v>P1051</v>
          </cell>
          <cell r="C3551" t="str">
            <v>CGGA_P1051</v>
          </cell>
          <cell r="E3551" t="str">
            <v>蒋绍宏</v>
          </cell>
          <cell r="F3551" t="str">
            <v>622015</v>
          </cell>
          <cell r="G3551">
            <v>43745</v>
          </cell>
          <cell r="H3551" t="str">
            <v>1.胶质瘤术后复发（额顶，右）2.症状性癫痫[继发性癫痫]3.原发性高血压4.右额少突胶质瘤术后</v>
          </cell>
          <cell r="J3551" t="str">
            <v>男</v>
          </cell>
          <cell r="K3551" t="str">
            <v>57</v>
          </cell>
          <cell r="L3551" t="str">
            <v>O</v>
          </cell>
          <cell r="M3551" t="str">
            <v>522526196205196417</v>
          </cell>
          <cell r="N3551" t="str">
            <v>蒋瑞/父子/15108308895,郭颖/夫妻/13618535288,蒋绍东/兄弟/13765371110</v>
          </cell>
          <cell r="O3551" t="str">
            <v>胶质瘤术后15年，间断性左侧肢体抽搐4月。</v>
          </cell>
          <cell r="P3551" t="str">
            <v>15年前患者无明显诱因出现晕厥，伴左侧肢体抽搐，持续约10分钟。当地医院考虑颅内占位性病变，具体不详。遂来我院就诊，门诊行相关检查后考虑低级别胶质瘤，行右额顶叶肿瘤切除术，术中病理：少枝胶质细胞瘤（WHO II级），术后予辅助放疗（具体不详），恢复良好，出院服用卡马西平0.2g tid控制症状。4月前，患者无明显诱因再次出现左侧肢体抽搐，无意识障碍，持续约2分钟，自行缓解。3月前症状间断性复发，遂至我院神经内科就诊，考虑“症状性癫痫”，MRI未见明显肿瘤复发迹象。2月前无明显诱因患者出现前额胀痛，抽搐频发，无恶心，呕吐，无眩晕，晕厥等。自行服用奥卡西平1.2g qd，左乙拉西坦1g bid，症状未见明显缓解。至当地医院就诊，考虑胶质瘤复发可能。为求进一步诊断和治疗，随入我院就诊，MRI示：1.“右额顶叶胶质瘤”术后改变；2.右额顶叶、侧脑室额角旁及外囊多发强化灶，肿瘤复发；3.右放射冠腔隙灶。门诊以“颅内占位性病变”收入我院。患者自患病以来，饮食不良，睡眠不良，二便如常，体重无明显变化。</v>
          </cell>
          <cell r="Q3551" t="str">
            <v>平素健康状况:一般。高血压史5年，服用安博诺，血压控制平稳，约125/80，否认冠心病史， 否认糖尿病史、脑血管病史、精神病史，否认肝炎史、疟疾史、结核史,1982年曾患“急性阑尾炎  ”行阑尾切除术。，否认外伤史、输血史，否认过敏史，预防接种史不详。</v>
          </cell>
          <cell r="R3551" t="str">
            <v>生于贵州省，久居本地，无疫区、疫情、疫水接触史，无牧区、矿山、高氟区、低碘区居住史，无化学性物质、放射性物质、有毒物质接触史，无工业毒物、粉尘接触史。否认冶游史、嗜酒史、吸烟史。</v>
          </cell>
          <cell r="S3551" t="str">
            <v>100</v>
          </cell>
          <cell r="T3551">
            <v>43747</v>
          </cell>
          <cell r="V3551" t="str">
            <v>右额顶原切口开颅肿瘤切除术+人工硬脑膜修补术（神经电生理监测）</v>
          </cell>
          <cell r="W3551" t="str">
            <v>患者插管全麻成功后，病人取仰卧位，头架固定，常规碘酒（4%）和酒精（75%）消毒后铺巾，头皮浸润麻醉，沿右额顶原切口逐层切开，撬拨原骨瓣固定钛夹，骨瓣铣下保留，见硬膜张力一般，放射状剪开硬脑膜，可见右额顶部陈旧性脑软化灶，行神经电生理监测皮层翻转监测确定功能区位置，病变位于额上回后部、中央前回上部及前方辅助运动区，呈灰红色，质软韧，血供丰富，与周围脑组织边界欠清，显微镜下沿肿瘤大致边界逐步分离并分块切除，最终病变镜下近全切除，大小约2.5X2.5X2.0cm。术腔严密止血，创面速即纱帖敷，术腔反复冲洗清亮，脑组织搏动好，硬膜缺损严重，人工硬膜（脑膜健）修补缝合硬膜，与护士清点棉片、棉条等手术用品无误后，3枚钛片还纳骨瓣，逐层缝合皮下及皮肤，术毕再次与护士清点棉条等手术用品无误，手术顺利，术中出血约100ml，输液1600ml，未输血，术后回病房监护</v>
          </cell>
          <cell r="X3551" t="str">
            <v>部分切除</v>
          </cell>
          <cell r="Y3551" t="str">
            <v>缺失</v>
          </cell>
          <cell r="Z3551" t="str">
            <v>AOA(WHO III)</v>
          </cell>
          <cell r="AA3551" t="str">
            <v>AOA(WHO III)</v>
          </cell>
          <cell r="AC3551" t="str">
            <v>间变性少突星形细胞瘤，胶母变（WHO III-IV级）</v>
          </cell>
          <cell r="AD3551" t="str">
            <v>部分切除</v>
          </cell>
          <cell r="AE3551">
            <v>43759</v>
          </cell>
          <cell r="AF3551" t="str">
            <v>1.间变性少突星形细胞瘤（额顶，右）2.右额少突胶质瘤术后3.症状性癫痫[继发性癫痫]4.低钾血症5.原发性高血压</v>
          </cell>
          <cell r="AG3551">
            <v>44208</v>
          </cell>
          <cell r="AH3551" t="str">
            <v>终止</v>
          </cell>
          <cell r="AI3551">
            <v>236</v>
          </cell>
          <cell r="AJ3551">
            <v>1</v>
          </cell>
          <cell r="AK3551">
            <v>144</v>
          </cell>
          <cell r="AL3551">
            <v>1</v>
          </cell>
          <cell r="AM3551">
            <v>236</v>
          </cell>
          <cell r="AN3551" t="str">
            <v>无</v>
          </cell>
          <cell r="AO3551">
            <v>0</v>
          </cell>
          <cell r="AP3551" t="str">
            <v>泰道</v>
          </cell>
          <cell r="AQ3551">
            <v>1</v>
          </cell>
          <cell r="AS3551" t="str">
            <v>复发</v>
          </cell>
          <cell r="AU3551" t="e">
            <v>#N/A</v>
          </cell>
          <cell r="AV3551" t="e">
            <v>#N/A</v>
          </cell>
          <cell r="AW3551" t="e">
            <v>#N/A</v>
          </cell>
          <cell r="AX3551" t="e">
            <v>#N/A</v>
          </cell>
          <cell r="AY3551" t="e">
            <v>#N/A</v>
          </cell>
          <cell r="AZ3551" t="e">
            <v>#N/A</v>
          </cell>
        </row>
        <row r="3552">
          <cell r="B3552" t="str">
            <v>P1052</v>
          </cell>
          <cell r="C3552" t="str">
            <v>CGGA_P1052</v>
          </cell>
          <cell r="E3552" t="str">
            <v>胡全军</v>
          </cell>
          <cell r="F3552" t="str">
            <v>622319</v>
          </cell>
          <cell r="G3552">
            <v>43746</v>
          </cell>
          <cell r="H3552" t="str">
            <v>1.胶质瘤术后复发（额，左）2.症状性癫痫[继发性癫痫]3.左额星形细胞瘤术后</v>
          </cell>
          <cell r="J3552" t="str">
            <v>男</v>
          </cell>
          <cell r="K3552" t="str">
            <v>47</v>
          </cell>
          <cell r="L3552" t="str">
            <v>A</v>
          </cell>
          <cell r="M3552" t="str">
            <v>37292619720911005X</v>
          </cell>
          <cell r="N3552" t="str">
            <v>李文娟/夫妻/15163085811,胡占军/兄弟/13853059533,胡长江/兄弟/18605304028</v>
          </cell>
          <cell r="O3552" t="str">
            <v>胶质瘤术后2年，间断性肢体抽搐1月</v>
          </cell>
          <cell r="P3552" t="str">
            <v>患者2年前因外伤于当地医院行头颅MRI示：左额叶颅内占位性病变，行左额开颅肿瘤切除术，术后病理示：星形肥胖型胶质瘤（WHO II级），术后1月于当地医院行伽马刀手术治疗，术后恢复良好，服用丙戊酸钠 0.5g qd预防癫痫治疗。1月前患者无明显诱因突发全身抽搐，伴意识不清，持续约2分钟后自行缓解。遂至我院就诊，门诊查头颅MRI示“左额胶质瘤术后，放射性坏死与复发并存可能性大”，并予左乙拉西坦、丙戊酸钠口服控制癫痫症状。1天前无明显诱因再次出现全身抽搐伴意识障碍，持续约5分钟后自行缓解。门诊以“左额胶质瘤术后复发”收入我院。患者自患病以来，饮食可，睡眠可，二便如常，体重无明显变化。</v>
          </cell>
          <cell r="Q3552" t="str">
            <v>平素健康状况:良好。否认高血压史、冠心病史， 否认糖尿病史、脑血管病史、精神病史，否认肝炎史、疟疾史、结核史。2017年行左额开颅肿瘤切除术，术后病理示星形肥胖型胶质瘤（WHO II级），术后行伽马刀手术治疗。2016年12月曾受“头面部软组织挫伤”，恢复良好。否认手术史、输血史，青霉素过敏史，预防接种史不详。</v>
          </cell>
          <cell r="R3552" t="str">
            <v>生于内蒙古包头市，久居本地，无疫区、疫情、疫水接触史，无牧区、矿山、高氟区、低碘区居住史，无化学性物质、放射性物质、有毒物质接触史，无工业毒物、粉尘接触史。吸烟20年，平均50支／日，已戒烟2年。饮酒15年，已戒酒2年。否认冶游史。</v>
          </cell>
          <cell r="S3552" t="str">
            <v>100</v>
          </cell>
          <cell r="T3552">
            <v>43749</v>
          </cell>
          <cell r="V3552" t="str">
            <v>左额原切口扩大开颅肿瘤切除术+人工硬脑膜修补术（神经导航辅助）</v>
          </cell>
          <cell r="W3552" t="str">
            <v>患者插管全麻成功后，病人取仰卧位。常规碘酒（4%）和酒精（75%）消毒后铺巾，头皮浸润麻醉，沿左额原“马蹄形”扩大切口逐层切开，充分暴露左额骨质，卸下原2枚固定钛片，铣刀铣下额部扩大骨瓣保留，硬膜四周严密悬吊，见硬膜张力一般，放射状剪开硬膜，与硬膜下软化脑组织粘连明显，可见左额灰红色病变，质地软韧不均，血供丰富，与周围脑组织边界不清，深达胼胝体体部，显微镜下首先自瘤内分块切除，待减压充分后自肿瘤大致边界逐步分离并分块切除，最终肿瘤镜下近全切除大小约5.0X5.0X4.5cm，左侧侧脑室开放，脑脊液清亮。术腔严密止血，创面速即纱帖敷，术腔反复冲洗清亮，脑组织搏动好，硬膜破损严重，可缝人工硬膜（脑膜健）减张修补缝合，与护士清点棉片、棉条等手术用品无误后，2枚盖孔板1枚钛片还纳骨瓣，逐层缝合肌肉、皮下及皮肤，术毕再次与护士清点棉条等手术用品无误，手术顺利，术中出血约200ml，输液3100ml，术后回病房监护。</v>
          </cell>
          <cell r="X3552" t="str">
            <v>部分切除</v>
          </cell>
          <cell r="Y3552" t="str">
            <v>缺失</v>
          </cell>
          <cell r="Z3552" t="str">
            <v>AOA(WHO III)</v>
          </cell>
          <cell r="AA3552" t="str">
            <v>AOA(WHO III)</v>
          </cell>
          <cell r="AB3552">
            <v>3</v>
          </cell>
          <cell r="AC3552" t="str">
            <v>间变性星形少突胶质瘤，胶母变（WHO III-IV级）</v>
          </cell>
          <cell r="AD3552" t="str">
            <v>部分切除</v>
          </cell>
          <cell r="AE3552">
            <v>43763</v>
          </cell>
          <cell r="AF3552" t="str">
            <v>1.复发胶质母细胞瘤（额，左）2.症状性癫痫 3.低钠血症4.左额开颅术后改变5.伽马刀术后6.鼻窦炎</v>
          </cell>
          <cell r="AH3552" t="str">
            <v>终止</v>
          </cell>
          <cell r="AI3552">
            <v>460</v>
          </cell>
          <cell r="AJ3552">
            <v>1</v>
          </cell>
          <cell r="AK3552">
            <v>460</v>
          </cell>
          <cell r="AL3552">
            <v>1</v>
          </cell>
          <cell r="AM3552">
            <v>531</v>
          </cell>
          <cell r="AN3552" t="str">
            <v>同步</v>
          </cell>
          <cell r="AO3552">
            <v>1</v>
          </cell>
          <cell r="AP3552" t="str">
            <v>帝清</v>
          </cell>
          <cell r="AQ3552">
            <v>1</v>
          </cell>
          <cell r="AS3552">
            <v>1</v>
          </cell>
          <cell r="AU3552" t="e">
            <v>#N/A</v>
          </cell>
          <cell r="AV3552" t="e">
            <v>#N/A</v>
          </cell>
          <cell r="AW3552" t="e">
            <v>#N/A</v>
          </cell>
          <cell r="AX3552" t="e">
            <v>#N/A</v>
          </cell>
          <cell r="AY3552" t="e">
            <v>#N/A</v>
          </cell>
          <cell r="AZ3552" t="e">
            <v>#N/A</v>
          </cell>
        </row>
        <row r="3553">
          <cell r="B3553" t="str">
            <v>P1053</v>
          </cell>
          <cell r="C3553" t="str">
            <v>CGGA_P1053</v>
          </cell>
          <cell r="E3553" t="str">
            <v>陈国梁</v>
          </cell>
          <cell r="F3553" t="str">
            <v>622299</v>
          </cell>
          <cell r="G3553">
            <v>43746</v>
          </cell>
          <cell r="H3553" t="str">
            <v>颅内占位性病变(胼胝体,右颞枕)</v>
          </cell>
          <cell r="J3553" t="str">
            <v>男</v>
          </cell>
          <cell r="K3553" t="str">
            <v>43</v>
          </cell>
          <cell r="L3553" t="str">
            <v>A</v>
          </cell>
          <cell r="M3553" t="str">
            <v>132325197510111410</v>
          </cell>
          <cell r="N3553" t="str">
            <v>樊素红/配偶/15831983066</v>
          </cell>
          <cell r="O3553" t="str">
            <v>右眼视野缺损2月余</v>
          </cell>
          <cell r="P3553" t="str">
            <v>患者诉2月余前无明显诱因出现右眼颞侧视野缺损,后出现记忆力差,无恶心呕吐,无四肢抽搐,无大小便失禁.遂到当地医院就诊，行MRI示胼胝体及右侧颞枕占位。现为求进一步手术治疗来我院就诊，门诊以“颅内占位”入院。患者自患病以来，饮食可，睡眠可，二便如常，体重无明显变化。</v>
          </cell>
          <cell r="Q3553" t="str">
            <v>平素健康状况:良好。否认高血压史、冠心病史， 否认糖尿病史、脑血管病史、精神病史，否认肝炎史、疟疾史、结核史,否认手术史、外伤史、输血史，否认过敏史，预防接种史不详。</v>
          </cell>
          <cell r="R3553" t="str">
            <v>生于河北省石家庄市裕华区，久居本地，无疫区、疫情、疫水接触史，无牧区、矿山、高氟区、低碘区居住史，无化学性物质、放射性物质、有毒物质接触史，无工业毒物、粉尘接触史。否认冶游史、嗜酒史、吸烟史。</v>
          </cell>
          <cell r="S3553" t="str">
            <v>100</v>
          </cell>
          <cell r="T3553">
            <v>43749</v>
          </cell>
          <cell r="V3553" t="str">
            <v>显微镜下右顶枕开颅肿瘤切除+人工硬脑膜修补术</v>
          </cell>
          <cell r="W3553" t="str">
            <v>患者插管全麻成功后，病人取左侧卧位，头架固定，导航注册确定肿瘤体表投影，常规碘酒（4%）和酒精（75%）消毒后铺巾，头皮浸润麻醉，沿右顶枕马蹄形切口逐层切开，颅骨钻2孔骨瓣铣下保留，硬膜四周严密悬吊，见硬膜张力略高，250ml甘露醇快速静点降低颅内压， “+”字状剪开脑膜，顶部皮层造瘘，皮层下3.5cm即可见胼胝体压部肿瘤，大部灰红色，质韧，血供极其丰富，与周围脑组织边界欠清，显微镜下分块大部切除肿瘤，右侧侧脑室枕角部分开放，肿瘤质韧血供丰富，左侧胼胝体无法切除。术腔严密止血，反复冲洗清亮，脑组织搏动好，硬膜皱缩明显，人工硬膜（脑膜健减张缝合，与护士清点棉片、棉条等手术用品无误后，钛片还纳固定骨瓣，逐层缝合肌肉、皮下及皮肤，术毕再次与护士清点棉条等手术用品无误，手术顺利，麻醉满意，术中出血约500ml，输液4500 ml，未输血，术后回ICU监护。</v>
          </cell>
          <cell r="X3553" t="str">
            <v>部分切除</v>
          </cell>
          <cell r="Y3553" t="str">
            <v>缺失</v>
          </cell>
          <cell r="Z3553" t="str">
            <v>GBM(WHO IV)</v>
          </cell>
          <cell r="AA3553" t="str">
            <v>GBM(WHO IV)</v>
          </cell>
          <cell r="AC3553" t="str">
            <v>胶质母细胞瘤（WHO IV级）</v>
          </cell>
          <cell r="AD3553" t="str">
            <v>部分切除</v>
          </cell>
          <cell r="AE3553">
            <v>43767</v>
          </cell>
          <cell r="AF3553" t="str">
            <v>胶质母细胞瘤（胼胝体，右颞枕）</v>
          </cell>
          <cell r="AG3553">
            <v>44208</v>
          </cell>
          <cell r="AH3553" t="str">
            <v>终止</v>
          </cell>
          <cell r="AI3553">
            <v>387</v>
          </cell>
          <cell r="AJ3553">
            <v>1</v>
          </cell>
          <cell r="AK3553">
            <v>356</v>
          </cell>
          <cell r="AL3553">
            <v>1</v>
          </cell>
          <cell r="AM3553">
            <v>387</v>
          </cell>
          <cell r="AN3553" t="str">
            <v>放疗</v>
          </cell>
          <cell r="AO3553">
            <v>1</v>
          </cell>
          <cell r="AP3553" t="str">
            <v>替莫脞胺</v>
          </cell>
          <cell r="AQ3553">
            <v>1</v>
          </cell>
          <cell r="AS3553" t="str">
            <v>原发</v>
          </cell>
          <cell r="AU3553" t="e">
            <v>#N/A</v>
          </cell>
          <cell r="AV3553" t="e">
            <v>#N/A</v>
          </cell>
          <cell r="AW3553" t="e">
            <v>#N/A</v>
          </cell>
          <cell r="AX3553" t="e">
            <v>#N/A</v>
          </cell>
          <cell r="AY3553" t="e">
            <v>#N/A</v>
          </cell>
          <cell r="AZ3553" t="e">
            <v>#N/A</v>
          </cell>
        </row>
        <row r="3554">
          <cell r="B3554" t="str">
            <v>P1054</v>
          </cell>
          <cell r="C3554" t="str">
            <v>CGGA_P1054</v>
          </cell>
          <cell r="D3554" t="str">
            <v>CGGA_P1054, CGGA_P1354</v>
          </cell>
          <cell r="E3554" t="str">
            <v>李赛</v>
          </cell>
          <cell r="F3554" t="str">
            <v>622286</v>
          </cell>
          <cell r="G3554">
            <v>43746</v>
          </cell>
          <cell r="H3554" t="str">
            <v>1.颅内占位性病变 复发胶质瘤可能性大 2.右额胶质瘤术后</v>
          </cell>
          <cell r="J3554" t="str">
            <v>女</v>
          </cell>
          <cell r="K3554" t="str">
            <v>35</v>
          </cell>
          <cell r="L3554" t="str">
            <v>A</v>
          </cell>
          <cell r="M3554" t="str">
            <v>152726198311290627</v>
          </cell>
          <cell r="N3554" t="str">
            <v>贾二雷/夫妻/13484724887,李顺/姐弟/18686255045,李进喜/父女/15148855573</v>
          </cell>
          <cell r="O3554" t="str">
            <v>胶质瘤术后3年，左下肢活动力减退2月</v>
          </cell>
          <cell r="P3554" t="str">
            <v>3年前患者无明显诱因出现双眼视力模糊，无畏光、复视，无头痛，头晕等，遂至北京同仁医院就诊，诊断为“右额叶占位”，行右额开颅颅内肿瘤切除术，术中病理示：“少突胶质细胞瘤（额，右，WHO II级）”，术后辅助放疗22天（单次200cGy，权重5000cGy），症状好转。于北京天坛普华医院复查MRI见大脑镰右缘结节状混杂强化影逐渐增大，2019-09-09大小28*49*38mm，2月前无明显诱因出现左下肢活动力减退，无视力模糊、无感觉异常等。为求进一步诊断及治疗，遂至我院就诊，门诊以：“颅内占位性病变”收入我院。患者自患病以来，饮食可，睡眠可，二便如常，体重无明显变化。</v>
          </cell>
          <cell r="Q3554" t="str">
            <v>平素健康状况:良好。否认高血压史、冠心病史， 否认糖尿病史、脑血管病史、精神病史，否认肝炎史、疟疾史、结核史,2009年曾行剖宫产手术。，否认外伤史、输血史，否认过敏史，预防接种史不详。</v>
          </cell>
          <cell r="R3554" t="str">
            <v>生于内蒙古，久居本地，无疫区、疫情、疫水接触史，无牧区、矿山、高氟区、低碘区居住史，无化学性物质、放射性物质、有毒物质接触史，无工业毒物、粉尘接触史。否认冶游史、嗜酒史、吸烟史。</v>
          </cell>
          <cell r="S3554" t="str">
            <v>95</v>
          </cell>
          <cell r="T3554">
            <v>43750</v>
          </cell>
          <cell r="V3554" t="str">
            <v>右额原切口扩大开颅肿瘤切除术+人工硬脑膜修补术</v>
          </cell>
          <cell r="W3554" t="str">
            <v>患者气管插管全麻满意后。取仰卧位，头偏左侧15°，头架固定, 取右额原切口后延4cm。常规碘酒、酒精消毒铺巾。切开头皮，分离头皮帽状腱膜下，皮瓣翻向面侧，暴露颅骨，钻2孔，铣刀铣下骨瓣大小约7×8cm。硬膜张力不高，骨缘周围硬膜悬吊止血。十字剪开硬膜，见肿瘤位于原术腔后方。电生理监测皮层翻转进一步确定中央前回位置，发现肿瘤大部分位于中央前回前方。显微镜下沿额上回进行分离，可见脑组织水肿明显，肿瘤呈灰红色，质地大部分较韧，血运丰富，部分质地软，血运丰富。肿瘤内囊腔开放，可见淡黄色清亮液体流出，量约30ml。分离肿瘤上界和前界后，将肿瘤大部分切除。然后从肿瘤内分块切除后部肿瘤，完整保留中央前回，电生理监测皮层翻转再次确认中央前回完整保留。沿共切除肿瘤及周围浸润脑组织约5×6×7cm。 脑压明显下降，脑搏动良好。止血满意后，创面覆盖速即纱，反复盐水冲洗清亮。护士清点敷料及器械无误。硬脑破损严重，人工硬脑膜修补后严密缝合。上矢状窦旁一硬膜缺损，难以缝合，以自体头皮筋膜修补后生物胶粘合。骨片复位，钛片及盖孔板固定分层缝合皮下组织及头皮。手术顺利，术中出血估计约300ml，未输血，补液2000ml。术毕，回病房监护</v>
          </cell>
          <cell r="X3554" t="str">
            <v>全切除</v>
          </cell>
          <cell r="Y3554" t="str">
            <v>缺失</v>
          </cell>
          <cell r="Z3554" t="str">
            <v>AOA(WHO III)</v>
          </cell>
          <cell r="AA3554" t="str">
            <v>AOA(WHO III)</v>
          </cell>
          <cell r="AB3554">
            <v>3</v>
          </cell>
          <cell r="AC3554" t="str">
            <v>间变性少突星形细胞瘤(WHOⅢ级)</v>
          </cell>
          <cell r="AD3554" t="str">
            <v>全切除</v>
          </cell>
          <cell r="AE3554">
            <v>43759</v>
          </cell>
          <cell r="AF3554" t="str">
            <v>1.间变性少突星形细胞瘤（额，右）2.右额胶质瘤术后 3.低钠血症 4.低钾血症</v>
          </cell>
          <cell r="AH3554" t="str">
            <v>未终止</v>
          </cell>
          <cell r="AI3554">
            <v>1012</v>
          </cell>
          <cell r="AJ3554">
            <v>0</v>
          </cell>
          <cell r="AK3554">
            <v>355</v>
          </cell>
          <cell r="AL3554">
            <v>1</v>
          </cell>
          <cell r="AM3554">
            <v>1012</v>
          </cell>
          <cell r="AN3554" t="str">
            <v>25次</v>
          </cell>
          <cell r="AO3554">
            <v>1</v>
          </cell>
          <cell r="AP3554" t="str">
            <v>帝清贝伐</v>
          </cell>
          <cell r="AQ3554">
            <v>1</v>
          </cell>
          <cell r="AS3554">
            <v>1</v>
          </cell>
          <cell r="AU3554" t="e">
            <v>#N/A</v>
          </cell>
          <cell r="AV3554" t="e">
            <v>#N/A</v>
          </cell>
          <cell r="AW3554" t="e">
            <v>#N/A</v>
          </cell>
          <cell r="AX3554" t="e">
            <v>#N/A</v>
          </cell>
          <cell r="AY3554" t="e">
            <v>#N/A</v>
          </cell>
          <cell r="AZ3554" t="e">
            <v>#N/A</v>
          </cell>
        </row>
        <row r="3555">
          <cell r="B3555" t="str">
            <v>P1055</v>
          </cell>
          <cell r="C3555" t="str">
            <v>CGGA_P1055</v>
          </cell>
          <cell r="E3555" t="str">
            <v>王东生</v>
          </cell>
          <cell r="F3555" t="str">
            <v>622456</v>
          </cell>
          <cell r="G3555">
            <v>43747</v>
          </cell>
          <cell r="H3555" t="str">
            <v>1.颅内占位性病变（颞，右） 胶质瘤可能性大</v>
          </cell>
          <cell r="J3555" t="str">
            <v>男</v>
          </cell>
          <cell r="K3555" t="str">
            <v>55</v>
          </cell>
          <cell r="L3555" t="str">
            <v>O</v>
          </cell>
          <cell r="M3555" t="str">
            <v>130638196311256512</v>
          </cell>
          <cell r="N3555" t="str">
            <v>王丹/父女/15712551361,万菊娃/夫妻/13780436215,王洁/父女/13784277981</v>
          </cell>
          <cell r="O3555" t="str">
            <v>头痛1月，加重1周</v>
          </cell>
          <cell r="P3555" t="str">
            <v>患者1月前无明显诱因出现头痛，右侧为重，无头晕头痛及恶心呕吐，无抽搐。就诊于当地医院，行头颅CT扫描，提示颅内占位（具体不详）。后进一步就诊于廊坊市第四人民医院，行头颅MRI扫描：提示“脑胶质瘤或转移瘤”，未予治疗。3周前就诊于我院，行头颅MRI扫描：脑内多发异常信号灶，多中心胶质瘤？胶质瘤病？。近1周来头痛加重，现为进一步治疗，门诊以“颅内占位病变”收入院。患者自发病以来一般情况可，精神较前为差，无发热，睡眠较前为多，饮食可，小便正常，便秘3-4年，体重无明显变化。</v>
          </cell>
          <cell r="Q3555" t="str">
            <v>平素健康状况:良好。否认高血压史、冠心病史， 否认糖尿病史、脑血管病史、精神病史，否认肝炎史、疟疾史、结核史,否认手术史、外伤史、输血史，否认过敏史，预防接种史不详。</v>
          </cell>
          <cell r="R3555" t="str">
            <v>生于河北，久居本地，无疫区、疫情、疫水接触史，无牧区、矿山、高氟区、低碘区居住史，无化学性物质、放射性物质、有毒物质接触史，无工业毒物、粉尘接触史。吸烟1年，平均20支／日，未戒烟。吸烟指数吸烟指数否认冶游史、嗜酒史、。</v>
          </cell>
          <cell r="S3555" t="str">
            <v>100</v>
          </cell>
          <cell r="T3555">
            <v>43752</v>
          </cell>
          <cell r="V3555" t="str">
            <v>右颞枕开颅肿物切除术+人工硬脑膜修补术</v>
          </cell>
          <cell r="W3555" t="str">
            <v>患者气管插管全麻成功后，左侧卧位。常规碘酒（4%）和酒精（75%）消毒后铺巾，头皮浸润麻醉，取右颞枕“马蹄形”切口逐层切开，皮瓣及颞肌翻向下方，充分暴露骨质，颅骨钻2孔骨瓣铣下保留。硬膜止血后四周严密悬吊，见硬膜张力略高250ml甘露醇快速静点降低颅内压，“弧形+放射”状剪开硬脑膜，见颞叶表面脑回饱满，脑沟变浅。术中B超辅助确定肿瘤位置。沿肿瘤大致边界分离，见肿瘤前界位于侧裂后方，后界达枕叶，深部至侧脑室外侧壁及岛叶。肿瘤大部分呈灰白色，血供一般，质地软韧；部分呈灰红色，血供丰富，质地较软。显微镜下分块切除肿瘤，待瘤内减压充分后沿肿瘤周边逐步分离，最终病变镜下全切，大小约7×6×6cm。Labbe静脉完整保留，右侧脑室小部分开放。术腔严密止血，创面速即纱帖敷，术腔反复冲洗清亮，脑组织搏动好，硬膜破损严重，人工硬脑膜修补后严密缝合，与护士清点棉片、棉条等手术用品无误后，3枚钛片+1片盖孔板还纳骨瓣，逐层缝合肌肉、皮下及皮肤，术毕再次与护士清点棉条等手术用品无误，手术顺利，术中出血约200ml，输液2000ml，术后回病房监护</v>
          </cell>
          <cell r="X3555" t="str">
            <v>全切除</v>
          </cell>
          <cell r="Y3555" t="str">
            <v>缺失</v>
          </cell>
          <cell r="Z3555" t="str">
            <v>AA(WHO III)</v>
          </cell>
          <cell r="AA3555" t="str">
            <v>AA(WHO III)</v>
          </cell>
          <cell r="AB3555">
            <v>3</v>
          </cell>
          <cell r="AC3555" t="str">
            <v>间变性星形细胞瘤，胶母变  (WHOⅢ-Ⅳ级)</v>
          </cell>
          <cell r="AD3555" t="str">
            <v>全切除</v>
          </cell>
          <cell r="AE3555">
            <v>43760</v>
          </cell>
          <cell r="AF3555" t="str">
            <v>1.间变星形细胞瘤(颞，右) 2.低钾血症 3.低钠血症</v>
          </cell>
          <cell r="AH3555" t="str">
            <v>未终止</v>
          </cell>
          <cell r="AI3555">
            <v>1010</v>
          </cell>
          <cell r="AJ3555">
            <v>0</v>
          </cell>
          <cell r="AK3555">
            <v>961</v>
          </cell>
          <cell r="AL3555">
            <v>1</v>
          </cell>
          <cell r="AM3555">
            <v>1010</v>
          </cell>
          <cell r="AN3555" t="str">
            <v>同步</v>
          </cell>
          <cell r="AO3555">
            <v>1</v>
          </cell>
          <cell r="AP3555" t="str">
            <v>帝清</v>
          </cell>
          <cell r="AQ3555">
            <v>1</v>
          </cell>
          <cell r="AS3555">
            <v>0</v>
          </cell>
          <cell r="AU3555" t="e">
            <v>#N/A</v>
          </cell>
          <cell r="AV3555" t="e">
            <v>#N/A</v>
          </cell>
          <cell r="AW3555" t="e">
            <v>#N/A</v>
          </cell>
          <cell r="AX3555" t="e">
            <v>#N/A</v>
          </cell>
          <cell r="AY3555" t="e">
            <v>#N/A</v>
          </cell>
          <cell r="AZ3555" t="e">
            <v>#N/A</v>
          </cell>
        </row>
        <row r="3556">
          <cell r="B3556" t="str">
            <v>P1056</v>
          </cell>
          <cell r="C3556" t="str">
            <v>CGGA_P1056</v>
          </cell>
          <cell r="E3556" t="str">
            <v>谭福志</v>
          </cell>
          <cell r="F3556" t="str">
            <v>566868</v>
          </cell>
          <cell r="G3556">
            <v>43746</v>
          </cell>
          <cell r="H3556" t="str">
            <v>1.颅内占位性病变（额，右） 胶质瘤可能性大2.颅内占位性病变（额、胼胝体，左） 海绵状血管瘤可能性大3.症状性癫痫[继发性癫痫]4.胃炎5.糖尿病</v>
          </cell>
          <cell r="J3556" t="str">
            <v>男</v>
          </cell>
          <cell r="K3556" t="str">
            <v>57</v>
          </cell>
          <cell r="L3556" t="str">
            <v>B</v>
          </cell>
          <cell r="M3556" t="str">
            <v>110109196207232710</v>
          </cell>
          <cell r="N3556" t="str">
            <v>王雄/兄弟/18801227456,谭福强/兄弟/18518263142,谭文轩/叔侄/18600419454</v>
          </cell>
          <cell r="O3556" t="str">
            <v>左上肢发作性抽搐近两年</v>
          </cell>
          <cell r="P3556" t="str">
            <v>患者无明显诱因22月前出现左上肢、左口角发作性抽搐，持续数秒至数分钟，于宣武医院就诊，未予特殊处理，20月前患者洗澡过程中再次出现左上肢、左口角发作性抽搐，于垂杨柳医院就诊，行核磁检查，提示右额占位性病变，考虑胶质瘤可能性大，考虑手术风险较大，给予药物治疗，目前低头时容易诱发癫痫，平时基本不查，2月前复查发现病变明显增大，为进一步治疗，特来我院门诊就诊，门诊以“颅内占位性病变”入院。患者自患病以来，饮食可，睡眠可，二便如常，体重无明显变化。</v>
          </cell>
          <cell r="Q3556" t="str">
            <v>平素健康状况:良好。非萎缩性胃炎3年，规律服用雷贝拉唑，每天一次，每次一片，否认高血压史、冠心病史， 糖尿病史：患病时间20年，最高17mmol/l，服用二甲双胍每天两次，每次一片；格列美脲，每天一次，每次一片药物，血糖控制满意否认脑血管病史、精神病史，否认肝炎史、疟疾史、结核史,否认手术史、外伤史、输血史，磺胺类药物过敏，预防接种史不详。</v>
          </cell>
          <cell r="R3556" t="str">
            <v>生于北京，久居本地，无疫区、疫情、疫水接触史，无牧区、矿山、高氟区、低碘区居住史，无化学性物质、放射性物质、有毒物质接触史，无工业毒物、粉尘接触史。否认冶游史、嗜酒史、吸烟史。</v>
          </cell>
          <cell r="S3556" t="str">
            <v>75</v>
          </cell>
          <cell r="T3556">
            <v>43753</v>
          </cell>
          <cell r="V3556" t="str">
            <v>唤醒麻醉下右额顶开颅病变切除术+人工硬膜修补术</v>
          </cell>
          <cell r="W3556" t="str">
            <v>全麻置入喉罩后，左侧卧位，上头架固定，导航明确病变位置，常规消毒、铺巾。行右额顶弧形切口，皮瓣翻向前方，切开部分颞肌，暴露颅骨，颅骨钻2孔，用铣刀铣下骨瓣,约7X8cm大小。见硬膜正常，硬脑膜张力偏高。给予甘露醇250ml快速静点，利多卡因麻醉硬膜20ml，拔除喉罩，病人清醒，沿骨窗悬吊硬膜后放射状剪开硬膜，电灼硬脑膜边缘出血。导航确定肿瘤位置，可见肿瘤位于额叶、中央区，主体在皮层下，大部分囊变，实性部分灰红色，质软，血供丰富，边界不清。电刺激明确中央沟、中央前回的位置，于中央前回前下方皮层造瘘，见黄色囊液流出，仔细分离囊壁，至肿瘤边界的脑组织，最后镜下近全切除肿瘤大小约6.0×5.0×4.0cm，切除肿瘤后电刺激同术前。再次置入喉罩，全麻，创面贴附速即纱彻底止血。瘤腔冲水清亮，护士清点敷料器械无误，鉴于硬膜破损，人工硬脑膜覆盖硬膜，骨瓣复位，以3枚钛片固定、复位骨瓣。分层缝合肌肉、皮下和皮肤，术毕再次清点纱布器械无误。手术顺利，出血约300ml，输液1500ml，术毕返病房。</v>
          </cell>
          <cell r="X3556" t="str">
            <v>部分切除</v>
          </cell>
          <cell r="Y3556" t="str">
            <v>缺失</v>
          </cell>
          <cell r="Z3556" t="str">
            <v>AO(WHO III)</v>
          </cell>
          <cell r="AA3556" t="str">
            <v>AO(WHO III)</v>
          </cell>
          <cell r="AB3556">
            <v>3</v>
          </cell>
          <cell r="AC3556" t="str">
            <v>间变性少突胶质细胞瘤 (WHOⅢ级)</v>
          </cell>
          <cell r="AD3556" t="str">
            <v>部分切除</v>
          </cell>
          <cell r="AE3556">
            <v>43762</v>
          </cell>
          <cell r="AF3556" t="str">
            <v>1.间变性少突胶质细胞瘤 (WHOⅢ级)（额，右） 2.颅内占位性病变（额、胼胝体，左） 海绵状血管瘤可能性大3.症状性癫痫[继发性癫痫]4.胃炎5.糖尿病</v>
          </cell>
          <cell r="AH3556" t="str">
            <v>未终止</v>
          </cell>
          <cell r="AI3556">
            <v>1009</v>
          </cell>
          <cell r="AJ3556">
            <v>0</v>
          </cell>
          <cell r="AK3556">
            <v>1009</v>
          </cell>
          <cell r="AL3556">
            <v>0</v>
          </cell>
          <cell r="AM3556">
            <v>1009</v>
          </cell>
          <cell r="AN3556" t="str">
            <v>同步</v>
          </cell>
          <cell r="AO3556">
            <v>1</v>
          </cell>
          <cell r="AP3556" t="str">
            <v>帝清</v>
          </cell>
          <cell r="AQ3556">
            <v>1</v>
          </cell>
          <cell r="AS3556">
            <v>0</v>
          </cell>
          <cell r="AU3556" t="e">
            <v>#N/A</v>
          </cell>
          <cell r="AV3556" t="e">
            <v>#N/A</v>
          </cell>
          <cell r="AW3556" t="e">
            <v>#N/A</v>
          </cell>
          <cell r="AX3556" t="e">
            <v>#N/A</v>
          </cell>
          <cell r="AY3556" t="e">
            <v>#N/A</v>
          </cell>
          <cell r="AZ3556" t="e">
            <v>#N/A</v>
          </cell>
        </row>
        <row r="3557">
          <cell r="B3557" t="str">
            <v>P1057</v>
          </cell>
          <cell r="C3557" t="str">
            <v>CGGA_P1057</v>
          </cell>
          <cell r="E3557" t="str">
            <v>王其东</v>
          </cell>
          <cell r="F3557" t="str">
            <v>622705</v>
          </cell>
          <cell r="G3557">
            <v>43748</v>
          </cell>
          <cell r="H3557" t="str">
            <v>1.颅内占位性病变（左颞枕，双额顶 胼胝体）2.肺大疱</v>
          </cell>
          <cell r="J3557" t="str">
            <v>男</v>
          </cell>
          <cell r="K3557" t="str">
            <v>63</v>
          </cell>
          <cell r="L3557" t="str">
            <v>A</v>
          </cell>
          <cell r="M3557" t="str">
            <v>133023195609283215</v>
          </cell>
          <cell r="N3557" t="str">
            <v>王以涛/父子/13811108778,宋兰根/夫妻/15614845027,王其东/本人/18831872297</v>
          </cell>
          <cell r="O3557" t="str">
            <v>头痛、头晕伴四肢无力1月</v>
          </cell>
          <cell r="P3557" t="str">
            <v>1月前患者无明显诱因自觉头痛、头晕并四肢无力，遂到当地医院就诊，具体诊治不详，效果不佳。后来我院就诊。门诊给予行头颅MRI等检查后以“颅内占位性病变”收住我科。患者自患病以来，饮食可，睡眠可，二便如常，体重无明显变化。</v>
          </cell>
          <cell r="Q3557" t="str">
            <v>平素健康状况:良好。否认高血压史、冠心病史， 否认糖尿病史、脑血管病史、精神病史，否认肝炎史、疟疾史、结核史,否认手术史、外伤史、输血史，否认过敏史，预防接种史不详。</v>
          </cell>
          <cell r="R3557" t="str">
            <v>生于河北省衡水市枣强县新屯镇董王庄村81号，久居本地，无疫区、疫情、疫水接触史，无牧区、矿山、高氟区、低碘区居住史，无化学性物质、放射性物质、有毒物质接触史，无工业毒物、粉尘接触史。否认冶游史、嗜酒史、吸烟史。</v>
          </cell>
          <cell r="S3557" t="str">
            <v>100</v>
          </cell>
          <cell r="T3557">
            <v>43753</v>
          </cell>
          <cell r="V3557" t="str">
            <v>左颞枕开颅肿瘤切除+人工硬脑膜修补术</v>
          </cell>
          <cell r="W3557" t="str">
            <v>患者插管全麻成功后，病人右侧卧位头架固定。常规碘酒（4%）和酒精（75%）消毒后铺巾，头皮浸润麻醉，行左颞枕“马蹄形”切口逐层切开，充分暴露骨质，颅骨钻2孔骨瓣铣下保留，硬膜四周严密悬吊，“弧形+放射”状剪开硬膜，皮质造瘘皮层下2cm即可见灰红色病变，质地软韧不均，血供丰富，呈浸润性生长，与周边脑组织边界不清，自肿瘤大致边界逐步分离并分块切除，最终肿瘤镜下全切除，侧脑室部分颞角开放,术腔严密止血，反复冲洗清亮，脑组织搏动好，硬膜破损严重，人工硬膜减张修补硬脑膜，与护士清点棉片、棉条等手术用品无误后，2枚盖孔板、1枚钛片还纳骨瓣，逐层缝合肌肉、皮下及皮肤，术毕再次与护士清点棉条等手术用品无误，手术顺利，麻醉满意，术中出血约 200ml，输液2400ml，未输血，术后回病房监护</v>
          </cell>
          <cell r="X3557" t="str">
            <v>全切除</v>
          </cell>
          <cell r="Y3557" t="str">
            <v>缺失</v>
          </cell>
          <cell r="Z3557" t="str">
            <v>GBM(WHO IV)</v>
          </cell>
          <cell r="AA3557" t="str">
            <v>GBM(WHO IV)</v>
          </cell>
          <cell r="AB3557">
            <v>4</v>
          </cell>
          <cell r="AC3557" t="str">
            <v>胶质母细胞瘤（WHO IV级）</v>
          </cell>
          <cell r="AD3557" t="str">
            <v>全切除</v>
          </cell>
          <cell r="AE3557">
            <v>43767</v>
          </cell>
          <cell r="AF3557" t="str">
            <v>1.胶质母细胞瘤（左颞枕，双额顶 胼胝体）2.肺大疱</v>
          </cell>
          <cell r="AH3557" t="str">
            <v>终止</v>
          </cell>
          <cell r="AI3557" t="str">
            <v>NA</v>
          </cell>
          <cell r="AJ3557">
            <v>1</v>
          </cell>
          <cell r="AK3557">
            <v>527</v>
          </cell>
          <cell r="AL3557">
            <v>0</v>
          </cell>
          <cell r="AM3557">
            <v>527</v>
          </cell>
          <cell r="AN3557" t="str">
            <v>同步</v>
          </cell>
          <cell r="AO3557">
            <v>1</v>
          </cell>
          <cell r="AP3557" t="str">
            <v>替莫脞胺</v>
          </cell>
          <cell r="AQ3557">
            <v>1</v>
          </cell>
          <cell r="AS3557">
            <v>0</v>
          </cell>
          <cell r="AU3557" t="e">
            <v>#N/A</v>
          </cell>
          <cell r="AV3557" t="e">
            <v>#N/A</v>
          </cell>
          <cell r="AW3557" t="e">
            <v>#N/A</v>
          </cell>
          <cell r="AX3557" t="e">
            <v>#N/A</v>
          </cell>
          <cell r="AY3557" t="e">
            <v>#N/A</v>
          </cell>
          <cell r="AZ3557" t="e">
            <v>#N/A</v>
          </cell>
        </row>
        <row r="3558">
          <cell r="B3558" t="str">
            <v>P1058</v>
          </cell>
          <cell r="C3558" t="str">
            <v>CGGA_P1058</v>
          </cell>
          <cell r="E3558" t="str">
            <v>董桂才</v>
          </cell>
          <cell r="F3558" t="str">
            <v>622724</v>
          </cell>
          <cell r="G3558">
            <v>43748</v>
          </cell>
          <cell r="H3558" t="str">
            <v>颅内占位性病变（颞、岛叶、底节，右）  甲状腺结节术后  肠息肉  前列腺增生  肾部病变</v>
          </cell>
          <cell r="J3558" t="str">
            <v>男</v>
          </cell>
          <cell r="K3558" t="str">
            <v>55</v>
          </cell>
          <cell r="L3558" t="str">
            <v>AB</v>
          </cell>
          <cell r="M3558" t="str">
            <v>232321196311091131</v>
          </cell>
          <cell r="N3558" t="str">
            <v>李金凤/夫妻/18745719258,王洪波/姐夫/18611016969,董桂芝/姐弟/18618238236</v>
          </cell>
          <cell r="O3558" t="str">
            <v>头痛3周，嗜睡伴恶心呕吐1周</v>
          </cell>
          <cell r="P3558" t="str">
            <v>患者3周倩无明显诱因出现头痛，以前额为主，为持续性疼痛，可忍受，1周前开始出现嗜睡、时有恶心呕吐，否认肢体活动障碍，否认肢体抽搐，否认意识丧失，于黑龙江省医院就诊，行CT及核磁检查提示颅内占位性病变，曾给予甘露醇等药物治疗，为进一步治疗，特来我院门诊就诊，门诊以“颅内占位性病变”收住入院。患者自患病以来，饮食可，睡眠可，增多，二便如常，体重无明显变化。</v>
          </cell>
          <cell r="Q3558" t="str">
            <v>平素健康状况:良好。否认高血压史、冠心病史， 否认糖尿病史、脑血管病史、精神病史，否认肝炎史、疟疾史、结核史,幼时曾行头部外伤手术，2017年曾行肠镜下肠息肉切除术，2012年曾行甲状腺结节切除术，否认其他手术史、外伤史、输血史，否认过敏史，预防接种史不详</v>
          </cell>
          <cell r="R3558" t="str">
            <v>生于哈尔滨，久居本地，无疫区、疫情、疫水接触史，无牧区、矿山、高氟区、低碘区居住史，无化学性物质、放射性物质、有毒物质接触史，无工业毒物、粉尘接触史。否认冶游史、嗜酒史、吸烟史</v>
          </cell>
          <cell r="S3558" t="str">
            <v>90</v>
          </cell>
          <cell r="T3558">
            <v>43754</v>
          </cell>
          <cell r="V3558" t="str">
            <v>右额颞开颅病变切除术+人工硬膜修补术</v>
          </cell>
          <cell r="W3558" t="str">
            <v>全麻插管后，仰卧位，上头架固定，头向左偏。常规消毒、铺巾。行右额颞弧形切口，皮瓣翻向前，切开颞肌翻向下方，暴露颅骨，颅骨钻2孔，用铣刀铣下额颞骨瓣，约6x7cm大小。见硬膜正常，硬脑膜张力偏高，给予甘露醇250ml快速静点。沿骨窗悬吊硬膜后弧形剪开硬膜，电灼硬脑膜边缘出血。可见右颞脑组织水肿，切除颞极部分，可见肿瘤位于额、颞、岛叶，色黄红色，质稍韧，血供极为丰富，边界不清，侧裂血管及右颞角脉络丛血管参与供血，肿瘤与周边血管粘连紧密，仔细分离肿瘤周边，离断血供，分块切除肿瘤，深部至底节，肿瘤与颈内动脉及大脑中动脉及分支粘连紧密无法分离未强行切除，最终分块近全切除肿瘤大小约3.4×3.5×3.6cm，术毕可见颈内动脉及大脑中动脉分支大脑后动脉，动眼神经等保护完好，完善核磁共振扫描，创面贴附速即纱彻底止血。瘤腔冲水清亮。护士清点敷料器械无误，人工硬脑膜严密修补缝合硬膜，骨瓣复位，以盖孔板及钛连接片固定、复位骨瓣。分层缝合肌肉、皮下和皮肤，术毕再次清点纱布器械无误。手术顺利，出血约300ml，输液3500ml，术毕返ICU病房。</v>
          </cell>
          <cell r="X3558" t="str">
            <v>部分切除</v>
          </cell>
          <cell r="Y3558" t="str">
            <v>缺失</v>
          </cell>
          <cell r="Z3558" t="str">
            <v>GBM(WHO IV)</v>
          </cell>
          <cell r="AA3558" t="str">
            <v>GBM(WHO IV)</v>
          </cell>
          <cell r="AB3558">
            <v>4</v>
          </cell>
          <cell r="AC3558" t="str">
            <v>镜下主要为坏死组织和脑组织，坏死组织内可见数小灶肿瘤组织，多分布在血管周围，细胞异型性明显，免疫组化表达GFAP，符合胶质母细胞瘤 (WHOⅣ级)</v>
          </cell>
          <cell r="AD3558" t="str">
            <v>部分切除</v>
          </cell>
          <cell r="AE3558">
            <v>43766</v>
          </cell>
          <cell r="AF3558" t="str">
            <v>1.胶质母细胞瘤（颞、岛叶、底节，右） 2.肝功能异常3.甲状腺结节术后 4. 肠息肉  5.前列腺增生  6.肾部病变</v>
          </cell>
          <cell r="AH3558" t="str">
            <v>未终止</v>
          </cell>
          <cell r="AI3558">
            <v>1008</v>
          </cell>
          <cell r="AJ3558">
            <v>0</v>
          </cell>
          <cell r="AK3558">
            <v>1008</v>
          </cell>
          <cell r="AL3558">
            <v>0</v>
          </cell>
          <cell r="AM3558">
            <v>1008</v>
          </cell>
          <cell r="AN3558" t="str">
            <v>同步</v>
          </cell>
          <cell r="AO3558">
            <v>1</v>
          </cell>
          <cell r="AP3558" t="str">
            <v>泰道</v>
          </cell>
          <cell r="AQ3558">
            <v>1</v>
          </cell>
          <cell r="AS3558">
            <v>0</v>
          </cell>
          <cell r="AU3558" t="e">
            <v>#N/A</v>
          </cell>
          <cell r="AV3558" t="e">
            <v>#N/A</v>
          </cell>
          <cell r="AW3558" t="e">
            <v>#N/A</v>
          </cell>
          <cell r="AX3558" t="e">
            <v>#N/A</v>
          </cell>
          <cell r="AY3558" t="e">
            <v>#N/A</v>
          </cell>
          <cell r="AZ3558" t="e">
            <v>#N/A</v>
          </cell>
        </row>
        <row r="3559">
          <cell r="B3559" t="str">
            <v>P1059</v>
          </cell>
          <cell r="C3559" t="str">
            <v>CGGA_P1059</v>
          </cell>
          <cell r="E3559" t="str">
            <v>高拴伟</v>
          </cell>
          <cell r="F3559" t="str">
            <v>622892</v>
          </cell>
          <cell r="G3559">
            <v>43750</v>
          </cell>
          <cell r="H3559" t="str">
            <v>1.颅内多发占位性病变 复发胶质瘤可能性大 脑膜瘤2.脑胶质瘤术后</v>
          </cell>
          <cell r="J3559" t="str">
            <v>男</v>
          </cell>
          <cell r="K3559" t="str">
            <v>56</v>
          </cell>
          <cell r="L3559" t="str">
            <v>A</v>
          </cell>
          <cell r="M3559" t="str">
            <v>411221196210234014</v>
          </cell>
          <cell r="N3559" t="str">
            <v>高明/父子/18790702101,高阳/父女/15139869070,李景梅/夫妻/13700746929</v>
          </cell>
          <cell r="O3559" t="str">
            <v>脑胶质瘤术后8月，发现复发4月，增大1月</v>
          </cell>
          <cell r="P3559" t="str">
            <v>患者9月前体检发现颅内占位，2019年2月16日于郑州大学第一附属医院行右颞叶占位切除术。术后病理结果回报示高级别胶质瘤。术后予以同步放化疗，放疗总剂量60Gy，同步口服替莫唑胺，总计30天。术后恢复良好，未见头痛、恶心、呕吐等不适，四肢活动良好。4月前患者前往郑州大学第一附属医院复查，MRI检查示颅内占位复发，最大直径1cm，未予特殊处理。1月前前往郑州大学第一附属医院复查，示肿瘤复发增大，最大直径约2cm。患者为求进一步诊治，来我院门诊就诊，行MRI检查示：：右颞开颅术后；右颞异常信号：复发？左顶上矢状窦旁占位：脑膜瘤；空蝶鞍。门诊遂以“颅内占位性病变”收入院。患者自患病以来，饮食可，睡眠可，二便如常，体重无明显变化。</v>
          </cell>
          <cell r="Q3559" t="str">
            <v>2019年2月16日于郑州大学第一附属医院行右颞叶占位切除术。术后病理结果回报示高级别胶质瘤。术后予以同步放化疗，放疗总剂量60Gy，同步口服替莫唑胺，总计30天。否认高血压史、冠心病史， 否认糖尿病史、脑血管病史、精神病史，否认肝炎史、疟疾史、结核史,否认手术史、外伤史、输血史，否认过敏史，预防接种史不详。</v>
          </cell>
          <cell r="R3559" t="str">
            <v>生于河南，久居本地，无疫区、疫情、疫水接触史，无牧区、矿山、高氟区、低碘区居住史，无化学性物质、放射性物质、有毒物质接触史，无工业毒物、粉尘接触史。否认冶游史、嗜酒史、吸烟史。</v>
          </cell>
          <cell r="S3559" t="str">
            <v>95</v>
          </cell>
          <cell r="T3559">
            <v>43755</v>
          </cell>
          <cell r="V3559" t="str">
            <v>右额颞原切口扩大开颅肿物切除术+人工硬脑膜修补术（神经导航辅助）</v>
          </cell>
          <cell r="W3559" t="str">
            <v>患者气管插管全麻成功后，仰卧位，头偏向左。神经导航辅助确定肿瘤位置及手术入路。常规碘酒（4%）和酒精（75%）消毒后铺巾，头皮浸润麻醉，取右额颞原切口扩大切口，逐层切开，皮瓣翻向侧下方，充分暴露骨质，颅骨钻1孔骨瓣铣下保留。硬膜止血后四周严密悬吊，见硬膜张力略高250ml甘露醇快速静点降低颅内压，“弧形+放射”状剪开硬脑膜，缓慢释放侧裂池脑脊液后脑压下降满意，颞上回前部造瘘可见肿瘤位于颞上回及颞中回前部，质软，与周围组织边界不清，血供一般，显微镜下分块切除肿瘤，扩大切除颞上回及颞中回前部，最终病变镜下全切，大小约2×2×2cm。术腔严密止血，创面速即纱帖敷，术腔反复冲洗清亮，脑组织搏动好，硬脑膜破损严重，人工硬脑膜修补后严密缝合，与护士清点棉片、棉条等手术用品无误后，钛片及盖孔板还纳骨瓣，逐层缝合肌肉、皮下及皮肤，术毕再次与护士清点棉条等手术用品无误，手术顺利，术中出血约200ml，输液1950ml，术后回病房监护。</v>
          </cell>
          <cell r="X3559" t="str">
            <v>全切除</v>
          </cell>
          <cell r="Y3559" t="str">
            <v>缺失</v>
          </cell>
          <cell r="Z3559" t="str">
            <v>高级别胶质瘤(级别未知)</v>
          </cell>
          <cell r="AA3559" t="str">
            <v>高级别胶质瘤(级别未知)</v>
          </cell>
          <cell r="AC3559" t="str">
            <v>胶质瘤，细胞多形性，呈多形性黄色星形细胞瘤形态，伴放射性坏死和微血管增生，偶见核分裂像（WHOⅢ级）</v>
          </cell>
          <cell r="AD3559" t="str">
            <v>全切除</v>
          </cell>
          <cell r="AE3559">
            <v>43767</v>
          </cell>
          <cell r="AF3559" t="str">
            <v>1.胶质瘤（颞，右） 2.颅内占位性病变（顶，左）脑膜瘤？3.高氯血症 4.低钠血症 5.脑胶质瘤术后。</v>
          </cell>
          <cell r="AG3559">
            <v>44208</v>
          </cell>
          <cell r="AH3559" t="str">
            <v>终止</v>
          </cell>
          <cell r="AI3559">
            <v>350</v>
          </cell>
          <cell r="AJ3559">
            <v>1</v>
          </cell>
          <cell r="AK3559">
            <v>350</v>
          </cell>
          <cell r="AL3559">
            <v>1</v>
          </cell>
          <cell r="AM3559">
            <v>350</v>
          </cell>
          <cell r="AN3559" t="str">
            <v>30次</v>
          </cell>
          <cell r="AO3559">
            <v>1</v>
          </cell>
          <cell r="AP3559" t="str">
            <v>帝清</v>
          </cell>
          <cell r="AQ3559">
            <v>1</v>
          </cell>
          <cell r="AS3559" t="str">
            <v>复发</v>
          </cell>
          <cell r="AU3559" t="e">
            <v>#N/A</v>
          </cell>
          <cell r="AV3559" t="e">
            <v>#N/A</v>
          </cell>
          <cell r="AW3559" t="e">
            <v>#N/A</v>
          </cell>
          <cell r="AX3559" t="e">
            <v>#N/A</v>
          </cell>
          <cell r="AY3559" t="e">
            <v>#N/A</v>
          </cell>
          <cell r="AZ3559" t="e">
            <v>#N/A</v>
          </cell>
        </row>
        <row r="3560">
          <cell r="B3560" t="str">
            <v>P1060</v>
          </cell>
          <cell r="C3560" t="str">
            <v>CGGA_P1060</v>
          </cell>
          <cell r="E3560" t="str">
            <v>裴民</v>
          </cell>
          <cell r="F3560" t="str">
            <v>623012</v>
          </cell>
          <cell r="G3560">
            <v>43750</v>
          </cell>
          <cell r="H3560" t="str">
            <v>颅内多发占位性病变（右额颞顶岛，双侧丘脑)</v>
          </cell>
          <cell r="J3560" t="str">
            <v>男</v>
          </cell>
          <cell r="K3560" t="str">
            <v>47</v>
          </cell>
          <cell r="L3560" t="str">
            <v>O</v>
          </cell>
          <cell r="M3560" t="str">
            <v>410621197204182073</v>
          </cell>
          <cell r="N3560" t="str">
            <v>裴秀娟/姐弟/15321283679,李文秋/夫妻/18337132505,裴民/本人/13613827515</v>
          </cell>
          <cell r="O3560" t="str">
            <v>四肢乏力5月</v>
          </cell>
          <cell r="P3560" t="str">
            <v>5月前患者无明显诱因自觉四肢乏力，当时未在意及重视。5月来四肢乏力仍无改善，逐渐加重，近期到我院门诊就诊给予行头颅MRI检查后提示颅内占位性病变，建议住院治疗。今日急诊以颅内占位性病变收住我科。 患者自患病以来，饮食可，睡眠可，二便如常，体重无明显变化。</v>
          </cell>
          <cell r="Q3560" t="str">
            <v>平素健康状况:良好。高血脂症病史4年。否认高血压史、冠心病史， 否认糖尿病史、脑血管病史、精神病史，否认肝炎史、疟疾史、结核史,否认手术史、外伤史、输血史，否认过敏史，预防接种史不详。</v>
          </cell>
          <cell r="R3560" t="str">
            <v>生于河南郑州市，久居本地，无疫区、疫情、疫水接触史，无牧区、矿山、高氟区、低碘区居住史，无化学性物质、放射性物质、有毒物质接触史，无工业毒物、粉尘接触史。否认冶游史、嗜酒史、吸烟史。</v>
          </cell>
          <cell r="S3560" t="str">
            <v>75</v>
          </cell>
          <cell r="T3560">
            <v>43756</v>
          </cell>
          <cell r="V3560" t="str">
            <v>右额颞开颅肿瘤切除+人工硬脑膜修补术</v>
          </cell>
          <cell r="W3560" t="str">
            <v>患者气管插管全麻成功后，仰卧位，头偏向左。常规碘酒（4%）和酒精（75%）消毒后铺巾，头皮浸润麻醉，取右额颞“？”切口逐层切开，皮肌瓣翻向前方，充分暴露骨质，颅骨钻1孔骨瓣铣下保留。硬膜止血后四周严密悬吊，见硬膜张力略高250ml甘露醇快速静点降低颅内压，“弧形+放射”状剪开硬脑膜，缓慢释放侧裂池脑脊液后脑压下降满意，沿外侧裂颞侧分离，见灰红色鱼肉样肿瘤，位于右颞上回及岛叶，质软，边界不清，血供极其丰富，肿瘤包裹大脑中动脉M2段，显微镜下分块切除肿瘤,M2主干保留完好，深部可见肉豆蔻样底节区。术腔严密止血，反复冲洗清亮，脑组织搏动好，硬膜缝合困难，人工硬膜减张缝合，与护士清点棉片、棉条等手术用品无误后，钛片还纳骨瓣，逐层缝合肌肉、皮下及皮肤，术毕再次与护士清点棉条等手术用品无误，手术顺利，麻醉满意，术中出血约 400  ml，输液 3000  ml，术后拔管后安返PICU病房监护。</v>
          </cell>
          <cell r="X3560" t="str">
            <v>部分切除</v>
          </cell>
          <cell r="Y3560" t="str">
            <v>缺失</v>
          </cell>
          <cell r="Z3560" t="str">
            <v>GBM(WHO IV)</v>
          </cell>
          <cell r="AA3560" t="str">
            <v>GBM(WHO IV)</v>
          </cell>
          <cell r="AB3560">
            <v>4</v>
          </cell>
          <cell r="AC3560" t="str">
            <v>胶质母细胞瘤（WHO IV级）</v>
          </cell>
          <cell r="AD3560" t="str">
            <v>部分切除</v>
          </cell>
          <cell r="AE3560">
            <v>43774</v>
          </cell>
          <cell r="AF3560" t="str">
            <v>1.胶质母细胞瘤（右额颞顶岛，双侧丘脑)2.低钠血症</v>
          </cell>
          <cell r="AH3560" t="str">
            <v>终止</v>
          </cell>
          <cell r="AI3560">
            <v>441</v>
          </cell>
          <cell r="AJ3560">
            <v>1</v>
          </cell>
          <cell r="AK3560">
            <v>441</v>
          </cell>
          <cell r="AL3560">
            <v>1</v>
          </cell>
          <cell r="AM3560">
            <v>524</v>
          </cell>
          <cell r="AN3560" t="str">
            <v>28次</v>
          </cell>
          <cell r="AO3560">
            <v>1</v>
          </cell>
          <cell r="AP3560" t="str">
            <v>泰道</v>
          </cell>
          <cell r="AQ3560">
            <v>1</v>
          </cell>
          <cell r="AS3560">
            <v>0</v>
          </cell>
          <cell r="AU3560" t="e">
            <v>#N/A</v>
          </cell>
          <cell r="AV3560" t="e">
            <v>#N/A</v>
          </cell>
          <cell r="AW3560" t="e">
            <v>#N/A</v>
          </cell>
          <cell r="AX3560" t="e">
            <v>#N/A</v>
          </cell>
          <cell r="AY3560" t="e">
            <v>#N/A</v>
          </cell>
          <cell r="AZ3560" t="e">
            <v>#N/A</v>
          </cell>
        </row>
        <row r="3561">
          <cell r="B3561" t="str">
            <v>P1061</v>
          </cell>
          <cell r="C3561" t="str">
            <v>CGGA_P1061</v>
          </cell>
          <cell r="E3561" t="str">
            <v>曹国虎</v>
          </cell>
          <cell r="F3561" t="str">
            <v>623570</v>
          </cell>
          <cell r="G3561">
            <v>43754</v>
          </cell>
          <cell r="H3561" t="str">
            <v>颅内占位性病变（顶，左）  胶质瘤可能性大</v>
          </cell>
          <cell r="J3561" t="str">
            <v>男</v>
          </cell>
          <cell r="K3561" t="str">
            <v>53</v>
          </cell>
          <cell r="L3561" t="str">
            <v>A</v>
          </cell>
          <cell r="M3561" t="str">
            <v>612701196609106612</v>
          </cell>
          <cell r="N3561" t="str">
            <v>曹伟/父子/16699269298,曹静/父女/15064097667,边培兰/夫妻/13219600016</v>
          </cell>
          <cell r="O3561" t="str">
            <v>右下肢肢体肌力减弱1月，加重伴恶心呕吐2周。</v>
          </cell>
          <cell r="P3561" t="str">
            <v>患者1月前无明显诱因出现右下肢肢体肌力减弱，表现为行动不便，抬腿欠佳，四肢无麻木及痛温触觉异常，右侧肢体肌力可，走路偶有拖沓，但表现不明显，生活可自理，无头晕头痛及恶心呕吐，无抽搐，未就医。2周前患者自觉肌力下降症状加重，开始出现恶心呕吐，于当地医院行头颅CT及MR检查示：颅内占位：胶质瘤？患者为进一步诊治来我院门诊就诊，头颅MR：左顶叶及左侧脑室枕角旁占位，胶质瘤？转移瘤？空蝶鞍。门诊以“恶性神经胶质瘤”收入院。患者自患病以来，饮食可，睡眠可，二便如常，体重无明显变化。</v>
          </cell>
          <cell r="Q3561" t="str">
            <v>平素健康状况:良好。否认高血压史、冠心病史， 否认糖尿病史、脑血管病史、精神病史，否认肝炎史、疟疾史、结核史,否认手术史、外伤史、输血史，否认过敏史，预防接种史不详。</v>
          </cell>
          <cell r="R3561" t="str">
            <v>生于陕西，久居本地，无疫区、疫情、疫水接触史，无牧区、矿山、高氟区、低碘区居住史，无化学性物质、放射性物质、有毒物质接触史，无工业毒物、粉尘接触史。否认冶游史、嗜酒史、吸烟史。</v>
          </cell>
          <cell r="S3561" t="str">
            <v>75</v>
          </cell>
          <cell r="T3561">
            <v>43756</v>
          </cell>
          <cell r="V3561" t="str">
            <v>左顶枕开颅肿瘤切除术+人工硬脑膜修补术（神经导航辅助）</v>
          </cell>
          <cell r="W3561" t="str">
            <v>患者气管插管全麻成功后，右侧卧位，头架固定。神经导航辅助确定肿瘤位置和手术入路切口。常规碘酒（4%）和酒精（75%）消毒后铺巾，头皮浸润麻醉，取左顶枕马蹄形切口逐层切开，皮瓣翻向下方，充分暴露骨质，颅骨钻3孔骨瓣铣下保留。硬膜止血后四周严密悬吊，见硬膜张力略高250ml甘露醇快速静点降低颅内压。十字状剪开硬脑膜，见顶叶沟回饱满，神经电生理监测皮层翻转辅助确定中央前回及中央后回位置，未检测到中央前回运动区电信号，沿中央前回下部造瘘，见肿瘤位于中央前回及中央后回，色灰红、质软，血供极其丰富，沿肿瘤大致边界逐步分离，分块切除肿瘤，待瘤内减压充分后，清扫肿瘤边界残余，最终病变镜下全切，大小约 6×5×5cm。术腔严密止血，创面速即纱帖敷。术腔反复冲洗清亮，脑组织搏动好，硬膜破损严重，人工硬脑膜修补后严密缝合，与护士清点棉片、棉条等手术用品无误后，1枚盖孔板及3枚钛片还纳骨瓣，逐层缝合肌肉、皮下及皮肤，术毕再次与护士清点棉条等手术用品无误，手术顺利，术中出血约200ml，输液3500ml，术后回ICU监护。</v>
          </cell>
          <cell r="X3561" t="str">
            <v>全切除</v>
          </cell>
          <cell r="Y3561" t="str">
            <v>缺失</v>
          </cell>
          <cell r="Z3561" t="str">
            <v>GBM(WHO IV)</v>
          </cell>
          <cell r="AA3561" t="str">
            <v>GBM(WHO IV)</v>
          </cell>
          <cell r="AB3561">
            <v>4</v>
          </cell>
          <cell r="AC3561" t="str">
            <v>胶质母细胞瘤 (WHOⅣ级)</v>
          </cell>
          <cell r="AD3561" t="str">
            <v>全切除</v>
          </cell>
          <cell r="AE3561">
            <v>43766</v>
          </cell>
          <cell r="AF3561" t="str">
            <v>1.胶质母细胞瘤（顶，左）2.低钠血症 3.低钾血症 4.低白蛋白血症</v>
          </cell>
          <cell r="AH3561" t="str">
            <v>终止</v>
          </cell>
          <cell r="AI3561">
            <v>484</v>
          </cell>
          <cell r="AJ3561">
            <v>1</v>
          </cell>
          <cell r="AK3561">
            <v>410</v>
          </cell>
          <cell r="AL3561">
            <v>1</v>
          </cell>
          <cell r="AM3561">
            <v>524</v>
          </cell>
          <cell r="AN3561" t="str">
            <v>同步</v>
          </cell>
          <cell r="AO3561">
            <v>1</v>
          </cell>
          <cell r="AP3561" t="str">
            <v>泰道</v>
          </cell>
          <cell r="AQ3561">
            <v>1</v>
          </cell>
          <cell r="AS3561">
            <v>0</v>
          </cell>
          <cell r="AU3561" t="e">
            <v>#N/A</v>
          </cell>
          <cell r="AV3561" t="e">
            <v>#N/A</v>
          </cell>
          <cell r="AW3561" t="e">
            <v>#N/A</v>
          </cell>
          <cell r="AX3561" t="e">
            <v>#N/A</v>
          </cell>
          <cell r="AY3561" t="e">
            <v>#N/A</v>
          </cell>
          <cell r="AZ3561" t="e">
            <v>#N/A</v>
          </cell>
        </row>
        <row r="3562">
          <cell r="B3562" t="str">
            <v>P1062</v>
          </cell>
          <cell r="C3562" t="str">
            <v>CGGA_P1062</v>
          </cell>
          <cell r="E3562" t="str">
            <v>王雅琦</v>
          </cell>
          <cell r="F3562" t="str">
            <v>623804</v>
          </cell>
          <cell r="G3562">
            <v>43756</v>
          </cell>
          <cell r="H3562" t="str">
            <v>1.颅内占位性病变</v>
          </cell>
          <cell r="J3562" t="str">
            <v>女</v>
          </cell>
          <cell r="K3562" t="str">
            <v>21</v>
          </cell>
          <cell r="L3562" t="str">
            <v>O</v>
          </cell>
          <cell r="M3562" t="str">
            <v>152326199804031183</v>
          </cell>
          <cell r="N3562" t="str">
            <v>王伟贺/父女/13848553697,卫丽珍/母女/13644752086</v>
          </cell>
          <cell r="O3562" t="str">
            <v>间断癫痫发作3年余，头痛伴呕吐1周</v>
          </cell>
          <cell r="P3562" t="str">
            <v>患者3年前无明显诱因出现四肢抽搐、意识丧失，口吐白沫，舌头咬破，出现头晕，持续约4-5分钟后自行缓解。无头痛、恶心，呕吐，多饮，多食，多尿等症状。近1周来，患者出现头痛伴呕吐。患者于就诊于当地医院，行MRI检查，诊断为“颅内占位病变”。当地医院建议于北京就诊。近日患者至我院门诊就诊，行头颅CT示：“右颞脑内占位，脑疝征象”，遂急诊以“颅内占位’收入院治疗。患者自患病以来，饮食可，睡眠可，二便如常，体重无明显变化。</v>
          </cell>
          <cell r="Q3562" t="str">
            <v>平素健康状况:良好。否认高血压史、冠心病史， 否认糖尿病史、脑血管病史、精神病史，否认肝炎史、疟疾史、结核史,否认手术史、外伤史、输血史，否认过敏史，预防接种史不详。</v>
          </cell>
          <cell r="R3562" t="str">
            <v>生于内蒙古，久居本地，无疫区、疫情、疫水接触史，无牧区、矿山、高氟区、低碘区居住史，无化学性物质、放射性物质、有毒物质接触史，无工业毒物、粉尘接触史。否认冶游史、嗜酒史、吸烟史。</v>
          </cell>
          <cell r="S3562" t="str">
            <v>80</v>
          </cell>
          <cell r="T3562">
            <v>43759</v>
          </cell>
          <cell r="V3562" t="str">
            <v>显微镜下幕上深部肿物切除术</v>
          </cell>
          <cell r="W3562" t="str">
            <v>全麻后病人仰卧位，头左偏，标记右额颞问号切口，常规消毒铺巾，局麻后切开头皮、帽状腱膜及颞肌，剥离肌皮瓣，颅骨钻2孔，铣刀铣下左额颞骨瓣，硬膜已经铣破，张力稍高，剪开硬膜，可见右颞中上回及侧裂处可见皮层脑回变平，脑沟变浅，局部呈灰黄色，于病变表面切开皮层，皮层下2－4mm可见暗褐色坏死组织，部分组织为淡黄色，边界不清，血供中等，留取标本送冰冻病理检查。沿侧裂颞侧切开，后界距leibby静脉前1cm切开皮层，下方切向颞底，侧裂侧分离至环岛沟，肿瘤侵蚀岛叶，切除肿瘤，肿瘤大小约6X5X5cm，中心为坏死组织，周围组织质地稍韧，额盖稍稍累，近全切除肿瘤。肿瘤切除后可见环池内动眼神经、大脑后动脉及滑车神经，均保护完好，大脑中动脉M2段、豆纹动脉保护完好，彻底止血，与护士清点棉片、棉条及器械无误，人工硬膜减张缝合，骨瓣复位固定，逐层缝合颞肌、帽状腱膜及头皮，手术顺利，术中出血约300ml，未输血。</v>
          </cell>
          <cell r="X3562" t="str">
            <v>全切除</v>
          </cell>
          <cell r="Y3562" t="str">
            <v>缺失</v>
          </cell>
          <cell r="Z3562" t="str">
            <v>A(WHO II)</v>
          </cell>
          <cell r="AA3562" t="str">
            <v>A(WHO II)</v>
          </cell>
          <cell r="AB3562">
            <v>2</v>
          </cell>
          <cell r="AC3562" t="str">
            <v>星形细胞瘤 (WHOⅡ级)</v>
          </cell>
          <cell r="AD3562" t="str">
            <v>全切除</v>
          </cell>
          <cell r="AE3562">
            <v>43769</v>
          </cell>
          <cell r="AF3562" t="str">
            <v>右颞叶星形细胞瘤（II级）</v>
          </cell>
          <cell r="AH3562" t="str">
            <v>未终止</v>
          </cell>
          <cell r="AI3562">
            <v>1003</v>
          </cell>
          <cell r="AJ3562">
            <v>0</v>
          </cell>
          <cell r="AK3562">
            <v>1003</v>
          </cell>
          <cell r="AL3562">
            <v>0</v>
          </cell>
          <cell r="AM3562">
            <v>1003</v>
          </cell>
          <cell r="AN3562" t="str">
            <v>无</v>
          </cell>
          <cell r="AO3562">
            <v>0</v>
          </cell>
          <cell r="AP3562" t="str">
            <v>无</v>
          </cell>
          <cell r="AQ3562">
            <v>0</v>
          </cell>
          <cell r="AS3562">
            <v>0</v>
          </cell>
          <cell r="AU3562" t="e">
            <v>#N/A</v>
          </cell>
          <cell r="AV3562" t="e">
            <v>#N/A</v>
          </cell>
          <cell r="AW3562" t="e">
            <v>#N/A</v>
          </cell>
          <cell r="AX3562" t="e">
            <v>#N/A</v>
          </cell>
          <cell r="AY3562" t="e">
            <v>#N/A</v>
          </cell>
          <cell r="AZ3562" t="e">
            <v>#N/A</v>
          </cell>
        </row>
        <row r="3563">
          <cell r="B3563" t="str">
            <v>P1063</v>
          </cell>
          <cell r="C3563" t="str">
            <v>CGGA_P1063</v>
          </cell>
          <cell r="E3563" t="str">
            <v>朱波</v>
          </cell>
          <cell r="F3563" t="str">
            <v>623865</v>
          </cell>
          <cell r="G3563">
            <v>43756</v>
          </cell>
          <cell r="H3563" t="str">
            <v>1.颅内占位性病变2.癫痫</v>
          </cell>
          <cell r="J3563" t="str">
            <v>女</v>
          </cell>
          <cell r="K3563" t="str">
            <v>34</v>
          </cell>
          <cell r="L3563" t="str">
            <v>AB</v>
          </cell>
          <cell r="M3563" t="str">
            <v>152630198411098121</v>
          </cell>
          <cell r="N3563" t="str">
            <v>朱德云/父亲/15774724151,范红兵/丈夫/15657918113,朱波/本人/13789446258</v>
          </cell>
          <cell r="O3563" t="str">
            <v>发作性意识不清、抽搐并口吐白沫2月</v>
          </cell>
          <cell r="P3563" t="str">
            <v>2月前患者无明显诱因突发意识不清，抽搐并口吐白沫，数分钟后自行缓解。9天前患者再次出现类似症状，后在当地医院诊治后口服丙戊酸钠片治疗。近日来我院就诊，门诊以颅内占位性病变收住我科。患者自患病以来，饮食可，睡眠可，二便如常，体重无明显变化。</v>
          </cell>
          <cell r="Q3563" t="str">
            <v>平素健康状况:良好。否认高血压史、冠心病史， 否认糖尿病史、脑血管病史、精神病史，否认肝炎史、疟疾史、结核史,2011.2016年行剖宫产。否认外伤史、输血史，否认过敏史，预防接种史不详。</v>
          </cell>
          <cell r="R3563" t="str">
            <v>生于内蒙古乌兰察布市集宁区，久居本地，无疫区、疫情、疫水接触史，无牧区、矿山、高氟区、低碘区居住史，无化学性物质、放射性物质、有毒物质接触史，无工业毒物、粉尘接触史。否认冶游史、嗜酒史、吸烟史。</v>
          </cell>
          <cell r="S3563" t="str">
            <v>100</v>
          </cell>
          <cell r="T3563">
            <v>43759</v>
          </cell>
          <cell r="V3563" t="str">
            <v>冠切左额开颅肿瘤切除术+人工硬脑膜修补术（神经导航辅助）</v>
          </cell>
          <cell r="W3563" t="str">
            <v>患者气管插管全麻成功后，仰卧位，头偏向右。常规碘酒（4%）和酒精（75%）消毒后铺巾，头皮浸润麻醉，取头皮冠状切口逐层切开，皮瓣翻向侧下方，充分暴露骨质，颅骨钻2孔骨瓣铣下保留。硬膜止血后四周严密悬吊，见硬膜张力略高250ml甘露醇快速静点降低颅内压，十字状剪开硬脑膜，见肿瘤位于额上回及额中回，质软，与周围组织边界不清，血供丰富。显微镜下沿额上回及额中回进行分离，深方约1cm处见肿瘤内囊腔，囊液清亮，色淡黄，囊液量约30ml。肿瘤下至胼胝体，前至额中回，后至额上回冠状缝前方，内侧达大脑镰，外侧至额中回中部。与周围组织边界不清，血供极其丰富，显微镜下超吸辅助分块切除肿瘤，待瘤内减压充分后沿肿瘤周边逐步分离，最终病变镜下全切，大小约6×5×4.5cm。术腔严密止血，创面速即纱帖敷，术腔反复冲洗清亮，脑组织搏动好，硬膜破损严重，人工硬脑膜修补后严密缝合。与护士清点棉片、棉条等手术用品无误后，2钛片及1枚盖孔板还纳骨瓣，逐层缝合肌肉、皮下及皮肤，术毕再次与护士清点棉条等手术用品无误，手术顺利，术中出血约100ml，输液3000ml，术后回病房监护。</v>
          </cell>
          <cell r="X3563" t="str">
            <v>全切除</v>
          </cell>
          <cell r="Y3563" t="str">
            <v>缺失</v>
          </cell>
          <cell r="Z3563" t="str">
            <v>AO(WHO III)</v>
          </cell>
          <cell r="AA3563" t="str">
            <v>AO(WHO III)</v>
          </cell>
          <cell r="AB3563">
            <v>3</v>
          </cell>
          <cell r="AC3563" t="str">
            <v>间变性少突胶质细胞瘤 (WHOⅢ级)，肿瘤累及蛛网膜下腔</v>
          </cell>
          <cell r="AD3563" t="str">
            <v>全切除</v>
          </cell>
          <cell r="AE3563">
            <v>43767</v>
          </cell>
          <cell r="AF3563" t="str">
            <v>1.间变性少突胶质细胞瘤（额，左）2.症状性癫痫 3.乙型肝炎 4.高氯血症 5.低白蛋白血症</v>
          </cell>
          <cell r="AH3563" t="str">
            <v>未终止</v>
          </cell>
          <cell r="AI3563">
            <v>1003</v>
          </cell>
          <cell r="AJ3563">
            <v>0</v>
          </cell>
          <cell r="AK3563">
            <v>1003</v>
          </cell>
          <cell r="AL3563">
            <v>0</v>
          </cell>
          <cell r="AM3563">
            <v>1003</v>
          </cell>
          <cell r="AN3563" t="str">
            <v>同步</v>
          </cell>
          <cell r="AO3563">
            <v>1</v>
          </cell>
          <cell r="AP3563" t="str">
            <v>帝清</v>
          </cell>
          <cell r="AQ3563">
            <v>1</v>
          </cell>
          <cell r="AS3563">
            <v>0</v>
          </cell>
          <cell r="AU3563" t="e">
            <v>#N/A</v>
          </cell>
          <cell r="AV3563" t="e">
            <v>#N/A</v>
          </cell>
          <cell r="AW3563" t="e">
            <v>#N/A</v>
          </cell>
          <cell r="AX3563" t="e">
            <v>#N/A</v>
          </cell>
          <cell r="AY3563" t="e">
            <v>#N/A</v>
          </cell>
          <cell r="AZ3563" t="e">
            <v>#N/A</v>
          </cell>
        </row>
        <row r="3564">
          <cell r="B3564" t="str">
            <v>P1064</v>
          </cell>
          <cell r="C3564" t="str">
            <v>CGGA_P1064</v>
          </cell>
          <cell r="E3564" t="str">
            <v>田国辉</v>
          </cell>
          <cell r="F3564" t="str">
            <v>623198</v>
          </cell>
          <cell r="G3564">
            <v>43752</v>
          </cell>
          <cell r="H3564" t="str">
            <v>1.颅内占位性病变（额颞岛，左）2.症状性癫痫[继发性癫痫]</v>
          </cell>
          <cell r="J3564" t="str">
            <v>男</v>
          </cell>
          <cell r="K3564" t="str">
            <v>46</v>
          </cell>
          <cell r="L3564" t="str">
            <v>AB</v>
          </cell>
          <cell r="M3564" t="str">
            <v>230621197212140953</v>
          </cell>
          <cell r="N3564" t="str">
            <v>王春艳/夫妻/13059087799,田野/父子/15776611472,王富/妻弟/13059087799</v>
          </cell>
          <cell r="O3564" t="str">
            <v>愣神发作3月余</v>
          </cell>
          <cell r="P3564" t="str">
            <v>患者无明显诱因3月前开始出现右侧肢体不适，后自行缓解，并有发作性愣神，持续约30秒钟，每天0-1次，未行特殊治疗，于当地医院行核磁检查提示左额颞岛病变，未行特殊治疗，特来我院门诊就诊，门诊以“颅内占位性病变”收住入院。患者自患病以来，饮食可，睡眠可，二便如常，体重无明显变化。</v>
          </cell>
          <cell r="Q3564" t="str">
            <v>平素健康状况:良好。否认高血压史、冠心病史， 否认糖尿病史、脑血管病史、精神病史，否认肝炎史、疟疾史、结核史,否认手术史、外伤史、输血史，否认过敏史，预防接种史不详。</v>
          </cell>
          <cell r="R3564" t="str">
            <v>生于黑龙江，久居本地，无疫区、疫情、疫水接触史，无牧区、矿山、高氟区、低碘区居住史，无化学性物质、放射性物质、有毒物质接触史，无工业毒物、粉尘接触史。吸烟20年，平均4支／日，未戒烟。吸烟指数吸烟指数否认冶游史、嗜酒史、。</v>
          </cell>
          <cell r="S3564" t="str">
            <v>100</v>
          </cell>
          <cell r="T3564">
            <v>43760</v>
          </cell>
          <cell r="V3564" t="str">
            <v>左额颞开颅病变切除术+人工硬膜修补术</v>
          </cell>
          <cell r="W3564" t="str">
            <v>全麻置入喉罩后，右侧卧位，上头架固定，导航明确病变位置，常规消毒、铺巾。行左额颞弧形切口，皮瓣翻向前，切开颞肌翻向下方，暴露颅骨，颅骨钻1孔，用铣刀铣下额颞骨瓣，约10x10cm大小。见硬膜正常，硬脑膜张力稍高，给予甘露醇250ml快速静点。沿骨窗悬吊硬膜后，利多卡因浸润麻醉硬膜，弧形加放射剪开硬膜，电灼硬脑膜边缘出血。可见病变位于颞叶岛叶，色灰白，血运中等，质地稍韧，首先切除颞极病变，并继续切除海马结构，左侧脑室额角开放，再唤醒麻醉，拔除喉罩，电刺激明确功能区，避开功能区，于额叶下回及侧裂末端造瘘，可见岛叶病变，继续分块切除，暴露豆纹动脉，向上方、下方及后方切除肿瘤至上下岛环沟。向深方切除至正常脑组织、底节，最终分块全切除肿瘤大小约5.0×4.5×3.8cm，术毕可见大脑中动脉M2段、M3段、豆纹动脉外侧组、左侧动眼神经等保护完好，导航提示未见明确肿瘤残余，病变切除后可见患者言语肢体无异常反应。创面贴附速即纱彻底止血。瘤腔冲水清亮，护士清点敷料器械无误，鉴于硬膜缺损，人工硬脑膜严密修补缝合硬膜，1枚盖骨片及2枚钛片骨瓣复位，皮下留置外引流管一根，另戳孔引出，分层缝合颞肌，皮下和皮肤，术毕再次清点纱布器械无误。手术顺利，出血约300ml，输液3000ml，术毕返病房。</v>
          </cell>
          <cell r="X3564" t="str">
            <v>全切除</v>
          </cell>
          <cell r="Y3564" t="str">
            <v>缺失</v>
          </cell>
          <cell r="Z3564" t="str">
            <v>A(WHO II)</v>
          </cell>
          <cell r="AA3564" t="str">
            <v>A(WHO II)</v>
          </cell>
          <cell r="AB3564">
            <v>2</v>
          </cell>
          <cell r="AC3564" t="str">
            <v>星形细胞瘤(WHOⅡ级)，部分区域伴粘液变性</v>
          </cell>
          <cell r="AD3564" t="str">
            <v>全切除</v>
          </cell>
          <cell r="AE3564">
            <v>43776</v>
          </cell>
          <cell r="AF3564" t="str">
            <v>1.星形细胞瘤（WHO II级）（额颞岛，左）2.症状性癫痫[继发性癫痫] 3.中枢神经系统感染</v>
          </cell>
          <cell r="AH3564" t="str">
            <v>未终止</v>
          </cell>
          <cell r="AI3564">
            <v>1002</v>
          </cell>
          <cell r="AJ3564">
            <v>0</v>
          </cell>
          <cell r="AK3564">
            <v>1002</v>
          </cell>
          <cell r="AL3564">
            <v>0</v>
          </cell>
          <cell r="AM3564">
            <v>1002</v>
          </cell>
          <cell r="AN3564" t="str">
            <v>同步</v>
          </cell>
          <cell r="AO3564">
            <v>1</v>
          </cell>
          <cell r="AP3564" t="str">
            <v>替莫脞胺</v>
          </cell>
          <cell r="AQ3564">
            <v>1</v>
          </cell>
          <cell r="AS3564">
            <v>0</v>
          </cell>
          <cell r="AU3564" t="e">
            <v>#N/A</v>
          </cell>
          <cell r="AV3564" t="e">
            <v>#N/A</v>
          </cell>
          <cell r="AW3564" t="e">
            <v>#N/A</v>
          </cell>
          <cell r="AX3564" t="e">
            <v>#N/A</v>
          </cell>
          <cell r="AY3564" t="e">
            <v>#N/A</v>
          </cell>
          <cell r="AZ3564" t="e">
            <v>#N/A</v>
          </cell>
        </row>
        <row r="3565">
          <cell r="B3565" t="str">
            <v>P1065</v>
          </cell>
          <cell r="C3565" t="str">
            <v>CGGA_P1065</v>
          </cell>
          <cell r="E3565" t="str">
            <v>程彩虹</v>
          </cell>
          <cell r="F3565" t="str">
            <v>624088</v>
          </cell>
          <cell r="G3565">
            <v>43759</v>
          </cell>
          <cell r="H3565" t="str">
            <v>1.复发胶质瘤（额、颞，左）</v>
          </cell>
          <cell r="J3565" t="str">
            <v>女</v>
          </cell>
          <cell r="K3565" t="str">
            <v>54</v>
          </cell>
          <cell r="L3565" t="str">
            <v>O</v>
          </cell>
          <cell r="M3565" t="str">
            <v>140502196507151528</v>
          </cell>
          <cell r="N3565" t="str">
            <v>杨文彬/夫妻/18335658500,杨帆/母子/18406557955,杨文彬/夫妻/18335658500</v>
          </cell>
          <cell r="O3565" t="str">
            <v>胶质瘤术后2年，发现肿瘤复发2月余</v>
          </cell>
          <cell r="P3565" t="str">
            <v>患者2年前因体检发现左额占位性病变，于天坛医院十二病区行左额占位切除术，术后病理诊断为星形细胞瘤（WHO II-III级），术后于晋城市晋煤集团总医院行辅助放化疗，具体不详。后规律复查，于2018年12月份复查头MRI示左额异常强化影，放射性脑病不除外，未予特殊治疗。3个月前无明显诱因出现言语欠流利，物品命名错误，2019年9月复查头MRI示左颞叶占位，考虑肿瘤复发；左额异常强化影，放射性脑病不除外。门诊以“左颞复发胶质瘤”收入院。患者自患病以来，饮食可，睡眠可，二便如常，体重无明显变化。</v>
          </cell>
          <cell r="Q3565" t="str">
            <v>平素健康状况:一般。2017年8月曾患“左额占位性病变”行左额占位切除术，术后病理为星形细胞瘤（WHO II-III级）。否认高血压史、冠心病史， 否认糖尿病史、脑血管病史、精神病史，否认肝炎史、疟疾史、结核史,否认外伤史、输血史，否认过敏史，预防接种史不详。</v>
          </cell>
          <cell r="R3565" t="str">
            <v>生于山西省，久居本地，无疫区、疫情、疫水接触史，无牧区、矿山、高氟区、低碘区居住史，无化学性物质、放射性物质、有毒物质接触史，无工业毒物、粉尘接触史。否认冶游史、嗜酒史、吸烟史。</v>
          </cell>
          <cell r="S3565" t="str">
            <v>95</v>
          </cell>
          <cell r="T3565">
            <v>43761</v>
          </cell>
          <cell r="V3565" t="str">
            <v>左颞开颅肿瘤切除术+人工硬膜修补术</v>
          </cell>
          <cell r="W3565" t="str">
            <v>患者气管插管全麻成功后，右侧卧位,头架固定。常规碘酒（4%）和酒精（75%）消毒后铺巾，头皮浸润麻醉，取左颞马蹄形切口逐层切开，皮瓣翻向侧下方，充分暴露骨质，颅骨钻2孔骨瓣铣下保留。硬膜止血后四周严密悬吊，见硬膜张力略高250ml甘露醇快速静点降低颅内压， “弧形+放射”状剪开硬脑膜，脑组织张力中等，见囊实性病变位于左颞，病变呈灰红色，质软，血供极丰富，与周围脑组织边界欠清，囊液呈黄褐色，自肿瘤大致边界逐步分离并分块切除，最终病变镜下全切，大小约4*3*3.5cm。术腔严密止血，创面速即纱帖敷,术腔反复冲洗清亮，脑组织搏动好，硬膜破损处人工硬膜减张缝合，与护士清点棉片、棉条等手术用品无误后，3枚钛片及盖孔板还纳骨瓣，逐层缝合肌肉、皮下及皮肤，术毕再次与护士清点棉条等手术用品无误，手术顺利，术中出血约300ml，未输血，术后回病房监护。</v>
          </cell>
          <cell r="X3565" t="str">
            <v>全切除</v>
          </cell>
          <cell r="Y3565" t="str">
            <v>缺失</v>
          </cell>
          <cell r="Z3565" t="str">
            <v>GBM(WHO IV)</v>
          </cell>
          <cell r="AA3565" t="str">
            <v>GBM(WHO IV)</v>
          </cell>
          <cell r="AC3565" t="str">
            <v>胶质母细胞瘤(WHOⅣ级)，伴出血。（复发）</v>
          </cell>
          <cell r="AD3565" t="str">
            <v>全切除</v>
          </cell>
          <cell r="AE3565">
            <v>43770</v>
          </cell>
          <cell r="AF3565" t="str">
            <v>胶质母细胞瘤（额、颞，左）(WHOⅣ级)</v>
          </cell>
          <cell r="AG3565">
            <v>44208</v>
          </cell>
          <cell r="AH3565" t="str">
            <v>终止</v>
          </cell>
          <cell r="AI3565">
            <v>191</v>
          </cell>
          <cell r="AJ3565">
            <v>1</v>
          </cell>
          <cell r="AK3565">
            <v>191</v>
          </cell>
          <cell r="AL3565">
            <v>1</v>
          </cell>
          <cell r="AM3565">
            <v>191</v>
          </cell>
          <cell r="AN3565" t="str">
            <v>放疗</v>
          </cell>
          <cell r="AO3565">
            <v>1</v>
          </cell>
          <cell r="AP3565" t="str">
            <v>替莫脞胺</v>
          </cell>
          <cell r="AQ3565">
            <v>1</v>
          </cell>
          <cell r="AS3565" t="str">
            <v>复发</v>
          </cell>
          <cell r="AU3565" t="e">
            <v>#N/A</v>
          </cell>
          <cell r="AV3565" t="e">
            <v>#N/A</v>
          </cell>
          <cell r="AW3565" t="e">
            <v>#N/A</v>
          </cell>
          <cell r="AX3565" t="e">
            <v>#N/A</v>
          </cell>
          <cell r="AY3565" t="e">
            <v>#N/A</v>
          </cell>
          <cell r="AZ3565" t="e">
            <v>#N/A</v>
          </cell>
        </row>
        <row r="3566">
          <cell r="B3566" t="str">
            <v>P1066</v>
          </cell>
          <cell r="C3566" t="str">
            <v>CGGA_P1066</v>
          </cell>
          <cell r="E3566" t="str">
            <v>金红哲</v>
          </cell>
          <cell r="F3566" t="str">
            <v>624127</v>
          </cell>
          <cell r="G3566">
            <v>43759</v>
          </cell>
          <cell r="H3566" t="str">
            <v>1.颅内占位性病变（颞岛，右）:低级别胶质瘤2.症状性癫痫[继发性癫痫]</v>
          </cell>
          <cell r="J3566" t="str">
            <v>男</v>
          </cell>
          <cell r="K3566" t="str">
            <v>40</v>
          </cell>
          <cell r="L3566" t="str">
            <v>O</v>
          </cell>
          <cell r="M3566" t="str">
            <v>230230197907050211</v>
          </cell>
          <cell r="N3566" t="str">
            <v>杨丽/夫妻/18686960870,金学哲/兄弟/13945222000,全东春/母子/13136738393</v>
          </cell>
          <cell r="O3566" t="str">
            <v>突发意识不清伴肢体抽搐10天</v>
          </cell>
          <cell r="P3566" t="str">
            <v>10天前，患者无明显诱因于睡眠中出现四肢抽搐，伴晕厥，持续约十分钟，无头痛、恶心、呕吐，无肢体活动力下降。当地医院急诊予甘露醇、镇静剂（具体不详）抢救，行头部MRI等检查，考虑“右颞叶占位性病变：胶质瘤？”。未行手术治疗，患者自行口服丙戊酸钠0.5g bid，期间未发现肢体抽搐。为求进一步诊断和治疗，遂来我院就诊，门诊行相关检查后，以“右侧颞岛叶占位性病变”收入我院。患者自患病以来，饮食可，睡眠可，二便如常，体重无明显变化。</v>
          </cell>
          <cell r="Q3566" t="str">
            <v>平素健康状况:良好。否认高血压史、冠心病史，否认 精神病史，否认糖尿病史：否认脑血管病史、，否认肝炎史、疟疾史、结核史,否认手术史、外伤史、输血史，青霉素过敏史，预防接种史不详。</v>
          </cell>
          <cell r="R3566" t="str">
            <v>生于黑龙江省克东县，久居本地，无疫区、疫情、疫水接触史，无牧区、矿山、高氟区、低碘区居住史，强磁场暴露史，无化学性物质、放射性物质、有毒物质接触史，无工业毒物、粉尘接触史。饮酒20年，未戒酒。否认冶游史、吸烟史。</v>
          </cell>
          <cell r="S3566" t="str">
            <v>90</v>
          </cell>
          <cell r="T3566">
            <v>43761</v>
          </cell>
          <cell r="V3566" t="str">
            <v>右额颞开颅肿瘤切除术+人工硬脑膜修补术</v>
          </cell>
          <cell r="W3566" t="str">
            <v>患者气管插管全麻成功后，仰卧位，头偏向左，头架固定。常规碘酒（4%）和酒精（75%）消毒后铺巾，头皮浸润麻醉，取右额颞“？”切口逐层切开，皮瓣翻向侧下方，充分暴露骨质，颅骨钻3孔骨瓣铣下保留。硬膜止血后四周严密悬吊，见硬膜张力略高250ml甘露醇快速静点降低颅内压，“弧形+放射”状剪开硬脑膜，脑组织张力中等，见病变位于右侧颞叶，深达海马结构，实性病变呈灰白色，质软，血供中等，与周围脑组织边界欠清，自肿瘤大致边界逐步分离并分块切除，最终病变镜下近全切，大小约3.5*5.0*4.0cm。术腔严密止血，外侧裂动静脉、大脑中动脉、颈内动脉等重要结构保护完好，创面速即纱帖敷，术腔反复冲洗清亮，脑组织搏动好，硬膜破损严重人工硬膜（脑膜健）减张修补缝合，与护士清点棉片、棉条等手术用品无误后，1枚盖孔板2枚钛片还纳骨瓣，逐层缝合肌肉、皮下及皮肤，术毕再次与护士清点棉条等手术用品无误，手术顺利，术中出血约300ml，输液2100ml，未输血，术后回病房监护。</v>
          </cell>
          <cell r="X3566" t="str">
            <v>部分切除</v>
          </cell>
          <cell r="Y3566" t="str">
            <v>缺失</v>
          </cell>
          <cell r="Z3566" t="str">
            <v>AA(WHO III)</v>
          </cell>
          <cell r="AA3566" t="str">
            <v>AA(WHO III)</v>
          </cell>
          <cell r="AB3566">
            <v>3</v>
          </cell>
          <cell r="AC3566" t="str">
            <v>星形细胞瘤，局灶生长活跃，细胞密度增高，核异型性明显，可见核分裂像，呈间变性星形细胞瘤 (WHOⅢ级)形态</v>
          </cell>
          <cell r="AD3566" t="str">
            <v>部分切除</v>
          </cell>
          <cell r="AE3566">
            <v>43773</v>
          </cell>
          <cell r="AF3566" t="str">
            <v>1.间变性星形细胞瘤（颞岛，右）2.症状性癫痫[继发性癫痫] 3.低钙血症 4.低白蛋白血症</v>
          </cell>
          <cell r="AH3566" t="str">
            <v>未终止</v>
          </cell>
          <cell r="AI3566">
            <v>1001</v>
          </cell>
          <cell r="AJ3566">
            <v>0</v>
          </cell>
          <cell r="AK3566">
            <v>1001</v>
          </cell>
          <cell r="AL3566">
            <v>0</v>
          </cell>
          <cell r="AM3566">
            <v>1001</v>
          </cell>
          <cell r="AN3566" t="str">
            <v>同步</v>
          </cell>
          <cell r="AO3566">
            <v>1</v>
          </cell>
          <cell r="AP3566" t="str">
            <v>泰道</v>
          </cell>
          <cell r="AQ3566">
            <v>1</v>
          </cell>
          <cell r="AS3566">
            <v>0</v>
          </cell>
          <cell r="AU3566" t="e">
            <v>#N/A</v>
          </cell>
          <cell r="AV3566" t="e">
            <v>#N/A</v>
          </cell>
          <cell r="AW3566" t="e">
            <v>#N/A</v>
          </cell>
          <cell r="AX3566" t="e">
            <v>#N/A</v>
          </cell>
          <cell r="AY3566" t="e">
            <v>#N/A</v>
          </cell>
          <cell r="AZ3566" t="e">
            <v>#N/A</v>
          </cell>
        </row>
        <row r="3567">
          <cell r="B3567" t="str">
            <v>P1067</v>
          </cell>
          <cell r="C3567" t="str">
            <v>CGGA_P1067</v>
          </cell>
          <cell r="E3567" t="str">
            <v>杨生强</v>
          </cell>
          <cell r="F3567" t="str">
            <v>624247</v>
          </cell>
          <cell r="G3567">
            <v>43760</v>
          </cell>
          <cell r="H3567" t="str">
            <v>1.颅内占位性病变（蚓部，小脑半球，左）：胶质瘤</v>
          </cell>
          <cell r="J3567" t="str">
            <v>男</v>
          </cell>
          <cell r="K3567" t="str">
            <v>26</v>
          </cell>
          <cell r="L3567" t="str">
            <v>B</v>
          </cell>
          <cell r="M3567" t="str">
            <v>140211199301243818</v>
          </cell>
          <cell r="N3567" t="str">
            <v>杨红芳/姐弟/15934250295,次玉香/母子/15110704261,杨连英/父子/13663624246</v>
          </cell>
          <cell r="O3567" t="str">
            <v>头痛伴呕吐1月，加重伴行走不稳2天</v>
          </cell>
          <cell r="P3567" t="str">
            <v>1月前，患者无明显诱因出现双侧颞部刺痛，伴恶心，呕吐，呕吐物为胃内容物。无畏光，复视；无肢体抽搐，肢体活动力下降等。于当地医院行头颅CT，MRI等示：左小脑占位。未行手术治疗。为求进一步诊断和治疗，随来我院门诊就诊，门诊行头部MRI示：左侧小半球及蚓部占位：胶质瘤？幕上脑室扩大。门诊以“颅内占位性病变：小脑胶质瘤？”收入我院。患者自患病以来，饮食可，睡眠可，二便如常，体重无明显变化。</v>
          </cell>
          <cell r="Q3567" t="str">
            <v>平素健康状况:良好。否认高血压史、冠心病史， 否认糖尿病史、脑血管病史、精神病史，否认肝炎史、疟疾史、结核史,否认手术史、外伤史、输血史，青霉素过敏史，预防接种史不详。</v>
          </cell>
          <cell r="R3567" t="str">
            <v>生于山西省大同市，久居本地，无疫区、疫情、疫水接触史，无牧区、矿山、高氟区、低碘区居住史，无化学性物质、放射性物质、有毒物质接触史，无工业毒物、粉尘接触史。否认冶游史、嗜酒史、吸烟史。</v>
          </cell>
          <cell r="S3567" t="str">
            <v>95</v>
          </cell>
          <cell r="T3567">
            <v>43762</v>
          </cell>
          <cell r="V3567" t="str">
            <v>后正中入路肿瘤切除+人工硬脑膜修补+去骨瓣减压术</v>
          </cell>
          <cell r="W3567" t="str">
            <v>全麻插管成功后，病人右侧卧位，上头架，常规消毒铺巾。行后正中切口，切开皮肤、皮下组织，枕下肌肉层，到达枕骨，牵开器将枕部肌肉向两侧牵开，显露枕骨鳞部，于枕外隆突处钻1孔，铣刀铣下类圆形骨瓣约6.0×6.0cm，咬开枕骨大孔后方骨质。硬膜张力中等，Y形剪开硬脑膜，小脑组织张力中等，放出枕大池脑脊液，沿小脑上蚓部偏左侧探查，皮层下2.5cm见病变位于左小脑半球内侧及小脑蚓部、灰红色，质地软，血运丰富，与周围脑组织边界不清楚，肿瘤组织向小脑叶片间侵犯，沿病变周边仔细分离，最终镜下近全切除，大小约4.5×3.5×3.5cm，术中冰冻病理回报星形细胞瘤。肿瘤创面覆盖速即纱彻底止血，生理盐水冲洗清亮。护士清点敷料器械无误，脑压不高，搏动好，小脑半球张力不高，硬脑膜缺损严重，取人工硬脑膜严密修补缝合硬脑膜，为防止术后脑水肿，骨瓣未复位，分层缝合肌肉，筋膜及皮肤，手术顺利。术中输液1600ml，出血约150ml，未输异体血。术毕患者双瞳等大，光反应（-），安返病房监护室。</v>
          </cell>
          <cell r="X3567" t="str">
            <v>部分切除</v>
          </cell>
          <cell r="Y3567" t="str">
            <v>缺失</v>
          </cell>
          <cell r="Z3567" t="str">
            <v>GBM(WHO IV)</v>
          </cell>
          <cell r="AA3567" t="str">
            <v>GBM(WHO IV)</v>
          </cell>
          <cell r="AB3567">
            <v>4</v>
          </cell>
          <cell r="AC3567" t="str">
            <v>间变性星形细胞瘤，灶状生长活跃，呈胶质母细胞瘤（WHOⅣ级）形态</v>
          </cell>
          <cell r="AD3567" t="str">
            <v>部分切除</v>
          </cell>
          <cell r="AE3567">
            <v>43769</v>
          </cell>
          <cell r="AF3567" t="str">
            <v>1.胶质母细胞瘤（蚓部，小脑半球，左） 2.高胆红素血症</v>
          </cell>
          <cell r="AH3567" t="str">
            <v>未终止</v>
          </cell>
          <cell r="AI3567">
            <v>1000</v>
          </cell>
          <cell r="AJ3567">
            <v>0</v>
          </cell>
          <cell r="AK3567">
            <v>1000</v>
          </cell>
          <cell r="AL3567">
            <v>0</v>
          </cell>
          <cell r="AM3567">
            <v>1000</v>
          </cell>
          <cell r="AN3567" t="str">
            <v>同步</v>
          </cell>
          <cell r="AO3567">
            <v>1</v>
          </cell>
          <cell r="AP3567" t="str">
            <v>泰道</v>
          </cell>
          <cell r="AQ3567">
            <v>1</v>
          </cell>
          <cell r="AS3567">
            <v>0</v>
          </cell>
          <cell r="AU3567" t="e">
            <v>#N/A</v>
          </cell>
          <cell r="AV3567" t="e">
            <v>#N/A</v>
          </cell>
          <cell r="AW3567" t="e">
            <v>#N/A</v>
          </cell>
          <cell r="AX3567" t="e">
            <v>#N/A</v>
          </cell>
          <cell r="AY3567" t="e">
            <v>#N/A</v>
          </cell>
          <cell r="AZ3567" t="e">
            <v>#N/A</v>
          </cell>
        </row>
        <row r="3568">
          <cell r="B3568" t="str">
            <v>P1068</v>
          </cell>
          <cell r="C3568" t="str">
            <v>CGGA_P1068</v>
          </cell>
          <cell r="E3568" t="str">
            <v>邢晓东</v>
          </cell>
          <cell r="F3568" t="str">
            <v>624489</v>
          </cell>
          <cell r="G3568">
            <v>43761</v>
          </cell>
          <cell r="H3568" t="str">
            <v>1.颅内多发占位性病变（额颞，左） 转移瘤？ 胶质母细胞瘤伴弥漫扩散？2.二尖瓣、三尖瓣轻度反流3.鼻窦炎</v>
          </cell>
          <cell r="J3568" t="str">
            <v>女</v>
          </cell>
          <cell r="K3568" t="str">
            <v>56</v>
          </cell>
          <cell r="L3568" t="str">
            <v>B</v>
          </cell>
          <cell r="M3568" t="str">
            <v>230834196211280864</v>
          </cell>
          <cell r="N3568" t="str">
            <v>张金海/夫妻/13315260305,张雪/母女/17713231098,孙超/女婿/18617769916</v>
          </cell>
          <cell r="O3568" t="str">
            <v>恶心，呕吐3年，复发加重1月</v>
          </cell>
          <cell r="P3568" t="str">
            <v>3年前，患者无明显诱因出现恶心，呕吐，呕吐物为胃内容物，非喷射状，无头痛，无畏光，复视；无肢体抽搐，无肢体活动力下降等。未予重视。1月前患者无明显诱因再次出现恶心，呕吐，较前加重。无头痛，肢体抽搐，无肢体活动力下降等。当地医院行CT,MRI等检查，后考虑颅内占位性病变，未行手术治疗。患者未求进一步诊断和治疗，随来我院就诊。行头部MRI示：脑内多发病变：转移瘤？胶质母细胞瘤伴脑内弥漫性扩散？门诊以“颅内占位性病变”收入我院。患者自患病以来，饮食不良，睡眠不良，二便如常，体重有明显变化。</v>
          </cell>
          <cell r="Q3568" t="str">
            <v>平素健康状况:良好。否认高血压史、冠心病史， 否认糖尿病史、脑血管病史、精神病史，否认肝炎史、疟疾史、结核史,否认手术史、外伤史、输血史，否认过敏史，预防接种史不详。</v>
          </cell>
          <cell r="R3568" t="str">
            <v>生于吉林省洮南市，久居本地，无疫区、疫情、疫水接触史，无牧区、矿山、高氟区、低碘区居住史，无化学性物质、放射性物质、有毒物质接触史，无工业毒物、粉尘接触史。否认冶游史、嗜酒史、吸烟史。</v>
          </cell>
          <cell r="S3568" t="str">
            <v>95</v>
          </cell>
          <cell r="T3568">
            <v>43762</v>
          </cell>
          <cell r="V3568" t="str">
            <v>左额颞开颅肿瘤切除术+人工硬脑膜修补术（神经导航辅助）</v>
          </cell>
          <cell r="W3568" t="str">
            <v>患者气管插管全麻成功后，仰卧位，头偏向右。常规碘酒（4%）和酒精（75%）消毒后铺巾，头皮浸润麻醉，取左额颞“？”切口逐层切开，皮瓣翻向侧下方，充分暴露骨质，颅骨钻2孔骨瓣铣下保留。硬膜止血后四周严密悬吊，见硬膜张力略高250ml甘露醇快速静点降低颅内压，“弧形+放射”状剪开硬脑膜，缓慢释放侧裂池脑脊液后脑压下降满意，仔细分开侧裂并牵开脑组织，右侧颞叶皮层下1.0cm可见灰红色病变，病变位于左侧颞岛叶，质地硬韧，与周围组织边界不清，血供极其丰富，可见多支大脑中动脉分支供血，显微镜下沿肿瘤周边逐步分离，最终病变镜下近全切除，大小约5.0X4.0X4.5CM。术腔严密止血，创面速即纱帖敷，术腔反复冲洗清亮，脑组织搏动好，硬膜缺损严重，取人工硬脑膜修补缝合硬脑膜，与护士清点棉片、棉条等手术用品无误后，1枚盖孔板2枚枚钛片还纳骨瓣，逐层缝合肌肉、皮下及皮肤，术毕再次与护士清点棉条等手术用品无误，手术顺利，术中出血约200ml，输液2600ml，未输血，术后回病房监护。</v>
          </cell>
          <cell r="X3568" t="str">
            <v>部分切除</v>
          </cell>
          <cell r="Y3568" t="str">
            <v>缺失</v>
          </cell>
          <cell r="Z3568" t="str">
            <v>GBM(WHO IV)</v>
          </cell>
          <cell r="AA3568" t="str">
            <v>GBM(WHO IV)</v>
          </cell>
          <cell r="AC3568" t="str">
            <v>胶质母细胞瘤。(WHOⅣ级)</v>
          </cell>
          <cell r="AD3568" t="str">
            <v>部分切除</v>
          </cell>
          <cell r="AE3568">
            <v>43773</v>
          </cell>
          <cell r="AF3568" t="str">
            <v>1.胶质母细胞瘤（额颞，左）2.轻度贫血3.低钠血症4.低白蛋白血症5.二尖瓣、三尖瓣轻度反流6.鼻窦炎</v>
          </cell>
          <cell r="AG3568">
            <v>44208</v>
          </cell>
          <cell r="AH3568" t="str">
            <v>终止</v>
          </cell>
          <cell r="AI3568">
            <v>374</v>
          </cell>
          <cell r="AJ3568">
            <v>1</v>
          </cell>
          <cell r="AK3568">
            <v>343</v>
          </cell>
          <cell r="AL3568">
            <v>1</v>
          </cell>
          <cell r="AM3568">
            <v>374</v>
          </cell>
          <cell r="AN3568" t="str">
            <v>无</v>
          </cell>
          <cell r="AO3568">
            <v>0</v>
          </cell>
          <cell r="AP3568" t="str">
            <v>无</v>
          </cell>
          <cell r="AQ3568">
            <v>0</v>
          </cell>
          <cell r="AS3568" t="str">
            <v>原发</v>
          </cell>
          <cell r="AU3568" t="e">
            <v>#N/A</v>
          </cell>
          <cell r="AV3568" t="e">
            <v>#N/A</v>
          </cell>
          <cell r="AW3568" t="e">
            <v>#N/A</v>
          </cell>
          <cell r="AX3568" t="e">
            <v>#N/A</v>
          </cell>
          <cell r="AY3568" t="e">
            <v>#N/A</v>
          </cell>
          <cell r="AZ3568" t="e">
            <v>#N/A</v>
          </cell>
        </row>
        <row r="3569">
          <cell r="B3569" t="str">
            <v>P1069</v>
          </cell>
          <cell r="C3569" t="str">
            <v>CGGA_P1069</v>
          </cell>
          <cell r="E3569" t="str">
            <v>郝景芬</v>
          </cell>
          <cell r="F3569" t="str">
            <v>624235</v>
          </cell>
          <cell r="G3569">
            <v>43760</v>
          </cell>
          <cell r="H3569" t="str">
            <v>1.颅内占位性病变(左颞)2.2型糖尿病3.高血压3级</v>
          </cell>
          <cell r="J3569" t="str">
            <v>女</v>
          </cell>
          <cell r="K3569" t="str">
            <v>71</v>
          </cell>
          <cell r="L3569" t="str">
            <v>O</v>
          </cell>
          <cell r="M3569" t="str">
            <v>110111194808268228</v>
          </cell>
          <cell r="N3569" t="str">
            <v>刘谦/子/13522159740</v>
          </cell>
          <cell r="O3569" t="str">
            <v>言语不利2周</v>
          </cell>
          <cell r="P3569" t="str">
            <v>患者缘于2周前无明显诱因出现言语不利，记忆力下降，无恶心呕吐，无头痛，无肢体抽搐，岛北京同仁医院就诊，查磁共振：左颞叶占位，为进一步治疗来我院就诊。患者自患病以来，饮食可，睡眠可，二便如常，体重无明显变化。</v>
          </cell>
          <cell r="Q3569" t="str">
            <v>糖尿病史7年，口服那格列奈，高血压病史17年，口服氯沙坦。否认冠心病病史，否认肝炎史、疟疾史、结核史,1982年行输卵管结扎手术，2017年因鼻窦炎行鼻窦开放术，具体不详。否认输血史，否认过敏史，预防接种史不详。</v>
          </cell>
          <cell r="R3569" t="str">
            <v>生于河北保定，久居本地，无疫区、疫情、疫水接触史，无牧区、矿山、高氟区、低碘区居住史，无化学性物质、放射性物质、有毒物质接触史，无工业毒物、粉尘接触史。否认冶游史、嗜酒史、吸烟史。</v>
          </cell>
          <cell r="S3569" t="str">
            <v>95</v>
          </cell>
          <cell r="T3569">
            <v>43762</v>
          </cell>
          <cell r="V3569" t="str">
            <v>显微镜下左颞病损切除术</v>
          </cell>
          <cell r="W3569" t="str">
            <v>患者气管插管全麻满意后。取右侧卧位，上头架, 根据术前磁共振导航定位肿瘤位置后，取左颞马蹄形切口，常规碘酒、酒精消毒铺巾。切开头皮，分离头皮帽状腱膜下，皮瓣翻向下侧，暴露颅骨，钻孔数个，铣刀铣下骨瓣大小约7×6cm。硬膜张力较高，骨缘周围硬膜悬吊止血。十字剪开硬膜，术中静点荧光素钠后肿瘤显影，见部分肿瘤突出脑表面。显微镜下沿颞叶进行皮层造瘘，可见脑组织水肿明显，肿瘤呈灰红色，质地大部分较软，血运较丰富，肿瘤大小约4×4×3cm。从肿瘤内分块切除后全切肿瘤，脑压明显下降，脑搏动良好。止血满意后，创面覆盖速即纱，反复盐水冲洗清亮。护士清点敷料及器械无误。硬膜破损严重，用人工硬脑膜修补硬膜，用连接片固定骨片，缝合颞肌及筋膜，分层缝合帽状腱膜及头皮。手术顺利，术中出血估计约200ml，未输血，补液3000     ml。术毕，回病房。</v>
          </cell>
          <cell r="X3569" t="str">
            <v>全切除</v>
          </cell>
          <cell r="Y3569" t="str">
            <v>缺失</v>
          </cell>
          <cell r="Z3569" t="str">
            <v>GBM(WHO IV)</v>
          </cell>
          <cell r="AA3569" t="str">
            <v>GBM(WHO IV)</v>
          </cell>
          <cell r="AB3569">
            <v>4</v>
          </cell>
          <cell r="AC3569" t="str">
            <v>胶质母细胞瘤。(WHOⅣ级)</v>
          </cell>
          <cell r="AD3569" t="str">
            <v>全切除</v>
          </cell>
          <cell r="AE3569">
            <v>43773</v>
          </cell>
          <cell r="AF3569" t="str">
            <v>1.左颞胶质母细胞瘤(WHOⅣ级)2.2型糖尿病3.高血压3级</v>
          </cell>
          <cell r="AH3569" t="str">
            <v>终止</v>
          </cell>
          <cell r="AI3569">
            <v>642</v>
          </cell>
          <cell r="AJ3569">
            <v>1</v>
          </cell>
          <cell r="AK3569">
            <v>642</v>
          </cell>
          <cell r="AL3569">
            <v>1</v>
          </cell>
          <cell r="AM3569">
            <v>717</v>
          </cell>
          <cell r="AN3569" t="str">
            <v>同步</v>
          </cell>
          <cell r="AO3569">
            <v>1</v>
          </cell>
          <cell r="AP3569" t="str">
            <v>泰道6疗程</v>
          </cell>
          <cell r="AQ3569">
            <v>1</v>
          </cell>
          <cell r="AS3569">
            <v>0</v>
          </cell>
          <cell r="AU3569" t="e">
            <v>#N/A</v>
          </cell>
          <cell r="AV3569" t="e">
            <v>#N/A</v>
          </cell>
          <cell r="AW3569" t="e">
            <v>#N/A</v>
          </cell>
          <cell r="AX3569" t="e">
            <v>#N/A</v>
          </cell>
          <cell r="AY3569" t="e">
            <v>#N/A</v>
          </cell>
          <cell r="AZ3569" t="e">
            <v>#N/A</v>
          </cell>
        </row>
        <row r="3570">
          <cell r="B3570" t="str">
            <v>P1070</v>
          </cell>
          <cell r="C3570" t="str">
            <v>CGGA_P1070</v>
          </cell>
          <cell r="E3570" t="str">
            <v>张保珍</v>
          </cell>
          <cell r="F3570" t="str">
            <v>622686</v>
          </cell>
          <cell r="G3570">
            <v>43762</v>
          </cell>
          <cell r="H3570" t="str">
            <v>1.颅内占位性病变（顶，左） 胶质瘤？淋巴瘤？</v>
          </cell>
          <cell r="J3570" t="str">
            <v>女</v>
          </cell>
          <cell r="K3570" t="str">
            <v>53</v>
          </cell>
          <cell r="L3570" t="str">
            <v>O</v>
          </cell>
          <cell r="M3570" t="str">
            <v>14232819651219122X</v>
          </cell>
          <cell r="N3570" t="str">
            <v>苏三平/夫妻/19910537074,苏辉峰/儿子/19910537074,苏艳/女儿/13753809908</v>
          </cell>
          <cell r="O3570" t="str">
            <v>间歇性不能言语5年，头晕伴恶心1月余</v>
          </cell>
          <cell r="P3570" t="str">
            <v>患者5年前无明显诱因出现间歇性不能言语，持续约4-5分钟后自行缓解。无头痛、恶心，呕吐，多饮，多食，多尿等症状。就诊于当地，行头颅CT扫描，提示“颅内占位”，后就诊于我院，行头颅MRI扫描，提示“胶质瘤可能”（具体不详），建议继续观察。后患者每年复查头颅MRI。近1月余来，患者感头晕伴恶心，未有呕吐。为求进一步治疗，门诊就诊，行头颅MRI示：“颅内占位性病变，胶质瘤可能性大”，占位体积较前明显增大，遂以“颅内占位性病变’收入院治疗。患者自患病以来，饮食睡眠可，大便、小便正常，近期体重无明显变化。</v>
          </cell>
          <cell r="Q3570" t="str">
            <v>平素健康状况:良好。否认高血压史、冠心病史， 否认糖尿病史、脑血管病史、精神病史，否认肝炎史、疟疾史、结核史,否认外伤史、输血史，28年前行绝育手术，否认过敏史，预防接种史不详。</v>
          </cell>
          <cell r="R3570" t="str">
            <v>生于山西，久居本地，无疫区、疫情、疫水接触史，无牧区、矿山、高氟区、低碘区居住史，无化学性物质、放射性物质、有毒物质接触史，无工业毒物、粉尘接触史。否认冶游史、嗜酒史、吸烟史。</v>
          </cell>
          <cell r="S3570" t="str">
            <v>95</v>
          </cell>
          <cell r="T3570">
            <v>43763</v>
          </cell>
          <cell r="V3570" t="str">
            <v>左颞顶开颅肿瘤切除术+人工硬脑膜修补术（神经导航辅助）</v>
          </cell>
          <cell r="W3570" t="str">
            <v>患者气管插管全麻满意后。取侧卧位，头架固定, 取左颞顶马蹄形切口，上至中线旁4cm，前至冠状缝前1cm，后至中央沟后1cm，下至耳屏前。常规碘酒、酒精消毒铺巾。切开头皮，分离头皮帽状腱膜下，皮瓣翻向下方。沿颞上线切开颞筋膜及颞肌，颞肌推向下方，暴露颅骨，钻2孔，铣刀铣下骨瓣大小约6×7cm。硬膜张力较高，骨缘周围硬膜悬吊止血。十字剪开硬膜，神经电生理监测确定中央后回位置，中央前回未见电生理信号，肿瘤灰红色，位于下部中央前回。显微镜下沿肿瘤大致边界逐步分离，见肿瘤色灰红、灰白不均，质地软韧，血供较为丰富，显微镜下分块切除肿瘤，保留肿瘤浅部表面大部分皮层。术中B超确定肿瘤完整切除，共切除肿瘤及周围浸润脑组织约4×5×5cm。再次电生理监测确认中央后回位置，并于皮层下电刺激，确定上肢功能区位置，但电生理信号较弱。脑压明显下降，脑搏动良好。止血满意后，创面覆盖速即纱，反复盐水冲洗清亮。护士清点敷料及器械无误。硬脑膜缝合，骨片复位，1枚盖孔板及2枚钛片固定。缝合颞肌及筋膜，分层缝合帽状腱膜及头皮。手术顺利，术中出血估计约150ml，未输血，补液2500ml。术毕，回病房监护。</v>
          </cell>
          <cell r="X3570" t="str">
            <v>全切除</v>
          </cell>
          <cell r="Y3570" t="str">
            <v>缺失</v>
          </cell>
          <cell r="Z3570" t="str">
            <v>A(WHO II)</v>
          </cell>
          <cell r="AA3570" t="str">
            <v>A(WHO II)</v>
          </cell>
          <cell r="AB3570">
            <v>2</v>
          </cell>
          <cell r="AC3570" t="str">
            <v>肥胖细胞型星形细胞瘤（WHOⅡ级），局灶细胞密度增高</v>
          </cell>
          <cell r="AD3570" t="str">
            <v>全切除</v>
          </cell>
          <cell r="AE3570">
            <v>43780</v>
          </cell>
          <cell r="AF3570" t="str">
            <v>1.肥胖细胞型星形细胞瘤（顶，左）2.中度贫血 3.高氯血症 4.低钠血症</v>
          </cell>
          <cell r="AH3570" t="str">
            <v>未终止</v>
          </cell>
          <cell r="AI3570">
            <v>999</v>
          </cell>
          <cell r="AJ3570">
            <v>0</v>
          </cell>
          <cell r="AK3570">
            <v>999</v>
          </cell>
          <cell r="AL3570">
            <v>0</v>
          </cell>
          <cell r="AM3570">
            <v>999</v>
          </cell>
          <cell r="AN3570" t="str">
            <v>28次</v>
          </cell>
          <cell r="AO3570">
            <v>1</v>
          </cell>
          <cell r="AP3570" t="str">
            <v>无</v>
          </cell>
          <cell r="AQ3570">
            <v>0</v>
          </cell>
          <cell r="AS3570">
            <v>0</v>
          </cell>
          <cell r="AU3570" t="e">
            <v>#N/A</v>
          </cell>
          <cell r="AV3570" t="e">
            <v>#N/A</v>
          </cell>
          <cell r="AW3570" t="e">
            <v>#N/A</v>
          </cell>
          <cell r="AX3570" t="e">
            <v>#N/A</v>
          </cell>
          <cell r="AY3570" t="e">
            <v>#N/A</v>
          </cell>
          <cell r="AZ3570" t="e">
            <v>#N/A</v>
          </cell>
        </row>
        <row r="3571">
          <cell r="B3571" t="str">
            <v>P1071</v>
          </cell>
          <cell r="C3571" t="str">
            <v>CGGA_P1071</v>
          </cell>
          <cell r="E3571" t="str">
            <v>任艳红</v>
          </cell>
          <cell r="F3571" t="str">
            <v>624637</v>
          </cell>
          <cell r="G3571">
            <v>43762</v>
          </cell>
          <cell r="H3571" t="str">
            <v>1.低级别胶质瘤（额，右）2.原发性高血压 III级</v>
          </cell>
          <cell r="J3571" t="str">
            <v>女</v>
          </cell>
          <cell r="K3571" t="str">
            <v>45</v>
          </cell>
          <cell r="L3571" t="str">
            <v>B</v>
          </cell>
          <cell r="M3571" t="str">
            <v>372401197407143288</v>
          </cell>
          <cell r="N3571" t="str">
            <v>张新春/夫妻/15853472807,任相春/兄妹/13336267518,任艳军/姐妹/15806826062</v>
          </cell>
          <cell r="O3571" t="str">
            <v>间断性头痛伴恶心、呕吐7年</v>
          </cell>
          <cell r="P3571" t="str">
            <v>7年前，患者无明显诱因出现右侧头部胀痛伴恶心，呕吐，呕吐物为胃内容物，无畏光，复视，无肢体活动力下降，无肢体抽搐等，自行服用“去痛片”，头痛稍有缓解。1月前，患者无明显诱因再次出现头痛伴恶心、呕吐，为求进一步诊断和治疗，随来我院就诊，门诊行MRI示：“右额叶占位：低级别胶质瘤可能性大，少枝胶质细胞瘤？”，门诊以“颅内占位性病变”收入我院。患者自患病以来，饮食可，睡眠可，二便如常，体重无明显变化。</v>
          </cell>
          <cell r="Q3571" t="str">
            <v>平素健康状况:良好。有高血压病，患高血压2年，平日130/90mmHg,最高达160/90mmHg，自行服用降压药富马酸比索洛尔5mg qd，硝苯地平30mg qd规律服用，血压控制平稳。否认、冠心病史， 否认糖尿病史、脑血管病史、精神病史，否认肝炎史、疟疾史、结核史,否认手术史、外伤史、输血史，否认过敏史，预防接种史不详。</v>
          </cell>
          <cell r="R3571" t="str">
            <v>生于山东省德州市，久居本地，无疫区、疫情、疫水接触史，无牧区、矿山、高氟区、低碘区居住史，无化学性物质、放射性物质、有毒物质接触史，无工业毒物、粉尘接触史。否认冶游史、嗜酒史、吸烟史。</v>
          </cell>
          <cell r="S3571" t="str">
            <v>95</v>
          </cell>
          <cell r="T3571">
            <v>43766</v>
          </cell>
          <cell r="V3571" t="str">
            <v>冠切右额开颅肿瘤切除术+人工硬脑膜修补术（神经导航辅助）</v>
          </cell>
          <cell r="W3571" t="str">
            <v>患者插管全麻成功后，病人取仰卧位。常规碘酒（4%）和酒精（75%）消毒后铺巾，头皮浸润麻醉，行冠状切口切开，充分暴露右额骨质，中线处颅骨钻2孔，右额骨瓣铣下保留，硬膜四周严密悬吊，硬膜张力略高250ml甘露醇快速静点降低颅内压，十字剪开硬脑膜，可见局部脑组织张力一般，脑回稍膨隆，脑沟存在，术中B超确定病变位置及范围，病变位于侧额极，深达胼胝体，右额上回近中线行皮层造瘘，皮层下0.5cm即可见灰白色病变，质地软韧不均，血供一般，与周围脑组织边界欠清，显微镜下首先自瘤内分块切除，待减压充分后自肿瘤大致边界逐步分离并分块切除，最终镜下全切除病变及右侧额极，大小约5.5X4.0X3.5cm。术腔严密止血，创面速即纱帖敷，术腔反复冲洗清亮，脑组织搏动好，硬膜破损严重，可缝人工硬膜（脑膜健）减张缝合，与护士清点棉片、棉条等手术用品无误后，1枚盖孔板2枚钛片还纳骨瓣，逐层缝合皮下及皮肤，术毕再次与护士清点棉条等手术用品无误，手术顺利，术中出血约100ml，输液2000ml，术后回病房监护。</v>
          </cell>
          <cell r="X3571" t="str">
            <v>全切除</v>
          </cell>
          <cell r="Y3571" t="str">
            <v>缺失</v>
          </cell>
          <cell r="Z3571" t="str">
            <v>O(WHO II)</v>
          </cell>
          <cell r="AA3571" t="str">
            <v>O(WHO II)</v>
          </cell>
          <cell r="AB3571">
            <v>2</v>
          </cell>
          <cell r="AC3571" t="str">
            <v>少突胶质细胞瘤 (WHOⅡ级)，肿瘤侵及蛛网膜下腔</v>
          </cell>
          <cell r="AD3571" t="str">
            <v>全切除</v>
          </cell>
          <cell r="AE3571">
            <v>43774</v>
          </cell>
          <cell r="AF3571" t="str">
            <v>1.少突胶质细胞瘤（额，右）2.原发性高血压 III级3.低钾血症4.高钠血症5.高氯血症6.低白蛋白血症7.上颌窦囊肿</v>
          </cell>
          <cell r="AH3571" t="str">
            <v>未终止</v>
          </cell>
          <cell r="AI3571">
            <v>996</v>
          </cell>
          <cell r="AJ3571">
            <v>0</v>
          </cell>
          <cell r="AK3571">
            <v>996</v>
          </cell>
          <cell r="AL3571">
            <v>0</v>
          </cell>
          <cell r="AM3571">
            <v>996</v>
          </cell>
          <cell r="AN3571" t="str">
            <v>35次</v>
          </cell>
          <cell r="AO3571">
            <v>1</v>
          </cell>
          <cell r="AP3571" t="str">
            <v>无</v>
          </cell>
          <cell r="AQ3571">
            <v>0</v>
          </cell>
          <cell r="AS3571">
            <v>0</v>
          </cell>
          <cell r="AU3571" t="e">
            <v>#N/A</v>
          </cell>
          <cell r="AV3571" t="e">
            <v>#N/A</v>
          </cell>
          <cell r="AW3571" t="e">
            <v>#N/A</v>
          </cell>
          <cell r="AX3571" t="e">
            <v>#N/A</v>
          </cell>
          <cell r="AY3571" t="e">
            <v>#N/A</v>
          </cell>
          <cell r="AZ3571" t="e">
            <v>#N/A</v>
          </cell>
        </row>
        <row r="3572">
          <cell r="B3572" t="str">
            <v>P1072</v>
          </cell>
          <cell r="C3572" t="str">
            <v>CGGA_P1072</v>
          </cell>
          <cell r="E3572" t="str">
            <v>卢文翠</v>
          </cell>
          <cell r="F3572" t="str">
            <v>622711</v>
          </cell>
          <cell r="G3572">
            <v>43763</v>
          </cell>
          <cell r="H3572" t="str">
            <v>1.胶质瘤术后复发（背侧丘脑，右）2.右侧丘脑胶质瘤切除+Ommaya囊置入术后3.左侧股骨骨折术后4.青光眼术后5.双眼失明</v>
          </cell>
          <cell r="J3572" t="str">
            <v>女</v>
          </cell>
          <cell r="K3572" t="str">
            <v>53</v>
          </cell>
          <cell r="L3572" t="str">
            <v>B</v>
          </cell>
          <cell r="M3572" t="str">
            <v>420982196605036727</v>
          </cell>
          <cell r="N3572" t="str">
            <v>郑倩/母女/15771133828,郑雯/母女/15897668183,郑朝辉/夫妻/13733525056</v>
          </cell>
          <cell r="O3572" t="str">
            <v>胶质瘤术后3年，复查发现肿瘤复发1个月。</v>
          </cell>
          <cell r="P3572" t="str">
            <v>患者3年前无明显诱因出现右侧头部胀痛，无恶心，呕吐；无畏光、复视、肢体抽搐等，遂至复旦大学医学院附属华山医院就诊，诊断为右侧丘脑占位，住院行颅内病变切除术，病理诊断为（右丘脑）星形细胞瘤（WHO II级），术后遗留左侧肢体感觉减退，行动力下降，术后行常规放疗，放疗期间同步予以替莫唑胺120mg qd口服化疗，其后定期复查。1月前，患者于当地医院复查MRI发现右侧丘脑病变较前增大，肿瘤复发可能性大，患者自觉左侧肢体麻木加重，无头痛，恶心，呕吐，肢体抽搐等。为求进一步诊治，遂至我院就诊，门诊行相关检查后，以“右侧丘脑胶质瘤复发”收入我院。患者自患病以来，饮食可，睡眠可，二便如常，体重无明显变化。</v>
          </cell>
          <cell r="Q3572" t="str">
            <v>平素健康状况:一般。否认高血压史、冠心病史，否认糖尿病史、脑血管病史、精神病史，否认肝炎史、疟疾史、结核史。1989年曾患“青光眼”手术治疗，目前视力差，双眼基本失明。2017年因摔伤至“左侧大转子骨折 ”，于当地医院手术治疗，目前恢复良好。否认输血史，否认过敏史，预防接种史不详。</v>
          </cell>
          <cell r="R3572" t="str">
            <v>生于湖北省武汉市，久居本地，无疫区、疫情、疫水接触史，无牧区、矿山、高氟区、低碘区居住史，无化学性物质、放射性物质、有毒物质接触史，无工业毒物、粉尘接触史。否认冶游史，否认吸烟饮酒史。</v>
          </cell>
          <cell r="S3572" t="str">
            <v>55</v>
          </cell>
          <cell r="T3572">
            <v>43766</v>
          </cell>
          <cell r="V3572" t="str">
            <v>右颞枕原切口开颅肿瘤切除术+人工硬脑膜修补术（神经导航辅助）</v>
          </cell>
          <cell r="W3572" t="str">
            <v>患者插管全麻成功后，病人取左侧俯卧位，头架固定。常规碘酒（4%）和酒精（75%）消毒后铺巾，头皮浸润麻醉，沿右颞枕原马蹄形切口逐层切开，充分暴露右颞枕骨质，卸下原固定钛片，铣刀铣下骨瓣铣下保留，硬膜四周严密悬吊，见硬膜张力一般，十字状剪开硬膜，即可见右颞枕原术腔，术腔内可见Ommaya囊脑室端，神经导航确定病变位置，病变位于术腔深部右侧侧脑室枕角旁、背侧丘脑，灰红色，质地软韧不均，血供丰富，与周围脑组织边界欠清，显微镜下沿肿瘤大致边界逐步分离并分块切除，大小约3.0X2.5X2.5cm，右侧侧脑室枕角开放，脑脊液清亮，最终肿瘤镜下近全切除，复查B超示未见明显肿瘤残余，保留原Ommaya囊脑室端，放置于术腔深部。术腔严密止血，创面速即纱帖敷，术腔反复冲洗清亮，脑组织搏动好，硬膜破损严重，可缝人工硬膜（脑膜健）减张缝合，与护士清点棉片、棉条等手术用品无误后，1枚盖孔板2枚钛片还纳骨瓣，逐层缝合皮下及皮肤，术毕再次与护士清点棉条等手术用品无误，手术顺利，术中出血约100ml，输液1500ml，术后回病房监护。</v>
          </cell>
          <cell r="X3572" t="str">
            <v>部分切除</v>
          </cell>
          <cell r="Y3572" t="str">
            <v>缺失</v>
          </cell>
          <cell r="Z3572" t="str">
            <v>GBM(WHO IV)</v>
          </cell>
          <cell r="AA3572" t="str">
            <v>GBM(WHO IV)</v>
          </cell>
          <cell r="AB3572">
            <v>4</v>
          </cell>
          <cell r="AC3572" t="str">
            <v>形态为间变性星形细胞瘤，伴有血管内皮细胞增生，胶母变(WHOⅢ-Ⅳ级，H3K27M突变）</v>
          </cell>
          <cell r="AD3572" t="str">
            <v>部分切除</v>
          </cell>
          <cell r="AE3572">
            <v>43775</v>
          </cell>
          <cell r="AF3572" t="str">
            <v>1.复发胶质母细胞瘤（背侧丘脑，右）2.右侧丘脑胶质瘤切除+Ommaya囊置入术后 3.高氯血症 4.低蛋白血症 5.左侧股骨骨折术后 6.青光眼术后 7.双眼失明</v>
          </cell>
          <cell r="AH3572" t="str">
            <v>终止</v>
          </cell>
          <cell r="AI3572">
            <v>643</v>
          </cell>
          <cell r="AJ3572">
            <v>1</v>
          </cell>
          <cell r="AK3572">
            <v>400</v>
          </cell>
          <cell r="AL3572">
            <v>1</v>
          </cell>
          <cell r="AM3572">
            <v>899</v>
          </cell>
          <cell r="AN3572" t="str">
            <v>同步</v>
          </cell>
          <cell r="AO3572">
            <v>1</v>
          </cell>
          <cell r="AP3572" t="str">
            <v>替莫脞胺</v>
          </cell>
          <cell r="AQ3572">
            <v>1</v>
          </cell>
          <cell r="AS3572">
            <v>1</v>
          </cell>
          <cell r="AU3572" t="e">
            <v>#N/A</v>
          </cell>
          <cell r="AV3572" t="e">
            <v>#N/A</v>
          </cell>
          <cell r="AW3572" t="e">
            <v>#N/A</v>
          </cell>
          <cell r="AX3572" t="e">
            <v>#N/A</v>
          </cell>
          <cell r="AY3572" t="e">
            <v>#N/A</v>
          </cell>
          <cell r="AZ3572" t="e">
            <v>#N/A</v>
          </cell>
        </row>
        <row r="3573">
          <cell r="B3573" t="str">
            <v>P1073</v>
          </cell>
          <cell r="C3573" t="str">
            <v>CGGA_P1073</v>
          </cell>
          <cell r="E3573" t="str">
            <v>时博</v>
          </cell>
          <cell r="F3573" t="str">
            <v>625082</v>
          </cell>
          <cell r="G3573">
            <v>43766</v>
          </cell>
          <cell r="H3573" t="str">
            <v>1.颅内占位性病变(额,右)胶质瘤2.痔切除术后</v>
          </cell>
          <cell r="J3573" t="str">
            <v>男</v>
          </cell>
          <cell r="K3573" t="str">
            <v>33</v>
          </cell>
          <cell r="L3573" t="str">
            <v>A</v>
          </cell>
          <cell r="M3573" t="str">
            <v>230302198610014433</v>
          </cell>
          <cell r="N3573" t="str">
            <v>郑淑霞/母子/13624673805,祝英蕾/夫妻/15146154478,郑志君/舅舅/13204670199</v>
          </cell>
          <cell r="O3573" t="str">
            <v>左侧上下肢远端感觉异常2月</v>
          </cell>
          <cell r="P3573" t="str">
            <v>患者2月前无明显诱因下出现左侧肘部远端感觉异常，可自行缓解，间断出现，数天后，出现左下肢远端感觉异常。半月后，感觉麻木持续存在。患者未求诊治就诊于当地医院，行头颅MRI：颅内占位性病变。发病过程中，患者无头痛头晕，无恶心呕吐，无意识丧失，无四肢抽搐。患者为求进一步诊治，就诊于我院，我院门诊行头颅MRI：颅内占位性病变（额，右），门诊拟“颅内占位性病变（额，右）胶质瘤？”收入院。患者自患病以来，饮食可，睡眠可，二便如常，体重无明显变化。</v>
          </cell>
          <cell r="Q3573" t="str">
            <v>平素健康状况:良好。否认高血压史、冠心病史， 否认糖尿病史、脑血管病史、精神病史，否认肝炎史、疟疾史、结核史,2015年12月行痔切除术25年前，因左手烫伤，行手术松解瘢痕。否认、外伤史、输血史，否认过敏史，预防接种史不详。</v>
          </cell>
          <cell r="R3573" t="str">
            <v>生于黑龙江，久居本地，无疫区、疫情、疫水接触史，无牧区、矿山、高氟区、低碘区居住史，无化学性物质、放射性物质、有毒物质接触史，无工业毒物、粉尘接触史。吸烟15年，平均20支／日，已戒烟1年。吸烟指数吸烟指数否认冶游史、嗜酒史、。</v>
          </cell>
          <cell r="S3573" t="str">
            <v>100</v>
          </cell>
          <cell r="T3573">
            <v>43768</v>
          </cell>
          <cell r="V3573" t="str">
            <v>麻醉唤醒下右额肿瘤切除术+人工硬膜修补术</v>
          </cell>
          <cell r="W3573" t="str">
            <v>患者右侧卧位，麻醉诱导喉罩通气后，头架固定后常规消毒、铺巾，导航下确定切口。取右额顶马蹄形切口逐层切开，皮肤翻向侧下，暴露右额颅骨，骨瓣钻2孔铣下保留，见硬膜张力略高，250ml甘露醇快速静点降低颅内压，表面麻醉后十字状剪开硬脑膜，术中超声确定病变位置，病变主要位于中央前区，质软，血供较丰富，呈浸润性生长，与周边脑组织边界不清，大小约3.5*3.5*3.0cm。术中皮层刺激再次确定中央前回及病变位置。唤醒患者，严密监测下，自肿瘤大致边界逐步分离并分块切除肿瘤，最终病变镜下近全切除。加深麻醉，喉罩通气，术腔严密止血，创面速即纱帖敷,术腔反复冲洗清亮，脑组织搏动好，硬膜破损处人工硬膜（脑膜健）减张缝合，3枚钛片及盖孔板还纳骨瓣，皮下放置引流管一根另戳一口引出并固定，与护士清点棉片、棉条等手术用品无误后，逐层缝合皮下及皮肤，术毕再次与护士清点棉条等手术用品无误，手术顺利，术中出血约200ml，术后回病房监护</v>
          </cell>
          <cell r="X3573" t="str">
            <v>全切除</v>
          </cell>
          <cell r="Y3573" t="str">
            <v>缺失</v>
          </cell>
          <cell r="Z3573" t="str">
            <v>缺失</v>
          </cell>
          <cell r="AA3573" t="str">
            <v>缺失</v>
          </cell>
          <cell r="AC3573" t="str">
            <v>未回报</v>
          </cell>
          <cell r="AD3573" t="str">
            <v>全切除</v>
          </cell>
          <cell r="AE3573">
            <v>43775</v>
          </cell>
          <cell r="AF3573" t="str">
            <v>1.颅内占位性病变(额,右)胶质瘤 2.痔切除术后</v>
          </cell>
          <cell r="AH3573" t="str">
            <v>未终止</v>
          </cell>
          <cell r="AI3573">
            <v>994</v>
          </cell>
          <cell r="AJ3573">
            <v>0</v>
          </cell>
          <cell r="AK3573">
            <v>994</v>
          </cell>
          <cell r="AL3573">
            <v>0</v>
          </cell>
          <cell r="AM3573">
            <v>994</v>
          </cell>
          <cell r="AN3573" t="str">
            <v>28次</v>
          </cell>
          <cell r="AO3573">
            <v>1</v>
          </cell>
          <cell r="AP3573" t="str">
            <v>无</v>
          </cell>
          <cell r="AQ3573">
            <v>0</v>
          </cell>
          <cell r="AS3573">
            <v>0</v>
          </cell>
          <cell r="AU3573" t="e">
            <v>#N/A</v>
          </cell>
          <cell r="AV3573" t="e">
            <v>#N/A</v>
          </cell>
          <cell r="AW3573" t="e">
            <v>#N/A</v>
          </cell>
          <cell r="AX3573" t="e">
            <v>#N/A</v>
          </cell>
          <cell r="AY3573" t="e">
            <v>#N/A</v>
          </cell>
          <cell r="AZ3573" t="e">
            <v>#N/A</v>
          </cell>
        </row>
        <row r="3574">
          <cell r="B3574" t="str">
            <v>P1074</v>
          </cell>
          <cell r="C3574" t="str">
            <v>CGGA_P1074</v>
          </cell>
          <cell r="E3574" t="str">
            <v>侯政</v>
          </cell>
          <cell r="F3574" t="str">
            <v>625122</v>
          </cell>
          <cell r="G3574">
            <v>43766</v>
          </cell>
          <cell r="H3574" t="str">
            <v>1.颅内占位性病变(额岛颞，左)2.胆囊切除术后</v>
          </cell>
          <cell r="J3574" t="str">
            <v>男</v>
          </cell>
          <cell r="K3574" t="str">
            <v>53</v>
          </cell>
          <cell r="L3574" t="str">
            <v>O</v>
          </cell>
          <cell r="M3574" t="str">
            <v>610103196602202415</v>
          </cell>
          <cell r="N3574" t="str">
            <v>姬跃棠/爱人/13703515069,侯治/弟弟/13552172939,姬跃文/小舅子/15343436666</v>
          </cell>
          <cell r="O3574" t="str">
            <v>间断头晕2月余</v>
          </cell>
          <cell r="P3574" t="str">
            <v>患者近2个多月来无明显诱因出现头晕，持续约数秒后缓解，无头痛、恶心、呕吐、黑朦等，先后就诊于当地医院及我院行头部MRI考虑左侧岛、额、颞叶占位性病变，并于我科门诊行“开浦兰”口服（1片/次，2次/天），自觉头晕症状好转，现为求进一步手术治疗来我院，门诊以“颅内占位性病变（额岛颞，左）”将患者收住我科。患者自患病以来，饮食可，睡眠可，二便如常，体重无明显变化</v>
          </cell>
          <cell r="Q3574" t="str">
            <v>20年前因“胆囊息肉”于外院行“胆囊切除术”，否认输血史。否认高血压史、冠心病史， 否认糖尿病史、脑血管病史、精神病史，否认肝炎史、疟疾史、结核史,否认外伤史。否认过敏史，预防接种史不详。</v>
          </cell>
          <cell r="R3574" t="str">
            <v>生于原籍，久居本地，无疫区、疫情、疫水接触史，无牧区、矿山、高氟区、低碘区居住史，无化学性物质、放射性物质、有毒物质接触史，无工业毒物、粉尘接触史。有吸烟、饮酒史。</v>
          </cell>
          <cell r="S3574" t="str">
            <v>100</v>
          </cell>
          <cell r="T3574">
            <v>43768</v>
          </cell>
          <cell r="V3574" t="str">
            <v>显微镜下左额颞开颅肿瘤切除+人工硬脑膜修补术 术中MRI辅助</v>
          </cell>
          <cell r="W3574" t="str">
            <v>患者气管插管全麻成功后，仰卧位，头偏向右60°，头架固定。常规碘酒（4%）和酒精（75%）消毒后铺巾，头皮浸润麻醉，取左额颞“？”切口逐层切开，皮肌瓣翻向前方，充分暴露骨质，颅骨钻2孔骨瓣铣下保留。硬膜止血后四周严密悬吊，见硬膜张力略高250ml甘露醇快速静点降低颅内压，“弧形+放射”状剪开硬脑膜，缓慢释放侧裂池脑脊液后脑压下降满意，与左额下回盖部造瘘，显露前环岛沟及部分上环岛沟，可见肿瘤灰白色，质软，边界不清，血供一般，显微镜下分块切除岛叶前上部肿瘤，侧脑室额角开放。待瘤内减压充分后，与外侧裂静脉及M2动脉下方切除颞极部分肿瘤，侧脑室颞角开放，可见下环岛沟，然后调整显微镜角度，切除后上方肿瘤，可见后岛点，术区深部可见肉豆蔻样纹状体区，岛阈处可见外侧豆纹动脉，行术中MRI扫描可见后上方残留部分肿瘤，予以切除最终病变镜下近全切。术腔严密止血，反复冲洗清亮，脑组织搏动好，硬膜缝合困难，人工硬膜减张缝合加固硬膜薄弱处，与护士清点棉片、棉条等手术用品无误后，钛片还纳固定骨瓣，逐层缝合肌肉、皮下及皮肤，术毕再次与护士清点棉条等手术用品无误，手术顺利，麻醉满意，术中出血约300 ml，输液 2500 ml，  术后拔管后安返病房监护。</v>
          </cell>
          <cell r="X3574" t="str">
            <v>部分切除</v>
          </cell>
          <cell r="Y3574" t="str">
            <v>缺失</v>
          </cell>
          <cell r="Z3574" t="str">
            <v>A(WHO II)</v>
          </cell>
          <cell r="AA3574" t="str">
            <v>A(WHO II)</v>
          </cell>
          <cell r="AB3574">
            <v>2</v>
          </cell>
          <cell r="AC3574" t="str">
            <v>星形细胞瘤(WHOⅡ级)，局灶细胞密度较高</v>
          </cell>
          <cell r="AD3574" t="str">
            <v>部分切除</v>
          </cell>
          <cell r="AE3574">
            <v>43787</v>
          </cell>
          <cell r="AF3574" t="str">
            <v>1.星形细胞瘤(额颞岛，左）2.中枢神经系统感染3.低钠血症4.低蛋白血症5.肝功能异常6.胆囊切除术后</v>
          </cell>
          <cell r="AH3574" t="str">
            <v>未终止</v>
          </cell>
          <cell r="AI3574">
            <v>994</v>
          </cell>
          <cell r="AJ3574">
            <v>0</v>
          </cell>
          <cell r="AK3574">
            <v>994</v>
          </cell>
          <cell r="AL3574">
            <v>0</v>
          </cell>
          <cell r="AM3574">
            <v>994</v>
          </cell>
          <cell r="AN3574" t="str">
            <v>同步</v>
          </cell>
          <cell r="AO3574">
            <v>1</v>
          </cell>
          <cell r="AP3574" t="str">
            <v>泰道</v>
          </cell>
          <cell r="AQ3574">
            <v>1</v>
          </cell>
          <cell r="AS3574">
            <v>0</v>
          </cell>
          <cell r="AU3574" t="e">
            <v>#N/A</v>
          </cell>
          <cell r="AV3574" t="e">
            <v>#N/A</v>
          </cell>
          <cell r="AW3574" t="e">
            <v>#N/A</v>
          </cell>
          <cell r="AX3574" t="e">
            <v>#N/A</v>
          </cell>
          <cell r="AY3574" t="e">
            <v>#N/A</v>
          </cell>
          <cell r="AZ3574" t="e">
            <v>#N/A</v>
          </cell>
        </row>
        <row r="3575">
          <cell r="B3575" t="str">
            <v>P1075</v>
          </cell>
          <cell r="C3575" t="str">
            <v>CGGA_P1075</v>
          </cell>
          <cell r="E3575" t="str">
            <v>任建民</v>
          </cell>
          <cell r="F3575" t="str">
            <v>625259</v>
          </cell>
          <cell r="G3575">
            <v>43767</v>
          </cell>
          <cell r="H3575" t="str">
            <v>1.颅内占位性病变（额，右）胶质瘤</v>
          </cell>
          <cell r="J3575" t="str">
            <v>男</v>
          </cell>
          <cell r="K3575" t="str">
            <v>59</v>
          </cell>
          <cell r="L3575" t="str">
            <v>A</v>
          </cell>
          <cell r="M3575" t="str">
            <v>142432196004010031</v>
          </cell>
          <cell r="N3575" t="str">
            <v>郎佩选/爱人/15835034358,任杰/儿子/15022168313,田正平/女婿/13753438938</v>
          </cell>
          <cell r="O3575" t="str">
            <v>体检发现颅内占位1月余</v>
          </cell>
          <cell r="P3575" t="str">
            <v>患者1个多月前体检行头颅CT发现“颅内病变”，后就诊于当地医院及我院完善头部MRI示右额胶质瘤可能性大，现为求手术治疗入住我院。患者自患病以来，饮食可，睡眠可，二便如常，体重无明显变化。</v>
          </cell>
          <cell r="Q3575" t="str">
            <v>平素健康状况:良好。否认高血压史、冠心病史， 否认糖尿病史、脑血管病史、精神病史，否认肝炎史、疟疾史、结核史,否认手术史、外伤史、输血史，磺胺类药物过敏，预防接种史不详。</v>
          </cell>
          <cell r="R3575" t="str">
            <v>生于原籍，久居本地，无疫区、疫情、疫水接触史，无牧区、矿山、高氟区、低碘区居住史，无化学性物质、放射性物质、有毒物质接触史，无工业毒物、粉尘接触史。有吸烟饮酒史。否认冶游史</v>
          </cell>
          <cell r="S3575" t="str">
            <v>95</v>
          </cell>
          <cell r="T3575">
            <v>43768</v>
          </cell>
          <cell r="V3575" t="str">
            <v>右额开颅肿瘤切除+人工硬脑膜修补术</v>
          </cell>
          <cell r="W3575" t="str">
            <v>全麻插管后，患者仰卧位，常规消毒、铺巾，取右额马蹄形切口逐层切开，皮肤翻向前下，暴露冠状缝前右额颅骨，骨瓣钻2孔铣下保留，见硬膜张力略高，250ml甘露醇快速静点降低颅内压，表面麻醉后十字状剪开硬脑膜，见肿瘤主要位于右额中回皮层，大部灰白色，部分灰红色，质软，血供丰富，呈浸润性生长，与周边脑组织边界不清，自肿瘤周边胶质增生带界逐步分离并分块切除肿瘤，前纵裂深部可见胼胝体、胼缘动脉及胼周动脉，侧脑室部分额角开放，术腔严密止血，冲洗清亮，脑组织搏动好，硬膜皱缩明显，人工硬膜（脑膜健）减张缝合，与护士清点棉片、棉条等手术用品无误后，钛片还纳固定骨瓣，逐层缝合肌肉、皮下及皮肤，术毕再次与护士清点棉条等手术用品无误，手术顺利，麻醉满意，术中出血约300 ml，输液2000 ml，术后拔管后安返病房监护。</v>
          </cell>
          <cell r="X3575" t="str">
            <v>全切除</v>
          </cell>
          <cell r="Y3575" t="str">
            <v>缺失</v>
          </cell>
          <cell r="Z3575" t="str">
            <v>AO(WHO III)</v>
          </cell>
          <cell r="AA3575" t="str">
            <v>AO(WHO III)</v>
          </cell>
          <cell r="AB3575">
            <v>3</v>
          </cell>
          <cell r="AC3575" t="str">
            <v>少突胶质细胞瘤，偶见微血管增生及坏死，形态符合间变性少突胶质细胞瘤(WHOⅢ级)</v>
          </cell>
          <cell r="AD3575" t="str">
            <v>全切除</v>
          </cell>
          <cell r="AE3575">
            <v>43780</v>
          </cell>
          <cell r="AF3575" t="str">
            <v>1.间变性少突胶质细胞瘤（额，右）</v>
          </cell>
          <cell r="AH3575" t="str">
            <v>未终止</v>
          </cell>
          <cell r="AI3575">
            <v>994</v>
          </cell>
          <cell r="AJ3575">
            <v>0</v>
          </cell>
          <cell r="AK3575">
            <v>994</v>
          </cell>
          <cell r="AL3575">
            <v>0</v>
          </cell>
          <cell r="AM3575">
            <v>994</v>
          </cell>
          <cell r="AN3575" t="str">
            <v>同步</v>
          </cell>
          <cell r="AO3575">
            <v>1</v>
          </cell>
          <cell r="AP3575" t="str">
            <v>泰道</v>
          </cell>
          <cell r="AQ3575">
            <v>1</v>
          </cell>
          <cell r="AS3575">
            <v>0</v>
          </cell>
          <cell r="AU3575" t="e">
            <v>#N/A</v>
          </cell>
          <cell r="AV3575" t="e">
            <v>#N/A</v>
          </cell>
          <cell r="AW3575" t="e">
            <v>#N/A</v>
          </cell>
          <cell r="AX3575" t="e">
            <v>#N/A</v>
          </cell>
          <cell r="AY3575" t="e">
            <v>#N/A</v>
          </cell>
          <cell r="AZ3575" t="e">
            <v>#N/A</v>
          </cell>
        </row>
        <row r="3576">
          <cell r="B3576" t="str">
            <v>P1076</v>
          </cell>
          <cell r="C3576" t="str">
            <v>CGGA_P1076</v>
          </cell>
          <cell r="E3576" t="str">
            <v>徐焕芹</v>
          </cell>
          <cell r="F3576" t="str">
            <v>625117</v>
          </cell>
          <cell r="G3576">
            <v>43766</v>
          </cell>
          <cell r="H3576" t="str">
            <v>1.颅内占位性病变(颞岛,左)胶质瘤2.肾囊肿3.子宫切除术后</v>
          </cell>
          <cell r="J3576" t="str">
            <v>女</v>
          </cell>
          <cell r="K3576" t="str">
            <v>52</v>
          </cell>
          <cell r="L3576" t="str">
            <v>O</v>
          </cell>
          <cell r="M3576" t="str">
            <v>132924196709080326</v>
          </cell>
          <cell r="N3576" t="str">
            <v>王同华/夫妻/15075778118,王明超/母子/17136753636,王明杰/母子/18632740535</v>
          </cell>
          <cell r="O3576" t="str">
            <v>体检发现颅内占位22天</v>
          </cell>
          <cell r="P3576" t="str">
            <v>患者22天前体检行头颅平扫MRI示颅内占位性病变，遂于当地医院就诊，行头颅平扫+增强MRI示左颞异常信号，考虑胶质瘤可能性大。患者发病过程中，无头痛头晕，无恶心呕吐，无四肢抽粗，无意识丧失。患者为求进一步诊治，就诊于我院，门诊行头颅MRI示：颅内占位性病变（颞岛，左）胶质瘤，门诊拟“颅内占位性病变（颞岛，左）胶质瘤”收入院。患者自患病以来，饮食可，睡眠可，二便如常，体重无明显变化。</v>
          </cell>
          <cell r="Q3576" t="str">
            <v>左肾囊肿发现20天，未予诊治。平素健康状况:良好。否认高血压史、冠心病史， 否认糖尿病史、脑血管病史、精神病史，否认肝炎史、疟疾史、结核史,2016年1月曾患“子宫肌瘤”行子宫切除术。否认、外伤史、输血史，否认过敏史，预防接种史不详。</v>
          </cell>
          <cell r="R3576" t="str">
            <v>生于河北省，久居本地，无疫区、疫情、疫水接触史，无牧区、矿山、高氟区、低碘区居住史，无化学性物质、放射性物质、有毒物质接触史，无工业毒物、粉尘接触史。否认冶游史、嗜酒史、吸烟史。</v>
          </cell>
          <cell r="S3576" t="str">
            <v>100</v>
          </cell>
          <cell r="T3576">
            <v>43769</v>
          </cell>
          <cell r="V3576" t="str">
            <v>麻醉唤醒下左额颞开颅肿瘤切除术+人工硬膜修补术</v>
          </cell>
          <cell r="W3576" t="str">
            <v>患者右侧卧位，麻醉诱导喉罩通气后，头架固定后常规消毒、铺巾，导航确定切口,取左额顶马蹄形切口逐层切开，皮肤翻向侧下，暴露左额颅骨，骨瓣钻2孔铣下保留，见硬膜张力略高，250ml甘露醇快速静点降低颅内压，表面麻醉后十字状剪开硬脑膜，唤醒患者,病变主要位于岛叶及额盖.电刺激确定语言区及运动区位置,导航下确定阳性点位置. 在非语言运动区皮质造瘘,可见灰红色病变，质软，血供丰富，呈浸润性生长，与周边脑组织边界不清，大小约4.3*3.5*3.5cm。严密监测下，自肿瘤大致边界逐步分离并分块切除肿瘤，最终病变镜下近全切除,达到最大范围安全切除。加深麻醉，喉罩通气，术腔严密止血，创面速即纱帖敷,术腔反复冲洗清亮，脑组织搏动好，硬膜破损处人工硬膜减张缝合，与护士清点棉片、棉条等手术用品无误后，3枚钛片及盖孔板还纳骨瓣，缝合肌肉,皮下放置引流管一根另戳一口引出并固定，缝合皮下及皮肤，术毕再次与护士清点棉条等手术用品无误，手术顺利，术中出血约200ml，术后回病房监护。</v>
          </cell>
          <cell r="X3576" t="str">
            <v>部分切除</v>
          </cell>
          <cell r="Y3576" t="str">
            <v>缺失</v>
          </cell>
          <cell r="Z3576" t="str">
            <v>A(WHO II)</v>
          </cell>
          <cell r="AA3576" t="str">
            <v>A(WHO II)</v>
          </cell>
          <cell r="AB3576">
            <v>2</v>
          </cell>
          <cell r="AC3576" t="str">
            <v>星形细胞瘤。（WHOⅡ级）</v>
          </cell>
          <cell r="AD3576" t="str">
            <v>部分切除</v>
          </cell>
          <cell r="AE3576">
            <v>43780</v>
          </cell>
          <cell r="AF3576" t="str">
            <v>1.星形细胞瘤（WHOⅡ级）（颞岛，右）2.低钠血症3.凝血功能异常4.肾囊肿5.子宫切除术后</v>
          </cell>
          <cell r="AH3576" t="str">
            <v>未终止</v>
          </cell>
          <cell r="AI3576">
            <v>993</v>
          </cell>
          <cell r="AJ3576">
            <v>0</v>
          </cell>
          <cell r="AK3576">
            <v>993</v>
          </cell>
          <cell r="AL3576">
            <v>0</v>
          </cell>
          <cell r="AM3576">
            <v>993</v>
          </cell>
          <cell r="AN3576" t="str">
            <v>45天</v>
          </cell>
          <cell r="AO3576">
            <v>1</v>
          </cell>
          <cell r="AP3576" t="str">
            <v>无</v>
          </cell>
          <cell r="AQ3576">
            <v>0</v>
          </cell>
          <cell r="AS3576">
            <v>0</v>
          </cell>
          <cell r="AU3576" t="e">
            <v>#N/A</v>
          </cell>
          <cell r="AV3576" t="e">
            <v>#N/A</v>
          </cell>
          <cell r="AW3576" t="e">
            <v>#N/A</v>
          </cell>
          <cell r="AX3576" t="e">
            <v>#N/A</v>
          </cell>
          <cell r="AY3576" t="e">
            <v>#N/A</v>
          </cell>
          <cell r="AZ3576" t="e">
            <v>#N/A</v>
          </cell>
        </row>
        <row r="3577">
          <cell r="B3577" t="str">
            <v>P1077</v>
          </cell>
          <cell r="C3577" t="str">
            <v>CGGA_P1077</v>
          </cell>
          <cell r="E3577" t="str">
            <v>张华东</v>
          </cell>
          <cell r="F3577" t="str">
            <v>357247</v>
          </cell>
          <cell r="G3577">
            <v>43767</v>
          </cell>
          <cell r="H3577" t="str">
            <v>1.复发胶质瘤（颞、额、顶，右）2.症状性癫痫[继发性癫痫]</v>
          </cell>
          <cell r="J3577" t="str">
            <v>男</v>
          </cell>
          <cell r="K3577" t="str">
            <v>42</v>
          </cell>
          <cell r="L3577" t="str">
            <v>AB</v>
          </cell>
          <cell r="M3577" t="str">
            <v>370827197708021018</v>
          </cell>
          <cell r="N3577" t="str">
            <v>李红燕/夫妻/15069781671,张娟/姐弟/13685479792,张红玲/姐弟/18678791878</v>
          </cell>
          <cell r="O3577" t="str">
            <v>少枝胶质细胞瘤术后8年，发现复发1年余</v>
          </cell>
          <cell r="P3577" t="str">
            <v>患者8年前于我院行少枝胶质细胞瘤，术后遗有左侧肢体无力，术后当年行放疗，化疗，术后规律复查，1年前患者出现发作性双眼球左侧凝视，时有头痛，否认意识丧失，否认肢体活动障碍加重，否认肢体抽搐，于我院门诊复查发现肿瘤复发，规律服用开浦兰，每天两次，每次一片，癫痫症状好转，并规律服用替莫唑胺治疗17月，肿瘤控制效果差，为进一步治疗，特来我院门诊就诊，门诊以“复发胶质瘤”收住入院。患者自患病以来，饮食可，睡眠可，二便如常，体重无明显变化。</v>
          </cell>
          <cell r="Q3577" t="str">
            <v>平素健康状况:良好。否认高血压史、冠心病史， 否认糖尿病史、脑血管病史、精神病史，否认肝炎史、疟疾史、结核史,否认其他手术史，左颈部外伤手术史19年，输血史，否认过敏史，预防接种史不详。</v>
          </cell>
          <cell r="R3577" t="str">
            <v>生于山东，久居本地，无疫区、疫情、疫水接触史，无牧区、矿山、高氟区、低碘区居住史，无化学性物质、放射性物质、有毒物质接触史，无工业毒物、粉尘接触史。否认冶游史、嗜酒史、吸烟史</v>
          </cell>
          <cell r="S3577" t="str">
            <v>95</v>
          </cell>
          <cell r="T3577">
            <v>43770</v>
          </cell>
          <cell r="V3577" t="str">
            <v>扩大原切口入路病变切除术+人工硬膜修补术</v>
          </cell>
          <cell r="W3577" t="str">
            <v>患者全麻满意后，左侧卧位，上头架固定头颅，导航明确切口位置。常规消毒铺巾，扩大原切口，逐层切开头皮、皮下及肌肉，皮肌瓣翻向下方，暴露颅骨，可见前次手术痕迹，取下前次手术固定颅骨之钛钉钛片、盖孔板，颅骨钻1孔，铣刀铣下骨瓣大小约10x7cm，硬膜外观正常，张力较高，给予甘露醇250ml快速静点，放射状剪开硬膜，可见肿瘤位于右颞顶部，色灰红，血供丰富，质软韧不均，边界不清，沿瘤周水肿带切除肿瘤，右侧脑室开放，镜下近全切除病变大小约5.0×4.0×4.0cm，肿瘤周围脑组织保护完好，术腔严密止血，创面帖仔细止血，反复冲水清亮，护士清点器械、敷料无误后，鉴于硬膜破损，人工硬膜修补，硬膜外留置外引流管一根，另戳孔引出，用原钛钉、钛片、盖孔板及新钛钉两枚固定，逐层缝合肌肉、皮下及头皮，术毕，手术顺利。术毕再次清点器械、敷料无误。术中出血约300ml，输液2500ml，标本送病理,术后观双瞳左：右＝2：2mm，病人安返病房</v>
          </cell>
          <cell r="X3577" t="str">
            <v>部分切除</v>
          </cell>
          <cell r="Y3577" t="str">
            <v>缺失</v>
          </cell>
          <cell r="Z3577" t="str">
            <v>AO(WHO III)</v>
          </cell>
          <cell r="AA3577" t="str">
            <v>AO(WHO III)</v>
          </cell>
          <cell r="AB3577">
            <v>3</v>
          </cell>
          <cell r="AC3577" t="str">
            <v>间变性少突胶质细胞瘤 (WHOⅢ级)，偶见坏死出血</v>
          </cell>
          <cell r="AD3577" t="str">
            <v>部分切除</v>
          </cell>
          <cell r="AE3577">
            <v>43791</v>
          </cell>
          <cell r="AF3577" t="str">
            <v>1.间变性少突胶质细胞瘤 (WHOⅢ级)（颞、额、顶，右）kps 50分2.症状性癫痫[继发性癫痫] 3.泌尿系统感染 4.低钠血症</v>
          </cell>
          <cell r="AH3577" t="str">
            <v>终止</v>
          </cell>
          <cell r="AI3577">
            <v>427</v>
          </cell>
          <cell r="AJ3577">
            <v>1</v>
          </cell>
          <cell r="AK3577">
            <v>182</v>
          </cell>
          <cell r="AL3577">
            <v>1</v>
          </cell>
          <cell r="AM3577">
            <v>895</v>
          </cell>
          <cell r="AN3577" t="str">
            <v>27次</v>
          </cell>
          <cell r="AO3577">
            <v>1</v>
          </cell>
          <cell r="AP3577" t="str">
            <v>帝清</v>
          </cell>
          <cell r="AQ3577">
            <v>1</v>
          </cell>
          <cell r="AS3577">
            <v>1</v>
          </cell>
          <cell r="AU3577" t="e">
            <v>#N/A</v>
          </cell>
          <cell r="AV3577" t="e">
            <v>#N/A</v>
          </cell>
          <cell r="AW3577" t="e">
            <v>#N/A</v>
          </cell>
          <cell r="AX3577" t="e">
            <v>#N/A</v>
          </cell>
          <cell r="AY3577" t="e">
            <v>#N/A</v>
          </cell>
          <cell r="AZ3577" t="e">
            <v>#N/A</v>
          </cell>
        </row>
        <row r="3578">
          <cell r="B3578" t="str">
            <v>P1078</v>
          </cell>
          <cell r="C3578" t="str">
            <v>CGGA_P1078</v>
          </cell>
          <cell r="E3578" t="str">
            <v>夏长锁</v>
          </cell>
          <cell r="F3578" t="str">
            <v>625644</v>
          </cell>
          <cell r="G3578">
            <v>43769</v>
          </cell>
          <cell r="H3578" t="str">
            <v>复发胶质瘤（额，基底节，右）  右额叶胶质瘤术后  糖尿病II型  鼻窦炎</v>
          </cell>
          <cell r="J3578" t="str">
            <v>男</v>
          </cell>
          <cell r="K3578" t="str">
            <v>45</v>
          </cell>
          <cell r="L3578" t="str">
            <v>B</v>
          </cell>
          <cell r="M3578" t="str">
            <v>130303197405020613</v>
          </cell>
          <cell r="N3578" t="str">
            <v>朱文颖/夫妻/15133548112,肖桂兰/姐弟/13613389895,夏菁/父女/17692469328</v>
          </cell>
          <cell r="O3578" t="str">
            <v>右额胶质瘤术后10年，肿瘤复发2月</v>
          </cell>
          <cell r="P3578" t="str">
            <v>10年前，患者无明显诱因出现头部胀痛，无恶心，呕吐等，遂至当地医院就诊，考虑“右额低级别胶质瘤”，行手术治疗，术后辅助放疗（具体不详），术后恢复良好。2月前患者因外伤于当地医院查头部MRI示：右侧额叶、颞叶混杂异常强化肿块，考虑占位性病变。患者无头痛，头晕，无恶心，呕吐，无四肢抽搐，肢体活动力下降等。为求进一步诊断和治疗，遂至我院就诊。门诊行头部MRI示：右额颞叶及基底节占位，以“颅内占位性病变”收入我院。患者自患病以来，饮食可，睡眠可，二便如常，体重无明显变化。</v>
          </cell>
          <cell r="Q3578" t="str">
            <v>平素健康状况:良好。否认高血压史、冠心病史， 糖尿病史：患病时间8年，自行注射胰岛素，血糖控制不满意否认脑血管病史、精神病史，否认肝炎史、疟疾史、结核史,否认外伤史、输血史，否认过敏史，预防接种史不详</v>
          </cell>
          <cell r="R3578" t="str">
            <v>生于河北省秦皇岛市，久居本地，无疫区、疫情、疫水接触史，无牧区、矿山、高氟区、低碘区居住史，无化学性物质、放射性物质、有毒物质接触史，无工业毒物、粉尘接触史。吸烟20年，平均1支／日，已戒烟10年。已戒酒10年。否认冶游史</v>
          </cell>
          <cell r="S3578" t="str">
            <v>95</v>
          </cell>
          <cell r="T3578">
            <v>43774</v>
          </cell>
          <cell r="V3578" t="str">
            <v>冠状原切口右额开颅肿瘤切除术+人工硬脑膜修补术（神经导航辅助）</v>
          </cell>
          <cell r="W3578" t="str">
            <v>患者插管全麻成功后，病人取仰卧位。常规碘酒（4%）和酒精（75%）消毒后铺巾，头皮浸润麻醉，行冠状原切口切开，充分暴露右额骨质，撬拨后铣下右额骨瓣保留，硬膜四周严密悬吊，硬膜张力略高250ml甘露醇快速静点降低颅内压，十字状剪开硬脑膜，可见局部脑组织张力一般，沿中线侧原术腔探查，病变位于右额极及深部岛叶，皮层下1.5cm即可见灰红色病变，质地软韧不均，血供丰富，与周围脑组织边界不清，显微镜下首先自瘤内分块切除，待减压充分后自肿瘤大致边界逐步分离并分块切除，大小约5.0X4.0X3.0cm，右侧侧脑室额角开放，可见无色清亮脑脊液流出，最终肿瘤镜下全切除，右侧大脑中动脉及其分支保护良好，复查B超提示未见病变残留。术腔严密止血，创面速即纱帖敷，术腔反复冲洗清亮，脑组织搏动好，硬膜破损严重，可缝人工硬膜（脑膜健）减张修补缝合硬脑膜，与护士清点棉片、棉条等手术用品无误后，1枚盖孔板2枚钛片还纳骨瓣，逐层缝合皮下及皮肤，术毕再次与护士清点棉条等手术用品无误，手术顺利，术中出血约200ml，输液2500ml，术后回ICU病房监护。</v>
          </cell>
          <cell r="X3578" t="str">
            <v>全切除</v>
          </cell>
          <cell r="Y3578" t="str">
            <v>缺失</v>
          </cell>
          <cell r="Z3578" t="str">
            <v>GBM(WHO IV)</v>
          </cell>
          <cell r="AA3578" t="str">
            <v>GBM(WHO IV)</v>
          </cell>
          <cell r="AC3578" t="str">
            <v>胶质母细胞瘤(WHOⅣ级)</v>
          </cell>
          <cell r="AD3578" t="str">
            <v>全切除</v>
          </cell>
          <cell r="AE3578">
            <v>43783</v>
          </cell>
          <cell r="AF3578" t="str">
            <v>1.复发胶质母细胞瘤（额，基底节，右）2.糖尿病II型3.低蛋白血症4.高氯血症5.鼻窦炎6.右额叶胶质瘤术后</v>
          </cell>
          <cell r="AG3578">
            <v>44208</v>
          </cell>
          <cell r="AH3578" t="str">
            <v>终止</v>
          </cell>
          <cell r="AI3578">
            <v>270</v>
          </cell>
          <cell r="AJ3578">
            <v>1</v>
          </cell>
          <cell r="AK3578">
            <v>88</v>
          </cell>
          <cell r="AL3578">
            <v>1</v>
          </cell>
          <cell r="AM3578">
            <v>270</v>
          </cell>
          <cell r="AN3578" t="str">
            <v>同步</v>
          </cell>
          <cell r="AO3578">
            <v>1</v>
          </cell>
          <cell r="AP3578" t="str">
            <v>替莫脞胺</v>
          </cell>
          <cell r="AQ3578">
            <v>1</v>
          </cell>
          <cell r="AS3578" t="str">
            <v>复发</v>
          </cell>
          <cell r="AU3578" t="e">
            <v>#N/A</v>
          </cell>
          <cell r="AV3578" t="e">
            <v>#N/A</v>
          </cell>
          <cell r="AW3578" t="e">
            <v>#N/A</v>
          </cell>
          <cell r="AX3578" t="e">
            <v>#N/A</v>
          </cell>
          <cell r="AY3578" t="e">
            <v>#N/A</v>
          </cell>
          <cell r="AZ3578" t="e">
            <v>#N/A</v>
          </cell>
        </row>
        <row r="3579">
          <cell r="B3579" t="str">
            <v>P1079</v>
          </cell>
          <cell r="C3579" t="str">
            <v>CGGA_P1079</v>
          </cell>
          <cell r="E3579" t="str">
            <v>钟麒</v>
          </cell>
          <cell r="F3579" t="str">
            <v>626087</v>
          </cell>
          <cell r="G3579">
            <v>43773</v>
          </cell>
          <cell r="H3579" t="str">
            <v>1.颅内占位性病变（颞，右）2.肺大疱3.症状性癫痫[继发性癫痫]</v>
          </cell>
          <cell r="J3579" t="str">
            <v>男</v>
          </cell>
          <cell r="K3579" t="str">
            <v>35</v>
          </cell>
          <cell r="L3579" t="str">
            <v>B</v>
          </cell>
          <cell r="M3579" t="str">
            <v>110105198311260416</v>
          </cell>
          <cell r="N3579" t="str">
            <v>刘阳/夫妻/18601950567,钟武华/父子/13269950508,钟鸣/兄妹/18810971009</v>
          </cell>
          <cell r="O3579" t="str">
            <v>间断性呕吐8年，发作性头晕半月</v>
          </cell>
          <cell r="P3579" t="str">
            <v>患者无明显诱因8年前出现间断呕吐，自行缓解，半月前患者出现发作性头晕，否认头痛，否认肢体活动障碍，否认肢体抽搐，否认视力下降，于西苑中医院就诊，行头颅CT检查，提示右颞病变，未行特殊治疗，特来我院门诊就诊，复查核磁，明确颅内占位，为进一步治疗，门诊以“颅内占位”收住我科。患者自患病以来，饮食可，睡眠不良，二便如常，体重无明显变化。</v>
          </cell>
          <cell r="Q3579" t="str">
            <v>平素健康状况:良好。否认高血压史、冠心病史， 否认糖尿病史、脑血管病史、精神病史，否认肝炎史、疟疾史、结核史,头部、肩部外伤清创缝合术后17年，肠镜息肉切除术2年，否认其他手术、外伤、输血史，曾有药物过敏史，不详，预防接种史不详。</v>
          </cell>
          <cell r="R3579" t="str">
            <v>生于北京，久居本地，无疫区、疫情、疫水接触史，无牧区、矿山、高氟区、低碘区居住史，无化学性物质、放射性物质、有毒物质接触史，无工业毒物、粉尘接触史。吸烟10年，平均3支／日，未戒烟。吸烟指数吸烟指数否认冶游史、嗜酒史、。</v>
          </cell>
          <cell r="S3579" t="str">
            <v>100</v>
          </cell>
          <cell r="T3579">
            <v>43775</v>
          </cell>
          <cell r="V3579" t="str">
            <v>额颞开颅病变切除术+人工硬膜修补术</v>
          </cell>
          <cell r="W3579" t="str">
            <v>全麻插管后，仰卧位，上头架固定，头向左偏。常规消毒、铺巾。行右额颞弧形切口，皮瓣翻向前，切开颞肌翻向下方，暴露颅骨，颅骨钻2孔，用铣刀铣下右额颞骨瓣，约8x7cm大小。见硬膜正常，硬脑膜张力稍高，给予甘露醇250ml快速静点。沿骨窗悬吊硬膜后弧形剪开硬膜，电灼硬脑膜边缘出血。弧形剪开硬膜，可见肿瘤位于右颞叶，灰白色，质软韧不均，血供中等，边界不清，内侧至侧裂，深部至环池，深部接近内囊后肢，仔细分离肿瘤周边，并分块切除病变，至正常脑组织，最终分块近全切除肿瘤大小约4.3×5.0×2.2cm，复查核磁示切除满意，术毕环池血管、动眼神经及侧裂血管保护好，创面贴附速即纱彻底止血。瘤腔冲水清亮。护士清点敷料器械无误，鉴于硬膜缺损，人工硬脑膜严密修补缝合硬膜，骨瓣复位，以钛片、盖骨板固定。分层缝合肌肉、皮下和皮肤，术毕再次清点纱布器械无误。手术顺利，出血300ml，输液详见麻醉单，术毕返病房。</v>
          </cell>
          <cell r="X3579" t="str">
            <v>部分切除</v>
          </cell>
          <cell r="Y3579" t="str">
            <v>缺失</v>
          </cell>
          <cell r="Z3579" t="str">
            <v>AOA(WHO III)</v>
          </cell>
          <cell r="AA3579" t="str">
            <v>AOA(WHO III)</v>
          </cell>
          <cell r="AB3579">
            <v>3</v>
          </cell>
          <cell r="AC3579" t="str">
            <v>少突星形细胞瘤，局灶细胞密度增高，可见核分裂像，Ki-67标记指数高达20-40%，呈间变性少突星形细胞瘤(WHOⅢ级)形态</v>
          </cell>
          <cell r="AD3579" t="str">
            <v>部分切除</v>
          </cell>
          <cell r="AE3579">
            <v>43782</v>
          </cell>
          <cell r="AF3579" t="str">
            <v>1.间变性少突星形细胞瘤(WHOⅢ级)（颞，右）(kps 90)2.肺大疱3.症状性癫痫[继发性癫痫]</v>
          </cell>
          <cell r="AH3579" t="str">
            <v>未终止</v>
          </cell>
          <cell r="AI3579">
            <v>987</v>
          </cell>
          <cell r="AJ3579">
            <v>0</v>
          </cell>
          <cell r="AK3579">
            <v>987</v>
          </cell>
          <cell r="AL3579">
            <v>0</v>
          </cell>
          <cell r="AM3579">
            <v>987</v>
          </cell>
          <cell r="AN3579" t="str">
            <v>同步</v>
          </cell>
          <cell r="AO3579">
            <v>1</v>
          </cell>
          <cell r="AP3579" t="str">
            <v>帝清</v>
          </cell>
          <cell r="AQ3579">
            <v>1</v>
          </cell>
          <cell r="AS3579">
            <v>0</v>
          </cell>
          <cell r="AU3579" t="e">
            <v>#N/A</v>
          </cell>
          <cell r="AV3579" t="e">
            <v>#N/A</v>
          </cell>
          <cell r="AW3579" t="e">
            <v>#N/A</v>
          </cell>
          <cell r="AX3579" t="e">
            <v>#N/A</v>
          </cell>
          <cell r="AY3579" t="e">
            <v>#N/A</v>
          </cell>
          <cell r="AZ3579" t="e">
            <v>#N/A</v>
          </cell>
        </row>
        <row r="3580">
          <cell r="B3580" t="str">
            <v>P1080</v>
          </cell>
          <cell r="C3580" t="str">
            <v>CGGA_P1080</v>
          </cell>
          <cell r="E3580" t="str">
            <v>李月平</v>
          </cell>
          <cell r="F3580" t="str">
            <v>626050</v>
          </cell>
          <cell r="G3580">
            <v>43773</v>
          </cell>
          <cell r="H3580" t="str">
            <v>1.颅内占位性病变（额，右） 胶质瘤可能性大</v>
          </cell>
          <cell r="J3580" t="str">
            <v>女</v>
          </cell>
          <cell r="K3580" t="str">
            <v>50</v>
          </cell>
          <cell r="L3580" t="str">
            <v>B</v>
          </cell>
          <cell r="M3580" t="str">
            <v>372523196909057821</v>
          </cell>
          <cell r="N3580" t="str">
            <v>渠广重/夫妻/15006395685,高丽霞/妹妹/15001050333</v>
          </cell>
          <cell r="O3580" t="str">
            <v>头痛8月余</v>
          </cell>
          <cell r="P3580" t="str">
            <v>患者于8月余前无明显诱因出现头痛，无恶心呕吐，无肢体抽搐及活动障碍，就诊于当地，行头颅CT和MRI扫描，提示颅内占位，未行进一步治疗。1周前就诊于我院，行头颅MRI扫描提示：右侧额叶异常信号：脱髓鞘病变？低级别星形细胞瘤？左颞极局部蛛网膜下腔显示稍宽。左侧眼眶内上部可疑异常信号不除外。现为进一步治疗，门诊以颅内占位收入我科。患者自患病以来，饮食可，睡眠可，二便如常，体重无明显变化。</v>
          </cell>
          <cell r="Q3580" t="str">
            <v>平素健康状况:良好。否认高血压史、冠心病史， 否认糖尿病史、脑血管病史、精神病史，否认肝炎史、疟疾史、结核史,否认手术史、外伤史、输血史，否认过敏史，预防接种史不详。</v>
          </cell>
          <cell r="R3580" t="str">
            <v>生于山东，久居本地，无疫区、疫情、疫水接触史，无牧区、矿山、高氟区、低碘区居住史，无化学性物质、放射性物质、有毒物质接触史，无工业毒物、粉尘接触史。否认冶游史、嗜酒史、吸烟史</v>
          </cell>
          <cell r="S3580" t="str">
            <v>10</v>
          </cell>
          <cell r="T3580">
            <v>43776</v>
          </cell>
          <cell r="V3580" t="str">
            <v>右顶开颅肿瘤切除术+人工硬脑膜修补（神经导航辅助）</v>
          </cell>
          <cell r="W3580" t="str">
            <v>患者左侧卧位，麻醉诱导喉罩通气后，头部以头架固定，神经导航辅助定位肿瘤位置。常规消毒铺巾，取右顶马蹄形切口，局部浸润麻醉，切开头皮及皮下各层，皮肤翻向下，暴露颅骨，钻3孔，铣下骨瓣约8cm*8cm大小。硬膜张力中等。表面麻醉后十字剪开硬脑膜，术中神经导航提示病变位于中央前回及旁中央小叶，主要位于中央前回。皮层表面可见粗大引流静脉。麻醉减量，唤醒患者，皮层电刺激确定肿瘤位于中央前回运动中枢，确定手区位置，位于肿瘤右前方。病变呈黄白色，质软韧不均，血供一般，与正常脑组织无边界，浸润性生长，直径约3cm。严密监测下，切除中央前回病变，取部分肿瘤送快速冰冻，回报为“低级别胶质瘤可能性大”。为保留运动功能，中央前回后半部分肿瘤未勉强全切。最终病变大部分切除。加深麻醉，喉罩通气，术野仔细止血，贴附止血纤维及明胶海绵。硬膜外留置引流管一枚，护士清点敷料及器械无误。2枚盖孔板及2枚钛片固定颅骨，逐层缝合筋膜、皮下及头皮各层。术中出血约800ml。未输异体血，输液 2900ml。术毕返病房监护室。手术名称</v>
          </cell>
          <cell r="X3580" t="str">
            <v>部分切除</v>
          </cell>
          <cell r="Y3580" t="str">
            <v>缺失</v>
          </cell>
          <cell r="Z3580" t="str">
            <v>A(WHO II)</v>
          </cell>
          <cell r="AA3580" t="str">
            <v>A(WHO II)</v>
          </cell>
          <cell r="AB3580">
            <v>2</v>
          </cell>
          <cell r="AC3580" t="str">
            <v>星形细胞瘤。（WHOⅡ级）</v>
          </cell>
          <cell r="AD3580" t="str">
            <v>部分切除</v>
          </cell>
          <cell r="AE3580">
            <v>43790</v>
          </cell>
          <cell r="AF3580" t="str">
            <v>1.星形细胞瘤（额，右）2.轻度贫血 3.高氯血症 4.低蛋白血症 5.低钙血症</v>
          </cell>
          <cell r="AH3580" t="str">
            <v>未终止</v>
          </cell>
          <cell r="AI3580">
            <v>986</v>
          </cell>
          <cell r="AJ3580">
            <v>0</v>
          </cell>
          <cell r="AK3580">
            <v>986</v>
          </cell>
          <cell r="AL3580">
            <v>0</v>
          </cell>
          <cell r="AM3580">
            <v>986</v>
          </cell>
          <cell r="AN3580" t="str">
            <v>同步</v>
          </cell>
          <cell r="AO3580">
            <v>1</v>
          </cell>
          <cell r="AP3580" t="str">
            <v>帝清</v>
          </cell>
          <cell r="AQ3580">
            <v>1</v>
          </cell>
          <cell r="AS3580">
            <v>0</v>
          </cell>
          <cell r="AU3580" t="e">
            <v>#N/A</v>
          </cell>
          <cell r="AV3580" t="e">
            <v>#N/A</v>
          </cell>
          <cell r="AW3580" t="e">
            <v>#N/A</v>
          </cell>
          <cell r="AX3580" t="e">
            <v>#N/A</v>
          </cell>
          <cell r="AY3580" t="e">
            <v>#N/A</v>
          </cell>
          <cell r="AZ3580" t="e">
            <v>#N/A</v>
          </cell>
        </row>
        <row r="3581">
          <cell r="B3581" t="str">
            <v>P1081</v>
          </cell>
          <cell r="C3581" t="str">
            <v>CGGA_P1081</v>
          </cell>
          <cell r="E3581" t="str">
            <v>许艳华</v>
          </cell>
          <cell r="F3581" t="str">
            <v>626257</v>
          </cell>
          <cell r="G3581">
            <v>43774</v>
          </cell>
          <cell r="H3581" t="str">
            <v>颅内占位性病变（额颞、岛，右）  症状性癫痫[继发性癫痫]</v>
          </cell>
          <cell r="J3581" t="str">
            <v>女</v>
          </cell>
          <cell r="K3581" t="str">
            <v>61</v>
          </cell>
          <cell r="L3581" t="str">
            <v>B</v>
          </cell>
          <cell r="M3581" t="str">
            <v>211319195808084323</v>
          </cell>
          <cell r="N3581" t="str">
            <v>李学忠/夫妻/18610116016,李洁/母女/18610116016,李尚霖/母子/13464055562</v>
          </cell>
          <cell r="O3581" t="str">
            <v>发作性痴笑半年余，头痛、头晕1月</v>
          </cell>
          <cell r="P3581" t="str">
            <v>患者半年前无明显诱因出现发作性痴笑，否认意识障碍，否认肢体无力，否认肢体抽搐，1月前患者出现头痛、头晕，于当地医院就诊，行头颅CT检查，发现颅内占位，未行特殊处理，为进一步治疗，特来我院门诊就诊，复查核磁示右额颞岛胶质瘤，门诊以“颅内占位性病变”收住我科。患者自患病以来，饮食可，睡眠可，二便如常，体重无明显变化。</v>
          </cell>
          <cell r="Q3581" t="str">
            <v>平素健康状况:良好。否认高血压史、冠心病史， 否认糖尿病史、脑血管病史、精神病史，否认肝炎史、疟疾史、结核史,子宫肌瘤子宫切除术后15年余，否认其他手术史、外伤史、输血史，否认过敏史，预防接种史不详</v>
          </cell>
          <cell r="R3581" t="str">
            <v>生于辽宁，久居本地，无疫区、疫情、疫水接触史，无牧区、矿山、高氟区、低碘区居住史，无化学性物质、放射性物质、有毒物质接触史，无工业毒物、粉尘接触史。否认冶游史、嗜酒史、吸烟史</v>
          </cell>
          <cell r="S3581" t="str">
            <v>100</v>
          </cell>
          <cell r="T3581">
            <v>43776</v>
          </cell>
          <cell r="V3581" t="str">
            <v>右额颞开颅病变切除术+人工硬膜修补术</v>
          </cell>
          <cell r="W3581" t="str">
            <v>全麻插管后，仰卧位，上头架固定，头向左偏。常规消毒、铺巾。行右额颞弧形切口，皮瓣翻向前，切开颞肌翻向下方，暴露颅骨，颅骨钻2孔，用铣刀铣下右额颞骨瓣，约6x7cm大小。见硬膜张力偏高，给予甘露醇250ml快速静点，沿骨窗悬吊硬膜后弧形剪开硬膜，电灼硬脑膜边缘出血。可见肿瘤色灰白，血运丰富，质地软韧不均，与周边界限不清，位于颞叶及额下回及岛叶，首先切除颞部肿瘤，至左侧脑室颞角开内侧至海马，暴露下环岛沟，切除颞侧岛叶肿瘤，再切除额盖肿瘤，暴露前环岛沟及上环岛沟，并切除额盖下岛叶肿瘤，暴露豆纹动脉，深部至底节及正常脑组织，最终分块全切除肿瘤大小约6.0×3.5×3.0cm，术毕可见大脑中动脉M2段、M3段、豆纹动脉外侧组等保护完好，创面贴附速即纱彻底止血。瘤腔冲水清亮。护士清点敷料器械无误，鉴于硬膜缺损，人工硬脑膜严密修补缝合硬膜，骨瓣复位，以盖孔片1枚，钛片两枚固定。分层缝合肌肉、皮下和皮肤，术毕再次清点纱布器械无误。手术顺利，出血约600ml，输液3500ml，术毕返ICU病房。</v>
          </cell>
          <cell r="X3581" t="str">
            <v>全切除</v>
          </cell>
          <cell r="Y3581" t="str">
            <v>缺失</v>
          </cell>
          <cell r="Z3581" t="str">
            <v>O(WHO II)</v>
          </cell>
          <cell r="AA3581" t="str">
            <v>O(WHO II)</v>
          </cell>
          <cell r="AB3581">
            <v>2</v>
          </cell>
          <cell r="AC3581" t="str">
            <v>少突胶质细胞瘤。（WHOⅡ级）</v>
          </cell>
          <cell r="AD3581" t="str">
            <v>全切除</v>
          </cell>
          <cell r="AE3581">
            <v>43794</v>
          </cell>
          <cell r="AF3581" t="str">
            <v>1.少突胶质细胞瘤。（WHOⅡ级）（额颞、岛，右）kps90  2.症状性癫痫[继发性癫痫] 3.中枢系统感染4.肝功能减退5.低钠血症6.低钾血症 </v>
          </cell>
          <cell r="AH3581" t="str">
            <v>未终止</v>
          </cell>
          <cell r="AI3581">
            <v>986</v>
          </cell>
          <cell r="AJ3581">
            <v>0</v>
          </cell>
          <cell r="AK3581">
            <v>986</v>
          </cell>
          <cell r="AL3581">
            <v>0</v>
          </cell>
          <cell r="AM3581">
            <v>986</v>
          </cell>
          <cell r="AN3581" t="str">
            <v>同步</v>
          </cell>
          <cell r="AO3581">
            <v>1</v>
          </cell>
          <cell r="AP3581" t="str">
            <v>帝清</v>
          </cell>
          <cell r="AQ3581">
            <v>1</v>
          </cell>
          <cell r="AS3581">
            <v>0</v>
          </cell>
          <cell r="AU3581" t="e">
            <v>#N/A</v>
          </cell>
          <cell r="AV3581" t="e">
            <v>#N/A</v>
          </cell>
          <cell r="AW3581" t="e">
            <v>#N/A</v>
          </cell>
          <cell r="AX3581" t="e">
            <v>#N/A</v>
          </cell>
          <cell r="AY3581" t="e">
            <v>#N/A</v>
          </cell>
          <cell r="AZ3581" t="e">
            <v>#N/A</v>
          </cell>
        </row>
        <row r="3582">
          <cell r="B3582" t="str">
            <v>P1082</v>
          </cell>
          <cell r="C3582" t="str">
            <v>CGGA_P1082</v>
          </cell>
          <cell r="E3582" t="str">
            <v>胡应涛</v>
          </cell>
          <cell r="F3582" t="str">
            <v>626506</v>
          </cell>
          <cell r="G3582">
            <v>43775</v>
          </cell>
          <cell r="H3582" t="str">
            <v>1.颅内占位性病变（额，左） 胶质母细胞瘤2.症状性癫痫[继发性癫痫]3.立体定向活检术后</v>
          </cell>
          <cell r="J3582" t="str">
            <v>男</v>
          </cell>
          <cell r="K3582" t="str">
            <v>32</v>
          </cell>
          <cell r="L3582" t="str">
            <v>A</v>
          </cell>
          <cell r="M3582" t="str">
            <v>420117198710176770</v>
          </cell>
          <cell r="N3582" t="str">
            <v>胡映红/哥哥/18827361376</v>
          </cell>
          <cell r="O3582" t="str">
            <v>右手间断性抽搐6周，胶质瘤活检术后5周</v>
          </cell>
          <cell r="P3582" t="str">
            <v>患者于6周前无明显诱因出现右上肢间断性抽搐，双眼右侧凝视，牙关禁闭，无尿便失禁，就诊于当地医院，行头颅MRI扫描提示颅内占位，胶质瘤可能性大。5周前行在局麻下行立体定向活检术，术后病理回报胶质母细胞瘤（WHO IV级）。术后突发牙关禁闭、头向右偏，双眼右侧凝视，伴右上肢强制性抽搐，意识清醒，发作后可回忆，持续约2-3分钟，予“镇静剂”后缓解。3周前就诊于我院，行头颅MRI扫描：左额胶质瘤活检术后；右额异常血管强化影：静脉发育畸形可能性大。现为进一步治疗收入我科。患者自患病以来，饮食可，睡眠不良，二便如常，体重无明显变化</v>
          </cell>
          <cell r="Q3582" t="str">
            <v>平素健康状况:一般。否认高血压史、冠心病史， 于2019年5 月患脑梗，于当地溶栓治疗。否认糖尿病史、精神病史，否认肝炎史、疟疾史、结核史，曾行包皮环切术。否认外伤史、输血史，否认过敏史，预防接种史不详。</v>
          </cell>
          <cell r="R3582" t="str">
            <v>生于武汉，久居本地，无疫区、疫情、疫水接触史，无牧区、矿山、高氟区、低碘区居住史，无化学性物质、放射性物质、有毒物质接触史，无工业毒物、粉尘接触史。否认冶游史、嗜酒史、吸烟史</v>
          </cell>
          <cell r="S3582" t="str">
            <v>90</v>
          </cell>
          <cell r="T3582">
            <v>43777</v>
          </cell>
          <cell r="V3582" t="str">
            <v>左额顶开颅肿瘤切除术+人工硬脑膜修补术（术中MRI辅助）</v>
          </cell>
          <cell r="W3582" t="str">
            <v>患者气管插管全麻满意后。取仰卧位，头略偏右侧，上头架, 取左额顶马蹄形切口，上至中线，前至冠状缝前3cm，后至冠状缝后4cm，下至耳屏前上方。常规碘酒、酒精消毒铺巾。切开头皮，分离头皮帽状腱膜下，皮瓣翻向面侧。沿颞上线切开颞筋膜及颞肌，颞肌推向颧侧，暴露颅骨，钻2孔，铣刀铣下骨瓣大小约7×7cm。硬膜张力较高，骨缘周围硬膜悬吊止血。十字剪开硬膜，见额中回脑回变平。显微镜下沿额上回进行分离，可见脑组织水肿明显，肿瘤呈灰红色，质地大部分较软，血运丰富，部分质地韧，血运一般。分离肿瘤中线侧，离断肿瘤血供，将肿瘤大部分切除。然后从肿瘤内分块切除后部肿瘤，完整保留中央前回。沿肿瘤向下浸润方向分块切除肿瘤，切除肿瘤后可见中线血管并完整保留。共切除肿瘤及周围浸润脑组织约4×5×5cm。 脑压明显下降，脑搏动良好。止血满意后，创面覆盖速即纱，反复盐水冲洗清亮。护士清点敷料及器械无误。妥善保护术野，行术中MRI扫描，提示肿瘤全切。恢复手术，免缝人工硬脑膜修补，骨片复位，三枚钛片及1枚盖孔板固定。分层缝合帽状腱膜及头皮。手术顺利，术中出血估计约300ml，未输血，补液2100ml。术毕，回病房监护。</v>
          </cell>
          <cell r="X3582" t="str">
            <v>全切除</v>
          </cell>
          <cell r="Y3582" t="str">
            <v>缺失</v>
          </cell>
          <cell r="Z3582" t="str">
            <v>GBM(WHO IV)</v>
          </cell>
          <cell r="AA3582" t="str">
            <v>GBM(WHO IV)</v>
          </cell>
          <cell r="AB3582">
            <v>4</v>
          </cell>
          <cell r="AC3582" t="str">
            <v>胶质母细胞瘤 (WHOⅣ级)</v>
          </cell>
          <cell r="AD3582" t="str">
            <v>全切除</v>
          </cell>
          <cell r="AE3582">
            <v>43788</v>
          </cell>
          <cell r="AF3582" t="str">
            <v>1.胶质母细胞瘤（额，左）2.症状性癫痫[继发性癫痫]3.立体定向活检术后4.轻度贫血5.高胆红素血症</v>
          </cell>
          <cell r="AH3582" t="str">
            <v>未终止</v>
          </cell>
          <cell r="AI3582">
            <v>888</v>
          </cell>
          <cell r="AJ3582">
            <v>0</v>
          </cell>
          <cell r="AK3582">
            <v>888</v>
          </cell>
          <cell r="AL3582">
            <v>0</v>
          </cell>
          <cell r="AM3582">
            <v>888</v>
          </cell>
          <cell r="AN3582" t="str">
            <v>同步</v>
          </cell>
          <cell r="AO3582">
            <v>1</v>
          </cell>
          <cell r="AP3582" t="str">
            <v>帝清</v>
          </cell>
          <cell r="AQ3582">
            <v>1</v>
          </cell>
          <cell r="AS3582">
            <v>0</v>
          </cell>
          <cell r="AU3582" t="e">
            <v>#N/A</v>
          </cell>
          <cell r="AV3582" t="e">
            <v>#N/A</v>
          </cell>
          <cell r="AW3582" t="e">
            <v>#N/A</v>
          </cell>
          <cell r="AX3582" t="e">
            <v>#N/A</v>
          </cell>
          <cell r="AY3582" t="e">
            <v>#N/A</v>
          </cell>
          <cell r="AZ3582" t="e">
            <v>#N/A</v>
          </cell>
        </row>
        <row r="3583">
          <cell r="B3583" t="str">
            <v>P1083</v>
          </cell>
          <cell r="C3583" t="str">
            <v>CGGA_P1083</v>
          </cell>
          <cell r="E3583" t="str">
            <v>姬姗姗</v>
          </cell>
          <cell r="F3583" t="str">
            <v>626486</v>
          </cell>
          <cell r="G3583">
            <v>43775</v>
          </cell>
          <cell r="H3583" t="str">
            <v>1.颅内占位性病变（额，顶，左 ） DNET? 低级别胶质瘤？2.症状性癫痫[继发性癫痫]</v>
          </cell>
          <cell r="J3583" t="str">
            <v>女</v>
          </cell>
          <cell r="K3583" t="str">
            <v>24</v>
          </cell>
          <cell r="L3583" t="str">
            <v>A</v>
          </cell>
          <cell r="M3583" t="str">
            <v>140581199510173225</v>
          </cell>
          <cell r="N3583" t="str">
            <v>姬小鹏/夫妻/18600298039,冯新梅/母女/15235620238,姬姗如/姐妹/19834508729</v>
          </cell>
          <cell r="O3583" t="str">
            <v>突发眩晕9月，发现颅内占位性病变7月</v>
          </cell>
          <cell r="P3583" t="str">
            <v>9月前，患者无明显诱因突发眩晕，持续约2分钟，无肢体抽搐，无恶心，呕吐等，休息后缓解。7月前无明显诱因再次出现眩晕，伴意识不清，四肢抽搐。持续约3分钟。遂至当地医院就诊，头部MRI，考虑左侧额顶叶蛛网膜囊肿可能。4月前患者无明显诱因再次出现四肢抽搐，持续约1分钟。至航天总医院就诊，考虑“线粒体脑肌病？胶质瘤？”。未行手术治疗，予口服德巴金500mg qd治疗。1月前症状间断性复发加重，突发四肢抽搐，持续约1分钟。遂至天坛医院就诊，头部MRI示：左额顶叶镰旁占位：考虑低级别胶质瘤（DNET），未行手术治疗。至宣武医院就诊，口服曲莱 0.25g bid治疗。1月前患者无明显诱因突发右下肢抽搐，无头痛头晕，无四肢活动力下降等，持续约1分钟，自行口服曲莱 0.5g bid治疗。症状仍间断性复发。为求进一步诊断和治疗，遂至我院就诊，门诊以“颅内占位性病变”收入我院。患者自患病以来，饮食可，睡眠可，二便如常，体重无明显变化。</v>
          </cell>
          <cell r="Q3583" t="str">
            <v>平素健康状况:良好。否认高血压史、冠心病史， 否认糖尿病史、脑血管病史、精神病史，否认肝炎史、疟疾史、结核史,否认手术史、外伤史、输血史，否认过敏史，预防接种史不详</v>
          </cell>
          <cell r="R3583" t="str">
            <v>生于山西省，久居本地，无疫区、疫情、疫水接触史，无牧区、矿山、高氟区、低碘区居住史，无化学性物质、放射性物质、有毒物质接触史，无工业毒物、粉尘接触史。否认冶游史、嗜酒史、吸烟史</v>
          </cell>
          <cell r="S3583" t="str">
            <v>100</v>
          </cell>
          <cell r="T3583">
            <v>43777</v>
          </cell>
          <cell r="V3583" t="str">
            <v>左顶枕开颅肿瘤切除术+人工硬脑膜修补术（神经电生理监测）</v>
          </cell>
          <cell r="W3583" t="str">
            <v>患者插管全麻成功后，病人取右侧俯卧位，头架固定后，常规消毒、铺巾，取左顶枕马蹄形切口逐层切开，皮肤翻向前下，暴露左顶枕颅骨，骨瓣钻2孔铣下保留，见硬膜张力一般，四周严密悬吊，十字状剪开硬脑膜，术中电生理监测皮层刺激确定中央沟、中央后回位置，术中超声确定病变位置，见病变主要位于左侧中央后回及顶叶，深达扣带回，局部皮层即可见灰白色病变，质软，血供中等，与周边脑组织边界欠清，大小约3.5*3.0*3.5cm。电生理监测下自肿瘤大致边界逐步分离并分块切除肿瘤，最终病变镜下全切。病变切除后，行周边脑皮层癫痫波监测，于后方左顶叶可见大量棘波，低电流双极电凝后棘波明显减少。术中冰冻病理回报星形细胞瘤。术腔严密止血，创面速即纱帖敷，术腔反复冲洗清亮，脑组织搏动好，电生理监测显示运动功能保护良好，硬膜破损严重，免缝人工硬膜贴敷，硬膜外放置引流管一根另戳一口引出并固定，与护士清点棉片、棉条等手术用品无误后，1枚盖孔板2枚钛片还纳骨瓣，逐层缝合皮下及皮肤，术毕再次与护士清点棉条等手术用品无误，手术顺利，术中出血约100ml，输液2500ml，未输血，术后回病房监护。</v>
          </cell>
          <cell r="X3583" t="str">
            <v>全切除</v>
          </cell>
          <cell r="Y3583" t="str">
            <v>缺失</v>
          </cell>
          <cell r="Z3583" t="str">
            <v>A(WHO II)</v>
          </cell>
          <cell r="AA3583" t="str">
            <v>A(WHO II)</v>
          </cell>
          <cell r="AB3583">
            <v>2</v>
          </cell>
          <cell r="AC3583" t="str">
            <v>星形细胞瘤 (WHOⅡ级)</v>
          </cell>
          <cell r="AD3583" t="str">
            <v>全切除</v>
          </cell>
          <cell r="AE3583">
            <v>43788</v>
          </cell>
          <cell r="AF3583" t="str">
            <v>1.星形细胞瘤（额，顶，左 ）2.症状性癫痫3.[继发性癫痫]4.轻度贫血5.低蛋白血症</v>
          </cell>
          <cell r="AH3583" t="str">
            <v>未终止</v>
          </cell>
          <cell r="AI3583">
            <v>985</v>
          </cell>
          <cell r="AJ3583">
            <v>0</v>
          </cell>
          <cell r="AK3583">
            <v>985</v>
          </cell>
          <cell r="AL3583">
            <v>0</v>
          </cell>
          <cell r="AM3583">
            <v>985</v>
          </cell>
          <cell r="AN3583" t="str">
            <v>27次</v>
          </cell>
          <cell r="AO3583">
            <v>1</v>
          </cell>
          <cell r="AP3583" t="str">
            <v>无</v>
          </cell>
          <cell r="AQ3583">
            <v>0</v>
          </cell>
          <cell r="AS3583">
            <v>0</v>
          </cell>
          <cell r="AU3583" t="e">
            <v>#N/A</v>
          </cell>
          <cell r="AV3583" t="e">
            <v>#N/A</v>
          </cell>
          <cell r="AW3583" t="e">
            <v>#N/A</v>
          </cell>
          <cell r="AX3583" t="e">
            <v>#N/A</v>
          </cell>
          <cell r="AY3583" t="e">
            <v>#N/A</v>
          </cell>
          <cell r="AZ3583" t="e">
            <v>#N/A</v>
          </cell>
        </row>
        <row r="3584">
          <cell r="B3584" t="str">
            <v>P1084</v>
          </cell>
          <cell r="C3584" t="str">
            <v>NA</v>
          </cell>
          <cell r="D3584" t="str">
            <v>NA</v>
          </cell>
          <cell r="E3584" t="str">
            <v>NA</v>
          </cell>
          <cell r="F3584" t="str">
            <v>NA</v>
          </cell>
          <cell r="G3584" t="str">
            <v>NA</v>
          </cell>
          <cell r="H3584" t="str">
            <v>NA</v>
          </cell>
          <cell r="I3584" t="str">
            <v>NA</v>
          </cell>
          <cell r="J3584" t="str">
            <v>NA</v>
          </cell>
          <cell r="K3584" t="str">
            <v>NA</v>
          </cell>
          <cell r="L3584" t="str">
            <v>NA</v>
          </cell>
          <cell r="M3584" t="str">
            <v>NA</v>
          </cell>
          <cell r="N3584" t="str">
            <v>NA</v>
          </cell>
          <cell r="O3584" t="str">
            <v>NA</v>
          </cell>
          <cell r="P3584" t="str">
            <v>NA</v>
          </cell>
          <cell r="Q3584" t="str">
            <v>NA</v>
          </cell>
          <cell r="R3584" t="str">
            <v>NA</v>
          </cell>
          <cell r="S3584" t="str">
            <v>NA</v>
          </cell>
          <cell r="T3584" t="str">
            <v>NA</v>
          </cell>
          <cell r="U3584" t="str">
            <v>NA</v>
          </cell>
          <cell r="V3584" t="str">
            <v>NA</v>
          </cell>
          <cell r="W3584" t="str">
            <v>NA</v>
          </cell>
          <cell r="X3584" t="str">
            <v>NA</v>
          </cell>
          <cell r="Y3584" t="str">
            <v>NA</v>
          </cell>
          <cell r="Z3584" t="str">
            <v>NA</v>
          </cell>
          <cell r="AA3584" t="str">
            <v>NA</v>
          </cell>
          <cell r="AB3584" t="str">
            <v>NA</v>
          </cell>
          <cell r="AC3584" t="str">
            <v>NA</v>
          </cell>
          <cell r="AD3584" t="str">
            <v>NA</v>
          </cell>
          <cell r="AE3584" t="str">
            <v>NA</v>
          </cell>
          <cell r="AF3584" t="str">
            <v>NA</v>
          </cell>
          <cell r="AG3584" t="str">
            <v>NA</v>
          </cell>
          <cell r="AH3584" t="str">
            <v>NA</v>
          </cell>
          <cell r="AI3584" t="str">
            <v>NA</v>
          </cell>
          <cell r="AJ3584" t="str">
            <v>NA</v>
          </cell>
          <cell r="AK3584" t="str">
            <v>NA</v>
          </cell>
          <cell r="AL3584" t="str">
            <v>NA</v>
          </cell>
          <cell r="AM3584" t="str">
            <v>NA</v>
          </cell>
          <cell r="AN3584" t="str">
            <v>NA</v>
          </cell>
          <cell r="AO3584" t="str">
            <v>NA</v>
          </cell>
          <cell r="AP3584" t="str">
            <v>NA</v>
          </cell>
          <cell r="AQ3584" t="str">
            <v>NA</v>
          </cell>
          <cell r="AS3584" t="str">
            <v>NA</v>
          </cell>
          <cell r="AT3584" t="str">
            <v>NA</v>
          </cell>
          <cell r="AU3584" t="str">
            <v>NA</v>
          </cell>
          <cell r="AV3584" t="str">
            <v>NA</v>
          </cell>
          <cell r="AW3584" t="str">
            <v>NA</v>
          </cell>
          <cell r="AX3584" t="str">
            <v>NA</v>
          </cell>
          <cell r="AY3584" t="str">
            <v>NA</v>
          </cell>
          <cell r="AZ3584" t="str">
            <v>NA</v>
          </cell>
          <cell r="BA3584" t="str">
            <v>NA</v>
          </cell>
          <cell r="BB3584" t="str">
            <v>NA</v>
          </cell>
          <cell r="BC3584" t="str">
            <v>NA</v>
          </cell>
          <cell r="BD3584" t="str">
            <v>NA</v>
          </cell>
        </row>
        <row r="3585">
          <cell r="B3585" t="str">
            <v>P1085</v>
          </cell>
          <cell r="C3585" t="str">
            <v>CGGA_P1085</v>
          </cell>
          <cell r="E3585" t="str">
            <v>孟中嫄</v>
          </cell>
          <cell r="F3585" t="str">
            <v>626846</v>
          </cell>
          <cell r="G3585">
            <v>43777</v>
          </cell>
          <cell r="H3585" t="str">
            <v>1.颅内占位性病变（额颞岛，左）</v>
          </cell>
          <cell r="J3585" t="str">
            <v>女</v>
          </cell>
          <cell r="K3585" t="str">
            <v>34</v>
          </cell>
          <cell r="L3585" t="str">
            <v>B</v>
          </cell>
          <cell r="M3585" t="str">
            <v>152101198507180921</v>
          </cell>
          <cell r="N3585" t="str">
            <v>宝玉霞/母亲/13301065333,阎庚宇/丈夫/13911559849,孟中嫄/本人/13810807497</v>
          </cell>
          <cell r="O3585" t="str">
            <v>头痛1年，伴黑蒙、左侧肢体麻木4月</v>
          </cell>
          <cell r="P3585" t="str">
            <v>1年前患者无明显诱因自觉头痛，当时未予在意。4月前患者出现黑蒙并左侧肢体麻木，仍未重视，近日在安贞医院就诊后行头颅CT检查后提示颅内占位随来我院就诊。门诊给予行头颅MRI检查后以颅内占位性病变收住我科住院住院治疗。 患者自患病以来，饮食可，睡眠可，二便如常，体重无明显变化。</v>
          </cell>
          <cell r="Q3585" t="str">
            <v>平素健康状况:良好。自诉瘢痕体质。患“肾结石、阑尾结石3月”。否认高血压史、冠心病史， 否认糖尿病史、脑血管病史、精神病史，否认肝炎史、疟疾史、结核史,否认手术史、外伤史、输血史，有青霉素过敏史。预防接种史不详</v>
          </cell>
          <cell r="R3585" t="str">
            <v>生于北京朝阳，久居本地，无疫区、疫情、疫水接触史，无牧区、矿山、高氟区、低碘区居住史，无化学性物质、放射性物质、有毒物质接触史，无工业毒物、粉尘接触史。否认冶游史、嗜酒史、吸烟史</v>
          </cell>
          <cell r="S3585" t="str">
            <v>100</v>
          </cell>
          <cell r="T3585">
            <v>43781</v>
          </cell>
          <cell r="V3585" t="str">
            <v>左额颞开颅病变切除术+人工硬膜修补术</v>
          </cell>
          <cell r="W3585" t="str">
            <v>患者插管全麻成功后，病人取仰卧位。常规碘酒（2%）和酒精（75%）消毒后铺巾，头皮浸润麻醉，行冠状切口切开，充分暴露左额颞骨质，颅骨钻1孔骨瓣铣下保留，硬膜四周严密悬吊，硬膜张力略高250ml甘露醇快速静点降低颅内压，“弧形+放射”状剪开硬脑膜，可见左额局部脑组织张力高，脑回膨隆明显，脑沟消失，病变位于左额岛，质地软韧不均，局部囊变，色灰白，血供中等，与周围脑组织边界不清，显微镜下首先切除额极脑组织，减压后再继续分块切除肿瘤，向后至尾状核头、脑室额角开放，内侧至纵裂，下方至视神经、下丘脑组织保护好，在继续切除侧裂部分肿瘤，可见同侧颞叶脑组织正常，未见明显肿瘤组织，再继续向深方切除，至岛叶，沿肿瘤大致边界逐步分离并分块切除，至深部正常组织，最后镜下近全切除术，大小约5.4X4.9X4.5cm。术腔严密止血，创面速即纱帖敷,术腔反复冲洗清亮，脑组织搏动好，硬膜破损严重，可缝人工硬膜（脑膜健）减张缝合，与护士清点棉片、棉条等手术用品无误后，钛片及1枚盖孔片还纳骨瓣，逐层缝合肌肉、皮下及皮肤，术毕再次与护士清点棉条等手术用品无误，手术顺利，术中出血约300ml，输液2500ml，术后回病房监护</v>
          </cell>
          <cell r="X3585" t="str">
            <v>部分切除</v>
          </cell>
          <cell r="Y3585" t="str">
            <v>缺失</v>
          </cell>
          <cell r="Z3585" t="str">
            <v>A(WHO II)</v>
          </cell>
          <cell r="AA3585" t="str">
            <v>A(WHO II)</v>
          </cell>
          <cell r="AB3585">
            <v>2</v>
          </cell>
          <cell r="AC3585" t="str">
            <v>星形细胞瘤(WHOⅡ级)，部分区域细胞密集，生长较活跃，散在灶状未成熟神经元</v>
          </cell>
          <cell r="AD3585" t="str">
            <v>部分切除</v>
          </cell>
          <cell r="AE3585">
            <v>43790</v>
          </cell>
          <cell r="AF3585" t="str">
            <v>1. 星形细胞瘤(WHOⅡ级)（额颞岛，左）2.甲状腺功能减退</v>
          </cell>
          <cell r="AH3585" t="str">
            <v>未终止</v>
          </cell>
          <cell r="AI3585">
            <v>981</v>
          </cell>
          <cell r="AJ3585">
            <v>0</v>
          </cell>
          <cell r="AK3585">
            <v>981</v>
          </cell>
          <cell r="AL3585">
            <v>0</v>
          </cell>
          <cell r="AM3585">
            <v>981</v>
          </cell>
          <cell r="AN3585" t="str">
            <v>21次</v>
          </cell>
          <cell r="AO3585">
            <v>1</v>
          </cell>
          <cell r="AP3585" t="str">
            <v>帝清</v>
          </cell>
          <cell r="AQ3585">
            <v>1</v>
          </cell>
          <cell r="AS3585">
            <v>0</v>
          </cell>
          <cell r="AU3585" t="e">
            <v>#N/A</v>
          </cell>
          <cell r="AV3585" t="e">
            <v>#N/A</v>
          </cell>
          <cell r="AW3585" t="e">
            <v>#N/A</v>
          </cell>
          <cell r="AX3585" t="e">
            <v>#N/A</v>
          </cell>
          <cell r="AY3585" t="e">
            <v>#N/A</v>
          </cell>
          <cell r="AZ3585" t="e">
            <v>#N/A</v>
          </cell>
        </row>
        <row r="3586">
          <cell r="B3586" t="str">
            <v>P1086</v>
          </cell>
          <cell r="C3586" t="str">
            <v>CGGA_P1086</v>
          </cell>
          <cell r="E3586" t="str">
            <v>张永佳</v>
          </cell>
          <cell r="F3586" t="str">
            <v>626771</v>
          </cell>
          <cell r="G3586">
            <v>43777</v>
          </cell>
          <cell r="H3586" t="str">
            <v>1.颅内占位性病变(颞岛，左)2.继发性癫痫3.鼻窦炎</v>
          </cell>
          <cell r="J3586" t="str">
            <v>男</v>
          </cell>
          <cell r="K3586" t="str">
            <v>34</v>
          </cell>
          <cell r="L3586" t="str">
            <v>A</v>
          </cell>
          <cell r="M3586" t="str">
            <v>131102198411190211</v>
          </cell>
          <cell r="N3586" t="str">
            <v>戚秋菊/夫妻/13731368009,张明水/父子/13833880368,孙忠爽/母子/15132839089</v>
          </cell>
          <cell r="O3586" t="str">
            <v>间断失神半年，加重1月</v>
          </cell>
          <cell r="P3586" t="str">
            <v>患者近半年来无明显诱因间断出现短暂失神，持续约1-2分钟缓解，偶伴恶心，无昏迷、抽搐、偏瘫、头痛、头晕、呕吐等，未予诊治。近1月来，患者失神发作频率增加，伴恶心，并出现记忆力减退、嗜睡及言语表达能力降低，自行口服药物后无好转（具体药物不详），先后就诊于当地医院及我院行头部MRI示左侧颞岛叶低级别胶质瘤，现为求进一步诊治入住我科。患者自患病以来，饮食可，睡眠可，二便如常，体重无明显变化</v>
          </cell>
          <cell r="Q3586" t="str">
            <v>平素健康状况:良好。否认高血压史、冠心病史， 否认糖尿病史、脑血管病史、精神病史，否认肝炎史、疟疾史、结核史,否认手术史、外伤史、输血史，否认过敏史，预防接种史不详。</v>
          </cell>
          <cell r="R3586" t="str">
            <v>生于原籍，久居本地，无疫区、疫情、疫水接触史，无牧区、矿山、高氟区、低碘区居住史，无化学性物质、放射性物质、有毒物质接触史，无工业毒物、粉尘接触史。有吸烟史，已戒烟。否认冶游史、嗜酒史</v>
          </cell>
          <cell r="S3586" t="str">
            <v>95</v>
          </cell>
          <cell r="T3586">
            <v>43781</v>
          </cell>
          <cell r="V3586" t="str">
            <v>左额颞开颅肿瘤切除+人工应脑膜膜修补术</v>
          </cell>
          <cell r="W3586" t="str">
            <v>患者气管插管全麻成功后，仰卧头偏向右60度，头架固定，取左额颞“？”切口并标记。常规碘酒（4%）和酒精（75%）消毒后铺巾，沿标记线头皮浸润麻醉，逐层切开，皮肌瓣翻向前方，充分暴露颅骨，颅骨钻2孔骨瓣铣下保留。硬膜止血后四周严密悬吊，见硬膜张力略高250ml甘露醇快速静点降低颅内压，“弧形+放射”状剪开硬脑膜，见颞叶部分肿瘤位于皮层表面，显微镜下首先切除颞叶肿瘤，质软、灰白色、血供一般、与周围脑组织界限不清，侧脑室颞角开放，深部可见动眼神经、颈内动脉、大脑后动脉均保护完好。显露下环岛沟及环岛沟静脉，于岛阈处可见豆纹动脉，以最外侧豆纹动脉作为切除深部边界，切除岛叶下部肿瘤，灰白色，质软。然后于左侧额下回眶回造瘘，显露前环岛沟及部分上环岛沟，切除岛叶前上部肿瘤，调整显微镜切除岛叶后上部肿瘤，可见后岛点，深部可见下纹状静脉及肉豆蔻样底节区，最终病变镜下近全切。术腔严密止血，反复冲洗清亮，脑组织搏动好，硬膜严密缝合困难，人工硬膜减张缝合加固硬膜薄弱处，与护士清点棉片、棉条等手术用品无误后，还纳骨瓣，1枚盖骨板、2枚钛片固定，逐层缝合肌肉、皮下及皮肤，术毕再次与护士清点棉条等手术用品无误，手术顺利，麻醉满意，术中出血约300ml，输液2500ml，未输血，术后拔管后安返pICU病房监护。</v>
          </cell>
          <cell r="X3586" t="str">
            <v>全切除</v>
          </cell>
          <cell r="Y3586" t="str">
            <v>缺失</v>
          </cell>
          <cell r="Z3586" t="str">
            <v>A(WHO II)</v>
          </cell>
          <cell r="AA3586" t="str">
            <v>A(WHO II)</v>
          </cell>
          <cell r="AB3586">
            <v>2</v>
          </cell>
          <cell r="AC3586" t="str">
            <v>星形细胞瘤 (WHOⅡ级)</v>
          </cell>
          <cell r="AD3586" t="str">
            <v>全切除</v>
          </cell>
          <cell r="AE3586">
            <v>43797</v>
          </cell>
          <cell r="AF3586" t="str">
            <v>1.星形细胞瘤 （颞岛，左）(WHOⅡ级) 2.继发性癫痫3.鼻窦炎</v>
          </cell>
          <cell r="AH3586" t="str">
            <v>未终止</v>
          </cell>
          <cell r="AI3586">
            <v>981</v>
          </cell>
          <cell r="AJ3586">
            <v>0</v>
          </cell>
          <cell r="AK3586">
            <v>981</v>
          </cell>
          <cell r="AL3586">
            <v>0</v>
          </cell>
          <cell r="AM3586">
            <v>981</v>
          </cell>
          <cell r="AN3586" t="str">
            <v>无</v>
          </cell>
          <cell r="AO3586">
            <v>0</v>
          </cell>
          <cell r="AP3586" t="str">
            <v>泰道</v>
          </cell>
          <cell r="AQ3586">
            <v>1</v>
          </cell>
          <cell r="AS3586">
            <v>0</v>
          </cell>
          <cell r="AU3586" t="e">
            <v>#N/A</v>
          </cell>
          <cell r="AV3586" t="e">
            <v>#N/A</v>
          </cell>
          <cell r="AW3586" t="e">
            <v>#N/A</v>
          </cell>
          <cell r="AX3586" t="e">
            <v>#N/A</v>
          </cell>
          <cell r="AY3586" t="e">
            <v>#N/A</v>
          </cell>
          <cell r="AZ3586" t="e">
            <v>#N/A</v>
          </cell>
        </row>
        <row r="3587">
          <cell r="B3587" t="str">
            <v>P1087</v>
          </cell>
          <cell r="C3587" t="str">
            <v>CGGA_P1087</v>
          </cell>
          <cell r="E3587" t="str">
            <v>许振宇</v>
          </cell>
          <cell r="F3587" t="str">
            <v>627121</v>
          </cell>
          <cell r="G3587">
            <v>43780</v>
          </cell>
          <cell r="H3587" t="str">
            <v>1.颅内占位性病变（颞，左）2.胶质瘤术后3.高血压</v>
          </cell>
          <cell r="J3587" t="str">
            <v>男</v>
          </cell>
          <cell r="K3587" t="str">
            <v>42</v>
          </cell>
          <cell r="L3587" t="str">
            <v>O</v>
          </cell>
          <cell r="M3587" t="str">
            <v>11010819770513541X</v>
          </cell>
          <cell r="N3587" t="str">
            <v>支瑞霞/母亲/18910068302,岳俊洁/妻子/13601368311,许振宇/本人/13301377513</v>
          </cell>
          <cell r="O3587" t="str">
            <v>脑胶质瘤开颅术后复查发现肿瘤8月</v>
          </cell>
          <cell r="P3587" t="str">
            <v>8月前患者因脑胶质瘤在北京宣武医院行开颅颅内肿瘤切除术，术后遗有右上肢活动精细活动差，术后在我院行放化疗等治疗，二月前复查头颅MRI后发现颅内非手术区域有一0.5厘米肿瘤，当时无特殊处理。一月前再次复查头颅MRI后发现肿瘤明显增大，近日来我院门诊就诊遂以颅内占位性病变收住我科住院治疗。患者自患病以来，偶有恶心，头部肿胀感。饮食可，睡眠可，二便如常，体重无明显变化。</v>
          </cell>
          <cell r="Q3587" t="str">
            <v>平素健康状况:良好。高血压病史，目前规律服用厄贝沙坦片，每天一次，每次一片，否认冠心病史， 否认糖尿病史、脑血管病史、精神病史，否认肝炎史、疟疾史、结核史,否认手术史、外伤史、输血史，否认过敏史，预防接种史不详。</v>
          </cell>
          <cell r="R3587" t="str">
            <v>生于京市海淀区，久居本地，无疫区、疫情、疫水接触史，无牧区、矿山、高氟区、低碘区居住史，无化学性物质、放射性物质、有毒物质接触史，无工业毒物、粉尘接触史。否认冶游史、嗜酒史、吸烟史。</v>
          </cell>
          <cell r="S3587" t="str">
            <v>80</v>
          </cell>
          <cell r="T3587">
            <v>43782</v>
          </cell>
          <cell r="V3587" t="str">
            <v>左颞开颅病变切除术+人工硬膜修补术</v>
          </cell>
          <cell r="W3587" t="str">
            <v>全麻插管后，仰卧位，常规消毒、铺巾。以病变为中心行左颞直切口，逐层切开头皮、皮下及颞肌，牵开器撑开，暴露颞骨，颅骨钻一孔，铣刀铣下左颞骨瓣，约4X5cm大小可见硬膜张力稍高，给予甘露醇250ml快速静点，沿骨窗悬吊硬膜后弧形加放射状剪开硬膜，电灼硬脑膜边缘出血。可见肿瘤位于颞叶，灰红色，实性，质中等，血供极丰富，边界不清。沿肿瘤周边仔细分离，最终全切除肿瘤大小约3.0×2.1×2.5cm，创面贴附速即纱彻底止血。瘤腔冲水清亮。护士清点敷料器械无误，鉴于硬膜缺损，人工硬脑膜修补硬膜，骨瓣复位，以3枚钛片6枚钛片固定、复位骨瓣。分层缝合肌肉、皮下和皮肤，术毕再次清点纱布器械无误。手术顺利，出血约200ml，输液2000ml，术毕返病房。</v>
          </cell>
          <cell r="X3587" t="str">
            <v>全切除</v>
          </cell>
          <cell r="Y3587" t="str">
            <v>缺失</v>
          </cell>
          <cell r="Z3587" t="str">
            <v>GBM(WHO IV)</v>
          </cell>
          <cell r="AA3587" t="str">
            <v>GBM(WHO IV)</v>
          </cell>
          <cell r="AB3587">
            <v>4</v>
          </cell>
          <cell r="AC3587" t="str">
            <v>胶质母细胞瘤。(WHOⅣ级)</v>
          </cell>
          <cell r="AD3587" t="str">
            <v>全切除</v>
          </cell>
          <cell r="AE3587">
            <v>43791</v>
          </cell>
          <cell r="AF3587" t="str">
            <v>1.胶质母细胞瘤（WHO IV级）（颞，左）kps 60分2.胶质瘤术后 3.高血压</v>
          </cell>
          <cell r="AH3587" t="str">
            <v>未终止</v>
          </cell>
          <cell r="AI3587">
            <v>498</v>
          </cell>
          <cell r="AJ3587">
            <v>0</v>
          </cell>
          <cell r="AK3587">
            <v>498</v>
          </cell>
          <cell r="AL3587">
            <v>0</v>
          </cell>
          <cell r="AM3587">
            <v>498</v>
          </cell>
          <cell r="AN3587" t="str">
            <v>同步</v>
          </cell>
          <cell r="AO3587">
            <v>1</v>
          </cell>
          <cell r="AP3587" t="str">
            <v>替莫脞胺</v>
          </cell>
          <cell r="AQ3587">
            <v>1</v>
          </cell>
          <cell r="AS3587">
            <v>1</v>
          </cell>
          <cell r="AU3587" t="e">
            <v>#N/A</v>
          </cell>
          <cell r="AV3587" t="e">
            <v>#N/A</v>
          </cell>
          <cell r="AW3587" t="e">
            <v>#N/A</v>
          </cell>
          <cell r="AX3587" t="e">
            <v>#N/A</v>
          </cell>
          <cell r="AY3587" t="e">
            <v>#N/A</v>
          </cell>
          <cell r="AZ3587" t="e">
            <v>#N/A</v>
          </cell>
        </row>
        <row r="3588">
          <cell r="B3588" t="str">
            <v>P1088</v>
          </cell>
          <cell r="C3588" t="str">
            <v>CGGA_P1088</v>
          </cell>
          <cell r="E3588" t="str">
            <v>魏超</v>
          </cell>
          <cell r="F3588" t="str">
            <v>626388</v>
          </cell>
          <cell r="G3588">
            <v>43780</v>
          </cell>
          <cell r="H3588" t="str">
            <v>1.颅内占位性病变 复发胶质母细胞瘤？（额，颞，顶，右）2.右额胶质母细胞瘤术后3.症状性癫痫[继发性癫痫]</v>
          </cell>
          <cell r="J3588" t="str">
            <v>男</v>
          </cell>
          <cell r="K3588" t="str">
            <v>33</v>
          </cell>
          <cell r="L3588" t="str">
            <v>B</v>
          </cell>
          <cell r="M3588" t="str">
            <v>120223198607150216</v>
          </cell>
          <cell r="N3588" t="str">
            <v>魏家整/父子/15332060076,焦月君/母子/13920593726,陈晓蓉/夫妻/18322618726</v>
          </cell>
          <cell r="O3588" t="str">
            <v>胶质瘤术后2年，发现肿瘤复发6天</v>
          </cell>
          <cell r="P3588" t="str">
            <v>2年前患者无明显诱因出现四肢抽搐，牙关紧闭，持续约1分钟自行缓解，发作频繁，每日2-3次。就诊于天津医科大学总医院，头部MRI示：右额叶片状地密度影，增强MRI示强化不明显。于2017年12月19日在该院行右额占位性病变切除术。术后病理:间变星形细胞瘤，WHO III级，行分子病理检测：MGMT：无甲基化，1p/19q完整，IDH1基因：R132H突变，TERT、BRAF无突变。术后开始给予丙戊酸钠缓释片0.5g。术后仍有间断癫痫发作，给予丙戊酸钠缓释片0.5g 2/日抗癫痫治疗，癫痫症状控制可。术后于2018-01-10始行同步放化疗，放疗剂量为60Gy/30F，替莫唑胺剂量为75mg/m2/天，同步放化疗于2018-02-13结束。同步放化疗后1月（2018-03-10）始行替莫唑胺5/28天方案辅助化疗共计6周期，剂量为150-200mg/m2/天，过程顺利，末次化疗2018年8月20日。期间评效为SD。后于2019年1月10日始继续替莫唑胺原剂量方案治疗2周期，末次用药2019-02-10结束。后定期复查。2019年7月常规复查脑部MRI示肿瘤进展，于2019-07-28给予替莫唑胺5/28天方案口服1周期，剂量为200mg/m2/天。于2019-08-14始间断癫痫小发作，调整给药为丙戊酸钠缓释片0.5g 2/日，左乙拉西坦片 0.5g　2/日。为求进一步治疗，遂于2019-08-29就诊于北京电力医院，于2019-09-04行二次开颅肿瘤切除术，手术见治疗位于右额叶，质地较韧，血运丰富，镜下全切肿瘤。术后病理：胶质母细胞瘤，经我院会诊（2019-10-29）：胶质母细胞瘤。近1周出现间断癫痫发作，调整给药方案为丙戊酸钠缓释片0.5g 2/日，左乙拉西坦片 1g 2/日，拉莫三嗪25mg 2/日。2019-11-06就诊于我科，复查脑部MRI示肿瘤再进展。现为继续治疗来诊。患者自患病以来，饮食可，睡眠可，二便如常，体重无明显变化。</v>
          </cell>
          <cell r="Q3588" t="str">
            <v>糖尿病病史1月余，口服二甲双胍肠溶片500mg 2/日治疗。否认高血压史、冠心病史，否认脑血管病史、精神病史，否认肝炎史、疟疾史、结核史，2011年有头部外伤史，否认手术史、外伤史、输血史，否认过敏史，预防接种史不详</v>
          </cell>
          <cell r="R3588" t="str">
            <v>生于原籍，久居本地，否认疫水，疫源接触史。否认性病史。否认嗜酒史、吸烟史。</v>
          </cell>
          <cell r="S3588" t="str">
            <v>75</v>
          </cell>
          <cell r="T3588">
            <v>43782</v>
          </cell>
          <cell r="V3588" t="str">
            <v>右额顶原切口开颅肿瘤切除术+人工硬脑膜修补术+去骨瓣减压术（术中MRI）</v>
          </cell>
          <cell r="W3588" t="str">
            <v>患者仰卧位，常规静脉全麻，头架固定后常规消毒、铺巾，取右额顶原直切口扩大逐层切开，皮肤翻向两侧，暴露右额颅骨，铣刀铣下右额顶扩大骨瓣8.0*5.0cm，见硬膜张力略高，250ml甘露醇快速静点降低颅内压，十字状剪开硬脑膜，见病变主要位于右额顶叶，灰红色，质软韧，血供极其丰富，呈浸润性生长，深达胼胝体及基底节区，与周边脑组织边界不清，自原术腔前方及外侧方探查，沿肿瘤大致边界逐步分离并分块切除肿瘤，最终病变镜下部分切除，大小约5.0*4.0*5.0cm。术腔严密止血，创面速即纱帖敷，术腔反复冲洗清亮，脑组织搏动好，术腔留置美敦力27703引流管一根，取人工硬膜减张修补缝合硬膜，与护士清点棉片、棉条等手术用品无误后，为防止术后脑水肿，骨瓣未还纳，逐层缝合肌肉、皮下及皮肤，术毕再次与护士清点棉条等手术用品无误，手术顺利，术中出血约300ml，输液2500ml，未输血，术后回病房监护</v>
          </cell>
          <cell r="X3588" t="str">
            <v>部分切除</v>
          </cell>
          <cell r="Y3588" t="str">
            <v>缺失</v>
          </cell>
          <cell r="Z3588" t="str">
            <v>GBM(WHO IV)</v>
          </cell>
          <cell r="AA3588" t="str">
            <v>GBM(WHO IV)</v>
          </cell>
          <cell r="AC3588" t="str">
            <v>胶质母细胞瘤(WHOⅣ级)，侵及软膜下。（复发）</v>
          </cell>
          <cell r="AD3588" t="str">
            <v>部分切除</v>
          </cell>
          <cell r="AE3588">
            <v>43795</v>
          </cell>
          <cell r="AF3588" t="str">
            <v>1.复发胶质母细胞瘤（额颞顶，右）2.右额胶质母细胞瘤术后 3.症状性癫痫[继发性癫痫] 4.2型糖尿病 5.低蛋白血症</v>
          </cell>
          <cell r="AG3588">
            <v>44208</v>
          </cell>
          <cell r="AH3588" t="str">
            <v>终止</v>
          </cell>
          <cell r="AI3588">
            <v>140</v>
          </cell>
          <cell r="AJ3588">
            <v>1</v>
          </cell>
          <cell r="AK3588">
            <v>140</v>
          </cell>
          <cell r="AL3588">
            <v>1</v>
          </cell>
          <cell r="AM3588">
            <v>140</v>
          </cell>
          <cell r="AN3588" t="str">
            <v>无</v>
          </cell>
          <cell r="AO3588" t="str">
            <v>NA</v>
          </cell>
          <cell r="AP3588" t="str">
            <v>无</v>
          </cell>
          <cell r="AQ3588" t="str">
            <v>NA</v>
          </cell>
          <cell r="AS3588" t="str">
            <v>复发</v>
          </cell>
          <cell r="AU3588" t="str">
            <v>突变</v>
          </cell>
          <cell r="AV3588" t="str">
            <v>不突变</v>
          </cell>
          <cell r="AW3588" t="str">
            <v>非共缺失</v>
          </cell>
          <cell r="AX3588" t="str">
            <v>甲基化</v>
          </cell>
          <cell r="AY3588" t="str">
            <v>不突变</v>
          </cell>
          <cell r="AZ3588" t="str">
            <v>不突变</v>
          </cell>
        </row>
        <row r="3589">
          <cell r="B3589" t="str">
            <v>P1089</v>
          </cell>
          <cell r="C3589" t="str">
            <v>CGGA_P1089</v>
          </cell>
          <cell r="E3589" t="str">
            <v>李江华</v>
          </cell>
          <cell r="F3589" t="str">
            <v>626652</v>
          </cell>
          <cell r="G3589">
            <v>43776</v>
          </cell>
          <cell r="H3589" t="str">
            <v>1.颅内占位性病变（额、顶、颞，左）：多发胶质瘤？转移瘤？ 2.糖尿病 II型 3.高血压2级 极高危组 4.脂肪肝 5.颈动脉硬化 6.甲状腺结节 7.左肾囊肿 8.前列腺增生</v>
          </cell>
          <cell r="I3589" t="str">
            <v>左额颞顶</v>
          </cell>
          <cell r="J3589" t="str">
            <v>男</v>
          </cell>
          <cell r="K3589" t="str">
            <v>54</v>
          </cell>
          <cell r="L3589" t="str">
            <v>O</v>
          </cell>
          <cell r="M3589" t="str">
            <v>460200196503200017</v>
          </cell>
          <cell r="N3589" t="str">
            <v>刘劲梅/夫妻/13876399905,李江明/兄弟/13602837000,李舒宇/父女/18810670256</v>
          </cell>
          <cell r="O3589" t="str">
            <v>反复构音欠清14天，加重3天。</v>
          </cell>
          <cell r="P3589" t="str">
            <v>14天前，患者无明显诱因出现构音欠清，伴思维迟缓，记忆力下降。无头痛头晕，恶心呕吐，无肢体抽搐，四肢活动力下降等；未予重视。3天前无明显诱因症状再发，伴言语断续，自述短期记忆力下降，生活物品命名障碍。遂至当地医院就诊，行头部MRI等检查考虑“颅内占位性病变”，未行手术治疗，口服德巴金500mg qd预防癫痫。为求进一步诊断和治疗，随至我院就诊。门诊以“颅内占位性病变”收入我院。患者自患病以来，饮食可，睡眠可，二便如常，体重无明显变化</v>
          </cell>
          <cell r="Q3589" t="str">
            <v>平素健康状况:一般。高血压史：平日140/90 mmHg,未服药控制；否认冠心病史、糖尿病史：患病时间2017年，平日6.8mmol/l,最高13.1mmol/l，未服药控制血糖否认脑血管病史、精神病史，否认肝炎史、疟疾史、结核史,2016年曾行冠脉CTA示第二顿缘支心肌桥。否认外伤史、输血史，否认过敏史，预防接种史不详。既往有高脂血症、脂肪肝、颈动脉硬化、高尿酸血症、甲状腺结节、肾囊肿、肾结石。</v>
          </cell>
          <cell r="R3589" t="str">
            <v>生于海南省，久居本地，无疫区、疫情、疫水接触史，无牧区、矿山、高氟区、低碘区居住史，无化学性物质、放射性物质、有毒物质接触史，无工业毒物、粉尘接触史。否认吸烟史否认冶游史、嗜酒史、。</v>
          </cell>
          <cell r="S3589" t="str">
            <v>100</v>
          </cell>
          <cell r="T3589">
            <v>43782</v>
          </cell>
          <cell r="V3589" t="str">
            <v>左额颞顶开颅肿瘤切除术+人工硬脑膜修补术</v>
          </cell>
          <cell r="W3589" t="str">
            <v>患者右侧卧位，麻醉诱导喉罩通气，头架固定后常规消毒、铺巾，取左额颞顶弧形切口逐层切开，皮肤翻向侧下，暴露左额颞顶颅骨，骨瓣钻2孔铣下保留，见硬膜张力略高，250ml甘露醇快速静点降低颅内压，表面麻醉后十字状剪开硬脑膜，术中导航确定病变位置，病变主要位于中央后回，硬膜剪开即可见灰红色病变，质软，血供极其丰富，呈浸润性生长，与周边脑组织边界不清，大小约3.0*3.7*3.6cm。术中皮层刺激再次确定中央前回及病变位置。唤醒患者，严密监测下，自肿瘤大致边界逐步分离并分块切除肿瘤，最终病变镜下全切除。加深麻醉，喉罩通气。另一病变位于颞叶深部，导航再次确定肿瘤位置，颞中回皮层造瘘，皮层下3cm可见病变，大小约2.0*1.8*1.6cm，灰红色，血供中等，边界不清，病变切除后可见脑干等重要结构保护完好，两处术腔均严密止血，创面速即纱帖敷,术腔反复冲洗清亮，脑组织搏动好，术腔放置引流管一根另戳一口引出并固定，硬膜破损严重，人工硬膜（脑膜健）减张缝合，与护士清点棉片、棉条等手术用品无误后，4枚钛片还纳骨瓣，逐层缝合肌肉、皮下及皮肤，术毕再次与护士清点棉条等手术用品无误，手术顺利，术中出血约1000ml，输液3600ml，未输血，术后回ICU病房监护</v>
          </cell>
          <cell r="X3589" t="str">
            <v>全切除</v>
          </cell>
          <cell r="Y3589" t="str">
            <v>缺失</v>
          </cell>
          <cell r="Z3589" t="str">
            <v>GBM(WHO IV)</v>
          </cell>
          <cell r="AA3589" t="str">
            <v>GBM(WHO IV)</v>
          </cell>
          <cell r="AB3589">
            <v>4</v>
          </cell>
          <cell r="AC3589" t="str">
            <v>胶质母细胞瘤。(WHOⅣ级)；（左海马）：海马组织，胶质细胞增生。</v>
          </cell>
          <cell r="AD3589" t="str">
            <v>全切除</v>
          </cell>
          <cell r="AE3589">
            <v>43791</v>
          </cell>
          <cell r="AF3589" t="str">
            <v>1.胶质母细胞瘤（额顶，左） 2.中度贫血 3.糖尿病 II型 4.高血压2级 极高危组 5.低蛋白血症 6.脂肪肝 7.颈动脉硬化 8.甲状腺结节 9.左肾囊肿 10.前列腺增生</v>
          </cell>
          <cell r="AH3589" t="str">
            <v>终止</v>
          </cell>
          <cell r="AI3589">
            <v>811</v>
          </cell>
          <cell r="AJ3589">
            <v>1</v>
          </cell>
          <cell r="AK3589">
            <v>354</v>
          </cell>
          <cell r="AL3589">
            <v>1</v>
          </cell>
          <cell r="AM3589">
            <v>883</v>
          </cell>
          <cell r="AN3589" t="str">
            <v>同步</v>
          </cell>
          <cell r="AO3589">
            <v>1</v>
          </cell>
          <cell r="AP3589" t="str">
            <v>泰道</v>
          </cell>
          <cell r="AQ3589">
            <v>1</v>
          </cell>
          <cell r="AS3589">
            <v>0</v>
          </cell>
          <cell r="AU3589" t="str">
            <v>不突变</v>
          </cell>
          <cell r="AV3589" t="str">
            <v>不突变</v>
          </cell>
          <cell r="AW3589" t="str">
            <v>非共缺失</v>
          </cell>
          <cell r="AX3589" t="str">
            <v>甲基化</v>
          </cell>
          <cell r="AY3589" t="str">
            <v>不突变</v>
          </cell>
          <cell r="AZ3589" t="str">
            <v>突变</v>
          </cell>
        </row>
        <row r="3590">
          <cell r="B3590" t="str">
            <v>P1090</v>
          </cell>
          <cell r="C3590" t="str">
            <v>CGGA_P1090</v>
          </cell>
          <cell r="E3590" t="str">
            <v>刘克胜</v>
          </cell>
          <cell r="F3590" t="str">
            <v>626938</v>
          </cell>
          <cell r="G3590">
            <v>43780</v>
          </cell>
          <cell r="H3590" t="str">
            <v>颅内占位性病变(额颞顶放射冠，右)胶质瘤  继发性癫痫  肝功能异常</v>
          </cell>
          <cell r="J3590" t="str">
            <v>男</v>
          </cell>
          <cell r="K3590" t="str">
            <v>47</v>
          </cell>
          <cell r="L3590" t="str">
            <v>O</v>
          </cell>
          <cell r="M3590" t="str">
            <v>371325197208290917</v>
          </cell>
          <cell r="N3590" t="str">
            <v>田桂梅/夫妻/18764954232,王培朋/亲戚/13563902367,刘家超/兄弟/17661159776</v>
          </cell>
          <cell r="O3590" t="str">
            <v>癫痫发作伴意识障碍2次</v>
          </cell>
          <cell r="P3590" t="str">
            <v>患者12天前被家属发现躺于地上，呼之不应，四肢无自主活动，大小便失禁，无恶心、呕吐等，数分钟后意识较前好转，家属紧急呼叫120将患者送往当地医院，途中患者再次出现意识不清、全身抽搐、口吐白沫等，并给予紧急气管插管及控制癫痫治疗（具体不详），送入当地医院紧急行头颅CT及MRI检查示颅内占位性病变并住院治疗（具体不详）。1周前患者就诊我院，行头部MRI考虑右额颞顶低级别胶质瘤可能性大并给予抗癫痫等口服药物治疗，现为求手术治疗，入住我科。患者自患病以来，饮食可，睡眠可，二便如常，体重无明显变化。</v>
          </cell>
          <cell r="Q3590" t="str">
            <v>平素健康状况:良好。否认高血压史、冠心病史， 否认糖尿病史、脑血管病史、精神病史，否认肝炎史、疟疾史、结核史,否认手术史、外伤史、输血史，否认过敏史，预防接种史不详</v>
          </cell>
          <cell r="R3590" t="str">
            <v>生于原籍，久居本地，无疫区、疫情、疫水接触史，无牧区、矿山、高氟区、低碘区居住史，无化学性物质、放射性物质、有毒物质接触史，无工业毒物、粉尘接触史。有吸烟、饮酒史。否认冶游史。</v>
          </cell>
          <cell r="S3590" t="str">
            <v>100</v>
          </cell>
          <cell r="T3590">
            <v>43783</v>
          </cell>
          <cell r="V3590" t="str">
            <v>唤醒麻醉下右颞顶开颅肿瘤切除+人工硬脑膜术（术中皮质电刺激</v>
          </cell>
          <cell r="W3590" t="str">
            <v>患者左侧卧位，麻醉诱导喉罩通气后，头架固定后常规消毒、铺巾，取右颞顶马蹄形切口逐层切开，皮肤翻向侧下，暴露右颞顶颅骨，骨瓣钻2孔铣下保留，见硬膜张力略高，250ml甘露醇快速静点降低颅内压，骨窗四周悬吊硬膜，硬膜表面麻醉，此时拔除喉罩，唤醒病人，然后放射状剪开，见顶部灰白色肿瘤突出皮层，导航确定肿瘤范围，皮层电刺激激确定中央前、后回，前部肿瘤位于中央叶，于显微镜下在患者保持清醒状态下于中央后沟后方分块切除肿瘤，见病变呈灰白色，质韧，血供中等，呈浸润性生长，与周边脑组织边界不清，反复皮层下刺激未发现皮层下功能区，切除中央前回下方肿瘤时患者构音障碍，停止切除。患者肢体肌力正常，言语欠流利，加深麻醉，重新置入喉罩通气，术腔严密止血，反复冲洗清亮，脑组织搏动好，人工硬膜贴覆修补硬脑膜，与护士清点棉片、棉条等手术用品无误后，1枚盖孔板、3枚钛片还纳骨瓣，皮瓣下放置引流管一根另戳孔引出，逐层缝合肌肉、皮下及皮肤，术毕再次与护士清点棉条等手术用品无误，手术顺利，麻醉满意，术中出血约300ml，输液2500ml，术后拔除喉罩后回监护室监护治疗。</v>
          </cell>
          <cell r="X3590" t="str">
            <v>部分切除</v>
          </cell>
          <cell r="Y3590" t="str">
            <v>缺失</v>
          </cell>
          <cell r="Z3590" t="str">
            <v>O(WHO II)</v>
          </cell>
          <cell r="AA3590" t="str">
            <v>O(WHO II)</v>
          </cell>
          <cell r="AB3590">
            <v>2</v>
          </cell>
          <cell r="AC3590" t="str">
            <v>少突胶质细胞瘤。(WHOⅡ级)</v>
          </cell>
          <cell r="AD3590" t="str">
            <v>部分切除</v>
          </cell>
          <cell r="AE3590">
            <v>43802</v>
          </cell>
          <cell r="AF3590" t="str">
            <v>1.少突胶质细胞瘤（额颞顶放射冠，右）(WHOⅡ级)2.继发性癫痫 3.肝功能异常 4.低钠血症</v>
          </cell>
          <cell r="AH3590" t="str">
            <v>未终止</v>
          </cell>
          <cell r="AI3590">
            <v>980</v>
          </cell>
          <cell r="AJ3590">
            <v>0</v>
          </cell>
          <cell r="AK3590">
            <v>980</v>
          </cell>
          <cell r="AL3590">
            <v>0</v>
          </cell>
          <cell r="AM3590">
            <v>980</v>
          </cell>
          <cell r="AN3590" t="str">
            <v>20次</v>
          </cell>
          <cell r="AO3590">
            <v>1</v>
          </cell>
          <cell r="AP3590" t="str">
            <v>帝清</v>
          </cell>
          <cell r="AQ3590">
            <v>1</v>
          </cell>
          <cell r="AS3590">
            <v>0</v>
          </cell>
          <cell r="AU3590" t="e">
            <v>#N/A</v>
          </cell>
          <cell r="AV3590" t="e">
            <v>#N/A</v>
          </cell>
          <cell r="AW3590" t="e">
            <v>#N/A</v>
          </cell>
          <cell r="AX3590" t="e">
            <v>#N/A</v>
          </cell>
          <cell r="AY3590" t="e">
            <v>#N/A</v>
          </cell>
          <cell r="AZ3590" t="e">
            <v>#N/A</v>
          </cell>
        </row>
        <row r="3591">
          <cell r="B3591" t="str">
            <v>P1091</v>
          </cell>
          <cell r="C3591" t="str">
            <v>CGGA_P1091</v>
          </cell>
          <cell r="E3591" t="str">
            <v>马士婷</v>
          </cell>
          <cell r="F3591" t="str">
            <v>626645</v>
          </cell>
          <cell r="G3591">
            <v>43776</v>
          </cell>
          <cell r="H3591" t="str">
            <v>1.颅内占位性病变(额顶，左)  2.右侧上颌窦囊肿</v>
          </cell>
          <cell r="J3591" t="str">
            <v>女</v>
          </cell>
          <cell r="K3591">
            <v>31</v>
          </cell>
          <cell r="L3591" t="str">
            <v>A</v>
          </cell>
          <cell r="M3591" t="str">
            <v>220104198801262667</v>
          </cell>
          <cell r="N3591" t="str">
            <v xml:space="preserve">马树魁，父女，19990556795  孙野威，母女，13146085655  王丹，姐妹，15584251117
</v>
          </cell>
          <cell r="O3591" t="str">
            <v>主诉：间断头痛1年，语言障碍10余天。</v>
          </cell>
          <cell r="P3591" t="str">
            <v>现病史：近1年来患者无明显诱因间断头痛，无头晕、恶心、呕吐、抽搐、偏瘫等，自行休息后可缓解。近10余天，患者间断出现说话及书写障碍，表现为言语含糊嗑巴、书写不利或忘词，偶伴双手之间麻木，无偏瘫、抽搐、恶心、呕吐，先后就诊于301医院及我院，行头部CT及MRI示颅内占位性病变，现为求进一步治疗来我院，门诊以“颅内占位性病变”将患者收住我科。患者自患病以来，饮食可，睡眠可，二便如常，体重无明显变化。</v>
          </cell>
          <cell r="Q3591" t="str">
            <v>既往史：既往有“过敏性紫癜”病史。平素健康状况:良好。否认高血压史、冠心病史， 否认糖尿病史、脑血管病史、精神病史，否认肝炎史、疟疾史、结核史,否认手术史、输血史，有“青霉素”过敏史，否认食物过敏史，预防接种史不详。</v>
          </cell>
          <cell r="R3591" t="str">
            <v>个人史：生于原籍，久居本地，无疫区、疫情、疫水接触史，无牧区、矿山、高氟区、低碘区居住史，无化学性物质、放射性物质、有毒物质接触史，无工业毒物、粉尘接触史。否认冶游史、嗜酒史、吸烟史。</v>
          </cell>
          <cell r="S3591" t="str">
            <v>缺失</v>
          </cell>
          <cell r="T3591">
            <v>43784</v>
          </cell>
          <cell r="V3591" t="str">
            <v>显微镜下唤醒麻醉下左额颞顶开颅肿瘤切除+人工硬脑膜修补（术中导航+超声+皮质电刺激+黄荧光）</v>
          </cell>
          <cell r="W3591" t="str">
            <v>患者右侧卧位，麻醉诱导喉罩通气后，头架固定后导航注册确定肿瘤体表投影，常规消毒、铺巾，取左额顶马蹄形切口逐层切开，皮肤翻向侧下，暴露颅骨，骨瓣钻孔铣下保留，见硬膜张力略高，250ml甘露醇快速静点降低颅内压，硬脑膜表面麻醉，此时唤醒患者拔除喉罩，十字状剪开硬脑膜，术中导航确定病变范围，灰红色病变位于左顶下小叶皮层表面，于肿瘤下极皮层造瘘缓慢放出淡红色清亮囊液后脑压下降满意，在皮层电刺激下确定中央前后回及中英文语言区和肿瘤关系，显微镜下在黄荧光辅助下切除肿瘤，肿瘤灰色，质软，血供丰富，边界不清，患者清醒状态下沿解剖-功能边界全切除肿瘤，术腔严密止血，反复冲洗清亮，脑组织搏动好，术中超声确定肿瘤切除满意，患者语言和肢体活动正常，硬膜皱缩严重，人工硬膜修补缝合，与护士清点棉片、棉条等手术用品无误后，钛片还纳骨瓣，皮瓣下放置引流管一根另戳一口引出并固定，逐层缝合肌肉、皮下及皮肤，术毕再次与护士清点棉条等手术用品无误，手术顺利，麻醉满意，术中出血约300 ml，输液3000ml，术后拔除喉罩后回ICU病房监护。 </v>
          </cell>
          <cell r="X3591" t="str">
            <v>全切除</v>
          </cell>
          <cell r="Y3591">
            <v>154775</v>
          </cell>
          <cell r="Z3591" t="str">
            <v>GBM(WHO IV)</v>
          </cell>
          <cell r="AA3591" t="str">
            <v>GBM(WHO IV)</v>
          </cell>
          <cell r="AB3591">
            <v>4</v>
          </cell>
          <cell r="AC3591" t="str">
            <v>病理诊断：胶质母细胞瘤，伴少突胶质细胞瘤成分。（WHO IV级）</v>
          </cell>
          <cell r="AD3591" t="str">
            <v>全切除</v>
          </cell>
          <cell r="AE3591">
            <v>43798</v>
          </cell>
          <cell r="AF3591" t="str">
            <v xml:space="preserve">1.胶质母细胞瘤（额顶，左）(WHOⅣ级) 2.右侧上颌窦囊肿 3.贫血
</v>
          </cell>
          <cell r="AH3591" t="str">
            <v>未终止</v>
          </cell>
          <cell r="AI3591">
            <v>979</v>
          </cell>
          <cell r="AJ3591">
            <v>0</v>
          </cell>
          <cell r="AK3591">
            <v>979</v>
          </cell>
          <cell r="AL3591">
            <v>0</v>
          </cell>
          <cell r="AM3591">
            <v>979</v>
          </cell>
          <cell r="AN3591" t="str">
            <v>同步</v>
          </cell>
          <cell r="AO3591">
            <v>1</v>
          </cell>
          <cell r="AP3591" t="str">
            <v>泰道</v>
          </cell>
          <cell r="AQ3591">
            <v>1</v>
          </cell>
          <cell r="AS3591">
            <v>0</v>
          </cell>
          <cell r="AU3591" t="e">
            <v>#N/A</v>
          </cell>
          <cell r="AV3591" t="e">
            <v>#N/A</v>
          </cell>
          <cell r="AW3591" t="e">
            <v>#N/A</v>
          </cell>
          <cell r="AX3591" t="e">
            <v>#N/A</v>
          </cell>
          <cell r="AY3591" t="e">
            <v>#N/A</v>
          </cell>
          <cell r="AZ3591" t="e">
            <v>#N/A</v>
          </cell>
        </row>
        <row r="3592">
          <cell r="B3592" t="str">
            <v>P1092</v>
          </cell>
          <cell r="C3592" t="str">
            <v>NA</v>
          </cell>
          <cell r="D3592" t="str">
            <v>NA</v>
          </cell>
          <cell r="E3592" t="str">
            <v>NA</v>
          </cell>
          <cell r="F3592" t="str">
            <v>NA</v>
          </cell>
          <cell r="G3592" t="str">
            <v>NA</v>
          </cell>
          <cell r="H3592" t="str">
            <v>NA</v>
          </cell>
          <cell r="I3592" t="str">
            <v>NA</v>
          </cell>
          <cell r="J3592" t="str">
            <v>NA</v>
          </cell>
          <cell r="K3592" t="str">
            <v>NA</v>
          </cell>
          <cell r="L3592" t="str">
            <v>NA</v>
          </cell>
          <cell r="M3592" t="str">
            <v>NA</v>
          </cell>
          <cell r="N3592" t="str">
            <v>NA</v>
          </cell>
          <cell r="O3592" t="str">
            <v>NA</v>
          </cell>
          <cell r="P3592" t="str">
            <v>NA</v>
          </cell>
          <cell r="Q3592" t="str">
            <v>NA</v>
          </cell>
          <cell r="R3592" t="str">
            <v>NA</v>
          </cell>
          <cell r="S3592" t="str">
            <v>NA</v>
          </cell>
          <cell r="T3592" t="str">
            <v>NA</v>
          </cell>
          <cell r="U3592" t="str">
            <v>NA</v>
          </cell>
          <cell r="V3592" t="str">
            <v>NA</v>
          </cell>
          <cell r="W3592" t="str">
            <v>NA</v>
          </cell>
          <cell r="X3592" t="str">
            <v>NA</v>
          </cell>
          <cell r="Y3592" t="str">
            <v>NA</v>
          </cell>
          <cell r="Z3592" t="str">
            <v>NA</v>
          </cell>
          <cell r="AA3592" t="str">
            <v>NA</v>
          </cell>
          <cell r="AB3592" t="str">
            <v>NA</v>
          </cell>
          <cell r="AC3592" t="str">
            <v>NA</v>
          </cell>
          <cell r="AD3592" t="str">
            <v>NA</v>
          </cell>
          <cell r="AE3592" t="str">
            <v>NA</v>
          </cell>
          <cell r="AF3592" t="str">
            <v>NA</v>
          </cell>
          <cell r="AG3592" t="str">
            <v>NA</v>
          </cell>
          <cell r="AH3592" t="str">
            <v>NA</v>
          </cell>
          <cell r="AI3592" t="str">
            <v>NA</v>
          </cell>
          <cell r="AJ3592" t="str">
            <v>NA</v>
          </cell>
          <cell r="AK3592" t="str">
            <v>NA</v>
          </cell>
          <cell r="AL3592" t="str">
            <v>NA</v>
          </cell>
          <cell r="AM3592" t="str">
            <v>NA</v>
          </cell>
          <cell r="AN3592" t="str">
            <v>NA</v>
          </cell>
          <cell r="AO3592" t="str">
            <v>NA</v>
          </cell>
          <cell r="AP3592" t="str">
            <v>NA</v>
          </cell>
          <cell r="AQ3592" t="str">
            <v>NA</v>
          </cell>
          <cell r="AS3592" t="str">
            <v>NA</v>
          </cell>
          <cell r="AT3592" t="str">
            <v>NA</v>
          </cell>
          <cell r="AU3592" t="str">
            <v>NA</v>
          </cell>
          <cell r="AV3592" t="str">
            <v>NA</v>
          </cell>
          <cell r="AW3592" t="str">
            <v>NA</v>
          </cell>
          <cell r="AX3592" t="str">
            <v>NA</v>
          </cell>
          <cell r="AY3592" t="str">
            <v>NA</v>
          </cell>
          <cell r="AZ3592" t="str">
            <v>NA</v>
          </cell>
          <cell r="BA3592" t="str">
            <v>NA</v>
          </cell>
          <cell r="BB3592" t="str">
            <v>NA</v>
          </cell>
          <cell r="BC3592" t="str">
            <v>NA</v>
          </cell>
          <cell r="BD3592" t="str">
            <v>NA</v>
          </cell>
        </row>
        <row r="3593">
          <cell r="B3593" t="str">
            <v>P1093</v>
          </cell>
          <cell r="C3593" t="str">
            <v>CGGA_P1093</v>
          </cell>
          <cell r="E3593" t="str">
            <v>孙学山</v>
          </cell>
          <cell r="F3593" t="str">
            <v>626106</v>
          </cell>
          <cell r="G3593">
            <v>43783</v>
          </cell>
          <cell r="H3593" t="str">
            <v>1.颅内占位性病变（颞、岛、基底节，右）：胶质母细胞瘤？2.立体定向活检术后 3.高血压2级 4.II型糖尿病</v>
          </cell>
          <cell r="J3593" t="str">
            <v>男</v>
          </cell>
          <cell r="K3593">
            <v>64</v>
          </cell>
          <cell r="L3593" t="str">
            <v>B</v>
          </cell>
          <cell r="M3593" t="str">
            <v>612724199806051727</v>
          </cell>
          <cell r="N3593" t="str">
            <v xml:space="preserve">姜宁，夫妻，18510871530 ，苑怡雯，女儿，18522735806
</v>
          </cell>
          <cell r="O3593" t="str">
            <v>主诉：间断头痛7年，加重伴双下肢无力1月，立体定向活检术后10天。</v>
          </cell>
          <cell r="P3593" t="str">
            <v>现病史：患者7年前无明显原因出现间断头痛，以双侧颞部为著，能耐受，期间就诊天津市中医院，行头颅CT示颅内占位，考虑低级别胶质瘤，后转院就诊天津市环湖医院并住院治疗，建议行手术治疗，家属拒绝手术出院，2013年11月复查，病灶无明显变化，期间再未就诊复查，2019年10月份患者自觉头痛症状加重，同时出现双下肢无力，遂就诊天津总医院神经外科，行头颅磁共振示颅内多发病灶，较前明显扩大，今为求进一步治疗，于2019年11月4日收治我科，发病期间无恶心、呕吐，无肢体抽搐，患者自患病以来，饮食可，睡眠可，二便如常，体重无明显变化。</v>
          </cell>
          <cell r="Q3593" t="str">
            <v>既往史：平素健康状况:一般。有高血压病7年，最高达160/90mmHg，平素口服络活喜，半片/日，规律服用，血压控制120/80mmHg。否认、冠心病史，有糖尿病病史5年，最高血糖16mmol/L，否认肝炎史、疟疾史、结核史,否认手术史、外伤史、输血史，否认过敏史，预防接种史不详</v>
          </cell>
          <cell r="R3593" t="str">
            <v>个人史：生于天津市，久居本地，无疫区、疫情、疫水接触史，无牧区、矿山、高氟区、低碘区居住史，无化学性物质、放射性物质、有毒物质接触史，无工业毒物、粉尘接触史。否认冶游史、嗜酒史、吸烟史。</v>
          </cell>
          <cell r="S3593" t="str">
            <v>缺失</v>
          </cell>
          <cell r="T3593">
            <v>43787</v>
          </cell>
          <cell r="V3593" t="str">
            <v>右额颞开颅肿瘤切除术+人工硬脑膜修补术 </v>
          </cell>
          <cell r="W3593" t="str">
            <v>患者仰卧位，麻醉满意，头架固定后常规消毒、铺巾，取右额颞弧形切口逐层切开，皮肤颞肌翻向侧下，暴露右额颞颅骨，骨瓣钻2孔铣下保留，见硬膜张力略高，250ml甘露醇快速静点降低颅内压，弧形+放射状剪开硬脑膜，于右额中回前部行皮层造瘘，皮层下1.5cm可见病变，病变主要位于右额顶部，深达深部基底节，并沿胼胝体膝部向对侧生长，病变呈黄白色，深部呈灰红色，质地硬韧，血供一般，呈弥漫浸润性生长，与周边脑组织边界不清，自肿瘤大致边界逐步分离并分块切除肿瘤及受累额极，内侧达纵裂，深达底节区，最终病变镜下大部切除，大小约6.5*4.0*5.0cm。术腔严密止血，创面速即纱帖敷，术腔反复冲洗清亮，脑组织搏动好，硬膜缺损严重，人工硬膜（脑膜健）减张修补缝合硬脑膜，与护士清点棉片、棉条等手术用品无误后，1枚盖孔板3枚钛片还纳骨瓣，逐层缝合肌肉、皮下及皮肤，术毕再次与护士清点棉条等手术用品无误，手术顺利，术中出血约300ml，输液3000ml，术后回病房监护。</v>
          </cell>
          <cell r="X3593" t="str">
            <v>部分切除</v>
          </cell>
          <cell r="Y3593">
            <v>154784</v>
          </cell>
          <cell r="Z3593" t="str">
            <v>AOA(WHO III)</v>
          </cell>
          <cell r="AA3593" t="str">
            <v>AOA(WHO III)</v>
          </cell>
          <cell r="AB3593">
            <v>3</v>
          </cell>
          <cell r="AC3593" t="str">
            <v>病理诊断：间变性少突星形细胞瘤，局灶核异形明显，偶见血管内皮细胞增生</v>
          </cell>
          <cell r="AD3593" t="str">
            <v>部分切除</v>
          </cell>
          <cell r="AE3593">
            <v>43797</v>
          </cell>
          <cell r="AF3593" t="str">
            <v>1.间变少突星形细胞瘤（颞、岛、底节，右）2.立体定向活检术后 3.高氯血症 4.低蛋白血症 5.轻度贫血 6.高血压2级 7.II型糖尿病</v>
          </cell>
          <cell r="AH3593" t="str">
            <v>未终止</v>
          </cell>
          <cell r="AI3593">
            <v>976</v>
          </cell>
          <cell r="AJ3593">
            <v>0</v>
          </cell>
          <cell r="AK3593">
            <v>976</v>
          </cell>
          <cell r="AL3593">
            <v>0</v>
          </cell>
          <cell r="AM3593">
            <v>976</v>
          </cell>
          <cell r="AN3593" t="str">
            <v>30次</v>
          </cell>
          <cell r="AO3593">
            <v>1</v>
          </cell>
          <cell r="AP3593" t="str">
            <v>帝清</v>
          </cell>
          <cell r="AQ3593">
            <v>1</v>
          </cell>
          <cell r="AS3593">
            <v>0</v>
          </cell>
          <cell r="AU3593" t="e">
            <v>#N/A</v>
          </cell>
          <cell r="AV3593" t="e">
            <v>#N/A</v>
          </cell>
          <cell r="AW3593" t="e">
            <v>#N/A</v>
          </cell>
          <cell r="AX3593" t="e">
            <v>#N/A</v>
          </cell>
          <cell r="AY3593" t="e">
            <v>#N/A</v>
          </cell>
          <cell r="AZ3593" t="e">
            <v>#N/A</v>
          </cell>
        </row>
        <row r="3594">
          <cell r="B3594" t="str">
            <v>P1094</v>
          </cell>
          <cell r="C3594" t="str">
            <v>CGGA_P1094</v>
          </cell>
          <cell r="E3594" t="str">
            <v>刘兆泉</v>
          </cell>
          <cell r="F3594" t="str">
            <v>627508</v>
          </cell>
          <cell r="G3594">
            <v>43782</v>
          </cell>
          <cell r="H3594" t="str">
            <v>1.颅内占位性病变（双侧额叶，右侧颞叶及胼胝体膝部）胶质瘤 2.继发性癫痫3.右侧上颌窦及双侧筛窦炎</v>
          </cell>
          <cell r="J3594" t="str">
            <v>男</v>
          </cell>
          <cell r="K3594">
            <v>50</v>
          </cell>
          <cell r="L3594" t="str">
            <v>O</v>
          </cell>
          <cell r="M3594" t="str">
            <v>23023019690101133X</v>
          </cell>
          <cell r="N3594" t="str">
            <v xml:space="preserve">张红英夫妻15046282729，潘晨昊父子18746245755，刘兆伟兄弟17330563723
</v>
          </cell>
          <cell r="O3594" t="str">
            <v>主诉：间断抽搐2次。</v>
          </cell>
          <cell r="P3594" t="str">
            <v>现病史：患者近20天来无明显诱因间断全身抽搐2次，每次持续约1-2分钟，伴意识不清、双眼上翻，伴四肢伸直或屈曲，伴小便失禁，约十几分钟后清醒，先后就诊于大连医科大学附属医院及我院行头部MRI考虑颅内占位性病变，现为求手术治疗于我科住院治疗。患者自患病以来，饮食可，睡眠可，二便如常，体重无明显变化</v>
          </cell>
          <cell r="Q3594" t="str">
            <v>既往史：平素健康状况:良好。否认高血压史、冠心病史， 否认糖尿病史、脑血管病史、精神病史，否认肝炎史、疟疾史、结核史,否认外伤、手术、输血史。有“青霉素”过敏史。否认食物过敏史，预防接种史不详。</v>
          </cell>
          <cell r="R3594" t="str">
            <v>个人史：生于原籍，久居本地，无疫区、疫情、疫水接触史，无牧区、矿山、高氟区、低碘区居住史，无化学性物质、放射性物质、有毒物质接触史，无工业毒物、粉尘接触史。否认冶游史、嗜酒史、吸烟史。</v>
          </cell>
          <cell r="S3594" t="str">
            <v>缺失</v>
          </cell>
          <cell r="T3594">
            <v>43788</v>
          </cell>
          <cell r="V3594" t="str">
            <v>冠切右额开颅肿瘤切除+人工硬脑膜修补术</v>
          </cell>
          <cell r="W3594" t="str">
            <v>患者插管全麻成功后，病人取仰卧位。常规碘酒（4%）和酒精（75%）消毒后铺巾，头皮浸润麻醉，行冠状切口切开，充分暴露右额颞骨质，颅骨钻2孔骨瓣铣下保留，硬膜四周严密悬吊，硬膜张力略高250ml甘露醇快速静点降低颅内压，“弧形+放射”状剪开硬脑膜，可见右额叶局部脑组织张力高，脑回膨隆明显，脑沟消失，首先显微镜下沿前纵裂池分离，缓慢放出脑脊液，脑压下降明显，皮层下1cm即可见灰红色病变，质地软韧不均，血供丰富，与周围脑组织边界不清，胼缘和胼周动脉分支参与供血，深部可见胼胝体，循此平面向外侧切除肿瘤，侧脑室额角部分开放，然后自外侧裂额侧分离，中断大脑中动脉供瘤血管，切除部分岛叶及额叶肿瘤深部可见肉豆蔻样底节区，前方可见嗅神经，大脑前动脉均保护完好。调整显微镜，切开部分大脑镰，切除对侧扣带回及胼胝体部分肿瘤，对侧侧脑室额角开放，双侧胼周及胼缘动脉均保护完好。最后沿外侧裂颞侧分离切除颞极肿瘤，侧脑室颞角部分开放，深部可见动眼神经，颈内动脉，后交通动脉均保护完好。最终肿瘤镜下大部切除近全切除肿瘤。术腔严密止血，术腔反复冲洗清亮，脑组织搏动好，硬膜破损严重，可缝人工硬膜（脑膜健）减张缝合，与护士清点棉片、棉条等手术用品无误后，1枚盖孔板、3枚钛片还纳骨瓣，逐层缝合肌肉、皮下及皮肤，术毕再次与护士清点棉条等手术用品无误，手术顺利，麻醉满意，术中出血约300ml，输液3500ml，术后回病房监护。</v>
          </cell>
          <cell r="X3594" t="str">
            <v>近全切除</v>
          </cell>
          <cell r="Y3594">
            <v>154831</v>
          </cell>
          <cell r="Z3594" t="str">
            <v>OA(WHO II)</v>
          </cell>
          <cell r="AA3594" t="str">
            <v>OA(WHO II)</v>
          </cell>
          <cell r="AC3594" t="str">
            <v>病理诊断：少突星形细胞瘤（WHO II级）</v>
          </cell>
          <cell r="AD3594" t="str">
            <v>近全切除</v>
          </cell>
          <cell r="AE3594">
            <v>43796</v>
          </cell>
          <cell r="AF3594" t="str">
            <v>1.少突星形细胞瘤 （双侧额叶，右侧颞叶及胼胝体膝部）2.继发性癫痫 3.术区积血（右颞）4.高钠高氯血症 5.轻度贫血 6.右侧上颌窦及双侧筛窦炎</v>
          </cell>
          <cell r="AG3594">
            <v>44209</v>
          </cell>
          <cell r="AH3594" t="str">
            <v>未终止</v>
          </cell>
          <cell r="AI3594" t="str">
            <v>NA</v>
          </cell>
          <cell r="AJ3594" t="str">
            <v>NA</v>
          </cell>
          <cell r="AK3594" t="str">
            <v>NA</v>
          </cell>
          <cell r="AL3594" t="str">
            <v>NA</v>
          </cell>
          <cell r="AM3594">
            <v>421</v>
          </cell>
          <cell r="AN3594" t="str">
            <v>无</v>
          </cell>
          <cell r="AO3594" t="str">
            <v>NA</v>
          </cell>
          <cell r="AP3594" t="str">
            <v>无</v>
          </cell>
          <cell r="AQ3594" t="str">
            <v>NA</v>
          </cell>
          <cell r="AS3594" t="str">
            <v>原发</v>
          </cell>
          <cell r="AU3594" t="e">
            <v>#N/A</v>
          </cell>
          <cell r="AV3594" t="e">
            <v>#N/A</v>
          </cell>
          <cell r="AW3594" t="e">
            <v>#N/A</v>
          </cell>
          <cell r="AX3594" t="e">
            <v>#N/A</v>
          </cell>
          <cell r="AY3594" t="e">
            <v>#N/A</v>
          </cell>
          <cell r="AZ3594" t="e">
            <v>#N/A</v>
          </cell>
        </row>
        <row r="3595">
          <cell r="B3595" t="str">
            <v>P1095</v>
          </cell>
          <cell r="C3595" t="str">
            <v>CGGA_P1095</v>
          </cell>
          <cell r="E3595" t="str">
            <v>王军</v>
          </cell>
          <cell r="F3595" t="str">
            <v>627679</v>
          </cell>
          <cell r="G3595">
            <v>43783</v>
          </cell>
          <cell r="H3595" t="str">
            <v>1.颅内占位性病变（额颞岛，左） 胶质瘤可能性大2.高血压3.2型糖尿病4.腹腔镜胆囊切除术后</v>
          </cell>
          <cell r="J3595" t="str">
            <v>男</v>
          </cell>
          <cell r="K3595">
            <v>64</v>
          </cell>
          <cell r="L3595" t="str">
            <v>A</v>
          </cell>
          <cell r="M3595" t="str">
            <v>622424195501150019</v>
          </cell>
          <cell r="N3595" t="str">
            <v xml:space="preserve">王艳娜女儿17358102589/15025855890，王彦虎儿子17358102589，
</v>
          </cell>
          <cell r="O3595" t="str">
            <v>主诉：口齿不清1月，伴突发头痛3周</v>
          </cell>
          <cell r="P3595" t="str">
            <v xml:space="preserve">现病史：患者1月前无明显诱因出现口齿不清，未予重视。3周前无明显诱因出现突发性头痛，伴大汉，无恶心呕吐，无肢体抽搐，无大小便失禁。就诊于当地，行头颅CT和MRI扫描，提示颅内占位性病变，未予进一步治疗。10天前就诊于我院，行头颅MRI扫描，提示：左额颞叶及脑岛占位：星形细胞瘤可能性大；双侧凸面脑沟及脑裂增宽；左侧上颌窦囊肿。现为进一步治疗收入我科。 患者自患病以来，饮食可，睡眠不良，二便如常，体重无明显变化。
</v>
          </cell>
          <cell r="Q3595" t="str">
            <v>既往史：平素健康状况:良好。有高血压病，患高血压6年，平日130/90mmHg，最高达,220/120mmHg，硝苯地平缓释片、卡托普利片，规律服用，血压控制可。否认冠心病史， 糖尿病史：患病时间6年，平日5-6mmol/l，最高11mmol/l，服用二甲双胍缓释片药物，血糖控制满意否认脑血管病史、精神病史，否认肝炎史、疟疾史、结核史,2017年曾患“胆囊结石”行腹腔镜下胆囊切除术。否认外伤史、输血史，否认过敏史，预防接种史不详。</v>
          </cell>
          <cell r="R3595" t="str">
            <v>个人史：生于甘肃，久居本地，无疫区、疫情、疫水接触史，无牧区、矿山、高氟区、低碘区居住史，无化学性物质、放射性物质、有毒物质接触史，无工业毒物、粉尘接触史。否认冶游史、嗜酒史、吸烟史。</v>
          </cell>
          <cell r="S3595" t="str">
            <v>缺失</v>
          </cell>
          <cell r="T3595">
            <v>43788</v>
          </cell>
          <cell r="V3595" t="str">
            <v>左额颞开颅肿瘤切除术+人工硬脑膜修补术（神经导航辅助</v>
          </cell>
          <cell r="W3595" t="str">
            <v>患者气管插管全麻成功后，仰卧位，头偏向右，神经导航辅助确定肿瘤位置。常规碘酒（4%）和酒精（75%）消毒后铺巾，头皮浸润麻醉，取左额颞“？”切口逐层切开，皮瓣翻向侧下方，充分暴露骨质，颅骨钻2孔骨瓣铣下保留。硬膜止血后四周严密悬吊，见硬膜张力略高250ml甘露醇快速静点降低颅内压，“弧形+放射”状剪开硬脑膜，缓慢释放侧裂池脑脊液后脑压下降满意，仔细分开侧裂并牵开脑组织，见灰红色病变主要位于左侧额叶、岛叶，质地硬韧，与周围组织边界不清，血供中等，显微镜下分块切除肿瘤，待瘤内减压充分后沿肿瘤周边逐步分离，最终病变镜下全切，大小约7×6×5cm。术腔严密止血，创面速即纱帖敷，术腔反复冲洗清亮，脑组织搏动好，硬膜破损严重，人工硬脑膜修补后严密缝合，术腔放置引流管一枚另戳一口引出并固定，与护士清点棉片、棉条等手术用品无误后，2枚钛片及1枚盖孔板还纳骨瓣，逐层缝合肌肉、皮下及皮肤，术毕再次与护士清点棉条等手术用品无误，手术顺利，术中出血约300ml，输液3000ml，术后回病房监护。</v>
          </cell>
          <cell r="X3595" t="str">
            <v>近全切除</v>
          </cell>
          <cell r="Y3595">
            <v>154855</v>
          </cell>
          <cell r="Z3595" t="str">
            <v>AOA(WHO III)</v>
          </cell>
          <cell r="AA3595" t="str">
            <v>AOA(WHO III)</v>
          </cell>
          <cell r="AC3595" t="str">
            <v>病理诊断：间变性少突星形细胞瘤（WHO III级）</v>
          </cell>
          <cell r="AD3595" t="str">
            <v>近全切除</v>
          </cell>
          <cell r="AE3595">
            <v>43824</v>
          </cell>
          <cell r="AF3595" t="str">
            <v>1.间变性少突星形细胞瘤（额颞岛，左）2.高血压3.2型糖尿病4.腹腔镜胆囊切除术后5.右下肺炎6.双侧小腿肌间静脉血栓形成7.脂肪肝8.肝多发囊肿9.左肾囊肿</v>
          </cell>
          <cell r="AG3595">
            <v>44209</v>
          </cell>
          <cell r="AH3595" t="str">
            <v>终止</v>
          </cell>
          <cell r="AI3595">
            <v>225</v>
          </cell>
          <cell r="AJ3595">
            <v>1</v>
          </cell>
          <cell r="AK3595">
            <v>225</v>
          </cell>
          <cell r="AL3595">
            <v>1</v>
          </cell>
          <cell r="AM3595">
            <v>225</v>
          </cell>
          <cell r="AN3595" t="str">
            <v>无</v>
          </cell>
          <cell r="AO3595" t="str">
            <v>NA</v>
          </cell>
          <cell r="AP3595" t="str">
            <v>无</v>
          </cell>
          <cell r="AQ3595" t="str">
            <v>NA</v>
          </cell>
          <cell r="AS3595" t="str">
            <v>原发</v>
          </cell>
          <cell r="AU3595" t="e">
            <v>#N/A</v>
          </cell>
          <cell r="AV3595" t="e">
            <v>#N/A</v>
          </cell>
          <cell r="AW3595" t="e">
            <v>#N/A</v>
          </cell>
          <cell r="AX3595" t="e">
            <v>#N/A</v>
          </cell>
          <cell r="AY3595" t="e">
            <v>#N/A</v>
          </cell>
          <cell r="AZ3595" t="e">
            <v>#N/A</v>
          </cell>
        </row>
        <row r="3596">
          <cell r="B3596" t="str">
            <v>P1096</v>
          </cell>
          <cell r="C3596" t="str">
            <v>CGGA_P1096</v>
          </cell>
          <cell r="E3596" t="str">
            <v>林逸涵</v>
          </cell>
          <cell r="F3596" t="str">
            <v>627963</v>
          </cell>
          <cell r="G3596">
            <v>43786</v>
          </cell>
          <cell r="H3596" t="str">
            <v>1.颅内占位性病变（额，左）：星形细胞瘤？</v>
          </cell>
          <cell r="J3596" t="str">
            <v>男</v>
          </cell>
          <cell r="K3596">
            <v>12</v>
          </cell>
          <cell r="L3596" t="str">
            <v>A</v>
          </cell>
          <cell r="M3596" t="str">
            <v>530626200702020054</v>
          </cell>
          <cell r="N3596" t="str">
            <v xml:space="preserve">林治国父子13629462094，覃艳母子18313818859，林治兰13521101108
</v>
          </cell>
          <cell r="O3596" t="str">
            <v>主诉：右侧肢体活动力下降1月，突发加重伴言语不清7天。</v>
          </cell>
          <cell r="P3596" t="str">
            <v>现病史：1月前患者无明显诱因出现右侧肢体活动力下降，自述写字速度变慢，无头痛，恶心，呕吐；无肢体抽搐等，家属未予重视；7天前无明显诱因症状突发加重，右侧肢体肌力下降伴言语不清，语速迟缓，头部胀痛，恶心、呕吐，无发热、咳嗽；无畏光，复视等。遂至当地医院就诊，行头部MRI示：左侧额、颞叶混杂信号占位灶，考虑星形细胞瘤可能。为求进一步诊断和治疗，遂至我院就诊。门诊以“颅内占位性病变”收入我院</v>
          </cell>
          <cell r="Q3596" t="str">
            <v>既往史：平素健康状况:良好。否认高血压史、冠心病史， 否认糖尿病史、脑血管病史、精神病史，否认肝炎史、疟疾史、结核史,否认手术史、外伤史、输血史，否认过敏史，预防接种史不详。</v>
          </cell>
          <cell r="R3596" t="str">
            <v>个人史：生于云南省昆明市，久居本地，无疫区、疫情、疫水接触史，无牧区、矿山、高氟区、低碘区居住史，无化学性物质、放射性物质、有毒物质接触史，无工业毒物、粉尘接触史。否认冶游史、嗜酒史、吸烟史。</v>
          </cell>
          <cell r="S3596" t="str">
            <v>缺失</v>
          </cell>
          <cell r="T3596">
            <v>43788</v>
          </cell>
          <cell r="V3596" t="str">
            <v>左额颞开颅肿瘤切除术+人工硬脑膜修补术（术中导航辅助</v>
          </cell>
          <cell r="W3596" t="str">
            <v>患者气管插管全麻成功后，病人仰卧位，头偏向右侧，头架固定。常规碘酒（4%）和酒精（75%）消毒后铺巾，头皮浸润麻醉，行左额颞弧形切口逐层切开，皮瓣翻向前下方，充分暴露骨质，颅骨钻1孔，骨瓣铣下保留。硬膜止血后悬吊，磨除蝶骨嵴，十字剪开硬脑膜，甘露醇250ml静点后颅压下降满意，行神经导航及B超确定病变位置，病变位于左侧额上回前中部皮层下1.0cm，靠近外侧裂，囊实性， 实性部分呈灰红色，囊液呈淡黄色，质地软韧不均，血供丰富，与周围脑组织边界欠清，大小约3.0*2.5*3.0cm，沿病变周边正常脑组织周边仔细分离并逐步切除，病变囊壁未见明显肿瘤成分，最终肿瘤镜下全切。术腔严密止血，创面速即纱帖敷，术腔反复冲洗清亮，脑组织搏动好，硬膜缺损严重，人工硬膜减张修补缝合硬脑膜，与护士清点棉片、棉条等手术用品无误后，1枚盖孔板3枚钛片还纳骨瓣，逐层缝合肌肉、皮下及皮肤，术毕再次与护士清点棉条等手术用品无误，手术顺利，术中出血约100ml，输液2000ml，术后回病房监护。</v>
          </cell>
          <cell r="X3596" t="str">
            <v>全切除</v>
          </cell>
          <cell r="Y3596">
            <v>154848</v>
          </cell>
          <cell r="Z3596" t="str">
            <v>GBM(WHO IV)</v>
          </cell>
          <cell r="AA3596" t="str">
            <v>GBM(WHO IV)</v>
          </cell>
          <cell r="AB3596">
            <v>4</v>
          </cell>
          <cell r="AC3596" t="str">
            <v>病理诊断：胶质母细胞瘤，含少突胶质细胞瘤成分。P53（+++），ATRX（+++），IDH1（-），Ki-67（约20-60%）</v>
          </cell>
          <cell r="AD3596" t="str">
            <v>全切除</v>
          </cell>
          <cell r="AE3596">
            <v>43796</v>
          </cell>
          <cell r="AF3596" t="str">
            <v>1.胶质母细胞瘤（额，左）2.低钠血症3.高氯血症4.低蛋白血症</v>
          </cell>
          <cell r="AH3596" t="str">
            <v>未终止</v>
          </cell>
          <cell r="AI3596">
            <v>975</v>
          </cell>
          <cell r="AJ3596">
            <v>0</v>
          </cell>
          <cell r="AK3596">
            <v>743</v>
          </cell>
          <cell r="AL3596">
            <v>1</v>
          </cell>
          <cell r="AM3596">
            <v>975</v>
          </cell>
          <cell r="AN3596" t="str">
            <v>同步</v>
          </cell>
          <cell r="AO3596">
            <v>1</v>
          </cell>
          <cell r="AP3596" t="str">
            <v>泰道</v>
          </cell>
          <cell r="AQ3596">
            <v>1</v>
          </cell>
          <cell r="AS3596">
            <v>0</v>
          </cell>
          <cell r="AU3596" t="e">
            <v>#N/A</v>
          </cell>
          <cell r="AV3596" t="e">
            <v>#N/A</v>
          </cell>
          <cell r="AW3596" t="e">
            <v>#N/A</v>
          </cell>
          <cell r="AX3596" t="e">
            <v>#N/A</v>
          </cell>
          <cell r="AY3596" t="e">
            <v>#N/A</v>
          </cell>
          <cell r="AZ3596" t="e">
            <v>#N/A</v>
          </cell>
        </row>
        <row r="3597">
          <cell r="B3597" t="str">
            <v>P1097</v>
          </cell>
          <cell r="C3597" t="str">
            <v>CGGA_P1097</v>
          </cell>
          <cell r="D3597" t="str">
            <v>CGGA_P1097, CGGA_P1411</v>
          </cell>
          <cell r="E3597" t="str">
            <v>严红远</v>
          </cell>
          <cell r="F3597" t="str">
            <v>628160</v>
          </cell>
          <cell r="G3597">
            <v>43787</v>
          </cell>
          <cell r="H3597" t="str">
            <v>1.颅内占位性病变（双额，胼胝体）：胶质瘤？</v>
          </cell>
          <cell r="J3597" t="str">
            <v>男</v>
          </cell>
          <cell r="K3597">
            <v>38</v>
          </cell>
          <cell r="L3597" t="str">
            <v>A</v>
          </cell>
          <cell r="M3597" t="str">
            <v>340823198107127558</v>
          </cell>
          <cell r="N3597" t="str">
            <v xml:space="preserve">周小梅夫妻15391817769,严红鹏兄弟18956918270,严圆华兄妹15907093247
</v>
          </cell>
          <cell r="O3597" t="str">
            <v>主诉：头痛伴恶心、呕吐14天</v>
          </cell>
          <cell r="P3597" t="str">
            <v>现病史：14天前患者无明显诱因突发头痛，伴恶心、呕吐，视物模糊，无发热，咳嗽；无畏光、复视；无肢体活动力下降，无肢体抽搐等。至当地医院就诊，行头颅MRI（具体结果不详），考虑颅内占位性病变，未行手术治疗。患者为求进一步诊断和治疗，遂至我院就诊，门诊性头颅MRI示：双额占位病变（累及胼胝体）：间变性胶质瘤可能大。门诊以“颅内占位性病变”收入我院。</v>
          </cell>
          <cell r="Q3597" t="str">
            <v>既往史：平素健康状况:良好。否认高血压史、冠心病史， 否认糖尿病史、脑血管病史、精神病史，否认肝炎史、疟疾史、结核史,否认手术史、外伤史、输血史，否认过敏史，预防接种史不详。</v>
          </cell>
          <cell r="R3597" t="str">
            <v>个人史：生于安徽省铜陵市，久居本地，无疫区、疫情、疫水接触史，无牧区、矿山、高氟区、低碘区居住史，无化学性物质、放射性物质、有毒物质接触史，无工业毒物、粉尘接触史。否认冶游史、嗜酒史、吸烟史。</v>
          </cell>
          <cell r="S3597" t="str">
            <v>缺失</v>
          </cell>
          <cell r="T3597">
            <v>43789</v>
          </cell>
          <cell r="V3597" t="str">
            <v>冠切左额开颅肿瘤切除术+人工硬脑膜修补术（神经导航辅助+术中MRI） </v>
          </cell>
          <cell r="W3597" t="str">
            <v>患者插管全麻成功后，病人取仰卧位，头架固定。常规碘酒（4%）和酒精（75%）消毒后铺巾，头皮浸润麻醉，行冠状切口切开，充分暴露左额骨质，颅骨钻2孔，左额骨瓣铣下保留，硬膜四周严密悬吊，“+”字状剪开左额硬脑膜，即可见左额极处灰白色病变，内侧达纵裂，外侧达外侧裂，深达额底、下视丘及胼胝体膝部，部分囊变，质地软韧不均，血供中等，与周围脑组织边界不清，显微镜下首先自瘤内分块切除，待减压充分后自肿瘤大致边界逐步分离并分块切除，大小约6.0X5.5X4.0cm，最终肿瘤镜下近全切除，可见嗅神经、视神经及视交叉、颈内动脉、大脑中动脉及前动脉分支，均保护良好。术中冰冻病理回报为星形细胞瘤，术后复查MRI示肿瘤切除范围满意。术腔严密止血，创面速即纱帖敷，术腔反复冲洗清亮，脑组织搏动好，硬膜破损严重，可缝人工硬膜（脑膜健）减张修补缝合，与护士清点棉片、棉条等手术用品无误后，1枚盖孔板2枚钛片还纳骨瓣，逐层缝合肌肉、皮下及皮肤，术毕再次与护士清点棉条等手术用品无误，手术顺利，术中出血约300ml，输液3500ml，术后回病房监护。</v>
          </cell>
          <cell r="X3597" t="str">
            <v>近全切除</v>
          </cell>
          <cell r="Y3597">
            <v>154913</v>
          </cell>
          <cell r="Z3597" t="str">
            <v>A(WHO II)</v>
          </cell>
          <cell r="AA3597" t="str">
            <v>A(WHO II)</v>
          </cell>
          <cell r="AB3597">
            <v>2</v>
          </cell>
          <cell r="AC3597" t="str">
            <v>病理诊断：肥胖细胞型星形细胞瘤。（WHOⅡ级</v>
          </cell>
          <cell r="AD3597" t="str">
            <v>近全切除</v>
          </cell>
          <cell r="AE3597">
            <v>43808</v>
          </cell>
          <cell r="AF3597" t="str">
            <v>1.星形细胞瘤（双额，胼胝体）2.中枢神经系统感染 3.低钠血症 4.轻度贫血 5.低蛋白血症 6.转氨酶升高</v>
          </cell>
          <cell r="AH3597" t="str">
            <v>未终止</v>
          </cell>
          <cell r="AI3597">
            <v>974</v>
          </cell>
          <cell r="AJ3597">
            <v>0</v>
          </cell>
          <cell r="AK3597">
            <v>974</v>
          </cell>
          <cell r="AL3597">
            <v>0</v>
          </cell>
          <cell r="AM3597">
            <v>974</v>
          </cell>
          <cell r="AN3597" t="str">
            <v>同步</v>
          </cell>
          <cell r="AO3597">
            <v>1</v>
          </cell>
          <cell r="AP3597" t="str">
            <v>泰道</v>
          </cell>
          <cell r="AQ3597">
            <v>1</v>
          </cell>
          <cell r="AS3597">
            <v>0</v>
          </cell>
          <cell r="AU3597" t="e">
            <v>#N/A</v>
          </cell>
          <cell r="AV3597" t="e">
            <v>#N/A</v>
          </cell>
          <cell r="AW3597" t="e">
            <v>#N/A</v>
          </cell>
          <cell r="AX3597" t="e">
            <v>#N/A</v>
          </cell>
          <cell r="AY3597" t="e">
            <v>#N/A</v>
          </cell>
          <cell r="AZ3597" t="e">
            <v>#N/A</v>
          </cell>
        </row>
        <row r="3598">
          <cell r="B3598" t="str">
            <v>P1098</v>
          </cell>
          <cell r="C3598" t="str">
            <v>CGGA_P1098</v>
          </cell>
          <cell r="D3598" t="str">
            <v>CGGA_P384, CGGA_P1098</v>
          </cell>
          <cell r="E3598" t="str">
            <v>袁霞</v>
          </cell>
          <cell r="F3598" t="str">
            <v>627076</v>
          </cell>
          <cell r="G3598">
            <v>43788</v>
          </cell>
          <cell r="H3598" t="str">
            <v>1.颅内占位性病变（颞，左） 胶质瘤复发可能性大2.左额颞开颅术后</v>
          </cell>
          <cell r="J3598" t="str">
            <v>女</v>
          </cell>
          <cell r="K3598">
            <v>41</v>
          </cell>
          <cell r="L3598" t="str">
            <v>A</v>
          </cell>
          <cell r="M3598" t="str">
            <v>412322197807105124</v>
          </cell>
          <cell r="N3598" t="str">
            <v xml:space="preserve">王家廷夫妻15672888881，
</v>
          </cell>
          <cell r="O3598" t="str">
            <v>主诉：胶质瘤术后2年半，发现肿瘤复发6月</v>
          </cell>
          <cell r="P3598" t="str">
            <v>现病史：患者2年半前因颅内占位行“左额颞开颅肿瘤切除术”，术后病理回报“胶质细胞增生”，并进一步行替莫唑胺及输液化疗。6月前复查时发现肿瘤复发痕迹，1月前再次复查MRI，：“胶质瘤术后”改变，左额颞岛大片状异常信号，与2017-2-8MR片比较，原脑岛强化灶现消失，新增脑岛后部少许强化；左基底节、放射冠软化灶；左侧华勒氏变性表现；空蝶鞍征象；鼻窦粘膜增厚。现为进一步治疗，收入我科。</v>
          </cell>
          <cell r="Q3598" t="str">
            <v>既往史：平素健康状况:良好。否认高血压史、冠心病史， 否认糖尿病史、脑血管病史、精神病史，否认肝炎史、疟疾史、结核史，2017年2月曾患“颅内占位”行左额颞开颅肿瘤切除术。否认外伤史、输血史，否认过敏史，预防接种史不详。</v>
          </cell>
          <cell r="R3598" t="str">
            <v>个人史：生于河南，久居本地，无疫区、疫情、疫水接触史，无牧区、矿山、高氟区、低碘区居住史，无化学性物质、放射性物质、有毒物质接触史，无工业毒物、粉尘接触史。否认冶游史、嗜酒史、吸烟史。</v>
          </cell>
          <cell r="S3598" t="str">
            <v>缺失</v>
          </cell>
          <cell r="T3598">
            <v>43790</v>
          </cell>
          <cell r="V3598" t="str">
            <v>左额颞原切口开颅肿瘤切除术+人工硬脑膜修补术（神经导航辅助）</v>
          </cell>
          <cell r="W3598" t="str">
            <v>患者气管插管全麻成功后，仰卧位，头偏向右，神经导航辅助确定肿瘤位置。常规碘酒（4%）和酒精（75%）消毒后铺巾，头皮浸润麻醉，取左额颞原切口逐层切开，皮瓣翻向侧下方，充分暴露骨质，颅骨骨瓣铣下保留。硬膜止血后四周严密悬吊，见硬膜张力略高250ml甘露醇快速静点降低颅内压，“弧形+放射”状剪开硬脑膜，缓慢释放侧裂池脑脊液后脑压下降满意。见肿瘤位于左侧颞叶，色灰红、灰白不均，质地软韧不均，与周围组织边界不清，血供较为丰富，显微分块切除肿瘤，待瘤内减压充分后沿肿瘤周边逐步分离，最终病变镜下全切，大小约6×5×5cm。术腔严密止血，创面速即纱帖敷,术腔反复冲洗清亮，脑组织搏动好，硬膜破损严重，人工硬脑膜修补后严密缝合，与护士清点棉片、棉条等手术用品无误后，4枚钛片还纳骨瓣，逐层缝合肌肉、皮下及皮肤，术毕再次与护士清点棉条等手术用品无误，手术顺利，术中出血约200ml，输液2500ml，术后回病房监护。</v>
          </cell>
          <cell r="X3598" t="str">
            <v>全切除</v>
          </cell>
          <cell r="Y3598">
            <v>154945</v>
          </cell>
          <cell r="Z3598" t="str">
            <v>AO(WHO III)</v>
          </cell>
          <cell r="AA3598" t="str">
            <v>AO(WHO III)</v>
          </cell>
          <cell r="AB3598">
            <v>3</v>
          </cell>
          <cell r="AC3598" t="str">
            <v>病理诊断：间变性少突胶质细胞瘤（WHO III级）</v>
          </cell>
          <cell r="AD3598" t="str">
            <v>全切除</v>
          </cell>
          <cell r="AE3598">
            <v>43802</v>
          </cell>
          <cell r="AF3598" t="str">
            <v>1.复发间变性少突胶质细胞瘤（颞，左）2.左额颞开颅术后3.低钾血症</v>
          </cell>
          <cell r="AH3598" t="str">
            <v>未终止</v>
          </cell>
          <cell r="AI3598">
            <v>491</v>
          </cell>
          <cell r="AJ3598">
            <v>0</v>
          </cell>
          <cell r="AK3598">
            <v>491</v>
          </cell>
          <cell r="AL3598">
            <v>0</v>
          </cell>
          <cell r="AM3598">
            <v>491</v>
          </cell>
          <cell r="AN3598" t="str">
            <v>同步</v>
          </cell>
          <cell r="AO3598">
            <v>1</v>
          </cell>
          <cell r="AP3598" t="str">
            <v>帝清</v>
          </cell>
          <cell r="AQ3598">
            <v>1</v>
          </cell>
          <cell r="AS3598">
            <v>1</v>
          </cell>
          <cell r="AU3598" t="e">
            <v>#N/A</v>
          </cell>
          <cell r="AV3598" t="e">
            <v>#N/A</v>
          </cell>
          <cell r="AW3598" t="e">
            <v>#N/A</v>
          </cell>
          <cell r="AX3598" t="e">
            <v>#N/A</v>
          </cell>
          <cell r="AY3598" t="e">
            <v>#N/A</v>
          </cell>
          <cell r="AZ3598" t="e">
            <v>#N/A</v>
          </cell>
        </row>
        <row r="3599">
          <cell r="B3599" t="str">
            <v>P1099</v>
          </cell>
          <cell r="C3599" t="str">
            <v>CGGA_P1099</v>
          </cell>
          <cell r="E3599" t="str">
            <v>付桂平</v>
          </cell>
          <cell r="F3599" t="str">
            <v>628618</v>
          </cell>
          <cell r="G3599">
            <v>43789</v>
          </cell>
          <cell r="H3599" t="str">
            <v>1.胶质瘤术后复发（双额，胼胝体）2.继发性癫痫3.空蝶鞍4.上颌窦瘘5.开颅肿瘤切除术后</v>
          </cell>
          <cell r="J3599" t="str">
            <v>女</v>
          </cell>
          <cell r="K3599">
            <v>53</v>
          </cell>
          <cell r="L3599" t="str">
            <v>B</v>
          </cell>
          <cell r="M3599" t="str">
            <v>152527196607073927</v>
          </cell>
          <cell r="N3599" t="str">
            <v xml:space="preserve">杨玉林夫妻13521606896，杨春新母女13661135433，杨春丽母女13716587812
</v>
          </cell>
          <cell r="O3599" t="str">
            <v>主诉：开颅肿瘤切除术后16年。</v>
          </cell>
          <cell r="P3599" t="str">
            <v>现病史：患者16年前因“颅内占位性病变”于外院行“开颅肿瘤切除术”，术后恢复可，病检结果回报“胶质瘤（WHO III级）”并行放疗（具体治疗情况不详）。近16年来，患者曾“癫痫发作”一次并不规律口服“丙戊酸钠缓释”至今，平素无头痛、头晕、恶心、呕吐等。1月前，患者于当地医院常规术后复查头颅CT及MRI示双额叶、胼胝体占位占位，考虑肿瘤复发可能，现为求进一步诊治入住我科。患者自本次患病以来，饮食可，睡眠可，二便如常，体重无明显变化。</v>
          </cell>
          <cell r="Q3599" t="str">
            <v>既往史：平素健康状况:良好。否认高血压史、冠心病史， 否认糖尿病史、脑血管病史、精神病史，否认肝炎史、疟疾史、结核史,曾于2003年因“开颅肿瘤切除术”输“B”型血。否认外伤史，否认过敏史，预防接种史不详。</v>
          </cell>
          <cell r="R3599" t="str">
            <v>个人史：生于原籍，久居本地，无疫区、疫情、疫水接触史，无牧区、矿山、高氟区、低碘区居住史，无化学性物质、放射性物质、有毒物质接触史，无工业毒物、粉尘接触史。否认冶游史、嗜酒史、吸烟史。</v>
          </cell>
          <cell r="S3599" t="str">
            <v>缺失</v>
          </cell>
          <cell r="T3599">
            <v>43791</v>
          </cell>
          <cell r="V3599" t="str">
            <v>冠状原切口双额开颅肿瘤切除术+人工硬脑膜修补术</v>
          </cell>
          <cell r="W3599" t="str">
            <v>患者插管全麻成功后，病人取仰卧位。常规碘酒（4%）和酒精（75%）消毒后铺巾，头皮浸润麻醉，行冠状原切口切开，充分暴露双额骨质，颅骨钻1孔，右额原骨瓣及左额骨瓣铣下保留，硬膜四周严密悬吊，硬膜张力略高250ml甘露醇快速静点降低颅内压，先十字剪开右额硬脑膜，可见局部硬脑膜黏连严重，脑组织张力高，脑回膨隆明显，脑沟消失，肿瘤主体位于双额及胼胝体膝部，病变灰红色，质地软韧不均，血供丰富，与周围脑组织边界不清，显微镜下首先切除右额肿瘤，待减压充分后剪开左额硬脑膜，再自肿瘤大致边界逐步分离并分块切除左额及胼胝体膝部肿瘤，大小约6.0X6.5X5.0cm，最终肿瘤镜下近全切除，左侧嗅神经因肿瘤侵犯未予保留，因肿瘤深部累及视丘下部未予全切，可见视神经、动眼神经、进内动脉及双侧大脑前动脉分支，均保护良好。术腔严密止血，创面速即纱帖敷，术腔反复冲洗清亮，脑组织搏动好，硬膜破损严重，可缝人工硬膜（脑膜健）减张修补缝合，与护士清点棉片、棉条等手术用品无误后，6枚钛片还纳骨瓣，逐层缝合肌肉、皮下及皮肤，术毕再次与护士清点棉条等手术用品无误，手术顺利，术中出血约200ml，输液3500ml，术后回病房监护。</v>
          </cell>
          <cell r="X3599" t="str">
            <v>近全切除</v>
          </cell>
          <cell r="Y3599" t="str">
            <v>缺失</v>
          </cell>
          <cell r="Z3599" t="str">
            <v>GBM(WHO IV)</v>
          </cell>
          <cell r="AA3599" t="str">
            <v>GBM(WHO IV)</v>
          </cell>
          <cell r="AB3599">
            <v>4</v>
          </cell>
          <cell r="AC3599" t="str">
            <v>病理诊断：胶质母细胞瘤，伴少突胶质细胞瘤成分 (WHOⅣ级</v>
          </cell>
          <cell r="AD3599" t="str">
            <v>近全切除</v>
          </cell>
          <cell r="AE3599">
            <v>43809</v>
          </cell>
          <cell r="AF3599" t="str">
            <v>1.少突胶质母细胞瘤（双额，胼胝体，WHO IV级）2.继发性癫痫3.空蝶鞍4.上颌窦瘘5.开颅肿瘤切除术后</v>
          </cell>
          <cell r="AH3599" t="str">
            <v>未终止</v>
          </cell>
          <cell r="AI3599">
            <v>972</v>
          </cell>
          <cell r="AJ3599">
            <v>0</v>
          </cell>
          <cell r="AK3599">
            <v>972</v>
          </cell>
          <cell r="AL3599">
            <v>0</v>
          </cell>
          <cell r="AM3599">
            <v>972</v>
          </cell>
          <cell r="AN3599" t="str">
            <v>同步</v>
          </cell>
          <cell r="AO3599">
            <v>1</v>
          </cell>
          <cell r="AP3599" t="str">
            <v>泰道</v>
          </cell>
          <cell r="AQ3599">
            <v>1</v>
          </cell>
          <cell r="AS3599">
            <v>1</v>
          </cell>
          <cell r="AU3599" t="e">
            <v>#N/A</v>
          </cell>
          <cell r="AV3599" t="e">
            <v>#N/A</v>
          </cell>
          <cell r="AW3599" t="e">
            <v>#N/A</v>
          </cell>
          <cell r="AX3599" t="e">
            <v>#N/A</v>
          </cell>
          <cell r="AY3599" t="e">
            <v>#N/A</v>
          </cell>
          <cell r="AZ3599" t="e">
            <v>#N/A</v>
          </cell>
        </row>
        <row r="3600">
          <cell r="B3600" t="str">
            <v>P1100</v>
          </cell>
          <cell r="C3600" t="str">
            <v>CGGA_P1100</v>
          </cell>
          <cell r="E3600" t="str">
            <v>徐瑞娥</v>
          </cell>
          <cell r="F3600" t="str">
            <v>628780</v>
          </cell>
          <cell r="G3600">
            <v>43790</v>
          </cell>
          <cell r="H3600" t="str">
            <v>1.颅内占位性病变（额颞，右）胶质母细胞瘤</v>
          </cell>
          <cell r="J3600" t="str">
            <v>女</v>
          </cell>
          <cell r="K3600">
            <v>55</v>
          </cell>
          <cell r="L3600" t="str">
            <v>A</v>
          </cell>
          <cell r="M3600" t="str">
            <v>152722196402112426</v>
          </cell>
          <cell r="N3600" t="str">
            <v xml:space="preserve">李保洲夫妻15661947498，李乐母女18147724990，周琴儿媳15847717786
</v>
          </cell>
          <cell r="O3600" t="str">
            <v>主诉：间断恶心、呕吐2月余，头痛进行性加重半月。</v>
          </cell>
          <cell r="P3600" t="str">
            <v>现病史：患者于2个多月前无明显诱因出现间断恶心、呕吐，呕吐物为胃内容物，无头痛、头晕、抽搐、偏瘫、腹痛、腹泻、发热等，于当地医院行胃镜检查并给予口服药物治疗（具体不详），效果一般。近半月来，患者出现头痛并进行性加重，伴四肢乏力、走路不稳，伴精神差、言语少，先后就诊当地医院及我院行头部CT及MRI示右侧额颞叶占位性病变，现为求进一步诊治，入住我科。患者自患病以来，饮食可，睡眠可，偶有小便失禁，大便如常，体重无明显变化</v>
          </cell>
          <cell r="Q3600" t="str">
            <v>既往史：平素健康状况:良好。否认高血压史、冠心病史， 否认糖尿病史、脑血管病史、精神病史，否认肝炎史、疟疾史、结核史,否认手术史、外伤史、输血史，否认过敏史，预防接种史不详。</v>
          </cell>
          <cell r="R3600" t="str">
            <v>个人史：生于鄂尔多斯，久居本地，无疫区、疫情、疫水接触史，无牧区、矿山、高氟区、低碘区居住史，无化学性物质、放射性物质、有毒物质接触史，无工业毒物、粉尘接触史。否认冶游史、嗜酒史、吸烟史。</v>
          </cell>
          <cell r="S3600" t="str">
            <v>缺失</v>
          </cell>
          <cell r="T3600">
            <v>43791</v>
          </cell>
          <cell r="V3600" t="str">
            <v>右额颞开颅肿物切除+人工硬脑膜修补</v>
          </cell>
          <cell r="W3600" t="str">
            <v>患者气管插管全麻成功后，仰卧头偏向左,头架固定，取右额颞“？”切口并标记。常规碘酒（4%）和酒精（75%）消毒后铺巾，沿切口标记线头皮浸润麻醉，逐层切开头皮，皮瓣翻向前方，颞肌翻向下方，充分暴露额颞颅骨，颅骨钻1骨孔，骨瓣铣下保留。硬膜外充分止血后骨窗四周严密悬吊，见硬膜张力略高250ml甘露醇快速静点降低颅内压，“弧形+放射”状剪开硬脑膜，见部分肿瘤突出于外侧裂，显微镜下自外侧裂分离，逐步离断来自大脑中动脉供血动脉，与肿瘤前方深部缓慢放出淡黄清亮囊液，脑压下降满意，额叶眶回及部分盖部皮质造瘘，见灰红色“鱼肉状”肿瘤位于右岛叶前部，完全包裹大脑中动脉M2段（上、中、下三干），边界不清，血供极其丰富，沿肿瘤周围水肿带分块切除肿瘤，采用骨骼化技术分离保留大脑中动脉M2段，深部可见肉豆蔻样底节区，与M1分成处背侧岛阈处可见豆纹动脉，最终镜下近全切肿瘤，术腔严密止血，反复冲洗清亮，脑组织搏动好，硬脑膜皱缩明显，人工硬膜减张严密修补硬膜，与护士清点棉片、棉条等手术用品无误后，2枚钛片、1片盖骨板还纳骨瓣，逐层缝合肌肉、皮下及皮肤，无菌敷料包扎。术毕再次与护士清点棉条等手术用品无误，手术顺利，麻醉满意，术中出血约600ml，输液3500ml，术中未输血，术后拔管后安返病房监护。</v>
          </cell>
          <cell r="X3600" t="str">
            <v>近全切除</v>
          </cell>
          <cell r="Y3600">
            <v>155002</v>
          </cell>
          <cell r="Z3600" t="str">
            <v>GBM(WHO IV)</v>
          </cell>
          <cell r="AA3600" t="str">
            <v>GBM(WHO IV)</v>
          </cell>
          <cell r="AB3600">
            <v>4</v>
          </cell>
          <cell r="AC3600" t="str">
            <v>病理诊断：胶质母细胞瘤（WHO IV级）</v>
          </cell>
          <cell r="AD3600" t="str">
            <v>近全切除</v>
          </cell>
          <cell r="AE3600">
            <v>43801</v>
          </cell>
          <cell r="AF3600" t="str">
            <v>胶质母细胞瘤 （额颞，右）(WHOⅣ级)</v>
          </cell>
          <cell r="AH3600" t="str">
            <v>终止</v>
          </cell>
          <cell r="AI3600">
            <v>526</v>
          </cell>
          <cell r="AJ3600">
            <v>1</v>
          </cell>
          <cell r="AK3600">
            <v>131</v>
          </cell>
          <cell r="AL3600">
            <v>1</v>
          </cell>
          <cell r="AM3600">
            <v>711</v>
          </cell>
          <cell r="AN3600" t="str">
            <v>同步</v>
          </cell>
          <cell r="AO3600">
            <v>1</v>
          </cell>
          <cell r="AP3600" t="str">
            <v>替莫脞胺</v>
          </cell>
          <cell r="AQ3600">
            <v>1</v>
          </cell>
          <cell r="AS3600">
            <v>0</v>
          </cell>
          <cell r="AU3600" t="e">
            <v>#N/A</v>
          </cell>
          <cell r="AV3600" t="e">
            <v>#N/A</v>
          </cell>
          <cell r="AW3600" t="e">
            <v>#N/A</v>
          </cell>
          <cell r="AX3600" t="e">
            <v>#N/A</v>
          </cell>
          <cell r="AY3600" t="e">
            <v>#N/A</v>
          </cell>
          <cell r="AZ3600" t="e">
            <v>#N/A</v>
          </cell>
        </row>
        <row r="3601">
          <cell r="B3601" t="str">
            <v>P1101</v>
          </cell>
          <cell r="C3601" t="str">
            <v>CGGA_P1101</v>
          </cell>
          <cell r="E3601" t="str">
            <v>王春雨</v>
          </cell>
          <cell r="F3601" t="str">
            <v>304141</v>
          </cell>
          <cell r="G3601">
            <v>43789</v>
          </cell>
          <cell r="H3601" t="str">
            <v>1.颅内占位病变（额岛，左） 低级别胶质瘤？</v>
          </cell>
          <cell r="J3601" t="str">
            <v>男</v>
          </cell>
          <cell r="K3601">
            <v>38</v>
          </cell>
          <cell r="L3601" t="str">
            <v>A</v>
          </cell>
          <cell r="M3601" t="str">
            <v>620502198103270735</v>
          </cell>
          <cell r="N3601" t="str">
            <v xml:space="preserve">方婷夫妻13161661576，关艳新同事13911222321，王春雨本人18612533663
</v>
          </cell>
          <cell r="O3601" t="str">
            <v>主诉：体检发现颅内占位性病变2月余。</v>
          </cell>
          <cell r="P3601" t="str">
            <v>现病史：患者2月前行头部MR检查时，无意中发现颅内占位性病变，患者无头晕、头痛及恶心呕吐，无抽搐。为进一步诊治来我院门诊，头颅MR提示：左额岛占位性病变：低级别胶质瘤可能性大。门诊以“低级别神经胶质瘤”收入院。    患者自患病以来，饮食可，睡眠可，二便如常，体重无明显变化。</v>
          </cell>
          <cell r="Q3601" t="str">
            <v>既往史：平素健康状况:良好。否认高血压史、冠心病史， 否认糖尿病史、脑血管病史、精神病史，否认肝炎史、疟疾史、结核史,5年前行肛瘘手术，否认过敏史，预防接种史不详。</v>
          </cell>
          <cell r="R3601" t="str">
            <v>个人史：生于原籍，久居本地，无疫区、疫情、疫水接触史，无牧区、矿山、高氟区、低碘区居住史，无化学性物质、放射性物质、有毒物质接触史，无工业毒物、粉尘接触史。否认冶游史、嗜酒史、吸烟史。</v>
          </cell>
          <cell r="S3601" t="str">
            <v>缺失</v>
          </cell>
          <cell r="T3601">
            <v>43791</v>
          </cell>
          <cell r="V3601" t="str">
            <v>显微镜下左额岛肿瘤切除术+人工硬脑膜修补术 </v>
          </cell>
          <cell r="W3601" t="str">
            <v>全麻插管后，仰卧位，上头架固定，头向右偏。常规消毒、铺巾。行左额颞弧形切口，皮瓣翻向前，切开颞肌翻向下方，暴露颅骨，颅骨钻1孔，用铣刀铣下额外侧骨瓣，约9*6cm大小。见硬膜正常，硬脑膜张力中等。沿骨窗悬吊硬膜后弧形剪开硬膜，电灼硬脑膜边缘出血。由额叶向岛叶逐步切除肿瘤，可见肿瘤位于额岛叶，灰白色，质软，血供一般，边界不清，大脑中动脉M2、M3段位于肿瘤表面或被肿瘤包裹，从血管间隙分块切除肿瘤，内侧至岛阈，暴露豆纹动脉。向上方、下方及后方切除肿瘤至上下岛环沟。向深方切除至正常脑组织、底节。电刺激器刺激可见肢体无异常反应。最终分块全切除肿瘤大小约6×5×5cm，术毕可见大脑中动脉M2段、M3段、豆纹动脉外侧组等保护完好，再行术中磁共振提示无明显肿瘤残留。创面贴附速即纱彻底止血。瘤腔冲水清亮。瘤腔内留置引流管一根。护士清点敷料器械无误，人工硬脑膜严密修补缝合硬膜，骨瓣复位，以钛夹固定。分层缝合皮下和皮肤，术毕再次清点纱布器械无误。手术顺利，出血约300ml，术毕返病房。</v>
          </cell>
          <cell r="X3601" t="str">
            <v>近全切除</v>
          </cell>
          <cell r="Y3601" t="str">
            <v>缺失</v>
          </cell>
          <cell r="Z3601" t="str">
            <v>OA(WHO II)</v>
          </cell>
          <cell r="AA3601" t="str">
            <v>OA(WHO II)</v>
          </cell>
          <cell r="AB3601">
            <v>2</v>
          </cell>
          <cell r="AC3601" t="str">
            <v>病理诊断：少突星形细胞瘤</v>
          </cell>
          <cell r="AD3601" t="str">
            <v>近全切除</v>
          </cell>
          <cell r="AE3601">
            <v>43802</v>
          </cell>
          <cell r="AF3601" t="str">
            <v xml:space="preserve">1.少突星形细胞瘤 (WHOⅡ级) 2.低蛋白血症3.低钠血症
</v>
          </cell>
          <cell r="AH3601" t="str">
            <v>未终止</v>
          </cell>
          <cell r="AI3601">
            <v>972</v>
          </cell>
          <cell r="AJ3601">
            <v>0</v>
          </cell>
          <cell r="AK3601">
            <v>972</v>
          </cell>
          <cell r="AL3601">
            <v>0</v>
          </cell>
          <cell r="AM3601">
            <v>972</v>
          </cell>
          <cell r="AN3601" t="str">
            <v>30次</v>
          </cell>
          <cell r="AO3601">
            <v>1</v>
          </cell>
          <cell r="AP3601" t="str">
            <v>无</v>
          </cell>
          <cell r="AQ3601">
            <v>0</v>
          </cell>
          <cell r="AS3601">
            <v>0</v>
          </cell>
          <cell r="AU3601" t="e">
            <v>#N/A</v>
          </cell>
          <cell r="AV3601" t="e">
            <v>#N/A</v>
          </cell>
          <cell r="AW3601" t="e">
            <v>#N/A</v>
          </cell>
          <cell r="AX3601" t="e">
            <v>#N/A</v>
          </cell>
          <cell r="AY3601" t="e">
            <v>#N/A</v>
          </cell>
          <cell r="AZ3601" t="e">
            <v>#N/A</v>
          </cell>
        </row>
        <row r="3602">
          <cell r="B3602" t="str">
            <v>P1102</v>
          </cell>
          <cell r="C3602" t="str">
            <v>CGGA_P1102</v>
          </cell>
          <cell r="E3602" t="str">
            <v>柏俊伟</v>
          </cell>
          <cell r="F3602" t="str">
            <v>628953</v>
          </cell>
          <cell r="G3602">
            <v>43791</v>
          </cell>
          <cell r="H3602" t="str">
            <v>1.复发胶质瘤（颞，左）2.症状性癫痫[继发性癫痫]</v>
          </cell>
          <cell r="J3602" t="str">
            <v>男</v>
          </cell>
          <cell r="K3602">
            <v>59</v>
          </cell>
          <cell r="L3602" t="str">
            <v>O</v>
          </cell>
          <cell r="M3602" t="str">
            <v>142727196008240016</v>
          </cell>
          <cell r="N3602" t="str">
            <v xml:space="preserve">柏瑞瑞父女17836162525，柏好秀夫妻18103591895，柏征征父子18703590709
</v>
          </cell>
          <cell r="O3602" t="str">
            <v>主诉：间变性星形细胞瘤术后14月，发作性头晕、恶心、胃部不适2月。</v>
          </cell>
          <cell r="P3602" t="str">
            <v xml:space="preserve">现病史：患者14月前于唐都医院行左额颞岛间变性星形细胞瘤手术，术后半月行放疗，并行替莫唑胺化疗半年，2月前患者出现发作性头晕、恶心、胃部不适，时有言语不清，否认意识障碍，否认肢体抽搐，否认肢体活动障碍，于当地医院就诊，复查肿瘤复发，未行特殊治疗，特来我院门诊就诊，门诊以复发胶质瘤收住我院。患者自患病以来，饮食可，睡眠可，二便如常，体重无明显变化。
</v>
          </cell>
          <cell r="Q3602" t="str">
            <v>既往史：平素健康状况:良好。否认高血压史、冠心病史， 否认糖尿病史、脑血管病史、精神病史，否认肝炎史、疟疾史、结核史,2019年10月行疝气修补术，否认其他手术史、外伤史、输血史，否认过敏史，预防接种史不详。</v>
          </cell>
          <cell r="R3602" t="str">
            <v>个人史：生于山西，久居本地，无疫区、疫情、疫水接触史，无牧区、矿山、高氟区、低碘区居住史，无化学性物质、放射性物质、有毒物质接触史，无工业毒物、粉尘接触史。否认冶游史、嗜酒史、吸烟史。</v>
          </cell>
          <cell r="S3602" t="str">
            <v>缺失</v>
          </cell>
          <cell r="T3602">
            <v>43795</v>
          </cell>
          <cell r="V3602" t="str">
            <v>原切口入路病变切除术+人工硬膜修补术</v>
          </cell>
          <cell r="W3602" t="str">
            <v>全麻插管后，仰卧位，头向右偏。常规消毒、铺巾。行原左额颞弧形切口，皮肌瓣翻向前，暴露颅骨，颅骨钻1孔，用铣刀铣下原额颞骨瓣，约6x7cm大小。见硬膜正常，硬脑膜张力偏高，给予甘露醇250ml快速静点，弧形加放射剪开硬膜，电灼硬脑膜边缘出血，可见硬膜与脑组织局部粘连，并可见左颞叶脑组织肿胀，色灰白，肿瘤主体位于左颞，质地软韧不均，色灰黄，局部囊变，血供中等，与侧裂血管局部粘连紧密，仔细分离肿瘤周边最终分块近全切除肿瘤大小约4.0×4.1×3.7cm，术毕可见侧裂血管、大脑后动脉、动眼神经保护好，创面彻底止血。瘤腔冲水清亮。护士清点敷料器械无误，鉴于硬膜缺损，人工硬脑膜严密修补缝合硬膜，骨瓣复位，以3枚钛片6枚钛钉固定。分层缝合肌肉、皮下和皮肤，术毕再次清点纱布器械无误。手术顺利，出血约200ml，输液2500ml，术毕返病房。</v>
          </cell>
          <cell r="X3602" t="str">
            <v>近全切除</v>
          </cell>
          <cell r="Y3602">
            <v>155082</v>
          </cell>
          <cell r="Z3602" t="str">
            <v>GBM(WHO IV)</v>
          </cell>
          <cell r="AA3602" t="str">
            <v>GBM(WHO IV)</v>
          </cell>
          <cell r="AC3602" t="str">
            <v>病理诊断：胶质母细胞瘤</v>
          </cell>
          <cell r="AD3602" t="str">
            <v>近全切除</v>
          </cell>
          <cell r="AE3602">
            <v>43808</v>
          </cell>
          <cell r="AF3602" t="str">
            <v>1.间变性星形细胞瘤，胶母变。(WHOⅢ-Ⅳ级）2.症状性癫痫[继发性癫痫] 3.中枢神经系统感染4.肝功能不全 5.低钠血症 kps：50</v>
          </cell>
          <cell r="AG3602">
            <v>44209</v>
          </cell>
          <cell r="AH3602" t="str">
            <v>终止</v>
          </cell>
          <cell r="AI3602">
            <v>414</v>
          </cell>
          <cell r="AJ3602">
            <v>1</v>
          </cell>
          <cell r="AK3602">
            <v>371</v>
          </cell>
          <cell r="AL3602">
            <v>1</v>
          </cell>
          <cell r="AM3602">
            <v>414</v>
          </cell>
          <cell r="AN3602" t="str">
            <v>放疗</v>
          </cell>
          <cell r="AO3602">
            <v>1</v>
          </cell>
          <cell r="AP3602" t="str">
            <v>替莫脞胺</v>
          </cell>
          <cell r="AQ3602">
            <v>1</v>
          </cell>
          <cell r="AS3602" t="str">
            <v>复发</v>
          </cell>
          <cell r="AU3602" t="e">
            <v>#N/A</v>
          </cell>
          <cell r="AV3602" t="e">
            <v>#N/A</v>
          </cell>
          <cell r="AW3602" t="e">
            <v>#N/A</v>
          </cell>
          <cell r="AX3602" t="e">
            <v>#N/A</v>
          </cell>
          <cell r="AY3602" t="e">
            <v>#N/A</v>
          </cell>
          <cell r="AZ3602" t="e">
            <v>#N/A</v>
          </cell>
        </row>
        <row r="3603">
          <cell r="B3603" t="str">
            <v>P1103</v>
          </cell>
          <cell r="C3603" t="str">
            <v>CGGA_P1103</v>
          </cell>
          <cell r="E3603" t="str">
            <v>李春丰</v>
          </cell>
          <cell r="F3603" t="str">
            <v>628952</v>
          </cell>
          <cell r="G3603">
            <v>43791</v>
          </cell>
          <cell r="H3603" t="str">
            <v>1.颅内占位性病变（额，左） 低级别胶质瘤？</v>
          </cell>
          <cell r="J3603" t="str">
            <v>男</v>
          </cell>
          <cell r="K3603">
            <v>47</v>
          </cell>
          <cell r="L3603" t="str">
            <v>AB</v>
          </cell>
          <cell r="M3603" t="str">
            <v>130228197208200713</v>
          </cell>
          <cell r="N3603" t="str">
            <v xml:space="preserve">杨爱莲夫妻15633950067，李泽阳父子13603158187，李有父子13832874262
</v>
          </cell>
          <cell r="O3603" t="str">
            <v>主诉：5月前晕倒一次，体检发现颅内病变。</v>
          </cell>
          <cell r="P3603" t="str">
            <v>现病史：患者于5个月前突然晕倒，当地体检发现颅内占位性病变，当时未行治疗，不伴恶心呕吐、肢体活动障碍、视力减退等，半月前患者为行手术治疗来我院，门诊MR诊断：左侧额异常信号：低级别胶质瘤可能性大；脑内散在斑点状脱髓鞘改变。患者自患病以来，饮食可，睡眠可，二便如常，体重无明显变化。</v>
          </cell>
          <cell r="Q3603" t="str">
            <v>既往史：平素健康状况:良好。否认高血压史、冠心病史， 否认糖尿病史、脑血管病史、精神病史，否认肝炎史、疟疾史、结核史,否认手术史、输血史，否认过敏史，预防接种史不详。30余年前，右大腿骨折，具体不详。</v>
          </cell>
          <cell r="R3603" t="str">
            <v>个人史：生于原籍，久居本地，无疫区、疫情、疫水接触史，无牧区、矿山、高氟区、低碘区居住史，无化学性物质、放射性物质、有毒物质接触史，无工业毒物、粉尘接触史。否认冶游史、嗜酒史、吸烟史。</v>
          </cell>
          <cell r="S3603" t="str">
            <v>缺失</v>
          </cell>
          <cell r="T3603">
            <v>43797</v>
          </cell>
          <cell r="V3603" t="str">
            <v>左额开颅肿瘤切除术 + 人工硬脑膜修补术</v>
          </cell>
          <cell r="W3603" t="str">
            <v>全麻插管后，仰卧位。常规消毒、铺巾。行左额弧形切口，皮瓣翻向前，暴露颅骨，颅骨钻1孔，用铣刀铣下骨瓣，约5x7cm大小。见硬膜正常，硬脑膜张力中等。沿骨窗悬吊硬膜后弧形剪开硬膜，电灼硬脑膜边缘出血。术中B超定位肿瘤，可见肿瘤位于额叶，灰红色，质软，血供丰富，边界欠清，沿胶质增生带分离肿瘤，向深方切除至正常脑组织、胼胝体。最终分块全切除肿瘤，大小约6×4×4cm，术毕再行B超示无肿瘤残留。创面贴附速即纱彻底止血。瘤腔冲水清亮。护士清点敷料器械无误，人工硬脑膜严密修补缝合硬膜，骨瓣复位，以钛片固定。分层缝合皮下和皮肤，术毕再次清点纱布器械无误。手术顺利，出血约100ml，输液2350ml，术毕返病房。</v>
          </cell>
          <cell r="X3603" t="str">
            <v>全切除</v>
          </cell>
          <cell r="Y3603" t="str">
            <v>缺失</v>
          </cell>
          <cell r="Z3603" t="str">
            <v>OA(WHO II)</v>
          </cell>
          <cell r="AA3603" t="str">
            <v>OA(WHO II)</v>
          </cell>
          <cell r="AB3603">
            <v>2</v>
          </cell>
          <cell r="AC3603" t="str">
            <v>病理诊断：少突星形细胞瘤</v>
          </cell>
          <cell r="AD3603" t="str">
            <v>全切除</v>
          </cell>
          <cell r="AE3603">
            <v>43803</v>
          </cell>
          <cell r="AF3603" t="str">
            <v xml:space="preserve">1.少突星形细胞瘤 (WHOⅡ级) 2.低蛋白血症
</v>
          </cell>
          <cell r="AH3603" t="str">
            <v>未终止</v>
          </cell>
          <cell r="AI3603">
            <v>966</v>
          </cell>
          <cell r="AJ3603">
            <v>0</v>
          </cell>
          <cell r="AK3603">
            <v>966</v>
          </cell>
          <cell r="AL3603">
            <v>0</v>
          </cell>
          <cell r="AM3603">
            <v>966</v>
          </cell>
          <cell r="AN3603" t="str">
            <v>无</v>
          </cell>
          <cell r="AO3603">
            <v>0</v>
          </cell>
          <cell r="AP3603" t="str">
            <v>无</v>
          </cell>
          <cell r="AQ3603">
            <v>0</v>
          </cell>
          <cell r="AS3603">
            <v>0</v>
          </cell>
          <cell r="AU3603" t="e">
            <v>#N/A</v>
          </cell>
          <cell r="AV3603" t="e">
            <v>#N/A</v>
          </cell>
          <cell r="AW3603" t="e">
            <v>#N/A</v>
          </cell>
          <cell r="AX3603" t="e">
            <v>#N/A</v>
          </cell>
          <cell r="AY3603" t="e">
            <v>#N/A</v>
          </cell>
          <cell r="AZ3603" t="e">
            <v>#N/A</v>
          </cell>
        </row>
        <row r="3604">
          <cell r="B3604" t="str">
            <v>P1104</v>
          </cell>
          <cell r="C3604" t="str">
            <v>CGGA_P1104</v>
          </cell>
          <cell r="E3604" t="str">
            <v>王秋平</v>
          </cell>
          <cell r="F3604" t="str">
            <v>628981</v>
          </cell>
          <cell r="G3604">
            <v>43791</v>
          </cell>
          <cell r="H3604" t="str">
            <v>1.颅内占位性病变（额颞岛，右） 胶质瘤？2.症状性癫痫[继发性癫痫]</v>
          </cell>
          <cell r="J3604" t="str">
            <v>女</v>
          </cell>
          <cell r="K3604">
            <v>53</v>
          </cell>
          <cell r="L3604" t="str">
            <v>O</v>
          </cell>
          <cell r="M3604" t="str">
            <v>411223196609080048</v>
          </cell>
          <cell r="N3604" t="str">
            <v xml:space="preserve">申秋风夫妻13949786913，王清明兄妹13949753518，申熠馨母女15911069307
</v>
          </cell>
          <cell r="O3604" t="str">
            <v>主诉：突发头痛、意识不清伴肢体抽搐1月</v>
          </cell>
          <cell r="P3604" t="str">
            <v>现病史：1月前，患者无明显诱因出现头部胀痛，伴恶心、呕吐，次日凌晨突发意识不清、肢体抽搐（具体持续时间不详），无肢体活动力下降，发热等；遂至当地医院就诊，行头部MRI考虑颅内占位性病变（具体不详），未行手术治疗，现患者为求进一步诊断和治疗，遂至我院就诊，门诊行头部MRI示：右额颞岛叶占位：胶质瘤？ 以颅内占位性病变收入我院。患者自患病以来，饮食可，睡眠可，二便如常，体重无明显变化。</v>
          </cell>
          <cell r="Q3604" t="str">
            <v>既往史：平素健康状况:良好。否认高血压史、冠心病史， 否认糖尿病史、脑血管病史、精神病史，否认肝炎史、疟疾史、结核史,1993年曾行剖宫产手术。输“O”型血，400ml。否认、外伤史、，否认过敏史，预防接种史不详。</v>
          </cell>
          <cell r="R3604" t="str">
            <v>个人史：生于河南省三门峡市灵宝市，久居本地，无疫区、疫情、疫水接触史，无牧区、矿山、高氟区、低碘区居住史，无化学性物质、放射性物质、有毒物质接触史，无工业毒物、粉尘接触史。否认冶游史、嗜酒史、吸烟史。</v>
          </cell>
          <cell r="S3604" t="str">
            <v>缺失</v>
          </cell>
          <cell r="T3604">
            <v>43795</v>
          </cell>
          <cell r="V3604" t="str">
            <v>右额颞开颅肿瘤切除术+人工硬脑膜修补术（神经导航辅助）</v>
          </cell>
          <cell r="W3604" t="str">
            <v>患者气管插管全麻成功后，仰卧位，头偏向左，头架固定。常规碘酒（4%）和酒精（75%）消毒后铺巾，头皮浸润麻醉，取右额颞“？”切口逐层切开，皮瓣翻向侧下方，充分暴露骨质，颅骨钻2孔骨瓣铣下保留。硬膜止血后四周严密悬吊，见硬膜张力略高250ml甘露醇快速静点降低颅内压，“弧形+放射”状剪开硬脑膜，缓慢释放侧裂池脑脊液后脑压下降满意，仔细分开侧裂并牵开脑组织，即可见左侧额颞岛叶弥漫性病变，呈灰黄色，质地软韧，与周围组织边界不清，血供丰富，显微镜下现切除右侧颞叶、海马及颞极部分病变，然后充分显露岛叶肿瘤，沿肿瘤周边逐步分离，最终病变镜下分块大部切除，大小约6.5X5.0X5.0CM。术腔严密止血，创面速即纱帖敷，术腔反复冲洗清亮，脑组织搏动好，硬膜缺损严重，取人工硬膜减张修补缝合硬脑膜，与护士清点棉片、棉条等手术用品无误后，1枚盖孔板2枚钛片还纳骨瓣，逐层缝合肌肉、皮下及皮肤，术毕再次与护士清点棉条等手术用品无误，手术顺利，术中出血约200ml，未输血，输液3000ml，术后回病房监护。</v>
          </cell>
          <cell r="X3604" t="str">
            <v>大部切除</v>
          </cell>
          <cell r="Y3604" t="str">
            <v>缺失</v>
          </cell>
          <cell r="Z3604" t="str">
            <v>OA(WHO II)</v>
          </cell>
          <cell r="AA3604" t="str">
            <v>OA(WHO II)</v>
          </cell>
          <cell r="AB3604">
            <v>2</v>
          </cell>
          <cell r="AC3604" t="str">
            <v>病理诊断：少突星形细胞瘤(WHO II级)</v>
          </cell>
          <cell r="AD3604" t="str">
            <v>大部切除</v>
          </cell>
          <cell r="AE3604">
            <v>43805</v>
          </cell>
          <cell r="AF3604" t="str">
            <v>1.少突星形细胞瘤（额颞岛，右） 2.症状性癫痫[继发性癫痫]3.低钠血症4.低钾血症5.肝功能异常6.轻度贫血7.高氯血症8.双侧乳突炎</v>
          </cell>
          <cell r="AH3604" t="str">
            <v>未终止</v>
          </cell>
          <cell r="AI3604">
            <v>968</v>
          </cell>
          <cell r="AJ3604">
            <v>0</v>
          </cell>
          <cell r="AK3604">
            <v>968</v>
          </cell>
          <cell r="AL3604">
            <v>0</v>
          </cell>
          <cell r="AM3604">
            <v>968</v>
          </cell>
          <cell r="AN3604" t="str">
            <v>同步</v>
          </cell>
          <cell r="AO3604">
            <v>1</v>
          </cell>
          <cell r="AP3604" t="str">
            <v>泰道</v>
          </cell>
          <cell r="AQ3604">
            <v>1</v>
          </cell>
          <cell r="AS3604">
            <v>0</v>
          </cell>
          <cell r="AU3604" t="e">
            <v>#N/A</v>
          </cell>
          <cell r="AV3604" t="e">
            <v>#N/A</v>
          </cell>
          <cell r="AW3604" t="e">
            <v>#N/A</v>
          </cell>
          <cell r="AX3604" t="e">
            <v>#N/A</v>
          </cell>
          <cell r="AY3604" t="e">
            <v>#N/A</v>
          </cell>
          <cell r="AZ3604" t="e">
            <v>#N/A</v>
          </cell>
        </row>
        <row r="3605">
          <cell r="B3605" t="str">
            <v>P1105</v>
          </cell>
          <cell r="C3605" t="str">
            <v>CGGA_P1105</v>
          </cell>
          <cell r="E3605" t="str">
            <v>霍现胜</v>
          </cell>
          <cell r="F3605" t="str">
            <v>628975</v>
          </cell>
          <cell r="G3605">
            <v>43791</v>
          </cell>
          <cell r="H3605" t="str">
            <v>1.颅内占位性病变 低级别胶质瘤？（颞岛，左）</v>
          </cell>
          <cell r="J3605" t="str">
            <v>男</v>
          </cell>
          <cell r="K3605">
            <v>40</v>
          </cell>
          <cell r="L3605" t="str">
            <v>B</v>
          </cell>
          <cell r="M3605" t="str">
            <v>372523197812173919</v>
          </cell>
          <cell r="N3605" t="str">
            <v xml:space="preserve">王爱英夫妻15275827939，霍现增兄弟13220967978，霍现英兄弟15275827939
</v>
          </cell>
          <cell r="O3605" t="str">
            <v>主诉：20天前突发四肢僵硬伴意识丧失。</v>
          </cell>
          <cell r="P3605" t="str">
            <v>现病史：患者20天前无明显诱因出现四肢僵硬伴意识丧失，持续约30min，后自行缓解，于当地医院行头CT检查颅内病变。为进一步诊治来我院门诊，头颅MR：左侧颞叶、脑岛占位：低级别胶质瘤可能性大；脑内散在缺血性脑白质病变（改良Fazekas Scale I级）。门诊开立“左乙拉西坦”抗癫痫，并以“左颞岛占位性病变”收入院患者自发病以来一般情况可，精神好，无发热，饮食、睡眠好，大小便正常，体重无明显变化。</v>
          </cell>
          <cell r="Q3605" t="str">
            <v>既往史：平素健康状况:良好。否认高血压史、冠心病史， 否认糖尿病史、脑血管病史、精神病史，否认肝炎史、疟疾史、结核史,否认手术史、外伤史、输血史，否认过敏史，预防接种史不详。</v>
          </cell>
          <cell r="R3605" t="str">
            <v>既往史：平素健康状况:良好。否认高血压史、冠心病史， 否认糖尿病史、脑血管病史、精神病史，否认肝炎史、疟疾史、结核史,否认手术史、外伤史、输血史，否认过敏史，预防接种史不详。</v>
          </cell>
          <cell r="S3605" t="str">
            <v>缺失</v>
          </cell>
          <cell r="T3605">
            <v>43795</v>
          </cell>
          <cell r="V3605" t="str">
            <v>左颞岛叶肿瘤切除术+人工硬脑膜修补</v>
          </cell>
          <cell r="W3605" t="str">
            <v>全麻插管后，仰卧位，头向右偏。常规消毒、铺巾。行左额颞弧形切口，皮瓣翻向前，切开颞肌翻向下方，暴露颅骨，颅骨钻1孔，用铣刀铣下额颞骨瓣，约6x6cm大小。见硬膜正常，硬脑膜张力中等。沿骨窗悬吊硬膜后弧形剪开硬膜，电灼硬脑膜边缘出血。可见肿瘤位颞、岛叶，灰红色，质韧，血供丰富，边界不清，超声定位肿瘤边界，沿肿瘤胶质增生带分离，再探查侧裂部分肿瘤，分块切除肿瘤，可见肿瘤包裹大脑中动脉M2段，仔细切除肿瘤、将血管完好剥离，最终分块全切除肿瘤大小约5×5×5cm，术毕可见右侧大脑中动脉M2段等保护完好，再行B超示无明显肿瘤残留。创面贴附速即纱彻底止血。瘤腔冲水清亮。护士清点敷料器械无误，人工硬脑膜严密修补缝合硬膜，骨瓣复位，以钛连接片固定、复位骨瓣。分层缝合皮下和皮肤，术毕再次清点纱布器械无误。手术顺利，出血约400ml，输液3350ml，术毕返病房。</v>
          </cell>
          <cell r="X3605" t="str">
            <v>近全切除</v>
          </cell>
          <cell r="Y3605" t="str">
            <v>缺失</v>
          </cell>
          <cell r="Z3605" t="str">
            <v>O(WHO II)</v>
          </cell>
          <cell r="AA3605" t="str">
            <v>O(WHO II)</v>
          </cell>
          <cell r="AB3605">
            <v>2</v>
          </cell>
          <cell r="AC3605" t="str">
            <v>病理诊断：少突神经胶质细胞瘤</v>
          </cell>
          <cell r="AD3605" t="str">
            <v>近全切除</v>
          </cell>
          <cell r="AE3605">
            <v>43808</v>
          </cell>
          <cell r="AF3605" t="str">
            <v xml:space="preserve">1.少突胶质细胞瘤(WHOⅡ-Ⅲ级） 2.中枢神经系统感染3.低钾血症4.低蛋白血症5.肝功能不全
</v>
          </cell>
          <cell r="AH3605" t="str">
            <v>未终止</v>
          </cell>
          <cell r="AI3605">
            <v>968</v>
          </cell>
          <cell r="AJ3605">
            <v>0</v>
          </cell>
          <cell r="AK3605">
            <v>968</v>
          </cell>
          <cell r="AL3605">
            <v>0</v>
          </cell>
          <cell r="AM3605">
            <v>968</v>
          </cell>
          <cell r="AN3605" t="str">
            <v>同步</v>
          </cell>
          <cell r="AO3605">
            <v>1</v>
          </cell>
          <cell r="AP3605" t="str">
            <v>泰道</v>
          </cell>
          <cell r="AQ3605">
            <v>1</v>
          </cell>
          <cell r="AS3605">
            <v>0</v>
          </cell>
          <cell r="AU3605" t="e">
            <v>#N/A</v>
          </cell>
          <cell r="AV3605" t="e">
            <v>#N/A</v>
          </cell>
          <cell r="AW3605" t="e">
            <v>#N/A</v>
          </cell>
          <cell r="AX3605" t="e">
            <v>#N/A</v>
          </cell>
          <cell r="AY3605" t="e">
            <v>#N/A</v>
          </cell>
          <cell r="AZ3605" t="e">
            <v>#N/A</v>
          </cell>
        </row>
        <row r="3606">
          <cell r="B3606" t="str">
            <v>P1106</v>
          </cell>
          <cell r="C3606" t="str">
            <v>CGGA_P1106</v>
          </cell>
          <cell r="E3606" t="str">
            <v>冯静磊</v>
          </cell>
          <cell r="F3606" t="str">
            <v>629264</v>
          </cell>
          <cell r="G3606">
            <v>43794</v>
          </cell>
          <cell r="H3606" t="str">
            <v>1.颅内占位性病变（颞，右） 胶质瘤复发可能性大2.症状性癫痫[继发性癫痫]3.右颞开颅术后</v>
          </cell>
          <cell r="J3606" t="str">
            <v>男</v>
          </cell>
          <cell r="K3606">
            <v>38</v>
          </cell>
          <cell r="L3606" t="str">
            <v>AB</v>
          </cell>
          <cell r="M3606" t="str">
            <v>220702198110211019</v>
          </cell>
          <cell r="N3606" t="str">
            <v xml:space="preserve">孙雪夫妻13843805151/13630364669，冯学磊哥哥13756780895
</v>
          </cell>
          <cell r="O3606" t="str">
            <v>主诉：胶质瘤术后2年半，发现复发1月</v>
          </cell>
          <cell r="P3606" t="str">
            <v>现病史：患者于2年前因右颞部占位行右颞枕开颅肿瘤切除术，术后回报“胶质细胞增生”，术后未行放化疗，定期复查。1月前行头颅MRI扫描，提示肿瘤复发可能。无头痛、头晕，无恶心呕吐，无肢体抽搐。1月前就诊我院再次行头颅MRI扫描提示：右颞骨质呈术后改变，右颞叶可见片状长T1长T2术后残腔，术区旁右颞叶可见团块状长T1长T2信号，边界不清，DWI呈高信号。增强扫描未见明显强化。脑室系统未见扩张，脑沟裂未见增宽，中线结构居中。扫描范围内副鼻窦未见异常，双侧眼球大小及位置无特殊。报告诊断： 右颞术后状态，右颞叶异常信号，复发？现为进一步治疗，收入我科。患者自患病以来，饮食可，睡眠可，二便如常，体重无明显变化。</v>
          </cell>
          <cell r="Q3606" t="str">
            <v>既往史：平素健康状况:良好。否认高血压史、冠心病史， 否认糖尿病史、脑血管病史、精神病史，否认肝炎史、疟疾史、结核史,2017年6月曾患“右颞占位”行有颞枕开颅肿瘤切除术。否认外伤史、输血史，否认过敏史，预防接种史不详。</v>
          </cell>
          <cell r="R3606" t="str">
            <v>个人史：生于吉林，久居本地，无疫区、疫情、疫水接触史，无牧区、矿山、高氟区、低碘区居住史，无放射性物质、有毒物质接触史，长期从事石化工作，无工业毒物、粉尘接触史。否认冶游史、吸烟史，少量饮酒。</v>
          </cell>
          <cell r="S3606" t="str">
            <v>缺失</v>
          </cell>
          <cell r="T3606">
            <v>43796</v>
          </cell>
          <cell r="V3606" t="str">
            <v>右额颞原切口入路肿瘤切除术+人工硬脑膜修补术 </v>
          </cell>
          <cell r="W3606" t="str">
            <v>患者气管插管全麻满意后。取仰卧位，头偏左侧45°，头架固定，取右额颞原切口。常规碘酒、酒精消毒铺巾。切开头皮，分离头皮帽状腱膜下，皮瓣翻向面侧。沿颞上线切开颞筋膜及颞肌，颞肌推向颧侧，暴露颅骨，铣刀铣下骨瓣大小约7×8cm。硬膜张力较高，骨缘周围硬膜悬吊止血。弧形+放射状剪开硬膜，见原术腔位于颞上回及颞中回中部，肿瘤位于原术腔后方，水肿明显，呈灰白色，质地软韧，血运中等。分离肿瘤上界和前界后，将肿瘤大部分切除。然后从肿瘤内分块切除后部肿瘤，右侧脑室开放，保留右侧海马结构。沿肿瘤向下浸润方向分块切除肿瘤，切除肿瘤后可见侧裂血管和岛叶皮层，并加以保护。共切除肿瘤及周围浸润脑组织约6×6×5cm。脑压明显下降，脑搏动良好。止血满意后，创面覆盖速即纱，反复盐水冲洗清亮。护士清点敷料及器械无误。硬脑膜破损严重，人工硬脑膜修补后严密缝合，骨片复位，钛片固定。缝合颞肌及筋膜，分层缝合帽状腱膜及头皮。手术顺利，术中出血估计约300ml，未输血，补液1600ml。术毕，回病房监护。</v>
          </cell>
          <cell r="X3606" t="str">
            <v>全切除</v>
          </cell>
          <cell r="Y3606">
            <v>155132</v>
          </cell>
          <cell r="Z3606" t="str">
            <v>OA(WHO II)</v>
          </cell>
          <cell r="AA3606" t="str">
            <v>OA(WHO II)</v>
          </cell>
          <cell r="AB3606">
            <v>2</v>
          </cell>
          <cell r="AC3606" t="str">
            <v>病理回报：少突星形细胞瘤。(WHOⅡ级)</v>
          </cell>
          <cell r="AD3606" t="str">
            <v>全切除</v>
          </cell>
          <cell r="AE3606">
            <v>43805</v>
          </cell>
          <cell r="AF3606" t="str">
            <v>1.少突星形细胞瘤（颞，右）2.症状性癫痫[继发性癫痫]3.右颞开颅术后4.高尿酸血症5.高胆红素血症6.低纤维蛋白原血症7.低钾血症8.低蛋白血症9.高氯血症</v>
          </cell>
          <cell r="AH3606" t="str">
            <v>未终止</v>
          </cell>
          <cell r="AI3606">
            <v>967</v>
          </cell>
          <cell r="AJ3606">
            <v>0</v>
          </cell>
          <cell r="AK3606">
            <v>967</v>
          </cell>
          <cell r="AL3606">
            <v>0</v>
          </cell>
          <cell r="AM3606">
            <v>967</v>
          </cell>
          <cell r="AN3606" t="str">
            <v>同步</v>
          </cell>
          <cell r="AO3606">
            <v>1</v>
          </cell>
          <cell r="AP3606" t="str">
            <v>泰道</v>
          </cell>
          <cell r="AQ3606">
            <v>1</v>
          </cell>
          <cell r="AS3606">
            <v>1</v>
          </cell>
          <cell r="AU3606" t="e">
            <v>#N/A</v>
          </cell>
          <cell r="AV3606" t="e">
            <v>#N/A</v>
          </cell>
          <cell r="AW3606" t="e">
            <v>#N/A</v>
          </cell>
          <cell r="AX3606" t="e">
            <v>#N/A</v>
          </cell>
          <cell r="AY3606" t="e">
            <v>#N/A</v>
          </cell>
          <cell r="AZ3606" t="e">
            <v>#N/A</v>
          </cell>
        </row>
        <row r="3607">
          <cell r="B3607" t="str">
            <v>P1107</v>
          </cell>
          <cell r="C3607" t="str">
            <v>CGGA_P1107</v>
          </cell>
          <cell r="E3607" t="str">
            <v>刘小花</v>
          </cell>
          <cell r="F3607" t="str">
            <v>629265</v>
          </cell>
          <cell r="G3607">
            <v>43794</v>
          </cell>
          <cell r="H3607" t="str">
            <v>1.颅内占位性病变（额顶，左） 低级别胶质瘤？</v>
          </cell>
          <cell r="J3607" t="str">
            <v>女</v>
          </cell>
          <cell r="K3607">
            <v>41</v>
          </cell>
          <cell r="L3607" t="str">
            <v>O</v>
          </cell>
          <cell r="M3607" t="str">
            <v>142223197807226124</v>
          </cell>
          <cell r="N3607" t="str">
            <v xml:space="preserve">常见夫妻13466842490，刘金花姐妹13934585480，刘丽花姐妹16636109364
</v>
          </cell>
          <cell r="O3607" t="str">
            <v>主诉：3月前突发右上肢抽搐。</v>
          </cell>
          <cell r="P3607" t="str">
            <v>现病史：患者3个月前无明显诱因出现突发右上肢抽搐，呈屈曲状，持续约2-3min，自行缓解，当地医院未发现病变，约2个月前，患者突发全身性抽搐，意识不清，口吐白沫，持续5min后自行缓解，当地医院体检发现颅内占位，当地医院予以抗癫痫治疗并行活检，病理提示低级别胶质瘤，为进一步手术来我院门诊，头颅MR：左额顶占位，胶质瘤可能性大，部分空蝶鞍。患者自患病以来，饮食可，睡眠可，二便如常，体重无明显变化。</v>
          </cell>
          <cell r="Q3607" t="str">
            <v>既往史：平素健康状况:良好。否认高血压史、冠心病史， 否认糖尿病史、脑血管病史、精神病史，否认肝炎史、疟疾史、结核史,否认手术史、外伤史、输血史，否认过敏史，预防接种史不详。</v>
          </cell>
          <cell r="R3607" t="str">
            <v>个人史：生于原籍，久居本地，无疫区、疫情、疫水接触史，无牧区、矿山、高氟区、低碘区居住史，无化学性物质、放射性物质、有毒物质接触史，无工业毒物、粉尘接触史。否认冶游史、嗜酒史、吸烟史。</v>
          </cell>
          <cell r="S3607" t="str">
            <v>缺失</v>
          </cell>
          <cell r="T3607">
            <v>43797</v>
          </cell>
          <cell r="V3607" t="str">
            <v>显微镜下唤醒麻醉下左额顶开颅肿瘤切除+人工硬脑膜修补术（术中皮质电刺激+神经功能导航+术中超声+术中皮层脑电检测）</v>
          </cell>
          <cell r="W3607" t="str">
            <v>患者右侧卧位，麻醉诱导喉罩通气后，头架固定导航注册标注肿瘤体表投影及肿瘤与中央前回手区关系，常规消毒、铺巾，取左额顶马蹄形切口逐层切开，皮肤翻向侧下，暴露左额顶颅骨，颅骨钻孔铣下保留，见硬膜张力略高，250ml甘露醇快速静点降低颅内压，硬脑膜表面利多卡因棉条贴覆麻醉（20分钟），此时唤醒患者拔除喉罩，十字状剪开硬脑膜，术中超声及导航确定肿瘤范围，术中皮层脑电监测未发现异常脑电波，行术中皮质电刺激确定中央前后回手区位于肿瘤下方，肿瘤灰白色，位于皮层表面，质软，血供中等，浸润性生长，边界不清，肿瘤切除过程中患者保持清醒状态，术区深部可监测到足趾感觉-运动区，以解剖-功能边界显微镜下分块近全切除肿瘤，术中超声确定肿瘤切除完全，患者肢体运动功能正常，术区严密止血，冲洗清亮，加深麻醉，重新置入喉罩通气，脑组织搏动好，硬膜皱缩严重，人工硬膜修补缝合，与护士清点棉片、棉条等手术用品无误后，钛片还纳固定骨瓣，皮瓣下放置引流管一根另戳一口引出并固定，逐层缝合肌肉、皮下及皮肤，术毕再次与护士清点棉条等手术用品无误，手术顺利，麻醉满意，术中出血约  300  ml，输液  3250  ml，   术后拔除喉罩后回PICU监护。 </v>
          </cell>
          <cell r="X3607" t="str">
            <v>近全切除</v>
          </cell>
          <cell r="Y3607" t="str">
            <v>缺失</v>
          </cell>
          <cell r="Z3607" t="str">
            <v>AA(WHO III)</v>
          </cell>
          <cell r="AA3607" t="str">
            <v>AA(WHO III)</v>
          </cell>
          <cell r="AB3607">
            <v>3</v>
          </cell>
          <cell r="AC3607" t="str">
            <v>病理诊断：间变的星形细胞瘤</v>
          </cell>
          <cell r="AD3607" t="str">
            <v>近全切除</v>
          </cell>
          <cell r="AE3607">
            <v>43805</v>
          </cell>
          <cell r="AF3607" t="str">
            <v xml:space="preserve">1.间变性星形细胞瘤（额顶，左）2.低钠血症3.低蛋白血症
</v>
          </cell>
          <cell r="AH3607" t="str">
            <v>终止</v>
          </cell>
          <cell r="AI3607">
            <v>885</v>
          </cell>
          <cell r="AJ3607">
            <v>1</v>
          </cell>
          <cell r="AK3607">
            <v>339</v>
          </cell>
          <cell r="AL3607">
            <v>1</v>
          </cell>
          <cell r="AM3607">
            <v>965</v>
          </cell>
          <cell r="AN3607" t="str">
            <v>无</v>
          </cell>
          <cell r="AO3607">
            <v>0</v>
          </cell>
          <cell r="AP3607" t="str">
            <v>卡铂+依托</v>
          </cell>
          <cell r="AQ3607">
            <v>1</v>
          </cell>
          <cell r="AS3607">
            <v>0</v>
          </cell>
          <cell r="AU3607" t="e">
            <v>#N/A</v>
          </cell>
          <cell r="AV3607" t="e">
            <v>#N/A</v>
          </cell>
          <cell r="AW3607" t="e">
            <v>#N/A</v>
          </cell>
          <cell r="AX3607" t="e">
            <v>#N/A</v>
          </cell>
          <cell r="AY3607" t="e">
            <v>#N/A</v>
          </cell>
          <cell r="AZ3607" t="e">
            <v>#N/A</v>
          </cell>
        </row>
        <row r="3608">
          <cell r="B3608" t="str">
            <v>P1108</v>
          </cell>
          <cell r="C3608" t="str">
            <v>NA</v>
          </cell>
          <cell r="D3608" t="str">
            <v>NA</v>
          </cell>
          <cell r="E3608" t="str">
            <v>NA</v>
          </cell>
          <cell r="F3608" t="str">
            <v>NA</v>
          </cell>
          <cell r="G3608" t="str">
            <v>NA</v>
          </cell>
          <cell r="H3608" t="str">
            <v>NA</v>
          </cell>
          <cell r="I3608" t="str">
            <v>NA</v>
          </cell>
          <cell r="J3608" t="str">
            <v>NA</v>
          </cell>
          <cell r="K3608" t="str">
            <v>NA</v>
          </cell>
          <cell r="L3608" t="str">
            <v>NA</v>
          </cell>
          <cell r="M3608" t="str">
            <v>NA</v>
          </cell>
          <cell r="N3608" t="str">
            <v>NA</v>
          </cell>
          <cell r="O3608" t="str">
            <v>NA</v>
          </cell>
          <cell r="P3608" t="str">
            <v>NA</v>
          </cell>
          <cell r="Q3608" t="str">
            <v>NA</v>
          </cell>
          <cell r="R3608" t="str">
            <v>NA</v>
          </cell>
          <cell r="S3608" t="str">
            <v>NA</v>
          </cell>
          <cell r="T3608" t="str">
            <v>NA</v>
          </cell>
          <cell r="U3608" t="str">
            <v>NA</v>
          </cell>
          <cell r="V3608" t="str">
            <v>NA</v>
          </cell>
          <cell r="W3608" t="str">
            <v>NA</v>
          </cell>
          <cell r="X3608" t="str">
            <v>NA</v>
          </cell>
          <cell r="Y3608" t="str">
            <v>NA</v>
          </cell>
          <cell r="Z3608" t="str">
            <v>NA</v>
          </cell>
          <cell r="AA3608" t="str">
            <v>NA</v>
          </cell>
          <cell r="AB3608" t="str">
            <v>NA</v>
          </cell>
          <cell r="AC3608" t="str">
            <v>NA</v>
          </cell>
          <cell r="AD3608" t="str">
            <v>NA</v>
          </cell>
          <cell r="AE3608" t="str">
            <v>NA</v>
          </cell>
          <cell r="AF3608" t="str">
            <v>NA</v>
          </cell>
          <cell r="AG3608" t="str">
            <v>NA</v>
          </cell>
          <cell r="AH3608" t="str">
            <v>NA</v>
          </cell>
          <cell r="AI3608" t="str">
            <v>NA</v>
          </cell>
          <cell r="AJ3608" t="str">
            <v>NA</v>
          </cell>
          <cell r="AK3608" t="str">
            <v>NA</v>
          </cell>
          <cell r="AL3608" t="str">
            <v>NA</v>
          </cell>
          <cell r="AM3608" t="str">
            <v>NA</v>
          </cell>
          <cell r="AN3608" t="str">
            <v>NA</v>
          </cell>
          <cell r="AO3608" t="str">
            <v>NA</v>
          </cell>
          <cell r="AP3608" t="str">
            <v>NA</v>
          </cell>
          <cell r="AQ3608" t="str">
            <v>NA</v>
          </cell>
          <cell r="AS3608" t="str">
            <v>NA</v>
          </cell>
          <cell r="AT3608" t="str">
            <v>NA</v>
          </cell>
          <cell r="AU3608" t="str">
            <v>NA</v>
          </cell>
          <cell r="AV3608" t="str">
            <v>NA</v>
          </cell>
          <cell r="AW3608" t="str">
            <v>NA</v>
          </cell>
          <cell r="AX3608" t="str">
            <v>NA</v>
          </cell>
          <cell r="AY3608" t="str">
            <v>NA</v>
          </cell>
          <cell r="AZ3608" t="str">
            <v>NA</v>
          </cell>
          <cell r="BA3608" t="str">
            <v>NA</v>
          </cell>
          <cell r="BB3608" t="str">
            <v>NA</v>
          </cell>
          <cell r="BC3608" t="str">
            <v>NA</v>
          </cell>
          <cell r="BD3608" t="str">
            <v>NA</v>
          </cell>
        </row>
        <row r="3609">
          <cell r="B3609" t="str">
            <v>P1109</v>
          </cell>
          <cell r="C3609" t="str">
            <v>CGGA_P1109</v>
          </cell>
          <cell r="E3609" t="str">
            <v>赵喜全</v>
          </cell>
          <cell r="F3609" t="str">
            <v>630701</v>
          </cell>
          <cell r="G3609">
            <v>43796</v>
          </cell>
          <cell r="H3609" t="str">
            <v>1.复发胶质瘤（额颞，左；胼胝体）2.肩周炎</v>
          </cell>
          <cell r="J3609" t="str">
            <v xml:space="preserve">男 </v>
          </cell>
          <cell r="K3609">
            <v>51</v>
          </cell>
          <cell r="L3609" t="str">
            <v>O</v>
          </cell>
          <cell r="M3609" t="str">
            <v>410305196804060618</v>
          </cell>
          <cell r="N3609" t="str">
            <v xml:space="preserve">陈令彩夫妻:15194425424，赵一帆父子15194425424
，赵灵芝姐弟15555295590
</v>
          </cell>
          <cell r="O3609" t="str">
            <v>主诉：星形细胞瘤术后13年，言语障碍5月余。</v>
          </cell>
          <cell r="P3609" t="str">
            <v>现病史：患者13年前于洛阳第一附属医院行星形细胞瘤切除术，术后恢复好，行放疗治疗，5月前患者出现言语障碍，反应慢，否认意识障碍、否认肢体抽搐、否认头痛头晕、否认肢体活动障碍，于郑大一附院就诊，行核磁检查，提示肿瘤复发，未行特殊处理，为进一步治疗，特来我院门诊就诊，门诊以“复发胶质瘤”收住入院。患者自患病以来，饮食可，睡眠可，二便如常，体重无明显变化。</v>
          </cell>
          <cell r="Q3609" t="str">
            <v>既往史：平素健康状况:良好。否认高血压史、冠心病史， 否认糖尿病史、脑血管病史、精神病史，否认肝炎史、疟疾史、结核史,肩周炎病史6年，阑尾炎手术36年，否认其他手术史、外伤史、输血史，否认过敏史，预防接种史不详。</v>
          </cell>
          <cell r="R3609" t="str">
            <v>个人史：生于河南，久居本地，无疫区、疫情、疫水接触史，无牧区、矿山、高氟区、低碘区居住史，无化学性物质、放射性物质、有毒物质接触史，无工业毒物、粉尘接触史。否认冶游史、嗜酒史、吸烟史。</v>
          </cell>
          <cell r="S3609" t="str">
            <v>缺失</v>
          </cell>
          <cell r="T3609">
            <v>43798</v>
          </cell>
          <cell r="V3609" t="str">
            <v>左额开颅病变切除术+人工 硬膜修补术</v>
          </cell>
          <cell r="W3609" t="str">
            <v>患者插管全麻成功后，病人取仰卧位，上头架，常规碘酒（2%）和酒精（75%）消毒后铺巾，头皮浸润麻醉，行扩大原大半冠切口切开，充分暴露左额骨质，可见前次手术痕迹，铣刀铣下左额，硬膜四周严密悬吊，“+”字状剪开左额硬脑膜，即可见左额灰白色病变，质地软韧不均，血供中等，与周围脑组织边界不清，显微镜下首先自瘤内分块切除，待减压充分后继续切除病变内侧至纵裂，深部达胼胝体额底，外侧至侧裂，左侧脑室额角开放，并切除岛叶部分肿瘤，大小约5X4.1X4.2cm，最终肿瘤镜下大部分切除。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300ml，输液4100ml，术后回病房监护。</v>
          </cell>
          <cell r="X3609" t="str">
            <v>大部切除</v>
          </cell>
          <cell r="Y3609">
            <v>630701</v>
          </cell>
          <cell r="Z3609" t="str">
            <v>AO(WHO III)</v>
          </cell>
          <cell r="AA3609" t="str">
            <v>AO(WHO III)</v>
          </cell>
          <cell r="AB3609">
            <v>3</v>
          </cell>
          <cell r="AC3609" t="str">
            <v>病理诊断：间变型少突神经胶质细胞瘤</v>
          </cell>
          <cell r="AD3609" t="str">
            <v>大部切除</v>
          </cell>
          <cell r="AE3609">
            <v>43822</v>
          </cell>
          <cell r="AF3609" t="str">
            <v>1.间变性少突胶质细胞瘤（WHOⅢ级）（额颞，左；胼胝体）2.肺栓塞3.肺部感染4.中枢神经系统感染5.下肢静脉血栓 6.低钠血症 7.肝功能不全 8.低蛋白血症 9.胸腔积液 </v>
          </cell>
          <cell r="AH3609" t="str">
            <v>未终止</v>
          </cell>
          <cell r="AI3609">
            <v>965</v>
          </cell>
          <cell r="AJ3609">
            <v>0</v>
          </cell>
          <cell r="AK3609">
            <v>965</v>
          </cell>
          <cell r="AL3609">
            <v>0</v>
          </cell>
          <cell r="AM3609">
            <v>965</v>
          </cell>
          <cell r="AN3609" t="str">
            <v>25次</v>
          </cell>
          <cell r="AO3609">
            <v>1</v>
          </cell>
          <cell r="AP3609" t="str">
            <v>替莫脞胺</v>
          </cell>
          <cell r="AQ3609">
            <v>1</v>
          </cell>
          <cell r="AS3609">
            <v>1</v>
          </cell>
          <cell r="AU3609" t="e">
            <v>#N/A</v>
          </cell>
          <cell r="AV3609" t="e">
            <v>#N/A</v>
          </cell>
          <cell r="AW3609" t="e">
            <v>#N/A</v>
          </cell>
          <cell r="AX3609" t="e">
            <v>#N/A</v>
          </cell>
          <cell r="AY3609" t="e">
            <v>#N/A</v>
          </cell>
          <cell r="AZ3609" t="e">
            <v>#N/A</v>
          </cell>
        </row>
        <row r="3610">
          <cell r="B3610" t="str">
            <v>P1110</v>
          </cell>
          <cell r="C3610" t="str">
            <v>CGGA_P1110</v>
          </cell>
          <cell r="E3610" t="str">
            <v>王振峰</v>
          </cell>
          <cell r="F3610" t="str">
            <v>630867</v>
          </cell>
          <cell r="G3610">
            <v>43797</v>
          </cell>
          <cell r="H3610" t="str">
            <v>颅内占位性病变（额，右）  胶质瘤可能性大  胆囊切除术后  左侧义眼安装术后  右侧乳突炎  左侧上颌窦囊肿</v>
          </cell>
          <cell r="J3610" t="str">
            <v>男</v>
          </cell>
          <cell r="K3610">
            <v>60</v>
          </cell>
          <cell r="L3610" t="str">
            <v>A</v>
          </cell>
          <cell r="M3610" t="str">
            <v>152701195812130014</v>
          </cell>
          <cell r="N3610" t="str">
            <v xml:space="preserve">王江
儿子
18604778609 18047740580
</v>
          </cell>
          <cell r="O3610" t="str">
            <v>主诉：头晕1月余</v>
          </cell>
          <cell r="P3610" t="str">
            <v>现病史：患者于1月前无明显诱因出现头晕，无恶心呕吐，无跌倒，无肢体活动障碍，持续约10秒钟，5分钟内间断发作两次。就诊于当地医院，行头颅CT、MRI提示颅内占位，未予治疗，建议上级医院就诊。1月前就诊于我院，行头颅MRI提示：右侧额叶占位性病变可能性大，低级别星形细胞瘤？左侧上颌窦囊肿；右侧乳突炎；左侧眼球形态、信号异常。现为进一步治疗收入我科。患者自患病以来，饮食可，睡眠可，二便如常，体重无明显变化。</v>
          </cell>
          <cell r="Q3610" t="str">
            <v>既往史：平素健康状况:良好。否认高血压史、冠心病史， 否认糖尿病史、脑血管病史、精神病史，否认肝炎史、疟疾史、结核史，2010年8月曾患“胆囊结石”行内镜下胆囊切除术。1983年11月曾受左眼外伤，以义眼代替，目前情况可。否认输血史，否认过敏史，预防接种史不详。</v>
          </cell>
          <cell r="R3610" t="str">
            <v>个人史：生于内蒙，久居本地，无疫区、疫情、疫水接触史，无牧区、矿山、高氟区、低碘区居住史，无化学性物质、放射性物质、有毒物质接触史，无工业毒物、粉尘接触史。吸烟30年，平均20支／日，已戒烟1月。偶有饮酒，持续约30年。否认冶游史、。</v>
          </cell>
          <cell r="S3610" t="str">
            <v>缺失</v>
          </cell>
          <cell r="T3610">
            <v>43801</v>
          </cell>
          <cell r="V3610" t="str">
            <v>冠切右额开颅肿瘤切除术+人工硬脑膜修补术（神经导航辅助）  </v>
          </cell>
          <cell r="W3610" t="str">
            <v>患者气管插管全麻满意后。取仰卧位， 取冠切右额开颅切口，神经导航辅助确定肿瘤位置。常规碘酒、酒精消毒铺巾。切开头皮，分离头皮帽状腱膜，皮瓣翻向前。暴露颅骨，钻1孔，铣刀铣下骨瓣大小约8×5cm。硬膜张力中等，骨缘周围悬吊硬脑膜。十字剪开硬脑膜，见额上回额中回扁平饱满，术中B超辅助确定肿瘤位于额上回及额中回，沿额上回及额中回逐步分离，可见灰红色及灰白色不均病变，质地软韧不均，血供一般，与周围脑组织边界不清，显微镜下首先自瘤内分块切除，待减压充分后自肿瘤大致边界逐步分离并分块切除，见肿瘤深达扣带回，后方至右侧侧脑室额角前方，大小约4×4×3cm，最终肿瘤镜下近全切除。脑压下降，脑搏动良好。止血满意后，创面覆盖止血纱布，反复盐水冲洗清亮。护士清点敷料及器械无误。硬膜破损严重，免缝人工硬脑膜修补，骨片复位，钛片固定。分层缝合帽状腱膜及头皮。手术顺利，术中出血估计约300ml，未输血。术毕，安返病房。</v>
          </cell>
          <cell r="X3610" t="str">
            <v>全切除</v>
          </cell>
          <cell r="Y3610">
            <v>155269</v>
          </cell>
          <cell r="Z3610" t="str">
            <v>OA(WHO II)</v>
          </cell>
          <cell r="AA3610" t="str">
            <v>OA(WHO II)</v>
          </cell>
          <cell r="AB3610">
            <v>2</v>
          </cell>
          <cell r="AC3610" t="str">
            <v>病理诊断：少突星形细胞瘤（WHO II级）</v>
          </cell>
          <cell r="AD3610" t="str">
            <v>全切除</v>
          </cell>
          <cell r="AE3610">
            <v>43810</v>
          </cell>
          <cell r="AF3610" t="str">
            <v>1.少突星形细胞瘤（额，右）2.高氯血症3.胆囊切除术后4.左侧义眼安装术后5.右侧乳突炎6.左侧上颌窦囊肿</v>
          </cell>
          <cell r="AH3610" t="str">
            <v>未终止</v>
          </cell>
          <cell r="AI3610">
            <v>962</v>
          </cell>
          <cell r="AJ3610">
            <v>0</v>
          </cell>
          <cell r="AK3610">
            <v>962</v>
          </cell>
          <cell r="AL3610">
            <v>0</v>
          </cell>
          <cell r="AM3610">
            <v>962</v>
          </cell>
          <cell r="AN3610" t="str">
            <v>21次</v>
          </cell>
          <cell r="AO3610">
            <v>1</v>
          </cell>
          <cell r="AP3610" t="str">
            <v>替莫脞胺</v>
          </cell>
          <cell r="AQ3610">
            <v>1</v>
          </cell>
          <cell r="AS3610">
            <v>0</v>
          </cell>
          <cell r="AU3610" t="e">
            <v>#N/A</v>
          </cell>
          <cell r="AV3610" t="e">
            <v>#N/A</v>
          </cell>
          <cell r="AW3610" t="e">
            <v>#N/A</v>
          </cell>
          <cell r="AX3610" t="e">
            <v>#N/A</v>
          </cell>
          <cell r="AY3610" t="e">
            <v>#N/A</v>
          </cell>
          <cell r="AZ3610" t="e">
            <v>#N/A</v>
          </cell>
        </row>
        <row r="3611">
          <cell r="B3611" t="str">
            <v>P1111</v>
          </cell>
          <cell r="C3611" t="str">
            <v>CGGA_P1111</v>
          </cell>
          <cell r="E3611" t="str">
            <v>王春秋</v>
          </cell>
          <cell r="F3611" t="str">
            <v>630910</v>
          </cell>
          <cell r="G3611">
            <v>43797</v>
          </cell>
          <cell r="H3611" t="str">
            <v>1.颅内占位性病变(额顶，右；胼胝体)胶质瘤  2.海绵状血管畸形（胼胝体体部，右） 3. 继发性癫痫  4.剖宫产术后</v>
          </cell>
          <cell r="J3611" t="str">
            <v>女</v>
          </cell>
          <cell r="K3611">
            <v>40</v>
          </cell>
          <cell r="L3611" t="str">
            <v>A</v>
          </cell>
          <cell r="M3611" t="str">
            <v>232301197903160822</v>
          </cell>
          <cell r="N3611" t="str">
            <v xml:space="preserve">姜志祥夫妻15046552202，张秀梅姐姐13504552221，郭淑霞母亲13945560822
</v>
          </cell>
          <cell r="O3611" t="str">
            <v>主诉：发作性意识不清伴尿失禁20余天。</v>
          </cell>
          <cell r="P3611" t="str">
            <v>现病史：患者20余天前睡眠中突发意识不清、呼之不应，伴尿失禁，无肢体抽搐、口吐白沫等，约10多分钟后清醒，患者自觉头晕，无头痛、恶心、呕吐、偏瘫、失语、发热等，先后就诊于当地医院及我院行头颅CT及MRI考虑颅内占位性病变，并给予口服左乙拉西坦片（1片/次，2次/天）。现为进一步诊治来我院。患者自患病以来，饮食可，睡眠可，二便如常，体重无明显变化。</v>
          </cell>
          <cell r="Q3611" t="str">
            <v>既往史：既往行“剖宫产”手术。平素健康状况:良好。否认高血压、冠心病史， 否认糖尿病史、脑血管病史、精神病史，否认肝炎史、疟疾、结核史,否认外伤史、输血史，否认过敏史，预防接种史不详。</v>
          </cell>
          <cell r="R3611" t="str">
            <v>个人史：生于原籍，久居本地，无疫区、疫情、疫水接触史，无牧区、矿山、高氟区、低碘区居住史，无化学性物质、放射性物质、有毒物质接触史，无工业毒物、粉尘接触史。否认冶游史、嗜酒史、吸烟史。</v>
          </cell>
          <cell r="S3611" t="str">
            <v>缺失</v>
          </cell>
          <cell r="T3611">
            <v>43802</v>
          </cell>
          <cell r="V3611" t="str">
            <v>右额顶开颅肿瘤切除+人工硬脑膜修补术</v>
          </cell>
          <cell r="W3611" t="str">
            <v>患者左侧卧位，麻醉诱导喉罩通气后，头架固定后常规消毒、铺巾，导航注册确定肿瘤体表投影，取右额顶马蹄形切口逐层切开，皮肤翻向侧下，暴露右额顶颅骨，钻2孔铣下骨瓣保留，见硬膜张力略高，250ml甘露醇快速静点降低颅内压，硬膜外充分止血并骨窗四周悬吊硬膜，硬脑膜用1%利多卡因浸润麻醉，唤醒患者拔出喉罩，放射状状剪开硬脑膜，术中超声及导航确定病变位置，见病变主要位于右中央叶及顶上小叶，术中皮质电刺激确定中央前后回，然后自中央后沟后方切除肿瘤，灰白色，质韧，血供丰富，呈浸润性生长，与周边脑组织边界不清，术腔前下部深方可见黄染病变，侧脑室颞角开放，术腔前方深部可监测到锥体束，以此作为切除深部边界，显微镜下肿瘤近全切除，切除过程中患者保持清醒，左侧肢体活动正常。加深麻醉，重新置入喉罩，术腔严密止血，反复冲洗清亮，脑组织搏动好，硬膜皱缩明显，免缝人工硬膜贴覆，与护士清点棉片、棉条等手术用品无误后，钛片还纳骨瓣，皮瓣下放置引流管一根另戳孔引出，逐层缝合肌肉、皮下及皮肤，术毕再次与护士清点棉条等手术用品无误，手术顺利，麻醉满意，术中出血约300ml，输液2500ml，术后拔除喉罩后安返病房监护。 </v>
          </cell>
          <cell r="X3611" t="str">
            <v>近全切除</v>
          </cell>
          <cell r="Y3611" t="str">
            <v>缺失</v>
          </cell>
          <cell r="Z3611" t="str">
            <v>OA(WHO II)</v>
          </cell>
          <cell r="AA3611" t="str">
            <v>OA(WHO II)</v>
          </cell>
          <cell r="AB3611">
            <v>2</v>
          </cell>
          <cell r="AC3611" t="str">
            <v>病理诊断：少突星形细胞瘤 (WHOⅡ级)。</v>
          </cell>
          <cell r="AD3611" t="str">
            <v>近全切除</v>
          </cell>
          <cell r="AE3611">
            <v>43822</v>
          </cell>
          <cell r="AF3611" t="str">
            <v>1.少突星形细胞瘤（额顶，右；胼胝体，WHO II级）2.海绵状血管畸形（胼胝体体部，右）3.继发性癫痫4.剖宫产术后5.低钠血症6.中度贫血.</v>
          </cell>
          <cell r="AH3611" t="str">
            <v>未终止</v>
          </cell>
          <cell r="AI3611">
            <v>961</v>
          </cell>
          <cell r="AJ3611">
            <v>0</v>
          </cell>
          <cell r="AK3611">
            <v>961</v>
          </cell>
          <cell r="AL3611">
            <v>0</v>
          </cell>
          <cell r="AM3611">
            <v>961</v>
          </cell>
          <cell r="AN3611" t="str">
            <v>3次</v>
          </cell>
          <cell r="AO3611">
            <v>1</v>
          </cell>
          <cell r="AP3611" t="str">
            <v>替莫脞胺</v>
          </cell>
          <cell r="AQ3611">
            <v>1</v>
          </cell>
          <cell r="AS3611">
            <v>0</v>
          </cell>
          <cell r="AU3611" t="e">
            <v>#N/A</v>
          </cell>
          <cell r="AV3611" t="e">
            <v>#N/A</v>
          </cell>
          <cell r="AW3611" t="e">
            <v>#N/A</v>
          </cell>
          <cell r="AX3611" t="e">
            <v>#N/A</v>
          </cell>
          <cell r="AY3611" t="e">
            <v>#N/A</v>
          </cell>
          <cell r="AZ3611" t="e">
            <v>#N/A</v>
          </cell>
        </row>
        <row r="3612">
          <cell r="B3612" t="str">
            <v>P1112</v>
          </cell>
          <cell r="C3612" t="str">
            <v>CGGA_P1112</v>
          </cell>
          <cell r="E3612" t="str">
            <v>郭俊杰</v>
          </cell>
          <cell r="F3612" t="str">
            <v>631360</v>
          </cell>
          <cell r="G3612">
            <v>43801</v>
          </cell>
          <cell r="H3612" t="str">
            <v>1.颅内占位性病变（额，右） 胶质瘤可能性大</v>
          </cell>
          <cell r="J3612" t="str">
            <v>男</v>
          </cell>
          <cell r="K3612">
            <v>48</v>
          </cell>
          <cell r="L3612" t="str">
            <v>A</v>
          </cell>
          <cell r="M3612" t="str">
            <v>410503197108261531</v>
          </cell>
          <cell r="N3612" t="str">
            <v xml:space="preserve">李志红夫妻18637286359，郭俊涛弟弟13520947348，
</v>
          </cell>
          <cell r="O3612" t="str">
            <v>主诉：体检发现颅内占位2月余</v>
          </cell>
          <cell r="P3612" t="str">
            <v>现病史：患者于2月余前体检时发现颅内占位，无恶心呕吐，无头晕头痛，无肢体活动障碍，无肢体抽搐，无言语障碍。未予治疗。1月余前就诊于我院，行头颅MRI扫描提示：右额叶及胼胝体膝部可见团块状长T1长T2信号，边界欠清，范围约58×47×41mm，DWI呈稍低信号。增强扫描未见明显强化。双侧脑室前角稍变形，脑沟裂未见增宽，中线结构稍左移。扫描范围内副鼻窦未见异常，双侧眼球大小及位置无特殊。右额叶及胼胝体膝部占位，胶质瘤可能大。现为进一步治疗收入我科。患者自患病以来，饮食可，睡眠近来较差，二便如常，体重无明显变化。</v>
          </cell>
          <cell r="Q3612" t="str">
            <v>既往史：平素健康状况:良好。否认高血压史、冠心病史， 否认糖尿病史、脑血管病史、精神病史，否认肝炎史、疟疾史、结核史,2004年行双侧角膜手术。否认外伤史、输血史，否认过敏史，预防接种史不详。</v>
          </cell>
          <cell r="R3612" t="str">
            <v>个人史：生于河南，久居本地，无疫区、疫情、疫水接触史，无牧区、矿山、高氟区、低碘区居住史，无化学性物质、放射性物质、有毒物质接触史，无工业毒物、粉尘接触史。少量吸烟，偶有饮酒。饮酒1年。否认冶游史。</v>
          </cell>
          <cell r="S3612" t="str">
            <v>缺失</v>
          </cell>
          <cell r="T3612">
            <v>43802</v>
          </cell>
          <cell r="V3612" t="str">
            <v>冠切右额开颅肿瘤切除术+人工硬脑膜修补术</v>
          </cell>
          <cell r="W3612" t="str">
            <v>患者气管插管全麻成功后，仰卧位，头偏向左。常规碘酒（4%）和酒精（75%）消毒后铺巾，头皮浸润麻醉，取冠状切口逐层切开，皮瓣翻向侧下方，充分暴露骨质，右额颅骨钻2孔骨瓣铣下保留。硬膜止血后四周严密悬吊，见硬膜张力略高250ml甘露醇快速静点降低颅内压，十字状剪开硬脑膜，术中B超辅助确定肿瘤位于右侧额中下回、额极、视丘下部、胼胝体，沿额中回及额下回逐步切除病变，病变质硬韧，与周围组织，与周围组织边界不清，血供一般，显微镜下分块切除肿瘤，待瘤内减压充分后沿肿瘤周边逐步分离，最终病变镜下近全切，大小约6X 5X5CM，视丘下部及对侧胼胝体未强行切除。术腔严密止血，创面速即纱帖敷,术腔反复冲洗清亮，脑组织搏动好，硬膜破损严重，人工硬脑膜修补后严密缝合，与护士清点棉片、棉条等手术用品无误后，钛片及盖孔板还纳骨瓣，逐层缝合皮下及皮肤，术毕再次与护士清点棉条等手术用品无误，手术顺利，术中出血约300ml，输液3100ml，术后回病房监护。</v>
          </cell>
          <cell r="X3612" t="str">
            <v>全切除</v>
          </cell>
          <cell r="Y3612">
            <v>155313</v>
          </cell>
          <cell r="Z3612" t="str">
            <v>O(WHO II)</v>
          </cell>
          <cell r="AA3612" t="str">
            <v>O(WHO II)</v>
          </cell>
          <cell r="AB3612">
            <v>2</v>
          </cell>
          <cell r="AC3612" t="str">
            <v>病理诊断：少突胶质细胞瘤，局灶生长活跃（WHO II-III级）</v>
          </cell>
          <cell r="AD3612" t="str">
            <v>全切除</v>
          </cell>
          <cell r="AE3612">
            <v>43816</v>
          </cell>
          <cell r="AF3612" t="str">
            <v>1.少突胶质细胞瘤（额，右）2.症状性癫痫[继发性癫痫]3.低钠血症4.低氯血症5.高钾血症6.低蛋白血症7.轻度贫血</v>
          </cell>
          <cell r="AH3612" t="str">
            <v>未终止</v>
          </cell>
          <cell r="AI3612">
            <v>961</v>
          </cell>
          <cell r="AJ3612">
            <v>0</v>
          </cell>
          <cell r="AK3612">
            <v>961</v>
          </cell>
          <cell r="AL3612">
            <v>0</v>
          </cell>
          <cell r="AM3612">
            <v>961</v>
          </cell>
          <cell r="AN3612" t="str">
            <v>无</v>
          </cell>
          <cell r="AO3612">
            <v>0</v>
          </cell>
          <cell r="AP3612" t="str">
            <v>泰道</v>
          </cell>
          <cell r="AQ3612">
            <v>1</v>
          </cell>
          <cell r="AS3612">
            <v>0</v>
          </cell>
          <cell r="AU3612" t="e">
            <v>#N/A</v>
          </cell>
          <cell r="AV3612" t="e">
            <v>#N/A</v>
          </cell>
          <cell r="AW3612" t="e">
            <v>#N/A</v>
          </cell>
          <cell r="AX3612" t="e">
            <v>#N/A</v>
          </cell>
          <cell r="AY3612" t="e">
            <v>#N/A</v>
          </cell>
          <cell r="AZ3612" t="e">
            <v>#N/A</v>
          </cell>
        </row>
        <row r="3613">
          <cell r="B3613" t="str">
            <v>P1113</v>
          </cell>
          <cell r="C3613" t="str">
            <v>CGGA_P1113</v>
          </cell>
          <cell r="E3613" t="str">
            <v>林平</v>
          </cell>
          <cell r="F3613" t="str">
            <v>631312</v>
          </cell>
          <cell r="G3613">
            <v>43801</v>
          </cell>
          <cell r="H3613" t="str">
            <v>1.颅内占位性病变(额，左)2.高血压病1级</v>
          </cell>
          <cell r="J3613" t="str">
            <v>男</v>
          </cell>
          <cell r="K3613">
            <v>57</v>
          </cell>
          <cell r="L3613" t="str">
            <v>O</v>
          </cell>
          <cell r="M3613" t="str">
            <v>350203196211080010</v>
          </cell>
          <cell r="N3613" t="str">
            <v xml:space="preserve">林美琼夫妻18050135099，林翎女儿18811680082，陈希宇女婿18601189093
</v>
          </cell>
          <cell r="O3613" t="str">
            <v>主诉：间断右侧肢体麻木2月余。</v>
          </cell>
          <cell r="P3613" t="str">
            <v>现病史：患者近2个多月来无明显诱因间断出现右侧肢体麻木，无头痛、头晕、恶心、呕吐、抽搐等，先后就诊于当地及我院就诊行头部MRI考虑左额叶占位性病变，现为求手术治疗来我院。患者自患病以来，饮食可，睡眠可，二便如常，体重无明显变化。</v>
          </cell>
          <cell r="Q3613" t="str">
            <v>既往史：血压高2-3个月，最高150/90mmHg,平素口服依拉普利（10mg/次），血压控制好。否认冠心病史， 否认糖尿病史、脑血管病史、精神病史，否认肝炎史、疟疾史、结核史,否认手术史、外伤史、输血史，否认过敏史，预防接种史不详。</v>
          </cell>
          <cell r="R3613" t="str">
            <v>个人史：生于山西大同，无疫区、疫情、疫水接触史，无牧区、矿山、高氟区、低碘区居住史，无化学性物质、放射性物质、有毒物质接触史，无工业毒物、粉尘接触史。否认冶游史、嗜酒史、吸烟史。</v>
          </cell>
          <cell r="S3613" t="str">
            <v>缺失</v>
          </cell>
          <cell r="T3613">
            <v>43803</v>
          </cell>
          <cell r="V3613" t="str">
            <v>左额开颅肿瘤切除术  </v>
          </cell>
          <cell r="W3613" t="str">
            <v>患者仰卧位，麻醉成功后，头架固定后常规消毒、铺巾，取左额马蹄形切口逐层切开，皮肤翻向前，暴露左额颅骨，骨瓣钻2孔铣下保留，见硬膜张力略高，250ml甘露醇快速静点降低颅内压，十字剪开硬膜，于额上回中部皮层造瘘，皮层下2cm可见病变，位于左侧扣带回，灰红色，质软，血供丰富，呈浸润性生长，与周边脑组织边界不清，沿肿瘤大致边界分块切除肿瘤，最后病变镜下近全切除，大小约2.3X4.0X2.2cm。创面速即纱帖敷,术腔反复冲洗清亮，脑组织搏动好，硬膜破损严重，人工硬膜（脑膜建）减张缝合，与护士清点棉片、棉条等手术用品无误后，2枚盖孔板、1枚钛连接片还纳骨瓣，逐层缝合皮下及皮肤，术毕再次与护士清点棉条等手术用品无误，手术顺利，术中出血约200ml，输液2500ml，未输血，术后回病房监护。</v>
          </cell>
          <cell r="X3613" t="str">
            <v>全切除</v>
          </cell>
          <cell r="Y3613" t="str">
            <v>缺失</v>
          </cell>
          <cell r="Z3613" t="str">
            <v>GBM(WHO IV)</v>
          </cell>
          <cell r="AA3613" t="str">
            <v>GBM(WHO IV)</v>
          </cell>
          <cell r="AB3613">
            <v>4</v>
          </cell>
          <cell r="AC3613" t="str">
            <v>病理结果：肉眼所见：（肿瘤2）：胶质母细胞瘤。(WHOⅣ级)</v>
          </cell>
          <cell r="AD3613" t="str">
            <v>全切除</v>
          </cell>
          <cell r="AE3613">
            <v>43815</v>
          </cell>
          <cell r="AF3613" t="str">
            <v>1.胶质母细胞瘤（额，左，WHO IV级）2.高血压1级</v>
          </cell>
          <cell r="AH3613" t="str">
            <v>未终止</v>
          </cell>
          <cell r="AI3613">
            <v>960</v>
          </cell>
          <cell r="AJ3613">
            <v>0</v>
          </cell>
          <cell r="AK3613">
            <v>119</v>
          </cell>
          <cell r="AL3613">
            <v>1</v>
          </cell>
          <cell r="AM3613">
            <v>960</v>
          </cell>
          <cell r="AN3613" t="str">
            <v>10次</v>
          </cell>
          <cell r="AO3613">
            <v>1</v>
          </cell>
          <cell r="AP3613" t="str">
            <v>泰道</v>
          </cell>
          <cell r="AQ3613">
            <v>1</v>
          </cell>
          <cell r="AS3613">
            <v>0</v>
          </cell>
          <cell r="AU3613" t="e">
            <v>#N/A</v>
          </cell>
          <cell r="AV3613" t="e">
            <v>#N/A</v>
          </cell>
          <cell r="AW3613" t="e">
            <v>#N/A</v>
          </cell>
          <cell r="AX3613" t="e">
            <v>#N/A</v>
          </cell>
          <cell r="AY3613" t="e">
            <v>#N/A</v>
          </cell>
          <cell r="AZ3613" t="e">
            <v>#N/A</v>
          </cell>
        </row>
        <row r="3614">
          <cell r="B3614" t="str">
            <v>P1114</v>
          </cell>
          <cell r="C3614" t="str">
            <v>CGGA_P1114</v>
          </cell>
          <cell r="E3614" t="str">
            <v>李天顺</v>
          </cell>
          <cell r="F3614" t="str">
            <v>631316</v>
          </cell>
          <cell r="G3614">
            <v>43801</v>
          </cell>
          <cell r="H3614" t="str">
            <v>1.复发少突胶质细胞瘤（颞、岛、底节，右）2.右颞胶质瘤术后 3.高血压2级 4.高脂血症 5.慢性阻塞性肺疾病 6.冠心病 7.右锁骨骨折术后</v>
          </cell>
          <cell r="J3614" t="str">
            <v>男</v>
          </cell>
          <cell r="K3614">
            <v>69</v>
          </cell>
          <cell r="L3614" t="str">
            <v>AB</v>
          </cell>
          <cell r="M3614" t="str">
            <v>412922195004080019</v>
          </cell>
          <cell r="N3614" t="str">
            <v xml:space="preserve">李鹏父子13937712850，刘玉阳父子13782181221,王广生兄弟不详
</v>
          </cell>
          <cell r="O3614" t="str">
            <v>主诉：右颞胶质瘤术后19年，发现胶质瘤复发3月余。</v>
          </cell>
          <cell r="P3614" t="str">
            <v>现病史：19年前患者无明显诱因突发四肢抽搐伴意识丧失，30分钟后缓解，于我院就诊，考虑右颞少枝胶质细胞瘤，行有颞开颅肿瘤切除术，术后恢复可，未行放化疗，无再发癫痫。患者3月余前因外伤行头颅CT，提示左颅内占位性病变，考虑胶质瘤复发；自觉间或头晕，无头痛，无恶心呕吐。为求进一步诊断治疗，患者于2019-11-15入我院门诊，门诊行头颅增强CT，提示：右颞顶开颅术后改变；右颞岛叶、底节区异常密度；脑内多发缺血性白质病变；老年性脑改变。患者自患病以来，饮食可，睡眠可，二便如常，体重无明显变化。</v>
          </cell>
          <cell r="Q3614" t="str">
            <v>既往史：平素健康状况:良好。高血压病史3年，最高140/100mmHg，规律服用马来酸依那普利片、比索洛尔治疗，血压控制可；冠心病、高血脂病史3年，规律口服立普妥、硝酸异山梨酯治疗，血脂控制一般。慢阻肺病史7年余，吸入布地奈德福莫特罗喷剂，病情控制良好。否认糖尿病史、脑血管病史、精神病史，否认肝炎史、疟疾史、结核史,2000年行右颞开颅胶质瘤切除术，2012年行右锁骨骨折切开复位钢板内固定术。否认外伤史、输血史，否认过敏史，预防接种史不详。</v>
          </cell>
          <cell r="R3614" t="str">
            <v>个人史：生于河南，久居本地，无疫区、疫情、疫水接触史，无牧区、矿山、高氟区、低碘区居住史，无化学性物质、放射性物质、有毒物质接触史，无工业毒物、粉尘接触史。吸烟40年余，饮酒30年余，现已戒断。否认冶游史。</v>
          </cell>
          <cell r="S3614" t="str">
            <v>缺失</v>
          </cell>
          <cell r="T3614">
            <v>43803</v>
          </cell>
          <cell r="V3614" t="str">
            <v>右额颞原切口扩大开颅肿瘤切除术+人工硬脑膜修补术 </v>
          </cell>
          <cell r="W3614" t="str">
            <v>患者气管插管全麻成功后，仰卧位，头偏向左，头架固定。常规碘酒（4%）和酒精（75%）消毒后铺巾，头皮浸润麻醉，取右额颞原切口扩大逐层切开，皮瓣翻向侧下方，充分暴露骨质，右额颞骨瓣铣下保留。硬膜止血后四周严密悬吊，“弧形+放射”状剪开硬脑膜，硬膜下脑组织粘连明显，仔细分离分开侧裂并牵开脑组织，可见肿瘤位于右颞、海马、岛叶及基底节区，包绕右侧大脑中动脉分支，病变呈灰红色，质地硬韧，与周围组织边界不清，血供丰富，显微镜下分块切除肿瘤，待瘤内减压充分后沿肿瘤周边逐步分离，最终病变镜下部分切除，大小约4.0X3.5X3.0CM。术腔严密止血，创面速即纱帖敷，术腔反复冲洗清亮，脑组织搏动好，硬膜缺损严重，缝合困难，人工硬膜减张修补缝合硬脑膜，与护士清点棉片、棉条等手术用品无误后，1枚盖孔板3枚钛片还纳骨瓣，逐层缝合肌肉、皮下及皮肤，术毕再次与护士清点棉条等手术用品无误，手术顺利，术中出血约200ml，输液3000ml，未输血，术后回ICU病房监护。</v>
          </cell>
          <cell r="X3614" t="str">
            <v>部分切除</v>
          </cell>
          <cell r="Y3614">
            <v>155340</v>
          </cell>
          <cell r="Z3614" t="str">
            <v>O(WHO II)</v>
          </cell>
          <cell r="AA3614" t="str">
            <v>O(WHO II)</v>
          </cell>
          <cell r="AB3614">
            <v>2</v>
          </cell>
          <cell r="AC3614" t="str">
            <v>病理诊断：少突胶质细胞瘤，伴钙化（WHO II级）</v>
          </cell>
          <cell r="AD3614" t="str">
            <v>部分切除</v>
          </cell>
          <cell r="AE3614">
            <v>43812</v>
          </cell>
          <cell r="AF3614" t="str">
            <v>1.复发少突胶质细胞瘤（颞、岛、底节，右）2.右颞胶质瘤术后 3.高血压2级 4.轻度贫血 5.高脂血症 6.低钠血症 7.低蛋白血症 8.肝功能异常 9.慢性阻塞性肺疾病 10.冠心病 11.右锁骨骨折术后</v>
          </cell>
          <cell r="AH3614" t="str">
            <v>未终止</v>
          </cell>
          <cell r="AI3614">
            <v>960</v>
          </cell>
          <cell r="AJ3614">
            <v>0</v>
          </cell>
          <cell r="AK3614">
            <v>960</v>
          </cell>
          <cell r="AL3614">
            <v>0</v>
          </cell>
          <cell r="AM3614">
            <v>960</v>
          </cell>
          <cell r="AN3614" t="str">
            <v>同步</v>
          </cell>
          <cell r="AO3614">
            <v>1</v>
          </cell>
          <cell r="AP3614" t="str">
            <v>帝清</v>
          </cell>
          <cell r="AQ3614">
            <v>1</v>
          </cell>
          <cell r="AS3614" t="str">
            <v>复发</v>
          </cell>
          <cell r="AU3614" t="str">
            <v>突变</v>
          </cell>
          <cell r="AV3614" t="str">
            <v>不突变</v>
          </cell>
          <cell r="AW3614" t="str">
            <v>共缺失</v>
          </cell>
          <cell r="AX3614" t="str">
            <v>甲基化</v>
          </cell>
          <cell r="AY3614" t="str">
            <v>突变</v>
          </cell>
          <cell r="AZ3614" t="str">
            <v>不突变</v>
          </cell>
        </row>
        <row r="3615">
          <cell r="B3615" t="str">
            <v>P1115</v>
          </cell>
          <cell r="C3615" t="str">
            <v>CGGA_P1115</v>
          </cell>
          <cell r="E3615" t="str">
            <v>杜秀芬</v>
          </cell>
          <cell r="F3615" t="str">
            <v>631372</v>
          </cell>
          <cell r="G3615">
            <v>43801</v>
          </cell>
          <cell r="H3615" t="str">
            <v xml:space="preserve">1.颅内占位性病变 胶质母细胞瘤？2.甲状腺功能低下
</v>
          </cell>
          <cell r="J3615" t="str">
            <v>女</v>
          </cell>
          <cell r="K3615">
            <v>48</v>
          </cell>
          <cell r="L3615" t="str">
            <v>O</v>
          </cell>
          <cell r="M3615" t="str">
            <v>61011319710522168X</v>
          </cell>
          <cell r="N3615" t="str">
            <v xml:space="preserve">白文科夫妻13703113848，杜秀霞姐妹13693380831，成洁妹夫13641155118
</v>
          </cell>
          <cell r="O3615" t="str">
            <v>主诉：走路偏斜4月，走路不稳伴左上肢乏力2周余。</v>
          </cell>
          <cell r="P3615" t="str">
            <v>现病史：患者4月余前无明显诱因出现走路偏斜，无摔倒，无头晕头痛，无恶心呕吐，无肢体抽搐，至当地医院（河北省第二人民医院）行头MRI，未提示颅内特殊病变。2周余前出现左上肢无力，面部感觉稍差，语言表达迟缓，入当地医院，行头颅MRI检查，考虑脑胶质瘤，不排除转移瘤，具体不详。为求进一步诊治，于2019-11-25入我院门诊，门诊拟“颅内占位”收入我科。患者自患病以来，饮食可，睡眠可，二便如常，体重无明显变化。</v>
          </cell>
          <cell r="Q3615" t="str">
            <v>既往史：平素健康状况:良好。否认高血压史、冠心病史， 否认糖尿病史、脑血管病史、精神病史，否认肝炎史、疟疾史、结核史,于1998年行剖宫产术，2011年曾患“甲状腺癌”于中国医学科学院肿瘤医院行甲癌根治术，术后定期复查，未见复发，术后甲状腺功能减退。否认外伤史、输血史，否认过敏史，预防接种史不详。</v>
          </cell>
          <cell r="R3615" t="str">
            <v>个人史：生于原籍，久居本地，无疫区、疫情、疫水接触史，无牧区、矿山、高氟区、低碘区居住史，无化学性物质、放射性物质、有毒物质接触史，无工业毒物、粉尘接触史。否认冶游史、嗜酒史、吸烟史。</v>
          </cell>
          <cell r="S3615" t="str">
            <v>缺失</v>
          </cell>
          <cell r="T3615">
            <v>43803</v>
          </cell>
          <cell r="V3615" t="str">
            <v>右额开颅肿物切除术+人工硬脑膜修补术</v>
          </cell>
          <cell r="W3615" t="str">
            <v>全麻插管后，仰卧位头右偏，常规消毒、铺巾。以病变为中心行右额马蹄形切口，皮瓣翻向 下方，切开颞肌，暴露颅骨，颅骨钻1孔，用铣刀铣下骨瓣,约7*8cm大小。见硬膜正常，硬脑膜张力中等。沿骨窗悬吊硬膜后放射状剪开硬膜，电灼硬脑膜边缘出血。B超再次确定肿瘤位置，可见肿瘤位于额叶皮层下，灰红色，实性，质韧，血供丰富，边界不清。B超定位肿瘤位置后，分离肿瘤边界的胶质增生带。最终全切除肿瘤大小约5*5*6cm，切除肿瘤后再次行B超示未见明显肿瘤残留。创面贴附速即纱彻底止血。瘤腔冲水清亮。瘤腔放置引流管一根。护士清点敷料器械无误，人工硬脑膜减张缝合硬膜，骨瓣复位，以钛片固定、复位骨瓣。分层缝合皮下和皮肤，术毕再次清点纱布器械无误。手术顺利，出血约300ml，输液3350ml，术毕返病房。</v>
          </cell>
          <cell r="X3615" t="str">
            <v>全切除</v>
          </cell>
          <cell r="Y3615" t="str">
            <v>缺失</v>
          </cell>
          <cell r="Z3615" t="str">
            <v>GBM(WHO IV)</v>
          </cell>
          <cell r="AA3615" t="str">
            <v>GBM(WHO IV)</v>
          </cell>
          <cell r="AC3615" t="str">
            <v>病理诊断：胶质母细胞瘤</v>
          </cell>
          <cell r="AD3615" t="str">
            <v>全切除</v>
          </cell>
          <cell r="AE3615">
            <v>43815</v>
          </cell>
          <cell r="AF3615" t="str">
            <v xml:space="preserve">1.胶质母细胞瘤 （额，右） 2.低钠血症3.低钾血症4.低蛋白血症5.甲状腺功能低下
</v>
          </cell>
          <cell r="AG3615">
            <v>44209</v>
          </cell>
          <cell r="AH3615" t="str">
            <v>终止</v>
          </cell>
          <cell r="AI3615">
            <v>333</v>
          </cell>
          <cell r="AJ3615">
            <v>1</v>
          </cell>
          <cell r="AK3615">
            <v>149</v>
          </cell>
          <cell r="AL3615">
            <v>1</v>
          </cell>
          <cell r="AM3615">
            <v>333</v>
          </cell>
          <cell r="AN3615" t="str">
            <v>同步</v>
          </cell>
          <cell r="AO3615">
            <v>1</v>
          </cell>
          <cell r="AP3615" t="str">
            <v>帝清+顺铂</v>
          </cell>
          <cell r="AQ3615">
            <v>1</v>
          </cell>
          <cell r="AS3615" t="str">
            <v>原发</v>
          </cell>
          <cell r="AU3615" t="e">
            <v>#N/A</v>
          </cell>
          <cell r="AV3615" t="e">
            <v>#N/A</v>
          </cell>
          <cell r="AW3615" t="e">
            <v>#N/A</v>
          </cell>
          <cell r="AX3615" t="e">
            <v>#N/A</v>
          </cell>
          <cell r="AY3615" t="e">
            <v>#N/A</v>
          </cell>
          <cell r="AZ3615" t="e">
            <v>#N/A</v>
          </cell>
        </row>
        <row r="3616">
          <cell r="B3616" t="str">
            <v>P1116</v>
          </cell>
          <cell r="C3616" t="str">
            <v>CGGA_P1116</v>
          </cell>
          <cell r="E3616" t="str">
            <v>王大伟</v>
          </cell>
          <cell r="F3616" t="str">
            <v>630895</v>
          </cell>
          <cell r="G3616">
            <v>43797</v>
          </cell>
          <cell r="H3616" t="str">
            <v>1.颅内占位性病变（额顶，右）胶质瘤2.症状性癫痫[继发性癫痫]</v>
          </cell>
          <cell r="J3616" t="str">
            <v>男</v>
          </cell>
          <cell r="K3616">
            <v>35</v>
          </cell>
          <cell r="L3616" t="str">
            <v>A</v>
          </cell>
          <cell r="M3616" t="str">
            <v>371122198403030314</v>
          </cell>
          <cell r="N3616" t="str">
            <v xml:space="preserve">史云梅夫妻15219497582，王振华兄弟15210608390，王继珍父子15949990973
</v>
          </cell>
          <cell r="O3616" t="str">
            <v>主诉：发作性左侧肢体麻木。</v>
          </cell>
          <cell r="P3616" t="str">
            <v>现病史：患者无明显诱因出现发作性左侧肢体麻木，持续2小时，可自行缓解，否认头痛头晕，否认肢体活动障碍，否认肢体抽搐，否认意识障碍，于当地医院就诊，行核磁检查提示右顶占位性病变，未行特殊处理，为进一步治疗，特来我院门诊就诊，门诊以“颅内占位性病变”收住我科。患者自患病以来，饮食可，睡眠可，二便如常，体重无明显变化。</v>
          </cell>
          <cell r="Q3616" t="str">
            <v>既往史：平素健康状况:良好。否认高血压史、冠心病史， 否认糖尿病史、脑血管病史、精神病史，否认肝炎史、疟疾史、结核史,否认手术史、外伤史、输血史，否认过敏史，预防接种史不详。</v>
          </cell>
          <cell r="R3616" t="str">
            <v>个人史：生于山东，久居本地，无疫区、疫情、疫水接触史，无牧区、矿山、高氟区、低碘区居住史，无化学性物质、放射性物质、有毒物质接触史，无工业毒物、粉尘接触史。否认冶游史、嗜酒史、吸烟史。</v>
          </cell>
          <cell r="S3616" t="str">
            <v>缺失</v>
          </cell>
          <cell r="T3616">
            <v>43804</v>
          </cell>
          <cell r="V3616" t="str">
            <v>唤醒麻醉下右额顶开颅病变切除术+人工硬膜修补术 </v>
          </cell>
          <cell r="W3616" t="str">
            <v>全麻插管后，左侧卧位，上头架固定，常规消毒、铺巾。以病变为中心行右额顶马蹄形切口，皮瓣翻向下方，切开头皮皮下，暴露颅骨，颅骨钻2孔，用铣刀铣下骨瓣,约7X8cm大小。见硬膜正常，硬脑膜张力稍高，给予甘露醇250ml快速静点。沿骨窗悬吊硬膜后利多卡因棉条局部麻醉，放射状剪开硬膜，电灼硬脑膜边缘出血，导航明确病变位置及功能区，拔除喉罩，唤醒病人，刺激器明确病变位置及运动皮层及感觉皮层位置，可见肿瘤位于右额顶叶交界、顶叶，色灰白色，实性，质韧，血供中等，边界不清，瘤内减压后沿四周切除，直至肿瘤边界的脑组织，并避开功能区，最终全切除肿瘤大小约6.0×5.0×4.0cm，切除肿瘤后再次行B超示未见明显肿瘤残留，电生理刺激运动功能同术前。创面贴附速即纱彻底止血。瘤腔冲水清亮，因硬脑膜挛缩无法缝合，行免缝人工硬膜修补术，护士清点敷料器械无误，1枚钛片2枚盖骨片骨瓣复位，分层缝合皮下和皮肤，术毕再次清点纱布器械无误。手术顺利，出血约400ml，输液2500ml，术毕返病房。 </v>
          </cell>
          <cell r="X3616" t="str">
            <v>全切除</v>
          </cell>
          <cell r="Y3616">
            <v>155411</v>
          </cell>
          <cell r="Z3616" t="str">
            <v>A(WHO II)</v>
          </cell>
          <cell r="AA3616" t="str">
            <v>A(WHO II)</v>
          </cell>
          <cell r="AB3616">
            <v>2</v>
          </cell>
          <cell r="AC3616" t="str">
            <v>病理诊断：星形细胞瘤</v>
          </cell>
          <cell r="AD3616" t="str">
            <v>全切除</v>
          </cell>
          <cell r="AE3616">
            <v>43815</v>
          </cell>
          <cell r="AF3616" t="str">
            <v>1.星形细胞瘤（WHO II-III级）（额顶，右）2.症状性癫痫[继发性癫痫] 3.肝功能不全 </v>
          </cell>
          <cell r="AH3616" t="str">
            <v>未终止</v>
          </cell>
          <cell r="AI3616">
            <v>959</v>
          </cell>
          <cell r="AJ3616">
            <v>0</v>
          </cell>
          <cell r="AK3616">
            <v>959</v>
          </cell>
          <cell r="AL3616">
            <v>0</v>
          </cell>
          <cell r="AM3616">
            <v>959</v>
          </cell>
          <cell r="AN3616" t="str">
            <v>同步</v>
          </cell>
          <cell r="AO3616">
            <v>1</v>
          </cell>
          <cell r="AP3616" t="str">
            <v>泰道</v>
          </cell>
          <cell r="AQ3616">
            <v>1</v>
          </cell>
          <cell r="AS3616">
            <v>0</v>
          </cell>
          <cell r="AU3616" t="e">
            <v>#N/A</v>
          </cell>
          <cell r="AV3616" t="e">
            <v>#N/A</v>
          </cell>
          <cell r="AW3616" t="e">
            <v>#N/A</v>
          </cell>
          <cell r="AX3616" t="e">
            <v>#N/A</v>
          </cell>
          <cell r="AY3616" t="e">
            <v>#N/A</v>
          </cell>
          <cell r="AZ3616" t="e">
            <v>#N/A</v>
          </cell>
        </row>
        <row r="3617">
          <cell r="B3617" t="str">
            <v>P1117</v>
          </cell>
          <cell r="C3617" t="str">
            <v>CGGA_P1117</v>
          </cell>
          <cell r="E3617" t="str">
            <v>曹卫兰</v>
          </cell>
          <cell r="F3617" t="str">
            <v>631533</v>
          </cell>
          <cell r="G3617">
            <v>43802</v>
          </cell>
          <cell r="H3617" t="str">
            <v xml:space="preserve">颅内占位性病变（额岛、底节区，右） </v>
          </cell>
          <cell r="J3617" t="str">
            <v>女</v>
          </cell>
          <cell r="K3617">
            <v>42</v>
          </cell>
          <cell r="L3617" t="str">
            <v>A</v>
          </cell>
          <cell r="M3617" t="str">
            <v>130629197707080929</v>
          </cell>
          <cell r="N3617" t="str">
            <v xml:space="preserve">张立民夫妻15831519824，张佳兴母子13931346742，曹卫杰姐妹13400342795
</v>
          </cell>
          <cell r="O3617" t="str">
            <v>主诉：左侧肢体麻木近5年，20天前头痛一次。</v>
          </cell>
          <cell r="P3617" t="str">
            <v>现病史：患者自5年余前，偶觉左侧肢体麻木，片刻缓解，未加在意；20余天前，患者劳累后突发头痛，伴乏力、恶心。就诊于当地医院，行头MR示“颅内占位性病变”，为进一步诊治，来我院，头MR提示：右额岛叶、放射冠及基底节区、胼胝体占位，胶质瘤可能大；脑疝征象；鼻窦粘膜增厚。门诊以“脑胶质瘤”收治。患者自患病以来，饮食可，睡眠可，二便如常，体重无明显变化。</v>
          </cell>
          <cell r="Q3617" t="str">
            <v>既往史：平素健康状况:良好。否认高血压史、冠心病史， 否认糖尿病史、脑血管病史、精神病史，否认肝炎史、疟疾史、结核史,否认手术史、外伤史、输血史，否认过敏史，预防接种史不详。诊断贫血1月，服药治疗，具体不详。</v>
          </cell>
          <cell r="R3617" t="str">
            <v>个人史：生于原籍，久居本地，无疫区、疫情、疫水接触史，无牧区、矿山、高氟区、低碘区居住史，无化学性物质、放射性物质、有毒物质接触史，无工业毒物、粉尘接触史。否认冶游史、嗜酒史、吸烟史。</v>
          </cell>
          <cell r="S3617" t="str">
            <v>缺失</v>
          </cell>
          <cell r="T3617">
            <v>43804</v>
          </cell>
          <cell r="V3617" t="str">
            <v>右额颞开颅肿瘤切除术+人工硬脑膜修补术</v>
          </cell>
          <cell r="W3617" t="str">
            <v>全麻插管后，仰卧位，上头架固定，头向左偏，导航确定肿瘤位置。常规消毒、铺巾。行额颞弧形切口，皮瓣翻向前，切开颞肌翻向下方，暴露颅骨，颅骨钻1孔，用铣刀铣下额外侧骨瓣，约9*7cm大小。见硬膜正常，硬脑膜张力高。沿骨窗悬吊硬膜后弧形剪开硬膜，电灼硬脑膜边缘出血。可见肿瘤位于额、岛叶、底节区，紫红色，质硬、有钙化，血供极为丰富，边界不清，沿肿瘤周围水肿带分离肿瘤边界，导航监测下分块切除肿瘤，将重要血管完好剥离，最终分块大部切除肿瘤大小约7×7×8cm，后方肿瘤因靠近运动传导束未行全切，再行术中MR提示肿瘤大部切除，无术腔血肿。创面贴附速即纱彻底止血。瘤腔冲水清亮。瘤腔内留置引流管一根。护士清点敷料器械无误，人工硬脑膜严密修补缝合硬膜，骨瓣复位，以钛连接片固定、复位骨瓣。分层缝合皮下和皮肤，术毕再次清点纱布器械无误。手术顺利，出血约400ml，输液3750ml，术毕返病房。</v>
          </cell>
          <cell r="X3617" t="str">
            <v>大部分切除</v>
          </cell>
          <cell r="Y3617" t="str">
            <v>缺失</v>
          </cell>
          <cell r="Z3617" t="str">
            <v>AO(WHO III)</v>
          </cell>
          <cell r="AA3617" t="str">
            <v>AO(WHO III)</v>
          </cell>
          <cell r="AB3617">
            <v>3</v>
          </cell>
          <cell r="AC3617" t="str">
            <v>病理诊断：间变型少突神经胶质细胞瘤</v>
          </cell>
          <cell r="AD3617" t="str">
            <v>大部分切除</v>
          </cell>
          <cell r="AE3617">
            <v>43829</v>
          </cell>
          <cell r="AF3617" t="str">
            <v xml:space="preserve">1.间变性少突胶质细胞瘤（额岛、底节区，右）  2.中枢神经系统感染3.低蛋白血症
</v>
          </cell>
          <cell r="AH3617" t="str">
            <v>未终止</v>
          </cell>
          <cell r="AI3617">
            <v>959</v>
          </cell>
          <cell r="AJ3617">
            <v>0</v>
          </cell>
          <cell r="AK3617">
            <v>959</v>
          </cell>
          <cell r="AL3617">
            <v>0</v>
          </cell>
          <cell r="AM3617">
            <v>959</v>
          </cell>
          <cell r="AN3617" t="str">
            <v>同步</v>
          </cell>
          <cell r="AO3617">
            <v>1</v>
          </cell>
          <cell r="AP3617" t="str">
            <v>替莫脞胺</v>
          </cell>
          <cell r="AQ3617">
            <v>1</v>
          </cell>
          <cell r="AS3617">
            <v>0</v>
          </cell>
          <cell r="AU3617" t="e">
            <v>#N/A</v>
          </cell>
          <cell r="AV3617" t="e">
            <v>#N/A</v>
          </cell>
          <cell r="AW3617" t="e">
            <v>#N/A</v>
          </cell>
          <cell r="AX3617" t="e">
            <v>#N/A</v>
          </cell>
          <cell r="AY3617" t="e">
            <v>#N/A</v>
          </cell>
          <cell r="AZ3617" t="e">
            <v>#N/A</v>
          </cell>
        </row>
        <row r="3618">
          <cell r="B3618" t="str">
            <v>P1118</v>
          </cell>
          <cell r="C3618" t="str">
            <v>CGGA_P1118</v>
          </cell>
          <cell r="E3618" t="str">
            <v>许新亮</v>
          </cell>
          <cell r="F3618" t="str">
            <v>346422</v>
          </cell>
          <cell r="G3618">
            <v>43803</v>
          </cell>
          <cell r="H3618" t="str">
            <v>1.颅内占位性病变（额顶，右） 胶质瘤复发可能性大2.右顶枕开颅术后3.阑尾切除术后</v>
          </cell>
          <cell r="J3618" t="str">
            <v>男</v>
          </cell>
          <cell r="K3618">
            <v>53</v>
          </cell>
          <cell r="L3618" t="str">
            <v>缺失</v>
          </cell>
          <cell r="M3618" t="str">
            <v>412301196611274536</v>
          </cell>
          <cell r="N3618" t="str">
            <v xml:space="preserve">代杰夫妻18603703388，朱亚东表弟18637000637
</v>
          </cell>
          <cell r="O3618" t="str">
            <v>主诉：胶质瘤术后9年，肢体活动不利4年余，加重1月</v>
          </cell>
          <cell r="P3618" t="str">
            <v>现病史：患者9年前因胶质瘤行右侧颞枕开颅肿瘤切除术，术后病理结果回报为“少突星形细胞瘤”，行放疗，总剂量不详，并行替莫唑胺化疗，具体剂量不详。4年余前出现左侧肢体活动不利，定期复查，未予进一步处置。1月前感左侧肢体活动障碍加重，遂就诊于我院，行头颅MRI扫描：“右侧顶枕叶少突星形细胞瘤术后，术区周围异常强化，考虑肿瘤复发”。为进一步就诊收入我科。 患者自患病以来，饮食可，睡眠可，二便如常，体重无明显变化。</v>
          </cell>
          <cell r="Q3618" t="str">
            <v>既往史：平素健康状况:良好。否认高血压史、冠心病史， 否认糖尿病史、脑血管病史、精神病史，否认肝炎史、疟疾史、结核史，2010年10月曾患“胶质瘤”行右颞枕开颅肿瘤切除术。1993年因阑尾炎行阑尾切除术。否认外伤史、输血史，否认过敏史，预防接种史不详。</v>
          </cell>
          <cell r="R3618" t="str">
            <v>个人史：生于河南，久居本地，无疫区、疫情、疫水接触史，无牧区、矿山、高氟区、低碘区居住史，无化学性物质、放射性物质、有毒物质接触史，无工业毒物、粉尘接触史。吸烟30年，平均15支／日，未戒烟。否认冶游史、嗜酒史。</v>
          </cell>
          <cell r="S3618" t="str">
            <v>缺失</v>
          </cell>
          <cell r="T3618">
            <v>43805</v>
          </cell>
          <cell r="V3618" t="str">
            <v>右顶枕原切口入路肿瘤切除术+人工硬脑膜修补术（神经导航辅助）</v>
          </cell>
          <cell r="W3618" t="str">
            <v>患者气管插管全麻满意后。取左侧卧位，头架固定，神经导航辅助确定肿瘤位置，取右顶枕原切口。常规碘酒、酒精消毒铺巾。切开头皮，分离头皮帽状腱膜下，皮瓣翻向下方。暴露颅骨，铣刀铣下部分原骨瓣大小约5×6cm。硬膜张力较高，骨缘周围硬膜悬吊止血。十字剪开硬膜，见中央浅灰扁平，部分肿瘤突出脑表面。显微镜下沿原术腔前壁，于皮层下进行分离，可见脑组织水肿明显，肿瘤呈灰红色，质地大部分较软，血运丰富。分离肿瘤后界和前界后，将肿瘤部分切除，然后从肿瘤内分块切除后部肿瘤。共切除肿瘤及周围浸润脑组织约3×3×4cm。 脑压明显下降，脑搏动良好。止血满意后，创面覆盖速即纱，反复盐水冲洗清亮。护士清点敷料及器械无误。硬脑膜破损严重，人工硬脑膜修补后严密缝合，骨片复位，钛片固定。分层缝合帽状腱膜及头皮。手术顺利，术中出血估计约100ml，未输血，补液2000ml。术毕，回病房监护。</v>
          </cell>
          <cell r="X3618" t="str">
            <v>全切除</v>
          </cell>
          <cell r="Y3618">
            <v>155453</v>
          </cell>
          <cell r="Z3618" t="str">
            <v>AOA(WHO III)</v>
          </cell>
          <cell r="AA3618" t="str">
            <v>AOA(WHO III)</v>
          </cell>
          <cell r="AB3618">
            <v>3</v>
          </cell>
          <cell r="AC3618" t="str">
            <v>病理诊断：少突星形细胞瘤（WHO II级），局灶间变（WHO III级）</v>
          </cell>
          <cell r="AD3618" t="str">
            <v>全切除</v>
          </cell>
          <cell r="AE3618">
            <v>43812</v>
          </cell>
          <cell r="AF3618" t="str">
            <v>1.复发间变少突星形细胞瘤（额顶，右）2.右顶枕开颅术后3.阑尾切除术后4.高胆红素血症</v>
          </cell>
          <cell r="AH3618" t="str">
            <v>未终止</v>
          </cell>
          <cell r="AI3618">
            <v>945</v>
          </cell>
          <cell r="AJ3618">
            <v>0</v>
          </cell>
          <cell r="AK3618">
            <v>945</v>
          </cell>
          <cell r="AL3618">
            <v>0</v>
          </cell>
          <cell r="AM3618">
            <v>945</v>
          </cell>
          <cell r="AN3618">
            <v>0</v>
          </cell>
          <cell r="AP3618">
            <v>0</v>
          </cell>
          <cell r="AS3618">
            <v>1</v>
          </cell>
          <cell r="AU3618" t="e">
            <v>#N/A</v>
          </cell>
          <cell r="AV3618" t="e">
            <v>#N/A</v>
          </cell>
          <cell r="AW3618" t="e">
            <v>#N/A</v>
          </cell>
          <cell r="AX3618" t="e">
            <v>#N/A</v>
          </cell>
          <cell r="AY3618" t="e">
            <v>#N/A</v>
          </cell>
          <cell r="AZ3618" t="e">
            <v>#N/A</v>
          </cell>
        </row>
        <row r="3619">
          <cell r="B3619" t="str">
            <v>P1119</v>
          </cell>
          <cell r="C3619" t="str">
            <v>CGGA_P1119</v>
          </cell>
          <cell r="E3619" t="str">
            <v>陈就</v>
          </cell>
          <cell r="F3619" t="str">
            <v>631583</v>
          </cell>
          <cell r="G3619">
            <v>43802</v>
          </cell>
          <cell r="H3619" t="str">
            <v>1.颅内占位性病变(额，左)  胶质瘤? 2.立体定向活检术后 3.症状性癫痫[继发性癫痫] 4.主动脉瓣少量反流 5.左室舒张功能降低 6.老年性脑改变 7.鼻窦炎 8.左乳突炎</v>
          </cell>
          <cell r="J3619" t="str">
            <v>男</v>
          </cell>
          <cell r="K3619">
            <v>71</v>
          </cell>
          <cell r="L3619" t="str">
            <v>缺失</v>
          </cell>
          <cell r="M3619" t="str">
            <v>340406194803223416</v>
          </cell>
          <cell r="N3619" t="str">
            <v xml:space="preserve">余明仪夫妻13810669935，陈颖父女13901147113，张挺女婿13901147229
</v>
          </cell>
          <cell r="O3619" t="str">
            <v>主诉：言语不利2月余，发作性意识不清伴肢体抽搐1月。</v>
          </cell>
          <cell r="P3619" t="str">
            <v>现病史：患者2月余前无明显诱因出现言语不利，无头晕头痛，恶心呕吐，于朝阳区双桥医院查头颅CT示：左侧侧脑室额角旁高密度影，考虑出血可能性大。患者及家属未予重视。1月余前，患者无明显诱因突发嘴角歪斜、头面部抽搐，2小时内连续发作4次，每次持续10余秒，意识不清，伴呕吐，为胃内容物。急诊送至海淀医院，行头颅CT检查示：左侧额顶叶、胼胝体体部及左侧基底节区新发脑梗塞合并少量出血；后转至宣武医院，行颅内占位活检术，术后病理：脑组织内见胶质细胞增生，细胞具有异型性，伴散在钙化，免疫组化提示：GAFP(+),Olig-2(散在+)，Ki-67（2%），IDH1 R132H（-），p53（-），CD34（血管+），ATRX（未缺失），CIC(-),H3K27M(-),Vimentin（散在（+）。患者为求进一步手术治疗来我院门诊，门诊以“左额胶质瘤”收入我科。患者自患病以来，饮食可，睡眠可，二便如常，体重无明显变化。</v>
          </cell>
          <cell r="Q3619" t="str">
            <v>既往史：平素健康状况:良好。否认高血压史、冠心病史， 否认糖尿病史、脑血管病史、精神病史，否认肝炎史、疟疾史、结核史,否认手术史、外伤史、输血史，自述对胶布过敏，否认过敏史，预防接种史不详。</v>
          </cell>
          <cell r="R3619" t="str">
            <v>个人史：生于原籍，久居本地，无疫区、疫情、疫水接触史，无牧区、矿山、高氟区、低碘区居住史，无化学性物质、放射性物质、有毒物质接触史，无工业毒物、粉尘接触史。已戒烟30年余。否认冶游史、嗜酒史。</v>
          </cell>
          <cell r="S3619" t="str">
            <v>缺失</v>
          </cell>
          <cell r="T3619">
            <v>43804</v>
          </cell>
          <cell r="V3619" t="str">
            <v>左额颞开颅肿瘤切除术+人工硬脑膜修补术（神经导航辅助） </v>
          </cell>
          <cell r="W3619" t="str">
            <v>患者仰卧位，头右偏，麻醉成功后，头架固定，神经导航确定病变位置及切口，常规消毒、铺巾，取左额颞马蹄形切口逐层切开，皮肤翻向侧下，暴露左额颞部颅骨，骨瓣钻2孔铣下保留，见硬膜张力中等，弧形剪开硬膜，术中B超确定病变主要位于左额中回后部，皮层下0.5cm可见灰红色病变，质软，血供丰富，呈浸润性生长，与周边脑组织边界不清，仔细分离病变周边，分块近全切除肿瘤，大小约4.0X3.5X4.0cm，复查B超示左侧额下回后部方向可疑肿瘤残余，但病变累及语言功能区未予扩大切除。创面速即纱帖敷，术腔反复冲洗清亮，脑组织搏动好，硬膜破损严重，人工硬膜减张修补缝合，与护士清点棉片、棉条等手术用品无误后，1枚盖孔板2枚钛连接片还纳骨瓣，皮下放置普通引流管一根另戳一口引出并固定，逐层缝合肌肉、皮下及皮肤，术毕再次与护士清点棉条等手术用品无误，手术顺利，术中出血约300ml，输液3000ml，未输血，术后安返ICU病房监护。</v>
          </cell>
          <cell r="X3619" t="str">
            <v>近全切除</v>
          </cell>
          <cell r="Y3619">
            <v>155388</v>
          </cell>
          <cell r="Z3619" t="str">
            <v>AA(WHO III)</v>
          </cell>
          <cell r="AA3619" t="str">
            <v>AA(WHO III)</v>
          </cell>
          <cell r="AC3619" t="str">
            <v>病理诊断：间变性星形细胞瘤（WHO III级）</v>
          </cell>
          <cell r="AD3619" t="str">
            <v>近全切除</v>
          </cell>
          <cell r="AE3619">
            <v>43812</v>
          </cell>
          <cell r="AF3619" t="str">
            <v>1.间变性星形细胞瘤（额，左）2.立体定向活检术后 3.症状性癫痫[继发性癫痫] 4.高血压3级 5.糖尿病 6.轻度贫血 7.低蛋白血症 8.高氯血症 9.主动脉瓣少量反流 10.左室舒张功能降低 11.老年性脑改变 12.鼻窦炎 13.左乳突炎</v>
          </cell>
          <cell r="AG3619">
            <v>44209</v>
          </cell>
          <cell r="AH3619" t="str">
            <v>终止</v>
          </cell>
          <cell r="AI3619">
            <v>301</v>
          </cell>
          <cell r="AJ3619">
            <v>1</v>
          </cell>
          <cell r="AK3619">
            <v>209</v>
          </cell>
          <cell r="AL3619">
            <v>1</v>
          </cell>
          <cell r="AM3619">
            <v>301</v>
          </cell>
          <cell r="AN3619" t="str">
            <v>同步</v>
          </cell>
          <cell r="AO3619">
            <v>1</v>
          </cell>
          <cell r="AP3619" t="str">
            <v>帝清贝伐</v>
          </cell>
          <cell r="AQ3619">
            <v>1</v>
          </cell>
          <cell r="AS3619" t="str">
            <v>原发</v>
          </cell>
          <cell r="AU3619" t="e">
            <v>#N/A</v>
          </cell>
          <cell r="AV3619" t="e">
            <v>#N/A</v>
          </cell>
          <cell r="AW3619" t="e">
            <v>#N/A</v>
          </cell>
          <cell r="AX3619" t="e">
            <v>#N/A</v>
          </cell>
          <cell r="AY3619" t="e">
            <v>#N/A</v>
          </cell>
          <cell r="AZ3619" t="e">
            <v>#N/A</v>
          </cell>
        </row>
        <row r="3620">
          <cell r="B3620" t="str">
            <v>P1120</v>
          </cell>
          <cell r="C3620" t="str">
            <v>CGGA_P1120</v>
          </cell>
          <cell r="E3620" t="str">
            <v>张庆</v>
          </cell>
          <cell r="F3620" t="str">
            <v>631973</v>
          </cell>
          <cell r="G3620">
            <v>43804</v>
          </cell>
          <cell r="H3620" t="str">
            <v>1.左额叶占位</v>
          </cell>
          <cell r="J3620" t="str">
            <v>男</v>
          </cell>
          <cell r="K3620">
            <v>41</v>
          </cell>
          <cell r="L3620" t="str">
            <v>B</v>
          </cell>
          <cell r="M3620" t="str">
            <v>321002197803253336</v>
          </cell>
          <cell r="N3620" t="str">
            <v xml:space="preserve">陈娟夫妻13665237172，张晖姐弟13813198038，陈娟夫妻13665237172
</v>
          </cell>
          <cell r="O3620" t="str">
            <v>主诉：检查发现颅内占位3年余，右侧肢体无力10余天。</v>
          </cell>
          <cell r="P3620" t="str">
            <v>现病史：3年前因“外伤”检查发现颅内占位，考虑胶质瘤，未诉有头晕头痛、肢体无力、四肢抽搐等不适，一直未予正规诊治。10余天前突发全身无力，右侧肢体无力明显，伴有言语不清，无呕吐，无四肢抽搐，遂在我院就诊，门诊行头颅MRI后拟颅内占位收入我科。患者自患病以来，饮食可，睡眠可，二便如常，体重无明显变化。</v>
          </cell>
          <cell r="Q3620" t="str">
            <v>既往史：平素健康状况:良好。否认高血压史、冠心病史， 否认糖尿病史、脑血管病史、精神病史，否认肝炎史、疟疾史、结核史,否认手术史、外伤史、输血史，否认过敏史，预防接种史不详。</v>
          </cell>
          <cell r="R3620" t="str">
            <v>个人史：生于江苏省扬州市，久居本地，无疫区、疫情、疫水接触史，无牧区、矿山、高氟区、低碘区居住史，无化学性物质、放射性物质、有毒物质接触史，无工业毒物、粉尘接触史。否认冶游史、嗜酒史、吸烟史。</v>
          </cell>
          <cell r="S3620" t="str">
            <v>缺失</v>
          </cell>
          <cell r="T3620">
            <v>43808</v>
          </cell>
          <cell r="V3620" t="str">
            <v>荧光显微镜下左额叶占位切除术</v>
          </cell>
          <cell r="W3620" t="str">
            <v>患者气管插管全麻满意后。取仰卧位，上头架, 取左额" U"形切口。常规碘酒、酒精消毒铺巾。切开头皮，皮瓣翻向面侧，暴露颅骨，于中线处钻2孔，铣刀铣下骨瓣大小约5×6cm。硬膜张力较高，骨缘周围硬膜悬吊止血。十字剪开硬膜，行皮层造瘘，于皮层下1cm处可见肿瘤，荧光下降肿瘤约4.5*5.0*4.5cm大小，边界不清，血供中等，质软，灰白色。予以镜下全切肿瘤，肿瘤底面至侧脑室。术中电生理监测， 脑压明显下降，脑搏动良好。止血满意后，创面覆盖速即纱，反复盐水冲洗清亮。护士清点敷料及器械无误。硬脑膜缝合，骨片复位，三枚钛夹固定。缝合颞肌及筋膜，分层缝合帽状腱膜及头皮。手术顺利，术毕，回病房</v>
          </cell>
          <cell r="X3620" t="str">
            <v>全切除</v>
          </cell>
          <cell r="Y3620" t="str">
            <v>缺失</v>
          </cell>
          <cell r="Z3620" t="str">
            <v>GBM(WHO IV)</v>
          </cell>
          <cell r="AA3620" t="str">
            <v>GBM(WHO IV)</v>
          </cell>
          <cell r="AC3620" t="str">
            <v>病理诊断：胶质母细胞瘤（WHO IV级）</v>
          </cell>
          <cell r="AD3620" t="str">
            <v>全切除</v>
          </cell>
          <cell r="AE3620">
            <v>43829</v>
          </cell>
          <cell r="AF3620" t="str">
            <v>1.胶质母细胞瘤（WHO IV级 左额叶）2.颅内感染3.低蛋白血症4.电解质紊乱</v>
          </cell>
          <cell r="AG3620">
            <v>44209</v>
          </cell>
          <cell r="AH3620" t="str">
            <v>终止</v>
          </cell>
          <cell r="AI3620">
            <v>236</v>
          </cell>
          <cell r="AJ3620">
            <v>1</v>
          </cell>
          <cell r="AK3620">
            <v>144</v>
          </cell>
          <cell r="AL3620">
            <v>1</v>
          </cell>
          <cell r="AM3620">
            <v>236</v>
          </cell>
          <cell r="AN3620" t="str">
            <v>放疗</v>
          </cell>
          <cell r="AO3620">
            <v>1</v>
          </cell>
          <cell r="AP3620" t="str">
            <v>替莫脞胺</v>
          </cell>
          <cell r="AQ3620">
            <v>1</v>
          </cell>
          <cell r="AS3620" t="str">
            <v>原发</v>
          </cell>
          <cell r="AU3620" t="e">
            <v>#N/A</v>
          </cell>
          <cell r="AV3620" t="e">
            <v>#N/A</v>
          </cell>
          <cell r="AW3620" t="e">
            <v>#N/A</v>
          </cell>
          <cell r="AX3620" t="e">
            <v>#N/A</v>
          </cell>
          <cell r="AY3620" t="e">
            <v>#N/A</v>
          </cell>
          <cell r="AZ3620" t="e">
            <v>#N/A</v>
          </cell>
        </row>
        <row r="3621">
          <cell r="B3621" t="str">
            <v>P1121</v>
          </cell>
          <cell r="C3621" t="str">
            <v>CGGA_P1121</v>
          </cell>
          <cell r="E3621" t="str">
            <v>卜明</v>
          </cell>
          <cell r="F3621" t="str">
            <v>631535</v>
          </cell>
          <cell r="G3621">
            <v>43802</v>
          </cell>
          <cell r="H3621" t="str">
            <v>颅内占位性病变（额、胼胝体，双；岛叶、底节，右）</v>
          </cell>
          <cell r="J3621" t="str">
            <v>男</v>
          </cell>
          <cell r="K3621">
            <v>36</v>
          </cell>
          <cell r="L3621" t="str">
            <v>B</v>
          </cell>
          <cell r="M3621" t="str">
            <v>232700198308130012</v>
          </cell>
          <cell r="N3621" t="str">
            <v xml:space="preserve">刘莹夫妻18745239001，夏淑敏母子13304820901，王加新兄弟13366763168
</v>
          </cell>
          <cell r="O3621" t="str">
            <v>主诉：突发意识丧失伴肢体抽搐一次。</v>
          </cell>
          <cell r="P3621" t="str">
            <v>现病史：患者无明显诱因1月前出现突发意识丧失伴肢体抽搐1次，持续半小时，后于医院抢救，症状缓解，否认头痛、头晕，否认肢体活动障碍，否认反应力语言障碍，行头颅核磁检查提示颅内占位性病变，给予脱水抗癫痫药物治疗，余未行特殊治疗，为进一步治疗，特来我院门诊就诊，门诊以“颅内占位性病变”收住我科病房。患者自患病以来，饮食可，睡眠可，二便如常，体重无明显变化。</v>
          </cell>
          <cell r="Q3621" t="str">
            <v>既往史：平素健康状况:良好。肺结核病史20余年，神经性皮炎5年，否认高血压史、冠心病史， 否认糖尿病史、脑血管病史、精神病史，否认肝炎史、疟疾史、,骶骨骨折病史3年，保守治疗，否认手术史，其他外伤史，否认过敏史，预防接种史不详。</v>
          </cell>
          <cell r="R3621" t="str">
            <v>个人史：生于黑龙江，久居本地，无疫区、疫情、疫水接触史，无牧区、矿山、高氟区、低碘区居住史，无化学性物质、放射性物质、有毒物质接触史，无工业毒物、粉尘接触史。已戒烟酒一月。</v>
          </cell>
          <cell r="S3621" t="str">
            <v>缺失</v>
          </cell>
          <cell r="T3621">
            <v>43808</v>
          </cell>
          <cell r="V3621" t="str">
            <v>右额颞开颅病变切除术+人工 硬膜修补术 </v>
          </cell>
          <cell r="W3621" t="str">
            <v>患者插管全麻成功后，病人取仰卧位。常规碘酒（2%）和酒精（75%）消毒后铺巾，头皮浸润麻醉，行冠状切口切开，充分暴露右额颞骨质，颅骨钻2孔骨瓣铣下保留，硬膜四周严密悬吊，硬膜张力略高250ml甘露醇快速静点降低颅内压，“弧形+放射”状剪开硬脑膜，可见局部脑组织张力高，脑回膨隆明显，脑沟消失，病变主体位于右额，色灰白，质地软韧不均，血供丰富，与周围脑组织边界不清，显微镜下先离断中线处血供，深部至胼胝体水平，再仔细分离肿瘤周边，前方至额底嗅神经，外侧至侧裂，深部至岛叶皮层，切除右侧额叶及部分前岛叶病变，大小约5.4*5.1*4.7cm，右侧侧脑室额角未开放，病变血供丰富，未强行全切，最终肿瘤镜下大部分切除。术腔严密止血，创面速即纱帖敷,术腔反复冲洗清亮，脑组织搏动好，术腔留置外引流管1根26020另戳孔引出，硬膜破损严重，可缝人工硬膜（脑膜健）减张缝合，与护士清点棉片、棉条等手术用品无误后，2枚钛片1枚盖孔板还纳骨瓣，逐层缝合肌肉、皮下及皮肤，术毕再次与护士清点棉条等手术用品无误，手术顺利，术中出血约700ml，输液3600ml，术后回ICU病房监护。</v>
          </cell>
          <cell r="X3621" t="str">
            <v>大部切除</v>
          </cell>
          <cell r="Y3621">
            <v>155464</v>
          </cell>
          <cell r="Z3621" t="str">
            <v>A(WHO II)</v>
          </cell>
          <cell r="AA3621" t="str">
            <v>A(WHO II)</v>
          </cell>
          <cell r="AB3621">
            <v>2</v>
          </cell>
          <cell r="AC3621" t="str">
            <v>病理诊断：星形细胞瘤</v>
          </cell>
          <cell r="AD3621" t="str">
            <v>大部切除</v>
          </cell>
          <cell r="AE3621">
            <v>43817</v>
          </cell>
          <cell r="AF3621" t="str">
            <v>1.星形细胞瘤 (WHOⅡ级)（额、胼胝体，双；岛叶、底节，右）2继发性癫痫 3.低钠血症 </v>
          </cell>
          <cell r="AH3621" t="str">
            <v>未终止</v>
          </cell>
          <cell r="AI3621">
            <v>955</v>
          </cell>
          <cell r="AJ3621">
            <v>0</v>
          </cell>
          <cell r="AK3621">
            <v>955</v>
          </cell>
          <cell r="AL3621">
            <v>0</v>
          </cell>
          <cell r="AM3621">
            <v>955</v>
          </cell>
          <cell r="AN3621" t="str">
            <v>同步</v>
          </cell>
          <cell r="AO3621">
            <v>1</v>
          </cell>
          <cell r="AP3621" t="str">
            <v>泰道</v>
          </cell>
          <cell r="AQ3621">
            <v>1</v>
          </cell>
          <cell r="AS3621">
            <v>0</v>
          </cell>
          <cell r="AU3621" t="e">
            <v>#N/A</v>
          </cell>
          <cell r="AV3621" t="e">
            <v>#N/A</v>
          </cell>
          <cell r="AW3621" t="e">
            <v>#N/A</v>
          </cell>
          <cell r="AX3621" t="e">
            <v>#N/A</v>
          </cell>
          <cell r="AY3621" t="e">
            <v>#N/A</v>
          </cell>
          <cell r="AZ3621" t="e">
            <v>#N/A</v>
          </cell>
        </row>
        <row r="3622">
          <cell r="B3622" t="str">
            <v>P1122</v>
          </cell>
          <cell r="C3622" t="str">
            <v>CGGA_P1122</v>
          </cell>
          <cell r="E3622" t="str">
            <v>房宏强</v>
          </cell>
          <cell r="F3622" t="str">
            <v>631552</v>
          </cell>
          <cell r="G3622">
            <v>43802</v>
          </cell>
          <cell r="H3622" t="str">
            <v>1.颅内占位性病变（颞岛，左） 2.继发性癫痫 3.高血压</v>
          </cell>
          <cell r="J3622" t="str">
            <v>男</v>
          </cell>
          <cell r="K3622">
            <v>30</v>
          </cell>
          <cell r="L3622" t="str">
            <v>O</v>
          </cell>
          <cell r="M3622" t="str">
            <v>210804198908292512</v>
          </cell>
          <cell r="N3622" t="str">
            <v xml:space="preserve">王秀秀夫妻:15840742947  张华坤母子13941710878  房生友父子15641782765
</v>
          </cell>
          <cell r="O3622" t="str">
            <v>主诉：间断性癫痫发作伴意识丧失1个月</v>
          </cell>
          <cell r="P3622" t="str">
            <v>现病史：1个月前无明显诱因出现肢体抽搐伴意识丧失，不伴头痛，头晕，恶心呕吐等症状，无肢体活动及感觉障碍，于当地医院就诊行头MR示左颞岛低级别胶质瘤，不规律口服德巴金，余未行特殊治疗，20天前再次出现肢体抽搐伴意识丧失，不伴头痛，头晕，恶心呕吐等症状，无肢体活动及感觉障碍，于天坛医院急诊就诊，急诊予以左乙拉西坦片口服，后于我院门诊行头MR提示：左颞岛叶病变：低级别胶质瘤可能。现患者为进一步治疗来我院，门诊以“颅内占位性病变”收入院患者自患病以来，饮食可，睡眠可，二便如常，体重无明显变化。</v>
          </cell>
          <cell r="Q3622" t="str">
            <v>既往史：平素健康状况:良好。4个月前出现头痛，伴口中异味感，持续约几秒钟后自行缓解，体检发现高血压病史5年，最高160/90mmHg，未规律口服药物治疗，自诉控制可否认、冠心病史， 否认糖尿病史、脑血管病史、精神病史，否认肝炎史、疟疾史、结核史,否认手术史、外伤史、输血史，过敏史不详，预防接种史不详。</v>
          </cell>
          <cell r="R3622" t="str">
            <v>个人史：生于原籍，久居本地，无疫区、疫情、疫水接触史，无牧区、矿山、高氟区、低碘区居住史，无化学性物质、放射性物质、有毒物质接触史，无工业毒物、粉尘接触史。否认冶游史、嗜酒史、吸烟史。吸烟史10年，1包/天，少量饮酒。</v>
          </cell>
          <cell r="S3622" t="str">
            <v>缺失</v>
          </cell>
          <cell r="T3622">
            <v>43809</v>
          </cell>
          <cell r="V3622" t="str">
            <v>左额颞开颅肿瘤切除+人工硬脑膜修补术 </v>
          </cell>
          <cell r="W3622" t="str">
            <v>患者气管插管全麻成功后，仰卧头右偏位，导航注册确定肿瘤体表投影，常规碘酒（4%）和酒精（75%）消毒后铺巾，头皮浸润麻醉，取左额颞“？”切口逐层切开，皮瓣翻向前，肌肉翻向下方，充分暴露骨质，颅骨钻孔，骨瓣铣下保留。硬膜止血后四周严密悬吊，见硬膜张力略高250ml甘露醇快速静点降低颅内压，“弧形+放射”状剪开硬脑膜，缓慢释放侧裂池脑脊液后脑压下降满意，见左颞极脑回增宽，脑回变浅，沿外侧裂颞侧分离离断大脑中动脉供血动脉，分块切除颞叶肿瘤，灰白色，质软，血供一般，侧脑室颞角开放，深部可见颈内动脉，后交通动脉、脉络膜前动脉、动眼神经均保护完好。岛阈处可见起源自M1分叉附近外侧组豆纹动脉，以此作为切除深部边界，先切除岛叶下部肿瘤，然后自邻近左额下回三角部的眶回处造瘘，显露前环岛沟及部分上环岛沟，切除岛叶前上部肿瘤，深部可见下纹状静脉及肉豆蔻样底节区，在无脑板动态牵拉下切除岛叶后上方肿瘤，岛叶部分肿瘤质韧，最终病变镜下近全切。术中超声确定肿瘤切除满意，术腔严密止血，罂粟碱液冲洗大脑中动脉M1及M2段，术腔反复冲洗清亮，严密止血，脑组织搏动好，硬膜缝合困难，人工硬膜减张修补缝合，与护士清点棉片、棉条等手术用品无误后，钛片还纳骨瓣，逐层缝合肌肉、皮下及皮肤，术毕再次与护士清点棉条等手术用品无误，手术顺利，麻醉满意，术中出血约 200   ml，输液2500 ml， 术后拔管后安返PICU病房监护。</v>
          </cell>
          <cell r="X3622" t="str">
            <v>近全切除</v>
          </cell>
          <cell r="Y3622" t="str">
            <v>缺失</v>
          </cell>
          <cell r="Z3622" t="str">
            <v>OA(WHO II)</v>
          </cell>
          <cell r="AA3622" t="str">
            <v>OA(WHO II)</v>
          </cell>
          <cell r="AB3622">
            <v>2</v>
          </cell>
          <cell r="AC3622" t="str">
            <v>病理结果：少突星形细胞瘤 (WHOⅡ级)</v>
          </cell>
          <cell r="AD3622" t="str">
            <v>近全切除</v>
          </cell>
          <cell r="AE3622">
            <v>43822</v>
          </cell>
          <cell r="AF3622" t="str">
            <v>1.少突星形细胞瘤（颞岛，左，WHO II级）2.继发性癫痫 3.高血压</v>
          </cell>
          <cell r="AH3622" t="str">
            <v>未终止</v>
          </cell>
          <cell r="AI3622">
            <v>954</v>
          </cell>
          <cell r="AJ3622">
            <v>0</v>
          </cell>
          <cell r="AK3622">
            <v>954</v>
          </cell>
          <cell r="AL3622">
            <v>0</v>
          </cell>
          <cell r="AM3622">
            <v>954</v>
          </cell>
          <cell r="AN3622" t="str">
            <v>同步</v>
          </cell>
          <cell r="AO3622">
            <v>1</v>
          </cell>
          <cell r="AP3622" t="str">
            <v>帝清</v>
          </cell>
          <cell r="AQ3622">
            <v>1</v>
          </cell>
          <cell r="AS3622">
            <v>0</v>
          </cell>
          <cell r="AU3622" t="e">
            <v>#N/A</v>
          </cell>
          <cell r="AV3622" t="e">
            <v>#N/A</v>
          </cell>
          <cell r="AW3622" t="e">
            <v>#N/A</v>
          </cell>
          <cell r="AX3622" t="e">
            <v>#N/A</v>
          </cell>
          <cell r="AY3622" t="e">
            <v>#N/A</v>
          </cell>
          <cell r="AZ3622" t="e">
            <v>#N/A</v>
          </cell>
        </row>
        <row r="3623">
          <cell r="B3623" t="str">
            <v>P1123</v>
          </cell>
          <cell r="C3623" t="str">
            <v>NA</v>
          </cell>
          <cell r="D3623" t="str">
            <v>NA</v>
          </cell>
          <cell r="E3623" t="str">
            <v>NA</v>
          </cell>
          <cell r="F3623" t="str">
            <v>NA</v>
          </cell>
          <cell r="G3623" t="str">
            <v>NA</v>
          </cell>
          <cell r="H3623" t="str">
            <v>NA</v>
          </cell>
          <cell r="I3623" t="str">
            <v>NA</v>
          </cell>
          <cell r="J3623" t="str">
            <v>NA</v>
          </cell>
          <cell r="K3623" t="str">
            <v>NA</v>
          </cell>
          <cell r="L3623" t="str">
            <v>NA</v>
          </cell>
          <cell r="M3623" t="str">
            <v>NA</v>
          </cell>
          <cell r="N3623" t="str">
            <v>NA</v>
          </cell>
          <cell r="O3623" t="str">
            <v>NA</v>
          </cell>
          <cell r="P3623" t="str">
            <v>NA</v>
          </cell>
          <cell r="Q3623" t="str">
            <v>NA</v>
          </cell>
          <cell r="R3623" t="str">
            <v>NA</v>
          </cell>
          <cell r="S3623" t="str">
            <v>NA</v>
          </cell>
          <cell r="T3623" t="str">
            <v>NA</v>
          </cell>
          <cell r="U3623" t="str">
            <v>NA</v>
          </cell>
          <cell r="V3623" t="str">
            <v>NA</v>
          </cell>
          <cell r="W3623" t="str">
            <v>NA</v>
          </cell>
          <cell r="X3623" t="str">
            <v>NA</v>
          </cell>
          <cell r="Y3623" t="str">
            <v>NA</v>
          </cell>
          <cell r="Z3623" t="str">
            <v>NA</v>
          </cell>
          <cell r="AA3623" t="str">
            <v>NA</v>
          </cell>
          <cell r="AB3623" t="str">
            <v>NA</v>
          </cell>
          <cell r="AC3623" t="str">
            <v>NA</v>
          </cell>
          <cell r="AD3623" t="str">
            <v>NA</v>
          </cell>
          <cell r="AE3623" t="str">
            <v>NA</v>
          </cell>
          <cell r="AF3623" t="str">
            <v>NA</v>
          </cell>
          <cell r="AG3623" t="str">
            <v>NA</v>
          </cell>
          <cell r="AH3623" t="str">
            <v>NA</v>
          </cell>
          <cell r="AI3623" t="str">
            <v>NA</v>
          </cell>
          <cell r="AJ3623" t="str">
            <v>NA</v>
          </cell>
          <cell r="AK3623" t="str">
            <v>NA</v>
          </cell>
          <cell r="AL3623" t="str">
            <v>NA</v>
          </cell>
          <cell r="AM3623" t="str">
            <v>NA</v>
          </cell>
          <cell r="AN3623" t="str">
            <v>NA</v>
          </cell>
          <cell r="AO3623" t="str">
            <v>NA</v>
          </cell>
          <cell r="AP3623" t="str">
            <v>NA</v>
          </cell>
          <cell r="AQ3623" t="str">
            <v>NA</v>
          </cell>
          <cell r="AS3623" t="str">
            <v>NA</v>
          </cell>
          <cell r="AT3623" t="str">
            <v>NA</v>
          </cell>
          <cell r="AU3623" t="str">
            <v>NA</v>
          </cell>
          <cell r="AV3623" t="str">
            <v>NA</v>
          </cell>
          <cell r="AW3623" t="str">
            <v>NA</v>
          </cell>
          <cell r="AX3623" t="str">
            <v>NA</v>
          </cell>
          <cell r="AY3623" t="str">
            <v>NA</v>
          </cell>
          <cell r="AZ3623" t="str">
            <v>NA</v>
          </cell>
          <cell r="BA3623" t="str">
            <v>NA</v>
          </cell>
          <cell r="BB3623" t="str">
            <v>NA</v>
          </cell>
          <cell r="BC3623" t="str">
            <v>NA</v>
          </cell>
          <cell r="BD3623" t="str">
            <v>NA</v>
          </cell>
        </row>
        <row r="3624">
          <cell r="B3624" t="str">
            <v>P1124</v>
          </cell>
          <cell r="C3624" t="str">
            <v>CGGA_P1124</v>
          </cell>
          <cell r="E3624" t="str">
            <v>赵丽媛</v>
          </cell>
          <cell r="F3624" t="str">
            <v>625058</v>
          </cell>
          <cell r="G3624">
            <v>43805</v>
          </cell>
          <cell r="H3624" t="str">
            <v>1.颅内占位性病变（额，右）2.右额顶胶质瘤术后</v>
          </cell>
          <cell r="J3624" t="str">
            <v>女</v>
          </cell>
          <cell r="K3624">
            <v>40</v>
          </cell>
          <cell r="L3624" t="str">
            <v>B</v>
          </cell>
          <cell r="M3624" t="str">
            <v>130322197910024024</v>
          </cell>
          <cell r="N3624" t="str">
            <v xml:space="preserve">赵瑞明夫妻13933675468 赵瑞东兄妹15128528796 赵瑞平兄妹15102554999
</v>
          </cell>
          <cell r="O3624" t="str">
            <v>主诉：间断头痛2个月</v>
          </cell>
          <cell r="P3624" t="str">
            <v>现病史：患者2个月前无明显诱因出现头痛，无头晕、恶心、呕吐、抽搐、发热等，自行口服止疼药后症状缓解不明显，先后就诊于当地医院及我院行头颅CT及MRI示右额顶及右额多中心占位。1个月前于我院行右额颞开颅肿瘤切除术，手术切除右额顶占位，术后恢复可，无头痛，头晕，恶心呕吐，无肢体抽搐，意识丧失，不伴肢体活动及感觉障碍，现为求手术治疗以“右额占位性病变”入住我科。患者自患病以来，饮食可，睡眠可，二便如常，体重无明显变化。患者自患病以来，饮食可，睡眠可，二便如常，体重无明显变化。</v>
          </cell>
          <cell r="Q3624" t="str">
            <v>既往史：平素健康状况:良好。1个月前于我院行“右额颞开颅肿瘤切除术”否认高血压史、冠心病史， 否认糖尿病史、脑血管病史、精神病史，否认肝炎史、疟疾史、结核史,否认、外伤史、输血史，否认过敏史，预防接种史不详。</v>
          </cell>
          <cell r="R3624" t="str">
            <v>个人史：生于原籍，久居本地，无疫区、疫情、疫水接触史，无牧区、矿山、高氟区、低碘区居住史，无化学性物质、放射性物质、有毒物质接触史，无工业毒物、粉尘接触史。否认冶游史、嗜酒史、吸烟史。</v>
          </cell>
          <cell r="S3624" t="str">
            <v>缺失</v>
          </cell>
          <cell r="T3624">
            <v>43810</v>
          </cell>
          <cell r="V3624" t="str">
            <v>冠切右额开颅肿瘤切除术+人工硬脑膜修补术（神经导航辅助） </v>
          </cell>
          <cell r="W3624" t="str">
            <v>患者气管插管全麻满意后,取仰卧位，头抬高30°，冠状切口，神经导航辅助确定肿瘤部位。常规碘酒、酒精消毒铺巾。切开头皮，分离头皮帽状腱膜下，皮瓣翻向面侧。沿颞上线切开颞筋膜及颞肌，推开部分颞极，暴露颅骨，钻2孔，铣刀铣下骨瓣大小约6×6cm。硬膜张力较高，骨缘周围硬膜悬吊止血。十字剪开硬膜。判断额上回及额中回，显微镜下沿侧裂内额中回进行分离，可见脑组织水肿明显，肿瘤呈灰白色，质地大部分较韧，血运中等。分离肿瘤内侧界和后界，将肿瘤大部分切除。然后从肿瘤内分块切除额极及额底部肿瘤，右侧脑室额角开放，完整保留胼胝体及胼周、胼缘动脉。共切除肿瘤及周围浸润脑组织约5×6×7cm。脑压明显下降，脑搏动良好。止血满意后，创面覆盖速即纱，反复盐水冲洗清亮。护士清点敷料及器械无误。硬脑膜缝合，骨片复位，钛片固定。缝合颞肌及筋膜，分层缝合帽状腱膜及头皮。手术顺利，术中出血估计约200ml，未输血，补液3000ml。术毕，回病房监护。</v>
          </cell>
          <cell r="X3624" t="str">
            <v>近全切除</v>
          </cell>
          <cell r="Y3624">
            <v>154165</v>
          </cell>
          <cell r="Z3624" t="str">
            <v>GBM(WHO IV)</v>
          </cell>
          <cell r="AA3624" t="str">
            <v>GBM(WHO IV)</v>
          </cell>
          <cell r="AC3624" t="str">
            <v>病理诊断：星形细胞瘤形，Ki-67（&lt;5%）具体分级请参照病理号154165为胶质母细胞瘤 (WHOⅣ级)</v>
          </cell>
          <cell r="AD3624" t="str">
            <v>近全切除</v>
          </cell>
          <cell r="AE3624">
            <v>43822</v>
          </cell>
          <cell r="AF3624" t="str">
            <v>1.胶质母细胞瘤（额，右，WHO IV级）2.右额顶胶质瘤</v>
          </cell>
          <cell r="AG3624">
            <v>44209</v>
          </cell>
          <cell r="AH3624" t="str">
            <v>终止</v>
          </cell>
          <cell r="AI3624">
            <v>387</v>
          </cell>
          <cell r="AJ3624">
            <v>1</v>
          </cell>
          <cell r="AK3624">
            <v>356</v>
          </cell>
          <cell r="AL3624">
            <v>1</v>
          </cell>
          <cell r="AM3624">
            <v>387</v>
          </cell>
          <cell r="AN3624" t="str">
            <v>同步</v>
          </cell>
          <cell r="AO3624">
            <v>1</v>
          </cell>
          <cell r="AP3624" t="str">
            <v>替莫脞胺</v>
          </cell>
          <cell r="AQ3624">
            <v>1</v>
          </cell>
          <cell r="AS3624" t="str">
            <v>复发</v>
          </cell>
          <cell r="AU3624" t="e">
            <v>#N/A</v>
          </cell>
          <cell r="AV3624" t="e">
            <v>#N/A</v>
          </cell>
          <cell r="AW3624" t="e">
            <v>#N/A</v>
          </cell>
          <cell r="AX3624" t="e">
            <v>#N/A</v>
          </cell>
          <cell r="AY3624" t="e">
            <v>#N/A</v>
          </cell>
          <cell r="AZ3624" t="e">
            <v>#N/A</v>
          </cell>
        </row>
        <row r="3625">
          <cell r="B3625" t="str">
            <v>P1125</v>
          </cell>
          <cell r="C3625" t="str">
            <v>CGGA_P1125</v>
          </cell>
          <cell r="E3625" t="str">
            <v>李雷</v>
          </cell>
          <cell r="F3625" t="str">
            <v>632462</v>
          </cell>
          <cell r="G3625">
            <v>43808</v>
          </cell>
          <cell r="H3625" t="str">
            <v xml:space="preserve"> 1 颅内占位性病变（额、颞、岛，左）   2 高血压</v>
          </cell>
          <cell r="J3625" t="str">
            <v>男</v>
          </cell>
          <cell r="K3625" t="str">
            <v>40</v>
          </cell>
          <cell r="L3625" t="str">
            <v>O</v>
          </cell>
          <cell r="M3625">
            <v>2.3060319790806202E+17</v>
          </cell>
          <cell r="N3625" t="str">
            <v>李刚/兄弟/13351191888</v>
          </cell>
          <cell r="O3625" t="str">
            <v>阵发性头昏2周余</v>
          </cell>
          <cell r="P3625" t="str">
            <v>阵发性头昏2周余，来我院就诊，查头磁共振提示，左侧颞叶、脑岛异常信号：星形细胞瘤可能性大；为行手术治疗，门诊以“颅内占位病变”收入院。    患者自患病以来，无癫痫发作，饮食可，睡眠可，二便如常，体重无明显变化。</v>
          </cell>
          <cell r="Q3625" t="str">
            <v>平素健康状况:良好。否认糖尿病史、脑血管病史、精神病史，否认肝炎史、、结核史,否认手术史、外伤史、输血史，否认过敏史，预防接种史不详。高血压病史半月余，最高160/100mmHG,间断服药,血压控制满意。</v>
          </cell>
          <cell r="R3625" t="str">
            <v>生于黑龙江，久居本地，无疫区、疫情、疫水接触史，无牧区、矿山、高氟区、低碘区居住史，无化学性物质、放射性物质、有毒物质接触史，无工业毒物、粉尘接触史。否认冶游史、嗜酒史、吸烟史。</v>
          </cell>
          <cell r="S3625" t="str">
            <v>90</v>
          </cell>
          <cell r="T3625">
            <v>43810</v>
          </cell>
          <cell r="V3625" t="str">
            <v>左额颞开颅，肿瘤切除术</v>
          </cell>
          <cell r="W3625" t="str">
            <v>患者气管插管全麻成功后，仰卧位，头偏向右，头架固定。常规碘酒（4%）和酒精（75%）消毒后铺巾，头皮浸润麻醉，取左额颞“？”切口逐层切开，皮瓣翻向侧下方，充分暴露骨质，颅骨钻3孔，骨瓣铣下保留，大小约4X6CM。硬膜止血后四周严密悬吊，见硬膜张力略高，250ml甘露醇快速静点降低颅内压，“弧形+放射”状剪开硬脑膜，缓慢释放侧裂池脑脊液后脑压下降满意，仔细分开侧裂并牵开脑组织，见灰红色病变位于左侧额、颞、岛叶，瘤体质韧，与周围组织边界不清，血供丰富，部分合并坏死及囊变。于额下回三角部行皮层造瘘，先切除左侧额盖部肿瘤，深部达岛阈，显露豆纹动脉及环岛静脉额叶部分，以此为底面，于大脑中动脉M2段分支间分块切除岛叶及颞、顶盖肿瘤，顶盖肿瘤质地硬韧且广泛侵入放射冠，为防止严重术后并发症，顶盖肿瘤后部未勉强全切，近全切除肿瘤。左侧大脑中动脉主干动脉硬化明显，动脉呈瓷白色，弹性差，小心将左侧大脑中动脉主干及分支完好保护，术腔严密止血，创面速即纱帖敷,术腔反复冲洗清亮，观察脑组织搏动好，与护士清点棉片、棉条等手术用品无误，硬膜皱缩，取人工硬膜减张修补、缝合，1枚盖骨板及2枚钛片还纳骨瓣，逐层缝合肌肉、皮下及皮肤，术毕。再次与护士清点棉条等手术用品无误，手术顺利，术中出血约400ml，输液3600ml，未输血，术后回ICU病房监护。</v>
          </cell>
          <cell r="X3625" t="str">
            <v>部分切除</v>
          </cell>
          <cell r="Y3625">
            <v>155560</v>
          </cell>
          <cell r="Z3625" t="str">
            <v>O(WHO II)</v>
          </cell>
          <cell r="AA3625" t="str">
            <v>O(WHO II)</v>
          </cell>
          <cell r="AB3625">
            <v>2</v>
          </cell>
          <cell r="AC3625" t="str">
            <v>少突胶质细胞瘤(WHOⅡ级)。</v>
          </cell>
          <cell r="AD3625" t="str">
            <v>部分切除</v>
          </cell>
          <cell r="AE3625">
            <v>43823</v>
          </cell>
          <cell r="AF3625" t="str">
            <v>1.少突星形细胞瘤（额、颞、岛，左） 2.高血压</v>
          </cell>
          <cell r="AH3625" t="str">
            <v>未终止</v>
          </cell>
          <cell r="AI3625">
            <v>953</v>
          </cell>
          <cell r="AJ3625">
            <v>0</v>
          </cell>
          <cell r="AK3625">
            <v>953</v>
          </cell>
          <cell r="AL3625">
            <v>0</v>
          </cell>
          <cell r="AM3625">
            <v>953</v>
          </cell>
          <cell r="AN3625" t="str">
            <v>30次</v>
          </cell>
          <cell r="AO3625">
            <v>1</v>
          </cell>
          <cell r="AP3625" t="str">
            <v>无</v>
          </cell>
          <cell r="AQ3625">
            <v>0</v>
          </cell>
          <cell r="AS3625">
            <v>0</v>
          </cell>
          <cell r="AU3625" t="e">
            <v>#N/A</v>
          </cell>
          <cell r="AV3625" t="e">
            <v>#N/A</v>
          </cell>
          <cell r="AW3625" t="e">
            <v>#N/A</v>
          </cell>
          <cell r="AX3625" t="e">
            <v>#N/A</v>
          </cell>
          <cell r="AY3625" t="e">
            <v>#N/A</v>
          </cell>
          <cell r="AZ3625" t="e">
            <v>#N/A</v>
          </cell>
        </row>
        <row r="3626">
          <cell r="B3626" t="str">
            <v>P1126</v>
          </cell>
          <cell r="C3626" t="str">
            <v>CGGA_P1126</v>
          </cell>
          <cell r="E3626" t="str">
            <v>王继宠</v>
          </cell>
          <cell r="F3626" t="str">
            <v>632631</v>
          </cell>
          <cell r="G3626">
            <v>43809</v>
          </cell>
          <cell r="H3626" t="str">
            <v>1.颅内占位性病变（额，左）胶质瘤可能性大2.症状性癫痫【继发性癫痫】</v>
          </cell>
          <cell r="J3626" t="str">
            <v>男</v>
          </cell>
          <cell r="K3626" t="str">
            <v>35</v>
          </cell>
          <cell r="L3626" t="str">
            <v>O</v>
          </cell>
          <cell r="M3626">
            <v>2.1021319841112301E+17</v>
          </cell>
          <cell r="N3626" t="str">
            <v>王继宠/本人/15542437777</v>
          </cell>
          <cell r="O3626" t="str">
            <v>发作性意识丧失1周</v>
          </cell>
          <cell r="P3626" t="str">
            <v>患者于1周前无明显诱因出现突发性意识丧失，伴四肢强直性抽搐，头偏向右侧，持续时间约2-3分钟，约5-6分钟后再次发作，表现基本同第一次，持时间约2-3分，约7-8分钟后再次发 寺卖时间约2-3分钟后强直缓解，发作间期意识始终未恢复。急诊就诊于当地医院，行头颅CT扫描提标颅内占位，予"镇静、脱水"治疗后患者意识逐渐恢复，醒后不能回忆发作过程。4天前就诊于我院，行头颅MRI扫描提示∶左额叶占位，星形细胞-少突胶质细胞瘤II级可能性大。现为进一步治疗 患者自患病以来，饮食可，睡眠可，二便如常，体重无明显变</v>
          </cell>
          <cell r="Q3626" t="str">
            <v>平素健康状况∶良好。否认高血压史、冠心病史，否认糖尿病史、脑血管病史、精神病史，否认肝史、疟疾史、结核史，否认手术史、外伤史、输血史，过敏史∶酒精过敏，预防接种史不详。</v>
          </cell>
          <cell r="R3626" t="str">
            <v>生于大连，久居本地，无疫区、疫情、疫水接触史，无牧区、矿山、高氟区、低碘区居住史，无化学性物质、放射性物质、有毒物质接触史，无工业毒物、粉尘接触史。偶有饮酒。吸烟20年，平均20支/日，未戒烟。吸烟指娄吸烟指数否认冶游史。</v>
          </cell>
          <cell r="S3626" t="str">
            <v>缺失</v>
          </cell>
          <cell r="T3626">
            <v>43811</v>
          </cell>
          <cell r="V3626" t="str">
            <v>冠切左额开颅肿瘤切除术+人工硬脑膜修补术</v>
          </cell>
          <cell r="W3626" t="str">
            <v>患者插管全麻成功后，病人取仰卧位，神经导航辅助确定肿瘤位置。常规碘酒（4%）和酒精（75%）消毒后铺巾，头皮浸润麻醉，行冠状切口切开，充分暴露左额骨质，颅骨钻2孔左额骨瓣铣下保留，硬膜四周严密悬吊，"+"字状剪开左额硬脑膜，即可见左额灰白色病变，质地软韧不均，血供中等，与周围脑组织边界不清。木中神经导航和术中B超辅助确定肿瘤边界，显微镜下首先自瘤内分块切除，待减压充分后自肿瘤大致边界逐步分离并分块切除，大小约5×5×5cm，最终肿瘤镜下全切除。左侧脑室开放，完整保留所胝体膝部、尾状核头等关键结构。术腔严密止血，创面速即纱帖敷，术腔反复冲洗清亮，脑组织搏动好，硬膜破损严重，可缝人工硬膜（脑膜健）减张缝合，与护士清点棉片、棉条等手术用品无误后，钛片及盖孔板还纳骨瓣，逐层缝合肌肉、皮下及皮肤，术毕再次与护士清点棉条等手术用品无误，手术顺利，术中出血约300ml，输液3100ml，术后回病房监护。</v>
          </cell>
          <cell r="X3626" t="str">
            <v>全切除</v>
          </cell>
          <cell r="Y3626" t="str">
            <v>155606</v>
          </cell>
          <cell r="Z3626" t="str">
            <v>AO(WHO III)</v>
          </cell>
          <cell r="AA3626" t="str">
            <v>AO(WHO III)</v>
          </cell>
          <cell r="AB3626">
            <v>3</v>
          </cell>
          <cell r="AC3626" t="str">
            <v>间变性少突胶质细胞瘤（WHO Ⅲ级）</v>
          </cell>
          <cell r="AD3626" t="str">
            <v>全切除</v>
          </cell>
          <cell r="AE3626">
            <v>43826</v>
          </cell>
          <cell r="AF3626" t="str">
            <v>1.间变性少突胶质细胞瘤（额，左）2.中枢神经系统感染3.症状性癫痫【继发性癫痫】之4.低钠血症5.轻度贫血</v>
          </cell>
          <cell r="AH3626" t="str">
            <v>未终止</v>
          </cell>
          <cell r="AI3626">
            <v>952</v>
          </cell>
          <cell r="AJ3626">
            <v>0</v>
          </cell>
          <cell r="AK3626">
            <v>952</v>
          </cell>
          <cell r="AL3626">
            <v>0</v>
          </cell>
          <cell r="AM3626">
            <v>952</v>
          </cell>
          <cell r="AN3626" t="str">
            <v>同步</v>
          </cell>
          <cell r="AO3626">
            <v>1</v>
          </cell>
          <cell r="AP3626" t="str">
            <v>替莫脞胺</v>
          </cell>
          <cell r="AQ3626">
            <v>1</v>
          </cell>
          <cell r="AS3626">
            <v>0</v>
          </cell>
          <cell r="AU3626" t="e">
            <v>#N/A</v>
          </cell>
          <cell r="AV3626" t="e">
            <v>#N/A</v>
          </cell>
          <cell r="AW3626" t="e">
            <v>#N/A</v>
          </cell>
          <cell r="AX3626" t="e">
            <v>#N/A</v>
          </cell>
          <cell r="AY3626" t="e">
            <v>#N/A</v>
          </cell>
          <cell r="AZ3626" t="e">
            <v>#N/A</v>
          </cell>
        </row>
        <row r="3627">
          <cell r="B3627" t="str">
            <v>P1127</v>
          </cell>
          <cell r="C3627" t="str">
            <v>CGGA_P1127</v>
          </cell>
          <cell r="E3627" t="str">
            <v>邵杰</v>
          </cell>
          <cell r="F3627" t="str">
            <v>630602</v>
          </cell>
          <cell r="G3627">
            <v>43809</v>
          </cell>
          <cell r="H3627" t="str">
            <v>1.复发颅内占位性病变（额、颞、岛、基底节，左） 胶质瘤 2.左额顶胶质瘤术后 3.症状性癫痫[继发性癫痫] 4.二、三尖瓣、主动脉瓣少量反流 5.左心室舒张功能减低 6.垂体囊肿？ 7.鼻窦炎</v>
          </cell>
          <cell r="J3627" t="str">
            <v>女</v>
          </cell>
          <cell r="K3627" t="str">
            <v>53</v>
          </cell>
          <cell r="L3627" t="str">
            <v>B</v>
          </cell>
          <cell r="M3627" t="str">
            <v>21072619661015054X</v>
          </cell>
          <cell r="N3627" t="str">
            <v>邵杰/本人/15801526465</v>
          </cell>
          <cell r="O3627" t="str">
            <v>左额胶质瘤术后10年，发现肿瘤复发1月</v>
          </cell>
          <cell r="P3627" t="str">
            <v>10年前，患者无明显诱因出现左侧嘴角抽搐，无头痛，恶心，呕吐、四肢活动力下降等，遂至当地医院就诊，考虑颅内占位性病变，行左额开颅肿瘤切除术，病理诊断：I级胶质瘤，术后仍有嘴角抽搐，行放射治疗（具体不详）；1月前患者无明显诱因，出现言语不利，伴头部胀痛，恶心、呕吐；20天前症状进行性加重，伴右侧肢体肢活动力下降。为求进一步诊断和治疗，遂至我院就诊，门诊以颅内占位性病变收入我院。    患者自患病以来，饮食可，睡眠可，二便如常，体重无明显变化</v>
          </cell>
          <cell r="Q3627" t="str">
            <v>平素健康状况:良好。否认高血压史、冠心病史， 否认糖尿病史、脑血管病史、精神病史，否认肝炎史、疟疾史、结核史,2009年曾患“左额胶质瘤”行手术治疗。否认、外伤史、输血史，否认过敏史，预防接种史不详。</v>
          </cell>
          <cell r="R3627" t="str">
            <v>生于辽宁省锦州市，久居本地，无疫区、疫情、疫水接触史，无牧区、矿山、高氟区、低碘区居住史，无化学性物质、放射性物质、有毒物质接触史，无工业毒物、粉尘接触史。否认冶游史、嗜酒史、吸烟史。绝经年龄：52岁。生育史：生育1次，育有1女；</v>
          </cell>
          <cell r="S3627" t="str">
            <v>70</v>
          </cell>
          <cell r="T3627">
            <v>43811</v>
          </cell>
          <cell r="V3627" t="str">
            <v>左额顶扩大开颅肿瘤切除术+人工硬脑膜修补术+去骨瓣减压术（神经导航辅助）</v>
          </cell>
          <cell r="W3627" t="str">
            <v>患者插管全麻成功后，病人取右侧卧位。常规碘酒（4%）和酒精（75%）消毒后铺巾，头皮浸润麻醉，沿左额顶原切口扩大开颅，逐层切开，左额顶扩大骨瓣铣下保留，硬脑膜张力较高，甘露醇250ml静点后脑压下降满意，硬膜四周严密悬吊，“+”字状剪开脑膜，硬脑膜下粘连明显，可见左额顶病变，灰红色，质地软韧不均，血供丰富，与周围脑组织边界不清，显微镜下自肿瘤大致边界逐步分离并分块切除，最终肿瘤近全切除，大小约4.0X3.0X3.0cm。术腔严密止血，创面速即纱帖敷，术腔反复冲洗清亮，脑组织搏动好，硬膜缺损严重，可缝人工硬膜（脑膜健）减张缝合，硬脑膜外留置引流管1枚，于切口后方另戳皮引出并固定，与护士清点棉片、棉条等手术用品无误后，为防止术后脑水肿，骨瓣未复位，逐层缝合肌肉、皮下及皮肤，术毕再次与护士清点棉条等手术用品无误，手术顺利，术中出血约300ml，输液2500ml，术后回病房监护。</v>
          </cell>
          <cell r="X3627" t="str">
            <v>部分切除</v>
          </cell>
          <cell r="Y3627">
            <v>155616</v>
          </cell>
          <cell r="Z3627" t="str">
            <v>AO(WHO III)</v>
          </cell>
          <cell r="AA3627" t="str">
            <v>AO(WHO III)</v>
          </cell>
          <cell r="AB3627">
            <v>3</v>
          </cell>
          <cell r="AC3627" t="str">
            <v>间变性少突胶质细胞瘤(WHOⅢ级)</v>
          </cell>
          <cell r="AD3627" t="str">
            <v>部分切除</v>
          </cell>
          <cell r="AE3627">
            <v>43818</v>
          </cell>
          <cell r="AF3627" t="str">
            <v>1.复发间变性少突胶质瘤（额、颞、岛、基底节，左）2.左额顶胶质瘤术后3.症状性癫痫[继发性癫痫]4.二、三尖瓣、主动脉瓣少量反流5.左心室舒张功能减低6.垂体囊肿？7.鼻窦炎8.轻度贫血</v>
          </cell>
          <cell r="AH3627" t="str">
            <v>终止</v>
          </cell>
          <cell r="AI3627">
            <v>659</v>
          </cell>
          <cell r="AJ3627">
            <v>1</v>
          </cell>
          <cell r="AK3627">
            <v>537</v>
          </cell>
          <cell r="AL3627">
            <v>1</v>
          </cell>
          <cell r="AM3627">
            <v>855</v>
          </cell>
          <cell r="AN3627" t="str">
            <v>同步</v>
          </cell>
          <cell r="AO3627">
            <v>1</v>
          </cell>
          <cell r="AP3627" t="str">
            <v>泰道</v>
          </cell>
          <cell r="AQ3627">
            <v>1</v>
          </cell>
          <cell r="AS3627">
            <v>1</v>
          </cell>
          <cell r="AU3627" t="e">
            <v>#N/A</v>
          </cell>
          <cell r="AV3627" t="e">
            <v>#N/A</v>
          </cell>
          <cell r="AW3627" t="e">
            <v>#N/A</v>
          </cell>
          <cell r="AX3627" t="e">
            <v>#N/A</v>
          </cell>
          <cell r="AY3627" t="e">
            <v>#N/A</v>
          </cell>
          <cell r="AZ3627" t="e">
            <v>#N/A</v>
          </cell>
        </row>
        <row r="3628">
          <cell r="B3628" t="str">
            <v>P1128</v>
          </cell>
          <cell r="C3628" t="str">
            <v>CGGA_P1128</v>
          </cell>
          <cell r="E3628" t="str">
            <v>李国奇</v>
          </cell>
          <cell r="F3628" t="str">
            <v>632946</v>
          </cell>
          <cell r="G3628">
            <v>43811</v>
          </cell>
          <cell r="H3628" t="str">
            <v>1.颅内占位性病变（额，右）2.  高血压 3. 糖尿病</v>
          </cell>
          <cell r="J3628" t="str">
            <v>男</v>
          </cell>
          <cell r="K3628" t="str">
            <v>60</v>
          </cell>
          <cell r="L3628" t="str">
            <v>A</v>
          </cell>
          <cell r="M3628">
            <v>4.110021959112E+17</v>
          </cell>
          <cell r="N3628" t="str">
            <v>李国奇/本人/13938461876</v>
          </cell>
          <cell r="O3628" t="str">
            <v>体检发现颅内占位2个月</v>
          </cell>
          <cell r="P3628" t="str">
            <v>2个月前体检发现颅内占位，无头痛，头晕，恶心呕吐，无肢体活动及感觉障碍，无癫痫发作及意识丧失，当地医院就诊，行头MR示：右额占位，未行特殊治疗，1周前于我院门诊就诊，行头MR示：右侧额叶高级别胶质瘤，累及胼胝体膝部；鼻窦局部黏膜增厚。现患者为进一步治疗来我院，门诊以“颅内占位性病变”收入院。    患者自患病以来，饮食可，睡眠可，二便如常，体重无明显变化。</v>
          </cell>
          <cell r="Q3628" t="str">
            <v>平素健康状况:良好。高血压5年，最高140/100mmHg，口服依那普利0.5mg，1次/日，1片/次，自述控制可，糖尿病5年，口服二甲双胍0.5mg，1次/天，1片/次，控制可否认、冠心病史，否认、脑血管病史、精神病史，否认肝炎史、疟疾史、结核史,否认手术史、外伤史、输血史，磺胺类药物过敏，预防接种史不详。</v>
          </cell>
          <cell r="R3628" t="str">
            <v>生于原籍，久居本地，无疫区、疫情、疫水接触史，无牧区、矿山、高氟区、低碘区居住史，无化学性物质、放射性物质、有毒物质接触史，无工业毒物、粉尘接触史。否认冶游史、、吸烟史。饮酒30年，3两/日</v>
          </cell>
          <cell r="S3628" t="str">
            <v>90</v>
          </cell>
          <cell r="T3628">
            <v>43812</v>
          </cell>
          <cell r="V3628" t="str">
            <v>冠切右额开颅肿瘤切除+人工硬脑膜修补术</v>
          </cell>
          <cell r="W3628" t="str">
            <v>患者插管全麻成功后，病人取仰卧位。常规碘酒（4%）和酒精（75%）消毒后铺巾，头皮浸润麻醉，行冠状切口切开，充分暴露右额骨质，颅骨钻孔骨瓣铣下保留，硬膜四周严密悬吊，硬膜张力略高250ml甘露醇快速静点降低颅内压，“弧形+放射”状剪开硬脑膜，可见局部脑组织张力高，脑回膨隆明显，脑沟消失，沿前纵裂分离探查可见胼胝体及双侧胼周动脉，平行胼胝体平面向外分离切除，可见灰黄色肿瘤，质韧，血供丰富，边界不清，位于胼胝体，侧脑室额角前上方，显微镜下分块近全切肿瘤，侧脑室额角部分开放。术腔严密止血，反复冲洗清亮，脑组织搏动好，硬膜皱缩严重，免缝人工硬膜修补，与护士清点棉片、棉条等手术用品无误后，钛片还纳固定骨瓣，皮下放置引流管一根另戳孔引出，逐层缝合肌肉、皮下及皮肤，术毕再次与护士清点棉条等手术用品无误，手术顺利，麻醉满意，术中出血约300ml，输液    ml，术后拔管后回病房监护。</v>
          </cell>
          <cell r="X3628" t="str">
            <v>部分切除</v>
          </cell>
          <cell r="Y3628" t="str">
            <v>缺失</v>
          </cell>
          <cell r="Z3628" t="str">
            <v>GBM-O(WHO IV)</v>
          </cell>
          <cell r="AA3628" t="str">
            <v>GBM-O(WHO IV)</v>
          </cell>
          <cell r="AB3628">
            <v>4</v>
          </cell>
          <cell r="AC3628" t="str">
            <v>胶质母细胞瘤，伴少突胶质细胞瘤成分（WHOⅣ级）</v>
          </cell>
          <cell r="AD3628" t="str">
            <v>部分切除</v>
          </cell>
          <cell r="AE3628">
            <v>43822</v>
          </cell>
          <cell r="AF3628" t="str">
            <v>1.胶质母细胞瘤（额，右，WHO IV级）2.高血压 3.糖尿病</v>
          </cell>
          <cell r="AH3628" t="str">
            <v>终止</v>
          </cell>
          <cell r="AI3628">
            <v>444</v>
          </cell>
          <cell r="AJ3628">
            <v>1</v>
          </cell>
          <cell r="AK3628">
            <v>263</v>
          </cell>
          <cell r="AL3628">
            <v>1</v>
          </cell>
          <cell r="AM3628">
            <v>668</v>
          </cell>
          <cell r="AN3628" t="str">
            <v>同步</v>
          </cell>
          <cell r="AO3628">
            <v>1</v>
          </cell>
          <cell r="AP3628" t="str">
            <v>泰道</v>
          </cell>
          <cell r="AQ3628">
            <v>1</v>
          </cell>
          <cell r="AS3628">
            <v>0</v>
          </cell>
          <cell r="AU3628" t="e">
            <v>#N/A</v>
          </cell>
          <cell r="AV3628" t="e">
            <v>#N/A</v>
          </cell>
          <cell r="AW3628" t="e">
            <v>#N/A</v>
          </cell>
          <cell r="AX3628" t="e">
            <v>#N/A</v>
          </cell>
          <cell r="AY3628" t="e">
            <v>#N/A</v>
          </cell>
          <cell r="AZ3628" t="e">
            <v>#N/A</v>
          </cell>
        </row>
        <row r="3629">
          <cell r="B3629" t="str">
            <v>P1129</v>
          </cell>
          <cell r="C3629" t="str">
            <v>CGGA_P1129</v>
          </cell>
          <cell r="E3629" t="str">
            <v>高强</v>
          </cell>
          <cell r="F3629" t="str">
            <v>632623</v>
          </cell>
          <cell r="G3629">
            <v>43809</v>
          </cell>
          <cell r="H3629" t="str">
            <v>1.复发胶质瘤（额顶，右；胼胝体）2.症状性癫痫[继发性癫痫]</v>
          </cell>
          <cell r="J3629" t="str">
            <v>男</v>
          </cell>
          <cell r="K3629" t="str">
            <v>36</v>
          </cell>
          <cell r="L3629" t="str">
            <v>O</v>
          </cell>
          <cell r="M3629" t="str">
            <v>110101198301161000</v>
          </cell>
          <cell r="N3629" t="str">
            <v>张爱君/母子/136912999921</v>
          </cell>
          <cell r="O3629" t="str">
            <v>三脑室胶质瘤术后31年，发现复发2周。</v>
          </cell>
          <cell r="P3629" t="str">
            <v>患者31年前因三脑室胶质瘤于小儿神经外科行手术治疗，术后病理不详，曾行化疗，是否放疗不详，术后遗有右侧肢体抽搐，神志清楚，可自行缓解，规律服用托泰每天两次，每次两片，得理多，每天三次，每次两次，近十年未再发作，2周前患者再次出现右侧肢体抽搐，神志清楚，于安贞医院行头颅核磁检查提示右额顶胼胝体病变，考虑肿瘤复发，未行特殊治疗，未行进一步治疗，特来我院门诊就诊，门诊以“复发胶质瘤”收住入院，患者自患病以来，饮食可，睡眠可，二便如常，体重无明显变化。</v>
          </cell>
          <cell r="Q3629" t="str">
            <v>平素健康状况:良好。否认高血压史、冠心病史， 否认糖尿病史、脑血管病史、精神病史，否认肝炎史、疟疾史、结核史,否认其他手术史、外伤史、输血史，否认过敏史，预防接种史不详。</v>
          </cell>
          <cell r="R3629" t="str">
            <v>生于，久居本地，无疫区、疫情、疫水接触史，无牧区、矿山、高氟区、低碘区居住史，无化学性物质、放射性物质、有毒物质接触史，无工业毒物、粉尘接触史。否认冶游史、嗜酒史、吸烟史。</v>
          </cell>
          <cell r="S3629" t="str">
            <v>缺失</v>
          </cell>
          <cell r="T3629">
            <v>43815</v>
          </cell>
          <cell r="V3629" t="str">
            <v>右额开颅病变切除术+人工硬膜修补术</v>
          </cell>
          <cell r="W3629" t="str">
            <v xml:space="preserve">患者仰卧位，抬高头部，导航明确病变位置，常规消毒、铺巾，取右额马蹄形切口逐层切开，皮肤翻向前方，暴露右额颅骨，骨瓣钻2孔铣下保留，见硬膜张力略高，250ml甘露醇快速静点降低颅内压，术中超声确定病变位置，切开硬膜，右额皮层造瘘，右侧额叶皮层下2cm见病变，灰红色，质软韧不均，血供极其丰富，呈浸润性生长，与周边脑组织边界不清，并包绕胼周胼缘动脉，下方侵犯三脑室上壁，外侧深部至底节，仔细分流肿瘤周边，分块近全切除肿瘤，深部至三脑室，脑室上壁局部开放，术腔严密止血，创面速即纱帖敷,术腔反复冲洗清亮，脑组织搏动好，鉴于硬膜缺损，人工硬膜贴覆加固硬膜薄弱处，与护士清点棉片、棉条等手术用品无误后，2枚钛片1枚盖孔板还纳骨瓣，皮下留置外引流管一根，另戳孔引出，逐层缝合肌肉、皮下及皮肤，术毕再次与护士清点棉条等手术用品无误，手术顺利，术中出血约300ml，输液2000ml，术后回病房监护。 </v>
          </cell>
          <cell r="X3629" t="str">
            <v>部分切除</v>
          </cell>
          <cell r="Y3629">
            <v>155701</v>
          </cell>
          <cell r="Z3629" t="str">
            <v>GBM(WHO IV)</v>
          </cell>
          <cell r="AA3629" t="str">
            <v>GBM(WHO IV)</v>
          </cell>
          <cell r="AB3629">
            <v>4</v>
          </cell>
          <cell r="AC3629" t="str">
            <v>胶质肉瘤 (WHOⅣ级)</v>
          </cell>
          <cell r="AD3629" t="str">
            <v>部分切除</v>
          </cell>
          <cell r="AE3629">
            <v>43824</v>
          </cell>
          <cell r="AF3629" t="str">
            <v>1. 胶质肉瘤 (WHOⅣ级)（额顶，右；胼胝体）2.症状性癫痫[继发性癫痫] 3.低钠血症 4.肝功能异常。</v>
          </cell>
          <cell r="AH3629" t="str">
            <v>未终止</v>
          </cell>
          <cell r="AI3629">
            <v>405</v>
          </cell>
          <cell r="AJ3629" t="e">
            <v>#N/A</v>
          </cell>
          <cell r="AK3629" t="e">
            <v>#N/A</v>
          </cell>
          <cell r="AL3629" t="e">
            <v>#N/A</v>
          </cell>
          <cell r="AM3629">
            <v>405</v>
          </cell>
          <cell r="AN3629" t="e">
            <v>#N/A</v>
          </cell>
          <cell r="AO3629" t="str">
            <v>NA</v>
          </cell>
          <cell r="AP3629" t="e">
            <v>#N/A</v>
          </cell>
          <cell r="AQ3629" t="str">
            <v>NA</v>
          </cell>
          <cell r="AS3629">
            <v>1</v>
          </cell>
          <cell r="AU3629" t="e">
            <v>#N/A</v>
          </cell>
          <cell r="AV3629" t="e">
            <v>#N/A</v>
          </cell>
          <cell r="AW3629" t="e">
            <v>#N/A</v>
          </cell>
          <cell r="AX3629" t="e">
            <v>#N/A</v>
          </cell>
          <cell r="AY3629" t="e">
            <v>#N/A</v>
          </cell>
          <cell r="AZ3629" t="e">
            <v>#N/A</v>
          </cell>
        </row>
        <row r="3630">
          <cell r="B3630" t="str">
            <v>P1130</v>
          </cell>
          <cell r="C3630" t="str">
            <v>CGGA_P1130</v>
          </cell>
          <cell r="E3630" t="str">
            <v>柳东阳</v>
          </cell>
          <cell r="F3630" t="str">
            <v>632824</v>
          </cell>
          <cell r="G3630">
            <v>43810</v>
          </cell>
          <cell r="H3630" t="str">
            <v>1.颅内占位性病变 胶质瘤复发（额，左）</v>
          </cell>
          <cell r="J3630" t="str">
            <v>男</v>
          </cell>
          <cell r="K3630" t="str">
            <v>41</v>
          </cell>
          <cell r="L3630" t="str">
            <v>B</v>
          </cell>
          <cell r="M3630">
            <v>1.5042419771212499E+17</v>
          </cell>
          <cell r="N3630" t="str">
            <v>柳东阳/本人/15049936226</v>
          </cell>
          <cell r="O3630" t="str">
            <v>左额少突胶质细胞瘤术后7年后复发</v>
          </cell>
          <cell r="P3630" t="str">
            <v>患者7年前于同仁医院行左额肿瘤切除术，术后病理为少突胶质细胞瘤，术后未行放化疗，仅抗癫痫治疗半年；术后6年复查未发现肿瘤复发，今年6月，患者四肢强直痉挛发作，持续2分钟，后自行缓解，7月于天坛医院复查尚不明确复发，三月后再次复查MR，提示复发。为行手术治疗，门诊以“左额胶质瘤复发”收治。</v>
          </cell>
          <cell r="Q3630" t="str">
            <v>平素健康状况:良好。否认高血压史、冠心病史，否认糖尿病史、脑血管病史、精神病史，否认肝炎史、疟疾史、结核史,否认手术史、外伤史、输血史，否认过敏史，预防接种史不详。</v>
          </cell>
          <cell r="R3630" t="str">
            <v>生于，久居本地，无疫区、疫情、疫水接触史，无牧区、矿山、高氟区、低碘区居住史，无化学性物质、放射性物质、有毒物质接触史，无工业毒物、粉尘接触史。否认冶游史、嗜酒史。戒烟7年。</v>
          </cell>
          <cell r="S3630" t="str">
            <v>缺失</v>
          </cell>
          <cell r="T3630">
            <v>43815</v>
          </cell>
          <cell r="V3630" t="str">
            <v>左额开颅肿瘤切除术+人工硬脑膜修补术</v>
          </cell>
          <cell r="W3630" t="str">
            <v xml:space="preserve"> 全麻插管后，仰卧位，上头架固定，头向右偏。常规消毒、铺巾。行左额颞弧形切口，皮瓣翻向前，切开颞肌翻向下方，暴露颅骨，颅骨钻1孔，用铣刀铣下额外侧骨瓣，约6x7cm大小。见硬膜正常，硬脑膜张力中等。沿骨窗悬吊硬膜后弧形剪开硬膜，电灼硬脑膜边缘出血。剪开侧裂蛛网膜，分离侧裂，将侧裂血管分在颞侧，向两边分开岛叶额盖及颞盖，可见肿瘤位于岛叶，灰红色，质软，血供丰富，边界不清，大脑中动脉M2、M3段位于肿瘤表面或被肿瘤包裹，从血管间隙分块切除肿瘤，内侧至岛阈，暴露豆纹动脉。向上方、下方及后方切除肿瘤至上下岛环沟。向深方切除至正常脑组织、底节。电刺激器刺激可见肢体无异常反应。最终分块全切除肿瘤大小约6.0×3.5×3.0cm，术毕可见大脑中动脉M2段、M3段、豆纹动脉外侧组等保护完好，再行B超示无肿瘤残留，电生理监测示刺激肢体有反应。创面贴附速即纱彻底止血。瘤腔冲水清亮。瘤腔内留置27703引流管一根。护士清点敷料器械无误，人工硬脑膜严密修补缝合硬膜，骨瓣复位，以钛夹固定。分层缝合皮下和皮肤，术毕再次清点纱布器械无误。手术顺利，出血约200ml，输液3600ml，术毕返病房。</v>
          </cell>
          <cell r="X3630" t="str">
            <v>全切除</v>
          </cell>
          <cell r="Y3630" t="str">
            <v>缺失</v>
          </cell>
          <cell r="Z3630" t="str">
            <v>AO(WHO III)</v>
          </cell>
          <cell r="AA3630" t="str">
            <v>AO(WHO III)</v>
          </cell>
          <cell r="AB3630">
            <v>3</v>
          </cell>
          <cell r="AC3630" t="str">
            <v>少突胶质细胞瘤，局灶为间变性少突胶质细胞瘤 (WHOⅡ-Ⅲ级)</v>
          </cell>
          <cell r="AD3630" t="str">
            <v>全切除</v>
          </cell>
          <cell r="AE3630">
            <v>43830</v>
          </cell>
          <cell r="AF3630" t="str">
            <v>1.少突胶质细胞瘤（额，左）2.中枢神经系统感染</v>
          </cell>
          <cell r="AH3630" t="str">
            <v>未终止</v>
          </cell>
          <cell r="AI3630">
            <v>948</v>
          </cell>
          <cell r="AJ3630">
            <v>0</v>
          </cell>
          <cell r="AK3630">
            <v>948</v>
          </cell>
          <cell r="AL3630">
            <v>0</v>
          </cell>
          <cell r="AM3630">
            <v>948</v>
          </cell>
          <cell r="AN3630" t="str">
            <v>同步</v>
          </cell>
          <cell r="AO3630">
            <v>1</v>
          </cell>
          <cell r="AP3630" t="str">
            <v>泰道</v>
          </cell>
          <cell r="AQ3630">
            <v>1</v>
          </cell>
          <cell r="AS3630">
            <v>1</v>
          </cell>
          <cell r="AU3630" t="e">
            <v>#N/A</v>
          </cell>
          <cell r="AV3630" t="e">
            <v>#N/A</v>
          </cell>
          <cell r="AW3630" t="e">
            <v>#N/A</v>
          </cell>
          <cell r="AX3630" t="e">
            <v>#N/A</v>
          </cell>
          <cell r="AY3630" t="e">
            <v>#N/A</v>
          </cell>
          <cell r="AZ3630" t="e">
            <v>#N/A</v>
          </cell>
        </row>
        <row r="3631">
          <cell r="B3631" t="str">
            <v>P1131</v>
          </cell>
          <cell r="C3631" t="str">
            <v>CGGA_P1131</v>
          </cell>
          <cell r="E3631" t="str">
            <v>张连厚</v>
          </cell>
          <cell r="F3631" t="str">
            <v>632806</v>
          </cell>
          <cell r="G3631">
            <v>43810</v>
          </cell>
          <cell r="H3631" t="str">
            <v>复发胶质瘤（额，右）</v>
          </cell>
          <cell r="J3631" t="str">
            <v>男</v>
          </cell>
          <cell r="K3631" t="str">
            <v>60</v>
          </cell>
          <cell r="L3631" t="str">
            <v>B</v>
          </cell>
          <cell r="M3631">
            <v>1.5263419590119802E+17</v>
          </cell>
          <cell r="N3631" t="str">
            <v>张连厚/本人/15326066117</v>
          </cell>
          <cell r="O3631" t="str">
            <v>胶质瘤术后1年余，发现复发2月</v>
          </cell>
          <cell r="P3631" t="str">
            <v>患者1年前于浙江杭州浙大第二医院行胶质瘤切除术，病理提示间变性少突胶质细胞瘤，术后患者恢复好，未行放化疗，2月前复查发现肿瘤复发，否认头痛头晕，否认肢体抽搐，否认肢体活动障碍，未行特殊治疗，为进一步治疗，特来我院门诊就诊，门诊以“复发胶质瘤”收入我科病房。    患者自患病以来，饮食可，睡眠可，二便如常，体重无明显变化。</v>
          </cell>
          <cell r="Q3631" t="str">
            <v>平素健康状况:良好。否认高血压史、冠心病史， 否认糖尿病史、脑血管病史、精神病史，否认肝炎史、疟疾史、结核史,。否认其他手术、外伤史、输血史，否认过敏史，预防接种史不详。</v>
          </cell>
          <cell r="R3631" t="str">
            <v>生于内蒙古，久居本地，无疫区、疫情、疫水接触史，无牧区、矿山、高氟区、低碘区居住史，无化学性物质、放射性物质、有毒物质接触史，无工业毒物、粉尘接触史。否认冶游史、嗜酒史、吸烟史。</v>
          </cell>
          <cell r="S3631" t="str">
            <v>缺失</v>
          </cell>
          <cell r="T3631">
            <v>43816</v>
          </cell>
          <cell r="V3631" t="str">
            <v>右额开颅病变切除术+人工硬膜修补术</v>
          </cell>
          <cell r="W3631" t="str">
            <v xml:space="preserve">全麻插管后，仰卧位，头部抬高30度。常规消毒、铺巾。扩大原切口切开头皮皮下，翻开头皮，翻向前方，可见前次开颅左额过中线骨瓣，暴露颅骨，颅骨钻1孔，用铣刀铣下骨瓣,约5X5cm大小。见硬膜正常，硬脑膜张力稍高，给予甘露醇250ml快速静点，沿骨窗悬吊硬膜后放射状剪开硬膜，电灼硬脑膜边缘出血。可见肿瘤位于右额近中线，脑回表面黄染、肿瘤色灰红，囊实性，囊液灰黄，质韧，血供丰富，周围与正常脑组织间界限不清，并包绕胼缘动脉，仔细分离肿瘤边界，离断中线肿瘤血供，沿周边分离，最终镜下近全切除肿瘤，大小约3.6×3.7×3.7cm，周围脑组织、血管保护好，创面贴附速即纱彻底止血。瘤腔冲水清亮。护士清点敷料器械无误，鉴于硬膜缺损，人工硬脑膜减张缝合硬膜，骨瓣复位，以钛顶钛片固定、复位骨瓣。分层缝合皮下和皮肤，术毕再次清点纱布器械无误。手术顺利，出血约200ml，输液2100ml，术毕返病房。 </v>
          </cell>
          <cell r="X3631" t="str">
            <v>部分切除</v>
          </cell>
          <cell r="Y3631">
            <v>155737</v>
          </cell>
          <cell r="Z3631" t="str">
            <v>AO(WHO III)</v>
          </cell>
          <cell r="AA3631" t="str">
            <v>AO(WHO III)</v>
          </cell>
          <cell r="AB3631">
            <v>3</v>
          </cell>
          <cell r="AC3631" t="str">
            <v>间变性少突胶质细胞瘤 (WHOⅢ级)，伴严重出血。</v>
          </cell>
          <cell r="AD3631" t="str">
            <v>部分切除</v>
          </cell>
          <cell r="AE3631">
            <v>43836</v>
          </cell>
          <cell r="AF3631" t="str">
            <v>1.间变性少突胶质细胞瘤 (WHOⅢ级)（额，右）2.中枢神经系统感染 3.低钠血症 4. 低钾血症5.下肢肌间静脉血栓。</v>
          </cell>
          <cell r="AH3631" t="str">
            <v>未终止</v>
          </cell>
          <cell r="AI3631">
            <v>947</v>
          </cell>
          <cell r="AJ3631">
            <v>0</v>
          </cell>
          <cell r="AK3631">
            <v>947</v>
          </cell>
          <cell r="AL3631">
            <v>0</v>
          </cell>
          <cell r="AM3631">
            <v>947</v>
          </cell>
          <cell r="AN3631" t="str">
            <v>同步</v>
          </cell>
          <cell r="AO3631">
            <v>1</v>
          </cell>
          <cell r="AP3631" t="str">
            <v>泰道</v>
          </cell>
          <cell r="AQ3631">
            <v>1</v>
          </cell>
          <cell r="AS3631">
            <v>1</v>
          </cell>
          <cell r="AU3631" t="str">
            <v>突变</v>
          </cell>
          <cell r="AV3631" t="str">
            <v>不突变</v>
          </cell>
          <cell r="AW3631" t="str">
            <v>非共缺失</v>
          </cell>
          <cell r="AX3631" t="str">
            <v>甲基化</v>
          </cell>
          <cell r="AY3631" t="str">
            <v>不突变</v>
          </cell>
          <cell r="AZ3631" t="str">
            <v>突变</v>
          </cell>
        </row>
        <row r="3632">
          <cell r="B3632" t="str">
            <v>P1132</v>
          </cell>
          <cell r="C3632" t="str">
            <v>CGGA_P1132</v>
          </cell>
          <cell r="E3632" t="str">
            <v>董林</v>
          </cell>
          <cell r="F3632" t="str">
            <v>633132</v>
          </cell>
          <cell r="G3632">
            <v>43812</v>
          </cell>
          <cell r="H3632" t="str">
            <v>1.颅内占位性病变（额颞岛，左）  2.腰椎间盘突出症术后  3.症状性癫痫[继发性癫痫]</v>
          </cell>
          <cell r="J3632" t="str">
            <v>男</v>
          </cell>
          <cell r="K3632" t="str">
            <v>39</v>
          </cell>
          <cell r="L3632" t="str">
            <v>AB</v>
          </cell>
          <cell r="M3632">
            <v>3.4210119801201498E+17</v>
          </cell>
          <cell r="N3632" t="str">
            <v>董林/本人/13924876900</v>
          </cell>
          <cell r="O3632" t="str">
            <v>癫痫大发作伴间断性右侧面部及肢体抽搐1个月</v>
          </cell>
          <cell r="P3632" t="str">
            <v>1个月前无明显诱因出现意识丧失，伴四肢抽搐，无头痛，头晕，恶心呕吐，持续约1个小时，于当地医院就诊，行头MR提示左额颞占位性病变，未行特殊治疗，后间断出现右侧面部及右侧肢体抽搐，伴头痛，无意识丧失，头晕，恶心呕吐，无肢体活动及感觉障碍，后于北京市海军总医院就诊，口服奥卡西平，丙戊酸钠缓释片治疗，自述效果不明显，1周前于我院门诊就诊，行头MR示：左额颞岛叶占位：胶质瘤，现患者为进一步治疗来我院，门诊以“颅内占位性病变”收入院     患者自患病以来，饮食可，睡眠可，二便如常，体重无明显变化。</v>
          </cell>
          <cell r="Q3632" t="str">
            <v>平素健康状况:良好。5年前因腰椎间盘突出症于当地医院行手术治疗，术后恢复可，自述偶有腰痛否认高血压史、冠心病史， 否认糖尿病史、脑血管病史、精神病史，否认肝炎史、疟疾史、结核史,否认、外伤史、输血史，否认过敏史，预防接种史不详。</v>
          </cell>
          <cell r="R3632" t="str">
            <v>生于原籍，久居本地，无疫区、疫情、疫水接触史，无牧区、矿山、高氟区、低碘区居住史，无化学性物质、放射性物质、有毒物质接触史，无工业毒物、粉尘接触史。否认冶游史、、。吸烟史16年，20支/天，饮酒史20年，少量饮酒</v>
          </cell>
          <cell r="S3632" t="str">
            <v>80</v>
          </cell>
          <cell r="T3632">
            <v>43816</v>
          </cell>
          <cell r="V3632" t="str">
            <v xml:space="preserve">左额颞开颅肿瘤切除+人工硬脑膜修补术 唤醒麻醉+术中皮质电刺激+术中功能导航     </v>
          </cell>
          <cell r="W3632" t="str">
            <v>患者右侧卧位，麻醉诱导喉罩通气后，头部以头架固定。导航注册确定肿瘤体表投影，常规消毒铺巾，取左额颞顶马蹄形切口，局部浸润麻醉，切开头皮及皮下各层，皮肤翻向前，肌瓣翻向下，暴露额颞顶颅骨，钻孔铣刀铣下骨瓣。硬膜张力中等，表面麻醉，此时唤醒患者拔出喉罩，放射状剪开硬脑膜，术中导航确定肿瘤范围，术中皮质电刺激确定中央前、后回手区及面部区，语言区，然后患者保持清醒状态下切除额顶盖肿瘤，肿瘤灰白色，质韧，血供一般，边界不清，应用超声吸引分块切除肿瘤，保留过路血管，显露岛叶肿瘤，患者不能耐受唤醒麻醉，加深麻醉，重新置入喉罩全麻下切除岛叶肿瘤，深部可见豆纹动脉、肉豆蔻样底节区，分别显露前、后及下环岛沟，术中导航提示肿瘤深度及范围切除满意，术野严密止血，反复冲洗清亮。护士清点敷料及器械无误，硬脑膜皱缩明显，以人工硬脑膜修补缝合硬脑膜, 钛片固定颅骨，皮下留置引流管一根另戳孔引出，逐层缝合肌肉、筋膜、皮下及头皮各层。手术顺利，麻醉满意，术中出血约 500 ml。未输异体血，输液 4500 00ml。术毕拔除喉罩后安返ICU监护室。</v>
          </cell>
          <cell r="X3632" t="str">
            <v>全切除</v>
          </cell>
          <cell r="Y3632" t="str">
            <v>缺失</v>
          </cell>
          <cell r="Z3632" t="str">
            <v>OA(WHO II)</v>
          </cell>
          <cell r="AA3632" t="str">
            <v>OA(WHO II)</v>
          </cell>
          <cell r="AB3632">
            <v>2</v>
          </cell>
          <cell r="AC3632" t="str">
            <v>少突星形细胞瘤 (WHOⅡ-Ⅲ级）</v>
          </cell>
          <cell r="AD3632" t="str">
            <v>全切除</v>
          </cell>
          <cell r="AE3632">
            <v>43832</v>
          </cell>
          <cell r="AF3632" t="str">
            <v>1.少突星形细胞瘤 (额颞岛，左，WHOⅡ-Ⅲ级）2.腰椎间盘突出症术后3.症状性癫痫[继发性癫痫]4.中度贫血</v>
          </cell>
          <cell r="AH3632" t="str">
            <v>未终止</v>
          </cell>
          <cell r="AI3632">
            <v>947</v>
          </cell>
          <cell r="AJ3632">
            <v>0</v>
          </cell>
          <cell r="AK3632">
            <v>947</v>
          </cell>
          <cell r="AL3632">
            <v>0</v>
          </cell>
          <cell r="AM3632">
            <v>947</v>
          </cell>
          <cell r="AN3632" t="str">
            <v>放疗</v>
          </cell>
          <cell r="AO3632">
            <v>1</v>
          </cell>
          <cell r="AP3632" t="str">
            <v>无</v>
          </cell>
          <cell r="AQ3632">
            <v>0</v>
          </cell>
          <cell r="AS3632">
            <v>0</v>
          </cell>
          <cell r="AU3632" t="e">
            <v>#N/A</v>
          </cell>
          <cell r="AV3632" t="e">
            <v>#N/A</v>
          </cell>
          <cell r="AW3632" t="e">
            <v>#N/A</v>
          </cell>
          <cell r="AX3632" t="e">
            <v>#N/A</v>
          </cell>
          <cell r="AY3632" t="e">
            <v>#N/A</v>
          </cell>
          <cell r="AZ3632" t="e">
            <v>#N/A</v>
          </cell>
        </row>
        <row r="3633">
          <cell r="B3633" t="str">
            <v>P1133</v>
          </cell>
          <cell r="C3633" t="str">
            <v>CGGA_P1133</v>
          </cell>
          <cell r="D3633" t="str">
            <v>CGGA_J126, CGGA_P1133</v>
          </cell>
          <cell r="E3633" t="str">
            <v>韩道兰</v>
          </cell>
          <cell r="F3633" t="str">
            <v>366466</v>
          </cell>
          <cell r="G3633">
            <v>43815</v>
          </cell>
          <cell r="H3633" t="str">
            <v>1.颅内占位性病变（额颞岛，右） 星形细胞瘤复发</v>
          </cell>
          <cell r="J3633" t="str">
            <v>女</v>
          </cell>
          <cell r="K3633" t="str">
            <v>46</v>
          </cell>
          <cell r="L3633" t="str">
            <v>A</v>
          </cell>
          <cell r="M3633">
            <v>3.7242619730305997E+17</v>
          </cell>
          <cell r="N3633" t="str">
            <v>张洪岭/配偶/17605346693</v>
          </cell>
          <cell r="O3633" t="str">
            <v>脑星形细胞瘤术后8年余，复发3月余</v>
          </cell>
          <cell r="P3633" t="str">
            <v>患者8年前于我院行脑星形细胞瘤切除术，术后放疗，术后8年未行复查，患者3月前觉胸肩不适，当地医院复查发现肿瘤复发，期间无四肢麻木及痛温触觉异常，无头晕头痛及恶心呕吐，无抽搐。为进一步诊治来我院门诊，头颅MR：右侧颅内占位切除后，复发可能性大。门诊以“神经胶质瘤”收入院。    患者自患病以来，饮食可，睡眠可，二便如常，体重无明显变化。</v>
          </cell>
          <cell r="Q3633" t="str">
            <v>平素健康状况:良好。否认高血压史、冠心病史， 否认糖尿病史、脑血管病史、精神病史，否认肝炎史、疟疾史、结核史,否认外伤史、输血史，否认过敏史，预防接种史不详。</v>
          </cell>
          <cell r="R3633" t="str">
            <v>生于山东禹城，久居本地，无疫区、疫情、疫水接触史，无牧区、矿山、高氟区、低碘区居住史，无化学性物质、放射性物质、有毒物质接触史，无工业毒物、粉尘接触史。否认冶游史、嗜酒史、吸烟史。</v>
          </cell>
          <cell r="S3633" t="str">
            <v>缺失</v>
          </cell>
          <cell r="T3633">
            <v>43817</v>
          </cell>
          <cell r="V3633" t="str">
            <v>右额颞岛肿瘤切除术+人工硬脑膜修补术</v>
          </cell>
          <cell r="W3633" t="str">
            <v>全麻插管后，仰卧位，上头架固定，头向左偏。常规消毒、铺巾。行右额颞原切口入路，皮瓣翻向前，切开颞肌翻向下方，暴露颅骨，颅骨钻1孔，用铣刀铣下额外侧骨瓣，约8*10cm大小。见硬膜修补痕迹，硬脑膜张力高。沿骨窗悬吊硬膜后弧形剪开硬膜，电灼硬脑膜边缘出血。可见肿瘤位于额、颞、岛叶，紫红色，质韧，血供极为丰富，边界不清，沿肿瘤周围水肿带分离，分别分离颞部、额部肿瘤边界，再探查侧裂部分肿瘤，分块切除肿瘤，可见肿瘤包裹大脑中动脉M2段，仔细用吸引器、双极吸出肿瘤、将血管完好剥离，最终分块全切除肿瘤大小约8*6*7cm，术毕可见右侧大脑中动脉M2段等保护完好，再行术中MR示无肿瘤残留。创面贴附速即纱彻底止血。瘤腔冲水清亮。骨瓣下留置引流管一根。护士清点敷料器械无误，人工硬脑膜修补缝合硬膜，骨瓣复位，以钛连接片固定、复位骨瓣。分层缝合皮下和皮肤，术毕再次清点纱布器械无误。手术顺利，出血约300ml，输液2100ml，术毕返病房。</v>
          </cell>
          <cell r="X3633" t="str">
            <v>部分切除</v>
          </cell>
          <cell r="Y3633" t="str">
            <v>缺失</v>
          </cell>
          <cell r="Z3633" t="str">
            <v>GBM(WHO IV)</v>
          </cell>
          <cell r="AA3633" t="str">
            <v>GBM(WHO IV)</v>
          </cell>
          <cell r="AB3633">
            <v>4</v>
          </cell>
          <cell r="AC3633" t="str">
            <v>间变性星形细胞瘤，局灶胶母变。（WHOⅢ-Ⅳ级）</v>
          </cell>
          <cell r="AD3633" t="str">
            <v>部分切除</v>
          </cell>
          <cell r="AE3633">
            <v>43845</v>
          </cell>
          <cell r="AF3633" t="str">
            <v>1.间变性星形细胞瘤，局灶胶母变 2.中枢神经系统感染3.低钾血症4.高钠血症5.甲状腺功能减退</v>
          </cell>
          <cell r="AH3633" t="str">
            <v>未终止</v>
          </cell>
          <cell r="AI3633">
            <v>663</v>
          </cell>
          <cell r="AJ3633">
            <v>0</v>
          </cell>
          <cell r="AK3633">
            <v>663</v>
          </cell>
          <cell r="AL3633">
            <v>0</v>
          </cell>
          <cell r="AM3633">
            <v>663</v>
          </cell>
          <cell r="AN3633" t="str">
            <v>同步</v>
          </cell>
          <cell r="AO3633">
            <v>1</v>
          </cell>
          <cell r="AP3633" t="str">
            <v>泰道</v>
          </cell>
          <cell r="AQ3633">
            <v>1</v>
          </cell>
          <cell r="AS3633">
            <v>1</v>
          </cell>
          <cell r="AU3633" t="e">
            <v>#N/A</v>
          </cell>
          <cell r="AV3633" t="e">
            <v>#N/A</v>
          </cell>
          <cell r="AW3633" t="e">
            <v>#N/A</v>
          </cell>
          <cell r="AX3633" t="e">
            <v>#N/A</v>
          </cell>
          <cell r="AY3633" t="e">
            <v>#N/A</v>
          </cell>
          <cell r="AZ3633" t="e">
            <v>#N/A</v>
          </cell>
        </row>
        <row r="3634">
          <cell r="B3634" t="str">
            <v>P1134</v>
          </cell>
          <cell r="C3634" t="str">
            <v>CGGA_P1134</v>
          </cell>
          <cell r="E3634" t="str">
            <v>曹艳光</v>
          </cell>
          <cell r="F3634" t="str">
            <v>633169</v>
          </cell>
          <cell r="G3634">
            <v>43812</v>
          </cell>
          <cell r="H3634" t="str">
            <v>1.颅内占位性病变（颞，海马，左）2.症状性癫痫</v>
          </cell>
          <cell r="J3634" t="str">
            <v>男</v>
          </cell>
          <cell r="K3634" t="str">
            <v>51</v>
          </cell>
          <cell r="L3634" t="str">
            <v>A</v>
          </cell>
          <cell r="M3634">
            <v>1.3063819680301299E+17</v>
          </cell>
          <cell r="N3634" t="str">
            <v>张艳荣/配偶/15032259886</v>
          </cell>
          <cell r="O3634" t="str">
            <v>右侧肢体麻木3个月</v>
          </cell>
          <cell r="P3634" t="str">
            <v>3个月前夜间突发右侧肢体麻木伴意识障碍，伴恶心，无头痛头晕，无呕吐，无肢体活动障碍，于当地医院就诊，诊断为“急性脑梗”，行头CT、MR，结果不详，行溶栓治疗，效果不明显，行头MR，结果不详，期间间断出现右侧肢体麻木，持续约1分钟后自行缓解，不伴头痛，头晕，恶心呕吐，无意识丧失，肢体活动障碍，2个月前于我院门诊就诊，未行特殊处理，患者及家属不愿手术；1个月前再次于我院门诊就诊，行头MR示：左侧颞叶内侧、海马区异常信号：占位病变；鼻窦粘膜局部增厚。口服左乙拉西坦2次/天，1片/次，效果不佳，现患者为进一步治疗来我院，门诊以“颅内占位性病变”收入院。</v>
          </cell>
          <cell r="Q3634" t="str">
            <v>平素健康状况:良好。否认高血压史、冠心病史， 否认糖尿病史、脑血管病史、精神病史，否认肝炎史、疟疾史、结核史,否认手术史、外伤史、输血史，否认过敏史，预防接种史不详。</v>
          </cell>
          <cell r="R3634" t="str">
            <v>生于原籍，久居本地，无疫区、疫情、疫水接触史，无牧区、矿山、高氟区、低碘区居住史，无化学性物质、放射性物质、有毒物质接触史，无工业毒物、粉尘接触史。否认冶游史、嗜酒史、吸烟史。饮酒史30年，戒酒3月，吸烟史30年，20支/天</v>
          </cell>
          <cell r="S3634" t="str">
            <v>90</v>
          </cell>
          <cell r="T3634">
            <v>43817</v>
          </cell>
          <cell r="V3634" t="str">
            <v xml:space="preserve">左额颞开颅肿瘤切除术+人工硬脑膜修补术（神经导航辅助） </v>
          </cell>
          <cell r="W3634" t="str">
            <v>患者气管插管全麻成功后，仰卧位，头偏向右45°，神经导航辅助确定肿瘤位置。常规碘酒（4%）和酒精（75%）消毒后铺巾，头皮浸润麻醉，取左额颞“？”切口逐层切开，皮瓣翻向侧下方，充分暴露骨质，颅骨钻2孔骨瓣铣下保留，乳突气房开放，骨蜡严密缝闭。硬膜止血后四周严密悬吊，见硬膜张力略高250ml甘露醇快速静点降低颅内压，“弧形+放射”状剪开硬脑膜，缓慢释放侧裂池脑脊液后脑压下降满意。沿颞中回及颞下回造瘘，切除颞极，暴露左侧脑室颞角，可见肿瘤位于左侧海马区域，色灰红，质地软韧不均，与周围组织边界不清，血供较为丰富，侵及海马、钩回，并见钩回部分疝入幕缘下。显微镜下分块切除肿瘤，待瘤内减压充分后沿肿瘤周边逐步分离，最终病变镜下全切，大小约4×2×2cm。术腔严密止血，创面速即纱帖敷，术腔反复冲洗清亮，脑组织搏动好，硬膜破损严重，人工硬脑膜修补后严密缝合，与护士清点棉片、棉条等手术用品无误后，2枚钛片及1枚盖孔板还纳骨瓣，逐层缝合肌肉、皮下及皮肤，术毕再次与护士清点棉条等手术用品无误，手术顺利，术中出血约300ml，输液2500ml，术后回病房监护。</v>
          </cell>
          <cell r="X3634" t="str">
            <v>全切除</v>
          </cell>
          <cell r="Y3634" t="str">
            <v>缺失</v>
          </cell>
          <cell r="Z3634" t="str">
            <v>GBM(WHO IV)</v>
          </cell>
          <cell r="AA3634" t="str">
            <v>GBM(WHO IV)</v>
          </cell>
          <cell r="AC3634" t="str">
            <v>胶质母细胞瘤。(WHOⅣ级)</v>
          </cell>
          <cell r="AD3634" t="str">
            <v>全切除</v>
          </cell>
          <cell r="AE3634">
            <v>43832</v>
          </cell>
          <cell r="AF3634" t="str">
            <v>1.胶质母细胞瘤（颞，海马，左，WHO IV级）2.症状性癫痫3.轻度贫血</v>
          </cell>
          <cell r="AG3634">
            <v>44209</v>
          </cell>
          <cell r="AH3634" t="str">
            <v>终止</v>
          </cell>
          <cell r="AI3634">
            <v>171</v>
          </cell>
          <cell r="AJ3634">
            <v>1</v>
          </cell>
          <cell r="AK3634">
            <v>74</v>
          </cell>
          <cell r="AL3634">
            <v>1</v>
          </cell>
          <cell r="AM3634">
            <v>171</v>
          </cell>
          <cell r="AN3634" t="str">
            <v>29次</v>
          </cell>
          <cell r="AO3634">
            <v>1</v>
          </cell>
          <cell r="AP3634" t="str">
            <v>替莫脞胺</v>
          </cell>
          <cell r="AQ3634">
            <v>1</v>
          </cell>
          <cell r="AS3634" t="str">
            <v>原发</v>
          </cell>
          <cell r="AU3634" t="e">
            <v>#N/A</v>
          </cell>
          <cell r="AV3634" t="e">
            <v>#N/A</v>
          </cell>
          <cell r="AW3634" t="e">
            <v>#N/A</v>
          </cell>
          <cell r="AX3634" t="e">
            <v>#N/A</v>
          </cell>
          <cell r="AY3634" t="e">
            <v>#N/A</v>
          </cell>
          <cell r="AZ3634" t="e">
            <v>#N/A</v>
          </cell>
        </row>
        <row r="3635">
          <cell r="B3635" t="str">
            <v>P1135</v>
          </cell>
          <cell r="C3635" t="str">
            <v>CGGA_P1135</v>
          </cell>
          <cell r="E3635" t="str">
            <v>王锁林</v>
          </cell>
          <cell r="F3635" t="str">
            <v>633173</v>
          </cell>
          <cell r="G3635">
            <v>43812</v>
          </cell>
          <cell r="H3635" t="str">
            <v>1.颅内占位性病变(左颞岛底节、侧脑室三角区旁)：胶质瘤？2.脂溢性皮炎(头部)</v>
          </cell>
          <cell r="J3635" t="str">
            <v>男</v>
          </cell>
          <cell r="K3635" t="str">
            <v>50</v>
          </cell>
          <cell r="L3635" t="str">
            <v>O</v>
          </cell>
          <cell r="M3635">
            <v>1.3012119691027E+17</v>
          </cell>
          <cell r="N3635" t="str">
            <v>王一航/父女/18810967968</v>
          </cell>
          <cell r="O3635" t="str">
            <v>头晕半月余</v>
          </cell>
          <cell r="P3635" t="str">
            <v>患者半月余前出现头晕，无明显头痛，无恶心、呕吐、意识改变、肢体活动障碍等病史。遂于我院门诊就诊，行头颅MRI检查，结果回报“左颞岛叶底节及侧脑室三角区旁异常信号：低级别胶质瘤？”为求进一步诊治收入院。患者自患病以来，饮食可，睡眠可，二便如常，体重无明显变化。</v>
          </cell>
          <cell r="Q3635" t="str">
            <v>平素健康状况:良好。否认高血压史、冠心病史，否认糖尿病史、脑血管病史、精神病史，否认肝炎史、疟疾史、结核史,否认手术史、外伤史、输血史，否认过敏史，预防接种史不详。</v>
          </cell>
          <cell r="R3635" t="str">
            <v>生于原籍，久居本地，无疫区、疫情、疫水接触史，无牧区、矿山、高氟区、低碘区居住史，无化学性物质、放射性物质、有毒物质接触史，无工业毒物、粉尘接触史。否认冶游史、嗜酒史、吸烟史。</v>
          </cell>
          <cell r="S3635" t="str">
            <v>缺失</v>
          </cell>
          <cell r="T3635">
            <v>43818</v>
          </cell>
          <cell r="V3635" t="str">
            <v>唤醒麻醉下左颞顶开颅肿瘤切除术+人工硬脑膜修补术</v>
          </cell>
          <cell r="W3635" t="str">
            <v>患者右侧卧位，麻醉诱导喉罩通气后，头部以头架固定，神经导航辅助确定肿瘤位置。常规消毒铺巾，取左颞顶马蹄形切口，局部浸润麻醉，切开头皮及皮下各层，皮肤翻向下，暴露颅骨，钻2孔，铣下骨瓣约8cm*7cm大小。硬膜张力中等，四周严密悬吊。表面麻醉后十字剪开硬脑膜，唤醒患者，术中皮层电刺激确定手运动区、中央后回感觉区、Broca语言区，术中神经导航再次辅助确认肿瘤位于Broca区皮层后方及深部、左侧脑室三角区旁、海马区等，范围广泛、弥散。病变呈灰白色，质软韧不均，血供中等，与正常脑组织无边界，浸润性生长，直径约6cm。严密监测下，首先切除Broca区皮层后方病变，患者出现言语不连贯，回答不准确，考虑上纵束等神经束部分受损。为保留运动功能，未勉强全切病变。最终病变部分切除。加深麻醉，喉罩通气，术野仔细止血，贴附止血纤维及明胶海绵。以一枚人工硬脑膜间断缝合硬脑膜。护士清点敷料及器械无误。4枚钛片固定颅骨，皮下留置引流管一枚，另戳皮孔引出，逐层缝合肌肉、筋膜、皮下及头皮各层。术中出血约300ml。未输异体血，输液2500ml。术毕返病房监护室。</v>
          </cell>
          <cell r="X3635" t="str">
            <v>部分切除</v>
          </cell>
          <cell r="Y3635">
            <v>155820</v>
          </cell>
          <cell r="Z3635" t="str">
            <v>A(WHO II)</v>
          </cell>
          <cell r="AA3635" t="str">
            <v>A(WHO II)</v>
          </cell>
          <cell r="AB3635">
            <v>2</v>
          </cell>
          <cell r="AC3635" t="str">
            <v>星形细胞瘤（WHOⅡ级）</v>
          </cell>
          <cell r="AD3635" t="str">
            <v>部分切除</v>
          </cell>
          <cell r="AE3635">
            <v>43826</v>
          </cell>
          <cell r="AF3635" t="str">
            <v>1.星形细胞瘤(左颞岛底节、侧脑室三角区旁)2.脂溢性皮炎(头部)3.不全运动性失语4.轻度贫血5.高氯血症</v>
          </cell>
          <cell r="AH3635" t="str">
            <v>终止</v>
          </cell>
          <cell r="AI3635">
            <v>530</v>
          </cell>
          <cell r="AJ3635">
            <v>1</v>
          </cell>
          <cell r="AK3635">
            <v>318</v>
          </cell>
          <cell r="AL3635">
            <v>1</v>
          </cell>
          <cell r="AM3635">
            <v>662</v>
          </cell>
          <cell r="AN3635" t="str">
            <v>同步</v>
          </cell>
          <cell r="AO3635">
            <v>1</v>
          </cell>
          <cell r="AP3635" t="str">
            <v>泰道</v>
          </cell>
          <cell r="AQ3635">
            <v>1</v>
          </cell>
          <cell r="AS3635">
            <v>0</v>
          </cell>
          <cell r="AU3635" t="e">
            <v>#N/A</v>
          </cell>
          <cell r="AV3635" t="e">
            <v>#N/A</v>
          </cell>
          <cell r="AW3635" t="e">
            <v>#N/A</v>
          </cell>
          <cell r="AX3635" t="e">
            <v>#N/A</v>
          </cell>
          <cell r="AY3635" t="e">
            <v>#N/A</v>
          </cell>
          <cell r="AZ3635" t="e">
            <v>#N/A</v>
          </cell>
        </row>
        <row r="3636">
          <cell r="B3636" t="str">
            <v>P1136</v>
          </cell>
          <cell r="C3636" t="str">
            <v>CGGA_P1136</v>
          </cell>
          <cell r="E3636" t="str">
            <v>方淑珍</v>
          </cell>
          <cell r="F3636" t="str">
            <v>633025</v>
          </cell>
          <cell r="G3636">
            <v>43811</v>
          </cell>
          <cell r="H3636" t="str">
            <v>1.颅内占位性病变（额顶，左） 胶质瘤？</v>
          </cell>
          <cell r="J3636" t="str">
            <v>女</v>
          </cell>
          <cell r="K3636" t="str">
            <v>41</v>
          </cell>
          <cell r="L3636" t="str">
            <v>A</v>
          </cell>
          <cell r="M3636">
            <v>3.5032119781023002E+17</v>
          </cell>
          <cell r="N3636" t="str">
            <v>尤毅/配偶/15880099286</v>
          </cell>
          <cell r="O3636" t="str">
            <v>间断眩晕发作1月。</v>
          </cell>
          <cell r="P3636" t="str">
            <v>1月前患者无明显诱因出现眩晕，持续约2分钟自行缓解，无头痛，恶心，呕吐；无肢体抽搐；无四肢活动力下降等，症状间断发作，遂至当地医院就诊，行头颅MRI，考虑路捏占位性病变，为求进一步诊断和治疗，遂至我院就诊，门诊行头部MRI示：左侧额顶叶镰旁占位：胶质瘤可能性大，以颅内占位性病变收入我院。    患者自患病以来，饮食可，睡眠不良，二便如常，体重无明显变化。</v>
          </cell>
          <cell r="Q3636" t="str">
            <v>平素健康状况:良好。否认高血压史、冠心病史， 否认糖尿病史、脑血管病史、精神病史，否认肝炎史、疟疾史、结核史,2007年曾行剖宫产手术。否认外伤史、输血史，否认过敏史，预防接种史不详。</v>
          </cell>
          <cell r="R3636" t="str">
            <v>生于福建省莆田市，久居本地，无疫区、疫情、疫水接触史，无牧区、矿山、高氟区、低碘区居住史，无化学性物质、放射性物质、有毒物质接触史，无工业毒物、粉尘接触史。否认冶游史、嗜酒史、吸烟史。</v>
          </cell>
          <cell r="S3636" t="str">
            <v>80</v>
          </cell>
          <cell r="T3636">
            <v>43818</v>
          </cell>
          <cell r="V3636" t="str">
            <v>左额开颅肿瘤切除术+人工硬脑膜修补术</v>
          </cell>
          <cell r="W3636" t="str">
            <v>患者插管全麻成功后，病人取仰卧位，头架固定。常规碘酒（4%）和酒精（75%）消毒后铺巾，头皮浸润麻醉，沿左额顶马蹄形切口逐层切开，中线处颅骨钻2孔，骨瓣铣下保留，硬膜四周严密悬吊，见硬膜张力中等，“+”字状剪开脑膜，于冠状缝前额上回近中线处行皮层造瘘，可见病变位于左额顶深部扣带回，深达胼胝体体部，灰红色，质地软韧不均，血供丰富，与周围脑组织边界不清，显微镜下自肿瘤大致边界逐步分离并分块切除，最终近全切除病变，大小约4.5X3.0X3.0cm，胼周及胼缘动脉均保护良好。术腔严密止血，创面速即纱帖敷，术腔反复冲洗清亮，脑组织搏动好，硬膜缺损严重，可缝人工硬膜（脑膜健）减张修补缝合硬脑膜，与护士清点棉片、棉条等手术用品无误后，1枚盖孔板2枚钛片还纳骨瓣，皮下放置普通引流管1根头皮另戳1口引出并固定，逐层缝合皮下及皮肤，术毕再次与护士清点棉条等手术用品无误，手术顺利，术中出血约300ml，输液3000ml，术后回病房监护。</v>
          </cell>
          <cell r="X3636" t="str">
            <v>部分切除</v>
          </cell>
          <cell r="Y3636">
            <v>155859</v>
          </cell>
          <cell r="Z3636" t="str">
            <v>O(WHO II)</v>
          </cell>
          <cell r="AA3636" t="str">
            <v>O(WHO II)</v>
          </cell>
          <cell r="AB3636">
            <v>2</v>
          </cell>
          <cell r="AC3636" t="str">
            <v>少突胶质细胞瘤。 (WHOⅡ级)</v>
          </cell>
          <cell r="AD3636" t="str">
            <v>部分切除</v>
          </cell>
          <cell r="AE3636">
            <v>43826</v>
          </cell>
          <cell r="AF3636" t="str">
            <v>1.左额顶少突胶质细胞瘤 2.低钾血症 3.高氯血症 4.低蛋白血症 5.轻度贫血</v>
          </cell>
          <cell r="AH3636" t="str">
            <v>未终止</v>
          </cell>
          <cell r="AI3636">
            <v>945</v>
          </cell>
          <cell r="AJ3636">
            <v>0</v>
          </cell>
          <cell r="AK3636">
            <v>945</v>
          </cell>
          <cell r="AL3636">
            <v>0</v>
          </cell>
          <cell r="AM3636">
            <v>945</v>
          </cell>
          <cell r="AN3636" t="str">
            <v>同步</v>
          </cell>
          <cell r="AO3636">
            <v>1</v>
          </cell>
          <cell r="AP3636" t="str">
            <v>泰道</v>
          </cell>
          <cell r="AQ3636">
            <v>1</v>
          </cell>
          <cell r="AS3636">
            <v>0</v>
          </cell>
          <cell r="AU3636" t="e">
            <v>#N/A</v>
          </cell>
          <cell r="AV3636" t="e">
            <v>#N/A</v>
          </cell>
          <cell r="AW3636" t="e">
            <v>#N/A</v>
          </cell>
          <cell r="AX3636" t="e">
            <v>#N/A</v>
          </cell>
          <cell r="AY3636" t="e">
            <v>#N/A</v>
          </cell>
          <cell r="AZ3636" t="e">
            <v>#N/A</v>
          </cell>
        </row>
        <row r="3637">
          <cell r="B3637" t="str">
            <v>P1137</v>
          </cell>
          <cell r="C3637" t="str">
            <v>CGGA_P1137</v>
          </cell>
          <cell r="E3637" t="str">
            <v>王丽</v>
          </cell>
          <cell r="F3637" t="str">
            <v>633444</v>
          </cell>
          <cell r="G3637">
            <v>43815</v>
          </cell>
          <cell r="H3637" t="str">
            <v>1.颅内占位性病变（额，右）</v>
          </cell>
          <cell r="J3637" t="str">
            <v>女</v>
          </cell>
          <cell r="K3637" t="str">
            <v>31</v>
          </cell>
          <cell r="L3637" t="str">
            <v>B</v>
          </cell>
          <cell r="M3637">
            <v>3.7092119881102202E+17</v>
          </cell>
          <cell r="N3637" t="str">
            <v>刘超/配偶/18653857678</v>
          </cell>
          <cell r="O3637" t="str">
            <v>发作性头晕2月。</v>
          </cell>
          <cell r="P3637" t="str">
            <v>患者无明显诱因2月前出现发作性头晕，可自行缓解，否认意识丧失、否认肢体活动障碍、否认肢体抽搐，于当地医院就诊，行头颅核磁示右额占位性病变，未行特殊治疗，未进一步治疗，特来我院门诊，门诊以“颅内占位性病变”收住入院。</v>
          </cell>
          <cell r="Q3637" t="str">
            <v>平素健康状况:良好。否认高血压史、冠心病史， 否认糖尿病史、脑血管病史、精神病史，否认肝炎史、疟疾史、结核史,否认手术史、外伤史、输血史，否认过敏史，预防接种史不详。</v>
          </cell>
          <cell r="R3637" t="str">
            <v>生于山东，久居本地，无疫区、疫情、疫水接触史，无牧区、矿山、高氟区、低碘区居住史，无化学性物质、放射性物质、有毒物质接触史，无工业毒物、粉尘接触史。否认冶游史、嗜酒史、吸烟史。</v>
          </cell>
          <cell r="S3637" t="str">
            <v>缺失</v>
          </cell>
          <cell r="T3637">
            <v>43819</v>
          </cell>
          <cell r="V3637" t="str">
            <v>右额外侧入路病变切除术+人工硬膜修补术</v>
          </cell>
          <cell r="W3637" t="str">
            <v>患者全麻满意后，取仰卧位，头左偏，导航明确病变位置，常规消毒铺巾，取右额颞弧形切口，逐层切开头皮、皮下，皮瓣翻向下方，推开部分颞肌暴露额部颅骨，钻孔1个，铣刀铣下骨瓣大小约4x5cm，弧形剪开硬膜，向侧裂方向探查，打开侧裂池放液，脑压下降，超声明确病变位置，病变主体位于额叶下方脑回，色灰白，质稍韧，血供中等，与周围脑组织界限不清，仔细分离肿瘤周边，分块予以切除，最后镜下全切除病变大小约3.0×3.0×2.0cm超声复查未见明显残余。切除后周围脑组织保护完好。术腔严密止血，创面帖覆止血纤维，反复冲水清亮，护士清点器械、敷料无误后，因硬脑膜挛缩无法缝合，行人工硬膜修补术，骨瓣复位，以盖孔板及钛片固定。逐层缝合肌肉、皮下及头皮，术毕，手术顺利。术毕再次清点器械、敷料无误。术中出血约150ml,输液2000ml，标本送病理,术后观双瞳左：右＝2：2mm，病人安返病房。</v>
          </cell>
          <cell r="X3637" t="str">
            <v>全切除</v>
          </cell>
          <cell r="Y3637">
            <v>155891</v>
          </cell>
          <cell r="Z3637" t="str">
            <v>OA(WHO II)</v>
          </cell>
          <cell r="AA3637" t="str">
            <v>OA(WHO II)</v>
          </cell>
          <cell r="AB3637">
            <v>2</v>
          </cell>
          <cell r="AC3637" t="str">
            <v>少突星形细胞瘤（WHOⅡ级），局灶细胞密度增高，肿瘤浸润软脑膜。</v>
          </cell>
          <cell r="AD3637" t="str">
            <v>全切除</v>
          </cell>
          <cell r="AE3637">
            <v>43826</v>
          </cell>
          <cell r="AF3637" t="str">
            <v>1. 少突星形细胞瘤（WHOⅡ级）（额，右）</v>
          </cell>
          <cell r="AH3637" t="str">
            <v>未终止</v>
          </cell>
          <cell r="AI3637">
            <v>944</v>
          </cell>
          <cell r="AJ3637">
            <v>0</v>
          </cell>
          <cell r="AK3637">
            <v>944</v>
          </cell>
          <cell r="AL3637">
            <v>0</v>
          </cell>
          <cell r="AM3637">
            <v>944</v>
          </cell>
          <cell r="AN3637" t="str">
            <v>无</v>
          </cell>
          <cell r="AO3637">
            <v>0</v>
          </cell>
          <cell r="AP3637" t="str">
            <v>泰道</v>
          </cell>
          <cell r="AQ3637">
            <v>1</v>
          </cell>
          <cell r="AS3637">
            <v>0</v>
          </cell>
          <cell r="AU3637" t="e">
            <v>#N/A</v>
          </cell>
          <cell r="AV3637" t="e">
            <v>#N/A</v>
          </cell>
          <cell r="AW3637" t="e">
            <v>#N/A</v>
          </cell>
          <cell r="AX3637" t="e">
            <v>#N/A</v>
          </cell>
          <cell r="AY3637" t="e">
            <v>#N/A</v>
          </cell>
          <cell r="AZ3637" t="e">
            <v>#N/A</v>
          </cell>
        </row>
        <row r="3638">
          <cell r="B3638" t="str">
            <v>P1138</v>
          </cell>
          <cell r="C3638" t="str">
            <v>CGGA_P1138</v>
          </cell>
          <cell r="E3638" t="str">
            <v>茆金花</v>
          </cell>
          <cell r="F3638" t="str">
            <v>633341</v>
          </cell>
          <cell r="G3638">
            <v>43815</v>
          </cell>
          <cell r="H3638" t="str">
            <v>1.颅内占位性病变（颞、顶、岛、基底节，左） 胶质瘤？2.左上颌窦囊肿3.子宫肌瘤术后</v>
          </cell>
          <cell r="J3638" t="str">
            <v>女</v>
          </cell>
          <cell r="K3638" t="str">
            <v>52</v>
          </cell>
          <cell r="L3638" t="str">
            <v>B</v>
          </cell>
          <cell r="M3638" t="str">
            <v>34260119670421264X</v>
          </cell>
          <cell r="N3638" t="str">
            <v>唐改华/配偶/13910585459</v>
          </cell>
          <cell r="O3638" t="str">
            <v>左侧肢体麻木6月，持续加重伴言语不利、听力下降14天</v>
          </cell>
          <cell r="P3638" t="str">
            <v>6月前，患者无明显诱因出现左侧肢体麻木，伴定向力下降，无头痛，头晕；无恶心、呕吐、肢体抽搐；无四肢活动力下降等。未予重视。症状持续，14天前，患者无明显诱因出现症状加重，伴言语不利、听力下降，遂至当地医院就诊，行头部MRI示：右侧颞、顶叶占位性病变。未行手术治疗，现患者为求进一步诊断和治疗，遂至我院就诊，门诊行头部MRI示：右颞顶叶、右侧丘脑底节区占位：胶质瘤；左侧上颌窦囊肿。门诊以颅内占位性病变收入我院。</v>
          </cell>
          <cell r="Q3638" t="str">
            <v>平素健康状况:良好。否认高血压史、冠心病史， 否认糖尿病史、脑血管病史、精神病史，肝炎史：甲戊肝，5年，否认疟疾史、结核史,2016年曾行子宫肌瘤切除术。否认外伤史、输血史，否认过敏史，预防接种史不详。</v>
          </cell>
          <cell r="R3638" t="str">
            <v>生于安徽省，久居本地，无疫区、疫情、疫水接触史，无牧区、矿山、高氟区、低碘区居住史，无化学性物质、放射性物质、有毒物质接触史，无工业毒物、粉尘接触史。否认冶游史、嗜酒史、吸烟史。</v>
          </cell>
          <cell r="S3638" t="str">
            <v>60</v>
          </cell>
          <cell r="T3638">
            <v>43819</v>
          </cell>
          <cell r="V3638" t="str">
            <v>右颞枕开颅肿瘤切除术+人工硬脑膜修补术（术中MRI辅助）</v>
          </cell>
          <cell r="W3638" t="str">
            <v>患者插管全麻成功后，病人仰卧位，头左偏，头架固定。常规碘酒（4%）和酒精（75%）消毒后铺巾，头皮浸润麻醉，行右颞枕马蹄形切口逐层切开，充分暴露骨质，颅骨钻2孔骨瓣铣下保留，硬膜四周严密悬吊，放射状剪开硬膜，颞上回后部皮质造瘘，皮层下1.5cm即可见灰红色病变，病变范围广泛，主体位于右颞顶枕叶，累及深部基底节区及丘脑，质地软韧不均，血供丰富，呈浸润性生长，与周边脑组织边界不清，自肿瘤大致边界逐步分离并分块切除，最终肿瘤镜下大部切除，大小约6.0*5.0*4.5cm，右侧脑室颞角开放，行术中MRI检查提示肿瘤切除满意。术腔严密止血，创面速即纱帖敷，术腔反复冲洗清亮，脑组织搏动好，硬膜破损严重，可缝人工硬膜（脑膜健）减张缝合，术腔放置美敦力引流管1枚另戳一口引出并固定，与护士清点棉片、棉条等手术用品无误后，1枚盖孔板2枚钛片还纳骨瓣，逐层缝合肌肉、皮下及皮肤，术毕再次与护士清点棉条等手术用品无误，手术顺利，术中出血约400ml，输液2100ml，未输血，术后回病房监护。</v>
          </cell>
          <cell r="X3638" t="str">
            <v>部分切除</v>
          </cell>
          <cell r="Y3638">
            <v>155904</v>
          </cell>
          <cell r="Z3638" t="str">
            <v>AOA(WHO III)</v>
          </cell>
          <cell r="AA3638" t="str">
            <v>AOA(WHO III)</v>
          </cell>
          <cell r="AB3638">
            <v>3</v>
          </cell>
          <cell r="AC3638" t="str">
            <v>少突星形细胞瘤（WHOⅡ级），局灶间变（WHOⅢ级），肿瘤浸润软膜及蛛网膜下腔</v>
          </cell>
          <cell r="AD3638" t="str">
            <v>部分切除</v>
          </cell>
          <cell r="AE3638">
            <v>43826</v>
          </cell>
          <cell r="AF3638" t="str">
            <v>1.间变性少突星形细胞瘤（颞、顶、岛、基底节，左）  2.高氯血症 3.低蛋白血症 4.轻度贫血 5.子宫肌瘤术后 6.左上颌窦囊肿</v>
          </cell>
          <cell r="AH3638" t="str">
            <v>未终止</v>
          </cell>
          <cell r="AI3638">
            <v>944</v>
          </cell>
          <cell r="AJ3638">
            <v>0</v>
          </cell>
          <cell r="AK3638">
            <v>944</v>
          </cell>
          <cell r="AL3638">
            <v>0</v>
          </cell>
          <cell r="AM3638">
            <v>944</v>
          </cell>
          <cell r="AN3638" t="str">
            <v>同步</v>
          </cell>
          <cell r="AO3638">
            <v>1</v>
          </cell>
          <cell r="AP3638" t="str">
            <v>泰道</v>
          </cell>
          <cell r="AQ3638">
            <v>1</v>
          </cell>
          <cell r="AS3638">
            <v>0</v>
          </cell>
          <cell r="AU3638" t="e">
            <v>#N/A</v>
          </cell>
          <cell r="AV3638" t="e">
            <v>#N/A</v>
          </cell>
          <cell r="AW3638" t="e">
            <v>#N/A</v>
          </cell>
          <cell r="AX3638" t="e">
            <v>#N/A</v>
          </cell>
          <cell r="AY3638" t="e">
            <v>#N/A</v>
          </cell>
          <cell r="AZ3638" t="e">
            <v>#N/A</v>
          </cell>
        </row>
        <row r="3639">
          <cell r="B3639" t="str">
            <v>P1139</v>
          </cell>
          <cell r="C3639" t="str">
            <v>CGGA_P1139</v>
          </cell>
          <cell r="E3639" t="str">
            <v>潘嘉欣</v>
          </cell>
          <cell r="F3639" t="str">
            <v>633825</v>
          </cell>
          <cell r="G3639">
            <v>43817</v>
          </cell>
          <cell r="H3639" t="str">
            <v>1.颅内占位性病变（颞顶，左） 胶质瘤可能性大</v>
          </cell>
          <cell r="J3639" t="str">
            <v>男</v>
          </cell>
          <cell r="K3639" t="str">
            <v>13</v>
          </cell>
          <cell r="L3639" t="str">
            <v>O</v>
          </cell>
          <cell r="M3639" t="str">
            <v>43068120061217005X</v>
          </cell>
          <cell r="N3639" t="str">
            <v>周花/母子/18670354628</v>
          </cell>
          <cell r="O3639" t="str">
            <v>头痛1月伴间断性呕吐1月</v>
          </cell>
          <cell r="P3639" t="str">
            <v>患儿1月前无明显出现头痛，偶伴呕吐，早晨为重，左侧较重，就诊于当地医院，行头颅MRI扫描，提示颅内占位，予甘露醇脱水降颅压及对症支持治疗，头痛略有缓解。后进一步就诊于湖南湘雅第三医院，行脱水降颅压治疗。1周前就诊于我院，行头颅MRI扫描提示：左颞岛叶占位：胶质母细胞瘤？室管膜瘤？右侧乳突炎。现为进一步治疗收入我科。</v>
          </cell>
          <cell r="Q3639" t="str">
            <v>平素健康状况:良好。否认高血压史、冠心病史， 否认糖尿病史、脑血管病史、精神病史，否认肝炎史、疟疾史、结核史，2016年曾受因右手腕骨骨折，行保守治疗。否认手术史、输血史，否认过敏史，预防接种史不详。</v>
          </cell>
          <cell r="R3639" t="str">
            <v>生于湖南，久居本地，无疫区、疫情、疫水接触史，无牧区、矿山、高氟区、低碘区居住史，无化学性物质、放射性物质、有毒物质接触史，无工业毒物、粉尘接触史。否认冶游史、嗜酒史、吸烟史。</v>
          </cell>
          <cell r="S3639" t="str">
            <v>缺失</v>
          </cell>
          <cell r="T3639">
            <v>43822</v>
          </cell>
          <cell r="V3639" t="str">
            <v>左颞顶开颅肿瘤切除术+人工硬脑膜修补术</v>
          </cell>
          <cell r="W3639" t="str">
            <v>患者气管插管全麻满意后。取右侧卧位，上头架, 神经导航辅助确定肿瘤位置，取左颞顶马蹄形切口。常规碘酒、酒精消毒铺巾。切开头皮，分离头皮帽状腱膜下，皮瓣翻向下方。切开颞肌推向下方，暴露颅骨，钻2孔，铣刀铣下骨瓣大小约5×6cm。硬膜张力较高，骨缘周围硬膜悬吊止血。十字剪开硬膜，见侧裂末端缘上回、角回脑回变平，术中B超辅助确定肿瘤位置。显微镜下沿侧裂末端进行分离，缘上回造瘘，可见脑组织水肿明显，肿瘤呈灰红色，质地软韧，血运丰富，瘤内囊液较为清亮，淡黄色。沿肿瘤大致边界进行分离，将肿瘤大部分切除，然后切除残余肿瘤组织。沿肿瘤向下浸润方向切除肿瘤，切除肿瘤后可见侧裂血管，保留侧裂内通往额顶叶方向动脉，左侧脑室少部分开放。共切除肿瘤及周围浸润脑组织约5×6×6cm。 脑压明显下降，脑搏动良好。止血满意后，创面覆盖速即纱，反复盐水冲洗清亮。护士清点敷料及器械无误。硬脑膜缝合，骨片复位，钛片及盖孔板固定。缝合颞肌及筋膜，分层缝合帽状腱膜及头皮。手术顺利，术中出血估计约200ml，未输血，补液2000 ml。术毕，回病房监护。</v>
          </cell>
          <cell r="X3639" t="str">
            <v>全切除</v>
          </cell>
          <cell r="Y3639">
            <v>155913</v>
          </cell>
          <cell r="Z3639" t="str">
            <v>A(WHO II)</v>
          </cell>
          <cell r="AA3639" t="str">
            <v>A(WHO II)</v>
          </cell>
          <cell r="AB3639">
            <v>2</v>
          </cell>
          <cell r="AC3639" t="str">
            <v>星形细胞瘤（WHO II级）</v>
          </cell>
          <cell r="AD3639" t="str">
            <v>全切除</v>
          </cell>
          <cell r="AE3639">
            <v>43832</v>
          </cell>
          <cell r="AF3639" t="str">
            <v>1.星形细胞瘤（颞顶，左）2.轻度贫血</v>
          </cell>
          <cell r="AH3639" t="str">
            <v>未终止</v>
          </cell>
          <cell r="AI3639">
            <v>941</v>
          </cell>
          <cell r="AJ3639">
            <v>0</v>
          </cell>
          <cell r="AK3639">
            <v>941</v>
          </cell>
          <cell r="AL3639">
            <v>0</v>
          </cell>
          <cell r="AM3639">
            <v>941</v>
          </cell>
          <cell r="AN3639" t="str">
            <v>同步</v>
          </cell>
          <cell r="AO3639">
            <v>1</v>
          </cell>
          <cell r="AP3639" t="str">
            <v>帝清8个月</v>
          </cell>
          <cell r="AQ3639">
            <v>1</v>
          </cell>
          <cell r="AS3639">
            <v>0</v>
          </cell>
          <cell r="AU3639" t="e">
            <v>#N/A</v>
          </cell>
          <cell r="AV3639" t="e">
            <v>#N/A</v>
          </cell>
          <cell r="AW3639" t="e">
            <v>#N/A</v>
          </cell>
          <cell r="AX3639" t="e">
            <v>#N/A</v>
          </cell>
          <cell r="AY3639" t="e">
            <v>#N/A</v>
          </cell>
          <cell r="AZ3639" t="e">
            <v>#N/A</v>
          </cell>
        </row>
        <row r="3640">
          <cell r="B3640" t="str">
            <v>P1140</v>
          </cell>
          <cell r="C3640" t="str">
            <v>CGGA_P1140</v>
          </cell>
          <cell r="E3640" t="str">
            <v>史兆营</v>
          </cell>
          <cell r="F3640" t="str">
            <v>274826</v>
          </cell>
          <cell r="G3640">
            <v>43818</v>
          </cell>
          <cell r="H3640" t="str">
            <v>1.复发胶质瘤（额顶，右）2.右额胶质瘤术后3.症状性癫痫[继发性癫痫]</v>
          </cell>
          <cell r="J3640" t="str">
            <v>男</v>
          </cell>
          <cell r="K3640" t="str">
            <v>48</v>
          </cell>
          <cell r="L3640" t="str">
            <v>A</v>
          </cell>
          <cell r="M3640">
            <v>3.7091119710928602E+17</v>
          </cell>
          <cell r="N3640" t="str">
            <v>史兆营/本人/18605386263</v>
          </cell>
          <cell r="O3640" t="str">
            <v>右额胶质瘤术后12年，间断性肢体抽搐1年，左侧肢体活动力下降2月</v>
          </cell>
          <cell r="P3640" t="str">
            <v>12年前患者无明显诱因出现双上肢抽搐，持续约5分钟。遂至我院就诊，考虑颅内占位性病变，行右额肿瘤切除术，病理为星形少突胶质细胞瘤。术后行放射治疗（具体不详），恢复良好。1年前无明显诱因患者出现双上肢抽搐，持续约5分钟；无意识障碍；无头痛，头晕，恶心，呕吐；无肢体活动力下降等，未予重视；2月前患者无明显诱因出现左侧肢体活动力下降，为求进一步诊断和治疗，遂至我院就诊。门诊行头部MRI示：右额开颅“胶质瘤”术后；术区旁异常强化：复发？门诊以颅内占位性病变收入我院。</v>
          </cell>
          <cell r="Q3640" t="str">
            <v>平素健康状况:良好。否认高血压史、冠心病史， 否认糖尿病史、脑血管病史、精神病史，否认肝炎史、疟疾史、结核史,2007年曾行右额胶质瘤切除术。否认、外伤史、输血史，青霉素过敏史，预防接种史不详。</v>
          </cell>
          <cell r="R3640" t="str">
            <v>生于山东省泰安市，久居本地，无疫区、疫情、疫水接触史，无牧区、矿山、高氟区、低碘区居住史，无化学性物质、放射性物质、有毒物质接触史，无工业毒物、粉尘接触史。否认冶游史、嗜酒史、吸烟史。</v>
          </cell>
          <cell r="S3640" t="str">
            <v>80</v>
          </cell>
          <cell r="T3640">
            <v>43822</v>
          </cell>
          <cell r="V3640" t="str">
            <v>右额原切口开颅肿瘤切除术+人工硬脑膜修补术</v>
          </cell>
          <cell r="W3640" t="str">
            <v>患者仰卧位，常规消毒、铺巾，取右额顶马蹄形原切口逐层切开，皮肤翻向前方，暴露右额原骨瓣位置，铣下右额扩大骨瓣保留，见硬膜张力中等，十字状剪开硬脑膜，可见病变主要位于右额原术腔后方额叶皮层，中央前回前部，灰红色，质软，血供丰富，呈浸润性生长，与周边脑组织边界不清，自肿瘤大致边界逐步分离并分块切除肿瘤，最终病变镜下近全切除，大小约3.0*2.5*3.0cm，右侧侧脑室开放。术腔严密止血，创面速即纱帖敷，术腔反复冲洗清亮，脑组织搏动好，硬膜缺损严重，人工硬膜（脑膜健）修补缝合硬膜，与护士清点棉片、棉条等手术用品无误后，1枚盖孔板2枚钛片还纳骨瓣，逐层缝合皮下及皮肤，术毕再次与护士清点棉条等手术用品无误，手术顺利，术中出血约200ml，输液1500ml，术后回病房监护。</v>
          </cell>
          <cell r="X3640" t="str">
            <v>部分切除</v>
          </cell>
          <cell r="Y3640">
            <v>155941</v>
          </cell>
          <cell r="Z3640" t="str">
            <v>AOA(WHO III)</v>
          </cell>
          <cell r="AA3640" t="str">
            <v>AOA(WHO III)</v>
          </cell>
          <cell r="AB3640">
            <v>3</v>
          </cell>
          <cell r="AC3640" t="str">
            <v>间变性少突星形细胞瘤(WHOⅢ级)</v>
          </cell>
          <cell r="AD3640" t="str">
            <v>部分切除</v>
          </cell>
          <cell r="AE3640">
            <v>43832</v>
          </cell>
          <cell r="AF3640" t="str">
            <v>1.复发间变性少突星形细胞瘤（额顶，右）2.右额胶质瘤术后 3.症状性癫痫[继发性癫痫] 4.低钾血症 5.高氯血症</v>
          </cell>
          <cell r="AH3640" t="str">
            <v>未终止</v>
          </cell>
          <cell r="AI3640">
            <v>941</v>
          </cell>
          <cell r="AJ3640">
            <v>0</v>
          </cell>
          <cell r="AK3640">
            <v>941</v>
          </cell>
          <cell r="AL3640">
            <v>0</v>
          </cell>
          <cell r="AM3640">
            <v>941</v>
          </cell>
          <cell r="AN3640" t="str">
            <v>同步</v>
          </cell>
          <cell r="AO3640">
            <v>1</v>
          </cell>
          <cell r="AP3640" t="str">
            <v>帝清</v>
          </cell>
          <cell r="AQ3640">
            <v>1</v>
          </cell>
          <cell r="AS3640">
            <v>1</v>
          </cell>
          <cell r="AU3640" t="e">
            <v>#N/A</v>
          </cell>
          <cell r="AV3640" t="e">
            <v>#N/A</v>
          </cell>
          <cell r="AW3640" t="e">
            <v>#N/A</v>
          </cell>
          <cell r="AX3640" t="e">
            <v>#N/A</v>
          </cell>
          <cell r="AY3640" t="e">
            <v>#N/A</v>
          </cell>
          <cell r="AZ3640" t="e">
            <v>#N/A</v>
          </cell>
        </row>
        <row r="3641">
          <cell r="B3641" t="str">
            <v>P1141</v>
          </cell>
          <cell r="C3641" t="str">
            <v>CGGA_P1141</v>
          </cell>
          <cell r="E3641" t="str">
            <v>胡乃菊</v>
          </cell>
          <cell r="F3641" t="str">
            <v>634011</v>
          </cell>
          <cell r="G3641">
            <v>43818</v>
          </cell>
          <cell r="H3641" t="str">
            <v>1.颅内占位性病变（胼胝体伴肿瘤播散）</v>
          </cell>
          <cell r="J3641" t="str">
            <v>女</v>
          </cell>
          <cell r="K3641" t="str">
            <v>55</v>
          </cell>
          <cell r="L3641" t="str">
            <v>B</v>
          </cell>
          <cell r="M3641">
            <v>3.7283219641130202E+17</v>
          </cell>
          <cell r="N3641" t="str">
            <v>胡乃菊/本人/15563919596</v>
          </cell>
          <cell r="O3641" t="str">
            <v>头晕近1月</v>
          </cell>
          <cell r="P3641" t="str">
            <v>患者1月前无明显诱因出现头晕，否认意识障碍，否认肢体抽搐，否认肢体无力，于当地医院就诊，行头颅核磁检查提示颅内占位性病变，未行特殊治疗，为进一步治疗，特来我院门诊就诊，门诊以“颅内占位性病变”收住入院。</v>
          </cell>
          <cell r="Q3641" t="str">
            <v>平素健康状况:良好。否认高血压史、冠心病史， 精神病史：，间断否认糖尿病史、脑血管病史、，否认肝炎史、疟疾史、结核史,子宫肌瘤子宫切除术史4年，否认其他手术史、外伤史、输血史，过敏史，头孢类药物过敏，预防接种史不详。</v>
          </cell>
          <cell r="R3641" t="str">
            <v>生于，久居本地，无疫区、疫情、疫水接触史，无牧区、矿山、高氟区、低碘区居住史，无化学性物质、放射性物质、有毒物质接触史，无工业毒物、粉尘接触史。否认冶游史、嗜酒史、吸烟史。</v>
          </cell>
          <cell r="S3641" t="str">
            <v>缺失</v>
          </cell>
          <cell r="T3641">
            <v>43823</v>
          </cell>
          <cell r="V3641" t="str">
            <v>导航下左额开颅病变切除术+人工硬膜修补术</v>
          </cell>
          <cell r="W3641" t="str">
            <v>全麻插管后，患者取平卧体位，头架固定头位，导航明确切口位置，常规消毒铺巾，取左额马蹄形皮肤切口，分离皮瓣翻向前方，左额钻2孔，铣刀铣下左额游离骨瓣6mmX5mm。骨窗缘钻孔，悬吊硬膜。硬膜张力稍高，给予甘露醇250ml静点后张力下降，弧形剪开硬膜，牵开左额脑组织暴露扣带回，切开部分扣带回脑组织，导航明确病变位置，探查可见肿瘤位于胼胝体及脑室，双侧胼周动脉及胼缘动脉位于肿瘤上方，肿瘤色灰红，有包膜，边界欠清，血运丰富，沿肿瘤周边仔细分离，可见肿瘤侵犯透明隔、三脑室顶部，双侧脑室壁，并有卫星灶位于右侧脑室内侧壁外，无明显包膜，仔细分离肿瘤周边，分块切除肿瘤，侧脑室及三脑室开放，最后镜下近全切除，约5cmX3.3cmX3.5cm大小。肿瘤切除后可见周围血管保护完整。创面速即纱帖附，脑组织搏动好，瘤腔放外引流管一根，护士清点棉条、器械、纱布无误。因硬脑膜挛缩无法缝合，行人工硬膜修补术，骨片复位盖孔片及钛片固定，逐层缝合皮下组织及皮肤。术中输液3100毫升，出血约100ml，未输异体血。术毕安返ICU病房。</v>
          </cell>
          <cell r="X3641" t="str">
            <v>部分切除</v>
          </cell>
          <cell r="Y3641">
            <v>155976</v>
          </cell>
          <cell r="Z3641" t="str">
            <v>GBM(WHO IV)</v>
          </cell>
          <cell r="AA3641" t="str">
            <v>GBM(WHO IV)</v>
          </cell>
          <cell r="AB3641">
            <v>4</v>
          </cell>
          <cell r="AC3641" t="str">
            <v>胶质母细胞瘤 (WHOⅣ级)</v>
          </cell>
          <cell r="AD3641" t="str">
            <v>部分切除</v>
          </cell>
          <cell r="AE3641">
            <v>43833</v>
          </cell>
          <cell r="AF3641" t="str">
            <v>1.胶质母细胞瘤 (WHOⅣ级)（胼胝体伴肿瘤播散）</v>
          </cell>
          <cell r="AH3641" t="str">
            <v>未终止</v>
          </cell>
          <cell r="AI3641">
            <v>940</v>
          </cell>
          <cell r="AJ3641">
            <v>0</v>
          </cell>
          <cell r="AK3641">
            <v>859</v>
          </cell>
          <cell r="AL3641">
            <v>1</v>
          </cell>
          <cell r="AM3641">
            <v>940</v>
          </cell>
          <cell r="AN3641" t="str">
            <v>30次</v>
          </cell>
          <cell r="AO3641">
            <v>1</v>
          </cell>
          <cell r="AP3641" t="str">
            <v>替莫脞胺</v>
          </cell>
          <cell r="AQ3641">
            <v>1</v>
          </cell>
          <cell r="AS3641">
            <v>0</v>
          </cell>
          <cell r="AU3641" t="e">
            <v>#N/A</v>
          </cell>
          <cell r="AV3641" t="e">
            <v>#N/A</v>
          </cell>
          <cell r="AW3641" t="e">
            <v>#N/A</v>
          </cell>
          <cell r="AX3641" t="e">
            <v>#N/A</v>
          </cell>
          <cell r="AY3641" t="e">
            <v>#N/A</v>
          </cell>
          <cell r="AZ3641" t="e">
            <v>#N/A</v>
          </cell>
        </row>
        <row r="3642">
          <cell r="B3642" t="str">
            <v>P1142</v>
          </cell>
          <cell r="C3642" t="str">
            <v>CGGA_P1142</v>
          </cell>
          <cell r="E3642" t="str">
            <v>马翠翠</v>
          </cell>
          <cell r="F3642" t="str">
            <v>633796</v>
          </cell>
          <cell r="G3642">
            <v>43817</v>
          </cell>
          <cell r="H3642" t="str">
            <v>1.颅内占位性病变（额，右）胶质瘤2.剖宫产个人史3.宫颈锥切术后</v>
          </cell>
          <cell r="J3642" t="str">
            <v>女</v>
          </cell>
          <cell r="K3642" t="str">
            <v>37</v>
          </cell>
          <cell r="L3642" t="str">
            <v>AB</v>
          </cell>
          <cell r="M3642">
            <v>2.20282198209112E+17</v>
          </cell>
          <cell r="N3642" t="str">
            <v>任河/配偶/13478728462</v>
          </cell>
          <cell r="O3642" t="str">
            <v>头痛1年，体检发现颅内占位1个月余</v>
          </cell>
          <cell r="P3642" t="str">
            <v>1年前无明显诱因出现头痛，无头晕，恶心呕吐，不伴肢体活动及感觉障碍，无肢体抽搐及意识丧失，于当地医院在颈部行针灸治疗，效果明显，1个月余前于当地医院体检时，行头MR提示颅内占位，后于大连市中心医院行头MR示：右额及岛叶占位性病变，星形细胞瘤可能性大。1个月前于我院门诊就诊，行头MR示：右额叶占位：胶质瘤可能性大；鼻窦粘膜增厚。现患者为进一步治疗来我院，门诊以“颅内占位性病变”收入院。</v>
          </cell>
          <cell r="Q3642" t="str">
            <v>平素健康状况:良好。1年前因宫颈癌前病变于当地医院行宫颈锥切手术，术后恢复可，6年前行剖宫产，术后恢复可,C2-7椎间盘突出病史,于当地医院就诊,未治疗.否认高血压史、冠心病史， 否认糖尿病史、脑血管病史、精神病史，否认肝炎史、疟疾史、结核史否认、外伤史、输血史，否认过敏史，预防接种史不详。</v>
          </cell>
          <cell r="R3642" t="str">
            <v>生于原籍，久居本地，无疫区、疫情、疫水接触史，无牧区、矿山、高氟区、低碘区居住史，无化学性物质、放射性物质、有毒物质接触史，无工业毒物、粉尘接触史。否认冶游史、嗜酒史、吸烟史。</v>
          </cell>
          <cell r="S3642" t="str">
            <v>90</v>
          </cell>
          <cell r="T3642">
            <v>43823</v>
          </cell>
          <cell r="V3642" t="str">
            <v xml:space="preserve">右额颞开颅肿瘤切除+人工硬脑膜修补术 </v>
          </cell>
          <cell r="W3642" t="str">
            <v>患者气管插管全麻成功后，仰卧位，头偏向左（45°）。常规碘酒（4%）和酒精（75%）消毒后铺巾，头皮浸润麻醉，取右额颞“？”切口逐层切开，皮瓣翻向前方，肌肉翻向下方，暴露额颞骨质，颅骨钻1孔骨瓣铣下保留。硬膜止血后四周严密悬吊，见硬膜张力略高250ml甘露醇快速静点降低颅内压，“弧形+放射”状剪开硬脑膜，缓慢释放侧裂池脑脊液后脑压下降满意，可见右额下回后部脑回增宽，脑沟变浅，局部灰白色，显微镜下软膜下切除右额下回后部肿瘤及部分眶回，灰白色，质地软，边界不清，血供中等，显露前环岛沟及部分上环岛沟，显露嗅神经三角、岛阈及大脑中动脉M1分叉前背侧最外侧豆纹动脉，以此作为切除深部边界，切除岛叶前部肿瘤，前上方深部侧脑室额角部分开放，术腔深部可见肉豆蔻样纹状体及下纹状静脉。调整显微镜角度，在大脑中动脉M2下方切除岛叶前及后下部肿瘤，可见下环岛沟及环岛沟静脉，M2下干沿下环岛沟走形。沿上环岛沟向后下切除岛叶后上方肿瘤直达后岛点，以前、上、下环岛沟及最外侧豆纹动脉为切除边界，显微镜下分块全切肿瘤。术腔严密止血，反复冲洗清亮，脑组织搏动好，硬膜缝合困难，人工硬膜减张缝合，与护士清点棉片、棉条等手术用品无误后，钛片还纳骨瓣，逐层缝合肌肉、皮下及皮肤，术毕再次与护士清点棉条等手术用品无误，手术顺利，麻醉满意，术中出血约 200 ml，输液2600 ml，术后查见双瞳孔左：右=1.5:1.5mm，拔管后安返PICU病房监护。</v>
          </cell>
          <cell r="X3642" t="str">
            <v>全切除</v>
          </cell>
          <cell r="Y3642" t="str">
            <v>缺失</v>
          </cell>
          <cell r="Z3642" t="str">
            <v>A(WHO II)</v>
          </cell>
          <cell r="AA3642" t="str">
            <v>A(WHO II)</v>
          </cell>
          <cell r="AB3642">
            <v>2</v>
          </cell>
          <cell r="AC3642" t="str">
            <v>星形细胞瘤(WHOⅡ级)</v>
          </cell>
          <cell r="AD3642" t="str">
            <v>全切除</v>
          </cell>
          <cell r="AE3642">
            <v>43833</v>
          </cell>
          <cell r="AF3642" t="str">
            <v>1.星形细胞瘤（额，右，WHO II级）2.剖宫产个人史3.宫颈锥切术后</v>
          </cell>
          <cell r="AH3642" t="str">
            <v>未终止</v>
          </cell>
          <cell r="AI3642">
            <v>940</v>
          </cell>
          <cell r="AJ3642">
            <v>0</v>
          </cell>
          <cell r="AK3642">
            <v>940</v>
          </cell>
          <cell r="AL3642">
            <v>0</v>
          </cell>
          <cell r="AM3642">
            <v>940</v>
          </cell>
          <cell r="AN3642" t="str">
            <v>无</v>
          </cell>
          <cell r="AO3642">
            <v>0</v>
          </cell>
          <cell r="AP3642" t="str">
            <v>无</v>
          </cell>
          <cell r="AQ3642">
            <v>0</v>
          </cell>
          <cell r="AS3642">
            <v>0</v>
          </cell>
          <cell r="AU3642" t="e">
            <v>#N/A</v>
          </cell>
          <cell r="AV3642" t="e">
            <v>#N/A</v>
          </cell>
          <cell r="AW3642" t="e">
            <v>#N/A</v>
          </cell>
          <cell r="AX3642" t="e">
            <v>#N/A</v>
          </cell>
          <cell r="AY3642" t="e">
            <v>#N/A</v>
          </cell>
          <cell r="AZ3642" t="e">
            <v>#N/A</v>
          </cell>
        </row>
        <row r="3643">
          <cell r="B3643" t="str">
            <v>P1143</v>
          </cell>
          <cell r="C3643" t="str">
            <v>CGGA_P1143</v>
          </cell>
          <cell r="E3643" t="str">
            <v>孙报真</v>
          </cell>
          <cell r="F3643" t="str">
            <v>634479</v>
          </cell>
          <cell r="G3643">
            <v>43822</v>
          </cell>
          <cell r="H3643" t="str">
            <v>1.颅内占位性病变（额颞岛底节，左）2.症状性癫痫[继发性癫痫]</v>
          </cell>
          <cell r="J3643" t="str">
            <v>男</v>
          </cell>
          <cell r="K3643" t="str">
            <v>43</v>
          </cell>
          <cell r="L3643" t="str">
            <v>A</v>
          </cell>
          <cell r="M3643">
            <v>1.5010219761106301E+17</v>
          </cell>
          <cell r="N3643" t="str">
            <v>孙报真/本人/13804711669</v>
          </cell>
          <cell r="O3643" t="str">
            <v>发作性愣神1年余，头晕2月余。</v>
          </cell>
          <cell r="P3643" t="str">
            <v>患者无明显诱因出现发作性愣神伴胃部不适，持续十余秒，自行缓解，伴记忆力轻度下降，反应略慢，2月前开始出现头晕，否认头痛，否认肢体活动障碍，否认肢体抽搐，于当地医院就诊行核磁检查提示左额颞岛底节占位性病变，未行特殊治疗，未进一步治疗，特来我院门诊就诊，门诊以“颅内占位性病变”收住入院。</v>
          </cell>
          <cell r="Q3643" t="str">
            <v>平素健康状况:良好。否认高血压史、冠心病史， 否认糖尿病史、脑血管病史、精神病史，否认肝炎史、疟疾史、结核史,否认手术史、外伤史、输血史，有过敏史，具体不详，预防接种史不详。</v>
          </cell>
          <cell r="R3643" t="str">
            <v>生于内蒙古，久居本地，无疫区、疫情、疫水接触史，无牧区、矿山、高氟区、低碘区居住史，无化学性物质、放射性物质、有毒物质接触史，无工业毒物、粉尘接触史。否认冶游史、嗜酒史、吸烟史。</v>
          </cell>
          <cell r="S3643" t="str">
            <v>缺失</v>
          </cell>
          <cell r="T3643">
            <v>43824</v>
          </cell>
          <cell r="V3643" t="str">
            <v xml:space="preserve">左额颞开颅病变切除术+人工硬膜修补术 </v>
          </cell>
          <cell r="W3643" t="str">
            <v>患者气管插管全麻成功后，仰卧位，头偏向右。导航明确切口位置，常规碘酒（2%）和酒精（75%）消毒后铺巾，头皮浸润麻醉，取左额颞“？”切口逐层切开，皮瓣翻向前方，颞肌翻向下方，充分暴露骨质，颅骨钻2孔骨瓣铣下保留。硬膜止血后四周严密悬吊，见硬膜张力略高250ml甘露醇快速静点降低颅内压，“弧形+放射”状剪开硬脑膜，可见肿瘤位于左侧额颞岛叶，色灰白，血供中等，质地稍韧，边界不清，首先切除额叶眶部及三角部肿瘤，至环岛沟，仔细分离分块切除岛叶皮层肿瘤，至底节，为减少功能障碍后部额叶盖部及深部放射冠肿瘤未强行切除，后切除颞部内侧肿瘤，至脑室颞角开放，并继续切除钩回及海马，深部至环池，未突破蛛网膜，最终病变镜下大部分切除肿瘤，大小约5.0X 6.0X6.0CM。核磁扫描肿瘤切除满意，术腔严密止血，创面速即纱帖敷,术腔反复冲洗清亮，脑组织搏动好，鉴于硬膜缺损，人工硬膜加固硬膜薄弱处，与护士清点棉片、棉条等手术用品无误后，2枚钛片1枚盖孔板还纳骨瓣，逐层缝合肌肉、皮下及皮肤，术毕再次与护士清点棉条等手术用品无误，手术顺利，术中出血约400ml，输液3100ml，术中未输血，术后回病房监护。</v>
          </cell>
          <cell r="X3643" t="str">
            <v>部分切除</v>
          </cell>
          <cell r="Y3643">
            <v>156018</v>
          </cell>
          <cell r="Z3643" t="str">
            <v>OA(WHO II)</v>
          </cell>
          <cell r="AA3643" t="str">
            <v>OA(WHO II)</v>
          </cell>
          <cell r="AB3643">
            <v>2</v>
          </cell>
          <cell r="AC3643" t="str">
            <v>肿瘤形态学呈少突星形细胞瘤(WHOⅡ级)，局灶细胞密度较高，结合染色体1p/19q FISH检测结果，符合少突胶质细胞瘤(WHOⅡ级)，局灶细胞密度较高</v>
          </cell>
          <cell r="AD3643" t="str">
            <v>部分切除</v>
          </cell>
          <cell r="AE3643">
            <v>43838</v>
          </cell>
          <cell r="AF3643" t="str">
            <v xml:space="preserve"> 1.少突星形细胞瘤（额颞岛底节，左）2.症状性癫痫[继发性癫痫]3.中枢神经系统感染 </v>
          </cell>
          <cell r="AH3643" t="str">
            <v>未终止</v>
          </cell>
          <cell r="AI3643">
            <v>939</v>
          </cell>
          <cell r="AJ3643">
            <v>0</v>
          </cell>
          <cell r="AK3643">
            <v>939</v>
          </cell>
          <cell r="AL3643">
            <v>0</v>
          </cell>
          <cell r="AM3643">
            <v>939</v>
          </cell>
          <cell r="AN3643" t="str">
            <v>同步</v>
          </cell>
          <cell r="AO3643">
            <v>1</v>
          </cell>
          <cell r="AP3643" t="str">
            <v>泰道</v>
          </cell>
          <cell r="AQ3643">
            <v>1</v>
          </cell>
          <cell r="AS3643">
            <v>0</v>
          </cell>
          <cell r="AU3643" t="e">
            <v>#N/A</v>
          </cell>
          <cell r="AV3643" t="e">
            <v>#N/A</v>
          </cell>
          <cell r="AW3643" t="e">
            <v>#N/A</v>
          </cell>
          <cell r="AX3643" t="e">
            <v>#N/A</v>
          </cell>
          <cell r="AY3643" t="e">
            <v>#N/A</v>
          </cell>
          <cell r="AZ3643" t="e">
            <v>#N/A</v>
          </cell>
        </row>
        <row r="3644">
          <cell r="B3644" t="str">
            <v>P1144</v>
          </cell>
          <cell r="C3644" t="str">
            <v>CGGA_P1144</v>
          </cell>
          <cell r="E3644" t="str">
            <v>高巧玲</v>
          </cell>
          <cell r="F3644" t="str">
            <v>634447</v>
          </cell>
          <cell r="G3644">
            <v>43822</v>
          </cell>
          <cell r="H3644" t="str">
            <v>1.复发胶质瘤（双额，胼胝体） 2.右额胶质瘤术后  3.症状性癫痫[继发性癫痫]</v>
          </cell>
          <cell r="J3644" t="str">
            <v>女</v>
          </cell>
          <cell r="K3644" t="str">
            <v>45</v>
          </cell>
          <cell r="L3644" t="str">
            <v>B</v>
          </cell>
          <cell r="M3644">
            <v>6.1060219741102003E+17</v>
          </cell>
          <cell r="N3644" t="str">
            <v>高巧玲/本人/18992190146</v>
          </cell>
          <cell r="O3644" t="str">
            <v>右额胶质瘤术后3年，发现肿瘤复发1月。</v>
          </cell>
          <cell r="P3644" t="str">
            <v>患者3年前无明显诱因突发四肢抽搐伴意识不清，无头痛，恶心，呕吐；无四肢活动力下降等，遂至我院就诊，考虑颅内占位性病变，于2016年3月17日行冠切右额开颅肿瘤全切除术，病理诊断为星形细胞瘤II级，术后恢复良好，未行辅助放化疗，定期复查。1月前患者无明显诱因出现言语缓慢，记忆力下降，大小便失禁等，复查头部MRI示：右额胶质瘤占位术后”改变；双侧额叶及胼胝体异常信号，考虑复发伴扩散；部分空蝶鞍。遂至我院，门诊以颅内占位性病变收入我院。患者自患病以来，饮食可，睡眠可，精神差，记忆力减退，二便如常，生活难以自理，体重无明显变化。</v>
          </cell>
          <cell r="Q3644" t="str">
            <v>平素健康状况:良好。否认高血压史、冠心病史， 否认糖尿病史、脑血管病史、精神病史，否认肝炎史、疟疾史、结核史,2006年曾行卵巢囊肿切除术，2016年3在我院行右额开颅肿瘤切除术，病理诊断为星形细胞瘤II级，术后未行辅助放化疗。否认外伤史、输血史，否认过敏史，预防接种史不详。</v>
          </cell>
          <cell r="R3644" t="str">
            <v>生于陕西省榆林市，久居本地，无疫区、疫情、疫水接触史，无牧区、矿山、高氟区、低碘区居住史，无化学性物质、放射性物质、有毒物质接触史，无工业毒物、粉尘接触史。否认冶游史、嗜酒史、吸烟史。</v>
          </cell>
          <cell r="S3644" t="str">
            <v>60</v>
          </cell>
          <cell r="T3644">
            <v>43825</v>
          </cell>
          <cell r="V3644" t="str">
            <v>冠状原切口左额开颅肿瘤切除术+人工硬脑膜修补术</v>
          </cell>
          <cell r="W3644" t="str">
            <v>患者插管全麻成功后，病人取仰卧位。常规碘酒（4%）和酒精（75%）消毒后铺巾，头皮浸润麻醉，行冠状原切口切开，充分暴露左额骨质，颅骨钻2孔左额骨瓣铣下保留，硬膜四周严密悬吊，“+”字状剪开左额硬脑膜，即可见左额灰红色病变，累及左额及胼胝体，质地软韧不均，血供中等，与周围脑组织边界不清，显微镜下首先自瘤内分块切除，待减压充分后自肿瘤大致边界逐步分离并分块切除，大小约6.0X4.5X5.0cm，最终肿瘤镜下大部切除，双侧大脑前动脉及其分支均保护良好。术腔严密止血，创面速即纱帖敷，术腔反复冲洗清亮，脑组织搏动好，硬膜破损严重，可缝人工硬膜（脑膜健）减张缝合，术腔放置美敦力引流管1枚头皮另戳1口引出并固定，与护士清点棉片、棉条等手术用品无误后，1枚盖孔板2枚钛片还纳骨瓣，逐层缝合肌肉、皮下及皮肤，术毕再次与护士清点棉条等手术用品无误，手术顺利，术中出血约300ml，输液3000ml，术后回ICU病房监护。</v>
          </cell>
          <cell r="X3644" t="str">
            <v>部分切除</v>
          </cell>
          <cell r="Y3644">
            <v>156065</v>
          </cell>
          <cell r="Z3644" t="str">
            <v>AA(WHO III)</v>
          </cell>
          <cell r="AA3644" t="str">
            <v>AA(WHO III)</v>
          </cell>
          <cell r="AB3644">
            <v>3</v>
          </cell>
          <cell r="AC3644" t="str">
            <v>间变性星形细胞瘤。(WHOⅢ级，复发</v>
          </cell>
          <cell r="AD3644" t="str">
            <v>部分切除</v>
          </cell>
          <cell r="AE3644">
            <v>43833</v>
          </cell>
          <cell r="AF3644" t="str">
            <v>1.复发间变性星形细胞瘤（双额、胼胝体）2.右额胶质瘤术后 3.症状性癫痫[继发性癫痫] 4.轻度贫血 5.低钾血症 6.高氯血症 7.低蛋白血症</v>
          </cell>
          <cell r="AH3644" t="str">
            <v>终止</v>
          </cell>
          <cell r="AI3644">
            <v>706</v>
          </cell>
          <cell r="AJ3644">
            <v>1</v>
          </cell>
          <cell r="AK3644">
            <v>280</v>
          </cell>
          <cell r="AL3644">
            <v>1</v>
          </cell>
          <cell r="AM3644">
            <v>841</v>
          </cell>
          <cell r="AN3644" t="str">
            <v>同步</v>
          </cell>
          <cell r="AO3644">
            <v>1</v>
          </cell>
          <cell r="AP3644" t="str">
            <v>帝清</v>
          </cell>
          <cell r="AQ3644">
            <v>1</v>
          </cell>
          <cell r="AS3644">
            <v>1</v>
          </cell>
          <cell r="AU3644" t="e">
            <v>#N/A</v>
          </cell>
          <cell r="AV3644" t="e">
            <v>#N/A</v>
          </cell>
          <cell r="AW3644" t="e">
            <v>#N/A</v>
          </cell>
          <cell r="AX3644" t="e">
            <v>#N/A</v>
          </cell>
          <cell r="AY3644" t="e">
            <v>#N/A</v>
          </cell>
          <cell r="AZ3644" t="e">
            <v>#N/A</v>
          </cell>
        </row>
        <row r="3645">
          <cell r="B3645" t="str">
            <v>P1145</v>
          </cell>
          <cell r="C3645" t="str">
            <v>CGGA_P1145</v>
          </cell>
          <cell r="E3645" t="str">
            <v>陈军海</v>
          </cell>
          <cell r="F3645" t="str">
            <v>634823</v>
          </cell>
          <cell r="G3645">
            <v>43824</v>
          </cell>
          <cell r="H3645" t="str">
            <v>颅内占位性病变（双额、胼胝体，右颞岛）  胶质瘤可能性大  症状性癫痫[继发性癫痫]  立体定向活检术后  胸腔闭式引流术后</v>
          </cell>
          <cell r="J3645" t="str">
            <v>男</v>
          </cell>
          <cell r="K3645" t="str">
            <v>50</v>
          </cell>
          <cell r="L3645" t="str">
            <v>B</v>
          </cell>
          <cell r="M3645">
            <v>3.4262319690627302E+17</v>
          </cell>
          <cell r="N3645" t="str">
            <v>陈燕/父女/15811377183</v>
          </cell>
          <cell r="O3645" t="str">
            <v>发作性意识丧失1次2月</v>
          </cell>
          <cell r="P3645" t="str">
            <v>2月前患者于睡眠中无明显诱因出现异常打鼾，随后发生发作性意识丧失，无肢体抽搐，无大小便失禁，无舌咬伤。约10分钟后醒转，醒后不能回忆发作过程。就诊于北京309医院，行头颅CT、MRI扫描，提示颅内占位，并伴有右侧气胸，行胸腔闭式引流治疗，恢复可。针对颅内病变予抗癫痫治疗。约6周前就诊于我院，行立体定向活检术，病理结果回报为星形细胞瘤（WHO II级）。现为进一步治疗收入我科。</v>
          </cell>
          <cell r="Q3645" t="str">
            <v>平素健康状况:良好。否认高血压史、冠心病史， 否认糖尿病史、脑血管病史、精神病史，否认肝炎史、疟疾史、结核史，否认外伤史、输血史，6周前于我院行立体定向活检术，否认过敏史，预防接种史不详。</v>
          </cell>
          <cell r="R3645" t="str">
            <v>生于安徽，久居本地，无疫区、疫情、疫水接触史，无牧区、矿山、高氟区、低碘区居住史，无化学性物质、放射性物质、有毒物质接触史，无工业毒物、粉尘接触史。吸烟20年，平均20支／日，未戒烟。饮酒2年，平均2两／日，未戒酒。冶游史。</v>
          </cell>
          <cell r="S3645" t="str">
            <v>缺失</v>
          </cell>
          <cell r="T3645">
            <v>43826</v>
          </cell>
          <cell r="V3645" t="str">
            <v>冠切右额颞开颅肿瘤切除术+人工硬脑膜修补术（神经导航+术中MRI辅助）</v>
          </cell>
          <cell r="W3645" t="str">
            <v>患者插管全麻成功后，病人取仰卧位，头偏向左30°，头架固定，神经导航辅助确定肿瘤位置级头皮切口。常规碘酒（4%）和酒精（75%）消毒后铺巾，头皮浸润麻醉，行冠状切口切开，切开颞肌，翻向下方，充分暴露右额颞骨质，颅骨钻2孔骨瓣铣下保留，硬膜四周严密悬吊，硬膜张力略高250ml甘露醇快速静点降低颅内压，“弧形+放射”状剪开硬脑膜。沿额中回造瘘，皮层下2cm可见肿瘤，呈灰黄色，质软韧不均，血供一般，于周围组织边界不清，逐步分离后，切除额极肿瘤，后方达视交叉。侧脑室额角开放，可见无色清亮脑脊液流出，受侵胼胝体膝部及尾状核头部完整保留，未勉强切除。之后切除颞极部分肿瘤，完整保留侧裂血管。而后切除前部岛叶肿瘤，可见豆纹动脉及底节区完整保留。最终肿瘤镜下近全切除，切除肿瘤大小约8×7×6cm。术腔严密止血，创面速即纱帖敷,术腔反复冲洗清亮，脑组织搏动好，硬膜破损严重，可缝人工硬膜（脑膜健）减张缝合。瘤腔置引流管1根，另戳皮孔引出。与护士清点棉片、棉条等手术用品无误后，3枚钛片及1枚盖孔板还纳骨瓣，逐层缝合肌肉、皮下及皮肤，术毕再次与护士清点棉条等手术用品无误，手术顺利，术中出血约1300ml，输液5200ml，术后回ICU监护。</v>
          </cell>
          <cell r="X3645" t="str">
            <v>部分切除</v>
          </cell>
          <cell r="Y3645">
            <v>156102</v>
          </cell>
          <cell r="Z3645" t="str">
            <v>A(WHO II)</v>
          </cell>
          <cell r="AA3645" t="str">
            <v>A(WHO II)</v>
          </cell>
          <cell r="AB3645">
            <v>2</v>
          </cell>
          <cell r="AC3645" t="str">
            <v>星形细胞瘤（WHOⅡ级），部分为肥胖型星形细胞瘤，局灶呈少突胶质细胞瘤形态，部分细胞密度增高</v>
          </cell>
          <cell r="AD3645" t="str">
            <v>部分切除</v>
          </cell>
          <cell r="AE3645">
            <v>43843</v>
          </cell>
          <cell r="AF3645" t="str">
            <v>1.星形细胞瘤（双额、胼胝体，右颞岛）2.症状性癫痫[继发性癫痫]3.立体定向活检术后4.胸腔闭式引流术后5.中度贫血6.低蛋白血症7.高钠血症8.高氯血症</v>
          </cell>
          <cell r="AH3645" t="str">
            <v>未终止</v>
          </cell>
          <cell r="AI3645">
            <v>937</v>
          </cell>
          <cell r="AJ3645">
            <v>0</v>
          </cell>
          <cell r="AK3645">
            <v>937</v>
          </cell>
          <cell r="AL3645">
            <v>0</v>
          </cell>
          <cell r="AM3645">
            <v>937</v>
          </cell>
          <cell r="AN3645" t="str">
            <v>30次</v>
          </cell>
          <cell r="AO3645">
            <v>1</v>
          </cell>
          <cell r="AP3645" t="str">
            <v>无</v>
          </cell>
          <cell r="AQ3645">
            <v>0</v>
          </cell>
          <cell r="AS3645">
            <v>0</v>
          </cell>
          <cell r="AU3645" t="e">
            <v>#N/A</v>
          </cell>
          <cell r="AV3645" t="e">
            <v>#N/A</v>
          </cell>
          <cell r="AW3645" t="e">
            <v>#N/A</v>
          </cell>
          <cell r="AX3645" t="e">
            <v>#N/A</v>
          </cell>
          <cell r="AY3645" t="e">
            <v>#N/A</v>
          </cell>
          <cell r="AZ3645" t="e">
            <v>#N/A</v>
          </cell>
        </row>
        <row r="3646">
          <cell r="B3646" t="str">
            <v>P1146</v>
          </cell>
          <cell r="C3646" t="str">
            <v>CGGA_P1146</v>
          </cell>
          <cell r="E3646" t="str">
            <v>张根生</v>
          </cell>
          <cell r="F3646" t="str">
            <v>634840</v>
          </cell>
          <cell r="G3646">
            <v>43824</v>
          </cell>
          <cell r="H3646" t="str">
            <v>1.颅内占位性病变（额，左）：胶质瘤？2.右侧肾上腺嗜铬细胞瘤术后3.左心室舒张功能降低</v>
          </cell>
          <cell r="J3646" t="str">
            <v>男</v>
          </cell>
          <cell r="K3646" t="str">
            <v>49</v>
          </cell>
          <cell r="L3646" t="str">
            <v>B</v>
          </cell>
          <cell r="M3646" t="str">
            <v>41282619700910711X</v>
          </cell>
          <cell r="N3646" t="str">
            <v>张根生/本人/15890815787</v>
          </cell>
          <cell r="O3646" t="str">
            <v>体检发现颅内占位2月</v>
          </cell>
          <cell r="P3646" t="str">
            <v>2月前，患者无明显诱因出现鼻纽，无头痛、头晕；无恶心呕吐，无肢体抽搐；无四肢活动力下降等，遂至当地医院体检，发现颅内占位性病变。现患者为求进一步诊断和治疗，遂至我院就诊，门诊行头部MRI示：左额叶占位病变：胶质瘤可能性大。门诊以颅内占位性病变收入我院。</v>
          </cell>
          <cell r="Q3646" t="str">
            <v>平素健康状况:良好。否认高血压史、冠心病史， 否认糖尿病史、脑血管病史、精神病史，否认肝炎史、疟疾史、结核史,2019年10月曾行右侧肾上腺嗜铬细胞瘤切除术。否认、外伤史、输血史，否认过敏史，预防接种史不详。</v>
          </cell>
          <cell r="R3646" t="str">
            <v>生于河南省驻马店市，久居本地，无疫区、疫情、疫水接触史，无牧区、矿山、高氟区、低碘区居住史，无化学性物质、放射性物质、有毒物质接触史，无工业毒物、粉尘接触史。饮酒30年，已戒酒1年。否认冶游史、、吸烟史。</v>
          </cell>
          <cell r="S3646" t="str">
            <v>100</v>
          </cell>
          <cell r="T3646">
            <v>43825</v>
          </cell>
          <cell r="V3646" t="str">
            <v>左额开颅肿瘤切除术+人工硬脑膜修补术</v>
          </cell>
          <cell r="W3646" t="str">
            <v>患者插管全麻成功后，病人取仰卧位，神经导航辅助确定肿瘤位置。常规碘酒（4%）和酒精（75%）消毒后铺巾，头皮浸润麻醉，行左额马蹄形切口切开，充分暴露左额骨质，颅骨钻2孔骨瓣铣下保留，硬膜四周严密悬吊，硬膜张力略高250ml甘露醇快速静点降低颅内压，“弧形+放射”状剪开硬脑膜，可见局部脑组织张力高，脑回膨隆明显，脑沟消失，皮层下0.5cm即可见灰白色病变，质地软韧不均，血供较为丰富，与周围脑组织边界不清，显微镜下沿额中回纵裂侧，于软膜下逐步瘤内分块切除，待减压充分后自肿瘤大致边界逐步分离并分块切除，见肿瘤深方浸润扣带回，达胼胝体，大小约4×4×2.5cm，术中B超再次确认肿瘤无明显残余，最终肿瘤镜下全切除。术腔严密止血，创面速即纱帖敷,术腔反复冲洗清亮，脑组织搏动好，硬膜破损严重，免缝人工硬脑膜修补贴覆，与护士清点棉片、棉条等手术用品无误后，2枚钛片及1枚盖孔板还纳骨瓣，逐层缝合肌肉、皮下及皮肤，术毕再次与护士清点棉条等手术用品无误，手术顺利，术中出血约400ml，输液2500ml，术后回病房监护。</v>
          </cell>
          <cell r="X3646" t="str">
            <v>全切除</v>
          </cell>
          <cell r="Y3646">
            <v>156093</v>
          </cell>
          <cell r="Z3646" t="str">
            <v>O(WHO II)</v>
          </cell>
          <cell r="AA3646" t="str">
            <v>O(WHO II)</v>
          </cell>
          <cell r="AB3646">
            <v>2</v>
          </cell>
          <cell r="AC3646" t="str">
            <v>少突胶质细胞瘤 (WHOⅡ级)，局灶伴微血管增生。</v>
          </cell>
          <cell r="AD3646" t="str">
            <v>全切除</v>
          </cell>
          <cell r="AE3646">
            <v>43833</v>
          </cell>
          <cell r="AF3646" t="str">
            <v>1.少突胶质细胞瘤（额，左）2.右侧肾上腺嗜铬细胞瘤术后 3.左心室舒张功能降低 4.肝功能异常 5.低钾血症 6.高氯血症</v>
          </cell>
          <cell r="AH3646" t="str">
            <v>未终止</v>
          </cell>
          <cell r="AI3646">
            <v>938</v>
          </cell>
          <cell r="AJ3646">
            <v>0</v>
          </cell>
          <cell r="AK3646">
            <v>938</v>
          </cell>
          <cell r="AL3646">
            <v>0</v>
          </cell>
          <cell r="AM3646">
            <v>938</v>
          </cell>
          <cell r="AN3646" t="str">
            <v>同步</v>
          </cell>
          <cell r="AO3646">
            <v>1</v>
          </cell>
          <cell r="AP3646" t="str">
            <v>帝清</v>
          </cell>
          <cell r="AQ3646">
            <v>1</v>
          </cell>
          <cell r="AS3646">
            <v>0</v>
          </cell>
          <cell r="AU3646" t="e">
            <v>#N/A</v>
          </cell>
          <cell r="AV3646" t="e">
            <v>#N/A</v>
          </cell>
          <cell r="AW3646" t="e">
            <v>#N/A</v>
          </cell>
          <cell r="AX3646" t="e">
            <v>#N/A</v>
          </cell>
          <cell r="AY3646" t="e">
            <v>#N/A</v>
          </cell>
          <cell r="AZ3646" t="e">
            <v>#N/A</v>
          </cell>
        </row>
        <row r="3647">
          <cell r="B3647" t="str">
            <v>P1147</v>
          </cell>
          <cell r="C3647" t="str">
            <v>CGGA_P1147</v>
          </cell>
          <cell r="E3647" t="str">
            <v>薛风香</v>
          </cell>
          <cell r="F3647" t="str">
            <v>634968</v>
          </cell>
          <cell r="G3647">
            <v>43825</v>
          </cell>
          <cell r="H3647" t="str">
            <v>1.颅内占位性病变（顶枕，左）胶质瘤</v>
          </cell>
          <cell r="J3647" t="str">
            <v>女</v>
          </cell>
          <cell r="K3647" t="str">
            <v>53</v>
          </cell>
          <cell r="L3647" t="str">
            <v>A</v>
          </cell>
          <cell r="M3647">
            <v>3.7092119660201203E+17</v>
          </cell>
          <cell r="N3647" t="str">
            <v>柳万路/配偶/13375320677</v>
          </cell>
          <cell r="O3647" t="str">
            <v>右眼视物模糊伴头痛2个月，加重伴头晕半个月。</v>
          </cell>
          <cell r="P3647" t="str">
            <v>2个月前无明显诱因出现右眼视物模糊，头痛，无头晕，恶心呕吐，不伴有肢体活动及感觉障碍，无意识丧失，肢体抽搐，于当地医院眼科就诊，未行特殊治疗；半个月前无明显诱因出现头痛，头晕伴恶心呕吐，双眼右侧视野缺损，无肢体活动及感觉障碍，无肢体抽搐及意识丧失，于当地医院就诊，行头MR提示颅内占位，予甘露醇治疗后症状缓解，1周前于我院门诊就诊，行头MR示：左顶枕叶占位：高级别胶质瘤？转移癌？，现患者为进一步治疗来我院，门诊以“颅内占位性病变”收入院。</v>
          </cell>
          <cell r="Q3647" t="str">
            <v>平素健康状况:良好。糖耐量异常1个月，口服二甲双胍1片/次，1次/天，自述控制可否认高血压史、冠心病史，否认、脑血管病史、精神病史，否认肝炎史、疟疾史、结核史,否认手术史、外伤史、输血史，否认过敏史，预防接种史不详。</v>
          </cell>
          <cell r="R3647" t="str">
            <v>生于原籍，久居本地，无疫区、疫情、疫水接触史，无牧区、矿山、高氟区、低碘区居住史，无化学性物质、放射性物质、有毒物质接触史，无工业毒物、粉尘接触史。否认冶游史、嗜酒史、吸烟史。</v>
          </cell>
          <cell r="S3647" t="str">
            <v>80</v>
          </cell>
          <cell r="T3647">
            <v>43829</v>
          </cell>
          <cell r="V3647" t="str">
            <v>左顶枕开颅肿瘤切除+人工硬脑膜修补术</v>
          </cell>
          <cell r="W3647" t="str">
            <v>患者插管全麻成功后，病人取右侧卧位头架固定。常规碘酒（4%）和酒精（75%）消毒后铺巾，头皮浸润麻醉，沿左顶枕马蹄形切口逐层切开，颅骨钻3孔骨瓣铣下保留，硬膜四周严密悬吊，硬膜张力略高，250ml甘露醇快速静点静点颅内压，“+”字状剪开脑膜，自枕叶皮层下约0.5cm即可见病变，灰红色，质地软韧不均，血供丰富，与周围脑组织边界不清，显微镜下自肿瘤大致边界逐步分离并分块切除，最终病变镜下全切。术腔严密止血，创面速即纱帖敷,术腔反复冲洗清亮，脑组织搏动好，硬膜破损严重人工硬膜减张缝合，与护士清点棉片、棉条等手术用品无误后，2枚盖孔板、1枚钛片还纳骨瓣，逐层缝合皮下及皮肤，术毕再次与护士清点棉条等手术用品无误，手术顺利，麻醉满意，术中出血约200ml，输液2500ml，术后回病房监护。</v>
          </cell>
          <cell r="X3647" t="str">
            <v>全切除</v>
          </cell>
          <cell r="Y3647" t="str">
            <v>缺失</v>
          </cell>
          <cell r="Z3647" t="str">
            <v>GBM(WHO IV)</v>
          </cell>
          <cell r="AA3647" t="str">
            <v>GBM(WHO IV)</v>
          </cell>
          <cell r="AB3647">
            <v>4</v>
          </cell>
          <cell r="AC3647" t="str">
            <v>胶质母细胞瘤 (WHOⅣ级)</v>
          </cell>
          <cell r="AD3647" t="str">
            <v>全切除</v>
          </cell>
          <cell r="AE3647">
            <v>43840</v>
          </cell>
          <cell r="AF3647" t="str">
            <v xml:space="preserve"> 1. 胶质母细胞瘤 (WHOⅣ级)（顶枕，左）2.低钠血症</v>
          </cell>
          <cell r="AH3647" t="str">
            <v>终止</v>
          </cell>
          <cell r="AI3647">
            <v>399</v>
          </cell>
          <cell r="AJ3647">
            <v>1</v>
          </cell>
          <cell r="AK3647">
            <v>93</v>
          </cell>
          <cell r="AL3647">
            <v>1</v>
          </cell>
          <cell r="AM3647">
            <v>453</v>
          </cell>
          <cell r="AN3647" t="str">
            <v>同步</v>
          </cell>
          <cell r="AO3647">
            <v>1</v>
          </cell>
          <cell r="AP3647" t="str">
            <v>帝清</v>
          </cell>
          <cell r="AQ3647">
            <v>1</v>
          </cell>
          <cell r="AS3647">
            <v>0</v>
          </cell>
          <cell r="AU3647" t="e">
            <v>#N/A</v>
          </cell>
          <cell r="AV3647" t="e">
            <v>#N/A</v>
          </cell>
          <cell r="AW3647" t="e">
            <v>#N/A</v>
          </cell>
          <cell r="AX3647" t="e">
            <v>#N/A</v>
          </cell>
          <cell r="AY3647" t="e">
            <v>#N/A</v>
          </cell>
          <cell r="AZ3647" t="e">
            <v>#N/A</v>
          </cell>
        </row>
        <row r="3648">
          <cell r="B3648" t="str">
            <v>P1148</v>
          </cell>
          <cell r="C3648" t="str">
            <v>CGGA_P1148</v>
          </cell>
          <cell r="E3648" t="str">
            <v>陆冬梅</v>
          </cell>
          <cell r="F3648" t="str">
            <v>634423</v>
          </cell>
          <cell r="G3648">
            <v>43822</v>
          </cell>
          <cell r="H3648" t="str">
            <v>1.颅内占位性病变 良性脑肿瘤</v>
          </cell>
          <cell r="J3648" t="str">
            <v>女</v>
          </cell>
          <cell r="K3648" t="str">
            <v>46</v>
          </cell>
          <cell r="L3648" t="str">
            <v>O</v>
          </cell>
          <cell r="M3648">
            <v>2.3020619730319101E+17</v>
          </cell>
          <cell r="N3648" t="str">
            <v>陆冬梅/本人/13136621455</v>
          </cell>
          <cell r="O3648" t="str">
            <v>20天前头痛头晕、右面部不适伴左侧肢体麻木。</v>
          </cell>
          <cell r="P3648" t="str">
            <v>患者20余天前无明显诱因出现头痛头晕、右面部不适伴左侧肢体麻木，表现不明显，生活可自理，无头晕头痛及恶心呕吐，无抽搐。于当地医院查头颅CT及MR示：颅内占位：胶质瘤？，近一周来，患者症状有所加重，为进一步诊治来我院门诊，头颅MR：右额占位：胶质瘤可能性大。门诊以“神经胶质瘤”收入院。</v>
          </cell>
          <cell r="Q3648" t="str">
            <v>剖宫产术后23年，平素健康状况:良好。否认高血压史、冠心病史， 否认糖尿病史、脑血管病史、精神病史，否认肝炎史、疟疾史、结核史,否认手术史、外伤史、输血史，青霉素过敏史，  预防接种史不详。</v>
          </cell>
          <cell r="R3648" t="str">
            <v>生于，久居本地，无疫区、疫情、疫水接触史，无牧区、矿山、高氟区、低碘区居住史，无化学性物质、放射性物质、有毒物质接触史，无工业毒物、粉尘接触史。否认冶游史、嗜酒史、吸烟史。</v>
          </cell>
          <cell r="S3648" t="str">
            <v>缺失</v>
          </cell>
          <cell r="T3648">
            <v>43829</v>
          </cell>
          <cell r="V3648" t="str">
            <v>右额开颅肿瘤切除术+人工硬脑膜修补术</v>
          </cell>
          <cell r="W3648" t="str">
            <v xml:space="preserve">全麻插管后，仰卧位，头部抬高30度。常规消毒、铺巾。以病变为中心行右额切口过中线，牵开皮瓣，暴露颅骨，颅骨钻1孔，用铣刀铣下骨瓣,约5X5cm大小。见硬膜正常，硬脑膜张力中等。沿骨窗悬吊硬膜后放射状剪开硬膜，电灼硬脑膜边缘出血。B超确定肿瘤位置，可见肿瘤位于右额内侧，脑回表面肿胀、灰白色，实性，质软，血供一般，周围与正常脑组织间无明显分界，沿周边分离，镜下全切除肿瘤大小约2*2*3cm，切除肿瘤后再次行B超示未见明显肿瘤残留。创面贴附速即纱彻底止血。瘤腔冲水清亮。护士清点敷料器械无误，人工硬脑膜减张缝合硬膜，骨瓣复位，以钛片固定、复位骨瓣。分层缝合皮下和皮肤，术毕再次清点纱布器械无误。手术顺利，出血约200ml，输液2100ml，术毕返病房。 </v>
          </cell>
          <cell r="X3648" t="str">
            <v>全切除</v>
          </cell>
          <cell r="Y3648" t="str">
            <v>缺失</v>
          </cell>
          <cell r="Z3648" t="str">
            <v>O(WHO II)</v>
          </cell>
          <cell r="AA3648" t="str">
            <v>O(WHO II)</v>
          </cell>
          <cell r="AB3648">
            <v>2</v>
          </cell>
          <cell r="AC3648" t="str">
            <v>少突星形细胞瘤 (WHOⅡ级)</v>
          </cell>
          <cell r="AD3648" t="str">
            <v>全切除</v>
          </cell>
          <cell r="AE3648">
            <v>43838</v>
          </cell>
          <cell r="AF3648" t="str">
            <v>1.少突星形细胞瘤 (WHOⅡ级)（额，右） 良性脑肿瘤 2.双侧乳突炎</v>
          </cell>
          <cell r="AH3648" t="str">
            <v>未终止</v>
          </cell>
          <cell r="AI3648">
            <v>935</v>
          </cell>
          <cell r="AJ3648">
            <v>0</v>
          </cell>
          <cell r="AK3648">
            <v>935</v>
          </cell>
          <cell r="AL3648">
            <v>0</v>
          </cell>
          <cell r="AM3648">
            <v>935</v>
          </cell>
          <cell r="AN3648" t="str">
            <v>28次</v>
          </cell>
          <cell r="AO3648">
            <v>1</v>
          </cell>
          <cell r="AP3648" t="str">
            <v>无</v>
          </cell>
          <cell r="AQ3648">
            <v>0</v>
          </cell>
          <cell r="AS3648">
            <v>0</v>
          </cell>
          <cell r="AU3648" t="e">
            <v>#N/A</v>
          </cell>
          <cell r="AV3648" t="e">
            <v>#N/A</v>
          </cell>
          <cell r="AW3648" t="e">
            <v>#N/A</v>
          </cell>
          <cell r="AX3648" t="e">
            <v>#N/A</v>
          </cell>
          <cell r="AY3648" t="e">
            <v>#N/A</v>
          </cell>
          <cell r="AZ3648" t="e">
            <v>#N/A</v>
          </cell>
        </row>
        <row r="3649">
          <cell r="B3649" t="str">
            <v>P1149</v>
          </cell>
          <cell r="C3649" t="str">
            <v>CGGA_P1149</v>
          </cell>
          <cell r="E3649" t="str">
            <v>崔先峰</v>
          </cell>
          <cell r="F3649" t="str">
            <v>580116</v>
          </cell>
          <cell r="G3649">
            <v>43826</v>
          </cell>
          <cell r="H3649" t="str">
            <v>1.复发胶质瘤（额顶，右）2.癫痫</v>
          </cell>
          <cell r="J3649" t="str">
            <v>男</v>
          </cell>
          <cell r="K3649" t="str">
            <v>47</v>
          </cell>
          <cell r="L3649" t="str">
            <v>B</v>
          </cell>
          <cell r="M3649">
            <v>1.3290319720806E+17</v>
          </cell>
          <cell r="N3649" t="str">
            <v>何俊英/配偶/13932783341</v>
          </cell>
          <cell r="O3649" t="str">
            <v>胶质瘤术后1年余，左下肢无力1月余。</v>
          </cell>
          <cell r="P3649" t="str">
            <v>患者1年余前于我院行胶质母细胞瘤手术，术后患者恢复可，术后一月完善同步放化疗，10月前开始出现发作性左侧肢体不适，麻木，口服开普兰治疗，每次两次，每次一片，1月前患者出现左下肢无力，进行性加重，于当地医院就诊，行头颅核磁检查，发现肿瘤复发，为进一步治疗，特来我院门诊就诊，门诊复查核磁，以“复发胶质瘤”收住我科病房。患者自患病以来，饮食可，睡眠可，二便如常，体重无明显变化。</v>
          </cell>
          <cell r="Q3649" t="str">
            <v>平素健康状况:良好。否认高血压史、冠心病史， 否认糖尿病史、脑血管病史、精神病史，否认肝炎史、疟疾史、结核史,否认其他手术史、外伤史、输血史，否认过敏史，预防接种史不详。</v>
          </cell>
          <cell r="R3649" t="str">
            <v>生于，久居本地，无疫区、疫情、疫水接触史，无牧区、矿山、高氟区、低碘区居住史，无化学性物质、放射性物质、有毒物质接触史，无工业毒物、粉尘接触史。否认冶游史、嗜酒史、吸烟史。</v>
          </cell>
          <cell r="S3649" t="str">
            <v>缺失</v>
          </cell>
          <cell r="T3649">
            <v>43830</v>
          </cell>
          <cell r="V3649" t="str">
            <v xml:space="preserve">原切口入路病变切除术+人工硬膜修补术 </v>
          </cell>
          <cell r="W3649" t="str">
            <v>患者气管插管全麻成功后，左侧卧位，导航明确切口位置，常规碘酒（2%）和酒精（75%）消毒后铺巾，头皮浸润麻醉，取原切口逐层切开，皮瓣翻向侧下方，充分暴露骨质，可见前次固定颅骨之钛钉钛片，骨瓣铣下保留。硬膜止血后四周严密悬吊，见硬膜张力略高250ml甘露醇快速静点降低颅内压， “弧形+放射”状剪开硬脑膜，硬膜与脑组织黏连紧密，仔细予以分离，见病变囊实性，位于额顶叶，病变呈灰红色，质软韧不均，血供丰富，与周围脑组织边界欠清，囊液呈黄褐色，自肿瘤大致边界逐步分离并分块切除，考虑功能，未强行切除中央前回病变，最终病变镜下大部分切除，大小约3.3*4.5*4.2cm。术腔严密止血，创面速即纱帖敷,术腔反复冲洗清亮，脑组织搏动好，硬膜破损严重人工硬膜修补，与护士清点棉片、棉条等手术用品无误后，3枚钛片还纳骨瓣，逐层缝合肌肉、皮下及皮肤，术毕再次与护士清点棉条等手术用品无误，手术顺利，术中出血约100ml，输液2100ml，未输血，术后回病房监护。</v>
          </cell>
          <cell r="X3649" t="str">
            <v>部分切除</v>
          </cell>
          <cell r="Y3649">
            <v>156198</v>
          </cell>
          <cell r="Z3649" t="str">
            <v>GBM(WHO IV)</v>
          </cell>
          <cell r="AA3649" t="str">
            <v>GBM(WHO IV)</v>
          </cell>
          <cell r="AC3649" t="str">
            <v>胶质母细胞瘤 (WHOⅣ级)</v>
          </cell>
          <cell r="AD3649" t="str">
            <v>部分切除</v>
          </cell>
          <cell r="AE3649">
            <v>43838</v>
          </cell>
          <cell r="AF3649" t="str">
            <v xml:space="preserve"> 1. 胶质母细胞瘤（额顶，右）2.癫痫</v>
          </cell>
          <cell r="AG3649">
            <v>44210</v>
          </cell>
          <cell r="AH3649" t="str">
            <v>终止</v>
          </cell>
          <cell r="AI3649">
            <v>275</v>
          </cell>
          <cell r="AJ3649">
            <v>1</v>
          </cell>
          <cell r="AK3649">
            <v>275</v>
          </cell>
          <cell r="AL3649">
            <v>1</v>
          </cell>
          <cell r="AM3649">
            <v>275</v>
          </cell>
          <cell r="AN3649" t="str">
            <v>同步</v>
          </cell>
          <cell r="AO3649">
            <v>1</v>
          </cell>
          <cell r="AP3649" t="str">
            <v>替莫脞胺</v>
          </cell>
          <cell r="AQ3649">
            <v>1</v>
          </cell>
          <cell r="AS3649" t="str">
            <v>复发</v>
          </cell>
          <cell r="AU3649" t="e">
            <v>#N/A</v>
          </cell>
          <cell r="AV3649" t="e">
            <v>#N/A</v>
          </cell>
          <cell r="AW3649" t="e">
            <v>#N/A</v>
          </cell>
          <cell r="AX3649" t="e">
            <v>#N/A</v>
          </cell>
          <cell r="AY3649" t="e">
            <v>#N/A</v>
          </cell>
          <cell r="AZ3649" t="e">
            <v>#N/A</v>
          </cell>
        </row>
        <row r="3650">
          <cell r="B3650" t="str">
            <v>P1150</v>
          </cell>
          <cell r="C3650" t="str">
            <v>CGGA_P1150</v>
          </cell>
          <cell r="E3650" t="str">
            <v>田喜成</v>
          </cell>
          <cell r="F3650" t="str">
            <v>626265</v>
          </cell>
          <cell r="G3650">
            <v>43826</v>
          </cell>
          <cell r="H3650" t="str">
            <v>1.颅内占位性病变（额，左） 胶质瘤可能性大2.颅脑立体定向活检术后</v>
          </cell>
          <cell r="J3650" t="str">
            <v>男</v>
          </cell>
          <cell r="K3650" t="str">
            <v>39</v>
          </cell>
          <cell r="L3650" t="str">
            <v>B</v>
          </cell>
          <cell r="M3650">
            <v>6.1062619800101005E+17</v>
          </cell>
          <cell r="N3650" t="str">
            <v>田喜成/本人/13379532999</v>
          </cell>
          <cell r="O3650" t="str">
            <v>查体发现左额占位3月余</v>
          </cell>
          <cell r="P3650" t="str">
            <v>患者3月余前体检偶然发现颅内占位，就诊于当地医院，未予特殊治疗，遂就诊于我院，行头颅MRI扫描提示：左额占位，胶质瘤可能性大。收入我院功能病房，行立体定向活检术，病理结果回报为：白质胶质细胞增生，可见核异型细胞，结合免疫组织化学染色，肿瘤细胞待除外。 免疫组化：免疫组化结果：GFAP（+），Olig-2（+），IDH1（±），Ki-67（约1-2%），CD3（局灶+），CD20（局灶+），CD68（局灶+），NeuN（神经元+）。后再次就诊于我院门诊，建议手术切除，现为进一步治疗收入我科。</v>
          </cell>
          <cell r="Q3650" t="str">
            <v>平素健康状况:良好。否认高血压史、冠心病史， 否认糖尿病史、脑血管病史、精神病史，否认肝炎史、疟疾史、结核史，2019年9月曾患“左额占位”行立体定向活检术。否认外伤史、输血史，否认过敏史，预防接种史不详。</v>
          </cell>
          <cell r="R3650" t="str">
            <v>生于陕西，久居本地，无疫区、疫情、疫水接触史，无牧区、矿山、高氟区、低碘区居住史，无化学性物质、放射性物质、有毒物质接触史，无工业毒物、粉尘接触史。否认冶游史、嗜酒史、吸烟史。</v>
          </cell>
          <cell r="S3650" t="str">
            <v>缺失</v>
          </cell>
          <cell r="T3650">
            <v>43830</v>
          </cell>
          <cell r="V3650" t="str">
            <v>左额开颅肿瘤切除术+人工硬脑膜修补术</v>
          </cell>
          <cell r="W3650" t="str">
            <v>患者气管插管全麻满意后。取仰卧位，头偏右侧15°，神经导航辅助确定肿瘤位置。取左额马蹄形切口。常规碘酒、酒精消毒铺巾。切开头皮，分离头皮帽状腱膜下，皮瓣翻向面侧。沿颞上线切开颞筋膜及颞肌，颞肌推向颧侧，暴露颅骨，钻1孔，铣刀铣下骨瓣大小约5×7cm。硬膜张力较高，250ml甘露醇静点降颅压，骨缘周围硬膜悬吊止血。可见立体定向活检穿刺位点，十字剪开硬膜，见额中回脑回变平，部分肿瘤突出脑表面。术中电生理监测辅助判断术区无重要运动区及感觉区。显微镜下沿额上沟进行分离，可见脑组织水肿明显，肿瘤呈灰白色，质地大部分较韧，血运中等。分离肿瘤上界和前界后，将肿瘤大部分切除。然后从肿瘤内分块切除后部肿瘤，完整保留中央前回。沿肿瘤向下浸润方向分块切除肿瘤。完整保留Broca氏区。共切除肿瘤及周围浸润脑组织约4×3×3cm。 脑压明显下降，脑搏动良好。止血满意后，创面覆盖速即纱，反复盐水冲洗清亮。护士清点敷料及器械无误。硬脑膜间断缝合，骨片复位，2枚钛片及1枚盖孔板固定。缝合颞肌及筋膜，分层缝合帽状腱膜及头皮。手术顺利，术中出血估计约200ml，未输血，补液2600ml。术毕，回病房监护。</v>
          </cell>
          <cell r="X3650" t="str">
            <v>全切除</v>
          </cell>
          <cell r="Y3650">
            <v>156208</v>
          </cell>
          <cell r="Z3650" t="str">
            <v>OA(WHO II)</v>
          </cell>
          <cell r="AA3650" t="str">
            <v>OA(WHO II)</v>
          </cell>
          <cell r="AB3650">
            <v>2</v>
          </cell>
          <cell r="AC3650" t="str">
            <v>少突星形细胞瘤 (WHOⅡ级)</v>
          </cell>
          <cell r="AD3650" t="str">
            <v>全切除</v>
          </cell>
          <cell r="AE3650">
            <v>43839</v>
          </cell>
          <cell r="AF3650" t="str">
            <v>1.少突星形细胞瘤（额，左）2.颅脑立体定向活检术后3.肝功能异常4.低蛋白血症5.高氯血症</v>
          </cell>
          <cell r="AH3650" t="str">
            <v>未终止</v>
          </cell>
          <cell r="AI3650">
            <v>934</v>
          </cell>
          <cell r="AJ3650">
            <v>0</v>
          </cell>
          <cell r="AK3650">
            <v>934</v>
          </cell>
          <cell r="AL3650">
            <v>0</v>
          </cell>
          <cell r="AM3650">
            <v>934</v>
          </cell>
          <cell r="AN3650" t="str">
            <v>无</v>
          </cell>
          <cell r="AO3650">
            <v>0</v>
          </cell>
          <cell r="AP3650" t="str">
            <v>无</v>
          </cell>
          <cell r="AQ3650">
            <v>0</v>
          </cell>
          <cell r="AS3650">
            <v>0</v>
          </cell>
          <cell r="AU3650" t="e">
            <v>#N/A</v>
          </cell>
          <cell r="AV3650" t="e">
            <v>#N/A</v>
          </cell>
          <cell r="AW3650" t="e">
            <v>#N/A</v>
          </cell>
          <cell r="AX3650" t="e">
            <v>#N/A</v>
          </cell>
          <cell r="AY3650" t="e">
            <v>#N/A</v>
          </cell>
          <cell r="AZ3650" t="e">
            <v>#N/A</v>
          </cell>
        </row>
        <row r="3651">
          <cell r="B3651" t="str">
            <v>P1151</v>
          </cell>
          <cell r="C3651" t="str">
            <v>CGGA_P1151</v>
          </cell>
          <cell r="E3651" t="str">
            <v>曾治鸿</v>
          </cell>
          <cell r="F3651" t="str">
            <v>635191</v>
          </cell>
          <cell r="G3651">
            <v>43826</v>
          </cell>
          <cell r="H3651" t="str">
            <v>1.颅内占位性病变（颞，左）胶质瘤2.后天性肾囊肿（右）3.腰椎间盘突出症4.前列腺增生5.双眼近视术后</v>
          </cell>
          <cell r="J3651" t="str">
            <v>男</v>
          </cell>
          <cell r="K3651" t="str">
            <v>37</v>
          </cell>
          <cell r="L3651" t="str">
            <v>O</v>
          </cell>
          <cell r="M3651">
            <v>4.5233019821110003E+17</v>
          </cell>
          <cell r="N3651" t="str">
            <v>曾治鸿/本人/18977353570</v>
          </cell>
          <cell r="O3651" t="str">
            <v>头痛2年，加重伴记忆力下降1年</v>
          </cell>
          <cell r="P3651" t="str">
            <v>2年前无明显诱因出现头痛，无头晕，恶心呕吐，不伴肢体活动及感觉障碍，无肢体抽搐，意识丧失，后于当地医院体检，行头CT提示颅内占位，未予特殊治疗，1年前自觉记忆力较前明显下降，头痛较前稍加重，无头晕，恶心呕吐，无肢体活动障碍，抽搐及意识丧失等，于当地医院就诊行头MR提示星形细胞瘤可能性大，未予特殊治疗，2个月前于我院门诊就诊，行头MR示：左颞叶占位：胶质瘤可能性大。现患者为进一步治疗来我院，门诊以“颅内占位性病变”收入院。</v>
          </cell>
          <cell r="Q3651" t="str">
            <v>平素健康状况:良好。右肾囊肿8年，未诊治；前列腺增生6年，具体治疗过程不详，腰椎间盘突出症4年，未治疗，双眼近视20年，9年前行手术治疗，恢复可。 否认高血压史、冠心病史， 否认糖尿病史、脑血管病史、精神病史，否认肝炎史、疟疾史、结核史,否认、外伤史、输血史，否认过敏史，预防接种史不详。</v>
          </cell>
          <cell r="R3651" t="str">
            <v>生于原籍，久居本地，无疫区、疫情、疫水接触史，无牧区、矿山、高氟区、低碘区居住史，无化学性物质、放射性物质、有毒物质接触史，无工业毒物、粉尘接触史。否认冶游史、吸烟史、。少量饮酒</v>
          </cell>
          <cell r="S3651" t="str">
            <v>90</v>
          </cell>
          <cell r="T3651">
            <v>43832</v>
          </cell>
          <cell r="V3651" t="str">
            <v xml:space="preserve">左额颞开颅肿瘤切除+人工硬脑膜修补术 </v>
          </cell>
          <cell r="W3651" t="str">
            <v>患者气管插管全麻满意后。取仰卧位，头偏右侧45°，上头架, 取左额颞" ?"形切口。常规碘酒、酒精消毒铺巾。切开头皮，分离头皮帽状腱膜下，皮瓣翻向前方，颞肌翻向下方。暴露颅骨钻孔，铣刀铣下骨瓣，乳突气房开放，骨蜡封堵。硬膜张力较高，骨缘周围硬膜悬吊止血。十字剪开硬膜，可见左颞叶脑沟变宽，脑沟变浅，颞极后3cm沿外侧裂分离，皮层下1.5cm可见灰白色肿瘤，质软，边界不清，血供丰富，显微镜下近全切肿瘤，侧脑室颞角部分开放。术腔严密止血，反复盐水冲洗清亮。护士清点敷料及器械无误。硬脑膜皱缩明显，人工硬脑膜修补缝合，骨瓣复位，钛夹固定。缝合颞肌及筋膜，分层缝合帽状腱膜及头皮。手术顺利，麻醉满意，术中出血估计约500ml，未输血，补液2600 ml。术毕，回PICU监护。</v>
          </cell>
          <cell r="X3651" t="str">
            <v>全切除</v>
          </cell>
          <cell r="Y3651" t="str">
            <v>缺失</v>
          </cell>
          <cell r="Z3651" t="str">
            <v>A(WHO II)</v>
          </cell>
          <cell r="AA3651" t="str">
            <v>A(WHO II)</v>
          </cell>
          <cell r="AB3651">
            <v>2</v>
          </cell>
          <cell r="AC3651" t="str">
            <v>星形细胞瘤(WHOⅡ级)</v>
          </cell>
          <cell r="AD3651" t="str">
            <v>全切除</v>
          </cell>
          <cell r="AE3651">
            <v>43844</v>
          </cell>
          <cell r="AF3651" t="str">
            <v xml:space="preserve"> 1.星形细胞瘤（颞，左，WHO II级）2.后天性肾囊肿（右）3.腰椎间盘突出症4.前列腺增生5.双眼近视术后6.低钾血症</v>
          </cell>
          <cell r="AH3651" t="str">
            <v>未终止</v>
          </cell>
          <cell r="AI3651">
            <v>932</v>
          </cell>
          <cell r="AJ3651">
            <v>0</v>
          </cell>
          <cell r="AK3651">
            <v>932</v>
          </cell>
          <cell r="AL3651">
            <v>0</v>
          </cell>
          <cell r="AM3651">
            <v>932</v>
          </cell>
          <cell r="AN3651" t="str">
            <v>无</v>
          </cell>
          <cell r="AO3651">
            <v>0</v>
          </cell>
          <cell r="AP3651" t="str">
            <v>无</v>
          </cell>
          <cell r="AQ3651">
            <v>0</v>
          </cell>
          <cell r="AS3651">
            <v>0</v>
          </cell>
          <cell r="AU3651" t="e">
            <v>#N/A</v>
          </cell>
          <cell r="AV3651" t="e">
            <v>#N/A</v>
          </cell>
          <cell r="AW3651" t="e">
            <v>#N/A</v>
          </cell>
          <cell r="AX3651" t="e">
            <v>#N/A</v>
          </cell>
          <cell r="AY3651" t="e">
            <v>#N/A</v>
          </cell>
          <cell r="AZ3651" t="e">
            <v>#N/A</v>
          </cell>
        </row>
        <row r="3652">
          <cell r="B3652" t="str">
            <v>P1152</v>
          </cell>
          <cell r="C3652" t="str">
            <v>CGGA_P1152</v>
          </cell>
          <cell r="E3652" t="str">
            <v>李守桃</v>
          </cell>
          <cell r="F3652" t="str">
            <v>635592</v>
          </cell>
          <cell r="G3652">
            <v>43830</v>
          </cell>
          <cell r="H3652" t="str">
            <v>1.颅内占位性病变(额顶叶，右)：胶质瘤？2.颅内占位性病变(左额镰旁)：脑膜瘤？3.前列腺炎4.冠状动脉粥样硬化性心脏病5.慢性萎缩性胃炎</v>
          </cell>
          <cell r="J3652" t="str">
            <v>男</v>
          </cell>
          <cell r="K3652" t="str">
            <v>68</v>
          </cell>
          <cell r="L3652" t="str">
            <v>O</v>
          </cell>
          <cell r="M3652">
            <v>3.2032319510104102E+17</v>
          </cell>
          <cell r="N3652" t="str">
            <v>李永/父子/15052009550</v>
          </cell>
          <cell r="O3652" t="str">
            <v>体检发现颅内占位9个月，左侧肢体麻木、肌力下降、头晕、头痛一个月。</v>
          </cell>
          <cell r="P3652" t="str">
            <v>患者9个月前体检时发现颅内占位，无明显不适主诉。患者1个月前无明显诱因，出现左侧肢体麻木、肌力下降，上肢为著。伴有头晕、头痛，无恶心、呕吐病史。于我院门诊就诊，行头颅MRI检查，结果回报“右侧额顶叶占位：胶质肉瘤可能”，门诊遂以颅内占位性病变收入院。患者自患病以来，饮食不良，睡眠不良，二便如常，体重无明显变化。</v>
          </cell>
          <cell r="Q3652" t="str">
            <v>冠心病史9个月，口服瑞舒伐他汀治疗，控制尚可，否认高血压病史，萎缩性胃炎2年余，口服雷贝拉唑治疗，控制尚可。前列腺炎3年，口服非那雄胺等治疗，控制尚可。否认糖尿病史、脑血管病史、精神病史，否认肝炎、疟疾史、结核史,否认手术史、外伤史、输血史，否认过敏史，预防接种史不详。</v>
          </cell>
          <cell r="R3652" t="str">
            <v>生于原籍，久居本地，无疫区、疫情、疫水接触史，无牧区、矿山、高氟区、低碘区居住史，无化学性物质、放射性物质、有毒物质接触史，无工业毒物、粉尘接触史。否认冶游史、嗜酒史、吸烟史。</v>
          </cell>
          <cell r="S3652" t="str">
            <v>缺失</v>
          </cell>
          <cell r="T3652">
            <v>43833</v>
          </cell>
          <cell r="V3652" t="str">
            <v>右颞顶开颅肿瘤切除术+人工硬脑膜修补术</v>
          </cell>
          <cell r="W3652" t="str">
            <v>患者插管全麻成功后，病人取左侧卧位，头架固定，常规碘酒（4%）和酒精（75%）消毒后铺巾，头皮浸润麻醉，沿右颞顶马蹄形切口逐层切开，颅骨钻2孔骨瓣铣下保留，硬膜四周严密悬吊，见硬膜张力略高，250ml甘露醇快速静点降低颅内压，“+”字状剪开脑膜，见肿瘤突出脑表面，主要累及中央前回下部、中央后回、角回、缘上回等，呈灰红色，质软韧不均，供血极其丰富，与周围脑组织边界欠清，显微镜下首先自瘤内分块切除待瘤内压力下降后沿肿瘤大致边界逐步分离并分块切除，最终病变镜下全切，大小约7×6×5cm。术腔严密止血，创面速即纱帖敷,术腔反复冲洗清亮，脑组织搏动好，硬膜严密缝合，人工硬膜（脑膜健）贴覆加固硬膜薄弱处，术腔放置引流管1枚头皮另戳1口引出并固定，与护士清点棉片、棉条等手术用品无误后，3枚钛片及1枚盖孔板还纳骨瓣，逐层缝合肌肉、皮下及皮肤，术毕再次与护士清点棉条等手术用品无误，手术顺利，术中出血约600ml，输液3600ml，未输血，术后回病房监护。</v>
          </cell>
          <cell r="X3652" t="str">
            <v>全切除</v>
          </cell>
          <cell r="Y3652">
            <v>156280</v>
          </cell>
          <cell r="Z3652" t="str">
            <v>GBM(WHO IV)</v>
          </cell>
          <cell r="AA3652" t="str">
            <v>GBM(WHO IV)</v>
          </cell>
          <cell r="AB3652">
            <v>4</v>
          </cell>
          <cell r="AC3652" t="str">
            <v>胶质母细胞瘤 (WHOⅣ级)</v>
          </cell>
          <cell r="AD3652" t="str">
            <v>全切除</v>
          </cell>
          <cell r="AE3652">
            <v>43843</v>
          </cell>
          <cell r="AF3652" t="str">
            <v>1.胶质母细胞瘤（额顶，右）2.颅内占位性病变(左额镰旁)：脑膜瘤？3.前列腺炎4.冠状动脉粥样硬化性心脏病5.慢性萎缩性胃炎6.中度贫血7.低钾血症8.高钠血症9.高氯血症10.低蛋白血症</v>
          </cell>
          <cell r="AH3652" t="str">
            <v>未终止</v>
          </cell>
          <cell r="AI3652">
            <v>931</v>
          </cell>
          <cell r="AJ3652">
            <v>0</v>
          </cell>
          <cell r="AK3652">
            <v>931</v>
          </cell>
          <cell r="AL3652">
            <v>0</v>
          </cell>
          <cell r="AM3652">
            <v>931</v>
          </cell>
          <cell r="AN3652" t="str">
            <v>同步</v>
          </cell>
          <cell r="AO3652">
            <v>1</v>
          </cell>
          <cell r="AP3652" t="str">
            <v>替莫脞胺</v>
          </cell>
          <cell r="AQ3652">
            <v>1</v>
          </cell>
          <cell r="AS3652">
            <v>0</v>
          </cell>
          <cell r="AU3652" t="str">
            <v>不突变</v>
          </cell>
          <cell r="AV3652" t="str">
            <v>不突变</v>
          </cell>
          <cell r="AW3652" t="str">
            <v>非共缺失</v>
          </cell>
          <cell r="AX3652" t="str">
            <v>非甲基化</v>
          </cell>
          <cell r="AY3652" t="str">
            <v>不突变</v>
          </cell>
          <cell r="AZ3652" t="str">
            <v>不突变</v>
          </cell>
        </row>
        <row r="3653">
          <cell r="B3653" t="str">
            <v>P1153</v>
          </cell>
          <cell r="C3653" t="str">
            <v>CGGA_P1153</v>
          </cell>
          <cell r="E3653" t="str">
            <v>秦鑫</v>
          </cell>
          <cell r="F3653" t="str">
            <v>635873</v>
          </cell>
          <cell r="G3653">
            <v>43832</v>
          </cell>
          <cell r="H3653" t="str">
            <v>1.左额颞岛叶经胶质瘤</v>
          </cell>
          <cell r="J3653" t="str">
            <v>男</v>
          </cell>
          <cell r="K3653" t="str">
            <v>41</v>
          </cell>
          <cell r="L3653" t="str">
            <v>B</v>
          </cell>
          <cell r="M3653">
            <v>1.5040419780318499E+17</v>
          </cell>
          <cell r="N3653" t="str">
            <v>刘玉红/配偶/15124909090</v>
          </cell>
          <cell r="O3653" t="str">
            <v>间断发作性愣神5月。</v>
          </cell>
          <cell r="P3653" t="str">
            <v>5月前无明显诱因出现愣神，持续约30秒左右，发作后未见明显不适，未予重视。3周前睡觉时出现牙关紧闭，口吐白沫，舌尖部咬伤，四肢抽搐，持续约10分钟，呼之不应。去当地医院行头颅MRI提示：颅内占位病变，为寻求治疗前来我院。头颅MRI提示：左额颞、岛叶占位：星形细胞瘤？大小约为4.6×3.9×4.2cm。现口服左乙拉西坦片 0.5mg/次 2次/日。为手术而住院。患者自患病以来，饮食可，睡眠可，二便如常，体重无明显变化。</v>
          </cell>
          <cell r="Q3653" t="str">
            <v>平素健康状况:良好。否认高血压史、冠心病史， 否认糖尿病史、脑血管病史、精神病史，否认肝炎史、疟疾史、结核史,否认手术史、外伤史、输血史，否认过敏史，预防接种史不详。</v>
          </cell>
          <cell r="R3653" t="str">
            <v>生于内蒙古赤峰市，久居当地，无疫区、疫情、疫水接触史，无牧区、矿山、高氟区、低碘区居住史，无化学性物质、放射性物质、有毒物质接触史，无工业毒物、粉尘接触史。偶吸烟，偶饮酒，否认冶游史。</v>
          </cell>
          <cell r="S3653" t="str">
            <v>缺失</v>
          </cell>
          <cell r="T3653">
            <v>43836</v>
          </cell>
          <cell r="V3653" t="str">
            <v>显微镜下幕上深部肿物切除术</v>
          </cell>
          <cell r="W3653" t="str">
            <v>患者气管插管全麻成功后，仰卧位，头偏向右。常规碘酒（4%）和酒精（75%）消毒后铺巾，头皮浸润麻醉，取左额颞“？”切口逐层切开，皮瓣翻向侧下方，充分暴露骨质，颅骨钻1孔骨瓣铣下保留。硬膜止血后四周严密悬吊，见硬膜张力略高250ml甘露醇快速静点降低颅内压，“弧形+放射”状剪开硬脑膜，缓慢释放侧裂池脑脊液后脑压下降满意，仔细分开侧裂并牵开脑组织，见灰红色病变位于左侧岛叶，质地硬韧，与周围组织边界不清，血供极其丰富，显微镜下分块切除肿瘤，待瘤内减压充分后沿肿瘤周边逐步分离，最终病变镜下全切，大小约4.6X 3.9X4.2CM。术腔严密止血，创面速即纱帖敷,术腔反复冲洗清亮，脑组织搏动好，硬膜严密缝合，免缝人工硬膜贴覆加固硬膜薄弱处，与护士清点棉片、棉条等手术用品无误后，还纳骨瓣用钛片固定，逐层缝合肌肉、皮下及皮肤，术毕再次与护士清点棉条等手术用品无误，手术顺利，术中出血约300ml，输液3100ml，术后回病区。</v>
          </cell>
          <cell r="X3653" t="str">
            <v>全切除</v>
          </cell>
          <cell r="Y3653">
            <v>165355</v>
          </cell>
          <cell r="Z3653" t="str">
            <v>OA(WHO II)</v>
          </cell>
          <cell r="AA3653" t="str">
            <v>OA(WHO II)</v>
          </cell>
          <cell r="AB3653">
            <v>2</v>
          </cell>
          <cell r="AC3653" t="str">
            <v>少突星形细胞瘤 (WHOⅡ级)，部分细胞密度增高</v>
          </cell>
          <cell r="AD3653" t="str">
            <v>全切除</v>
          </cell>
          <cell r="AE3653">
            <v>43844</v>
          </cell>
          <cell r="AF3653" t="str">
            <v>1.左额颞岛叶经胶质瘤2.继发性癫痫3.血糖升高（术后）4.高氯血症（术后）5.凝血功能异常（术后）6.转氨酶升高（术后）</v>
          </cell>
          <cell r="AH3653" t="str">
            <v>未终止</v>
          </cell>
          <cell r="AI3653">
            <v>928</v>
          </cell>
          <cell r="AJ3653">
            <v>0</v>
          </cell>
          <cell r="AK3653">
            <v>928</v>
          </cell>
          <cell r="AL3653">
            <v>0</v>
          </cell>
          <cell r="AM3653">
            <v>928</v>
          </cell>
          <cell r="AN3653" t="str">
            <v>无</v>
          </cell>
          <cell r="AO3653">
            <v>0</v>
          </cell>
          <cell r="AP3653" t="str">
            <v>无</v>
          </cell>
          <cell r="AQ3653">
            <v>0</v>
          </cell>
          <cell r="AS3653">
            <v>0</v>
          </cell>
          <cell r="AU3653" t="e">
            <v>#N/A</v>
          </cell>
          <cell r="AV3653" t="e">
            <v>#N/A</v>
          </cell>
          <cell r="AW3653" t="e">
            <v>#N/A</v>
          </cell>
          <cell r="AX3653" t="e">
            <v>#N/A</v>
          </cell>
          <cell r="AY3653" t="e">
            <v>#N/A</v>
          </cell>
          <cell r="AZ3653" t="e">
            <v>#N/A</v>
          </cell>
        </row>
        <row r="3654">
          <cell r="B3654" t="str">
            <v>P1154</v>
          </cell>
          <cell r="C3654" t="str">
            <v>CGGA_P1154</v>
          </cell>
          <cell r="E3654" t="str">
            <v>赵素芳</v>
          </cell>
          <cell r="F3654" t="str">
            <v>635437</v>
          </cell>
          <cell r="G3654">
            <v>43829</v>
          </cell>
          <cell r="H3654" t="str">
            <v>1.颅内占位性病变（顶，右） 胶质瘤可能2.脑内多发缺血性白质病变</v>
          </cell>
          <cell r="J3654" t="str">
            <v>女</v>
          </cell>
          <cell r="K3654" t="str">
            <v>72</v>
          </cell>
          <cell r="L3654" t="str">
            <v>O</v>
          </cell>
          <cell r="M3654" t="str">
            <v>36220119471212102X</v>
          </cell>
          <cell r="N3654" t="str">
            <v>裘亚凡/母子/13718767557</v>
          </cell>
          <cell r="O3654" t="str">
            <v>间断性左侧肢体麻木3月余</v>
          </cell>
          <cell r="P3654" t="str">
            <v>患者3月前无明显诱因出现左侧肢体间断麻木，数日一次，5分钟自行缓解，不伴头痛头晕、恶心呕吐，无肢体无力、视力减退等。于江西宜春当地医院查CT，考虑脑梗，进一步就诊来我院，MR提示“右顶叶异常信号”，考虑胶质瘤不能除外，门诊以胶质瘤收治。</v>
          </cell>
          <cell r="Q3654" t="str">
            <v>平素健康状况:良好。否认高血压史、冠心病史， 否认糖尿病史、脑血管病史、精神病史，否认肝炎史、疟疾史、结核史,否认外伤史、输血史，否认过敏史，预防接种史不详。甲状腺肿物切除术后27年</v>
          </cell>
          <cell r="R3654" t="str">
            <v>生于江西，久居本地，无疫区、疫情、疫水接触史，无牧区、矿山、高氟区、低碘区居住史，无化学性物质、放射性物质、有毒物质接触史，无工业毒物、粉尘接触史。否认冶游史、嗜酒史、吸烟史。</v>
          </cell>
          <cell r="S3654" t="str">
            <v>缺失</v>
          </cell>
          <cell r="T3654">
            <v>43836</v>
          </cell>
          <cell r="V3654" t="str">
            <v>右额顶开颅肿瘤切除术+人工硬脑膜修补术（</v>
          </cell>
          <cell r="W3654" t="str">
            <v>患者插管全麻成功后，病人取左侧卧位，神经导航辅助确定肿瘤位置。常规碘酒（4%）和酒精（75%）消毒后铺巾，头皮浸润麻醉，沿右额顶马蹄形切口逐层切开，颅骨钻3孔骨瓣铣下保留，硬膜四周严密悬吊，“+”字状剪开脑膜，神经电生理监测辅助确定中央前回、中央后回位置，见肿瘤位于中央后回、顶上小叶表面，脑回异常饱满，脑沟消失，沿中央沟软膜下分离肿瘤，见肿瘤呈灰白色，质地较韧，血供一般，与周围脑组织边界不清，显微镜下自肿瘤大致边界逐步分离并分块切除，最终病变膜镜下全切，大小约3×3×3cm。术腔严密止血，创面速即纱帖敷，术腔反复冲洗清亮，脑组织搏动好，硬膜缺损严重，免缝人工硬脑膜贴敷修复。与护士清点棉片、棉条等手术用品无误后，3枚钛片及1枚盖孔板还纳骨瓣，逐层缝合肌肉、皮下及皮肤，术毕再次与护士清点棉条等手术用品无误，手术顺利，术中出血约200ml，输液2000ml，术后回病房监护。</v>
          </cell>
          <cell r="X3654" t="str">
            <v>全切除</v>
          </cell>
          <cell r="Y3654" t="str">
            <v>缺失</v>
          </cell>
          <cell r="Z3654" t="str">
            <v>AO(WHO III)</v>
          </cell>
          <cell r="AA3654" t="str">
            <v>AO(WHO III)</v>
          </cell>
          <cell r="AB3654">
            <v>3</v>
          </cell>
          <cell r="AC3654" t="str">
            <v>星形细胞瘤，浸润蛛网膜下腔(WHOⅡ级)，局灶呈少突胶质细胞瘤形态，局灶间变。（WHOⅢ级）。</v>
          </cell>
          <cell r="AD3654" t="str">
            <v>全切除</v>
          </cell>
          <cell r="AE3654">
            <v>43844</v>
          </cell>
          <cell r="AF3654" t="str">
            <v>1.星形细胞瘤（顶，右）2.低钠血症3.低钾血症 4.右额颞硬膜下积液5.脑内多发缺血性白质病变</v>
          </cell>
          <cell r="AH3654" t="str">
            <v>终止</v>
          </cell>
          <cell r="AI3654">
            <v>695</v>
          </cell>
          <cell r="AJ3654">
            <v>1</v>
          </cell>
          <cell r="AK3654">
            <v>695</v>
          </cell>
          <cell r="AL3654">
            <v>1</v>
          </cell>
          <cell r="AM3654">
            <v>830</v>
          </cell>
          <cell r="AN3654" t="str">
            <v>同步</v>
          </cell>
          <cell r="AO3654">
            <v>1</v>
          </cell>
          <cell r="AP3654" t="str">
            <v>替莫脞胺</v>
          </cell>
          <cell r="AQ3654">
            <v>1</v>
          </cell>
          <cell r="AS3654">
            <v>0</v>
          </cell>
          <cell r="AU3654" t="e">
            <v>#N/A</v>
          </cell>
          <cell r="AV3654" t="e">
            <v>#N/A</v>
          </cell>
          <cell r="AW3654" t="e">
            <v>#N/A</v>
          </cell>
          <cell r="AX3654" t="e">
            <v>#N/A</v>
          </cell>
          <cell r="AY3654" t="e">
            <v>#N/A</v>
          </cell>
          <cell r="AZ3654" t="e">
            <v>#N/A</v>
          </cell>
        </row>
        <row r="3655">
          <cell r="B3655" t="str">
            <v>P1155</v>
          </cell>
          <cell r="C3655" t="str">
            <v>CGGA_P1155</v>
          </cell>
          <cell r="E3655" t="str">
            <v>张欢</v>
          </cell>
          <cell r="F3655" t="str">
            <v>635467</v>
          </cell>
          <cell r="G3655">
            <v>43829</v>
          </cell>
          <cell r="H3655" t="str">
            <v>1.颅内占位性病变（颞岛，基底节，右） 2.症状性癫痫[继发性癫痫]  3.转氨酶升高  4.2型糖尿病  5.右上颌窦粘液性囊肿</v>
          </cell>
          <cell r="J3655" t="str">
            <v>男</v>
          </cell>
          <cell r="K3655" t="str">
            <v>28</v>
          </cell>
          <cell r="L3655" t="str">
            <v>O</v>
          </cell>
          <cell r="M3655">
            <v>1.30621199102106E+17</v>
          </cell>
          <cell r="N3655" t="str">
            <v>杨俊红/母子/13733376593</v>
          </cell>
          <cell r="O3655" t="str">
            <v>恶心，呕吐2年余，间断发作伴肢体抽搐2月，复发加重1月</v>
          </cell>
          <cell r="P3655" t="str">
            <v>2年前，患者无明显诱因出现恶心，呕吐，无头痛、头晕，无四肢抽搐，无肢体活动力下降等，未予重视。2月前患者无明显诱因突发复发加重，伴肢体抽搐，意识不清，持续约3分钟自行缓解。1月前症状复发加重，意识不清，持续约三分钟，遂至当地医院就诊。行头部MRI示：右侧颞、基底节区占位，考虑胶质母细胞瘤。现患者为求进一步诊断和治疗，遂至我院就诊，门诊行头部MRI示：右颞、岛叶、右底节及胼胝体占位；胶质瘤可能性大；脑疝征象；右侧上颌窦粘液囊肿。门诊以“颅内占位性病变”收入我院。</v>
          </cell>
          <cell r="Q3655" t="str">
            <v>平素健康状况:良好。否认高血压史、冠心病史， 糖尿病史：患病时间约1月，平日8mmol/l,最高9mmol/l，否认、脑血管病史、精神病史，否认肝炎史、疟疾史、结核史,否认手术史、外伤史、输血史，否认过敏史，预防接种史不详。</v>
          </cell>
          <cell r="R3655" t="str">
            <v>生于河北省保定市，久居本地，无疫区、疫情、疫水接触史，无牧区、矿山、高氟区、低碘区居住史，无化学性物质、放射性物质、有毒物质接触史，无工业毒物、粉尘接触史。否认冶游史、嗜酒史、吸烟史。</v>
          </cell>
          <cell r="S3655" t="str">
            <v>80</v>
          </cell>
          <cell r="T3655">
            <v>43837</v>
          </cell>
          <cell r="V3655" t="str">
            <v>右额颞开颅肿瘤切除术+人工硬脑膜修补术（神经导航+B超+皮层脑电监测）</v>
          </cell>
          <cell r="W3655" t="str">
            <v>患者气管插管全麻成功后，病人仰卧位，头偏向左侧，头架固定。常规碘酒（4%）和酒精（75%）消毒后铺巾，头皮浸润麻醉，行右额颞“？”切口逐层切开，皮瓣翻向前下方，充分暴露骨质，颅骨钻2孔，右额颞骨瓣铣下保留。硬膜止血后悬吊，磨除蝶骨嵴，“弧形+放射状”剪开硬脑膜，见脑组织张力略高，神经导航及术中B超定位病变范围，见病变主体位于右侧颞叶，向深部海马钩回及基底节区生长，囊实性，实性部分呈灰红色，囊液清亮，质地软硬不均，血供中等，与周围脑组织边界欠清，显微镜下沿病变周边仔细分离并逐步切除，最终右颞叶及海马钩回部位肿瘤镜下近全切除，大小约6.5*5.0*5.0cm，可见右侧颈内动脉、大脑中动脉、大脑后动脉及脑干等结构均保护良好。术中冰冻病理回报星形细胞瘤。术中皮层脑电监测示棘波主要集中在右侧额叶下回后部，双极电凝后显示棘波基本消失。术腔严密止血，创面速即纱帖敷，术腔反复冲洗清亮，脑组织搏动好，硬膜缺损严重，人工硬膜减张修补缝合硬膜，与护士清点棉片、棉条等手术用品无误后，1枚盖孔板2枚钛片还纳骨瓣，逐层缝合肌肉、皮下及皮肤，术毕再次与护士清点棉条等手术用品无误，手术顺利，术中出血约300ml，输液3600ml，术后回ICU病房监护。</v>
          </cell>
          <cell r="X3655" t="str">
            <v>部分切除</v>
          </cell>
          <cell r="Y3655">
            <v>156406</v>
          </cell>
          <cell r="Z3655" t="str">
            <v>AA(WHO III)</v>
          </cell>
          <cell r="AA3655" t="str">
            <v>AA(WHO III)</v>
          </cell>
          <cell r="AB3655">
            <v>3</v>
          </cell>
          <cell r="AC3655" t="str">
            <v>间变性星形细胞瘤（WHOⅡ级），肿瘤浸润蛛网膜下腔</v>
          </cell>
          <cell r="AD3655" t="str">
            <v>部分切除</v>
          </cell>
          <cell r="AE3655">
            <v>43846</v>
          </cell>
          <cell r="AF3655" t="str">
            <v>1.间变性星形细胞瘤（颞岛，基底节，右） 2.症状性癫痫[继发性癫痫] 3.转氨酶升高 4.2型糖尿病 5.轻度贫血 6.低钠血症 7.低钙血症 8.高氯血症 9.低蛋白血症 10.右上颌窦粘液性囊肿</v>
          </cell>
          <cell r="AH3655" t="str">
            <v>未终止</v>
          </cell>
          <cell r="AI3655">
            <v>927</v>
          </cell>
          <cell r="AJ3655">
            <v>0</v>
          </cell>
          <cell r="AK3655">
            <v>927</v>
          </cell>
          <cell r="AL3655">
            <v>0</v>
          </cell>
          <cell r="AM3655">
            <v>927</v>
          </cell>
          <cell r="AN3655" t="str">
            <v>同步</v>
          </cell>
          <cell r="AO3655">
            <v>1</v>
          </cell>
          <cell r="AP3655" t="str">
            <v>帝清</v>
          </cell>
          <cell r="AQ3655">
            <v>1</v>
          </cell>
          <cell r="AS3655">
            <v>0</v>
          </cell>
          <cell r="AU3655" t="e">
            <v>#N/A</v>
          </cell>
          <cell r="AV3655" t="e">
            <v>#N/A</v>
          </cell>
          <cell r="AW3655" t="e">
            <v>#N/A</v>
          </cell>
          <cell r="AX3655" t="e">
            <v>#N/A</v>
          </cell>
          <cell r="AY3655" t="e">
            <v>#N/A</v>
          </cell>
          <cell r="AZ3655" t="e">
            <v>#N/A</v>
          </cell>
        </row>
        <row r="3656">
          <cell r="B3656" t="str">
            <v>P1156</v>
          </cell>
          <cell r="C3656" t="str">
            <v>CGGA_P1156</v>
          </cell>
          <cell r="E3656" t="str">
            <v>王鑫</v>
          </cell>
          <cell r="F3656" t="str">
            <v>635817</v>
          </cell>
          <cell r="G3656">
            <v>43832</v>
          </cell>
          <cell r="H3656" t="str">
            <v>颅内占位性病变（额颞岛，基底节，右）胶质瘤？</v>
          </cell>
          <cell r="J3656" t="str">
            <v>男</v>
          </cell>
          <cell r="K3656" t="str">
            <v>34</v>
          </cell>
          <cell r="L3656" t="str">
            <v>A</v>
          </cell>
          <cell r="M3656">
            <v>2.3230219850413101E+17</v>
          </cell>
          <cell r="N3656" t="str">
            <v>王顺利/父子/13945620149</v>
          </cell>
          <cell r="O3656" t="str">
            <v>突发口角歪斜1个月</v>
          </cell>
          <cell r="P3656" t="str">
            <v>1个月前无明显诱因突发右侧口角歪斜，无头痛，头晕，恶心呕吐，不伴有肢体活动障碍，无肢体抽搐及意识丧失，于当地医院就诊，行头MR提示颅内占位，未行特殊治疗， 半个月前于我院门诊就诊，行头MR示：右侧额颞岛叶、右侧基底节占位：胶母？大脑镰下疝不除外；双侧上颌窦内异常信号，考虑为炎性渗出。 现患者为进一步治疗来我院，门诊以“颅内占位性病变”收入院。</v>
          </cell>
          <cell r="Q3656" t="str">
            <v>平素健康状况:良好。包皮环切术史15年，术后恢复顺利，肾功能不全病史1年，未治疗。否认高血压史、冠心病史， 否认糖尿病史、脑血管病史、精神病史，否认肝炎史、疟疾史、结核史,否认外伤史、输血史，否认过敏史，预防接种史不详。</v>
          </cell>
          <cell r="R3656" t="str">
            <v>生于原籍，久居本地，无疫区、疫情、疫水接触史，无牧区、矿山、高氟区、低碘区居住史，无化学性物质、放射性物质、有毒物质接触史，无工业毒物、粉尘接触史。否认冶游史。吸烟史10年，1包/天，饮酒史10年，少量饮酒。</v>
          </cell>
          <cell r="S3656" t="str">
            <v>80</v>
          </cell>
          <cell r="T3656">
            <v>43838</v>
          </cell>
          <cell r="V3656" t="str">
            <v>右额颞开颅肿瘤切除术+人工硬脑膜修补术</v>
          </cell>
          <cell r="W3656" t="str">
            <v>患者气管插管全麻成功后，仰卧位，头偏向左。常规碘酒（4%）和酒精（75%）消毒后铺巾，头皮浸润麻醉，取右额颞“？”切口逐层切开，皮肌瓣翻向前，暴露骨质，颅骨钻孔骨瓣铣下保留。硬膜止血后四周严密悬吊，见硬膜张力略高250ml甘露醇快速静点降低颅内压，“放射”状剪开硬脑膜，可见右额脑组织肿胀，沿外侧裂额侧分离缓慢释放侧裂池脑脊液后脑压下降，仔细分离并电凝切断大脑中动脉之供血动脉，可见灰白色肿瘤突入外侧裂，包绕颈内动脉、大脑中动脉及大脑前动脉，于M1分叉处可见豆纹动脉。然后分别于后侧及内侧分离切除额叶肿瘤，内侧到前纵裂，深部可见侧脑室额角，平额角水平向外侧分离可见尾状核。前方肿瘤突到额叶表面，与嗅神经粘连，分离追踪到嗅三角及内/外嗅束，以此平面作为深部边界。以最外侧豆纹动脉为深部边界切除岛叶上部、后部及下部肿瘤，后方显露后岛点，下方可见下环岛沟，邻近底节区肿瘤质韧部分呈鱼肉样，大量病理血管，止血困难。最后于颞上回造瘘切除颞叶肿瘤，侧脑室颞角开放，深部可见后交通动脉及动眼神经。最终病变镜下近全切，术腔严密止血，反复冲洗清亮，脑组织搏动好，硬膜缝合困难，人工硬膜减张缝合，与护士清点棉片、棉条等手术用品无误后，钛片还纳骨瓣，逐层缝合肌肉、皮下及皮肤，术毕再次与护士清点棉条等手术用品无误，手术顺利，麻醉满意，术中出血约 300  ml，输液 3500 ml，术后患者复苏后出现高热、心率快，保留气管插管回ICU病房监护。</v>
          </cell>
          <cell r="X3656" t="str">
            <v>部分切除</v>
          </cell>
          <cell r="Y3656">
            <v>156423</v>
          </cell>
          <cell r="Z3656" t="str">
            <v>OA(WHO II)</v>
          </cell>
          <cell r="AA3656" t="str">
            <v>OA(WHO II)</v>
          </cell>
          <cell r="AB3656">
            <v>2</v>
          </cell>
          <cell r="AC3656" t="str">
            <v>星形细胞瘤，含少量少突胶质细胞瘤成分(WHOⅡ级)</v>
          </cell>
          <cell r="AD3656" t="str">
            <v>部分切除</v>
          </cell>
          <cell r="AE3656">
            <v>43851</v>
          </cell>
          <cell r="AF3656" t="str">
            <v>少突星形细胞瘤（额颞岛，基底节，右）</v>
          </cell>
          <cell r="AH3656" t="str">
            <v>未终止</v>
          </cell>
          <cell r="AI3656">
            <v>926</v>
          </cell>
          <cell r="AJ3656">
            <v>0</v>
          </cell>
          <cell r="AK3656">
            <v>926</v>
          </cell>
          <cell r="AL3656">
            <v>0</v>
          </cell>
          <cell r="AM3656">
            <v>926</v>
          </cell>
          <cell r="AN3656" t="str">
            <v>无</v>
          </cell>
          <cell r="AO3656">
            <v>0</v>
          </cell>
          <cell r="AP3656" t="str">
            <v>替莫脞胺</v>
          </cell>
          <cell r="AQ3656">
            <v>1</v>
          </cell>
          <cell r="AS3656">
            <v>0</v>
          </cell>
          <cell r="AU3656" t="e">
            <v>#N/A</v>
          </cell>
          <cell r="AV3656" t="e">
            <v>#N/A</v>
          </cell>
          <cell r="AW3656" t="e">
            <v>#N/A</v>
          </cell>
          <cell r="AX3656" t="e">
            <v>#N/A</v>
          </cell>
          <cell r="AY3656" t="e">
            <v>#N/A</v>
          </cell>
          <cell r="AZ3656" t="e">
            <v>#N/A</v>
          </cell>
        </row>
        <row r="3657">
          <cell r="B3657" t="str">
            <v>P1157</v>
          </cell>
          <cell r="C3657" t="str">
            <v>NA</v>
          </cell>
          <cell r="D3657" t="str">
            <v>NA</v>
          </cell>
          <cell r="E3657" t="str">
            <v>NA</v>
          </cell>
          <cell r="F3657" t="str">
            <v>NA</v>
          </cell>
          <cell r="G3657" t="str">
            <v>NA</v>
          </cell>
          <cell r="H3657" t="str">
            <v>NA</v>
          </cell>
          <cell r="I3657" t="str">
            <v>NA</v>
          </cell>
          <cell r="J3657" t="str">
            <v>NA</v>
          </cell>
          <cell r="K3657" t="str">
            <v>NA</v>
          </cell>
          <cell r="L3657" t="str">
            <v>NA</v>
          </cell>
          <cell r="M3657" t="str">
            <v>NA</v>
          </cell>
          <cell r="N3657" t="str">
            <v>NA</v>
          </cell>
          <cell r="O3657" t="str">
            <v>NA</v>
          </cell>
          <cell r="P3657" t="str">
            <v>NA</v>
          </cell>
          <cell r="Q3657" t="str">
            <v>NA</v>
          </cell>
          <cell r="R3657" t="str">
            <v>NA</v>
          </cell>
          <cell r="S3657" t="str">
            <v>NA</v>
          </cell>
          <cell r="T3657" t="str">
            <v>NA</v>
          </cell>
          <cell r="U3657" t="str">
            <v>NA</v>
          </cell>
          <cell r="V3657" t="str">
            <v>NA</v>
          </cell>
          <cell r="W3657" t="str">
            <v>NA</v>
          </cell>
          <cell r="X3657" t="str">
            <v>NA</v>
          </cell>
          <cell r="Y3657" t="str">
            <v>NA</v>
          </cell>
          <cell r="Z3657" t="str">
            <v>NA</v>
          </cell>
          <cell r="AA3657" t="str">
            <v>NA</v>
          </cell>
          <cell r="AB3657" t="str">
            <v>NA</v>
          </cell>
          <cell r="AC3657" t="str">
            <v>NA</v>
          </cell>
          <cell r="AD3657" t="str">
            <v>NA</v>
          </cell>
          <cell r="AE3657" t="str">
            <v>NA</v>
          </cell>
          <cell r="AF3657" t="str">
            <v>NA</v>
          </cell>
          <cell r="AG3657" t="str">
            <v>NA</v>
          </cell>
          <cell r="AH3657" t="str">
            <v>NA</v>
          </cell>
          <cell r="AI3657" t="str">
            <v>NA</v>
          </cell>
          <cell r="AJ3657" t="str">
            <v>NA</v>
          </cell>
          <cell r="AK3657" t="str">
            <v>NA</v>
          </cell>
          <cell r="AL3657" t="str">
            <v>NA</v>
          </cell>
          <cell r="AM3657" t="str">
            <v>NA</v>
          </cell>
          <cell r="AN3657" t="str">
            <v>NA</v>
          </cell>
          <cell r="AO3657" t="str">
            <v>NA</v>
          </cell>
          <cell r="AP3657" t="str">
            <v>NA</v>
          </cell>
          <cell r="AQ3657" t="str">
            <v>NA</v>
          </cell>
          <cell r="AS3657" t="str">
            <v>NA</v>
          </cell>
          <cell r="AT3657" t="str">
            <v>NA</v>
          </cell>
          <cell r="AU3657" t="str">
            <v>NA</v>
          </cell>
          <cell r="AV3657" t="str">
            <v>NA</v>
          </cell>
          <cell r="AW3657" t="str">
            <v>NA</v>
          </cell>
          <cell r="AX3657" t="str">
            <v>NA</v>
          </cell>
          <cell r="AY3657" t="str">
            <v>NA</v>
          </cell>
          <cell r="AZ3657" t="str">
            <v>NA</v>
          </cell>
          <cell r="BA3657" t="str">
            <v>NA</v>
          </cell>
          <cell r="BB3657" t="str">
            <v>NA</v>
          </cell>
          <cell r="BC3657" t="str">
            <v>NA</v>
          </cell>
          <cell r="BD3657" t="str">
            <v>NA</v>
          </cell>
        </row>
        <row r="3658">
          <cell r="B3658" t="str">
            <v>P1158</v>
          </cell>
          <cell r="C3658" t="str">
            <v>NA</v>
          </cell>
          <cell r="D3658" t="str">
            <v>NA</v>
          </cell>
          <cell r="E3658" t="str">
            <v>NA</v>
          </cell>
          <cell r="F3658" t="str">
            <v>NA</v>
          </cell>
          <cell r="G3658" t="str">
            <v>NA</v>
          </cell>
          <cell r="H3658" t="str">
            <v>NA</v>
          </cell>
          <cell r="I3658" t="str">
            <v>NA</v>
          </cell>
          <cell r="J3658" t="str">
            <v>NA</v>
          </cell>
          <cell r="K3658" t="str">
            <v>NA</v>
          </cell>
          <cell r="L3658" t="str">
            <v>NA</v>
          </cell>
          <cell r="M3658" t="str">
            <v>NA</v>
          </cell>
          <cell r="N3658" t="str">
            <v>NA</v>
          </cell>
          <cell r="O3658" t="str">
            <v>NA</v>
          </cell>
          <cell r="P3658" t="str">
            <v>NA</v>
          </cell>
          <cell r="Q3658" t="str">
            <v>NA</v>
          </cell>
          <cell r="R3658" t="str">
            <v>NA</v>
          </cell>
          <cell r="S3658" t="str">
            <v>NA</v>
          </cell>
          <cell r="T3658" t="str">
            <v>NA</v>
          </cell>
          <cell r="U3658" t="str">
            <v>NA</v>
          </cell>
          <cell r="V3658" t="str">
            <v>NA</v>
          </cell>
          <cell r="W3658" t="str">
            <v>NA</v>
          </cell>
          <cell r="X3658" t="str">
            <v>NA</v>
          </cell>
          <cell r="Y3658" t="str">
            <v>NA</v>
          </cell>
          <cell r="Z3658" t="str">
            <v>NA</v>
          </cell>
          <cell r="AA3658" t="str">
            <v>NA</v>
          </cell>
          <cell r="AB3658" t="str">
            <v>NA</v>
          </cell>
          <cell r="AC3658" t="str">
            <v>NA</v>
          </cell>
          <cell r="AD3658" t="str">
            <v>NA</v>
          </cell>
          <cell r="AE3658" t="str">
            <v>NA</v>
          </cell>
          <cell r="AF3658" t="str">
            <v>NA</v>
          </cell>
          <cell r="AG3658" t="str">
            <v>NA</v>
          </cell>
          <cell r="AH3658" t="str">
            <v>NA</v>
          </cell>
          <cell r="AI3658" t="str">
            <v>NA</v>
          </cell>
          <cell r="AJ3658" t="str">
            <v>NA</v>
          </cell>
          <cell r="AK3658" t="str">
            <v>NA</v>
          </cell>
          <cell r="AL3658" t="str">
            <v>NA</v>
          </cell>
          <cell r="AM3658" t="str">
            <v>NA</v>
          </cell>
          <cell r="AN3658" t="str">
            <v>NA</v>
          </cell>
          <cell r="AO3658" t="str">
            <v>NA</v>
          </cell>
          <cell r="AP3658" t="str">
            <v>NA</v>
          </cell>
          <cell r="AQ3658" t="str">
            <v>NA</v>
          </cell>
          <cell r="AS3658" t="str">
            <v>NA</v>
          </cell>
          <cell r="AT3658" t="str">
            <v>NA</v>
          </cell>
          <cell r="AU3658" t="str">
            <v>NA</v>
          </cell>
          <cell r="AV3658" t="str">
            <v>NA</v>
          </cell>
          <cell r="AW3658" t="str">
            <v>NA</v>
          </cell>
          <cell r="AX3658" t="str">
            <v>NA</v>
          </cell>
          <cell r="AY3658" t="str">
            <v>NA</v>
          </cell>
          <cell r="AZ3658" t="str">
            <v>NA</v>
          </cell>
          <cell r="BA3658" t="str">
            <v>NA</v>
          </cell>
          <cell r="BB3658" t="str">
            <v>NA</v>
          </cell>
          <cell r="BC3658" t="str">
            <v>NA</v>
          </cell>
          <cell r="BD3658" t="str">
            <v>NA</v>
          </cell>
        </row>
        <row r="3659">
          <cell r="B3659" t="str">
            <v>P1159</v>
          </cell>
          <cell r="C3659" t="str">
            <v>CGGA_P1159</v>
          </cell>
          <cell r="D3659" t="str">
            <v>CGGA_1202, CGGA_P1159</v>
          </cell>
          <cell r="E3659" t="str">
            <v>何英勇</v>
          </cell>
          <cell r="F3659" t="str">
            <v>636048</v>
          </cell>
          <cell r="G3659">
            <v>43833</v>
          </cell>
          <cell r="H3659" t="str">
            <v>颅内占位性病变（额顶，右）  胶质瘤复发？</v>
          </cell>
          <cell r="J3659" t="str">
            <v>男</v>
          </cell>
          <cell r="K3659">
            <v>50</v>
          </cell>
          <cell r="L3659" t="str">
            <v>AB</v>
          </cell>
          <cell r="M3659" t="str">
            <v>513028196904070033</v>
          </cell>
          <cell r="N3659" t="str">
            <v>本人/13568461778</v>
          </cell>
          <cell r="O3659" t="str">
            <v>右额少枝星形细胞瘤术后9年复发</v>
          </cell>
          <cell r="P3659" t="str">
            <v>2011年11月，患者于北京三博医院行右额少枝星形细胞瘤切除术，术后行化疗；2013年复查发现肿瘤复发，未行手术治疗，行放化疗，肿瘤控制满意，2019年7月复查未见肿瘤增长。2019年12月患者因手麻、肢体抽搐行复查，MR提示肿瘤复发。未行进一步诊疗来我院，门诊以“右额胶质瘤复发收治”。    患者自患病以来，饮食可，睡眠可，二便如常，体重无明显变化。</v>
          </cell>
          <cell r="Q3659" t="str">
            <v>2019年7月行胆囊切除术。</v>
          </cell>
          <cell r="R3659" t="str">
            <v>吸烟30年，每天10支；嗜酒，20年。</v>
          </cell>
          <cell r="S3659" t="str">
            <v>缺失</v>
          </cell>
          <cell r="T3659">
            <v>43838</v>
          </cell>
          <cell r="V3659" t="str">
            <v>右额肿瘤切除术+人工硬脑膜修补术</v>
          </cell>
          <cell r="W3659" t="str">
            <v>全麻插管后，仰卧位，常规消毒、铺巾。以病变为中心行右额顶马蹄形原切口，皮瓣翻向下方，暴露颅骨，颅骨钻1孔，用铣刀铣下骨瓣,约7X6cm大小。见硬膜瘢痕，硬脑膜张力中等。沿骨窗悬吊硬膜后放射状剪开硬膜，电灼硬脑膜边缘出血。B超再次确定肿瘤位置，可见肿瘤位于额顶叶交界，主体在皮层下，灰红色，实性，质韧，血供丰富，边界不清。于中央前回前方分块切除肿瘤，减压后沿四周切除，直至肿瘤边界的脑组织。最终全切除肿瘤大小约6×5×6cm，切除肿瘤后再次行B超示未见明显肿瘤残留。创面贴附速即纱彻底止血。瘤腔冲水清亮。瘤腔放置引流管一根。护士清点敷料器械无误，人工硬脑膜减张缝合硬膜，骨瓣复位，以钛夹固定、复位骨瓣。分层缝合皮下和皮肤，术毕再次清点纱布器械无误。手术顺利，出血约50ml，输液2000ml，术毕返病房。  </v>
          </cell>
          <cell r="X3659" t="str">
            <v>部分切除</v>
          </cell>
          <cell r="Y3659" t="str">
            <v>缺失</v>
          </cell>
          <cell r="Z3659" t="str">
            <v>GBM(WHO IV)</v>
          </cell>
          <cell r="AA3659" t="str">
            <v>GBM(WHO IV)</v>
          </cell>
          <cell r="AB3659">
            <v>4</v>
          </cell>
          <cell r="AC3659" t="str">
            <v>胶质母细胞瘤。(WHOⅣ级，复发)；</v>
          </cell>
          <cell r="AD3659" t="str">
            <v>部分切除</v>
          </cell>
          <cell r="AE3659">
            <v>37277</v>
          </cell>
          <cell r="AF3659" t="str">
            <v>1.胶质母细胞瘤(WHOⅣ级，复发)  2.低钾血症</v>
          </cell>
          <cell r="AH3659" t="str">
            <v>终止</v>
          </cell>
          <cell r="AI3659">
            <v>444</v>
          </cell>
          <cell r="AJ3659">
            <v>1</v>
          </cell>
          <cell r="AK3659">
            <v>444</v>
          </cell>
          <cell r="AL3659">
            <v>0</v>
          </cell>
          <cell r="AM3659">
            <v>444</v>
          </cell>
          <cell r="AN3659" t="str">
            <v>28次</v>
          </cell>
          <cell r="AO3659">
            <v>1</v>
          </cell>
          <cell r="AP3659" t="str">
            <v>帝清</v>
          </cell>
          <cell r="AQ3659">
            <v>1</v>
          </cell>
          <cell r="AS3659">
            <v>1</v>
          </cell>
          <cell r="AU3659" t="e">
            <v>#N/A</v>
          </cell>
          <cell r="AV3659" t="e">
            <v>#N/A</v>
          </cell>
          <cell r="AW3659" t="e">
            <v>#N/A</v>
          </cell>
          <cell r="AX3659" t="e">
            <v>#N/A</v>
          </cell>
          <cell r="AY3659" t="e">
            <v>#N/A</v>
          </cell>
          <cell r="AZ3659" t="e">
            <v>#N/A</v>
          </cell>
        </row>
        <row r="3660">
          <cell r="B3660" t="str">
            <v>P1160</v>
          </cell>
          <cell r="C3660" t="str">
            <v>CGGA_P1160</v>
          </cell>
          <cell r="E3660" t="str">
            <v>李桂兰</v>
          </cell>
          <cell r="F3660" t="str">
            <v>636329</v>
          </cell>
          <cell r="G3660">
            <v>43836</v>
          </cell>
          <cell r="H3660" t="str">
            <v>1.颅内占位性病变（额叶、左）2.癫痫</v>
          </cell>
          <cell r="J3660" t="str">
            <v>女</v>
          </cell>
          <cell r="K3660">
            <v>54</v>
          </cell>
          <cell r="L3660" t="str">
            <v>O</v>
          </cell>
          <cell r="M3660" t="str">
            <v>110227196508234726</v>
          </cell>
          <cell r="N3660" t="str">
            <v>本人13716600525，范京山/夫妻/15101151091，范青云/母女/13611301682</v>
          </cell>
          <cell r="O3660" t="str">
            <v>突发抽搐伴意识丧失9天。</v>
          </cell>
          <cell r="P3660" t="str">
            <v>患者9天前如厕时突发出现四肢抽搐，伴意识丧失，双眼球上翻及口吐白沫，持续5分钟逐渐清醒，患者醒后有左侧额部轻度头痛及间断右侧上肢麻木，无恶心、呕吐、肢体乏力；被家人发现后立即送当地怀柔区第一人民医院，完善头颅CT提示右侧额叶病变，未予以特殊治疗，急诊转送至北京天坛医院急诊科，予以“左乙拉西坦”抗癫痫治疗症状好转，完善头颅MRI提示左侧额叶占位性病变，胶质瘤可能性大；为求进一步手术治疗收入院。</v>
          </cell>
          <cell r="Q3660" t="str">
            <v>无特殊</v>
          </cell>
          <cell r="R3660" t="str">
            <v>无特殊</v>
          </cell>
          <cell r="S3660" t="str">
            <v>缺失</v>
          </cell>
          <cell r="T3660">
            <v>43839</v>
          </cell>
          <cell r="V3660" t="str">
            <v>半冠状切口，左额开颅，颅内病变切除术</v>
          </cell>
          <cell r="W3660" t="str">
            <v>患者插管全麻成功后，病人取仰卧位。导航注册，确定颅内病变头皮投影。常规碘酒（4%）和酒精（75%）消毒后铺巾，头皮浸润麻醉，行半冠状切口切开，充分暴露左额骨质，颅骨钻3孔左额骨瓣铣下保留，硬膜粘连严重、张力高，快速静点甘露醇250ml，硬膜张力下降，硬膜四周严密悬吊，“+”字状剪开左额硬脑膜，导航及B超确定颅内病变主体位于左额中回的中、后部，部分侵及额上回及额下回，病变突出至皮层表面，深达扣带回；病变呈灰白色，质地软韧不均，血供中等，与周围脑组织边界不清，额部粗大上吻合静脉包绕病变并穿入病变表面硬膜，小心保护好以上血管，取部分病变组织送快速冰冻病理，结果回报：间变少枝胶质瘤可能性大。导航辅助下首先自瘤内分块切除，待减压充分后自肿瘤大致边界逐步分离并分块切除，最终肿瘤镜下近全切除，为防止严重功能障碍，侵及额下回后部的病变未勉强全切，额下回及肿瘤周围血管保护完好。术腔严密止血，创面速即纱帖敷,术腔反复冲洗清亮，观察脑组织搏动好，护士清点棉片、棉条等手术用品无误，硬膜破损严重，可缝人工硬膜（脑膜健）减张缝合，3枚盖骨板还纳骨瓣，逐层缝合肌肉、皮下及皮肤，术毕。再次与护士清点棉条等手术用品无误，手术顺利，术中出血约300ml，未输血，输液2000ml，术后患者回病房监护。</v>
          </cell>
          <cell r="X3660" t="str">
            <v>全切除</v>
          </cell>
          <cell r="Y3660">
            <v>156595</v>
          </cell>
          <cell r="Z3660" t="str">
            <v>AOA(WHO III)</v>
          </cell>
          <cell r="AA3660" t="str">
            <v>AOA(WHO III)</v>
          </cell>
          <cell r="AB3660">
            <v>3</v>
          </cell>
          <cell r="AC3660" t="str">
            <v>间变性少突星形细胞瘤(WHOⅢ级)，浸润蛛网膜下腔。</v>
          </cell>
          <cell r="AD3660" t="str">
            <v>全切除</v>
          </cell>
          <cell r="AE3660">
            <v>43853</v>
          </cell>
          <cell r="AF3660" t="str">
            <v>1.间变性少突星形细胞瘤(WHOⅢ级)（额叶、左）2.癫痫</v>
          </cell>
          <cell r="AH3660" t="str">
            <v>未终止</v>
          </cell>
          <cell r="AI3660">
            <v>925</v>
          </cell>
          <cell r="AJ3660">
            <v>0</v>
          </cell>
          <cell r="AK3660">
            <v>478</v>
          </cell>
          <cell r="AL3660">
            <v>1</v>
          </cell>
          <cell r="AM3660">
            <v>925</v>
          </cell>
          <cell r="AN3660" t="str">
            <v>同步</v>
          </cell>
          <cell r="AO3660">
            <v>1</v>
          </cell>
          <cell r="AP3660" t="str">
            <v>泰道</v>
          </cell>
          <cell r="AQ3660">
            <v>1</v>
          </cell>
          <cell r="AS3660">
            <v>0</v>
          </cell>
          <cell r="AU3660" t="e">
            <v>#N/A</v>
          </cell>
          <cell r="AV3660" t="e">
            <v>#N/A</v>
          </cell>
          <cell r="AW3660" t="e">
            <v>#N/A</v>
          </cell>
          <cell r="AX3660" t="e">
            <v>#N/A</v>
          </cell>
          <cell r="AY3660" t="e">
            <v>#N/A</v>
          </cell>
          <cell r="AZ3660" t="e">
            <v>#N/A</v>
          </cell>
        </row>
        <row r="3661">
          <cell r="B3661" t="str">
            <v>P1161</v>
          </cell>
          <cell r="C3661" t="str">
            <v>CGGA_P1161</v>
          </cell>
          <cell r="E3661" t="str">
            <v>苑岩军</v>
          </cell>
          <cell r="F3661" t="str">
            <v>636346</v>
          </cell>
          <cell r="G3661">
            <v>43836</v>
          </cell>
          <cell r="H3661" t="str">
            <v>1.颅内占位性病变（额岛，右）：胶质瘤？ 2.症状性癫痫[继发性癫痫]</v>
          </cell>
          <cell r="J3661" t="str">
            <v>男</v>
          </cell>
          <cell r="K3661">
            <v>30</v>
          </cell>
          <cell r="L3661" t="str">
            <v>A</v>
          </cell>
          <cell r="M3661" t="str">
            <v>412723198906246056</v>
          </cell>
          <cell r="N3661" t="str">
            <v>本人/18810455076，宁珂鑫/夫妻/18810455076，苑立学/父子15538687999</v>
          </cell>
          <cell r="O3661" t="str">
            <v>左侧面部抽搐2月余，发作性意识不清伴肢体抽搐4天。</v>
          </cell>
          <cell r="P3661" t="str">
            <v>2月前，患者无明显诱因出现左侧面部抽搐，持续约1分钟，无头痛头晕，无恶心，呕吐；无四肢活动力下降等，未予特殊重视。患者4天前无明显诱因突发左侧面部、双上肢抽搐，伴意识不清，持续约数分钟后自行缓解，我院头晕头痛，无眩晕、晕厥，无恶心、呕吐等，遂至右安门医院就诊，查头颅MRI示右额占位，未行手术治疗。现患者为求进一步诊治，遂至我院就诊，查头颅MRI示右额岛叶占位，胶质瘤可能性大。门诊以“右额岛胶质瘤”收入我院。</v>
          </cell>
          <cell r="Q3661" t="str">
            <v>无特殊</v>
          </cell>
          <cell r="R3661" t="str">
            <v>无特殊</v>
          </cell>
          <cell r="S3661" t="str">
            <v>缺失</v>
          </cell>
          <cell r="T3661">
            <v>43840</v>
          </cell>
          <cell r="V3661" t="str">
            <v>唤醒麻醉下右额顶开颅肿瘤切除术+人工硬脑膜修补术（神经导航+电生理辅助） </v>
          </cell>
          <cell r="W3661" t="str">
            <v xml:space="preserve">    患者左侧卧位，麻醉诱导喉罩通气后，头架固定后常规消毒、铺巾，取右额顶弧形切口逐层切开，皮肤翻向前方，暴露右额顶部颅骨，骨瓣钻2孔铣下保留，见硬膜张力略高，250ml甘露醇快速静点降低颅内压，表面麻醉后十字状剪开硬脑膜，术中B超+神经导航确定病变位置，见病变主要位于右侧额中下回后部，灰白色，质韧，血供丰富，呈浸润性生长，深达岛叶皮层，与周边脑组织边界不清。术中皮层刺激再次确定中央前回及病变位置。唤醒患者，严密运动功能监测下，自肿瘤大致边界逐步分离并分块切除肿瘤，最终病变镜下近全切除，大小约6.0*4.5*5.5cm。加深麻醉，喉罩通气，术中皮层监测未见明显棘波，术腔严密止血，创面速即纱帖敷，术腔反复冲洗清亮，脑组织搏动好，硬膜缺损严重，人工硬膜贴覆加固硬膜薄弱处，硬膜外留置普通管引流管一根，与护士清点棉片、棉条等手术用品无误后，1枚盖孔板及2枚钛片还纳骨瓣，逐层缝合肌肉、皮下及皮肤，术毕再次与护士清点棉条等手术用品无误，手术顺利，术中出血约300ml，输液3100ml，术后回ICU病房监护。</v>
          </cell>
          <cell r="X3661" t="str">
            <v>部分切除</v>
          </cell>
          <cell r="Y3661">
            <v>156616</v>
          </cell>
          <cell r="Z3661" t="str">
            <v>O(WHO II)</v>
          </cell>
          <cell r="AA3661" t="str">
            <v>O(WHO II)</v>
          </cell>
          <cell r="AB3661">
            <v>2</v>
          </cell>
          <cell r="AC3661" t="str">
            <v>少突胶质细胞瘤 (WHOⅡ级)，生长活跃。</v>
          </cell>
          <cell r="AD3661" t="str">
            <v>部分切除</v>
          </cell>
          <cell r="AE3661">
            <v>43852</v>
          </cell>
          <cell r="AF3661" t="str">
            <v>1.少突胶质细胞瘤（额岛，右）2.症状性癫痫[继发性癫痫] 3.轻度贫血 4.低蛋白血症</v>
          </cell>
          <cell r="AH3661" t="str">
            <v>未终止</v>
          </cell>
          <cell r="AI3661">
            <v>924</v>
          </cell>
          <cell r="AJ3661">
            <v>0</v>
          </cell>
          <cell r="AK3661">
            <v>924</v>
          </cell>
          <cell r="AL3661">
            <v>0</v>
          </cell>
          <cell r="AM3661">
            <v>924</v>
          </cell>
          <cell r="AN3661" t="str">
            <v>同步</v>
          </cell>
          <cell r="AO3661">
            <v>1</v>
          </cell>
          <cell r="AP3661" t="str">
            <v>泰道</v>
          </cell>
          <cell r="AQ3661">
            <v>1</v>
          </cell>
          <cell r="AS3661">
            <v>0</v>
          </cell>
          <cell r="AU3661" t="e">
            <v>#N/A</v>
          </cell>
          <cell r="AV3661" t="e">
            <v>#N/A</v>
          </cell>
          <cell r="AW3661" t="e">
            <v>#N/A</v>
          </cell>
          <cell r="AX3661" t="e">
            <v>#N/A</v>
          </cell>
          <cell r="AY3661" t="e">
            <v>#N/A</v>
          </cell>
          <cell r="AZ3661" t="e">
            <v>#N/A</v>
          </cell>
        </row>
        <row r="3662">
          <cell r="B3662" t="str">
            <v>P1162</v>
          </cell>
          <cell r="C3662" t="str">
            <v>CGGA_P1162</v>
          </cell>
          <cell r="E3662" t="str">
            <v>朱世伟</v>
          </cell>
          <cell r="F3662" t="str">
            <v>636363</v>
          </cell>
          <cell r="G3662">
            <v>43836</v>
          </cell>
          <cell r="H3662" t="str">
            <v>1.颅内占位性病变（额，左）胶质瘤</v>
          </cell>
          <cell r="J3662" t="str">
            <v>男</v>
          </cell>
          <cell r="K3662">
            <v>46</v>
          </cell>
          <cell r="L3662" t="str">
            <v>O</v>
          </cell>
          <cell r="M3662" t="str">
            <v>130225197309275053</v>
          </cell>
          <cell r="N3662" t="str">
            <v>本人13930348598，张欲晓/夫妻/13930348598，朱世宏/兄弟/13633338888</v>
          </cell>
          <cell r="O3662" t="str">
            <v>体检发现颅内占位20天</v>
          </cell>
          <cell r="P3662" t="str">
            <v>20天前于当地医院体检行头MR提示颅内占位，无头痛，头晕，恶心呕吐，不伴肢体活动及感觉障碍，无肢体抽搐及意识丧失，1周前于我院门诊就诊，行头MR示：左额叶占位：胶质瘤可能性大；鼻窦炎，左侧上颌窦囊肿；空蝶鞍。现患者为进一步治疗来我院，门诊以“颅内占位性病变”收入院。    患者自患病以来，饮食可，睡眠可，二便如常，体重无明显变化。</v>
          </cell>
          <cell r="Q3662" t="str">
            <v>隐睾手术后20年，恢复好</v>
          </cell>
          <cell r="R3662" t="str">
            <v>少量饮酒</v>
          </cell>
          <cell r="S3662" t="str">
            <v>缺失</v>
          </cell>
          <cell r="T3662">
            <v>43841</v>
          </cell>
          <cell r="V3662" t="str">
            <v>左额开颅肿瘤切除+人工硬脑膜修补(术中B超，电生理监测)    </v>
          </cell>
          <cell r="W3662" t="str">
            <v>全麻插管后，仰卧位，导航注册确定肿瘤体表投影，常规消毒、铺巾，以病变为中心行左额顶马蹄形切口，皮瓣翻向前方，暴露颅骨，颅骨钻孔，用铣刀铣下骨瓣。见硬脑膜张力中等。沿骨窗悬吊硬膜后放射状剪开硬膜。术中B超确定肿瘤范围，可见肿瘤位于左额上回，行术中体感诱发电位皮层翻转确定肿瘤与中央前回关系，肿瘤灰白色，质软，边界不清，血供一般，深部累及胼胝体，显微镜下分块全切肿瘤，切除肿瘤后再次行B超示未见明显肿瘤残留。术腔彻底止血，冲水清亮，护士清点敷料器械无误，硬脑膜皱缩明显，人工硬脑膜减张缝合硬膜，以钛夹固定复位骨瓣。分层缝合皮下和皮肤，术毕再次清点纱布器械无误。手术顺利，麻醉满意，出血约150ml，输液1600ml，术毕拔管后安返PICU病房监护。 </v>
          </cell>
          <cell r="X3662" t="str">
            <v>全切除</v>
          </cell>
          <cell r="Y3662" t="str">
            <v>缺失</v>
          </cell>
          <cell r="Z3662" t="str">
            <v>OA(WHO II)</v>
          </cell>
          <cell r="AA3662" t="str">
            <v>OA(WHO II)</v>
          </cell>
          <cell r="AB3662">
            <v>2</v>
          </cell>
          <cell r="AC3662" t="str">
            <v>少突星形细胞瘤 (WHOⅡ级)</v>
          </cell>
          <cell r="AD3662" t="str">
            <v>全切除</v>
          </cell>
          <cell r="AE3662">
            <v>43850</v>
          </cell>
          <cell r="AF3662" t="str">
            <v>1.少突星形细胞瘤（额，左，WHO II级）</v>
          </cell>
          <cell r="AH3662" t="str">
            <v>未终止</v>
          </cell>
          <cell r="AI3662">
            <v>923</v>
          </cell>
          <cell r="AJ3662">
            <v>0</v>
          </cell>
          <cell r="AK3662">
            <v>923</v>
          </cell>
          <cell r="AL3662">
            <v>0</v>
          </cell>
          <cell r="AM3662">
            <v>923</v>
          </cell>
          <cell r="AN3662" t="str">
            <v>同步</v>
          </cell>
          <cell r="AO3662">
            <v>1</v>
          </cell>
          <cell r="AP3662" t="str">
            <v>泰道</v>
          </cell>
          <cell r="AQ3662">
            <v>1</v>
          </cell>
          <cell r="AS3662">
            <v>0</v>
          </cell>
          <cell r="AU3662" t="e">
            <v>#N/A</v>
          </cell>
          <cell r="AV3662" t="e">
            <v>#N/A</v>
          </cell>
          <cell r="AW3662" t="e">
            <v>#N/A</v>
          </cell>
          <cell r="AX3662" t="e">
            <v>#N/A</v>
          </cell>
          <cell r="AY3662" t="e">
            <v>#N/A</v>
          </cell>
          <cell r="AZ3662" t="e">
            <v>#N/A</v>
          </cell>
        </row>
        <row r="3663">
          <cell r="B3663" t="str">
            <v>P1163</v>
          </cell>
          <cell r="C3663" t="str">
            <v>CGGA_P1163</v>
          </cell>
          <cell r="E3663" t="str">
            <v>安军海</v>
          </cell>
          <cell r="F3663" t="str">
            <v>636538</v>
          </cell>
          <cell r="G3663">
            <v>43837</v>
          </cell>
          <cell r="H3663" t="str">
            <v>1.颅内占位性病变（双额，胼胝体）胶质瘤复发2.右额胶质瘤术后</v>
          </cell>
          <cell r="J3663" t="str">
            <v>男</v>
          </cell>
          <cell r="K3663">
            <v>32</v>
          </cell>
          <cell r="L3663" t="str">
            <v>O</v>
          </cell>
          <cell r="M3663" t="str">
            <v>152627198709101911</v>
          </cell>
          <cell r="N3663" t="str">
            <v>本人/18247338836，安军伟/兄弟/18247338836，王月英/母子/18247338835</v>
          </cell>
          <cell r="O3663" t="str">
            <v>右额胶质瘤术后8年，头痛头晕1个月，加重半个月</v>
          </cell>
          <cell r="P3663" t="str">
            <v>8年前于当地医院体检发现颅内占位，无头痛，头晕，恶心呕吐，不伴肢体活动及感觉障碍，无肢体抽搐及意识丧失，后于北京市武警总医院就诊并行右额开颅肿瘤切除术，术后恢复良好，术后病理提示：胶质细胞增生明显，不除外胶质瘤I级；1个月余前无明显诱因突发头痛，持续约1分钟，自行缓解，伴头晕，无恶心呕吐，无肢体活动及感觉障碍，不伴肢体抽搐及意识丧失，1个月前于当地医院就诊你，行头MR：右额开颅术后改变，双侧额叶及胼胝体膝部异常信号，考虑高级别胶质瘤可能性大。半个月前头痛，头晕较前加重，无恶心呕吐，无肢体活动及感觉障碍，不伴肢体抽搐及意识丧失，于我院门诊就诊，行头MR：右额占位切除术后改变；双额叶、胼胝体异常信号，考虑胶质瘤复发；左侧上颌窦粘膜局部增厚。现患者为进一步治疗来我院，门诊以“颅内占位性病变”收入院。</v>
          </cell>
          <cell r="Q3663" t="str">
            <v>无特殊</v>
          </cell>
          <cell r="R3663" t="str">
            <v>吸烟史20年，1包/天，未戒烟，饮酒史10年，少量饮酒。</v>
          </cell>
          <cell r="S3663" t="str">
            <v>缺失</v>
          </cell>
          <cell r="T3663">
            <v>43842</v>
          </cell>
          <cell r="V3663" t="str">
            <v>扩大原切口右额开颅肿瘤切除+人工硬脑膜修补术</v>
          </cell>
          <cell r="W3663" t="str">
            <v>患者插管全麻成功后，病人取仰卧位。常规碘酒（4%）和酒精（75%）消毒后铺巾，头皮浸润麻醉，行原右额颞切口过中线切开，充分暴露右额颞骨质，颅骨钻孔骨瓣铣下保留，硬膜四周严密悬吊，硬膜张力略高250ml甘露醇快速静点降低颅内压，“放射”状剪开硬脑膜，可见右额脑组织张力高，脑回膨隆明显，脑沟消失，首先自外侧裂额侧分离缓慢放出脑脊液，脑压下降明显，可见右额上回后方可见原手术瘢痕。沿前纵裂分裂直到胼胝体，电凝离断胼缘动脉及胼周动脉之供血动脉，依次沿肿瘤后界、外界分离分块切除肿瘤，肿瘤灰白色，质地软韧不均，血供一般，与周围脑组织边界不清。内侧界深部达胼胝体，外侧界达外侧裂，前界可见嗅神经及嗅三角。深部沿胼胝体水平向外侧切除，外侧显露豆纹动脉以此作为切除深部边界，可见肉豆蔻样底节区。最终肿瘤镜下近全切除右额肿瘤，侧脑室额角未开放。术腔严密止血，反复冲洗清亮，脑组织搏动好，硬膜破损严重，可缝人工硬膜减张缝合，与护士清点棉片、棉条等手术用品无误后，钛片还纳固定骨瓣，逐层缝合肌肉、皮下及皮肤，术毕再次与护士清点棉条等手术用品无误，手术顺利，麻醉满意，术中出血约200ml，输液1600ml，术后拔管后安返PICU病房监护。</v>
          </cell>
          <cell r="X3663" t="str">
            <v>部分切除</v>
          </cell>
          <cell r="Y3663">
            <v>156615</v>
          </cell>
          <cell r="Z3663" t="str">
            <v>GBM(WHO IV)</v>
          </cell>
          <cell r="AA3663" t="str">
            <v>GBM(WHO IV)</v>
          </cell>
          <cell r="AB3663">
            <v>4</v>
          </cell>
          <cell r="AC3663" t="str">
            <v>间变性星形细胞瘤，考虑胶母变 (WHOⅢ-Ⅳ级）。</v>
          </cell>
          <cell r="AD3663" t="str">
            <v>部分切除</v>
          </cell>
          <cell r="AE3663">
            <v>43851</v>
          </cell>
          <cell r="AF3663" t="str">
            <v>1.间变性星形细胞瘤（部分胶母变，双额，胼胝体，WHO III-IV级）2.右额胶质瘤术后</v>
          </cell>
          <cell r="AH3663" t="str">
            <v>终止</v>
          </cell>
          <cell r="AI3663">
            <v>475</v>
          </cell>
          <cell r="AJ3663">
            <v>1</v>
          </cell>
          <cell r="AK3663">
            <v>445</v>
          </cell>
          <cell r="AL3663">
            <v>1</v>
          </cell>
          <cell r="AM3663">
            <v>638</v>
          </cell>
          <cell r="AN3663" t="str">
            <v>同步</v>
          </cell>
          <cell r="AO3663">
            <v>1</v>
          </cell>
          <cell r="AP3663" t="str">
            <v>帝清</v>
          </cell>
          <cell r="AQ3663">
            <v>1</v>
          </cell>
          <cell r="AS3663">
            <v>1</v>
          </cell>
          <cell r="AU3663" t="e">
            <v>#N/A</v>
          </cell>
          <cell r="AV3663" t="e">
            <v>#N/A</v>
          </cell>
          <cell r="AW3663" t="e">
            <v>#N/A</v>
          </cell>
          <cell r="AX3663" t="e">
            <v>#N/A</v>
          </cell>
          <cell r="AY3663" t="e">
            <v>#N/A</v>
          </cell>
          <cell r="AZ3663" t="e">
            <v>#N/A</v>
          </cell>
        </row>
        <row r="3664">
          <cell r="B3664" t="str">
            <v>P1164</v>
          </cell>
          <cell r="C3664" t="str">
            <v>CGGA_P1164</v>
          </cell>
          <cell r="E3664" t="str">
            <v>孙贵华</v>
          </cell>
          <cell r="F3664" t="str">
            <v>636726</v>
          </cell>
          <cell r="G3664">
            <v>43838</v>
          </cell>
          <cell r="H3664" t="str">
            <v>1.颅内占位性病变(额，岛，左)胶质瘤2.高血压</v>
          </cell>
          <cell r="J3664" t="str">
            <v>女</v>
          </cell>
          <cell r="K3664">
            <v>58</v>
          </cell>
          <cell r="L3664" t="str">
            <v>A</v>
          </cell>
          <cell r="M3664" t="str">
            <v>411528196110105523</v>
          </cell>
          <cell r="N3664" t="str">
            <v>本人/18637686375，和福/母子/18637686375，和敏/母女/13332925080</v>
          </cell>
          <cell r="O3664" t="str">
            <v>头晕1年，加重1个月伴四肢酸沉1周</v>
          </cell>
          <cell r="P3664" t="str">
            <v>1年前无明显诱因出现头晕，呈间断性，每次持续约1小时，休息后自行缓解，无头痛，肢体活动障碍，恶心呕吐，不伴肢体抽搐及意识丧失，未予特殊治疗，1个月自觉头晕加重明显，无头痛，恶心呕吐，肢体活动障碍等症状，于当地医院就诊，行头MR考虑脑梗，后住院治疗，自述效果不明显；1周前自觉四肢酸沉，于我院门诊行头MR示：左侧额叶及左侧岛叶异常信号，炎性病变？胶质瘤？脑内散在斑点状缺血性白质病变（改良Fazekas scale I级）。现患者为进一步治疗来我院，门诊以“颅内占位性病变”收入院。</v>
          </cell>
          <cell r="Q3664" t="str">
            <v>高血压病史1个月，口服药物治疗，自觉控制可，子宫肌瘤切除术、胆结石胆囊切除术后8年，恢复可，术前术后均因血红细胞计数降低输血，无输血反应；输卵管结扎术后20年，恢复好</v>
          </cell>
          <cell r="R3664" t="str">
            <v>无特殊</v>
          </cell>
          <cell r="S3664" t="str">
            <v>缺失</v>
          </cell>
          <cell r="T3664">
            <v>43843</v>
          </cell>
          <cell r="V3664" t="str">
            <v>左额颞开颅肿瘤切除+人工硬脑膜修补术（术中超声+导航）</v>
          </cell>
          <cell r="W3664" t="str">
            <v>全麻插管后，仰卧头右偏位，上头架固定。常规消毒、铺巾。行左额颞弧形切口，皮瓣翻向前，颞肌翻向下，暴露额颞颅骨，颅骨钻孔，用铣刀铣下额颞骨瓣。见硬膜正常，硬脑膜张力中等。沿骨窗悬吊硬膜后放射状剪开硬膜。可见额颞脑皮质正常，术中超声和术中导航确定肿瘤位于额叶眶回深部和岛叶前下部。显微镜下沿前外侧裂点下方分裂切除部分眶回，显露岛阈及大脑中动脉分叉，M2分叉前部可见外侧豆纹动脉（3根），扩大切除部分眶回，显露前环岛沟及部分上环岛沟，分块切除左额眶回深部及岛叶前下部肿瘤，灰黄色，质韧，血供一般，边界不清。以外侧豆纹动脉作为切除深部边界，分块全切肿瘤，前上方深部可见侧脑室额角部分开放，肿瘤深部可见下纹状静脉、肉豆蔻样底节区，术中超声及导航再次确定肿瘤切除完全。术毕可见左侧大脑中动脉M2段、豆纹动脉，外侧裂静脉均保护完好。术腔彻底止血，冲水清亮，因硬脑膜挛缩无法缝合，行人工硬膜修补术，骨瓣复位，以钛连接片固定、复位骨瓣。分层缝合皮下和皮肤，术毕再次清点纱布器械无误。手术顺利，麻醉满意，出血约250ml，输液2100ml，术毕拔管后安返PICU病房监护。</v>
          </cell>
          <cell r="X3664" t="str">
            <v>全切除</v>
          </cell>
          <cell r="Y3664">
            <v>156665</v>
          </cell>
          <cell r="Z3664" t="str">
            <v>OA(WHO II)</v>
          </cell>
          <cell r="AA3664" t="str">
            <v>OA(WHO II)</v>
          </cell>
          <cell r="AB3664">
            <v>2</v>
          </cell>
          <cell r="AC3664" t="str">
            <v>少突星形细胞瘤（WHOⅡ级）Ki-67（约1-3%）</v>
          </cell>
          <cell r="AD3664" t="str">
            <v>全切除</v>
          </cell>
          <cell r="AE3664">
            <v>43852</v>
          </cell>
          <cell r="AF3664" t="str">
            <v>1.少突星形细胞瘤（额，岛，左，WHO II级）2.高血压</v>
          </cell>
          <cell r="AH3664" t="str">
            <v>未终止</v>
          </cell>
          <cell r="AI3664">
            <v>921</v>
          </cell>
          <cell r="AJ3664">
            <v>0</v>
          </cell>
          <cell r="AK3664">
            <v>921</v>
          </cell>
          <cell r="AL3664">
            <v>0</v>
          </cell>
          <cell r="AM3664">
            <v>921</v>
          </cell>
          <cell r="AN3664" t="str">
            <v>无</v>
          </cell>
          <cell r="AO3664">
            <v>0</v>
          </cell>
          <cell r="AP3664" t="str">
            <v>泰道</v>
          </cell>
          <cell r="AQ3664">
            <v>1</v>
          </cell>
          <cell r="AS3664">
            <v>0</v>
          </cell>
          <cell r="AU3664" t="e">
            <v>#N/A</v>
          </cell>
          <cell r="AV3664" t="e">
            <v>#N/A</v>
          </cell>
          <cell r="AW3664" t="e">
            <v>#N/A</v>
          </cell>
          <cell r="AX3664" t="e">
            <v>#N/A</v>
          </cell>
          <cell r="AY3664" t="e">
            <v>#N/A</v>
          </cell>
          <cell r="AZ3664" t="e">
            <v>#N/A</v>
          </cell>
        </row>
        <row r="3665">
          <cell r="B3665" t="str">
            <v>P1165</v>
          </cell>
          <cell r="C3665" t="str">
            <v>CGGA_P1165</v>
          </cell>
          <cell r="E3665" t="str">
            <v>高军涛</v>
          </cell>
          <cell r="F3665" t="str">
            <v>636738</v>
          </cell>
          <cell r="G3665">
            <v>43838</v>
          </cell>
          <cell r="H3665" t="str">
            <v>1.颅内占位性病变(海马、杏仁核，左侧)：胶质瘤？2.高脂血症3.高尿酸血症4.鼻窦炎5.左乳突炎</v>
          </cell>
          <cell r="J3665" t="str">
            <v>男</v>
          </cell>
          <cell r="K3665">
            <v>42</v>
          </cell>
          <cell r="L3665" t="str">
            <v>B</v>
          </cell>
          <cell r="M3665" t="str">
            <v>630121197707023115</v>
          </cell>
          <cell r="N3665" t="str">
            <v>本人/13997101453,崔文兰/夫妻/13997101453，高毅/父亲/1389753885</v>
          </cell>
          <cell r="O3665" t="str">
            <v>反复发作性抽搐、意识丧失伴记忆力下降7月</v>
          </cell>
          <cell r="P3665" t="str">
            <v>患者2019年5月出现突发出现四肢僵直，继而出现意识丧失，口吐白沫，持续3分钟好转，醒后持续有记忆力下降，主要为近期记忆力下降，无呕吐、头痛、肢体乏力及语言功能障碍；急诊被送至青海省人民医院住院治疗，予以“丙戊酸钠”抗癫痫治疗；2019年12月患者再次出现意识丧失一次，持续5分钟好转，被家人送至西京医院查头颅MRI提示左侧海马病变， 为求进一步诊治，转送来我院，门诊完善头颅MRI提示左侧海马、杏仁核病变：考虑胶质瘤，患者自患病以来，饮食可，睡眠可，二便如常，体重无明显变化。</v>
          </cell>
          <cell r="Q3665" t="str">
            <v>无特殊</v>
          </cell>
          <cell r="R3665" t="str">
            <v>吸烟10余年，5根/天，少量饮酒2-3次/年，否认冶游史。</v>
          </cell>
          <cell r="S3665" t="str">
            <v>缺失</v>
          </cell>
          <cell r="T3665">
            <v>43844</v>
          </cell>
          <cell r="V3665" t="str">
            <v>左额颞开颅，颅内病变切除术</v>
          </cell>
          <cell r="W3665" t="str">
            <v>患者气管插管全麻成功后，患者取仰卧位，头偏向右侧，导航确定颅内病变头皮投影。常规碘酒（4%）和酒精（75%）消毒后铺巾，头皮浸润麻醉，取左额颞“？”切口逐层切开，皮瓣翻向侧下方，充分暴露左额颞颅骨，左颞颅骨钻孔，骨瓣铣下保留。硬膜张力高，快速静点甘露醇250ml，硬膜张力下降，硬膜止血后四周严密悬吊，“弧形+放射”状剪开硬脑膜，见左颞脑组织张力稍高，导航辅助下于左侧颞中回前部行皮层造瘘，皮层下3cm见实性病变，病变位于左侧颞叶深部、脑室颞角外侧，病变呈灰红色，质韧，血供中等，与周围脑组织边界不清，瘤体位于左侧钩回、海马，压迫脑干。自肿瘤大致边界逐步分离并分块切除，最终病变镜下近全切除病变，侧脑室颞角及三角区开放。随后将被肿瘤侵袭的左侧颞极部分切除，充分内减压。术腔严密止血，创面速即纱帖敷,术腔反复冲洗清亮，观察脑组织搏动好，与护士清点棉片、棉条等手术用品无误，硬膜破损严重，人工硬膜（脑膜健）减张修补、缝合，盖骨板及钛片还纳骨瓣，逐层缝合肌肉、皮下及皮肤，术毕。再次与护士清点棉条等手术用品无误，手术顺利，术中出血约200ml，未输血，输液2600ml，术后回病房监护。</v>
          </cell>
          <cell r="X3665" t="str">
            <v>部分切除</v>
          </cell>
          <cell r="Y3665">
            <v>156664</v>
          </cell>
          <cell r="Z3665" t="str">
            <v>GBM(WHO IV)</v>
          </cell>
          <cell r="AA3665" t="str">
            <v>GBM(WHO IV)</v>
          </cell>
          <cell r="AC3665" t="str">
            <v>胶质母细胞瘤（WHOⅣ级）</v>
          </cell>
          <cell r="AD3665" t="str">
            <v>部分切除</v>
          </cell>
          <cell r="AE3665">
            <v>43853</v>
          </cell>
          <cell r="AF3665" t="str">
            <v>1.胶质母细胞瘤(海马、杏仁核，左侧)(WHO IV级)2.中枢神经系统感染3.低钠血症4.低钾血症5.贫血6.高脂血症7.高尿酸血症8.鼻窦炎9.左乳突炎</v>
          </cell>
          <cell r="AG3665">
            <v>44210</v>
          </cell>
          <cell r="AH3665" t="str">
            <v>终止</v>
          </cell>
          <cell r="AI3665">
            <v>169</v>
          </cell>
          <cell r="AJ3665">
            <v>1</v>
          </cell>
          <cell r="AK3665">
            <v>169</v>
          </cell>
          <cell r="AL3665">
            <v>1</v>
          </cell>
          <cell r="AM3665">
            <v>169</v>
          </cell>
          <cell r="AN3665" t="str">
            <v>14次</v>
          </cell>
          <cell r="AO3665">
            <v>1</v>
          </cell>
          <cell r="AP3665" t="str">
            <v>替莫脞胺</v>
          </cell>
          <cell r="AQ3665">
            <v>1</v>
          </cell>
          <cell r="AS3665" t="str">
            <v>原发</v>
          </cell>
          <cell r="AU3665" t="e">
            <v>#N/A</v>
          </cell>
          <cell r="AV3665" t="e">
            <v>#N/A</v>
          </cell>
          <cell r="AW3665" t="e">
            <v>#N/A</v>
          </cell>
          <cell r="AX3665" t="e">
            <v>#N/A</v>
          </cell>
          <cell r="AY3665" t="e">
            <v>#N/A</v>
          </cell>
          <cell r="AZ3665" t="e">
            <v>#N/A</v>
          </cell>
        </row>
        <row r="3666">
          <cell r="B3666" t="str">
            <v>P1166</v>
          </cell>
          <cell r="C3666" t="str">
            <v>CGGA_P1166</v>
          </cell>
          <cell r="E3666" t="str">
            <v>袁星</v>
          </cell>
          <cell r="F3666" t="str">
            <v>636715</v>
          </cell>
          <cell r="G3666">
            <v>43838</v>
          </cell>
          <cell r="H3666" t="str">
            <v>1.颅内占位性病变（额顶，右） 胶质瘤? 2.轻度贫血 3.低纤维蛋白原血症 4.鼻窦炎 5.左上颌窦囊肿</v>
          </cell>
          <cell r="J3666" t="str">
            <v>女</v>
          </cell>
          <cell r="K3666">
            <v>46</v>
          </cell>
          <cell r="L3666" t="str">
            <v>B</v>
          </cell>
          <cell r="M3666" t="str">
            <v>632221197304051784</v>
          </cell>
          <cell r="N3666" t="str">
            <v>本人/17887823521，姚占宗/母子/17887823521，:姚占燕/母女/15209778813</v>
          </cell>
          <cell r="O3666" t="str">
            <v>间断性头痛，恶心1月，左上肢麻木1月</v>
          </cell>
          <cell r="P3666" t="str">
            <v>1月前，患者无明显诱因出现前额部胀痛，左上肢麻木，伴恶心，无呕吐，无头晕，无眩晕，晕厥；无四肢活动力下降，无肢体抽搐等。遂至当地医院就诊，行头部MRI示颅内占位性病变。未行手术治疗。先患者为求进一步诊断和治疗，遂至我院就诊。门诊行头部MRI示：右额占位：胶质瘤可能性大；鼻窦炎，左侧上颌窦囊肿。门诊以颅内占位性病变收入我院。</v>
          </cell>
          <cell r="Q3666" t="str">
            <v>1996曾阑尾切除术</v>
          </cell>
          <cell r="R3666" t="str">
            <v>无特殊</v>
          </cell>
          <cell r="S3666" t="str">
            <v>缺失</v>
          </cell>
          <cell r="T3666">
            <v>43845</v>
          </cell>
          <cell r="V3666" t="str">
            <v>唤醒麻醉下右额顶开颅肿瘤切除术+人工硬脑膜修补术（神经导航+电生理监测）</v>
          </cell>
          <cell r="W3666" t="str">
            <v>患者左侧卧位，麻醉诱导喉罩通气后，头架固定后常规消毒、铺巾，取右额顶马蹄形切口逐层切开，皮肤翻向侧下，暴露右额顶颅骨，骨瓣钻2孔铣下保留，见硬膜张力略高，250ml甘露醇快速静点降低颅内压，表面麻醉后十字状剪开硬脑膜，术中超声确定病变位置，见病变主要位于右侧额顶叶，中央后回后部，灰黄色，质软韧，血供丰富，呈浸润性生长，与周边脑组织边界不清。术中皮层刺激再次确定中央前回及病变位置。唤醒患者，严密监测下，自肿瘤大致边界逐步分离并分块切除肿瘤，最终病变镜下近全切除，大小约4.5*4.0*5.0cm。加深麻醉，喉罩通气，术腔严密止血，创面速即纱帖敷，术腔反复冲洗清亮，脑组织搏动好，硬膜缺损严重，人工硬膜减张修补缝合硬脑膜，硬膜外留置引流管一根，与护士清点棉片、棉条等手术用品无误后，1枚盖孔板及2枚钛片还纳骨瓣，逐层缝合肌肉、皮下及皮肤，术毕再次与护士清点棉条等手术用品无误，手术顺利，术中出血约100ml，输液2500ml，术后回病房监护。 </v>
          </cell>
          <cell r="X3666" t="str">
            <v>部分切除</v>
          </cell>
          <cell r="Y3666">
            <v>156708</v>
          </cell>
          <cell r="Z3666" t="str">
            <v>O(WHO II)</v>
          </cell>
          <cell r="AA3666" t="str">
            <v>O(WHO II)</v>
          </cell>
          <cell r="AB3666">
            <v>2</v>
          </cell>
          <cell r="AC3666" t="str">
            <v>少突胶质细胞瘤 (WHOⅡ级) </v>
          </cell>
          <cell r="AD3666" t="str">
            <v>部分切除</v>
          </cell>
          <cell r="AE3666">
            <v>43853</v>
          </cell>
          <cell r="AF3666" t="str">
            <v>1.少突胶质细胞瘤（额顶，右）2.轻度贫血 3.低纤维蛋白原血症 4.鼻窦炎 5.左上颌窦囊肿 6.血小板减少</v>
          </cell>
          <cell r="AH3666" t="str">
            <v>未终止</v>
          </cell>
          <cell r="AI3666">
            <v>919</v>
          </cell>
          <cell r="AJ3666">
            <v>0</v>
          </cell>
          <cell r="AK3666">
            <v>919</v>
          </cell>
          <cell r="AL3666">
            <v>0</v>
          </cell>
          <cell r="AM3666">
            <v>919</v>
          </cell>
          <cell r="AN3666" t="str">
            <v>无</v>
          </cell>
          <cell r="AO3666">
            <v>0</v>
          </cell>
          <cell r="AP3666" t="str">
            <v>替莫脞胺</v>
          </cell>
          <cell r="AQ3666">
            <v>1</v>
          </cell>
          <cell r="AS3666">
            <v>0</v>
          </cell>
          <cell r="AU3666" t="e">
            <v>#N/A</v>
          </cell>
          <cell r="AV3666" t="e">
            <v>#N/A</v>
          </cell>
          <cell r="AW3666" t="e">
            <v>#N/A</v>
          </cell>
          <cell r="AX3666" t="e">
            <v>#N/A</v>
          </cell>
          <cell r="AY3666" t="e">
            <v>#N/A</v>
          </cell>
          <cell r="AZ3666" t="e">
            <v>#N/A</v>
          </cell>
        </row>
        <row r="3667">
          <cell r="B3667" t="str">
            <v>P1167</v>
          </cell>
          <cell r="C3667" t="str">
            <v>CGGA_P1167</v>
          </cell>
          <cell r="E3667" t="str">
            <v>李秀凤</v>
          </cell>
          <cell r="F3667" t="str">
            <v>636084</v>
          </cell>
          <cell r="G3667">
            <v>43840</v>
          </cell>
          <cell r="H3667" t="str">
            <v>1.颅内占位性病变（额颞叶、左）2.高血压</v>
          </cell>
          <cell r="J3667" t="str">
            <v>女</v>
          </cell>
          <cell r="K3667">
            <v>55</v>
          </cell>
          <cell r="L3667" t="str">
            <v>AB</v>
          </cell>
          <cell r="M3667" t="str">
            <v>152327196406094421</v>
          </cell>
          <cell r="N3667" t="str">
            <v>本人13314752014，张良/夫妻/15894867588，张凯丽/母子/18047529994</v>
          </cell>
          <cell r="O3667" t="str">
            <v>头痛2月。</v>
          </cell>
          <cell r="P3667" t="str">
            <v>患者2月前无明显诱因下出现左侧额部胀痛，并逐渐加重，无恶心、呕吐、肢体抽搐、肢体乏力及肢体麻木等不适；曾于2019年12月23日至北京燕达医院就诊查头颅CT提示左侧额叶占位性病变，未予以特殊治疗；于2019年12月30日至我院门诊完善头颅MRI提示：左额颞叶及侧脑室额角旁占位：高级别胶质瘤？今为求进一步手术，门诊拟“颅内占位性病变”收入院。患者自患病以来，饮食可，睡眠可，二便如常，体重无明显变化。</v>
          </cell>
          <cell r="Q3667" t="str">
            <v>46岁时行“子宫肌瘤切除术”。有高血压病，患高血压10年，最高达180/90mmHg，间断服用降压药（硝苯地平片），</v>
          </cell>
          <cell r="R3667" t="str">
            <v>无特殊</v>
          </cell>
          <cell r="S3667" t="str">
            <v>缺失</v>
          </cell>
          <cell r="T3667">
            <v>43846</v>
          </cell>
          <cell r="V3667" t="str">
            <v>左额颞开颅，颅内肿瘤切除术</v>
          </cell>
          <cell r="W3667" t="str">
            <v>患者插管全麻成功后，病人取仰卧位,头右侧。导航确定颅内病变头皮投影，常规碘酒（4%）和酒精（75%）消毒后铺巾，头皮浸润麻醉，行左额颞弧形切口切开，充分暴露左额骨质，颅骨钻孔，左额骨瓣铣下保留，硬膜张力高，快速静点甘露醇250ml，硬膜张力下降，硬膜四周严密悬吊，“+”字状剪开左额硬脑膜，即可见病变位于左额，呈灰红色，质地软韧不均，血供丰富，与周围脑组织边界不清，病变外侧到额下回中、后部，深部达侧脑室及基底节，显微镜下首先自瘤内分块切除，待减压充分后自肿瘤大致边界逐步分离并分块切除，左侧大脑中动脉M2段主干及分支参与肿瘤供血，逐一电凝并离断肿瘤供血，最终肿瘤镜下全切除。侧脑室额角开放，肿瘤腔与侧脑室额角相通，切除肿瘤后可见左侧大脑中动脉M2段主干及分支，以上血管均保护完好。复查术中磁共振显示肿瘤全切。术腔严密止血，创面速即纱帖敷,术腔反复冲洗清亮，观察脑组织搏动好，护士清点棉片、棉条等手术用品无误，硬膜破损严重，可缝人工硬膜（脑膜健）减张缝合，盖骨板及钛片还纳骨瓣，逐层缝合肌肉、皮下及皮肤，术毕。再次与护士清点棉条等手术用品无误，手术顺利，术中出血约300ml，未输血，输液2000ml，术后回病房监护。</v>
          </cell>
          <cell r="X3667" t="str">
            <v>全切除</v>
          </cell>
          <cell r="Y3667">
            <v>156732</v>
          </cell>
          <cell r="Z3667" t="str">
            <v>AO(WHO III)</v>
          </cell>
          <cell r="AA3667" t="str">
            <v>AO(WHO III)</v>
          </cell>
          <cell r="AB3667">
            <v>3</v>
          </cell>
          <cell r="AC3667" t="str">
            <v>间变性少突胶质细胞瘤。(WHOⅢ级)</v>
          </cell>
          <cell r="AD3667" t="str">
            <v>全切除</v>
          </cell>
          <cell r="AE3667">
            <v>43859</v>
          </cell>
          <cell r="AF3667" t="str">
            <v>1.间变少突胶质细胞瘤(额颞叶、左)(WHO III级)2.高血压</v>
          </cell>
          <cell r="AH3667" t="str">
            <v>未终止</v>
          </cell>
          <cell r="AI3667">
            <v>918</v>
          </cell>
          <cell r="AJ3667">
            <v>0</v>
          </cell>
          <cell r="AK3667">
            <v>918</v>
          </cell>
          <cell r="AL3667">
            <v>0</v>
          </cell>
          <cell r="AM3667">
            <v>918</v>
          </cell>
          <cell r="AN3667" t="str">
            <v>40天</v>
          </cell>
          <cell r="AO3667">
            <v>1</v>
          </cell>
          <cell r="AP3667" t="str">
            <v>替莫脞胺</v>
          </cell>
          <cell r="AQ3667">
            <v>1</v>
          </cell>
          <cell r="AS3667">
            <v>0</v>
          </cell>
          <cell r="AU3667" t="e">
            <v>#N/A</v>
          </cell>
          <cell r="AV3667" t="e">
            <v>#N/A</v>
          </cell>
          <cell r="AW3667" t="e">
            <v>#N/A</v>
          </cell>
          <cell r="AX3667" t="e">
            <v>#N/A</v>
          </cell>
          <cell r="AY3667" t="e">
            <v>#N/A</v>
          </cell>
          <cell r="AZ3667" t="e">
            <v>#N/A</v>
          </cell>
        </row>
        <row r="3668">
          <cell r="B3668" t="str">
            <v>P1168</v>
          </cell>
          <cell r="C3668" t="str">
            <v>CGGA_P1168</v>
          </cell>
          <cell r="E3668" t="str">
            <v>李熙春</v>
          </cell>
          <cell r="F3668" t="str">
            <v>637526</v>
          </cell>
          <cell r="G3668">
            <v>43844</v>
          </cell>
          <cell r="H3668" t="str">
            <v>颅内多发占位性病变（额，左）  胶质细胞瘤？  高血压  糖尿病</v>
          </cell>
          <cell r="J3668" t="str">
            <v>男</v>
          </cell>
          <cell r="K3668">
            <v>57</v>
          </cell>
          <cell r="L3668" t="str">
            <v>A</v>
          </cell>
          <cell r="M3668" t="str">
            <v>110104196202031619</v>
          </cell>
          <cell r="N3668" t="str">
            <v>本人/19919890929，李丽/父女/19919890929，范宝茹/夫妻./:13683177555</v>
          </cell>
          <cell r="O3668" t="str">
            <v>1月前晕倒伴右脚烫伤。</v>
          </cell>
          <cell r="P3668" t="str">
            <v>患者1月余前无明显诱因出现晕倒后烫伤右脚。于天坛医院行神经内科诊疗，行MR平扫提示：左额多发异常信号影；左底节、胼胝体异常信号影；软化灶？；副鼻窦粘膜略增厚。摔倒后1周患者癫痫发作，服左乙拉西坦控制可。进一步就诊神外后，行增强MR示：左侧额叶及半卵圆中心多发占位病变：多中心胶质瘤可能性大。考虑恶性脑瘤可能性大，门诊以“左额占位性病变”收治。自发病来，患者无头痛头晕、无恶心呕吐；右上侧躯体感觉运动异常。</v>
          </cell>
          <cell r="Q3668" t="str">
            <v>高血压20余年，糖尿病20余年，具体治疗不详。</v>
          </cell>
          <cell r="R3668" t="str">
            <v>吸烟30年，已戒2年。不嗜酒。</v>
          </cell>
          <cell r="S3668" t="str">
            <v>缺失</v>
          </cell>
          <cell r="T3668">
            <v>43847</v>
          </cell>
          <cell r="V3668" t="str">
            <v>左额颞开颅病变切除术+人工硬膜修补术  </v>
          </cell>
          <cell r="W3668" t="str">
            <v>全麻插管后，仰卧位，头右偏，上头架固定，常规消毒、铺巾。导航明确病变位置，以病变为中心行左额颞马蹄形切口，皮瓣翻向下方，切开颞肌，暴露颅骨，颅骨钻1孔，用铣刀铣下骨瓣,约8X9cm大小。见硬膜局部有破损，硬脑膜张力中等。沿骨窗悬吊硬膜后放射状剪开硬膜，电灼硬脑膜边缘出血。B超再次确定肿瘤位置，可见肿瘤分两处，一处位于额中回、额下回，深部至脑室侧角，色灰白质地稍韧，血供中等，为避免语言功能障碍，大部分切除该处肿瘤，右侧脑室额角开放，切除肿瘤大小为4.4cm*5.0cm*5.5cm，一处位于右额辅助运动区，主体在皮层下，灰红色，实性，质软韧不均，血供丰富，边界欠清，仔细分离肿瘤周边，分块切除肿瘤直至肿瘤边界的脑组织，最后镜下近全切除该处肿瘤，大小约3.0cm*3.1cm*3.0cm，切除肿瘤后再次行B超示肿瘤切除满意，创面贴附速即纱彻底止血，瘤腔冲水清亮。护士清点敷料器械无误，人工硬脑膜减张缝合硬膜，鉴于硬膜缺损，人工硬膜修补硬膜缺损，钛片、盖孔板还纳、固定骨瓣，皮下放置引流管一根另戳孔引出。分层缝合肌肉、皮下和皮肤，术毕再次清点纱布器械无误。手术顺利，出血约300ml，输液2500ml，术毕返ICU病房。   </v>
          </cell>
          <cell r="X3668" t="str">
            <v>部分切除</v>
          </cell>
          <cell r="Y3668" t="str">
            <v>缺失</v>
          </cell>
          <cell r="Z3668" t="str">
            <v>GBM(WHO IV)</v>
          </cell>
          <cell r="AA3668" t="str">
            <v>GBM(WHO IV)</v>
          </cell>
          <cell r="AB3668">
            <v>4</v>
          </cell>
          <cell r="AC3668" t="str">
            <v>1星形细胞瘤（WHO II级，左额）   2 胶质母细胞瘤（WHO IV级，左额） </v>
          </cell>
          <cell r="AD3668" t="str">
            <v>部分切除</v>
          </cell>
          <cell r="AE3668">
            <v>43862</v>
          </cell>
          <cell r="AF3668" t="str">
            <v>1 星形细胞瘤（WHO II级，左额）   2 高血压  3 糖尿病</v>
          </cell>
          <cell r="AH3668" t="str">
            <v>未终止</v>
          </cell>
          <cell r="AI3668">
            <v>917</v>
          </cell>
          <cell r="AJ3668">
            <v>0</v>
          </cell>
          <cell r="AK3668">
            <v>917</v>
          </cell>
          <cell r="AL3668">
            <v>0</v>
          </cell>
          <cell r="AM3668">
            <v>917</v>
          </cell>
          <cell r="AN3668" t="str">
            <v>同步</v>
          </cell>
          <cell r="AO3668">
            <v>1</v>
          </cell>
          <cell r="AP3668" t="str">
            <v>泰道</v>
          </cell>
          <cell r="AQ3668">
            <v>1</v>
          </cell>
          <cell r="AS3668">
            <v>0</v>
          </cell>
          <cell r="AU3668" t="e">
            <v>#N/A</v>
          </cell>
          <cell r="AV3668" t="e">
            <v>#N/A</v>
          </cell>
          <cell r="AW3668" t="e">
            <v>#N/A</v>
          </cell>
          <cell r="AX3668" t="e">
            <v>#N/A</v>
          </cell>
          <cell r="AY3668" t="e">
            <v>#N/A</v>
          </cell>
          <cell r="AZ3668" t="e">
            <v>#N/A</v>
          </cell>
        </row>
        <row r="3669">
          <cell r="B3669" t="str">
            <v>P1169</v>
          </cell>
          <cell r="C3669" t="str">
            <v>CGGA_P1169</v>
          </cell>
          <cell r="E3669" t="str">
            <v>于仕环</v>
          </cell>
          <cell r="F3669" t="str">
            <v>336541</v>
          </cell>
          <cell r="G3669">
            <v>43843</v>
          </cell>
          <cell r="H3669" t="str">
            <v>1颅内占位性病变（额，左）胶质瘤复发可能性大。2胶质瘤术后。3脑疝。4症状性癫痫。5左侧锁骨骨折</v>
          </cell>
          <cell r="J3669" t="str">
            <v>女</v>
          </cell>
          <cell r="K3669">
            <v>49</v>
          </cell>
          <cell r="L3669" t="str">
            <v>B</v>
          </cell>
          <cell r="M3669" t="str">
            <v>132627197007158325</v>
          </cell>
          <cell r="N3669" t="str">
            <v>本人/15933683768，于德录/兄弟/15933683768，王梓琪/母女/18811797636</v>
          </cell>
          <cell r="O3669" t="str">
            <v>右额星形细胞瘤术后10年，发现肿瘤复发1月余</v>
          </cell>
          <cell r="P3669" t="str">
            <v>患者于10年余前因颅内占位行左额开颅肿瘤切除术，术后病理结果为胶质瘤（WHO II级）具体不详。术后行放疗，具体剂量不详，未行化疗。7月余前因肿瘤复发行右额开颅肿瘤切除术，术后病理为胶质母细胞瘤（WHO IV级），术后行替莫唑胺化疗。1月前再次发现肿瘤复发，就诊于我院。行头颅MR：双额胶质母细胞瘤术后改变。脑内多发强化，较2019-12-12MR片增大，脑疝征象。现为进一步治疗，收入我科。</v>
          </cell>
          <cell r="Q3669" t="str">
            <v>10年前和6个月前分别于我院行开颅手术</v>
          </cell>
          <cell r="R3669" t="str">
            <v>无特殊</v>
          </cell>
          <cell r="S3669" t="str">
            <v>缺失</v>
          </cell>
          <cell r="T3669">
            <v>43848</v>
          </cell>
          <cell r="V3669" t="str">
            <v>原切口扩大左额顶开颅肿瘤切除术</v>
          </cell>
          <cell r="W3669" t="str">
            <v>患者仰卧位，全麻插管后，头架固定，常规消毒、铺巾。取左额顶马蹄形切口逐层切开，皮肤翻向前，暴露右额颅骨，骨瓣钻1孔铣下保留，见硬膜张力略高，250ml甘露醇快速静点降低颅内压，十字剪开硬脑膜，见病变部位主要位于额叶，灰红色，质软，血供极其丰富，浸润性生长，与周边组织边界不清。自肿瘤大致边界逐步分开并分块切除肿瘤，最终病变镜下大部分切除。术腔严密止血，创面速即纱贴敷，术腔反复冲洗清亮，脑组织搏动好，硬膜严密缝合，人工硬膜（脑膜健）贴覆加氟硬膜薄弱处，脑组织水肿严重，为防止术后致命性脑水肿与脑疝，去除骨瓣。与护士清点棉片、棉条等手术用品无误后，逐层缝合皮下及皮肤，术毕再次与护士清点棉条等手术用品无误，手术顺利，术中出血约200ml，输液1500ml，术后回病房监护。</v>
          </cell>
          <cell r="X3669" t="str">
            <v>部分切除</v>
          </cell>
          <cell r="Y3669" t="str">
            <v>156713</v>
          </cell>
          <cell r="Z3669" t="str">
            <v>GBM(WHO IV)</v>
          </cell>
          <cell r="AA3669" t="str">
            <v>GBM(WHO IV)</v>
          </cell>
          <cell r="AC3669" t="str">
            <v>胶质母细胞瘤 （WHO IV级，复发）KI67约50%</v>
          </cell>
          <cell r="AD3669" t="str">
            <v>部分切除</v>
          </cell>
          <cell r="AE3669">
            <v>43861</v>
          </cell>
          <cell r="AF3669" t="str">
            <v>1胶质母细胞瘤（额，左，复发，WHO IV级）2胶质瘤术后。3脑疝。4症状性癫痫。5左侧锁骨骨折 6低钠血症</v>
          </cell>
          <cell r="AG3669">
            <v>44210</v>
          </cell>
          <cell r="AH3669" t="str">
            <v>终止</v>
          </cell>
          <cell r="AI3669">
            <v>165</v>
          </cell>
          <cell r="AJ3669">
            <v>1</v>
          </cell>
          <cell r="AK3669">
            <v>165</v>
          </cell>
          <cell r="AL3669">
            <v>1</v>
          </cell>
          <cell r="AM3669">
            <v>165</v>
          </cell>
          <cell r="AN3669" t="str">
            <v>无</v>
          </cell>
          <cell r="AO3669">
            <v>0</v>
          </cell>
          <cell r="AP3669" t="str">
            <v>替莫脞胺</v>
          </cell>
          <cell r="AQ3669">
            <v>1</v>
          </cell>
          <cell r="AS3669" t="str">
            <v>复发</v>
          </cell>
          <cell r="AU3669" t="e">
            <v>#N/A</v>
          </cell>
          <cell r="AV3669" t="e">
            <v>#N/A</v>
          </cell>
          <cell r="AW3669" t="e">
            <v>#N/A</v>
          </cell>
          <cell r="AX3669" t="e">
            <v>#N/A</v>
          </cell>
          <cell r="AY3669" t="e">
            <v>#N/A</v>
          </cell>
          <cell r="AZ3669" t="e">
            <v>#N/A</v>
          </cell>
        </row>
        <row r="3670">
          <cell r="B3670" t="str">
            <v>P1170</v>
          </cell>
          <cell r="C3670" t="str">
            <v>CGGA_P1170</v>
          </cell>
          <cell r="E3670" t="str">
            <v>舒建荣</v>
          </cell>
          <cell r="F3670" t="str">
            <v>637321</v>
          </cell>
          <cell r="G3670">
            <v>43843</v>
          </cell>
          <cell r="H3670" t="str">
            <v>颅内占位性病变（颞顶，左）胶质瘤</v>
          </cell>
          <cell r="J3670" t="str">
            <v>男</v>
          </cell>
          <cell r="K3670">
            <v>49</v>
          </cell>
          <cell r="L3670" t="str">
            <v>O</v>
          </cell>
          <cell r="M3670" t="str">
            <v>362401197001240019</v>
          </cell>
          <cell r="N3670" t="str">
            <v>本人/13970656840,彭莉/夫妻/13970656840，舒媛/父女18007969784</v>
          </cell>
          <cell r="O3670" t="str">
            <v>头痛1个月，加重伴头晕，呕吐13天。</v>
          </cell>
          <cell r="P3670" t="str">
            <v>1个月前无明显诱因出现头痛，持续约数分钟后自行缓解，不伴头晕，恶心呕吐，肢体活动及感觉障碍，无肢体抽搐及意识丧失，未行特殊治疗；2周前饮酒后头痛加重，伴头晕，无恶心呕吐，肢体活动及感觉障碍等症状，后于当地医院急诊就诊时出现头痛，头晕，伴呕吐，行头CT提示颅内占位，考虑胶质瘤，后转院于南昌大学第一附属医院就诊，行头MR提示颅内占位，胶质瘤可能，住院行甘露醇治疗，口服德巴金1片/次，2次/天，胞磷胆碱胶囊1粒/次，3次/天，余未行特殊治疗，1周前于我院门诊就诊，行头MR：左侧颞顶叶内异常信号：高级别胶质瘤？现患者为进一步就诊来我院，门诊以“颅内占位性病变”收入院。</v>
          </cell>
          <cell r="Q3670" t="str">
            <v>无特殊</v>
          </cell>
          <cell r="R3670" t="str">
            <v>饮酒史20年，少量饮酒</v>
          </cell>
          <cell r="S3670" t="str">
            <v>缺失</v>
          </cell>
          <cell r="T3670">
            <v>43849</v>
          </cell>
          <cell r="V3670" t="str">
            <v>左额颞开颅肿瘤切除+人工硬脑膜修补术</v>
          </cell>
          <cell r="W3670" t="str">
            <v>患者气管插管全麻成功后，病人仰卧位，头偏向右侧。常规碘酒（4%）和酒精（75%）消毒后铺巾，头皮浸润麻醉，行左额颞“？”切口逐层切开（快速静点20%甘露醇250ml)，皮瓣翻向前，肌瓣翻下方，充分暴露骨质，颅骨钻孔骨瓣铣下保留。硬膜止血后悬吊，“放射状”剪开硬脑膜，见脑组织张力略高，侧裂释放脑脊液后脑压下降满意，见病变位于左颞皮层表面，表面肿瘤呈鱼肉样，与硬脑膜粘连，肿瘤呈囊实性，深部肿瘤呈黄色豆腐渣样，囊液呈淡黄色，质软，血供极丰富，与周围脑组织边界不清，沿肿瘤周边分离最终镜下分块近全切除肿瘤，侧脑室颞角部分开放，术腔严密止血，反复冲洗清亮，脑组织搏动好，硬膜皱缩明显，人工硬膜修补缝合。，与护士清点棉片、棉条等手术用品无误后，钛片还纳固定骨瓣，逐层缝合肌肉、皮下及皮肤，术毕再次与护士清点棉条等手术用品无误，手术顺利，麻醉满意，术中出血约400 ml，输液3100 ml，术后拔管后安返PICU病房监护。</v>
          </cell>
          <cell r="X3670" t="str">
            <v>全切除</v>
          </cell>
          <cell r="Y3670">
            <v>156782</v>
          </cell>
          <cell r="Z3670" t="str">
            <v>GBM(WHO IV)</v>
          </cell>
          <cell r="AA3670" t="str">
            <v>GBM(WHO IV)</v>
          </cell>
          <cell r="AB3670">
            <v>4</v>
          </cell>
          <cell r="AC3670" t="str">
            <v>胶质母细胞瘤 (WHOⅣ级)， Ki-67（约40%）。不存在1p36和19q13杂合性缺失。</v>
          </cell>
          <cell r="AD3670" t="str">
            <v>全切除</v>
          </cell>
          <cell r="AE3670">
            <v>43858</v>
          </cell>
          <cell r="AF3670" t="str">
            <v>胶质母细胞瘤（颞顶，左）</v>
          </cell>
          <cell r="AH3670" t="str">
            <v>未终止</v>
          </cell>
          <cell r="AI3670">
            <v>915</v>
          </cell>
          <cell r="AJ3670">
            <v>0</v>
          </cell>
          <cell r="AK3670">
            <v>772</v>
          </cell>
          <cell r="AL3670">
            <v>1</v>
          </cell>
          <cell r="AM3670">
            <v>915</v>
          </cell>
          <cell r="AN3670" t="str">
            <v>同步</v>
          </cell>
          <cell r="AO3670">
            <v>1</v>
          </cell>
          <cell r="AP3670" t="str">
            <v>帝清</v>
          </cell>
          <cell r="AQ3670">
            <v>1</v>
          </cell>
          <cell r="AS3670">
            <v>0</v>
          </cell>
          <cell r="AU3670" t="e">
            <v>#N/A</v>
          </cell>
          <cell r="AV3670" t="e">
            <v>#N/A</v>
          </cell>
          <cell r="AW3670" t="e">
            <v>#N/A</v>
          </cell>
          <cell r="AX3670" t="e">
            <v>#N/A</v>
          </cell>
          <cell r="AY3670" t="e">
            <v>#N/A</v>
          </cell>
          <cell r="AZ3670" t="e">
            <v>#N/A</v>
          </cell>
        </row>
        <row r="3671">
          <cell r="B3671" t="str">
            <v>P1171</v>
          </cell>
          <cell r="C3671" t="str">
            <v>CGGA_P1171</v>
          </cell>
          <cell r="E3671" t="str">
            <v>许燕</v>
          </cell>
          <cell r="F3671" t="str">
            <v>637469</v>
          </cell>
          <cell r="G3671">
            <v>43844</v>
          </cell>
          <cell r="H3671" t="str">
            <v>1.颅内占位性病变（颞叶、右）</v>
          </cell>
          <cell r="J3671" t="str">
            <v>女</v>
          </cell>
          <cell r="K3671">
            <v>62</v>
          </cell>
          <cell r="L3671" t="str">
            <v>O</v>
          </cell>
          <cell r="M3671" t="str">
            <v>110102195708031125</v>
          </cell>
          <cell r="N3671" t="str">
            <v>本人/13501057617，刘冠丛/母子/13810829455，刘滨/夫妻13501057617</v>
          </cell>
          <cell r="O3671" t="str">
            <v>头痛伴恶心、呕吐半月</v>
          </cell>
          <cell r="P3671" t="str">
            <v>患者半月前无明显诱因下出现反复头痛，以右侧颞部胀痛为著，并间断有双额胀痛及双眼胀痛；伴有间断恶心，呕吐数次，无呕血、肢体乏力、肢体麻木、语言障碍及肢体抽搐，曾于今年01月05日在北京大学人民医院行头颅CT提示右额颞叶占位性病变；为求进一步诊治，于01月06日转送来我院门诊查头颅MRI提示：右颞叶占位：胶质瘤可能性大，并予以输注甘露醇脱水后能减轻头痛；现为求进一步手术治疗，拟“颅内占位性病变”收住院。</v>
          </cell>
          <cell r="Q3671" t="str">
            <v>有“睡眠障碍”20余年，服用“富马酸喹硫平 半片 QN”数年控制精神症状。</v>
          </cell>
          <cell r="R3671" t="str">
            <v>无特殊</v>
          </cell>
          <cell r="S3671" t="str">
            <v>缺失</v>
          </cell>
          <cell r="T3671">
            <v>43850</v>
          </cell>
          <cell r="V3671" t="str">
            <v>右额颞开颅，颅内病变切除术</v>
          </cell>
          <cell r="W3671" t="str">
            <v>患者气管插管全麻成功后，仰卧位，头偏向左。导航确定颅内病变头皮投影，常规碘酒（4%）和酒精（75%）消毒后铺巾，头皮浸润麻醉，取右额颞“？”切口逐层切开，皮瓣翻向侧下方，充分暴露骨质，颅骨钻2孔骨瓣铣下保留。乳突气房开放，骨蜡严密封闭，硬膜张力高，快速静点甘露醇250ml，硬膜张力下降，止血后四周严密悬吊，“弧形+放射”状剪开硬脑膜，脑组织张力高，导航确定颅内病变位于右颞深部，侵及基底节及丘脑，导航辅助下于颞中回前部切开皮层，皮层下3cm见肿瘤，肿瘤呈灰红色，质韧，血供丰富，与周围脑组织边界不清，基底节及丘脑的血管参与肿瘤供血，肿瘤主体位于右侧钩回及海马，向内侧侵袭基底节及丘脑，向后方长入侧脑室三角区。自肿瘤大致边界逐步分离并分块切除，最终病变镜下近全切除，为防止严重功能障碍，未勉强全切长入基底节及丘脑的肿瘤，切除肿瘤后侧脑室颞角及三角区开放。术中磁共振检查显示肿瘤切除满意。术腔严密止血，创面速即纱帖敷,术腔反复冲洗清亮，观察脑组织搏动好，护士清点棉片、棉条等手术用品无误，硬膜破损严重人工硬膜（脑膜健）减张缝合，盖骨板及钛片还纳骨瓣，逐层缝合肌肉、皮下及皮肤，术毕。再次与护士清点棉条等手术用品无误，手术顺利，术中出血约500ml，输液3500ml，未输血，术后回病房监护。</v>
          </cell>
          <cell r="X3671" t="str">
            <v>部分切除</v>
          </cell>
          <cell r="Y3671">
            <v>156779</v>
          </cell>
          <cell r="Z3671" t="str">
            <v>GBM(WHO IV)</v>
          </cell>
          <cell r="AA3671" t="str">
            <v>GBM(WHO IV)</v>
          </cell>
          <cell r="AB3671">
            <v>4</v>
          </cell>
          <cell r="AC3671" t="str">
            <v>胶质母细胞瘤 (WHOⅣ级)</v>
          </cell>
          <cell r="AD3671" t="str">
            <v>部分切除</v>
          </cell>
          <cell r="AE3671">
            <v>43861</v>
          </cell>
          <cell r="AF3671" t="str">
            <v>胶质母细胞瘤 (WHOⅣ级，颞叶，右，) </v>
          </cell>
          <cell r="AH3671" t="str">
            <v>终止</v>
          </cell>
          <cell r="AI3671">
            <v>651</v>
          </cell>
          <cell r="AJ3671">
            <v>1</v>
          </cell>
          <cell r="AK3671">
            <v>316</v>
          </cell>
          <cell r="AL3671">
            <v>1</v>
          </cell>
          <cell r="AM3671">
            <v>816</v>
          </cell>
          <cell r="AN3671" t="str">
            <v>同步</v>
          </cell>
          <cell r="AO3671">
            <v>1</v>
          </cell>
          <cell r="AP3671" t="str">
            <v>泰道</v>
          </cell>
          <cell r="AQ3671">
            <v>1</v>
          </cell>
          <cell r="AS3671">
            <v>0</v>
          </cell>
          <cell r="AU3671" t="e">
            <v>#N/A</v>
          </cell>
          <cell r="AV3671" t="e">
            <v>#N/A</v>
          </cell>
          <cell r="AW3671" t="e">
            <v>#N/A</v>
          </cell>
          <cell r="AX3671" t="e">
            <v>#N/A</v>
          </cell>
          <cell r="AY3671" t="e">
            <v>#N/A</v>
          </cell>
          <cell r="AZ3671" t="e">
            <v>#N/A</v>
          </cell>
        </row>
        <row r="3672">
          <cell r="B3672" t="str">
            <v>P1172</v>
          </cell>
          <cell r="C3672" t="str">
            <v>CGGA_P1172</v>
          </cell>
          <cell r="E3672" t="str">
            <v>赵蔚</v>
          </cell>
          <cell r="F3672" t="str">
            <v>637466</v>
          </cell>
          <cell r="G3672">
            <v>43844</v>
          </cell>
          <cell r="H3672" t="str">
            <v>1.间变性多形性黄色星形细胞瘤（左颞） 2. 乳腺癌术后</v>
          </cell>
          <cell r="J3672" t="str">
            <v>女</v>
          </cell>
          <cell r="K3672">
            <v>56</v>
          </cell>
          <cell r="L3672" t="str">
            <v>O</v>
          </cell>
          <cell r="M3672" t="str">
            <v>370825196305120049</v>
          </cell>
          <cell r="N3672" t="str">
            <v>本人/13666372182 15166778266</v>
          </cell>
          <cell r="O3672" t="str">
            <v>头晕3月，加重1月余</v>
          </cell>
          <cell r="P3672" t="str">
            <v>3个月前患者感头晕偶尔伴恶心，未在意。1月前患者感头晕症状较前加重，伴记忆力减退，计算能力下降，偶尔失语，不伴肢体运动障碍及肌力下降。遂就诊于山东省邹城市人民医院，头颅MRI,诊断：“颅内占位性病变”，建议转院。遂就诊于山东省肿瘤医院，活检诊断为：“间变性黄色星形细胞瘤”，未行治疗。为求进一步治疗，遂来我院。我院头颅MRI诊断：“左侧颞叶占位活检术后改变；左颞叶占位：间变性多形性黄色星形细胞瘤。脑内散在斑点状缺血性脑白质病变”门诊以“间变性多形性黄色星形细胞瘤”收入我院。</v>
          </cell>
          <cell r="Q3672" t="str">
            <v>3年前行“左乳腺癌根治术”</v>
          </cell>
          <cell r="R3672" t="str">
            <v>无特殊</v>
          </cell>
          <cell r="S3672" t="str">
            <v>缺失</v>
          </cell>
          <cell r="T3672">
            <v>43851</v>
          </cell>
          <cell r="V3672" t="str">
            <v>左额颞开颅肿瘤切除术</v>
          </cell>
          <cell r="W3672" t="str">
            <v>患者气管插管全麻成功后，仰卧位，头偏向右。常规碘酒（4%）和酒精（75%）消毒后铺巾，头皮浸润麻醉，结合左额颞竖形原切口，取左额颞“Y”形切口逐层切开，皮瓣翻向前及侧下方，充分暴露骨质，颅骨钻1孔骨瓣铣下保留。硬膜止血后四周严密悬吊，见硬膜张力略高250ml甘露醇快速静点降低颅内压，“弧形+放射”状剪开硬脑膜，见灰红色病变位于左侧颞叶，质地软韧不均，与周围组织边界不清，血供丰富，显微镜下分块切除肿瘤，待瘤内减压充分后沿肿瘤周边逐步分离，最终病变镜下全切，大小约4.4X3.6X3.7CM。术腔严密止血，创面速即纱帖敷,术腔反复冲洗清亮，脑组织搏动好，硬膜严密缝合困难，人工硬膜减张缝合加固硬膜薄弱处，与护士清点棉片、棉条等手术用品无误后，1枚盖孔板、2枚钛片还纳骨瓣，逐层缝合肌肉、皮下及皮肤，术毕再次与护士清点棉条等手术用品无误，手术顺利，术中出血约300ml，输液4100ml，未输血，术后回病房监护。</v>
          </cell>
          <cell r="X3672" t="str">
            <v>全切除</v>
          </cell>
          <cell r="Y3672" t="str">
            <v>缺失</v>
          </cell>
          <cell r="Z3672" t="str">
            <v>AA(WHO III)</v>
          </cell>
          <cell r="AA3672" t="str">
            <v>AA(WHO III)</v>
          </cell>
          <cell r="AB3672">
            <v>3</v>
          </cell>
          <cell r="AC3672" t="str">
            <v>间变性星形细胞瘤（WHOⅢ级），不除外间变性多形黄色星形细胞瘤。</v>
          </cell>
          <cell r="AD3672" t="str">
            <v>全切除</v>
          </cell>
          <cell r="AE3672">
            <v>43859</v>
          </cell>
          <cell r="AF3672" t="str">
            <v>1 间变性多形性黄色星形细胞瘤（左颞）
           2 双下肢静脉血栓（腓静脉，肌间）
           3 乳腺癌术后</v>
          </cell>
          <cell r="AH3672" t="str">
            <v>未终止</v>
          </cell>
          <cell r="AI3672">
            <v>913</v>
          </cell>
          <cell r="AJ3672">
            <v>0</v>
          </cell>
          <cell r="AK3672">
            <v>497</v>
          </cell>
          <cell r="AL3672">
            <v>1</v>
          </cell>
          <cell r="AM3672">
            <v>913</v>
          </cell>
          <cell r="AN3672" t="str">
            <v>同步</v>
          </cell>
          <cell r="AO3672">
            <v>1</v>
          </cell>
          <cell r="AP3672" t="str">
            <v>泰道</v>
          </cell>
          <cell r="AQ3672">
            <v>1</v>
          </cell>
          <cell r="AS3672">
            <v>0</v>
          </cell>
          <cell r="AU3672" t="e">
            <v>#N/A</v>
          </cell>
          <cell r="AV3672" t="e">
            <v>#N/A</v>
          </cell>
          <cell r="AW3672" t="e">
            <v>#N/A</v>
          </cell>
          <cell r="AX3672" t="e">
            <v>#N/A</v>
          </cell>
          <cell r="AY3672" t="e">
            <v>#N/A</v>
          </cell>
          <cell r="AZ3672" t="e">
            <v>#N/A</v>
          </cell>
        </row>
        <row r="3673">
          <cell r="B3673" t="str">
            <v>P1173</v>
          </cell>
          <cell r="C3673" t="str">
            <v>CGGA_P1173</v>
          </cell>
          <cell r="E3673" t="str">
            <v>吴秋发</v>
          </cell>
          <cell r="F3673" t="str">
            <v>637509</v>
          </cell>
          <cell r="G3673">
            <v>43844</v>
          </cell>
          <cell r="H3673" t="str">
            <v>颅内占位性病变（额顶，右）  胶质瘤可能性大  高血压</v>
          </cell>
          <cell r="J3673" t="str">
            <v>男</v>
          </cell>
          <cell r="K3673">
            <v>67</v>
          </cell>
          <cell r="L3673" t="str">
            <v>O</v>
          </cell>
          <cell r="M3673" t="str">
            <v>352225195209190013</v>
          </cell>
          <cell r="N3673" t="str">
            <v>本人/18600229436，:严秀容/夫妻·/18600229436，:吴文静/父女/13910119882</v>
          </cell>
          <cell r="O3673" t="str">
            <v>行走时乏力半年，加重伴右侧头部木僵感2月</v>
          </cell>
          <cell r="P3673" t="str">
            <v>患者半年前无明显原因出现行走时乏力休息后可缓解，未予治疗。近2月来感觉上述症状较前明显加重，并伴右侧头部木僵感，无肢体抽搐。就诊于当地医院行头颅MRI提示颅内占位，未予治疗，建议上级医院就诊。1周前就诊于我院，行头颅MRI扫描：右侧颞顶叶占位：考虑肿瘤性病变。现为进一步治疗收入我院。</v>
          </cell>
          <cell r="Q3673" t="str">
            <v>患高血压5年，平日140/80mmHg，最高达160/90mmHg，规律服用降压药，苯磺酸氨氯地平5mg/qd，血压控制可。</v>
          </cell>
          <cell r="R3673" t="str">
            <v>无特殊</v>
          </cell>
          <cell r="S3673" t="str">
            <v>缺失</v>
          </cell>
          <cell r="T3673">
            <v>43852</v>
          </cell>
          <cell r="V3673" t="str">
            <v>右顶枕开颅肿瘤切除术+人工硬脑膜修补术（神经导航辅助） </v>
          </cell>
          <cell r="W3673" t="str">
            <v>患者插管全麻成功后，病人取平卧位，头偏向左侧，头架固定，神经导航辅助确定肿瘤位置。常规碘酒（4%）和酒精（75%）消毒后铺巾，头皮浸润麻醉，沿右顶枕马蹄形切口逐层切开，颅骨钻3孔骨瓣铣下保留，硬膜四周严密悬吊，见硬膜张力略高，250ml甘露醇快速静点降低颅内压， “+”字状剪开脑膜，可见肿瘤突出于脑表面，大体位于顶下小叶、颞叶后部及中央后回下部，呈灰红色，边界不清，质地软韧不均，血供较为丰富。部分肿瘤沿软膜下播散至中央前回、中央后回手区及附近。显微镜下首先自瘤内分块切除待瘤内压力下降后沿肿瘤大致边界逐步分离并分块切除，最终病变镜下近全切，大小约7×6×5cm，右侧侧脑室枕角开放，见无色清亮脑脊液流出。中央区播散肿瘤未勉强切除。术腔严密止血，创面速即纱帖敷，术腔反复冲洗清亮，脑组织搏动好，硬膜破损严重，人工硬脑膜修补后严密缝合，术腔放置引流管1枚头皮另戳1口引出并固定，与护士清点棉片、棉条等手术用品无误后，钛片及盖孔板还纳骨瓣，逐层缝合肌肉、皮下及皮肤，术毕再次与护士清点棉条等手术用品无误，手术顺利，术中出血约150ml，输液4500ml，未输血，术后回ICU监护。</v>
          </cell>
          <cell r="X3673" t="str">
            <v>部分切除</v>
          </cell>
          <cell r="Y3673">
            <v>156814</v>
          </cell>
          <cell r="Z3673" t="str">
            <v>GBM(WHO IV)</v>
          </cell>
          <cell r="AA3673" t="str">
            <v>GBM(WHO IV)</v>
          </cell>
          <cell r="AB3673">
            <v>4</v>
          </cell>
          <cell r="AC3673" t="str">
            <v>部分为间变性星形细胞瘤(WHOⅢ级)，浸润蛛网膜下腔，部分为小细胞胶质母细胞瘤(WHOⅣ级)。</v>
          </cell>
          <cell r="AD3673" t="str">
            <v>部分切除</v>
          </cell>
          <cell r="AE3673">
            <v>43860</v>
          </cell>
          <cell r="AF3673" t="str">
            <v>胶质母细胞瘤(WHOⅣ级)，（额顶，右）。  高血压 </v>
          </cell>
          <cell r="AH3673" t="str">
            <v>未终止</v>
          </cell>
          <cell r="AI3673">
            <v>912</v>
          </cell>
          <cell r="AJ3673">
            <v>0</v>
          </cell>
          <cell r="AK3673">
            <v>912</v>
          </cell>
          <cell r="AL3673">
            <v>0</v>
          </cell>
          <cell r="AM3673">
            <v>912</v>
          </cell>
          <cell r="AN3673" t="str">
            <v>同步</v>
          </cell>
          <cell r="AO3673">
            <v>1</v>
          </cell>
          <cell r="AP3673" t="str">
            <v>泰道</v>
          </cell>
          <cell r="AQ3673">
            <v>1</v>
          </cell>
          <cell r="AS3673">
            <v>0</v>
          </cell>
          <cell r="AU3673" t="e">
            <v>#N/A</v>
          </cell>
          <cell r="AV3673" t="e">
            <v>#N/A</v>
          </cell>
          <cell r="AW3673" t="e">
            <v>#N/A</v>
          </cell>
          <cell r="AX3673" t="e">
            <v>#N/A</v>
          </cell>
          <cell r="AY3673" t="e">
            <v>#N/A</v>
          </cell>
          <cell r="AZ3673" t="e">
            <v>#N/A</v>
          </cell>
        </row>
        <row r="3674">
          <cell r="B3674" t="str">
            <v>P1174</v>
          </cell>
          <cell r="C3674" t="str">
            <v>CGGA_P1174</v>
          </cell>
          <cell r="E3674" t="str">
            <v>侯婷婷</v>
          </cell>
          <cell r="F3674" t="str">
            <v>635175</v>
          </cell>
          <cell r="G3674">
            <v>43844</v>
          </cell>
          <cell r="H3674" t="str">
            <v>1.颅内占位性病变（额颞岛、双侧；胼胝体）：间变星形细胞瘤  2.症状性癫痫[继发性癫痫]  3.立体定向活检术后  4.轻度贫血</v>
          </cell>
          <cell r="J3674" t="str">
            <v>女</v>
          </cell>
          <cell r="K3674">
            <v>37</v>
          </cell>
          <cell r="L3674" t="str">
            <v>O</v>
          </cell>
          <cell r="M3674" t="str">
            <v>230202198204271025</v>
          </cell>
          <cell r="N3674" t="str">
            <v>本人/18945202025，李铖章/夫妻/:18945202025，史艳秋/母女/15304628622</v>
          </cell>
          <cell r="O3674" t="str">
            <v>间断头痛一月，颅内病灶活检术后11天。</v>
          </cell>
          <cell r="P3674" t="str">
            <v>一月前患者无明显诱因出现间断头痛，伴言语不利，10余天前患者头痛加重，突发晕厥倒地摔伤头痛，急送当地医院，当日无明显诱因突发四肢肌肉强直，面色青紫，呼吸困难伴意识不清，双眼直视，口吐血沫，无大小便失禁。急诊抢救后好转。行头部MRI示：额叶、胼胝体体部占位。为进一步诊治就诊于我院，于2020-1-3于我院行立体定向活检术，术中顺利，术后病理示：间变性星形细胞瘤。现为求进一步诊治遂入我院，门诊以“颅内占位性病变”收入我院。</v>
          </cell>
          <cell r="Q3674" t="str">
            <v>2010年曾行剖宫产术</v>
          </cell>
          <cell r="R3674" t="str">
            <v>无特殊</v>
          </cell>
          <cell r="S3674" t="str">
            <v>缺失</v>
          </cell>
          <cell r="T3674">
            <v>43853</v>
          </cell>
          <cell r="V3674" t="str">
            <v>冠切左额开颅肿瘤切除术+人工硬脑膜修补术（神经导航辅助）</v>
          </cell>
          <cell r="W3674" t="str">
            <v>患者插管全麻成功后，病人取仰卧位。常规碘酒（4%）和酒精（75%）消毒后铺巾，头皮浸润麻醉，行冠状切口切开，充分暴露左额骨质，颅骨钻2孔左额骨瓣铣下保留，硬膜四周严密悬吊，“+”字状剪开左额硬脑膜，即可见左额灰白色病变，质地软韧不均，血供中等，与周围脑组织边界不清，显微镜下首先自瘤内分块切除，待减压充分后自肿瘤大致边界逐步分离并分块切除，大部分切除左额及胼胝体部位肿瘤，大小约7.0X6.0X4.5cm，可见双侧大脑前动脉及其分支均保护良好。术腔严密止血，创面速即纱帖敷，术腔反复冲洗清亮，脑组织搏动好，硬膜破损严重，可缝人工硬膜（脑膜健）减张缝合，与护士清点棉片、棉条等手术用品无误后，1枚盖孔板3枚钛片还纳骨瓣，逐层缝合肌肉、皮下及皮肤，术毕再次与护士清点棉条等手术用品无误，手术顺利，术中出血约200ml，输异体红细胞400ml，输液2500ml，术后回ICU病房监护。</v>
          </cell>
          <cell r="X3674" t="str">
            <v>部分切除</v>
          </cell>
          <cell r="Y3674">
            <v>156832</v>
          </cell>
          <cell r="Z3674" t="str">
            <v>AA(WHO III)</v>
          </cell>
          <cell r="AA3674" t="str">
            <v>AA(WHO III)</v>
          </cell>
          <cell r="AB3674">
            <v>3</v>
          </cell>
          <cell r="AC3674" t="str">
            <v>间变性星形细胞瘤。(WHOⅢ级)</v>
          </cell>
          <cell r="AD3674" t="str">
            <v>部分切除</v>
          </cell>
          <cell r="AE3674">
            <v>43857</v>
          </cell>
          <cell r="AF3674" t="str">
            <v>1.间变性星形细胞瘤（额颞岛、双侧；胼胝体）2.症状性癫痫[继发性癫痫] 3.立体定向活检术后 4.中度贫血 5.低蛋白血症</v>
          </cell>
          <cell r="AH3674" t="str">
            <v>未终止</v>
          </cell>
          <cell r="AI3674">
            <v>911</v>
          </cell>
          <cell r="AJ3674">
            <v>0</v>
          </cell>
          <cell r="AK3674">
            <v>911</v>
          </cell>
          <cell r="AL3674">
            <v>0</v>
          </cell>
          <cell r="AM3674">
            <v>911</v>
          </cell>
          <cell r="AN3674" t="str">
            <v>同步</v>
          </cell>
          <cell r="AO3674">
            <v>1</v>
          </cell>
          <cell r="AP3674" t="str">
            <v>泰道</v>
          </cell>
          <cell r="AQ3674">
            <v>1</v>
          </cell>
          <cell r="AS3674">
            <v>0</v>
          </cell>
          <cell r="AU3674" t="e">
            <v>#N/A</v>
          </cell>
          <cell r="AV3674" t="e">
            <v>#N/A</v>
          </cell>
          <cell r="AW3674" t="e">
            <v>#N/A</v>
          </cell>
          <cell r="AX3674" t="e">
            <v>#N/A</v>
          </cell>
          <cell r="AY3674" t="e">
            <v>#N/A</v>
          </cell>
          <cell r="AZ3674" t="e">
            <v>#N/A</v>
          </cell>
        </row>
        <row r="3675">
          <cell r="B3675" t="str">
            <v>P1175</v>
          </cell>
          <cell r="C3675" t="str">
            <v>CGGA_P1175</v>
          </cell>
          <cell r="E3675" t="str">
            <v>于振艳</v>
          </cell>
          <cell r="F3675" t="str">
            <v>637664</v>
          </cell>
          <cell r="G3675">
            <v>43845</v>
          </cell>
          <cell r="H3675" t="str">
            <v>颅内占位性病变（顶叶，右侧）  2型糖尿病</v>
          </cell>
          <cell r="J3675" t="str">
            <v>男</v>
          </cell>
          <cell r="K3675">
            <v>50</v>
          </cell>
          <cell r="L3675" t="str">
            <v>O</v>
          </cell>
          <cell r="M3675" t="str">
            <v>412726196912260831</v>
          </cell>
          <cell r="N3675" t="str">
            <v>本人/16621616888，于大志/父子/16621616888,于瑞琪/父女/18530009950</v>
          </cell>
          <cell r="O3675" t="str">
            <v>左侧肢体麻木2年。</v>
          </cell>
          <cell r="P3675" t="str">
            <v>患者于2年前无明显诱因下出现左侧肢体麻木，起始为左侧大脚趾麻木，逐渐延伸至左侧小腿，并间断有左侧手指麻木；无恶心、呕吐、肢体乏力、肢体抽搐；曾于2019年11月在当地“河南省肿瘤医院”就诊查头颅MRI提示颅内占位病变；为求进一步诊治，于2019年1月13日在我院门诊查头颅MRI提示：右顶叶占位：考虑胶质瘤可能性大；为求手术，拟“颅内占位性病变”收入院。    患者自患病以来，饮食可，睡眠可，二便如常，体重无明显变化。</v>
          </cell>
          <cell r="Q3675" t="str">
            <v>有糖尿病2年，长期予以服用“二甲双胍缓释片”控制血糖增高。</v>
          </cell>
          <cell r="R3675" t="str">
            <v>无特殊</v>
          </cell>
          <cell r="S3675" t="str">
            <v>缺失</v>
          </cell>
          <cell r="T3675">
            <v>43854</v>
          </cell>
          <cell r="V3675" t="str">
            <v>右顶开颅，颅内病变切除术</v>
          </cell>
          <cell r="W3675" t="str">
            <v>患者静脉麻醉，置入喉罩后，取左侧卧位，头架固定头位，导航确定颅内病变头皮投影，常规碘酒（4%）和酒精（75%）消毒后铺巾，头皮浸润麻醉，取右顶马蹄形切口逐层切开头皮各层，皮瓣翻向侧方，显露右顶颅骨，颅骨钻孔，骨瓣铣下保留，大小约6X7cm，见硬膜张力略高，250ml甘露醇快速静点降低颅内压，以利多卡因棉条覆盖硬膜表面侵润麻醉，骨窗四周严密悬吊硬膜。随后唤醒病人，拔除喉罩，“+”字状剪开脑膜，皮层电刺激确定中央前回手区及中央后回位置，导航及B超确定肿瘤主体位于中央后回腕及手部感觉分布区深部，部分侵及中央前回手区皮层下；唤醒状态下，导航辅助、切开肿瘤中心表面皮层，皮层下2mm见肿瘤，肿瘤呈灰红色，质软韧相间，血供丰富，与周围脑组织边界不清，粗大的顶部上吻合静脉包绕并部分穿行于肿瘤，取部分病变组织送快速冰冻病理，结果回报：星形细胞瘤生长活跃。显微镜下首先自瘤内分块切除待瘤内压力下降后沿肿瘤大致边界逐步分离并分块切除，最终病变镜下全切，包绕及穿行于肿瘤的粗大静脉保护完好，切除肿瘤过程中患者未出现左侧肢体运动障碍，但觉左手及上肢有麻木感，切除肿瘤后加深麻醉，再次置入喉罩；术腔严密止血，创面速即纱帖敷,术腔反复冲洗清亮，观察脑组织搏动好，护士清点棉片、棉条等手术用品无误。硬膜缺损，取人工硬膜（脑膜健）减张修补、缝合硬膜，盖骨板及钛片还纳骨瓣，骨瓣外放置引流管1枚、头皮另戳1口引出并固定，逐层缝合肌肉、皮下及皮肤，术毕。再次与护士清点棉条等手术用品无误，手术顺利，术中出血约300ml，输液3500ml，未输血，术后回ICU病房监护。</v>
          </cell>
          <cell r="X3675" t="str">
            <v>全切除</v>
          </cell>
          <cell r="Y3675">
            <v>156860</v>
          </cell>
          <cell r="Z3675" t="str">
            <v>O(WHO II)</v>
          </cell>
          <cell r="AA3675" t="str">
            <v>O(WHO II)</v>
          </cell>
          <cell r="AB3675">
            <v>2</v>
          </cell>
          <cell r="AC3675" t="str">
            <v>少突胶质细胞瘤伴显著钙化，局灶间变（WHO II-III）</v>
          </cell>
          <cell r="AD3675" t="str">
            <v>全切除</v>
          </cell>
          <cell r="AE3675">
            <v>43864</v>
          </cell>
          <cell r="AF3675" t="str">
            <v>1.颅内占位性病变（顶叶，右侧）2.2型糖尿病</v>
          </cell>
          <cell r="AH3675" t="str">
            <v>未终止</v>
          </cell>
          <cell r="AI3675">
            <v>910</v>
          </cell>
          <cell r="AJ3675">
            <v>0</v>
          </cell>
          <cell r="AK3675">
            <v>910</v>
          </cell>
          <cell r="AL3675">
            <v>0</v>
          </cell>
          <cell r="AM3675">
            <v>910</v>
          </cell>
          <cell r="AN3675" t="str">
            <v>同步</v>
          </cell>
          <cell r="AO3675">
            <v>1</v>
          </cell>
          <cell r="AP3675" t="str">
            <v>替莫脞胺</v>
          </cell>
          <cell r="AQ3675">
            <v>1</v>
          </cell>
          <cell r="AS3675">
            <v>0</v>
          </cell>
          <cell r="AU3675" t="e">
            <v>#N/A</v>
          </cell>
          <cell r="AV3675" t="e">
            <v>#N/A</v>
          </cell>
          <cell r="AW3675" t="e">
            <v>#N/A</v>
          </cell>
          <cell r="AX3675" t="e">
            <v>#N/A</v>
          </cell>
          <cell r="AY3675" t="e">
            <v>#N/A</v>
          </cell>
          <cell r="AZ3675" t="e">
            <v>#N/A</v>
          </cell>
        </row>
        <row r="3676">
          <cell r="B3676" t="str">
            <v>P1176</v>
          </cell>
          <cell r="C3676" t="str">
            <v>NA</v>
          </cell>
          <cell r="D3676" t="str">
            <v>NA</v>
          </cell>
          <cell r="E3676" t="str">
            <v>NA</v>
          </cell>
          <cell r="F3676" t="str">
            <v>NA</v>
          </cell>
          <cell r="G3676" t="str">
            <v>NA</v>
          </cell>
          <cell r="H3676" t="str">
            <v>NA</v>
          </cell>
          <cell r="I3676" t="str">
            <v>NA</v>
          </cell>
          <cell r="J3676" t="str">
            <v>NA</v>
          </cell>
          <cell r="K3676" t="str">
            <v>NA</v>
          </cell>
          <cell r="L3676" t="str">
            <v>NA</v>
          </cell>
          <cell r="M3676" t="str">
            <v>NA</v>
          </cell>
          <cell r="N3676" t="str">
            <v>NA</v>
          </cell>
          <cell r="O3676" t="str">
            <v>NA</v>
          </cell>
          <cell r="P3676" t="str">
            <v>NA</v>
          </cell>
          <cell r="Q3676" t="str">
            <v>NA</v>
          </cell>
          <cell r="R3676" t="str">
            <v>NA</v>
          </cell>
          <cell r="S3676" t="str">
            <v>NA</v>
          </cell>
          <cell r="T3676" t="str">
            <v>NA</v>
          </cell>
          <cell r="U3676" t="str">
            <v>NA</v>
          </cell>
          <cell r="V3676" t="str">
            <v>NA</v>
          </cell>
          <cell r="W3676" t="str">
            <v>NA</v>
          </cell>
          <cell r="X3676" t="str">
            <v>NA</v>
          </cell>
          <cell r="Y3676" t="str">
            <v>NA</v>
          </cell>
          <cell r="Z3676" t="str">
            <v>NA</v>
          </cell>
          <cell r="AA3676" t="str">
            <v>NA</v>
          </cell>
          <cell r="AB3676" t="str">
            <v>NA</v>
          </cell>
          <cell r="AC3676" t="str">
            <v>NA</v>
          </cell>
          <cell r="AD3676" t="str">
            <v>NA</v>
          </cell>
          <cell r="AE3676" t="str">
            <v>NA</v>
          </cell>
          <cell r="AF3676" t="str">
            <v>NA</v>
          </cell>
          <cell r="AG3676" t="str">
            <v>NA</v>
          </cell>
          <cell r="AH3676" t="str">
            <v>NA</v>
          </cell>
          <cell r="AI3676" t="str">
            <v>NA</v>
          </cell>
          <cell r="AJ3676" t="str">
            <v>NA</v>
          </cell>
          <cell r="AK3676" t="str">
            <v>NA</v>
          </cell>
          <cell r="AL3676" t="str">
            <v>NA</v>
          </cell>
          <cell r="AM3676" t="str">
            <v>NA</v>
          </cell>
          <cell r="AN3676" t="str">
            <v>NA</v>
          </cell>
          <cell r="AO3676" t="str">
            <v>NA</v>
          </cell>
          <cell r="AP3676" t="str">
            <v>NA</v>
          </cell>
          <cell r="AQ3676" t="str">
            <v>NA</v>
          </cell>
          <cell r="AS3676" t="str">
            <v>NA</v>
          </cell>
          <cell r="AT3676" t="str">
            <v>NA</v>
          </cell>
          <cell r="AU3676" t="str">
            <v>NA</v>
          </cell>
          <cell r="AV3676" t="str">
            <v>NA</v>
          </cell>
          <cell r="AW3676" t="str">
            <v>NA</v>
          </cell>
          <cell r="AX3676" t="str">
            <v>NA</v>
          </cell>
          <cell r="AY3676" t="str">
            <v>NA</v>
          </cell>
          <cell r="AZ3676" t="str">
            <v>NA</v>
          </cell>
          <cell r="BA3676" t="str">
            <v>NA</v>
          </cell>
          <cell r="BB3676" t="str">
            <v>NA</v>
          </cell>
          <cell r="BC3676" t="str">
            <v>NA</v>
          </cell>
          <cell r="BD3676" t="str">
            <v>NA</v>
          </cell>
        </row>
        <row r="3677">
          <cell r="B3677" t="str">
            <v>P1177</v>
          </cell>
          <cell r="C3677" t="str">
            <v>NA</v>
          </cell>
          <cell r="D3677" t="str">
            <v>NA</v>
          </cell>
          <cell r="E3677" t="str">
            <v>NA</v>
          </cell>
          <cell r="F3677" t="str">
            <v>NA</v>
          </cell>
          <cell r="G3677" t="str">
            <v>NA</v>
          </cell>
          <cell r="H3677" t="str">
            <v>NA</v>
          </cell>
          <cell r="I3677" t="str">
            <v>NA</v>
          </cell>
          <cell r="J3677" t="str">
            <v>NA</v>
          </cell>
          <cell r="K3677" t="str">
            <v>NA</v>
          </cell>
          <cell r="L3677" t="str">
            <v>NA</v>
          </cell>
          <cell r="M3677" t="str">
            <v>NA</v>
          </cell>
          <cell r="N3677" t="str">
            <v>NA</v>
          </cell>
          <cell r="O3677" t="str">
            <v>NA</v>
          </cell>
          <cell r="P3677" t="str">
            <v>NA</v>
          </cell>
          <cell r="Q3677" t="str">
            <v>NA</v>
          </cell>
          <cell r="R3677" t="str">
            <v>NA</v>
          </cell>
          <cell r="S3677" t="str">
            <v>NA</v>
          </cell>
          <cell r="T3677" t="str">
            <v>NA</v>
          </cell>
          <cell r="U3677" t="str">
            <v>NA</v>
          </cell>
          <cell r="V3677" t="str">
            <v>NA</v>
          </cell>
          <cell r="W3677" t="str">
            <v>NA</v>
          </cell>
          <cell r="X3677" t="str">
            <v>NA</v>
          </cell>
          <cell r="Y3677" t="str">
            <v>NA</v>
          </cell>
          <cell r="Z3677" t="str">
            <v>NA</v>
          </cell>
          <cell r="AA3677" t="str">
            <v>NA</v>
          </cell>
          <cell r="AB3677" t="str">
            <v>NA</v>
          </cell>
          <cell r="AC3677" t="str">
            <v>NA</v>
          </cell>
          <cell r="AD3677" t="str">
            <v>NA</v>
          </cell>
          <cell r="AE3677" t="str">
            <v>NA</v>
          </cell>
          <cell r="AF3677" t="str">
            <v>NA</v>
          </cell>
          <cell r="AG3677" t="str">
            <v>NA</v>
          </cell>
          <cell r="AH3677" t="str">
            <v>NA</v>
          </cell>
          <cell r="AI3677" t="str">
            <v>NA</v>
          </cell>
          <cell r="AJ3677" t="str">
            <v>NA</v>
          </cell>
          <cell r="AK3677" t="str">
            <v>NA</v>
          </cell>
          <cell r="AL3677" t="str">
            <v>NA</v>
          </cell>
          <cell r="AM3677" t="str">
            <v>NA</v>
          </cell>
          <cell r="AN3677" t="str">
            <v>NA</v>
          </cell>
          <cell r="AO3677" t="str">
            <v>NA</v>
          </cell>
          <cell r="AP3677" t="str">
            <v>NA</v>
          </cell>
          <cell r="AQ3677" t="str">
            <v>NA</v>
          </cell>
          <cell r="AS3677" t="str">
            <v>NA</v>
          </cell>
          <cell r="AT3677" t="str">
            <v>NA</v>
          </cell>
          <cell r="AU3677" t="str">
            <v>NA</v>
          </cell>
          <cell r="AV3677" t="str">
            <v>NA</v>
          </cell>
          <cell r="AW3677" t="str">
            <v>NA</v>
          </cell>
          <cell r="AX3677" t="str">
            <v>NA</v>
          </cell>
          <cell r="AY3677" t="str">
            <v>NA</v>
          </cell>
          <cell r="AZ3677" t="str">
            <v>NA</v>
          </cell>
          <cell r="BA3677" t="str">
            <v>NA</v>
          </cell>
          <cell r="BB3677" t="str">
            <v>NA</v>
          </cell>
          <cell r="BC3677" t="str">
            <v>NA</v>
          </cell>
          <cell r="BD3677" t="str">
            <v>NA</v>
          </cell>
        </row>
        <row r="3678">
          <cell r="B3678" t="str">
            <v>P1178</v>
          </cell>
          <cell r="C3678" t="str">
            <v>NA</v>
          </cell>
          <cell r="D3678" t="str">
            <v>NA</v>
          </cell>
          <cell r="E3678" t="str">
            <v>NA</v>
          </cell>
          <cell r="F3678" t="str">
            <v>NA</v>
          </cell>
          <cell r="G3678" t="str">
            <v>NA</v>
          </cell>
          <cell r="H3678" t="str">
            <v>NA</v>
          </cell>
          <cell r="I3678" t="str">
            <v>NA</v>
          </cell>
          <cell r="J3678" t="str">
            <v>NA</v>
          </cell>
          <cell r="K3678" t="str">
            <v>NA</v>
          </cell>
          <cell r="L3678" t="str">
            <v>NA</v>
          </cell>
          <cell r="M3678" t="str">
            <v>NA</v>
          </cell>
          <cell r="N3678" t="str">
            <v>NA</v>
          </cell>
          <cell r="O3678" t="str">
            <v>NA</v>
          </cell>
          <cell r="P3678" t="str">
            <v>NA</v>
          </cell>
          <cell r="Q3678" t="str">
            <v>NA</v>
          </cell>
          <cell r="R3678" t="str">
            <v>NA</v>
          </cell>
          <cell r="S3678" t="str">
            <v>NA</v>
          </cell>
          <cell r="T3678" t="str">
            <v>NA</v>
          </cell>
          <cell r="U3678" t="str">
            <v>NA</v>
          </cell>
          <cell r="V3678" t="str">
            <v>NA</v>
          </cell>
          <cell r="W3678" t="str">
            <v>NA</v>
          </cell>
          <cell r="X3678" t="str">
            <v>NA</v>
          </cell>
          <cell r="Y3678" t="str">
            <v>NA</v>
          </cell>
          <cell r="Z3678" t="str">
            <v>NA</v>
          </cell>
          <cell r="AA3678" t="str">
            <v>NA</v>
          </cell>
          <cell r="AB3678" t="str">
            <v>NA</v>
          </cell>
          <cell r="AC3678" t="str">
            <v>NA</v>
          </cell>
          <cell r="AD3678" t="str">
            <v>NA</v>
          </cell>
          <cell r="AE3678" t="str">
            <v>NA</v>
          </cell>
          <cell r="AF3678" t="str">
            <v>NA</v>
          </cell>
          <cell r="AG3678" t="str">
            <v>NA</v>
          </cell>
          <cell r="AH3678" t="str">
            <v>NA</v>
          </cell>
          <cell r="AI3678" t="str">
            <v>NA</v>
          </cell>
          <cell r="AJ3678" t="str">
            <v>NA</v>
          </cell>
          <cell r="AK3678" t="str">
            <v>NA</v>
          </cell>
          <cell r="AL3678" t="str">
            <v>NA</v>
          </cell>
          <cell r="AM3678" t="str">
            <v>NA</v>
          </cell>
          <cell r="AN3678" t="str">
            <v>NA</v>
          </cell>
          <cell r="AO3678" t="str">
            <v>NA</v>
          </cell>
          <cell r="AP3678" t="str">
            <v>NA</v>
          </cell>
          <cell r="AQ3678" t="str">
            <v>NA</v>
          </cell>
          <cell r="AS3678" t="str">
            <v>NA</v>
          </cell>
          <cell r="AT3678" t="str">
            <v>NA</v>
          </cell>
          <cell r="AU3678" t="str">
            <v>NA</v>
          </cell>
          <cell r="AV3678" t="str">
            <v>NA</v>
          </cell>
          <cell r="AW3678" t="str">
            <v>NA</v>
          </cell>
          <cell r="AX3678" t="str">
            <v>NA</v>
          </cell>
          <cell r="AY3678" t="str">
            <v>NA</v>
          </cell>
          <cell r="AZ3678" t="str">
            <v>NA</v>
          </cell>
          <cell r="BA3678" t="str">
            <v>NA</v>
          </cell>
          <cell r="BB3678" t="str">
            <v>NA</v>
          </cell>
          <cell r="BC3678" t="str">
            <v>NA</v>
          </cell>
          <cell r="BD3678" t="str">
            <v>NA</v>
          </cell>
        </row>
        <row r="3679">
          <cell r="B3679" t="str">
            <v>P1179</v>
          </cell>
          <cell r="C3679" t="str">
            <v>NA</v>
          </cell>
          <cell r="D3679" t="str">
            <v>NA</v>
          </cell>
          <cell r="E3679" t="str">
            <v>NA</v>
          </cell>
          <cell r="F3679" t="str">
            <v>NA</v>
          </cell>
          <cell r="G3679" t="str">
            <v>NA</v>
          </cell>
          <cell r="H3679" t="str">
            <v>NA</v>
          </cell>
          <cell r="I3679" t="str">
            <v>NA</v>
          </cell>
          <cell r="J3679" t="str">
            <v>NA</v>
          </cell>
          <cell r="K3679" t="str">
            <v>NA</v>
          </cell>
          <cell r="L3679" t="str">
            <v>NA</v>
          </cell>
          <cell r="M3679" t="str">
            <v>NA</v>
          </cell>
          <cell r="N3679" t="str">
            <v>NA</v>
          </cell>
          <cell r="O3679" t="str">
            <v>NA</v>
          </cell>
          <cell r="P3679" t="str">
            <v>NA</v>
          </cell>
          <cell r="Q3679" t="str">
            <v>NA</v>
          </cell>
          <cell r="R3679" t="str">
            <v>NA</v>
          </cell>
          <cell r="S3679" t="str">
            <v>NA</v>
          </cell>
          <cell r="T3679" t="str">
            <v>NA</v>
          </cell>
          <cell r="U3679" t="str">
            <v>NA</v>
          </cell>
          <cell r="V3679" t="str">
            <v>NA</v>
          </cell>
          <cell r="W3679" t="str">
            <v>NA</v>
          </cell>
          <cell r="X3679" t="str">
            <v>NA</v>
          </cell>
          <cell r="Y3679" t="str">
            <v>NA</v>
          </cell>
          <cell r="Z3679" t="str">
            <v>NA</v>
          </cell>
          <cell r="AA3679" t="str">
            <v>NA</v>
          </cell>
          <cell r="AB3679" t="str">
            <v>NA</v>
          </cell>
          <cell r="AC3679" t="str">
            <v>NA</v>
          </cell>
          <cell r="AD3679" t="str">
            <v>NA</v>
          </cell>
          <cell r="AE3679" t="str">
            <v>NA</v>
          </cell>
          <cell r="AF3679" t="str">
            <v>NA</v>
          </cell>
          <cell r="AG3679" t="str">
            <v>NA</v>
          </cell>
          <cell r="AH3679" t="str">
            <v>NA</v>
          </cell>
          <cell r="AI3679" t="str">
            <v>NA</v>
          </cell>
          <cell r="AJ3679" t="str">
            <v>NA</v>
          </cell>
          <cell r="AK3679" t="str">
            <v>NA</v>
          </cell>
          <cell r="AL3679" t="str">
            <v>NA</v>
          </cell>
          <cell r="AM3679" t="str">
            <v>NA</v>
          </cell>
          <cell r="AN3679" t="str">
            <v>NA</v>
          </cell>
          <cell r="AO3679" t="str">
            <v>NA</v>
          </cell>
          <cell r="AP3679" t="str">
            <v>NA</v>
          </cell>
          <cell r="AQ3679" t="str">
            <v>NA</v>
          </cell>
          <cell r="AS3679" t="str">
            <v>NA</v>
          </cell>
          <cell r="AT3679" t="str">
            <v>NA</v>
          </cell>
          <cell r="AU3679" t="str">
            <v>NA</v>
          </cell>
          <cell r="AV3679" t="str">
            <v>NA</v>
          </cell>
          <cell r="AW3679" t="str">
            <v>NA</v>
          </cell>
          <cell r="AX3679" t="str">
            <v>NA</v>
          </cell>
          <cell r="AY3679" t="str">
            <v>NA</v>
          </cell>
          <cell r="AZ3679" t="str">
            <v>NA</v>
          </cell>
          <cell r="BA3679" t="str">
            <v>NA</v>
          </cell>
          <cell r="BB3679" t="str">
            <v>NA</v>
          </cell>
          <cell r="BC3679" t="str">
            <v>NA</v>
          </cell>
          <cell r="BD3679" t="str">
            <v>NA</v>
          </cell>
        </row>
        <row r="3680">
          <cell r="B3680" t="str">
            <v>P1180</v>
          </cell>
          <cell r="C3680" t="str">
            <v>CGGA_P1180</v>
          </cell>
          <cell r="D3680" t="str">
            <v>CGGA_P139, CGGA_P1180</v>
          </cell>
          <cell r="E3680" t="str">
            <v>王尚</v>
          </cell>
          <cell r="F3680" t="str">
            <v>638708</v>
          </cell>
          <cell r="G3680">
            <v>43868</v>
          </cell>
          <cell r="H3680" t="str">
            <v>1.脑胶质瘤术后复发（额顶，左）2.间变性少突星形细胞瘤术后（左额，胼胝体）3.高氯血症 4.低纤维蛋白原血症</v>
          </cell>
          <cell r="J3680" t="str">
            <v>女</v>
          </cell>
          <cell r="K3680">
            <v>28</v>
          </cell>
          <cell r="L3680" t="str">
            <v>A</v>
          </cell>
          <cell r="M3680" t="str">
            <v>220722199108096226</v>
          </cell>
          <cell r="N3680" t="str">
            <v>本人/15943855000，冯旭/夫妻/13134455777，尚凤珍/母女/13894973919</v>
          </cell>
          <cell r="O3680" t="str">
            <v>脑胶质瘤术后4年，头痛伴言语不利1个月。</v>
          </cell>
          <cell r="P3680" t="str">
            <v>患者4年前因“左额及胼胝体占位”在我院行开颅手术治疗，病理诊断为间变性少枝星形细胞瘤（WHO III级），术后在我院行常规放疗，同步及辅助替莫唑胺化疗，化疗周期不详，术后定期复查。1个月前患者无明显诱因出现间断头痛，伴有言语不利，偶有呕吐，无意识不清及肢体抽搐，未服用抗癫痫药物，近期伴有记忆力下降，饮食睡眠可，在当地医院查MRI提示肿瘤复发，遂来我院门诊就诊，复查头颅MRI示左额占位术后改变，肿瘤复发？门诊以“左额胶质瘤术后复发”收入院。    患者自患病以来，饮食可，睡眠可，二便如常，体重无明显变化。</v>
          </cell>
          <cell r="Q3680" t="str">
            <v>2016-1-11在我院行左额占位手术治疗，病理诊断为间变性少枝星形细胞瘤（WHO III级），术后在我院行常规放疗，同步及辅助替莫唑胺化疗。</v>
          </cell>
          <cell r="R3680" t="str">
            <v>无特殊</v>
          </cell>
          <cell r="S3680" t="str">
            <v>缺失</v>
          </cell>
          <cell r="T3680">
            <v>43858</v>
          </cell>
          <cell r="V3680" t="str">
            <v>冠状原切口左额开颅肿瘤切除术+人工硬脑膜修补术 </v>
          </cell>
          <cell r="W3680" t="str">
            <v>患者插管全麻成功后，病人取仰卧位。常规碘酒（4%）和酒精（75%）消毒后铺巾，行原冠状切口切开，充分暴露左额骨质，沿原骨瓣边缘，左额骨瓣铣下保留，硬膜四周严密悬吊，“+”字状剪开左额硬脑膜，显微镜下首先自原术腔向后，切除左侧胼胝体、透明隔肿瘤，肿瘤灰红色，质软韧不均，边界不清，血供丰富。切除肿瘤后左侧脑室开放，可见室间孔与对侧脑室。而后沿原术腔向外下，切除左额颞交接区肿瘤，肿瘤灰红色，质软韧不均，边界不清，血供丰富，最终肿瘤镜下近全切除。肿瘤周围尾状核、大脑中动脉、大脑前动脉、丘纹静脉等重要神经、血管结构保护完好，术腔严密止血，创面速即纱帖敷,术腔反复冲洗清亮，脑组织搏动好，硬膜破损严重，可缝人工硬膜（脑膜健）减张缝合，与护士清点棉片、棉条等手术用品无误后，2枚新钛片+3枚旧钛片还纳骨瓣，逐层缝合肌肉、皮下及皮肤，术毕再次与护士清点棉条等手术用品无误，手术顺利，术中出血约200ml，输液2500ml，术后回病房监护。</v>
          </cell>
          <cell r="X3680" t="str">
            <v>部分切除</v>
          </cell>
          <cell r="Y3680">
            <v>156933</v>
          </cell>
          <cell r="Z3680" t="str">
            <v>GBM(WHO IV)</v>
          </cell>
          <cell r="AA3680" t="str">
            <v>GBM(WHO IV)</v>
          </cell>
          <cell r="AB3680">
            <v>4</v>
          </cell>
          <cell r="AC3680" t="str">
            <v>小细胞胶质母细胞瘤 (WHOⅣ级)，伴少突胶质细胞瘤成分。（再次手术）</v>
          </cell>
          <cell r="AD3680" t="str">
            <v>部分切除</v>
          </cell>
          <cell r="AE3680">
            <v>43885</v>
          </cell>
          <cell r="AF3680" t="str">
            <v>1.复发胶质母细胞瘤（额顶，左）2.间变性少突星形细胞瘤术后（左额，胼胝体）3.高氯血症 4.低纤维蛋白原血症 5.低钠血症6.低蛋白血症 7.低氯血症</v>
          </cell>
          <cell r="AH3680" t="str">
            <v>终止</v>
          </cell>
          <cell r="AI3680">
            <v>795</v>
          </cell>
          <cell r="AJ3680">
            <v>1</v>
          </cell>
          <cell r="AK3680">
            <v>795</v>
          </cell>
          <cell r="AL3680">
            <v>1</v>
          </cell>
          <cell r="AM3680">
            <v>808</v>
          </cell>
          <cell r="AN3680" t="str">
            <v>同步</v>
          </cell>
          <cell r="AO3680">
            <v>1</v>
          </cell>
          <cell r="AP3680" t="str">
            <v>泰道</v>
          </cell>
          <cell r="AQ3680">
            <v>1</v>
          </cell>
          <cell r="AS3680" t="str">
            <v>继发</v>
          </cell>
          <cell r="AU3680" t="e">
            <v>#N/A</v>
          </cell>
          <cell r="AV3680" t="e">
            <v>#N/A</v>
          </cell>
          <cell r="AW3680" t="e">
            <v>#N/A</v>
          </cell>
          <cell r="AX3680" t="e">
            <v>#N/A</v>
          </cell>
          <cell r="AY3680" t="e">
            <v>#N/A</v>
          </cell>
          <cell r="AZ3680" t="e">
            <v>#N/A</v>
          </cell>
        </row>
        <row r="3681">
          <cell r="B3681" t="str">
            <v>P1181</v>
          </cell>
          <cell r="C3681" t="str">
            <v>CGGA_P1181</v>
          </cell>
          <cell r="E3681" t="str">
            <v>张彤</v>
          </cell>
          <cell r="F3681" t="str">
            <v>638778</v>
          </cell>
          <cell r="G3681">
            <v>43871</v>
          </cell>
          <cell r="H3681" t="str">
            <v>1.颅内占位性病变（颞，左） 胶质瘤可能性大2.混合性失语</v>
          </cell>
          <cell r="J3681" t="str">
            <v>女</v>
          </cell>
          <cell r="K3681">
            <v>52</v>
          </cell>
          <cell r="L3681" t="str">
            <v>O</v>
          </cell>
          <cell r="M3681" t="str">
            <v>110106196712031240</v>
          </cell>
          <cell r="N3681" t="str">
            <v>本人/13601135111，宋建春/夫妻/13601135111，吉芮贤/妹妹/13381261113</v>
          </cell>
          <cell r="O3681" t="str">
            <v>间断性头晕、头痛伴恶心2月余，语言欠流利1周</v>
          </cell>
          <cell r="P3681" t="str">
            <v>患者于2月余前无明显诱因出现间断性头晕、头痛，伴恶心，无呕吐，休息后稍有缓解。半月前头痛明显加重，就诊于我院，行头颅MRI扫描，提示颅内占位：左颞叶异常信号：胶质瘤？转移瘤？1周前家属发现患者语言欠流利，表达能力明显下降，伴理解能力下降。间断于我院门诊输注甘露醇治疗。现为进一步治疗收入我科。    患者自患病以来，饮食可，睡眠增多，近两日有轻度腹泻，体重无明显变化。</v>
          </cell>
          <cell r="Q3681" t="str">
            <v>无特殊</v>
          </cell>
          <cell r="R3681" t="str">
            <v>无特殊</v>
          </cell>
          <cell r="S3681" t="str">
            <v>缺失</v>
          </cell>
          <cell r="T3681">
            <v>43859</v>
          </cell>
          <cell r="V3681" t="str">
            <v>左额颞开颅肿瘤切除术+人工硬脑膜修补术（神经导航辅助）</v>
          </cell>
          <cell r="W3681" t="str">
            <v>患者气管插管全麻满意后。取仰卧位，头偏右侧60°，取左额颞" ?"形切口，上至中线旁2cm，下至耳屏前。常规碘酒、酒精消毒铺巾。切开头皮，分离头皮帽状腱膜下，皮瓣翻向面侧。沿颞上线切开颞筋膜及颞肌，颞肌推向颧侧，暴露颅骨，钻1孔，铣刀铣下骨瓣大小约6×6cm。硬膜张力较高，骨缘周围硬膜悬吊止血。放射状剪开硬膜，见侧裂及血管受压明显。沿颞叶前部造瘘，深约2cm处可见脑组织水肿明显，肿瘤呈灰红色，质地大部分松脆，血运中等，部分质地软，血运丰富。分离肿瘤上界和前界后，将肿瘤大部分切除。然后从肿瘤内分块切除后部肿瘤。沿肿瘤向下浸润方向分块切除肿瘤，切除肿瘤后可见侧裂血管、小脑幕缘、动眼神经及颈内动脉，并加以保护。取少量肿瘤组织送冰冻检测，回报为“恶性肿瘤，胶质母细胞瘤不除外”。共切除肿瘤及周围浸润脑组织约4×5×5cm。脑压明显下降，脑搏动良好。止血满意后，创面覆盖速即纱，反复盐水冲洗清亮。护士清点敷料及器械无误。硬脑膜破损严重，人工硬脑膜修补后严密缝合，骨片复位，钛片及1枚盖孔板固定。缝合颞肌及筋膜，分层缝合帽状腱膜及头皮。手术顺利，术中出血估计约100ml，未输血，补液2000ml。术毕，回病房监护。</v>
          </cell>
          <cell r="X3681" t="str">
            <v>全切除</v>
          </cell>
          <cell r="Y3681">
            <v>156931</v>
          </cell>
          <cell r="Z3681" t="str">
            <v>GBM(WHO IV)</v>
          </cell>
          <cell r="AA3681" t="str">
            <v>GBM(WHO IV)</v>
          </cell>
          <cell r="AB3681">
            <v>4</v>
          </cell>
          <cell r="AC3681" t="str">
            <v>胶质母细胞瘤 (WHOⅣ级)，伴多量中性粒细胞浸润，局部呈上皮样胶质母细胞瘤形态。</v>
          </cell>
          <cell r="AD3681" t="str">
            <v>全切除</v>
          </cell>
          <cell r="AE3681">
            <v>43885</v>
          </cell>
          <cell r="AF3681" t="str">
            <v>1.胶质母细胞瘤（颞，左）2.术后中度贫血3.高氯血症4.低钠血症5.低钾血症6.低蛋白血症</v>
          </cell>
          <cell r="AH3681" t="str">
            <v>终止</v>
          </cell>
          <cell r="AI3681">
            <v>428</v>
          </cell>
          <cell r="AJ3681">
            <v>1</v>
          </cell>
          <cell r="AK3681">
            <v>185</v>
          </cell>
          <cell r="AL3681">
            <v>1</v>
          </cell>
          <cell r="AM3681">
            <v>807</v>
          </cell>
          <cell r="AN3681" t="str">
            <v>无</v>
          </cell>
          <cell r="AO3681">
            <v>0</v>
          </cell>
          <cell r="AP3681" t="str">
            <v>替莫脞胺+贝伐</v>
          </cell>
          <cell r="AQ3681">
            <v>1</v>
          </cell>
          <cell r="AS3681">
            <v>0</v>
          </cell>
          <cell r="AU3681" t="e">
            <v>#N/A</v>
          </cell>
          <cell r="AV3681" t="e">
            <v>#N/A</v>
          </cell>
          <cell r="AW3681" t="e">
            <v>#N/A</v>
          </cell>
          <cell r="AX3681" t="e">
            <v>#N/A</v>
          </cell>
          <cell r="AY3681" t="e">
            <v>#N/A</v>
          </cell>
          <cell r="AZ3681" t="e">
            <v>#N/A</v>
          </cell>
        </row>
        <row r="3682">
          <cell r="B3682" t="str">
            <v>P1182</v>
          </cell>
          <cell r="C3682" t="str">
            <v>CGGA_P1182</v>
          </cell>
          <cell r="D3682" t="str">
            <v>CGGA_P1182, CGGA_P1450</v>
          </cell>
          <cell r="E3682" t="str">
            <v>孙德星</v>
          </cell>
          <cell r="F3682" t="str">
            <v>638975</v>
          </cell>
          <cell r="G3682">
            <v>43879</v>
          </cell>
          <cell r="H3682" t="str">
            <v>1.颅内占位性病变(额颞叶、底节，左)：胶质瘤复发？2.症状性癫痫[继发性癫痫]</v>
          </cell>
          <cell r="J3682" t="str">
            <v>男</v>
          </cell>
          <cell r="K3682">
            <v>32</v>
          </cell>
          <cell r="L3682" t="str">
            <v>AB</v>
          </cell>
          <cell r="M3682" t="str">
            <v>37132619880212439X</v>
          </cell>
          <cell r="N3682" t="str">
            <v>本人/15564222135 18669605085，孙令梅/父亲/18669605085，吴传爱/母亲/13082657592</v>
          </cell>
          <cell r="O3682" t="str">
            <v>左颞胶质瘤术后4年余，复发术后2年余，发作性右侧肢体无力加重半年。</v>
          </cell>
          <cell r="P3682" t="str">
            <v>患者4年余前无明显诱因出现发作性右侧肢体无力，与当地医院就诊，行颅内占位切除术，术后病理回报“纤维性星形细胞瘤（WHO II级）”，术后经放化疗治疗(放疗30次，口服替莫唑胺)。患者2年余前，患者再次癫痫发作，与我院就诊，考虑肿瘤复发，行开颅肿瘤切除术，术后病理回报“胶质肉瘤(WHO IV级)”，术后于当地医院行放化疗。患者半年来，偶发右侧肢体无力，发作频率约2~3月一次。近半年来，患者自觉发作频率增加至5~6次/天。遂于我院门诊就诊，行头颅MR检查，结果回报“左颞岛、左基底节外囊区异常信号，伴左颞异常强化”，考虑肿瘤复发。门诊遂以“颅内占位性病变”收入院。 患者自患病以来，饮食可，睡眠可，二便如常，体重无明显变化。</v>
          </cell>
          <cell r="Q3682" t="str">
            <v>2015年、2017年因颅内占位行开颅肿瘤切除术，</v>
          </cell>
          <cell r="R3682" t="str">
            <v>吸烟8年，每天1盒，偶饮酒。</v>
          </cell>
          <cell r="S3682" t="str">
            <v>缺失</v>
          </cell>
          <cell r="T3682">
            <v>43860</v>
          </cell>
          <cell r="V3682" t="str">
            <v>左额颞原切口开颅肿瘤切除术+人工硬脑膜修补术 </v>
          </cell>
          <cell r="W3682" t="str">
            <v>患者气管插管全麻成功后，病人仰卧位，头偏向右侧。常规碘酒（4%）和酒精（75%）消毒后铺巾，头皮浸润麻醉，行左额颞原切口逐层切开，皮瓣翻向前下方，充分暴露骨质，撬拨后原骨瓣铣下保留。硬膜止血后悬吊，“弧形+放射状”剪开硬脑膜，见脑组织张力一般，见病变位于左侧颞叶，囊实性，实性部分呈灰红色，囊液清亮，质地软硬不均，血供中等，与周围脑组织边界欠清，沿距病变周边脑组织周边仔细分离并逐步切除，脑室颞角开放，最终肿瘤镜下近全切除，大小约4.0*3.5*4.0cm。病变与颞极及中颅窝底硬脑膜粘连明显，双极电凝仔细烧灼。术腔严密止血，创面速即纱帖敷，术腔反复冲洗清亮，脑组织搏动好，硬膜缺损严重，取人工硬膜修补严密缝合，与护士清点棉片、棉条等手术用品无误后，原固定盖孔板及钛片还纳骨瓣，逐层缝合肌肉、皮下及皮肤，术毕再次与护士清点棉条等手术用品无误，手术顺利，术中出血约300ml，未输血，输液1500ml，术后回病房监护。</v>
          </cell>
          <cell r="X3682" t="str">
            <v>部分切除</v>
          </cell>
          <cell r="Y3682">
            <v>156967</v>
          </cell>
          <cell r="Z3682" t="str">
            <v>AA(WHO III)</v>
          </cell>
          <cell r="AA3682" t="str">
            <v>AA(WHO III)</v>
          </cell>
          <cell r="AB3682">
            <v>3</v>
          </cell>
          <cell r="AC3682" t="str">
            <v>镜下可见脑组织，放射性坏死及肿瘤组织，其肿瘤成分为高级别胶质瘤，显示为间变性星形细胞瘤形态。</v>
          </cell>
          <cell r="AD3682" t="str">
            <v>部分切除</v>
          </cell>
          <cell r="AE3682">
            <v>43896</v>
          </cell>
          <cell r="AF3682" t="str">
            <v>1.复发间变性星形细胞瘤(额颞叶、底节，左)2.症状性癫痫[继发性癫痫]3.中枢神经系统感染4.轻度贫血5.转氨酶升高6.低蛋白血症7.高氯血症</v>
          </cell>
          <cell r="AH3682" t="str">
            <v>未终止</v>
          </cell>
          <cell r="AI3682">
            <v>620</v>
          </cell>
          <cell r="AJ3682">
            <v>0</v>
          </cell>
          <cell r="AK3682">
            <v>620</v>
          </cell>
          <cell r="AL3682">
            <v>0</v>
          </cell>
          <cell r="AM3682">
            <v>620</v>
          </cell>
          <cell r="AN3682" t="str">
            <v>36次</v>
          </cell>
          <cell r="AO3682">
            <v>1</v>
          </cell>
          <cell r="AP3682" t="str">
            <v>帝清</v>
          </cell>
          <cell r="AQ3682">
            <v>1</v>
          </cell>
          <cell r="AS3682">
            <v>1</v>
          </cell>
          <cell r="AU3682" t="e">
            <v>#N/A</v>
          </cell>
          <cell r="AV3682" t="e">
            <v>#N/A</v>
          </cell>
          <cell r="AW3682" t="e">
            <v>#N/A</v>
          </cell>
          <cell r="AX3682" t="e">
            <v>#N/A</v>
          </cell>
          <cell r="AY3682" t="e">
            <v>#N/A</v>
          </cell>
          <cell r="AZ3682" t="e">
            <v>#N/A</v>
          </cell>
        </row>
        <row r="3683">
          <cell r="B3683" t="str">
            <v>P1183</v>
          </cell>
          <cell r="C3683" t="str">
            <v>CGGA_P1183</v>
          </cell>
          <cell r="E3683" t="str">
            <v>王成泽</v>
          </cell>
          <cell r="F3683" t="str">
            <v>639149</v>
          </cell>
          <cell r="G3683">
            <v>43885</v>
          </cell>
          <cell r="H3683" t="str">
            <v>1.颅内占位性病变（额，右） 少突神经胶质细胞瘤可能性大</v>
          </cell>
          <cell r="J3683" t="str">
            <v>男</v>
          </cell>
          <cell r="K3683">
            <v>43</v>
          </cell>
          <cell r="L3683" t="str">
            <v>B</v>
          </cell>
          <cell r="M3683" t="str">
            <v>150404197611210253</v>
          </cell>
          <cell r="N3683" t="str">
            <v>本人/13789530598，孟令艳/夫妻/13789530598，王玉萍/姐弟/15947642989</v>
          </cell>
          <cell r="O3683" t="str">
            <v>3周前意识丧失一次。</v>
          </cell>
          <cell r="P3683" t="str">
            <v>患者3周前无明显诱因出现意识丧失，持续约10余分钟后清醒，不伴四肢麻木及痛温触觉异常，无头晕头痛及恶心呕吐，无抽搐，未就医。就诊于当地医院查头颅MR示：颅内占位：胶质？，为进一步诊治来我院门诊，头颅CT：右额颞可见团片状低密度为主混杂密度影，其内可见不规则钙化影，右侧侧脑室受压变形，中线尚居中。报告诊断：右额占位：少枝胶质细胞瘤可能。门诊以“神经胶质瘤”收入院。    患者自发病以来一般情况可，精神好，无发热，睡眠好，大小便正常，体重无明显变化。</v>
          </cell>
          <cell r="Q3683" t="str">
            <v>无特殊</v>
          </cell>
          <cell r="R3683" t="str">
            <v>吸烟20年，每天15支，已戒。</v>
          </cell>
          <cell r="S3683" t="str">
            <v>缺失</v>
          </cell>
          <cell r="T3683">
            <v>43861</v>
          </cell>
          <cell r="V3683" t="str">
            <v>冠切右额开颅肿瘤切除术</v>
          </cell>
          <cell r="W3683" t="str">
            <v>患者插管全麻成功后，病人取仰卧位。常规碘酒（4%）和酒精（75%）消毒后铺巾，头皮浸润麻醉，行冠状切口切开，充分暴露右额骨质，颅骨钻1孔骨瓣铣下保留，硬膜四周严密悬吊，硬膜张力略高250ml甘露醇快速静点降低颅内压，“弧形+放射”状剪开硬脑膜，可见局部脑组织张力高，脑回膨隆明显，脑沟消失，皮层下3.5cm即可见灰红色病变，质地软韧不均，血供丰富，与周围脑组织边界不清，显微镜下首先自瘤内分块切除，待减压充分后自肿瘤大致边界逐步分离并分块切除，右侧侧脑室额角开放，可见无色清亮脑脊液流出，最终肿瘤镜下近全切除。术腔严密止血，创面速即纱帖敷,术腔反复冲洗清亮，脑组织搏动好，硬膜破损严重，可缝人工硬膜（脑膜健）减张缝合，与护士清点棉片、棉条等手术用品无误后，3枚钛片、1枚盖孔板还纳骨瓣，逐层缝合肌肉、皮下及皮肤，术毕再次与护士清点棉条等手术用品无误，手术顺利，术中出血约300ml，输液2500ml，术后回病房监护。</v>
          </cell>
          <cell r="X3683" t="str">
            <v>部分切除</v>
          </cell>
          <cell r="Y3683" t="str">
            <v>缺失</v>
          </cell>
          <cell r="Z3683" t="str">
            <v>O(WHO II)</v>
          </cell>
          <cell r="AA3683" t="str">
            <v>O(WHO II)</v>
          </cell>
          <cell r="AB3683">
            <v>2</v>
          </cell>
          <cell r="AC3683" t="str">
            <v>少突胶质细胞瘤，部分区为间变性少突胶质细胞瘤(WHOⅡ-Ⅲ级)。</v>
          </cell>
          <cell r="AD3683" t="str">
            <v>部分切除</v>
          </cell>
          <cell r="AE3683">
            <v>43899</v>
          </cell>
          <cell r="AF3683" t="str">
            <v>1.少突胶质细胞瘤（额，右） 
2.肝功能不全</v>
          </cell>
          <cell r="AH3683" t="str">
            <v>未终止</v>
          </cell>
          <cell r="AI3683">
            <v>903</v>
          </cell>
          <cell r="AJ3683">
            <v>0</v>
          </cell>
          <cell r="AK3683">
            <v>903</v>
          </cell>
          <cell r="AL3683">
            <v>0</v>
          </cell>
          <cell r="AM3683">
            <v>903</v>
          </cell>
          <cell r="AN3683" t="str">
            <v>同步</v>
          </cell>
          <cell r="AO3683">
            <v>1</v>
          </cell>
          <cell r="AP3683" t="str">
            <v>帝清</v>
          </cell>
          <cell r="AQ3683">
            <v>1</v>
          </cell>
          <cell r="AS3683">
            <v>0</v>
          </cell>
          <cell r="AU3683" t="e">
            <v>#N/A</v>
          </cell>
          <cell r="AV3683" t="e">
            <v>#N/A</v>
          </cell>
          <cell r="AW3683" t="e">
            <v>#N/A</v>
          </cell>
          <cell r="AX3683" t="e">
            <v>#N/A</v>
          </cell>
          <cell r="AY3683" t="e">
            <v>#N/A</v>
          </cell>
          <cell r="AZ3683" t="e">
            <v>#N/A</v>
          </cell>
        </row>
        <row r="3684">
          <cell r="B3684" t="str">
            <v>P1184</v>
          </cell>
          <cell r="C3684" t="str">
            <v>CGGA_P1184</v>
          </cell>
          <cell r="E3684" t="str">
            <v>刑学东</v>
          </cell>
          <cell r="F3684" t="str">
            <v>635461</v>
          </cell>
          <cell r="G3684">
            <v>43893</v>
          </cell>
          <cell r="H3684" t="str">
            <v>1.颅内占位性病变(额叶，左)：胶质瘤？2.症状性癫痫</v>
          </cell>
          <cell r="J3684" t="str">
            <v>男</v>
          </cell>
          <cell r="K3684">
            <v>51</v>
          </cell>
          <cell r="L3684" t="str">
            <v>A</v>
          </cell>
          <cell r="M3684" t="str">
            <v>152524196803250012</v>
          </cell>
          <cell r="N3684" t="str">
            <v>本人/13947959758，付俊玲/夫妻/13947959758，</v>
          </cell>
          <cell r="O3684" t="str">
            <v>发作性面部抽搐3个月，头痛、头晕1个月。</v>
          </cell>
          <cell r="P3684" t="str">
            <v>患者3个月前无明显诱因突发面部抽搐，无意识丧失，无四肢抽搐。持续约5分钟，于当地医院就诊，行头颅CT检查，考虑颅内占位，后又发作2次，症状同前。后患者感言语欠流利，近期明显加重，伴有头痛、头晕。患者遂于我院门诊就诊，行头颅MRI检查，考虑颅内占位。门诊遂以“颅内占位性病变”收入院。患者自患病以来，饮食可，睡眠可，二便如常，体重无明显变化。</v>
          </cell>
          <cell r="Q3684" t="str">
            <v>无特殊</v>
          </cell>
          <cell r="R3684" t="str">
            <v>无特殊</v>
          </cell>
          <cell r="S3684" t="str">
            <v>缺失</v>
          </cell>
          <cell r="T3684">
            <v>43862</v>
          </cell>
          <cell r="V3684" t="str">
            <v>左额颞顶开颅肿瘤切除</v>
          </cell>
          <cell r="W3684" t="str">
            <v>患者右侧卧位，麻醉诱导喉罩通气后，头部以头架固定。导航注册确定肿瘤体表投影，常规消毒铺巾，取左额颞顶马蹄形切口，局部浸润麻醉，切开头皮及皮下各层，皮肌瓣翻向前，暴露额颞顶颅骨，颅骨钻孔，铣下骨瓣。硬膜张力不高。利多卡因棉条贴敷硬脑膜表面麻醉，此时唤醒患者拔除喉罩，放射状剪开硬脑膜，可见肿瘤位于皮层表面，行术中导航确定肿瘤范围，分别行皮层脑电监测（未见癫痫灶）和体感诱发电位确定中央沟，然后行皮质电刺激确定口面部初级运动区位于肿瘤上界，语言区分别位于肿瘤前、后、颞上回后部和上部肿瘤表面，然后在患者清醒状态下分块切除肿瘤，肿瘤下界为外侧裂上方,前方为Broca后方，上方为中央前回下部（口面部），呈灰白色，质韧，血供中等，与正常脑组织边界不清。深部到上环岛沟和岛叶（岛长回、部分短岛回及岛顶）。术区后上部深部皮层下监测到锥体束（面部），根据解剖-功能边界近全切肿瘤，切除过程中患者言语功能一度较术前明显改善，肿瘤切除后患者语言及肢体功能同术前。术腔严密止血、冲洗清亮，术区M2和M3分支保留完好。加深麻醉，冲洗置入喉罩通气，护士清点敷料及器械无误，人工硬脑膜修补缝合硬脑膜，钛片固定颅骨。皮瓣下留置引流管一枚另戳孔引出，逐层缝合肌肉、筋膜、皮下及头皮各层。手术顺利，麻醉满意，术后拔除喉罩患者神清可语，双瞳孔左：右=2:2mm，安返PICU监护</v>
          </cell>
          <cell r="X3684" t="str">
            <v>部分切除</v>
          </cell>
          <cell r="Y3684">
            <v>157057</v>
          </cell>
          <cell r="Z3684" t="str">
            <v>O(WHO II)</v>
          </cell>
          <cell r="AA3684" t="str">
            <v>O(WHO II)</v>
          </cell>
          <cell r="AB3684">
            <v>2</v>
          </cell>
          <cell r="AC3684" t="str">
            <v>少突胶质细胞瘤(WHOⅡ级)，局灶生长较活跃。</v>
          </cell>
          <cell r="AD3684" t="str">
            <v>部分切除</v>
          </cell>
          <cell r="AE3684">
            <v>43910</v>
          </cell>
          <cell r="AF3684" t="str">
            <v>1.少突胶质细胞瘤（额顶盖  左）(WHOⅡ级) 2.症状性癫痫 3.高血压</v>
          </cell>
          <cell r="AH3684" t="str">
            <v>未终止</v>
          </cell>
          <cell r="AI3684">
            <v>902</v>
          </cell>
          <cell r="AJ3684">
            <v>0</v>
          </cell>
          <cell r="AK3684">
            <v>902</v>
          </cell>
          <cell r="AL3684">
            <v>0</v>
          </cell>
          <cell r="AM3684">
            <v>902</v>
          </cell>
          <cell r="AN3684" t="str">
            <v>同步</v>
          </cell>
          <cell r="AO3684">
            <v>1</v>
          </cell>
          <cell r="AP3684" t="str">
            <v>泰道</v>
          </cell>
          <cell r="AQ3684">
            <v>1</v>
          </cell>
          <cell r="AS3684">
            <v>0</v>
          </cell>
          <cell r="AU3684" t="e">
            <v>#N/A</v>
          </cell>
          <cell r="AV3684" t="e">
            <v>#N/A</v>
          </cell>
          <cell r="AW3684" t="e">
            <v>#N/A</v>
          </cell>
          <cell r="AX3684" t="e">
            <v>#N/A</v>
          </cell>
          <cell r="AY3684" t="e">
            <v>#N/A</v>
          </cell>
          <cell r="AZ3684" t="e">
            <v>#N/A</v>
          </cell>
        </row>
        <row r="3685">
          <cell r="B3685" t="str">
            <v>P1185</v>
          </cell>
          <cell r="C3685" t="str">
            <v>CGGA_P1185</v>
          </cell>
          <cell r="E3685" t="str">
            <v>郝震杰</v>
          </cell>
          <cell r="F3685" t="str">
            <v>639513</v>
          </cell>
          <cell r="G3685">
            <v>43896</v>
          </cell>
          <cell r="H3685" t="str">
            <v>1.颅内占位性病变(颞叶，右)：高级别胶质瘤？  2.大脑镰下疝[扣带回疝]  3.外侧型小脑幕裂孔疝[钩回疝]  4.鼻窦炎</v>
          </cell>
          <cell r="J3685" t="str">
            <v>男</v>
          </cell>
          <cell r="K3685">
            <v>64</v>
          </cell>
          <cell r="L3685" t="str">
            <v>A</v>
          </cell>
          <cell r="M3685" t="str">
            <v>110102195510082736</v>
          </cell>
          <cell r="N3685" t="str">
            <v>本人/15699700589，郝易琛/女儿/15611032917，詹平/夫妻/15699700589</v>
          </cell>
          <cell r="O3685" t="str">
            <v>头痛1月余。</v>
          </cell>
          <cell r="P3685" t="str">
            <v>患者1月余前无明显诱因出现头痛，程度逐渐加重，后出现左侧肢体无力、恶心，无呕吐，伴有胸闷，偶有小便失禁。于当地医院就诊，行头颅CT检查，结果回报“颅内占位”，遂于我院门诊就诊，行头颅MRI检查，结果回报“右颞叶占位：高级别胶质瘤？”。门诊遂以“颅内占位性病变”收入院。患者自患病以来，饮食不良，睡眠不良，体重无明显变化。</v>
          </cell>
          <cell r="Q3685" t="str">
            <v>无特殊</v>
          </cell>
          <cell r="R3685" t="str">
            <v>无特殊</v>
          </cell>
          <cell r="S3685" t="str">
            <v>缺失</v>
          </cell>
          <cell r="T3685">
            <v>43863</v>
          </cell>
          <cell r="V3685" t="str">
            <v>右额颞开颅肿瘤切除术+人工硬脑膜修补术（神经导航辅助） </v>
          </cell>
          <cell r="W3685" t="str">
            <v>患者气管插管全麻成功后，仰卧位，头偏向左，头架固定。常规碘酒（4%）和酒精（75%）消毒后铺巾，头皮浸润麻醉，取右额颞“？”切口逐层切开，皮瓣翻向侧下方，充分暴露骨质，颅骨钻2孔骨瓣铣下保留。硬膜止血后四周严密悬吊，见硬膜张力略高250ml甘露醇快速静点降低颅内压，“弧形+放射”状剪开硬脑膜，脑组织张力中等，皮层下2.0cm见实质性病变位于右侧颞叶及深部海马，质软韧，血供极丰富，与周围脑组织边界欠清，周边水肿明显，与中颅窝底硬脑膜粘连明显，自肿瘤大致边界逐步分离并分块切除，最终病变镜下近全切除右额肿瘤、颞极及深部海马，大小约6.5*5.0*5.5cm，脑室颞角开放，可见右侧颈内动脉及动眼神经据保护良好，冰冻病理回报胶质母细胞瘤。术腔严密止血，创面速即纱帖敷，术腔反复冲洗清亮，脑组织搏动好，术腔留置美敦力引流管一根，硬膜破损严重，人工硬膜减张修补缝合硬脑膜，与护士清点棉片、棉条等手术用品无误后，4枚钛片还纳骨瓣，逐层缝合肌肉、皮下及皮肤，术毕再次与护士清点棉条等手术用品无误，手术顺利，术中出血约700ml，输异体血浆400ml，输液3100ml，术后回ICU病房监护。</v>
          </cell>
          <cell r="X3685" t="str">
            <v>部分切除</v>
          </cell>
          <cell r="Y3685">
            <v>157094</v>
          </cell>
          <cell r="Z3685" t="str">
            <v>GBM(WHO IV)</v>
          </cell>
          <cell r="AA3685" t="str">
            <v>GBM(WHO IV)</v>
          </cell>
          <cell r="AB3685">
            <v>4</v>
          </cell>
          <cell r="AC3685" t="str">
            <v>胶质母细胞瘤（WHOⅣ级），伴少突胶质细胞瘤成分，肿瘤浸润蛛网膜下腔，局灶可见少许横纹肌样细胞。</v>
          </cell>
          <cell r="AD3685" t="str">
            <v>部分切除</v>
          </cell>
          <cell r="AE3685">
            <v>43916</v>
          </cell>
          <cell r="AF3685" t="str">
            <v>1.胶质母细胞瘤 (颞叶，右) 2.大脑镰下疝[扣带回疝] 3.外侧型小脑幕裂孔疝[钩回疝] 4.肺部感染 5.右小腿肌间静脉血栓形成 6.中度贫血 7.转氨酶升高 8.低蛋白血症 9.低钠血症 10.低钙血症 11.低磷血症 12.高氯血症 13.鼻窦炎</v>
          </cell>
          <cell r="AH3685" t="str">
            <v>未终止</v>
          </cell>
          <cell r="AI3685">
            <v>901</v>
          </cell>
          <cell r="AJ3685">
            <v>0</v>
          </cell>
          <cell r="AK3685">
            <v>901</v>
          </cell>
          <cell r="AL3685">
            <v>0</v>
          </cell>
          <cell r="AM3685">
            <v>901</v>
          </cell>
          <cell r="AN3685" t="str">
            <v>同步</v>
          </cell>
          <cell r="AO3685">
            <v>1</v>
          </cell>
          <cell r="AP3685" t="str">
            <v>泰道</v>
          </cell>
          <cell r="AQ3685">
            <v>1</v>
          </cell>
          <cell r="AS3685">
            <v>0</v>
          </cell>
          <cell r="AU3685" t="e">
            <v>#N/A</v>
          </cell>
          <cell r="AV3685" t="e">
            <v>#N/A</v>
          </cell>
          <cell r="AW3685" t="e">
            <v>#N/A</v>
          </cell>
          <cell r="AX3685" t="e">
            <v>#N/A</v>
          </cell>
          <cell r="AY3685" t="e">
            <v>#N/A</v>
          </cell>
          <cell r="AZ3685" t="e">
            <v>#N/A</v>
          </cell>
        </row>
        <row r="3686">
          <cell r="B3686" t="str">
            <v>P1186</v>
          </cell>
          <cell r="C3686" t="str">
            <v>CGGA_P1186</v>
          </cell>
          <cell r="D3686" t="str">
            <v>CGGA_407, CGGA_P875, CGGA_P1186</v>
          </cell>
          <cell r="E3686" t="str">
            <v>赵文</v>
          </cell>
          <cell r="F3686" t="str">
            <v>597532</v>
          </cell>
          <cell r="G3686">
            <v>43901</v>
          </cell>
          <cell r="H3686" t="str">
            <v>复发胶质瘤（额颞顶，右）  症状性癫痫[继发性癫痫</v>
          </cell>
          <cell r="J3686" t="str">
            <v>男</v>
          </cell>
          <cell r="K3686">
            <v>45</v>
          </cell>
          <cell r="L3686" t="str">
            <v>B</v>
          </cell>
          <cell r="M3686" t="str">
            <v>140202197405025510</v>
          </cell>
          <cell r="N3686" t="str">
            <v>本人/13935280901，柴文青/夫妻/13935280901，赵强/弟弟/13718678733</v>
          </cell>
          <cell r="O3686" t="str">
            <v>胶质瘤二次复发术后11月，发现再次复发2月，左侧肢体力弱进行性加重1月。</v>
          </cell>
          <cell r="P3686" t="str">
            <v>患者13年前于电力医院行右额颞开颅病变切除术，术后恢复好，病理提示星形细胞瘤（II级），术后行放疗，术后患者仍有癫痫发作，口服苯妥英钠100mg，tid；11月前患者因左侧肢体活动不利，核磁示肿瘤复发，于我病房行胶质瘤切除术，术后病理提示胶质母细胞瘤，术后行替莫唑胺化疗，2月前患者复查头颅核磁提示肿瘤复发，1月前患者出现左侧肢体力弱进行性加重，复查核磁提示肿瘤进行性增大，2天前患者出现头痛，否认意识丧失，否认肢体抽搐，为进一步治疗，门诊以复发胶质瘤收住我科病房。    患者自患病以来，饮食可，睡眠不良，二便如常，体重无明显变化。</v>
          </cell>
          <cell r="Q3686" t="str">
            <v>13年前星形胶质细胞瘤手术</v>
          </cell>
          <cell r="R3686" t="str">
            <v>无特殊</v>
          </cell>
          <cell r="S3686" t="str">
            <v>缺失</v>
          </cell>
          <cell r="T3686">
            <v>43864</v>
          </cell>
          <cell r="V3686" t="str">
            <v>原切口入路病变切除术+人工硬膜修补术</v>
          </cell>
          <cell r="W3686" t="str">
            <v>全麻插管后，仰卧位，上头架固定，头向左偏，导航明确病变位置。常规消毒、铺巾。行右额颞原弧形切口，逐层切口头皮，皮肌瓣翻向前方，暴露颅骨，完整取下前次手术固定骨瓣用钛钉钛片，用铣刀扩大铣下右额颞骨瓣，约9x8cm大小。见硬膜局部破损，张力高，给予甘露醇250ml快速静点，沿骨窗悬吊硬膜后弧形剪开硬膜，电灼硬脑膜边缘出血。显微镜下剪开粘连严重硬膜，可见肿瘤灰红色，局部卒中出血，质地韧，血供丰富，深部至底节，后方示脑室枕角，仔细分离肿瘤周边，显微镜下完整切除肿瘤，深部至底节，脑室枕角局部开放，肿瘤大小约8.0×4.2×4.5cm，周围脑组织保护好，创面贴附速即纱彻底止血。瘤腔冲水清亮。护士清点敷料器械无误，鉴于硬膜破损，人工硬脑膜严密修补缝合硬膜，鉴于肿瘤生长速度快，骨瓣未复位，分层缝合肌肉，皮下和皮肤，术毕再次清点纱布器械无误。手术顺利，出血约300ml，输液2000ml，术毕返ICU病房。</v>
          </cell>
          <cell r="X3686" t="str">
            <v>全切除</v>
          </cell>
          <cell r="Y3686">
            <v>157124</v>
          </cell>
          <cell r="Z3686" t="str">
            <v>GBM(WHO IV)</v>
          </cell>
          <cell r="AA3686" t="str">
            <v>GBM(WHO IV)</v>
          </cell>
          <cell r="AC3686" t="str">
            <v>胶质母细胞瘤(WHOⅣ级)，出血严重，浸润硬膜。</v>
          </cell>
          <cell r="AD3686" t="str">
            <v>全切除</v>
          </cell>
          <cell r="AE3686">
            <v>43921</v>
          </cell>
          <cell r="AF3686" t="str">
            <v>胶质母细胞瘤（额颞顶，右）2.症状性癫痫 </v>
          </cell>
          <cell r="AG3686">
            <v>44211</v>
          </cell>
          <cell r="AH3686" t="str">
            <v>终止</v>
          </cell>
          <cell r="AI3686">
            <v>180</v>
          </cell>
          <cell r="AJ3686">
            <v>1</v>
          </cell>
          <cell r="AK3686">
            <v>180</v>
          </cell>
          <cell r="AL3686">
            <v>1</v>
          </cell>
          <cell r="AM3686">
            <v>180</v>
          </cell>
          <cell r="AN3686" t="str">
            <v>无</v>
          </cell>
          <cell r="AO3686">
            <v>0</v>
          </cell>
          <cell r="AP3686" t="str">
            <v>替莫脞胺</v>
          </cell>
          <cell r="AQ3686">
            <v>1</v>
          </cell>
          <cell r="AS3686" t="str">
            <v>继发</v>
          </cell>
          <cell r="AU3686" t="e">
            <v>#N/A</v>
          </cell>
          <cell r="AV3686" t="e">
            <v>#N/A</v>
          </cell>
          <cell r="AW3686" t="e">
            <v>#N/A</v>
          </cell>
          <cell r="AX3686" t="e">
            <v>#N/A</v>
          </cell>
          <cell r="AY3686" t="e">
            <v>#N/A</v>
          </cell>
          <cell r="AZ3686" t="e">
            <v>#N/A</v>
          </cell>
        </row>
        <row r="3687">
          <cell r="B3687" t="str">
            <v>P1187</v>
          </cell>
          <cell r="C3687" t="str">
            <v>CGGA_P1187</v>
          </cell>
          <cell r="E3687" t="str">
            <v>顾如明</v>
          </cell>
          <cell r="F3687" t="str">
            <v>639471</v>
          </cell>
          <cell r="G3687">
            <v>43902</v>
          </cell>
          <cell r="H3687" t="str">
            <v>1..颅内占位性病变(额，左)：胶质瘤 2. 症状性癫痫 3.纤维蛋白原减低</v>
          </cell>
          <cell r="J3687" t="str">
            <v>男</v>
          </cell>
          <cell r="K3687">
            <v>47</v>
          </cell>
          <cell r="L3687" t="str">
            <v>B</v>
          </cell>
          <cell r="M3687" t="str">
            <v>320919197210193214</v>
          </cell>
          <cell r="N3687" t="str">
            <v>本人/13584788865，:刘粉林/夫妻/15851022989，顾茂森/父子/15821265407</v>
          </cell>
          <cell r="O3687" t="str">
            <v>发作性右侧肢体抽搐1月余。</v>
          </cell>
          <cell r="P3687" t="str">
            <v>患者1月余前，夜晚睡前无明显诱因出现右侧肢体抽搐，伴有口角向右侧偏斜。无意识丧失、无大小便失禁。于当地医院就诊，行头颅MRI检查，考虑颅内占位。遂于我院门诊就诊，行头颅MRI检查，结果回报“左侧额叶胶质瘤。”门诊遂以“颅内占位性病变”收入院。患者自患病以来，饮食可，睡眠可，二便如常，体重无明显变化。</v>
          </cell>
          <cell r="Q3687" t="str">
            <v>无特殊</v>
          </cell>
          <cell r="R3687" t="str">
            <v>无特殊</v>
          </cell>
          <cell r="S3687" t="str">
            <v>90</v>
          </cell>
          <cell r="T3687">
            <v>43865</v>
          </cell>
          <cell r="V3687" t="str">
            <v>左额顶开颅肿瘤切除术</v>
          </cell>
          <cell r="W3687" t="str">
            <v>患者右侧卧位，麻醉诱导喉罩通气后，头架固定后常规消毒、铺巾，神经导航辅助下确定病变及功能区位置，取左额顶马蹄形切口逐层切开，皮肤翻向前，暴露左额顶颅骨，骨瓣钻1孔铣下保留，见硬膜张力略高，250ml甘露醇快速静点降低颅内压，表面利多卡因棉条浸润麻醉后十字状剪开硬脑膜，神经导航再次定位肿瘤，术中体感诱发电位确定中央沟位置，唤醒患者，拔出喉罩，术中皮质电刺激确定中央前、后回，肿瘤主要位于中央前回面部、手区前部，灰白色，质韧，血供丰富，呈浸润性生长，与周边脑组织边界不清。保持患者清醒状态下，自肿瘤大致边界逐步分离并软膜下分块切除肿瘤，后界到中央前沟，深部皮层下刺激未测出阳性区，最终病变镜下近切除。切除过程中患者语言、运动功能无明显障碍。加深麻醉，喉罩通气，术腔严密止血，反复冲洗清亮，脑组织搏动好，人工硬膜(天义福)修补硬膜，与护士清点棉片、棉条等手术用品无误后，1枚盖孔板、2钛片还纳骨瓣，皮下留置引流管1根另戳孔引出。逐层缝合肌肉、皮下及皮肤，术毕再次与护士清点棉条等手术用品无误，手术顺利，麻醉满意，术中出血约200ml，术后拔除喉罩后安返ICU病房监护。 </v>
          </cell>
          <cell r="X3687" t="str">
            <v>部分切除</v>
          </cell>
          <cell r="Y3687">
            <v>157137</v>
          </cell>
          <cell r="Z3687" t="str">
            <v>GBM(WHO IV)</v>
          </cell>
          <cell r="AA3687" t="str">
            <v>GBM(WHO IV)</v>
          </cell>
          <cell r="AB3687">
            <v>4</v>
          </cell>
          <cell r="AC3687" t="str">
            <v>胶质母细胞瘤 (WHOⅣ级)，浸润蛛网膜下腔。 Ki-67（约30-40%）</v>
          </cell>
          <cell r="AD3687" t="str">
            <v>部分切除</v>
          </cell>
          <cell r="AE3687">
            <v>43921</v>
          </cell>
          <cell r="AF3687" t="str">
            <v>1.胶质母细胞瘤 (WHOⅣ级) 2. 症状性癫痫 3.纤维蛋白原减低</v>
          </cell>
          <cell r="AH3687" t="str">
            <v>未终止</v>
          </cell>
          <cell r="AI3687">
            <v>899</v>
          </cell>
          <cell r="AJ3687">
            <v>0</v>
          </cell>
          <cell r="AK3687">
            <v>899</v>
          </cell>
          <cell r="AL3687">
            <v>0</v>
          </cell>
          <cell r="AM3687">
            <v>899</v>
          </cell>
          <cell r="AN3687" t="str">
            <v>同步</v>
          </cell>
          <cell r="AO3687">
            <v>1</v>
          </cell>
          <cell r="AP3687" t="str">
            <v>泰道</v>
          </cell>
          <cell r="AQ3687">
            <v>1</v>
          </cell>
          <cell r="AS3687">
            <v>0</v>
          </cell>
          <cell r="AU3687" t="e">
            <v>#N/A</v>
          </cell>
          <cell r="AV3687" t="e">
            <v>#N/A</v>
          </cell>
          <cell r="AW3687" t="e">
            <v>#N/A</v>
          </cell>
          <cell r="AX3687" t="e">
            <v>#N/A</v>
          </cell>
          <cell r="AY3687" t="e">
            <v>#N/A</v>
          </cell>
          <cell r="AZ3687" t="e">
            <v>#N/A</v>
          </cell>
        </row>
        <row r="3688">
          <cell r="B3688" t="str">
            <v>P1188</v>
          </cell>
          <cell r="C3688" t="str">
            <v>CGGA_P1188</v>
          </cell>
          <cell r="E3688" t="str">
            <v>庞素荣</v>
          </cell>
          <cell r="F3688" t="str">
            <v>639824</v>
          </cell>
          <cell r="G3688">
            <v>43906</v>
          </cell>
          <cell r="H3688" t="str">
            <v>1.颅内占位性病变(额岛叶、基底节、胼胝体，右)：胶质瘤？2.脑疝3.鼻窦炎症4.右下肺肺大泡</v>
          </cell>
          <cell r="J3688" t="str">
            <v>女</v>
          </cell>
          <cell r="K3688">
            <v>32</v>
          </cell>
          <cell r="L3688" t="str">
            <v>B</v>
          </cell>
          <cell r="M3688" t="str">
            <v>152301198709024063</v>
          </cell>
          <cell r="N3688" t="str">
            <v>本人/13910996860，王磊/夫妻13910996860,庞德利/弟弟/13261450035</v>
          </cell>
          <cell r="O3688" t="str">
            <v>头痛1个月余。</v>
          </cell>
          <cell r="P3688" t="str">
            <v>患者1个月余前无明显诱因，出现头痛，严重时伴有头晕、恶心、呕吐，无意识丧失、四肢抽搐病史。于我院门诊，行头颅MRI检查，考虑右额岛、基底节等部位占位，胶质瘤可能。门诊以“颅内占位性病变”收入院。患者自患病以来，饮食不良，睡眠可，二便如常，体重无明显变化。</v>
          </cell>
          <cell r="Q3688" t="str">
            <v>无特殊</v>
          </cell>
          <cell r="R3688" t="str">
            <v>无特殊</v>
          </cell>
          <cell r="S3688" t="str">
            <v>缺失</v>
          </cell>
          <cell r="T3688">
            <v>43866</v>
          </cell>
          <cell r="V3688" t="str">
            <v>冠切右额开颅肿瘤切除+人工硬脑膜修补(术中导航+黄荧光)   </v>
          </cell>
          <cell r="W3688" t="str">
            <v>患者插管全麻成功后，病人取仰卧位,头架固定,导航注册确定肿瘤体表投影。常规碘酒（4%）和酒精（75%）消毒后铺巾，头皮浸润麻醉，行冠状切口切开，充分暴露右额及部分颞骨骨质，颅骨钻孔骨瓣铣下保留，未见额窦开放,硬膜四周严密悬吊，硬膜张力略高250ml甘露醇快速静点降低颅内压，“放射”状剪开硬脑膜，可见局部脑组织张力高，脑回膨隆明显，脑沟消失，分别于外侧裂和前纵裂释放脑脊液,脑压下降明显。沿纵裂分离中断来自胼周和胼缘动脉的供血动脉，深部达胼胝体。然后沿外侧裂额侧分离中断来自大脑中动脉的供血动脉，深部达岛叶皮层。沿周边水肿带分块切除肿瘤，后部浅部肿瘤呈鱼肉样，深部肿瘤呈囊性，内有酱油样囊液，余部分肿瘤呈灰黄色，肿瘤质软，血供丰富，边界不清，在术中导航和黄荧光辅助下全切强化肿瘤。肿瘤累及胼胝体，突向左侧，予以切除。双侧侧脑室额角开放，然后切除部分岛叶皮层。嗅神经、嗅三角、M1、M2、豆纹动脉外侧组、A1、胼周动脉、胼缘动脉及底节区均保护完好。术腔严密止血，反复冲洗清亮，脑组织搏动好，硬膜皱缩明显，可缝人工硬膜（脑膜健）减张缝合，与护士清点棉片、棉条等手术用品无误后，钛片还纳骨瓣，逐层缝合肌肉、皮下及皮肤，术毕再次与护士清点棉条等手术用品无误，手术顺利，麻醉满意，术中出血约    ml，输液     ml，术后拔管后安返PICU监护。</v>
          </cell>
          <cell r="X3688" t="str">
            <v>全切除</v>
          </cell>
          <cell r="Y3688">
            <v>157157</v>
          </cell>
          <cell r="Z3688" t="str">
            <v>GBM(WHO IV)</v>
          </cell>
          <cell r="AA3688" t="str">
            <v>GBM(WHO IV)</v>
          </cell>
          <cell r="AB3688">
            <v>4</v>
          </cell>
          <cell r="AC3688" t="str">
            <v>胶质母细胞瘤 (WHOⅣ级)。</v>
          </cell>
          <cell r="AD3688" t="str">
            <v>全切除</v>
          </cell>
          <cell r="AE3688">
            <v>43929</v>
          </cell>
          <cell r="AF3688" t="str">
            <v>1.胶质母细胞瘤(额岛叶、基底节、胼胝体，右)(WHO IV级)2.中枢神经系统感染 3.脑疝 4.低钾血症 5.鼻窦炎症6.右下肺肺大泡</v>
          </cell>
          <cell r="AH3688" t="str">
            <v>未终止</v>
          </cell>
          <cell r="AI3688">
            <v>898</v>
          </cell>
          <cell r="AJ3688">
            <v>0</v>
          </cell>
          <cell r="AK3688">
            <v>898</v>
          </cell>
          <cell r="AL3688">
            <v>0</v>
          </cell>
          <cell r="AM3688">
            <v>898</v>
          </cell>
          <cell r="AN3688" t="str">
            <v>无</v>
          </cell>
          <cell r="AO3688">
            <v>0</v>
          </cell>
          <cell r="AP3688" t="str">
            <v>替莫脞胺</v>
          </cell>
          <cell r="AQ3688">
            <v>1</v>
          </cell>
          <cell r="AS3688">
            <v>0</v>
          </cell>
          <cell r="AU3688" t="e">
            <v>#N/A</v>
          </cell>
          <cell r="AV3688" t="e">
            <v>#N/A</v>
          </cell>
          <cell r="AW3688" t="e">
            <v>#N/A</v>
          </cell>
          <cell r="AX3688" t="e">
            <v>#N/A</v>
          </cell>
          <cell r="AY3688" t="e">
            <v>#N/A</v>
          </cell>
          <cell r="AZ3688" t="e">
            <v>#N/A</v>
          </cell>
        </row>
        <row r="3689">
          <cell r="B3689" t="str">
            <v>P1189</v>
          </cell>
          <cell r="C3689" t="str">
            <v>CGGA_P1189</v>
          </cell>
          <cell r="E3689" t="str">
            <v>苏思远</v>
          </cell>
          <cell r="F3689" t="str">
            <v>640085</v>
          </cell>
          <cell r="G3689">
            <v>43913</v>
          </cell>
          <cell r="H3689" t="str">
            <v>1.颅内占位性病变(颞岛 右) 胶质瘤可能性大2.耳聋</v>
          </cell>
          <cell r="J3689" t="str">
            <v>男</v>
          </cell>
          <cell r="K3689">
            <v>30</v>
          </cell>
          <cell r="L3689" t="str">
            <v>A</v>
          </cell>
          <cell r="M3689" t="str">
            <v>211003198910074312</v>
          </cell>
          <cell r="N3689" t="str">
            <v>本人/13644191369。苏尚鑫/父亲/13644191369，徐晶/母亲./13904195209</v>
          </cell>
          <cell r="O3689" t="str">
            <v>发现颅内占位5年，左耳突发失聪3月</v>
          </cell>
          <cell r="P3689" t="str">
            <v>患者5年前体检发现右颞异常信号，4年前复查时右颞颅内占位信号，但未重视，未治疗。3月前因突发左耳失聪，于当地医院就诊，行前列地尔、巴曲霉、金纳多、激素治疗，左耳听力恢复。期间行头颅核磁共振检查，发现右侧颞岛占位。1个月前，患者再次突发左耳失聪，再次于当地就诊，治疗同前，左侧听力略有恢复。患者自发病以来，未有头疼、呕吐症状，未有癫痫发作，未有语言、运动障碍。患者为求进一步治疗颅内占位，半月前就诊于我院门诊，门诊以“颅内占位性病变”，收入我院。    患者自患病以来，饮食可，睡眠可，二便如常，体重无明显变化。</v>
          </cell>
          <cell r="Q3689" t="str">
            <v>无特殊</v>
          </cell>
          <cell r="R3689" t="str">
            <v>无特殊</v>
          </cell>
          <cell r="S3689" t="str">
            <v>缺失</v>
          </cell>
          <cell r="T3689">
            <v>43867</v>
          </cell>
          <cell r="V3689" t="str">
            <v>右额颞开颅肿瘤切除+人工硬脑膜补片修补术</v>
          </cell>
          <cell r="W3689" t="str">
            <v>患者气管插管全麻成功后，仰卧头左偏45°，导航注册确定肿瘤体表投影。常规碘酒（4%）和酒精（75%）消毒后铺巾，头皮浸润麻醉，取右额颞弧形切口逐层切开，皮肌瓣翻向下，充分暴露骨质，颅骨钻2孔骨瓣铣下保留。硬膜止血后四周严密悬吊，见硬膜张力略高250ml甘露醇快速静点降低颅内压，“弧形+放射”状剪开硬脑膜，缓慢释放侧裂池脑脊液后脑压下降满意，导航再次确定肿瘤范围，切开眶回后部及部分三角区额叶造瘘，显露前环岛沟、部分上环岛沟及上岛点，前下方达岛阈，可见最外侧豆纹动脉起源于M1后壁，以此平面作为最深边界。分块切除前部肿瘤，深部达肉豆蔻样纹状体，以此平面切除后上方肿瘤。然后调整显微镜，于外侧裂浅静脉及M2下方切除下部肿瘤，可见下环岛沟。最后切除后上部肿瘤，可见后岛点。深部内囊后肢处MEP监测手部运动区。肿瘤灰白色，质韧，与周围组织边界不清，血供丰富，最终病变镜下全切，大小约3.6X 2.4X4..0CM，再次导航确认肿瘤切除完全，MEP监测运动通路完整。术腔严密止血，反复冲洗清亮，脑组织搏动好，硬膜缝合困难，人工硬膜减张缝合加固硬膜薄弱处，与护士清点棉片、棉条等手术用品无误后，一枚盖孔板、3枚钛片还纳骨瓣，逐层缝合肌肉、皮下及皮肤，术毕再次与护士清点棉条等手术用品无误，手术顺利，麻醉满意，术中出血约200ml，术后拔管后安返PICU病房监护。</v>
          </cell>
          <cell r="X3689" t="str">
            <v>全切除</v>
          </cell>
          <cell r="Y3689">
            <v>157229</v>
          </cell>
          <cell r="Z3689" t="str">
            <v>A(WHO II)</v>
          </cell>
          <cell r="AA3689" t="str">
            <v>A(WHO II)</v>
          </cell>
          <cell r="AB3689">
            <v>2</v>
          </cell>
          <cell r="AC3689" t="str">
            <v>星形细胞瘤（2级），</v>
          </cell>
          <cell r="AD3689" t="str">
            <v>全切除</v>
          </cell>
          <cell r="AE3689">
            <v>43924</v>
          </cell>
          <cell r="AF3689" t="str">
            <v>1.颅内占位性病变(颞岛 右)星形细胞瘤2级 2.耳聋 3.丙型肝炎抗体阳性</v>
          </cell>
          <cell r="AH3689" t="str">
            <v>未终止</v>
          </cell>
          <cell r="AI3689">
            <v>898</v>
          </cell>
          <cell r="AJ3689">
            <v>0</v>
          </cell>
          <cell r="AK3689">
            <v>898</v>
          </cell>
          <cell r="AL3689">
            <v>0</v>
          </cell>
          <cell r="AM3689">
            <v>898</v>
          </cell>
          <cell r="AN3689" t="str">
            <v>30次</v>
          </cell>
          <cell r="AO3689">
            <v>1</v>
          </cell>
          <cell r="AP3689" t="str">
            <v>无</v>
          </cell>
          <cell r="AQ3689">
            <v>0</v>
          </cell>
          <cell r="AS3689">
            <v>0</v>
          </cell>
          <cell r="AU3689" t="e">
            <v>#N/A</v>
          </cell>
          <cell r="AV3689" t="e">
            <v>#N/A</v>
          </cell>
          <cell r="AW3689" t="e">
            <v>#N/A</v>
          </cell>
          <cell r="AX3689" t="e">
            <v>#N/A</v>
          </cell>
          <cell r="AY3689" t="e">
            <v>#N/A</v>
          </cell>
          <cell r="AZ3689" t="e">
            <v>#N/A</v>
          </cell>
        </row>
        <row r="3690">
          <cell r="B3690" t="str">
            <v>P1190</v>
          </cell>
          <cell r="C3690" t="str">
            <v>CGGA_P1190</v>
          </cell>
          <cell r="E3690" t="str">
            <v>龚荣秀</v>
          </cell>
          <cell r="F3690" t="str">
            <v>640216</v>
          </cell>
          <cell r="G3690">
            <v>43916</v>
          </cell>
          <cell r="H3690" t="str">
            <v>颅内占位性病变  复发胶质瘤可能性大  症状性癫痫[继发性癫痫]  尿路感染可能性大</v>
          </cell>
          <cell r="J3690" t="str">
            <v>女</v>
          </cell>
          <cell r="K3690">
            <v>37</v>
          </cell>
          <cell r="L3690" t="str">
            <v>O</v>
          </cell>
          <cell r="M3690" t="str">
            <v>522328198212284926</v>
          </cell>
          <cell r="N3690" t="str">
            <v>本人/13688592766</v>
          </cell>
          <cell r="O3690" t="str">
            <v>胶质瘤术后6年，发现肿瘤复发3月</v>
          </cell>
          <cell r="P3690" t="str">
            <v>患者6年前因右侧肢体抽搐、牙关紧闭，MR发现颅内占位性病变，于当地医院行颅内占位切除术，术后病理诊断胶质瘤，级别不详、分子病理信息不详。术后放化疗信息不详，术后6个月engel评分II级。口服抗癫痫药物德巴金一次1片，一天2次，癫痫控制不佳；一年后加用卡马西平0.1gtid。仍偶有发作，发作时表现为右侧肢体抽搐、发作持续时间约1-2分钟，发作后不能回忆发作经过。未有意识丧失，[无]幻视，[无]幻嗅，[无]失神发作，[无]其他发作形式，[无]双眼上视，[无]牙关紧闭，[无]口吐白沫，[无]大小便失禁。[口服卡马西平0.1g，tid；丙戊酸钠缓释片0.5g，tid]进行癫痫控制药物治疗，规律服用，服药后控制效果一般（3次以下）。3月前患者右上肢无力，复查MR发现左额顶肿瘤复发，患者自觉言语较前欠流利。为求进一步治疗，就诊于我院，门诊以“颅内占位性病变”收入院。    患者自患病以来，饮食可，睡眠可，二便如常，体重无明显变化。</v>
          </cell>
          <cell r="Q3690" t="str">
            <v>2014年曾患“颅内占位”行颅内占位切除术。</v>
          </cell>
          <cell r="R3690" t="str">
            <v>无特殊</v>
          </cell>
          <cell r="S3690" t="str">
            <v>缺失</v>
          </cell>
          <cell r="T3690">
            <v>43868</v>
          </cell>
          <cell r="V3690" t="str">
            <v>唤醒麻醉下原切口开颅肿物切除术（术中导航+皮质电刺激）  </v>
          </cell>
          <cell r="W3690" t="str">
            <v>患者全麻成功后，麻醉诱导喉罩通气后，侧卧位，头部以头架固定，导航注册确定肿瘤及功能区体表投影。常规碘酒（4%）和酒精（75%）消毒后铺巾，头皮浸润麻醉，给予甘露醇250ml快速静点，取原切口逐层切开，皮瓣翻向下方，充分暴露骨质，骨瓣铣下保留，硬膜止血后四周严密悬吊，拔除喉罩，患者清醒，利多卡因棉条贴敷硬脑膜，“弧形+放射”状剪开硬脑膜，导航明确病变位置，术中皮质电刺激明确中央后回，可见灰红色鱼肉样肿瘤位于中央后回前上方，质[韧]，血供[极丰富]，与正常脑组织[无]边界，仔细分离肿瘤周边，分块切除病变。肿瘤后上部深方可检测到下肢，未检测到手区。整个切除过程中患者保持清醒，切除肿瘤前上部近中线处肿瘤时患者突然出现右侧肢体不能活动，遂决定停止切除肿瘤。最终病变镜下[部分切除]，术中[无]癫痫发作。然后加深麻醉，重新置入喉罩通气。术腔严密止血,术腔反复冲洗清亮，脑组织搏动好，鉴于硬膜缺损，可缝人工硬膜修补，与护士清点棉片、棉条等手术用品无误后，原钛片、钛钉还纳骨瓣，皮下放置引流管一根另戳孔引出，逐层缝合肌肉、皮下及皮肤，术毕再次与护士清点棉条等手术用品无误，手术顺利，麻醉满意，术中出血约400ml。输液3500ml，术后拔除喉罩后安返PICU监护。</v>
          </cell>
          <cell r="X3690" t="str">
            <v>部分切除</v>
          </cell>
          <cell r="Y3690">
            <v>157284</v>
          </cell>
          <cell r="Z3690" t="str">
            <v>GBM(WHO IV)</v>
          </cell>
          <cell r="AA3690" t="str">
            <v>GBM(WHO IV)</v>
          </cell>
          <cell r="AB3690">
            <v>4</v>
          </cell>
          <cell r="AC3690" t="str">
            <v>大部分呈间变性星形细胞瘤形态（WHO III级），部分呈胶质母细胞瘤形态（WHO IV级）。</v>
          </cell>
          <cell r="AD3690" t="str">
            <v>部分切除</v>
          </cell>
          <cell r="AE3690">
            <v>43934</v>
          </cell>
          <cell r="AF3690" t="str">
            <v>1.颅内占位性病变 复发胶质瘤（胶质母细胞瘤WHO IV级）2.症状性癫痫[继发性癫痫]3.尿路感染可能性大4.尿酮体阳性5.低蛋白血症6.低纤维蛋白原血症7.贫血</v>
          </cell>
          <cell r="AH3690" t="str">
            <v>未终止</v>
          </cell>
          <cell r="AI3690">
            <v>897</v>
          </cell>
          <cell r="AJ3690">
            <v>0</v>
          </cell>
          <cell r="AK3690">
            <v>897</v>
          </cell>
          <cell r="AL3690">
            <v>0</v>
          </cell>
          <cell r="AM3690">
            <v>897</v>
          </cell>
          <cell r="AN3690" t="str">
            <v>同步</v>
          </cell>
          <cell r="AO3690">
            <v>1</v>
          </cell>
          <cell r="AP3690" t="str">
            <v>帝清</v>
          </cell>
          <cell r="AQ3690">
            <v>1</v>
          </cell>
          <cell r="AS3690">
            <v>1</v>
          </cell>
          <cell r="AU3690" t="e">
            <v>#N/A</v>
          </cell>
          <cell r="AV3690" t="e">
            <v>#N/A</v>
          </cell>
          <cell r="AW3690" t="e">
            <v>#N/A</v>
          </cell>
          <cell r="AX3690" t="e">
            <v>#N/A</v>
          </cell>
          <cell r="AY3690" t="e">
            <v>#N/A</v>
          </cell>
          <cell r="AZ3690" t="e">
            <v>#N/A</v>
          </cell>
        </row>
        <row r="3691">
          <cell r="B3691" t="str">
            <v>P1191</v>
          </cell>
          <cell r="C3691" t="str">
            <v>CGGA_P1191</v>
          </cell>
          <cell r="E3691" t="str">
            <v>赵科学</v>
          </cell>
          <cell r="F3691" t="str">
            <v>640414</v>
          </cell>
          <cell r="G3691">
            <v>43921</v>
          </cell>
          <cell r="H3691" t="str">
            <v>颅内占位性病变(顶叶，左)：胶质瘤 2. 症状性癫痫</v>
          </cell>
          <cell r="J3691" t="str">
            <v>男</v>
          </cell>
          <cell r="K3691" t="str">
            <v>36</v>
          </cell>
          <cell r="L3691" t="str">
            <v>A</v>
          </cell>
          <cell r="M3691" t="str">
            <v>34032219831202241X</v>
          </cell>
          <cell r="N3691" t="str">
            <v>13485788285 13666636066 15158067909</v>
          </cell>
          <cell r="O3691" t="str">
            <v>发作性右上肢无力3年余</v>
          </cell>
          <cell r="P3691" t="str">
            <v>患者3年余前开车时出现右上肢无力，伴有视物模糊，持续约1分钟后可自行缓解，[无]肢体抽搐，[无]言语不利，[无]幻视，[无]幻嗅，[无]失神发作，[无]其他发作形式，[无]双眼上视，[无]牙关紧闭，[无]口吐白沫，[无]大小便失禁。缓解后[无]发作相关的记忆丧失。3个月前自觉频率增加，于我院门诊就诊，行头颅MRI检查，考虑左顶占位。进行癫痫控制药物治疗，左乙拉西坦片0.5g bid，规律服用，服药后控制效果[良好]。患者自患病以来，饮食可，睡眠可，二便如常，体重无明显变化。</v>
          </cell>
          <cell r="Q3691" t="str">
            <v>平素健康状况:良好。否认高血压史、冠心病史， 否认糖尿病史、脑血管病史、精神病史，否认肝炎史、疟疾史、结核史,否认手术史、外伤史、输血史，否认过敏史，预防接种史不详。</v>
          </cell>
          <cell r="R3691" t="str">
            <v>生于原籍，久居本地，无疫区、疫情、疫水接触史，无牧区、矿山、高氟区、低碘区居住史，无化学性物质、放射性物质、有毒物质接触史，无工业毒物、粉尘接触史。否认冶游史、嗜酒史、吸烟史。</v>
          </cell>
          <cell r="S3691" t="str">
            <v>100</v>
          </cell>
          <cell r="T3691">
            <v>43923</v>
          </cell>
          <cell r="V3691" t="str">
            <v>唤醒麻醉下左顶开颅肿瘤切除+人工硬脑膜修补术（术中导航+皮质电刺激+术中皮层脑电监测+体感诱发电位监测）</v>
          </cell>
          <cell r="W3691" t="str">
            <v>患者全麻成功后，右侧卧位，麻醉诱导喉罩通气后，头部以头架固定，导航注册确定肿瘤体表投影。常规碘酒（4%）和酒精（75%）消毒后铺巾，头皮浸润麻醉，给予甘露醇250ml快速静点，取[左顶位][马蹄形]切口逐层切开，皮瓣翻向下方，充分暴露骨质，颅骨钻骨瓣铣下保留，硬膜止血后四周严密悬吊，利多卡因棉条贴敷硬脑膜，唤醒患者拔出喉罩，“弧形+放射”状剪开硬脑膜，可见左顶上小叶脑回增宽，脑沟变浅，导航确定肿瘤范围。术中ECoG监测可见肿瘤前及下界明显棘波，术中体感诱发电位确定中央沟，术中皮质电刺激明确中央前、后回，可见肿瘤位于左顶上小叶，与中央后回间隔一脑回。肿瘤灰白色，大部质软，深部下方质韧，血供中等，与正常脑组织[无]边界，深部达[胼胝体及侧脑室三角区，前方近中线处达中央后沟（术中皮质电刺激确定下肢感觉区），前下方深部达上肢感觉区（术中皮质下电刺激），后方达顶枕沟。软膜下分块切除肿瘤，外侧深部切除过程中患者计算能力差，遂停止切除。整个切除过程中患者保持清醒，密切监测患者[运动/语言]功能均正常，最终根据解剖-功能边界全切肿瘤，导航确定肿瘤切除深度。切除肿瘤后行ECoG监测仍有棘波，皮层热灼后棘波消失。术中[无]癫痫发作。然后加深麻醉，重新置入喉罩通气。术腔严密止血,反复冲洗清亮，脑组织搏动好，鉴于硬膜皱缩明显，免缝人工硬膜覆盖，与护士清点棉片、棉条等手术用品无误后，盖孔片及钛片还纳固定骨瓣，皮下放置引流管一根另戳孔引出，逐层缝合皮下及皮肤，术毕再次与护士清点棉条等手术用品无误，手术顺利，麻醉满意，术中出血约300ml，[无]异体输血，输液2600ml，拔除喉罩后安返PICU监护。</v>
          </cell>
          <cell r="X3691" t="str">
            <v>全切除</v>
          </cell>
          <cell r="Y3691">
            <v>157327</v>
          </cell>
          <cell r="Z3691" t="str">
            <v>A(WHO II)</v>
          </cell>
          <cell r="AA3691" t="str">
            <v>A(WHO II)</v>
          </cell>
          <cell r="AB3691">
            <v>2</v>
          </cell>
          <cell r="AC3691" t="str">
            <v>少突星形细胞瘤（WHOⅡ级），局灶细胞密度增高。FISH结果不存在1p36和19q13杂合性缺失。 免疫组化：GFAP（+），Olig-2（+），ATRX（+），P53（+++），Ki-67（约2-10%），Syn（+），CD68（个别+），IDH1（±），NeuN（个别+）。</v>
          </cell>
          <cell r="AD3691" t="str">
            <v>全切除</v>
          </cell>
          <cell r="AE3691">
            <v>43936</v>
          </cell>
          <cell r="AF3691" t="str">
            <v>少突星形细胞瘤（WHOⅡ级）(顶，左) 2. 症状性癫痫</v>
          </cell>
          <cell r="AH3691" t="str">
            <v>未终止</v>
          </cell>
          <cell r="AI3691">
            <v>842</v>
          </cell>
          <cell r="AJ3691">
            <v>0</v>
          </cell>
          <cell r="AK3691">
            <v>842</v>
          </cell>
          <cell r="AL3691">
            <v>0</v>
          </cell>
          <cell r="AM3691">
            <v>842</v>
          </cell>
          <cell r="AN3691" t="str">
            <v>无</v>
          </cell>
          <cell r="AO3691">
            <v>0</v>
          </cell>
          <cell r="AP3691" t="str">
            <v>无</v>
          </cell>
          <cell r="AQ3691">
            <v>0</v>
          </cell>
          <cell r="AS3691">
            <v>0</v>
          </cell>
          <cell r="AU3691" t="e">
            <v>#N/A</v>
          </cell>
          <cell r="AV3691" t="e">
            <v>#N/A</v>
          </cell>
          <cell r="AW3691" t="e">
            <v>#N/A</v>
          </cell>
          <cell r="AX3691" t="e">
            <v>#N/A</v>
          </cell>
          <cell r="AY3691" t="e">
            <v>#N/A</v>
          </cell>
          <cell r="AZ3691" t="e">
            <v>#N/A</v>
          </cell>
        </row>
        <row r="3692">
          <cell r="B3692" t="str">
            <v>P1192</v>
          </cell>
          <cell r="C3692" t="str">
            <v>CGGA_P1192</v>
          </cell>
          <cell r="E3692" t="str">
            <v>李燕</v>
          </cell>
          <cell r="F3692" t="str">
            <v>640506</v>
          </cell>
          <cell r="G3692">
            <v>43922</v>
          </cell>
          <cell r="H3692" t="str">
            <v>颅内占位性病变（额顶 右）：胶质瘤？  2.高血压3级  3.甲状腺炎  4.甲状腺结节  5.先天性肾囊肿</v>
          </cell>
          <cell r="J3692" t="str">
            <v>女</v>
          </cell>
          <cell r="K3692" t="str">
            <v>71</v>
          </cell>
          <cell r="L3692" t="str">
            <v>O</v>
          </cell>
          <cell r="M3692" t="str">
            <v>11010819481104274X</v>
          </cell>
          <cell r="N3692" t="str">
            <v>13910571199 13466708391</v>
          </cell>
          <cell r="O3692" t="str">
            <v>左侧上肢活动不利伴左侧面部麻木20天</v>
          </cell>
          <cell r="P3692" t="str">
            <v>患者20天前无明显诱因前出现左侧上肢活动不利，具体表现形式为：左上肢不能抬至同肩高，左手无法持物，左下肢基本正常，可自主行走，有时伴有左侧面部麻木不适，言语不甚流利，上述症状呈进行性加重， 于1周前遂来我院门诊就诊，行头部MRI平扫+增强检查，结果提示：右额顶叶皮层占位，转移瘤？胶质瘤？ 门诊以“颅内占位病变”收入院。  患者自患病以来，饮食可，睡眠不良，二便如常，体重无明显变化。</v>
          </cell>
          <cell r="Q3692" t="str">
            <v>平素健康状况:良好。既往高血压病史15年，服用苯磺酸左氨氯地平片5mg QD，富马酸比索洛尔片5mg QD，血压控制良好。桥本氏甲状腺炎、甲状腺结节、肾囊肿病史，未予特殊治疗。否认冠心病史， 否认糖尿病史、脑血管病史、精神病史，否认肝炎史、疟疾史、结核史,否认手术史、外伤史、输血史，自述对青霉素过敏，预防接种史不详。</v>
          </cell>
          <cell r="R3692" t="str">
            <v>生于原籍，久居本地，无疫区、疫情、疫水接触史，无牧区、矿山、高氟区、低碘区居住史，无化学性物质、放射性物质、有毒物质接触史，无工业毒物、粉尘接触史。否认冶游史、嗜酒史、吸烟史。</v>
          </cell>
          <cell r="S3692" t="str">
            <v>80</v>
          </cell>
          <cell r="T3692">
            <v>43924</v>
          </cell>
          <cell r="V3692" t="str">
            <v>右额顶开颅肿瘤切除术+人工硬脑膜修补术（神经导航+B超辅助）</v>
          </cell>
          <cell r="W3692" t="str">
            <v>患者插管全麻成功后，病人取左侧卧位，头架固定。常规碘酒（4%）和酒精（75%）消毒后铺巾，头皮浸润麻醉，神经导航确定病变位置，沿右额顶马蹄形切口逐层切开头皮、皮下及颞肌，颅骨钻3孔骨瓣铣下保留，硬膜四周严密悬吊，硬膜张力较高，甘露醇250ml静点后脑压下降满意，“+”字状剪开脑膜，神经导航+B超确定病变位置及范围，行神经电生理监测确定中央沟位置，可见病变位于右侧中央前回后方，探查皮层下约1.5cm可见病变，呈灰红色，质软韧，血供丰富，与周围脑组织边界不清，显微镜下沿病变周边仔细分离，最终完整全切除肿瘤，大小约3.5X3.0X3.0cm。术腔严密止血，创面速即纱帖敷，术腔反复冲洗清亮，脑组织搏动好，硬膜缺损严重，取人工硬膜减张修补缝合硬膜，硬膜外放置引流管1枚头皮另戳口引出并固定，与护士清点棉片、棉条等手术用品无误后，1枚盖孔板2枚钛片还纳骨瓣，逐层缝合肌肉、皮下及皮肤，术毕再次与护士清点棉条等手术用品无误，手术顺利，术中出血约200ml，输液2000ml，术后回ICU病房监护。</v>
          </cell>
          <cell r="X3692" t="str">
            <v>全切除</v>
          </cell>
          <cell r="Y3692">
            <v>157330</v>
          </cell>
          <cell r="Z3692" t="str">
            <v>GBM(WHO IV)</v>
          </cell>
          <cell r="AA3692" t="str">
            <v>GBM(WHO IV)</v>
          </cell>
          <cell r="AB3692">
            <v>4</v>
          </cell>
          <cell r="AC3692" t="str">
            <v>胶质母细胞瘤。(WHOⅣ级) 免疫组化：GFAP（+），Olig-2（+），Ki-67（约30-50%）。病理诊断：不存在1p36杂合性缺失；不存在19q13杂合性缺失。</v>
          </cell>
          <cell r="AD3692" t="str">
            <v>全切除</v>
          </cell>
          <cell r="AE3692">
            <v>43935</v>
          </cell>
          <cell r="AF3692" t="str">
            <v>胶质母细胞瘤（额顶 右）2.高血压3级 3.甲状腺炎 4.甲状腺结节 5.先天性肾囊肿 6.轻度贫血 7.低蛋白血症 8.低钙血症 9.高钠血症 10.低钾血症 11.乳突炎 12.气颅 13.两下肺肺炎</v>
          </cell>
          <cell r="AH3692" t="str">
            <v>未终止</v>
          </cell>
          <cell r="AI3692">
            <v>841</v>
          </cell>
          <cell r="AJ3692">
            <v>0</v>
          </cell>
          <cell r="AK3692">
            <v>151</v>
          </cell>
          <cell r="AL3692">
            <v>1</v>
          </cell>
          <cell r="AM3692">
            <v>841</v>
          </cell>
          <cell r="AN3692" t="str">
            <v>同步</v>
          </cell>
          <cell r="AO3692">
            <v>1</v>
          </cell>
          <cell r="AP3692" t="str">
            <v>泰道</v>
          </cell>
          <cell r="AQ3692">
            <v>1</v>
          </cell>
          <cell r="AS3692">
            <v>0</v>
          </cell>
          <cell r="AU3692" t="e">
            <v>#N/A</v>
          </cell>
          <cell r="AV3692" t="e">
            <v>#N/A</v>
          </cell>
          <cell r="AW3692" t="e">
            <v>#N/A</v>
          </cell>
          <cell r="AX3692" t="e">
            <v>#N/A</v>
          </cell>
          <cell r="AY3692" t="e">
            <v>#N/A</v>
          </cell>
          <cell r="AZ3692" t="e">
            <v>#N/A</v>
          </cell>
        </row>
        <row r="3693">
          <cell r="B3693" t="str">
            <v>P1193</v>
          </cell>
          <cell r="C3693" t="str">
            <v>CGGA_P1193</v>
          </cell>
          <cell r="E3693" t="str">
            <v>郭逸煊</v>
          </cell>
          <cell r="F3693" t="str">
            <v>640295</v>
          </cell>
          <cell r="G3693">
            <v>43917</v>
          </cell>
          <cell r="H3693" t="str">
            <v>颅内占位性病变(额颞岛叶，左)：高级别胶质瘤？  2.症状性癫痫[继发性癫痫]</v>
          </cell>
          <cell r="J3693" t="str">
            <v>男</v>
          </cell>
          <cell r="K3693" t="str">
            <v>23</v>
          </cell>
          <cell r="L3693" t="str">
            <v>B</v>
          </cell>
          <cell r="M3693" t="str">
            <v>350204199604023017</v>
          </cell>
          <cell r="N3693" t="str">
            <v>13616047347 13666072225 18387787929</v>
          </cell>
          <cell r="O3693" t="str">
            <v>发作性意识丧失1个月</v>
          </cell>
          <cell r="P3693" t="str">
            <v>患者1个月前睡眠中突发意识丧失，伴有肢体抽搐，无口吐白沫、无大小便使劲，约半小时后自行缓解，发现舌咬伤。患者偶有头晕、头痛，无恶心、呕吐病史。患者于当地医院就诊，行头颅MRI检查，考虑颅内占位，遂于我院门诊就诊，行头颅ＭＲＩ检查，结果回报“左额颞岛叶占位：高级别胶质瘤可能性大。”门诊遂以“颅内占位性病变”收入院。患者自患病以来，饮食可，睡眠可，二便如常，体重无明显变化。</v>
          </cell>
          <cell r="Q3693" t="str">
            <v>平素健康状况:良好。否认高血压史、冠心病史， 否认糖尿病史、脑血管病史、精神病史，否认肝炎史、疟疾史、结核史,20年前因左侧眼睑下垂行手术治疗，具体不详，否认外伤、输血史，否认过敏史，预防接种史不详。</v>
          </cell>
          <cell r="R3693" t="str">
            <v>生于原籍，久居本地，无疫区、疫情、疫水接触史，无牧区、矿山、高氟区、低碘区居住史，无化学性物质、放射性物质、有毒物质接触史，无工业毒物、粉尘接触史。否认冶游史、嗜酒史、吸烟史。</v>
          </cell>
          <cell r="S3693" t="str">
            <v>100</v>
          </cell>
          <cell r="T3693">
            <v>43922</v>
          </cell>
          <cell r="V3693" t="str">
            <v>左额颞开颅肿瘤切除术+人工硬脑膜修补术（神经导航辅助）</v>
          </cell>
          <cell r="W3693" t="str">
            <v> 患者气管插管全麻成功后，仰卧位，头偏向右，头架固定。常规碘酒（4%）和酒精（75%）消毒后铺巾，头皮浸润麻醉，取左额颞“？”切口逐层切开，皮瓣翻向侧下方，充分暴露骨质，颅骨钻2孔骨瓣铣下保留。硬膜止血后四周严密悬吊，见硬膜张力略高250ml甘露醇快速静点降低颅内压，“弧形+放射”状剪开硬脑膜，神经导航辅助定位病变范围，见灰红色病变主体位于左侧额岛叶，并向左侧颞极生长，质地软韧，与周围组织边界不清，血供较为丰富，显微镜下分块切除肿瘤，待瘤内减压充分后沿肿瘤周边逐步分离，最终病变镜下近全切，大小约6.5X5.0X6.0CM，可见左侧嗅神经、动眼神经、颈内动脉、大脑中动脉及其分支均保护良好，术中病理回报间变性少突星形细胞瘤。术腔严密止血，创面速即纱帖敷，术腔反复冲洗清亮，脑组织搏动好，硬膜缺损严重，取人工硬膜减张修补缝合硬膜，与护士清点棉片、棉条等手术用品无误后，1枚盖孔板2枚钛片还纳骨瓣，逐层缝合肌肉、皮下及皮肤，术毕再次与护士清点棉条等手术用品无误，手术顺利，术中出血约200ml，输液2500ml，未输血，术后回ICU病房监护。</v>
          </cell>
          <cell r="X3693" t="str">
            <v>部分切除</v>
          </cell>
          <cell r="Y3693">
            <v>157308</v>
          </cell>
          <cell r="Z3693" t="str">
            <v>AA(WHO III)</v>
          </cell>
          <cell r="AA3693" t="str">
            <v>AA(WHO III)</v>
          </cell>
          <cell r="AB3693">
            <v>3</v>
          </cell>
          <cell r="AC3693" t="str">
            <v>间变性少突胶质细胞瘤，肿瘤累及蛛网膜下腔。 免疫组化：P53（+），Ki-67（25%），ATRX（+）。病理诊断：存在1p36杂合性缺失；不存在19q13杂合性缺失。 </v>
          </cell>
          <cell r="AD3693" t="str">
            <v>部分切除</v>
          </cell>
          <cell r="AE3693">
            <v>43936</v>
          </cell>
          <cell r="AF3693" t="str">
            <v>间变少突胶质细胞瘤(额颞岛叶，左) 2.症状性癫痫[继发性癫痫] 3.中枢神经系统感染 4.轻度贫血 5.转氨酶升高 6.低蛋白血症 7.低钾血症 8.低钠血症</v>
          </cell>
          <cell r="AH3693" t="str">
            <v>未终止</v>
          </cell>
          <cell r="AI3693">
            <v>843</v>
          </cell>
          <cell r="AJ3693">
            <v>0</v>
          </cell>
          <cell r="AK3693">
            <v>843</v>
          </cell>
          <cell r="AL3693">
            <v>0</v>
          </cell>
          <cell r="AM3693">
            <v>843</v>
          </cell>
          <cell r="AN3693" t="str">
            <v>同步</v>
          </cell>
          <cell r="AO3693">
            <v>1</v>
          </cell>
          <cell r="AP3693" t="str">
            <v>泰道</v>
          </cell>
          <cell r="AQ3693">
            <v>1</v>
          </cell>
          <cell r="AS3693">
            <v>0</v>
          </cell>
          <cell r="AU3693" t="e">
            <v>#N/A</v>
          </cell>
          <cell r="AV3693" t="e">
            <v>#N/A</v>
          </cell>
          <cell r="AW3693" t="e">
            <v>#N/A</v>
          </cell>
          <cell r="AX3693" t="e">
            <v>#N/A</v>
          </cell>
          <cell r="AY3693" t="e">
            <v>#N/A</v>
          </cell>
          <cell r="AZ3693" t="e">
            <v>#N/A</v>
          </cell>
        </row>
        <row r="3694">
          <cell r="B3694" t="str">
            <v>P1194</v>
          </cell>
          <cell r="C3694" t="str">
            <v>CGGA_P1194</v>
          </cell>
          <cell r="E3694" t="str">
            <v>丰子云</v>
          </cell>
          <cell r="F3694" t="str">
            <v>640456</v>
          </cell>
          <cell r="G3694">
            <v>43922</v>
          </cell>
          <cell r="H3694" t="str">
            <v>颅内多发占位性病变（额、颞；右）  高血压</v>
          </cell>
          <cell r="J3694" t="str">
            <v>男</v>
          </cell>
          <cell r="K3694" t="str">
            <v>56</v>
          </cell>
          <cell r="L3694" t="str">
            <v>O</v>
          </cell>
          <cell r="M3694" t="str">
            <v>430624196305065050</v>
          </cell>
          <cell r="N3694" t="str">
            <v>18618452288 18273036612 13076763932</v>
          </cell>
          <cell r="O3694" t="str">
            <v>阵发性头痛6周余</v>
          </cell>
          <cell r="P3694" t="str">
            <v>阵发性头痛6周余，渐加重，无明显恶心及呕吐，无癫痫发作，到当地医院就诊，查头磁共振提示颅内占位病变，为进一步诊治来我院，我院门诊差头磁共振，提示，右颞占位：高级别胶质瘤可能性大。遂由门诊收入院。患者发病以来饮食可，睡眠可，二便如常，体重无明显变化。</v>
          </cell>
          <cell r="Q3694" t="str">
            <v>高血压病史1年，口服降压药治疗，血压控制可。否认、冠心病史， 否认糖尿病史、脑血管病史、精神病史，否认肝炎史、疟疾史、结核史,否认手术史、外伤史、输血史，否认过敏史，预防接种史不详。</v>
          </cell>
          <cell r="R3694" t="str">
            <v>生于湖南，久居本地，无疫区、疫情、疫水接触史，无牧区、矿山、高氟区、低碘区居住史，无化学性物质、放射性物质、有毒物质接触史，无工业毒物、粉尘接触史。否认冶游史、嗜酒史、吸烟史。</v>
          </cell>
          <cell r="S3694" t="str">
            <v>100</v>
          </cell>
          <cell r="T3694">
            <v>43928</v>
          </cell>
          <cell r="V3694" t="str">
            <v>右额颞开颅，颅内多发病变切除术</v>
          </cell>
          <cell r="W3694" t="str">
            <v>患者气管插管全麻成功后，仰卧位，头偏向左。导航确定颅内多发病变头皮投影。常规碘酒（4%）和酒精（75%）消毒后铺巾，头皮浸润麻醉，取右额颞大“？”切口逐层切开，皮瓣翻向前下方，充分暴露额及颞部骨质，颅骨钻孔，铣下右额颞大骨瓣并保留。硬膜止血后四周严密悬吊，见硬膜张力略高，250ml甘露醇快速静点降低颅内压，先十字剪开右额硬脑膜，脑组织张力中等，见右额中、下回脑回肿胀、脑沟变浅，导航及B超确定右额2处病变分别位于额下回及额中回的中、后部，电凝并切开相应部位皮层，皮层下见病变，病变呈灰白色，质软，血供中等，与周围脑组织边界不清，粗大上吻合静脉自病变中穿行，小心保护好以上静脉及相应动脉分支血管，自前向后分块切除两处病变，病变后界侵及中央前回，为防止严重功能障碍，未勉强全切病变，近全切除额部病变。创面仔细止血，速即纱及明胶海绵压迫止血，生理盐水反复冲洗清亮，以棉条覆盖。随后弧形剪开颞部硬膜，见右颞脑组织肿胀严重，于颞中回后部皮层下见病变，病变呈灰红色，鱼肉样，血供丰富，与周围脑组织边界不清，大脑中动脉颞部粗大分支自肿瘤中穿行，小心保护好以上血管，沿肿瘤边界逐步分离并分块切除，最终镜下全切右颞病变，随后将病变侵袭的右侧颞极切除，同时切除钩回及海马头部，右侧脑室颞角开放，充分内减压；切除病变后可见同侧动眼神经、大脑后动脉及脑干，以上结构均完好保护，创面严密止血，速即纱及明胶海绵帖敷,生理盐水反复冲洗清亮，观察脑组织搏动好，护士清点棉片、棉条等手术用品无误，硬膜破损严重，以人工硬膜（脑膜健）减张修补、缝合，盖骨板及钛片还纳、固定骨瓣，皮瓣大，肌肉及皮下渗血多，于骨瓣外放置外引流，逐层缝合肌肉、皮下及皮肤各层，术毕。再次与护士清点棉条等手术用品无误，手术顺利，术中出血约300ml，输液3600ml，未输血，术后回ICU病房监护。</v>
          </cell>
          <cell r="X3694" t="str">
            <v>部分切除</v>
          </cell>
          <cell r="Y3694">
            <v>157358</v>
          </cell>
          <cell r="Z3694" t="str">
            <v>GBM(WHO IV)</v>
          </cell>
          <cell r="AA3694" t="str">
            <v>GBM(WHO IV)</v>
          </cell>
          <cell r="AB3694">
            <v>4</v>
          </cell>
          <cell r="AC3694" t="str">
            <v>（右额肿物）送检组织中胶质细胞异形增生，中等密度，可见少量核分裂，免疫组化显示增殖活跃，符合间变性星形细胞瘤。（WHOⅢ级）；（右颞肿物）胶质母细胞瘤。（WHOⅣ级）。 免疫组化：4号：Ki-67（约25%），Olig-2（+），IDH1（-），10号：IDH1（-），ATRX（+），P53（少量阳性），Olig-2（+）。病理诊断：1p: FISH结果显示肿瘤细胞核内红色信号与绿色信号总数的cut-off值大于0.8，缺失率小于25%，表明不存在1p36杂合性缺失。19q: FISH结果显示肿瘤细胞核内红色信号与绿色信号总数的cut-off值大于0.8，缺失率小于25%，表明不存在19q13杂合性缺失。病理诊断：MGMT启动子甲基化;无甲基化;TERT启动子C228T突变;突变;TERT启动子C250T突变;无突变;IDH1基因R132突变;无突变;IDH2基因R172突变;无突变; </v>
          </cell>
          <cell r="AD3694" t="str">
            <v>部分切除</v>
          </cell>
          <cell r="AE3694">
            <v>43949</v>
          </cell>
          <cell r="AF3694" t="str">
            <v>.颅内多发占位性病变（额、颞；右）：间变星形细胞瘤（右额，WHOⅢ级）胶质母细胞瘤。（右颞，WHOⅣ级） 2.高血压</v>
          </cell>
          <cell r="AH3694" t="str">
            <v>未终止</v>
          </cell>
          <cell r="AI3694">
            <v>837</v>
          </cell>
          <cell r="AJ3694">
            <v>0</v>
          </cell>
          <cell r="AK3694">
            <v>837</v>
          </cell>
          <cell r="AL3694">
            <v>0</v>
          </cell>
          <cell r="AM3694">
            <v>837</v>
          </cell>
          <cell r="AN3694" t="str">
            <v>放疗</v>
          </cell>
          <cell r="AO3694">
            <v>1</v>
          </cell>
          <cell r="AP3694" t="str">
            <v>帝清</v>
          </cell>
          <cell r="AQ3694">
            <v>1</v>
          </cell>
          <cell r="AS3694">
            <v>0</v>
          </cell>
          <cell r="AU3694" t="str">
            <v>不突变</v>
          </cell>
          <cell r="AV3694" t="str">
            <v>不突变</v>
          </cell>
          <cell r="AW3694" t="str">
            <v>非共缺失</v>
          </cell>
          <cell r="AX3694" t="str">
            <v>非甲基化</v>
          </cell>
          <cell r="AY3694" t="str">
            <v>突变</v>
          </cell>
          <cell r="AZ3694" t="str">
            <v>不突变</v>
          </cell>
        </row>
        <row r="3695">
          <cell r="B3695" t="str">
            <v>P1195</v>
          </cell>
          <cell r="C3695" t="str">
            <v>CGGA_P1195</v>
          </cell>
          <cell r="E3695" t="str">
            <v>焦华</v>
          </cell>
          <cell r="F3695" t="str">
            <v>640440</v>
          </cell>
          <cell r="G3695">
            <v>43921</v>
          </cell>
          <cell r="H3695" t="str">
            <v>颅内占位性病变(顶叶 左) 胶质瘤可能性大  糖尿病  左肺下叶结节 炎性可能</v>
          </cell>
          <cell r="J3695" t="str">
            <v>女</v>
          </cell>
          <cell r="K3695" t="str">
            <v>56</v>
          </cell>
          <cell r="L3695" t="str">
            <v>O</v>
          </cell>
          <cell r="M3695" t="str">
            <v>13243019640229002X</v>
          </cell>
          <cell r="N3695" t="str">
            <v>17731260888 18210135088</v>
          </cell>
          <cell r="O3695" t="str">
            <v>头痛、言语不利、右侧肢体乏力三月</v>
          </cell>
          <cell r="P3695" t="str">
            <v>患者三月前无明显诱因出现广泛性头痛，性质为钝性阵痛，无放散，休息后可缓解，偶尔严重，曾口服止痛药后缓解。伴有右侧肢体运动不利，表现为右上肢不可持物，下肢可自主行走，进行性加重。后逐渐出现言语不流利、偶有不能准确表达语义，可正确理解句意，无阅读障碍，能正确命名事物，能正确判断检查者陈述的事物名称。计算能力显著降低。未有癫痫发作。遂至我院门诊，MR示：“左顶叶异常信号”</v>
          </cell>
          <cell r="Q3695" t="str">
            <v>糖尿病3年，胰岛素、阿卡波糖控制，空腹6-12mmol/l，餐后血糖未规律测量。否认高血压史、冠心病史，否认脑血管病史、精神病史，否认肝炎史、疟疾史、结核史,否认手术史、外伤史、输血史，否认过敏史，预防接种史不详。</v>
          </cell>
          <cell r="R3695" t="str">
            <v>生于当地，久居本地，无疫区、疫情、疫水接触史，无牧区、矿山、高氟区、低碘区居住史，无化学性物质、放射性物质、有毒物质接触史，无工业毒物、粉尘接触史。否认冶游史、嗜酒史、吸烟史。</v>
          </cell>
          <cell r="S3695" t="str">
            <v>90</v>
          </cell>
          <cell r="T3695">
            <v>43929</v>
          </cell>
          <cell r="V3695" t="str">
            <v>唤醒麻醉下左额顶开颅肿瘤切除+人工硬脑膜修补（术中导航+术中皮质电刺激)+(SSEP+MEP+ECoG)监测 </v>
          </cell>
          <cell r="W3695" t="str">
            <v> 患者全麻成功后，[右侧卧位]，麻醉诱导喉罩通气后，头部以头架固定，导航注册确定肿瘤体表投影。常规碘酒（4%）和酒精（75%）消毒后铺巾，头皮浸润麻醉，给予甘露醇250ml快速静点，取[左额顶][马蹄形]切口逐层切开，皮肌瓣翻向下方，充分暴露骨质，颅骨钻孔骨瓣铣下保留，硬膜止血后四周严密悬吊，利多卡因棉条贴敷硬脑膜，此时唤醒患者，拔除喉罩，“弧形+放射”状剪开硬脑膜，术中导航明确肿瘤范围。首先应用术中ECoG未发现异常棘波，然后应用SSEP确定中央沟，最后应用术中直接皮质电刺激确定中央前回手区及语言区分别位于肿瘤前方及后下方，未监测出中央后回。软膜下分块切除肿瘤，大部分质硬韧，病变色灰[白]，血供[中等]，与正常脑组织[无]边界。切除范围前纵裂深部达胼胝体压部，外侧深部至侧脑室，前下方深部至下肢锥体束(单极刺激确定)，前下部浅部邻近中央前回手区，后方深部达顶枕沟。整个切除过程中患者保持清醒，密切监测患者[运动/语言]功能基本同术前，最终根据功能-解剖边界肿瘤镜下[近全切]，术中导航确定切除范围，术中[无]癫痫发作。然后加深麻醉，重新置入喉罩通气。术腔严密止血,反复冲洗清亮，脑组织搏动好，鉴于硬膜皱缩明显，免缝人工硬膜覆盖，与护士清点棉片、棉条等手术用品无误后，盖孔片和钛片还纳固定骨瓣，皮下放置引流管一根另戳孔引出，逐层缝合肌肉、皮下及皮肤，术毕再次与护士清点棉条等手术用品无误，手术顺利，麻醉满意，术中出血约700ml。术后拔除喉罩后安返PICU监护。</v>
          </cell>
          <cell r="X3695" t="str">
            <v>部分切除</v>
          </cell>
          <cell r="Y3695">
            <v>157370</v>
          </cell>
          <cell r="Z3695" t="str">
            <v>GBM-O(WHO IV)</v>
          </cell>
          <cell r="AA3695" t="str">
            <v>GBM-O(WHO IV)</v>
          </cell>
          <cell r="AB3695">
            <v>4</v>
          </cell>
          <cell r="AC3695" t="str">
            <v>胶质母细胞瘤</v>
          </cell>
          <cell r="AD3695" t="str">
            <v>部分切除</v>
          </cell>
          <cell r="AE3695">
            <v>43938</v>
          </cell>
          <cell r="AF3695" t="str">
            <v>颅内占位性病变(顶叶 左) 胶质母细胞瘤WHO 4级2.糖尿病3.左肺下叶结节 炎性可能4.贫血5.低蛋白血症6.高氯血症7.中枢神经系统感染</v>
          </cell>
          <cell r="AH3695" t="str">
            <v>未终止</v>
          </cell>
          <cell r="AI3695">
            <v>836</v>
          </cell>
          <cell r="AJ3695">
            <v>0</v>
          </cell>
          <cell r="AK3695">
            <v>176</v>
          </cell>
          <cell r="AL3695">
            <v>1</v>
          </cell>
          <cell r="AM3695">
            <v>836</v>
          </cell>
          <cell r="AN3695" t="str">
            <v>同步</v>
          </cell>
          <cell r="AO3695">
            <v>1</v>
          </cell>
          <cell r="AP3695" t="str">
            <v>泰道</v>
          </cell>
          <cell r="AQ3695">
            <v>1</v>
          </cell>
          <cell r="AS3695">
            <v>0</v>
          </cell>
          <cell r="AU3695" t="e">
            <v>#N/A</v>
          </cell>
          <cell r="AV3695" t="e">
            <v>#N/A</v>
          </cell>
          <cell r="AW3695" t="e">
            <v>#N/A</v>
          </cell>
          <cell r="AX3695" t="e">
            <v>#N/A</v>
          </cell>
          <cell r="AY3695" t="e">
            <v>#N/A</v>
          </cell>
          <cell r="AZ3695" t="e">
            <v>#N/A</v>
          </cell>
        </row>
        <row r="3696">
          <cell r="B3696" t="str">
            <v>P1196</v>
          </cell>
          <cell r="C3696" t="str">
            <v>CGGA_P1196</v>
          </cell>
          <cell r="E3696" t="str">
            <v>张博文</v>
          </cell>
          <cell r="F3696" t="str">
            <v>640822</v>
          </cell>
          <cell r="G3696">
            <v>43929</v>
          </cell>
          <cell r="H3696" t="str">
            <v>.颅内占位性病变（额叶 右）2.症状性癫痫[继发性癫痫]</v>
          </cell>
          <cell r="J3696" t="str">
            <v>男</v>
          </cell>
          <cell r="K3696" t="str">
            <v>21</v>
          </cell>
          <cell r="L3696" t="str">
            <v>O</v>
          </cell>
          <cell r="M3696" t="str">
            <v>230306199808204013</v>
          </cell>
          <cell r="N3696" t="str">
            <v>15561793966 13945824450 15326638789</v>
          </cell>
          <cell r="O3696" t="str">
            <v>左侧肢体活动不利2月，癫痫发作1月</v>
          </cell>
          <cell r="P3696" t="str">
            <v>患者2月前无明显诱因出现左侧肢体活动不利，表现为无力，不能站立，不能持物，右下肢为著。当地医院甘露醇脱水治疗后缓解，肌力恢复正常。1月前，患者无明显诱因出现意识不清、嘴角抽搐，持续10分钟左右，意识恢复后不能回忆发作时情况，未有四肢抽搐，未有口吐白沫、未有双眼上视。入住当地医院甘露醇、抗癫痫治疗，MR示颅内占位性病变。患者自发病以来，未有头痛、呕吐，癫痫发作一次，左侧肢体活动不利发作一次，未有言语障碍。现口服德巴金缓释片0.5gQd，未再有癫痫发作。    患者自患病以来，饮食可，睡眠可，二便如常，体重无明显变化。</v>
          </cell>
          <cell r="Q3696" t="str">
            <v>平素健康状况:良好。否认高血压史、冠心病史， 否认糖尿病史、脑血管病史、精神病史，否认肝炎史、疟疾史、结核史,否认手术史、外伤史、输血史，否认过敏史，预防接种史不详。</v>
          </cell>
          <cell r="R3696" t="str">
            <v>生于当地，久居本地，无疫区、疫情、疫水接触史，无牧区、矿山、高氟区、低碘区居住史，无化学性物质、放射性物质、有毒物质接触史，无工业毒物、粉尘接触史。否认冶游史、嗜酒史、吸烟史。</v>
          </cell>
          <cell r="S3696" t="str">
            <v>100</v>
          </cell>
          <cell r="T3696">
            <v>43931</v>
          </cell>
          <cell r="V3696" t="str">
            <v>右额开颅颅内肿物切除术+术中神经导航+人工硬脑膜补片修补术</v>
          </cell>
          <cell r="W3696" t="str">
            <v>患者插管全麻成功后，病人取仰卧位。上头架，神经导航确认病变位置。常规碘酒（4%）和酒精（75%）消毒后铺巾，头皮浸润麻醉，行右额马蹄瓣切口，充分暴露右额骨质，颅骨钻2孔骨瓣铣下保留，硬膜四周严密悬吊，硬膜张力略高，250ml甘露醇快速静点降低颅内压，术中B超确认肿瘤大小及边界、“放射”状剪开硬脑膜，可见局部脑组织张力高，脑回膨隆明显，脑沟消失，可见灰白色病变，质地软韧不均，血供丰富，与周围脑组织边界不清，显微镜下首先自瘤内分块切除，待减压充分后自肿瘤大致边界逐步分离并分块切除，见肿瘤内侧深部达扣带回及胼胝体，大小约5.1X4.2X3.5cm，最终肿瘤镜下全切除。术腔严密止血，创面速即纱帖敷,术腔反复冲洗清亮，脑组织搏动好，术中B超再次确认肿瘤切除范围。硬膜破损严重，可缝人工硬膜（脑膜健）减张缝合，与护士清点棉片、棉条等手术用品无误后，2枚盖孔板，1枚钛片还纳骨瓣，逐层缝合骨膜、皮下及皮肤，术毕再次与护士清点棉条等手术用品无误，手术顺利，术中出血约200ml，术后回病房监护。</v>
          </cell>
          <cell r="X3696" t="str">
            <v>全切除</v>
          </cell>
          <cell r="Y3696">
            <v>157420</v>
          </cell>
          <cell r="Z3696" t="str">
            <v>A(WHO II)</v>
          </cell>
          <cell r="AA3696" t="str">
            <v>A(WHO II)</v>
          </cell>
          <cell r="AB3696">
            <v>2</v>
          </cell>
          <cell r="AC3696" t="str">
            <v>星型细胞瘤（WHO 2级）</v>
          </cell>
          <cell r="AD3696" t="str">
            <v>全切除</v>
          </cell>
          <cell r="AE3696">
            <v>43941</v>
          </cell>
          <cell r="AF3696" t="str">
            <v>颅内占位性病变（额叶 右）星形细胞瘤（WHO 2级）2.症状性癫痫[继发性癫痫]3.高纤维蛋白原血症4.D-二聚体升高</v>
          </cell>
          <cell r="AH3696" t="str">
            <v>未终止</v>
          </cell>
          <cell r="AI3696">
            <v>834</v>
          </cell>
          <cell r="AJ3696">
            <v>0</v>
          </cell>
          <cell r="AK3696">
            <v>834</v>
          </cell>
          <cell r="AL3696">
            <v>0</v>
          </cell>
          <cell r="AM3696">
            <v>834</v>
          </cell>
          <cell r="AN3696" t="str">
            <v>无</v>
          </cell>
          <cell r="AO3696">
            <v>0</v>
          </cell>
          <cell r="AP3696" t="str">
            <v>无</v>
          </cell>
          <cell r="AQ3696">
            <v>0</v>
          </cell>
          <cell r="AS3696">
            <v>0</v>
          </cell>
          <cell r="AU3696" t="e">
            <v>#N/A</v>
          </cell>
          <cell r="AV3696" t="e">
            <v>#N/A</v>
          </cell>
          <cell r="AW3696" t="e">
            <v>#N/A</v>
          </cell>
          <cell r="AX3696" t="e">
            <v>#N/A</v>
          </cell>
          <cell r="AY3696" t="e">
            <v>#N/A</v>
          </cell>
          <cell r="AZ3696" t="e">
            <v>#N/A</v>
          </cell>
        </row>
        <row r="3697">
          <cell r="B3697" t="str">
            <v>P1197</v>
          </cell>
          <cell r="C3697" t="str">
            <v>CGGA_P1197</v>
          </cell>
          <cell r="E3697" t="str">
            <v>周学龙</v>
          </cell>
          <cell r="F3697" t="str">
            <v>640878</v>
          </cell>
          <cell r="G3697">
            <v>43930</v>
          </cell>
          <cell r="H3697" t="str">
            <v>复发胶质母细胞瘤（额顶，左）2.症状性癫痫[继发性癫痫]3.脑疝4.左额胶质瘤术后</v>
          </cell>
          <cell r="J3697" t="str">
            <v>男</v>
          </cell>
          <cell r="K3697" t="str">
            <v>31</v>
          </cell>
          <cell r="L3697" t="str">
            <v>O</v>
          </cell>
          <cell r="M3697" t="str">
            <v>220181198806223512</v>
          </cell>
          <cell r="N3697" t="str">
            <v xml:space="preserve">13933461409 17731552618 </v>
          </cell>
          <cell r="O3697" t="str">
            <v>脑胶质瘤术后17个月，发作性右侧肢体抽搐伴肌力下降1个月。</v>
          </cell>
          <cell r="P3697" t="str">
            <v>患者17个月前因突发意识不清伴肢体抽搐在外院诊断为左额占位，行开颅手术治疗，术后病理为小细胞胶质母细胞瘤、WHO IV级、IDH1 R132突变（+）、MGMT非甲基化，TERT启动子突变（-），  术后间断癫痫发作，1-2次/月，服用奥卡西平0.3g BID+左乙拉西坦0.5g BID药物治疗，规律服用，术后6个月Engel分级II级。术后在我院行常规放疗，期间行同步替莫唑胺化疗，后行替莫唑胺5/28方案化疗16个疗程，规律复查。1月前患者突发右侧肢体及面部抽搐，不伴意识丧失，无双眼上视，无牙关紧闭，无口吐白沫，无大小便失禁，近1月发作更加频率，达5-6次/月次，继续服用奥卡西平0.6g BID+左乙拉西坦0.5g BID药物治疗，癫痫症状好转，近1月伴有言语不利及右侧肢体肌力下降，不能持物，行走需要搀扶，2周前来我院行头颅MRI示左额顶胶质瘤术后，肿瘤复发，近3天患者自觉头痛明显，来我院急诊就诊，急诊以“左额顶复发胶质瘤”收入院。    患者自患病以来，饮食不良，嗜睡，二便如常，体重无明显变化。</v>
          </cell>
          <cell r="Q3697" t="str">
            <v>2018-10-16在北京三博脑科医院行开颅手术治疗，术后病理为小细胞胶质母细胞瘤（WHO IV级），术后行标准放化疗。平素健康状况:良好。否认高血压史、冠心病史， 否认糖尿病史、脑血管病史、精神病史，否认肝炎史、疟疾史、结核史, 预防接种史不详。</v>
          </cell>
          <cell r="R3697" t="str">
            <v>生于原籍，久居本地，无疫区、疫情、疫水接触史，无牧区、矿山、高氟区、低碘区居住史，无化学性物质、放射性物质、有毒物质接触史，无工业毒物、粉尘接触史。否认冶游史、嗜酒史、吸烟史。</v>
          </cell>
          <cell r="S3697" t="str">
            <v>70</v>
          </cell>
          <cell r="T3697">
            <v>43931</v>
          </cell>
          <cell r="V3697" t="str">
            <v>左额顶原切口扩大开颅肿瘤切除术+人工硬脑膜修补术</v>
          </cell>
          <cell r="W3697" t="str">
            <v>患者插管全麻成功后，病人取仰卧位，头抬高，头架固定。常规碘酒（4%）和酒精（75%）消毒后铺巾，头皮浸润麻醉，沿左额原“马蹄形”切口逐层切开，并向后方扩大，充分暴露左额原骨瓣，卸下原固定钛片铣刀铣下左额顶扩大骨瓣保留，硬膜四周严密悬吊，见硬膜张力略高，250ml甘露醇快速静点降低颅内压，放射状剪开硬膜，即可见左额顶部灰红色病变，质地软韧不均，血供丰富，与周围脑组织边界不清，显微镜下首先自瘤内分块切除，待减压充分后自肿瘤大致边界逐步分离并分块切除，大小约5.5X5.0X5.0cm，病变深达胼胝体体部，左侧侧脑室开放，脑脊液清亮，最终肿瘤镜下近全切除。术腔严密止血，创面速即纱帖敷，术腔反复冲洗清亮，脑组织搏动好，硬膜破损严重，可缝人工硬膜（脑膜健）减张缝合硬脑膜，硬膜下术腔留置引流管一根，与护士清点棉片、棉条等手术用品无误后，3枚钛片还纳骨瓣，逐层缝合肌肉、皮下及皮肤，术毕再次与护士清点棉条等手术用品无误，手术顺利，术中出血约300ml，输液2000ml，术后回病房监护。</v>
          </cell>
          <cell r="X3697" t="str">
            <v>部分切除</v>
          </cell>
          <cell r="Y3697">
            <v>157419</v>
          </cell>
          <cell r="Z3697" t="str">
            <v>GBM-O(WHO IV)</v>
          </cell>
          <cell r="AA3697" t="str">
            <v>GBM-O(WHO IV)</v>
          </cell>
          <cell r="AC3697" t="str">
            <v>胶质母细胞瘤，伴少突胶质细胞瘤成分(WHOⅣ级)，累及软膜下及血管周间隙。     免疫组化：P53（+++），ATRX（散在少许阳性），IDH1（+），Ki-67（约30-60%）。病理诊断：不存在1p36杂合性缺失, 多倍体率为45%。不存在19q13杂合性缺失, 多倍体率为30%。 </v>
          </cell>
          <cell r="AD3697" t="str">
            <v>部分切除</v>
          </cell>
          <cell r="AE3697">
            <v>43949</v>
          </cell>
          <cell r="AF3697" t="str">
            <v>复发胶质母细胞瘤（额顶，左）2.症状性癫痫[继发性癫痫]3.脑疝4.左额胶质瘤术后5.低钠血症6.低钙血症7.低氯血症8.轻度贫血9.低蛋白血症10.转氨酶升高11.乳突炎</v>
          </cell>
          <cell r="AG3697">
            <v>44211</v>
          </cell>
          <cell r="AH3697" t="str">
            <v>终止</v>
          </cell>
          <cell r="AI3697">
            <v>174</v>
          </cell>
          <cell r="AJ3697">
            <v>1</v>
          </cell>
          <cell r="AK3697">
            <v>174</v>
          </cell>
          <cell r="AL3697">
            <v>1</v>
          </cell>
          <cell r="AM3697">
            <v>174</v>
          </cell>
          <cell r="AN3697" t="str">
            <v>同步</v>
          </cell>
          <cell r="AO3697">
            <v>1</v>
          </cell>
          <cell r="AP3697" t="str">
            <v>替莫脞胺</v>
          </cell>
          <cell r="AQ3697">
            <v>1</v>
          </cell>
          <cell r="AS3697" t="str">
            <v>复发</v>
          </cell>
          <cell r="AU3697" t="e">
            <v>#N/A</v>
          </cell>
          <cell r="AV3697" t="e">
            <v>#N/A</v>
          </cell>
          <cell r="AW3697" t="e">
            <v>#N/A</v>
          </cell>
          <cell r="AX3697" t="e">
            <v>#N/A</v>
          </cell>
          <cell r="AY3697" t="e">
            <v>#N/A</v>
          </cell>
          <cell r="AZ3697" t="e">
            <v>#N/A</v>
          </cell>
        </row>
        <row r="3698">
          <cell r="B3698" t="str">
            <v>P1198</v>
          </cell>
          <cell r="C3698" t="str">
            <v>CGGA_P1198</v>
          </cell>
          <cell r="E3698" t="str">
            <v>刘月芳</v>
          </cell>
          <cell r="F3698" t="str">
            <v>640857</v>
          </cell>
          <cell r="G3698">
            <v>43930</v>
          </cell>
          <cell r="H3698" t="str">
            <v>颅内占位性病变（颞、岛，右）：胶质瘤可能性大</v>
          </cell>
          <cell r="J3698" t="str">
            <v>女</v>
          </cell>
          <cell r="K3698" t="str">
            <v>46</v>
          </cell>
          <cell r="L3698" t="str">
            <v>O</v>
          </cell>
          <cell r="M3698" t="str">
            <v>130406197307201861</v>
          </cell>
          <cell r="N3698" t="str">
            <v>18303061109 13131089493 13832059083</v>
          </cell>
          <cell r="O3698" t="str">
            <v>间断性幻嗅17个月。</v>
          </cell>
          <cell r="P3698" t="str">
            <v>患者于17个月前出现幻嗅，常由冷空气诱发，持续数十秒后缓解。幻嗅间断出现，于5个月前就诊于当地医院，行头部CT提示颅内占位性病变，未系统诊治。为求进一步诊治，于3个月前就诊于我院门诊，行头部核磁提示右颞占位，脑胶质瘤可能性大。给予左乙拉西坦片早晚各一片口服，患者自述幻嗅症状缓解不佳。为进一步手术治疗，患者以颅内占位性病变收入我科。   患者自患病以来，饮食可，睡眠可，二便如常，体重无明显变化。</v>
          </cell>
          <cell r="Q3698" t="str">
            <v>平素健康状况:良好。否认高血压史、冠心病史， 否认糖尿病史、脑血管病史、精神病史，于2008年1月确诊肺结核，口服抗结核药物半年，先无活动性结核症状。否认肝炎史、疟疾史、,否认手术史、外伤史、输血史，否认过敏史，预防接种史不详。</v>
          </cell>
          <cell r="R3698" t="str">
            <v>生于河北，久居本地，无疫区、疫情、疫水接触史，无牧区、矿山、高氟区、低碘区居住史，无化学性物质、放射性物质、有毒物质接触史，无工业毒物、粉尘接触史。否认冶游史、嗜酒史、吸烟史。</v>
          </cell>
          <cell r="S3698" t="str">
            <v>100</v>
          </cell>
          <cell r="T3698">
            <v>43934</v>
          </cell>
          <cell r="V3698" t="str">
            <v>右额颞开颅，肿瘤切除术 </v>
          </cell>
          <cell r="W3698" t="str">
            <v>患者气管插管全麻成功后，仰卧位，头偏向左。头架固定头位，导航确定颅内病变头皮投影，常规碘酒（4%）和酒精（75%）消毒后铺巾，头皮浸润麻醉，取右额颞“？”切口逐层切开，皮瓣翻向侧下方，充分暴露骨质，颅骨钻2孔，骨瓣铣下保留。硬膜止血后四周严密悬吊，见硬膜张力略高，250ml甘露醇快速静点降低颅内压，“弧形+放射”状剪开硬脑膜，缓慢释放侧裂池脑脊液后脑压下降满意，仔细分开侧裂并牵开脑组织，见灰红色病变位于右侧颞岛叶，质韧，与周围组织边界不清，血供丰富，大脑中动脉分支自肿瘤中穿行，小心保护好血管途径肿瘤的分支，导航辅助下切除部分病变送快速冰冻病理，结果回报：星形细胞瘤可能性大。随后沿肿瘤大致边界分离，最终肿瘤镜下全切，肿瘤侵及同侧岛叶、钩回及海马头部，并疝至小脑幕下，切除肿瘤后将肿瘤侵袭的右侧颞极切除，充分内减压，侧脑室颞角开放。切除肿瘤后可见同侧脑干、动眼神经、大脑后动脉，以上结构均保护完好，术腔严密止血，创面速即纱帖敷,术腔反复冲洗清亮，观察脑组织搏动好，护士清点棉片、棉条等手术用品无误，硬膜皱缩，以人工硬膜减张修补、缝合，1枚盖孔板、2枚钛片还纳骨瓣，逐层缝合肌肉、皮下及皮肤，术毕。再次与护士清点棉条等手术用品无误，手术顺利，术中出血约200ml，输液2500ml，未输血，术后回病房监护。</v>
          </cell>
          <cell r="X3698" t="str">
            <v>全切除</v>
          </cell>
          <cell r="Y3698">
            <v>157441</v>
          </cell>
          <cell r="Z3698" t="str">
            <v>O(WHO II)</v>
          </cell>
          <cell r="AA3698" t="str">
            <v>O(WHO II)</v>
          </cell>
          <cell r="AB3698">
            <v>2</v>
          </cell>
          <cell r="AC3698" t="str">
            <v>少突星形细胞瘤（WHOⅡ级），弥漫浸润脑组织。</v>
          </cell>
          <cell r="AD3698" t="str">
            <v>全切除</v>
          </cell>
          <cell r="AE3698">
            <v>43950</v>
          </cell>
          <cell r="AF3698" t="str">
            <v>少突星形细胞瘤（WHO II级；颞、岛，右）。</v>
          </cell>
          <cell r="AH3698" t="str">
            <v>未终止</v>
          </cell>
          <cell r="AI3698">
            <v>831</v>
          </cell>
          <cell r="AJ3698">
            <v>0</v>
          </cell>
          <cell r="AK3698">
            <v>831</v>
          </cell>
          <cell r="AL3698">
            <v>0</v>
          </cell>
          <cell r="AM3698">
            <v>831</v>
          </cell>
          <cell r="AN3698" t="str">
            <v>同步</v>
          </cell>
          <cell r="AO3698">
            <v>1</v>
          </cell>
          <cell r="AP3698" t="str">
            <v>泰道</v>
          </cell>
          <cell r="AQ3698">
            <v>1</v>
          </cell>
          <cell r="AS3698">
            <v>0</v>
          </cell>
          <cell r="AU3698" t="e">
            <v>#N/A</v>
          </cell>
          <cell r="AV3698" t="e">
            <v>#N/A</v>
          </cell>
          <cell r="AW3698" t="e">
            <v>#N/A</v>
          </cell>
          <cell r="AX3698" t="e">
            <v>#N/A</v>
          </cell>
          <cell r="AY3698" t="e">
            <v>#N/A</v>
          </cell>
          <cell r="AZ3698" t="e">
            <v>#N/A</v>
          </cell>
        </row>
        <row r="3699">
          <cell r="B3699" t="str">
            <v>P1199</v>
          </cell>
          <cell r="C3699" t="str">
            <v>CGGA_P1199</v>
          </cell>
          <cell r="E3699" t="str">
            <v>赵凤肖</v>
          </cell>
          <cell r="F3699" t="str">
            <v>640818</v>
          </cell>
          <cell r="G3699">
            <v>43929</v>
          </cell>
          <cell r="H3699" t="str">
            <v>颅内占位性病变(颞岛叶，左)：胶质瘤？  2.症状性癫痫[继发性癫痫]  3. 胫骨骨折术后  4.腓骨骨折术后</v>
          </cell>
          <cell r="J3699" t="str">
            <v>男</v>
          </cell>
          <cell r="K3699" t="str">
            <v>30</v>
          </cell>
          <cell r="L3699" t="str">
            <v>B</v>
          </cell>
          <cell r="M3699" t="str">
            <v>41272319900326811X</v>
          </cell>
          <cell r="N3699" t="str">
            <v>13646869534 13633943999 15225749666</v>
          </cell>
          <cell r="O3699" t="str">
            <v>头痛1月余</v>
          </cell>
          <cell r="P3699" t="str">
            <v>患者1月余前无明显诱因，出现头痛，严重时伴有右侧肢体疼痛，无恶心呕吐、无意识改变、无四肢抽搐病史。于当地医院就诊，行头颅MRI检查，考虑颅内占位。未进一步治疗。后疼痛反复发作，性质同前。遂于我院门诊就诊，行头颅MRI检查，考虑左颞岛占位。门诊以“颅内占位性病变”收入院。患者自患病以来，饮食可，睡眠可，二便如常，体重无明显变化。</v>
          </cell>
          <cell r="Q3699" t="str">
            <v>平素健康状况:良好。否认高血压史、冠心病史， 否认糖尿病史、脑血管病史、精神病史，否认肝炎史、疟疾史、结核史,2015年右下肢胫腓骨骨折病史，手术固定，恢复可，否认输血史，否认过敏史，预防接种史不详。</v>
          </cell>
          <cell r="R3699" t="str">
            <v>生于原籍，久居本地，无疫区、疫情、疫水接触史，无牧区、矿山、高氟区、低碘区居住史，无化学性物质、放射性物质、有毒物质接触史，无工业毒物、粉尘接触史。不吸烟，偶饮酒。</v>
          </cell>
          <cell r="S3699" t="str">
            <v>100</v>
          </cell>
          <cell r="T3699">
            <v>43935</v>
          </cell>
          <cell r="V3699" t="str">
            <v>左额颞开颅肿瘤切除术+人工硬脑膜修补术（术中黄荧光+术中导航+术中皮质下刺激+术中SSEP/MEP监测+ECoG监测）</v>
          </cell>
          <cell r="W3699" t="str">
            <v>患者气管插管全麻成功后，仰卧头右偏45°，头架固定。常规碘酒（4%）和酒精（75%）消毒后铺巾，头皮浸润麻醉，取左额颞“？”切口逐层切开，筋膜下入路,皮瓣翻向前,肌瓣翻向下，充分暴露颅骨,钻1孔骨瓣铣下保留。硬膜止血后四周严密悬吊，见硬膜张力略高250ml甘露醇快速静点降低颅内压，“弧形+放射”状剪开硬脑膜，见左侧颞叶脑沟变浅，脑回增宽。术中导航确定肿瘤范围，肿瘤位于左颞和岛叶.然后行ECoG监测可见中央前回前方偶发棘波，SSEP确定中央沟。自外侧裂下方，距颞极约5cm分离切除左颞肿瘤，肿瘤呈灰白色，大部质韧，与周围脑组织边界不清，血供中等，取部分肿瘤送冰冻。显微镜下分块切除大部分肿瘤，黄荧光未见染色，颞角开放，然后切除钩回及部分海马肿瘤，可见ICA、PCA、脉络膜前动脉、视束，动眼神经及脑干，均保护完好。在术中导航和黄荧光（荧光素钠显像）定位辅助下，软膜下切除位于长岛回下部邻近下环岛沟处明显黄染肿瘤。于M2主干下方分块切除岛叶肿瘤，质硬韧，灰白色，血供丰富，深部可见肉豆蔻样底节区及下纹状静脉，岛叶后上部深部单极高频刺激确定手区和下肢区，根据功能-解剖边界切除岛叶肿瘤，后方达后岛点，上方达上环岛沟，前方达前环岛沟，额盖及顶盖皮质完整。最终镜下近全切肿瘤，肿瘤切除前、中及后MEP监测均正常。术腔严密止血，反复冲洗清亮，脑组织搏动好，硬膜皱缩明显，严密缝合困难，人工硬膜减张缝合，与护士清点棉片、棉条等手术用品无误后，2枚钛片1枚盖孔板还纳骨瓣，逐层缝合肌肉、皮下及皮肤，术毕再次与护士清点棉条等手术用品无误，手术顺利，麻醉满意，术中出血约200 ml，输液2100ml，未输血，术后查见双瞳孔左：右=2.5:1.5mm，拔管后回ICU病房监护。</v>
          </cell>
          <cell r="X3699" t="str">
            <v>部分切除</v>
          </cell>
          <cell r="Y3699">
            <v>157470</v>
          </cell>
          <cell r="Z3699" t="str">
            <v>GBM(WHO IV)</v>
          </cell>
          <cell r="AA3699" t="str">
            <v>GBM(WHO IV)</v>
          </cell>
          <cell r="AB3699">
            <v>4</v>
          </cell>
          <cell r="AC3699" t="str">
            <v>（肿瘤1）呈间变性少突星形细胞瘤（WHOⅢ级）形态；（肿瘤2）MRI显示强化部分呈胶质母细胞瘤 (WHOⅣ级)。4.免疫组化：IDH1（-），ATRX（+），P53（+），Ki-67（约20-40%），Olig-2（+）。 </v>
          </cell>
          <cell r="AD3699" t="str">
            <v>部分切除</v>
          </cell>
          <cell r="AE3699">
            <v>43945</v>
          </cell>
          <cell r="AF3699" t="str">
            <v>胶质母细胞瘤(颞岛叶，左)  2.症状性癫痫[继发性癫痫] 3. 胫骨骨折术后 4. 腓骨骨折术后</v>
          </cell>
          <cell r="AH3699" t="str">
            <v>未终止</v>
          </cell>
          <cell r="AI3699">
            <v>829</v>
          </cell>
          <cell r="AJ3699">
            <v>0</v>
          </cell>
          <cell r="AK3699">
            <v>829</v>
          </cell>
          <cell r="AL3699">
            <v>0</v>
          </cell>
          <cell r="AM3699">
            <v>829</v>
          </cell>
          <cell r="AN3699" t="str">
            <v>同步</v>
          </cell>
          <cell r="AO3699">
            <v>1</v>
          </cell>
          <cell r="AP3699" t="str">
            <v>泰道</v>
          </cell>
          <cell r="AQ3699">
            <v>1</v>
          </cell>
          <cell r="AS3699">
            <v>0</v>
          </cell>
          <cell r="AU3699" t="e">
            <v>#N/A</v>
          </cell>
          <cell r="AV3699" t="e">
            <v>#N/A</v>
          </cell>
          <cell r="AW3699" t="e">
            <v>#N/A</v>
          </cell>
          <cell r="AX3699" t="e">
            <v>#N/A</v>
          </cell>
          <cell r="AY3699" t="e">
            <v>#N/A</v>
          </cell>
          <cell r="AZ3699" t="e">
            <v>#N/A</v>
          </cell>
        </row>
        <row r="3700">
          <cell r="B3700" t="str">
            <v>P1200</v>
          </cell>
          <cell r="C3700" t="str">
            <v>CGGA_P1200</v>
          </cell>
          <cell r="E3700" t="str">
            <v>秦金龙</v>
          </cell>
          <cell r="F3700" t="str">
            <v>640867</v>
          </cell>
          <cell r="G3700">
            <v>43930</v>
          </cell>
          <cell r="H3700" t="str">
            <v>颅内占位性病变（额叶 右）复发胶质瘤可能性大  症状性癫痫[继发性癫痫]  肺部感染可能性大  胸腔积液（双侧）  乙型病毒性肝炎表面抗原携带者  股骨头手术术后</v>
          </cell>
          <cell r="J3700" t="str">
            <v>男</v>
          </cell>
          <cell r="K3700" t="str">
            <v>39</v>
          </cell>
          <cell r="L3700" t="str">
            <v>A</v>
          </cell>
          <cell r="M3700" t="str">
            <v>152722198104041833</v>
          </cell>
          <cell r="N3700" t="str">
            <v>15547103203 13214068697 15804848349</v>
          </cell>
          <cell r="O3700" t="str">
            <v>胶质瘤术后11年，复查发现复发1年，癫痫发作4月</v>
          </cell>
          <cell r="P3700" t="str">
            <v>患者11年前因外伤后体检发现右额占位，未有癫痫发作，未有肢体活动和语言障碍。于外院行右额开颅肿瘤切除术，术后病理为“星形胶质瘤（WHO 1-2级）”，术后行放疗，具体放疗剂量级周期不详。后定期复查，未有头痛、癫痫发作及肢体活动、语言障碍等。1年前，患者定期复查，行MR示右额肿瘤复发，患者未就诊。期间未有头痛、癫痫发作及肢体活动、语言障碍等。4月前，患者自觉左额肢体不自主运动后，发生左侧眼角、嘴角、肢体抽搐，持续10分钟后缓解，缓解后可回忆发作时情况。发作时未有口吐白沫、牙关禁闭等。后相似症状发作5次。患者自述4个月来记忆力轻微下降。患者为求进一步治疗，来我院门诊就诊，门诊以“颅内占位性病变”收入我科。    患者自患病以来，饮食可，睡眠可，二便如常，体重无明显变化。</v>
          </cell>
          <cell r="Q3700" t="str">
            <v>平素健康状况:良好。否认高血压史、冠心病史， 否认糖尿病史、脑血管病史、精神病史，肝炎史：乙肝（小三阳）39年，未有治疗，目前情况稳定否认、疟疾史、结核史,12年前曾患“股骨头”外伤行股骨头手术，具体不详，术后恢复顺利，否认过敏史，预防接种史不详。</v>
          </cell>
          <cell r="R3700" t="str">
            <v>生于当地，久居本地，无疫区、疫情、疫水接触史，无牧区、矿山、高氟区、低碘区居住史，无化学性物质、放射性物质、有毒物质接触史，无工业毒物、粉尘接触史。否认冶游史，已戒烟、戒酒11年。</v>
          </cell>
          <cell r="S3700" t="str">
            <v>100</v>
          </cell>
          <cell r="T3700">
            <v>43936</v>
          </cell>
          <cell r="V3700" t="str">
            <v>右额原切口开颅颅内肿物切除术+神经导航+人工硬脑膜补片修补术</v>
          </cell>
          <cell r="W3700" t="str">
            <v> 患者仰卧位，麻醉诱导通气后，常规消毒、铺巾，取右额顶原切口逐层切开，皮肤翻向外侧，暴露右额颅骨，骨瓣钻1孔铣下保留，十字状剪开硬脑膜，硬膜与脑组织粘连紧密，见病变主要位于中央前回前部及中央前回，灰白色，质韧，血供丰富，呈浸润性生长，与周边脑组织边界不清。 显微镜下首先自瘤内分块切除，待减压充分后自肿瘤大致边界逐步分离并分块切除，大小约2*5*2.5cm，右侧侧脑室额角开放，脑脊液清亮，最终肿瘤镜下近全切除。术腔严密止血，创面速即纱帖敷,术腔反复冲洗清亮，脑组织搏动好，硬膜破损严重，可缝人工硬膜（脑膜健）减张缝合，与护士清点棉片、棉条等手术用品无误后，4枚钛片还纳骨瓣，逐层缝合皮下及皮肤，术毕再次与护士清点棉条等手术用品无误，手术顺利，术中出血约200ml，术后回ICU监护。</v>
          </cell>
          <cell r="X3700" t="str">
            <v>部分切除</v>
          </cell>
          <cell r="Y3700">
            <v>157479</v>
          </cell>
          <cell r="Z3700" t="str">
            <v>缺失</v>
          </cell>
          <cell r="AA3700" t="str">
            <v>O WHOII</v>
          </cell>
          <cell r="AC3700" t="str">
            <v>少突星形细胞瘤WHOII级</v>
          </cell>
          <cell r="AD3700" t="str">
            <v>部分切除</v>
          </cell>
          <cell r="AE3700">
            <v>43958</v>
          </cell>
          <cell r="AF3700" t="str">
            <v>1.颅内占位性病变（额叶 右）复发胶质瘤(少突星形细胞瘤WHOII级)2.症状性癫痫[继发性癫痫]3.肺部感染可能性大4.胸腔积液（双侧）5.乙型病毒性肝炎表面抗原携带者6.股骨头手术术后7.低钾血症8.凝血功能异常9.中枢神经系统感染10.贫血11.肝功能异常12.低蛋白血症13.血尿</v>
          </cell>
          <cell r="AH3700" t="str">
            <v>未终止</v>
          </cell>
          <cell r="AI3700">
            <v>829</v>
          </cell>
          <cell r="AJ3700">
            <v>0</v>
          </cell>
          <cell r="AK3700">
            <v>829</v>
          </cell>
          <cell r="AL3700">
            <v>0</v>
          </cell>
          <cell r="AM3700">
            <v>829</v>
          </cell>
          <cell r="AN3700" t="str">
            <v>同步</v>
          </cell>
          <cell r="AO3700">
            <v>1</v>
          </cell>
          <cell r="AP3700" t="str">
            <v>替莫脞胺</v>
          </cell>
          <cell r="AQ3700">
            <v>1</v>
          </cell>
          <cell r="AS3700">
            <v>1</v>
          </cell>
          <cell r="AU3700" t="e">
            <v>#N/A</v>
          </cell>
          <cell r="AV3700" t="e">
            <v>#N/A</v>
          </cell>
          <cell r="AW3700" t="e">
            <v>#N/A</v>
          </cell>
          <cell r="AX3700" t="e">
            <v>#N/A</v>
          </cell>
          <cell r="AY3700" t="e">
            <v>#N/A</v>
          </cell>
          <cell r="AZ3700" t="e">
            <v>#N/A</v>
          </cell>
        </row>
        <row r="3701">
          <cell r="B3701" t="str">
            <v>P1201</v>
          </cell>
          <cell r="C3701" t="str">
            <v>CGGA_P1201</v>
          </cell>
          <cell r="E3701" t="str">
            <v>郭俊堂</v>
          </cell>
          <cell r="F3701" t="str">
            <v>641225</v>
          </cell>
          <cell r="G3701">
            <v>43936</v>
          </cell>
          <cell r="H3701" t="str">
            <v>胶质瘤  高血压  糖尿病</v>
          </cell>
          <cell r="J3701" t="str">
            <v>男</v>
          </cell>
          <cell r="K3701" t="str">
            <v>51</v>
          </cell>
          <cell r="L3701" t="str">
            <v>A</v>
          </cell>
          <cell r="M3701" t="str">
            <v>130434196806110391</v>
          </cell>
          <cell r="N3701" t="str">
            <v>15102642689 13673205963 13290691552 13673205963</v>
          </cell>
          <cell r="O3701" t="str">
            <v>胶质瘤术后7年余，右上肢活动不便3个月</v>
          </cell>
          <cell r="P3701" t="str">
            <v>患者7年前因头部不适发现颅内占位病变，于河北医科大学第四医院，行“颅内占位病变切除术”，术后病理诊断胶质瘤，术后行放化疗，以后每年复查，肿瘤未见明显变化。近3个月感右上肢活动不便伴肌力下降，不伴四肢抽搐、记忆力、计算能力下降。遂就诊于当地医院，发现肿瘤复发，为进一步治疗来我院，门诊以：“复发胶质瘤”为诊断收入院。    患者自患病以来，饮食可，睡眠可，二便如常，体重无明显变化。</v>
          </cell>
          <cell r="Q3701" t="str">
            <v>平素健康状况:良好。有高血压病，患高血压7年，口服苯磺酸氨氯地平，规律服用，1粒/天，血压控制135/85mmHg。否认冠心病史，发现血糖升高1个月,最高8.5mmol/l，服用二甲双胍3粒/天，格列美脲1粒/天药物，血糖控制满意否认脑血管病史、精神病史，否认肝炎史、疟疾史、结核史,7年前行“颅内占位病变切除术”。否认外伤史、输血史，否认过敏史，预防接种史不详。</v>
          </cell>
          <cell r="R3701" t="str">
            <v>生于本地，久居本地，无疫区、疫情、疫水接触史，无牧区、矿山、高氟区、低碘区居住史，无化学性物质、放射性物质、有毒物质接触史，无工业毒物、粉尘接触史。否认冶游史、嗜酒史、吸烟史。</v>
          </cell>
          <cell r="S3701" t="str">
            <v>85</v>
          </cell>
          <cell r="T3701">
            <v>43938</v>
          </cell>
          <cell r="V3701" t="str">
            <v>扩大原切口入路病变切除术+人工硬膜修补术 </v>
          </cell>
          <cell r="W3701" t="str">
            <v>患者全麻成功后，取右侧卧位，麻醉诱导喉罩通气后，头部以头架固定，导航注册确定肿瘤及功能区体表投影。常规碘酒（2%）和酒精（75%）消毒后铺巾，头皮浸润麻醉，给予甘露醇250ml快速静点，扩大原切口逐层切开，皮瓣翻向两侧，充分暴露骨质，可见前次开颅痕迹,颅骨中线钻2孔,去部分骨窗并扩大至中线,骨瓣铣下保留，硬膜止血后四周严密悬吊，局部硬膜破损,拔除喉罩，患者清醒，“继续剪开硬脑膜，导航明确病变位置，电刺激明确中央前回、中央后回及其他功能区，可见病变主体位于中央前回后,并侵犯中央前回后半区,色灰红，质软韧不均，血供极丰富，与正常脑组织无边界，仔细分离肿瘤周边，分块切除病变主体,位于中央前回小部分,鉴于手部功能区,未强行切除,最终病变镜下近全切,大小约4.5X3.5X3.9cm，整个切除过程中患者保持清醒，密切监测患者运动功能，运动功能同术前，术中无癫痫发作。然后加深麻醉，重新置入喉罩通气。术腔严密止血,术腔反复冲洗清亮，脑组织搏动好，张力稍高,鉴于硬膜缺损，免缝人工硬膜覆盖，与护士清点棉片、棉条等手术用品无误后，还纳骨瓣，鉴于脑组织张力高,给予骨瓣漂浮,皮下放置引流管一根另戳孔引出，逐层缝合皮下及皮肤，术毕再次与护士清点棉条等手术用品无误，手术顺利，术中出血约  800    ml。[有/无]异体输血0ml，输液[2500]ml，安返PICU监护。</v>
          </cell>
          <cell r="X3701" t="str">
            <v>部分切除</v>
          </cell>
          <cell r="Y3701" t="str">
            <v>缺失</v>
          </cell>
          <cell r="Z3701" t="str">
            <v>GBM(WHO IV)</v>
          </cell>
          <cell r="AA3701" t="str">
            <v>GBM(WHO IV)</v>
          </cell>
          <cell r="AB3701">
            <v>4</v>
          </cell>
          <cell r="AC3701" t="str">
            <v>胶质母细胞瘤 (WHOⅣ级)。 免疫组化：免疫组化结果：P53（-），ATRX（+），IDH1（±），Ki-67（约20-40%）。肉眼所见：胶质母细胞瘤 (WHOⅣ级)。</v>
          </cell>
          <cell r="AD3701" t="str">
            <v>部分切除</v>
          </cell>
          <cell r="AE3701">
            <v>43949</v>
          </cell>
          <cell r="AF3701" t="str">
            <v>胶质母细胞瘤2.高血压3.糖尿病 4.癫痫</v>
          </cell>
          <cell r="AH3701" t="str">
            <v>未终止</v>
          </cell>
          <cell r="AI3701">
            <v>827</v>
          </cell>
          <cell r="AJ3701">
            <v>0</v>
          </cell>
          <cell r="AK3701">
            <v>827</v>
          </cell>
          <cell r="AL3701">
            <v>0</v>
          </cell>
          <cell r="AM3701">
            <v>827</v>
          </cell>
          <cell r="AN3701" t="str">
            <v>25次</v>
          </cell>
          <cell r="AO3701">
            <v>1</v>
          </cell>
          <cell r="AP3701" t="str">
            <v>帝清+贝伐</v>
          </cell>
          <cell r="AQ3701">
            <v>1</v>
          </cell>
          <cell r="AS3701">
            <v>1</v>
          </cell>
          <cell r="AU3701" t="e">
            <v>#N/A</v>
          </cell>
          <cell r="AV3701" t="e">
            <v>#N/A</v>
          </cell>
          <cell r="AW3701" t="e">
            <v>#N/A</v>
          </cell>
          <cell r="AX3701" t="e">
            <v>#N/A</v>
          </cell>
          <cell r="AY3701" t="e">
            <v>#N/A</v>
          </cell>
          <cell r="AZ3701" t="e">
            <v>#N/A</v>
          </cell>
        </row>
        <row r="3702">
          <cell r="B3702" t="str">
            <v>P1202</v>
          </cell>
          <cell r="C3702" t="str">
            <v>CGGA_P1202</v>
          </cell>
          <cell r="E3702" t="str">
            <v>焦嘉琦</v>
          </cell>
          <cell r="F3702" t="str">
            <v>641131</v>
          </cell>
          <cell r="G3702">
            <v>43935</v>
          </cell>
          <cell r="H3702" t="str">
            <v>颅内占位性病变（额颞叶 右）胶质瘤可能性大  左上颌窦囊肿  甲状腺功能亢进症  高磷血症</v>
          </cell>
          <cell r="J3702" t="str">
            <v>女</v>
          </cell>
          <cell r="K3702" t="str">
            <v>21</v>
          </cell>
          <cell r="L3702" t="str">
            <v>A</v>
          </cell>
          <cell r="M3702" t="str">
            <v>150421199804290048</v>
          </cell>
          <cell r="N3702" t="str">
            <v>18811638776 15049607662 15848982398</v>
          </cell>
          <cell r="O3702" t="str">
            <v>左侧嘴角抽搐2月，头痛20天</v>
          </cell>
          <cell r="P3702" t="str">
            <v>患者2月前无明显诱因突发左侧嘴角抽搐，反复发作，每次持续1-2分钟，偶伴有舌左偏。未有四肢抽搐、双眼上翻、牙关禁闭、口吐白沫、意识丧失等。就诊于当地医院，口服左乙拉西坦0.5g Qd，症状缓解3日后再次发作，症状及形式同前。当地医院行核磁共振发现颅内占位。后癫痫症状间断发作，发作形式同前，发作频率较前降低。20天前逐渐出现头痛，为阵发性阵痛，未有发散，口服止痛药后可自行缓解。1周前头痛剧烈时伴有四肢抖动，发作时意识清楚，未有双眼上翻、牙关禁闭、口吐白沫、意识丧失等。头痛缓解后四肢抖动消失。患者自发病以来，偶有双手麻木，未有肢体活动及言语功能障碍。为求进一步治疗就诊于我院，门诊以颅内占位性病变收入我科。    患者自患病以来，饮食可，睡眠可，二便如常，体重无明显变化。</v>
          </cell>
          <cell r="Q3702" t="str">
            <v>平素健康状况:良好。2月前诊断甲状腺功能亢进，口服甲巯咪唑10mg Q12h；普萘洛尔10mg Q12h，控制尚可。否认高血压史、冠心病史， 否认糖尿病史、脑血管病史、精神病史，否认肝炎史、疟疾史、结核史,否认手术史、外伤史、输血史，否认过敏史，预防接种史不详。</v>
          </cell>
          <cell r="R3702" t="str">
            <v>生于当地，久居本地，无疫区、疫情、疫水接触史，无牧区、矿山、高氟区、低碘区居住史，无化学性物质、放射性物质、有毒物质接触史，无工业毒物、粉尘接触史。否认冶游史、嗜酒史、吸烟史。</v>
          </cell>
          <cell r="S3702" t="str">
            <v>100</v>
          </cell>
          <cell r="T3702">
            <v>43937</v>
          </cell>
          <cell r="V3702" t="str">
            <v>右额颞开颅颅内肿物切除术+神经导航+术中核磁+人工硬脑膜补片修补术</v>
          </cell>
          <cell r="W3702" t="str">
            <v>患者插管全麻成功后，病人取仰卧位。神经导航明确肿瘤位置。常规碘酒（4%）和酒精（75%）消毒后铺巾，头皮浸润麻醉，静注荧光素钠显影剂，行右额颞切口切开，充分暴露右额骨质，颅骨钻2孔骨瓣铣下保留，硬膜四周严密悬吊，硬膜张力略高，250ml甘露醇快速静点降低颅内压，“弧形+放射”状剪开硬脑膜，可见局部脑组织张力高，脑回膨隆明显，脑沟消失，B超进一步明确肿瘤位置。皮层下即可见灰红色病变，质地软韧不均，血供丰富，与周围脑组织边界不清，显微镜下分离肿瘤边界，自肿瘤大致边界逐步分离并切除，见肿瘤浸润右侧屏状核，大小约5X3.5X4cm，切除肿瘤后行术中核磁共振检查，示肿瘤切除满意，B超再次确认肿瘤切除范围。最终肿瘤镜下全切除。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400ml，术后回ICU监护。</v>
          </cell>
          <cell r="X3702" t="str">
            <v>全切除</v>
          </cell>
          <cell r="Y3702">
            <v>157509</v>
          </cell>
          <cell r="Z3702" t="str">
            <v>GBM(WHO IV)</v>
          </cell>
          <cell r="AA3702" t="str">
            <v>GBM(WHO IV)</v>
          </cell>
          <cell r="AB3702">
            <v>4</v>
          </cell>
          <cell r="AC3702" t="str">
            <v>胶质母细胞瘤（WHO 4级）。Ki67:30%，p53（+++），ATRX（-）</v>
          </cell>
          <cell r="AD3702" t="str">
            <v>全切除</v>
          </cell>
          <cell r="AE3702">
            <v>43948</v>
          </cell>
          <cell r="AF3702" t="str">
            <v>颅内占位性病变（额颞叶 右）胶质母细胞瘤（WHO 4级）2.左上颌窦囊肿3.甲状腺功能亢进症4.高磷血症5.低钾血症6.低钠血症7.低蛋白血症8.凝血功能异常9.贫血10.甲状腺功能异常</v>
          </cell>
          <cell r="AH3702" t="str">
            <v>未终止</v>
          </cell>
          <cell r="AI3702">
            <v>828</v>
          </cell>
          <cell r="AJ3702">
            <v>0</v>
          </cell>
          <cell r="AK3702">
            <v>828</v>
          </cell>
          <cell r="AL3702">
            <v>0</v>
          </cell>
          <cell r="AM3702">
            <v>828</v>
          </cell>
          <cell r="AN3702" t="str">
            <v>同步</v>
          </cell>
          <cell r="AO3702">
            <v>1</v>
          </cell>
          <cell r="AP3702" t="str">
            <v>泰道</v>
          </cell>
          <cell r="AQ3702">
            <v>1</v>
          </cell>
          <cell r="AS3702">
            <v>0</v>
          </cell>
          <cell r="AU3702" t="e">
            <v>#N/A</v>
          </cell>
          <cell r="AV3702" t="e">
            <v>#N/A</v>
          </cell>
          <cell r="AW3702" t="e">
            <v>#N/A</v>
          </cell>
          <cell r="AX3702" t="e">
            <v>#N/A</v>
          </cell>
          <cell r="AY3702" t="e">
            <v>#N/A</v>
          </cell>
          <cell r="AZ3702" t="e">
            <v>#N/A</v>
          </cell>
        </row>
        <row r="3703">
          <cell r="B3703" t="str">
            <v>P1203</v>
          </cell>
          <cell r="C3703" t="str">
            <v>CGGA_P1203</v>
          </cell>
          <cell r="E3703" t="str">
            <v>纪泽安</v>
          </cell>
          <cell r="F3703" t="str">
            <v>641142</v>
          </cell>
          <cell r="G3703">
            <v>43935</v>
          </cell>
          <cell r="H3703" t="str">
            <v>颅内占位性病变(额、顶、岛、基底节,左)：胶质瘤？  2.症状性癫痫[继发性癫痫]  3.低纤维蛋白原血症</v>
          </cell>
          <cell r="J3703" t="str">
            <v>男</v>
          </cell>
          <cell r="K3703" t="str">
            <v>17</v>
          </cell>
          <cell r="L3703" t="str">
            <v>A</v>
          </cell>
          <cell r="M3703" t="str">
            <v>140624200301017238</v>
          </cell>
          <cell r="N3703" t="str">
            <v>18903498765 18903498133 18622338219</v>
          </cell>
          <cell r="O3703" t="str">
            <v>发作性意识丧失1月余。</v>
          </cell>
          <cell r="P3703" t="str">
            <v>患者1月余前无明显诱因睡眠中突发意识丧失、四肢抽搐，伴有小便失禁、舌咬伤。于当地医院就诊，行头颅CT及MR检查，考虑颅内占位。给予德巴金0.5g bid抗癫痫治疗。患者无头痛、恶心、呕吐等病史。后癫痫偶有发作，表现为右侧肢体抽搐、右面部抽搐等。德巴金改为早1片、晚两片。控制尚可。遂于我院门诊就诊，行头颅MR检查，结果回报“左侧基底节、脑岛、左侧额顶叶占位：低级别胶质瘤可能。”门诊遂以“颅内占位性病变”收入院。患者自患病以来，饮食可，睡眠可，二便如常，体重无明显变化。</v>
          </cell>
          <cell r="Q3703" t="str">
            <v>平素健康状况:良好。否认高血压史、冠心病史， 否认糖尿病史、脑血管病史、精神病史，否认肝炎史、疟疾史、结核史,否认手术史、外伤史、输血史，否认过敏史，预防接种史不详。</v>
          </cell>
          <cell r="R3703" t="str">
            <v>生于原籍，久居本地，无疫区、疫情、疫水接触史，无牧区、矿山、高氟区、低碘区居住史，无化学性物质、放射性物质、有毒物质接触史，无工业毒物、粉尘接触史。否认冶游史、嗜酒史、吸烟史。</v>
          </cell>
          <cell r="S3703" t="str">
            <v>95</v>
          </cell>
          <cell r="T3703">
            <v>43938</v>
          </cell>
          <cell r="V3703" t="str">
            <v>冠切左额开颅肿瘤切除+人工硬脑膜修补术（术中ECoG+SSEP+MEP+单极高频皮层下刺激）</v>
          </cell>
          <cell r="W3703" t="str">
            <v>患者插管全麻成功后，病人取仰卧位,头架固定。常规碘酒（4%）和酒精（75%）消毒后铺巾，头皮浸润麻醉，行冠状切口右额切开，充分暴露右额颞骨质，颅骨钻2孔骨瓣铣下保留，硬膜四周严密悬吊，硬膜张力略高，250ml甘露醇快速静点降低颅内压，“弧形+放射”状剪开硬脑膜，可见脑组织张力不高。行ECoG监测可见左极明显棘波，行SSEP监测确定中央沟。切除出现棘波部分额极，皮层下2.5cm即可见灰白色肿瘤，质地韧，血供一般，与周围脑组织边界不清，显微镜下首先瘤内分块切除减压充分。分离保护嗅神经，显露嗅三角及内外侧嗅纹，部分肿瘤自外侧裂下方突入并压迫颞极组织，切除后于前床突处可见ICA、动眼神经及后交通动脉，向上分离切除肿瘤，显露大脑前动脉、大脑中动脉M1、分叉部及M2段，于MCA分叉处可见岛阈（与外侧嗅纹平行）及最外侧豆纹动脉。以最外侧豆纹动脉作为切除深部边界，向纵裂方向切除肿瘤，侧脑室额角开放，可见尾状核受累。然后软膜下向后方切除岛叶肿瘤，下界暴露颞角，后上方达后岛点，深部可见肉豆蔻样壳核及下纹状静脉，于岛叶后上方深部应用单极高频刺激器监测到手及下肢区。最终肿瘤镜下近全切除,切除过程中SSEP、MEP监测均正常。术腔严密止血，反复冲洗清亮，脑组织搏动好，硬膜破损严重，可缝人工硬膜（脑膜健）减张缝合，与护士清点棉片、棉条等手术用品无误后，1枚盖孔板及2枚钛片还纳固定骨瓣，逐层缝合肌肉、皮下及皮肤，术毕再次与护士清点棉条等手术用品无误，手术顺利，麻醉满意，术中出血约200 ml，输液 2500 ml，术后回ICU病房监护。</v>
          </cell>
          <cell r="X3703" t="str">
            <v>部分切除</v>
          </cell>
          <cell r="Y3703">
            <v>157520</v>
          </cell>
          <cell r="Z3703" t="str">
            <v>AA(WHO III)</v>
          </cell>
          <cell r="AA3703" t="str">
            <v>AA(WHO III)</v>
          </cell>
          <cell r="AB3703">
            <v>3</v>
          </cell>
          <cell r="AC3703" t="str">
            <v>间变性星形细胞瘤 (WHOⅢ级)</v>
          </cell>
          <cell r="AD3703" t="str">
            <v>部分切除</v>
          </cell>
          <cell r="AE3703">
            <v>43962</v>
          </cell>
          <cell r="AF3703" t="str">
            <v>间变性星形细胞瘤(额、顶、岛、基底节,左 ）2. 症状性癫痫[继发性癫痫]  3.低纤维蛋白原血症4.中枢神经系统感染</v>
          </cell>
          <cell r="AH3703" t="str">
            <v>未终止</v>
          </cell>
          <cell r="AI3703">
            <v>827</v>
          </cell>
          <cell r="AJ3703">
            <v>0</v>
          </cell>
          <cell r="AK3703">
            <v>827</v>
          </cell>
          <cell r="AL3703">
            <v>0</v>
          </cell>
          <cell r="AM3703">
            <v>827</v>
          </cell>
          <cell r="AN3703" t="str">
            <v>同步</v>
          </cell>
          <cell r="AO3703">
            <v>1</v>
          </cell>
          <cell r="AP3703" t="str">
            <v>帝清</v>
          </cell>
          <cell r="AQ3703">
            <v>1</v>
          </cell>
          <cell r="AS3703">
            <v>0</v>
          </cell>
          <cell r="AU3703" t="e">
            <v>#N/A</v>
          </cell>
          <cell r="AV3703" t="e">
            <v>#N/A</v>
          </cell>
          <cell r="AW3703" t="e">
            <v>#N/A</v>
          </cell>
          <cell r="AX3703" t="e">
            <v>#N/A</v>
          </cell>
          <cell r="AY3703" t="e">
            <v>#N/A</v>
          </cell>
          <cell r="AZ3703" t="e">
            <v>#N/A</v>
          </cell>
        </row>
        <row r="3704">
          <cell r="B3704" t="str">
            <v>P1204</v>
          </cell>
          <cell r="C3704" t="str">
            <v>NA</v>
          </cell>
          <cell r="D3704" t="str">
            <v>NA</v>
          </cell>
          <cell r="E3704" t="str">
            <v>NA</v>
          </cell>
          <cell r="F3704" t="str">
            <v>NA</v>
          </cell>
          <cell r="G3704" t="str">
            <v>NA</v>
          </cell>
          <cell r="H3704" t="str">
            <v>NA</v>
          </cell>
          <cell r="I3704" t="str">
            <v>NA</v>
          </cell>
          <cell r="J3704" t="str">
            <v>NA</v>
          </cell>
          <cell r="K3704" t="str">
            <v>NA</v>
          </cell>
          <cell r="L3704" t="str">
            <v>NA</v>
          </cell>
          <cell r="M3704" t="str">
            <v>NA</v>
          </cell>
          <cell r="N3704" t="str">
            <v>NA</v>
          </cell>
          <cell r="O3704" t="str">
            <v>NA</v>
          </cell>
          <cell r="P3704" t="str">
            <v>NA</v>
          </cell>
          <cell r="Q3704" t="str">
            <v>NA</v>
          </cell>
          <cell r="R3704" t="str">
            <v>NA</v>
          </cell>
          <cell r="S3704" t="str">
            <v>NA</v>
          </cell>
          <cell r="T3704" t="str">
            <v>NA</v>
          </cell>
          <cell r="U3704" t="str">
            <v>NA</v>
          </cell>
          <cell r="V3704" t="str">
            <v>NA</v>
          </cell>
          <cell r="W3704" t="str">
            <v>NA</v>
          </cell>
          <cell r="X3704" t="str">
            <v>NA</v>
          </cell>
          <cell r="Y3704" t="str">
            <v>NA</v>
          </cell>
          <cell r="Z3704" t="str">
            <v>NA</v>
          </cell>
          <cell r="AA3704" t="str">
            <v>NA</v>
          </cell>
          <cell r="AB3704" t="str">
            <v>NA</v>
          </cell>
          <cell r="AC3704" t="str">
            <v>NA</v>
          </cell>
          <cell r="AD3704" t="str">
            <v>NA</v>
          </cell>
          <cell r="AE3704" t="str">
            <v>NA</v>
          </cell>
          <cell r="AF3704" t="str">
            <v>NA</v>
          </cell>
          <cell r="AG3704" t="str">
            <v>NA</v>
          </cell>
          <cell r="AH3704" t="str">
            <v>NA</v>
          </cell>
          <cell r="AI3704" t="str">
            <v>NA</v>
          </cell>
          <cell r="AJ3704" t="str">
            <v>NA</v>
          </cell>
          <cell r="AK3704" t="str">
            <v>NA</v>
          </cell>
          <cell r="AL3704" t="str">
            <v>NA</v>
          </cell>
          <cell r="AM3704" t="str">
            <v>NA</v>
          </cell>
          <cell r="AN3704" t="str">
            <v>NA</v>
          </cell>
          <cell r="AO3704" t="str">
            <v>NA</v>
          </cell>
          <cell r="AP3704" t="str">
            <v>NA</v>
          </cell>
          <cell r="AQ3704" t="str">
            <v>NA</v>
          </cell>
          <cell r="AS3704" t="str">
            <v>NA</v>
          </cell>
          <cell r="AT3704" t="str">
            <v>NA</v>
          </cell>
          <cell r="AU3704" t="str">
            <v>NA</v>
          </cell>
          <cell r="AV3704" t="str">
            <v>NA</v>
          </cell>
          <cell r="AW3704" t="str">
            <v>NA</v>
          </cell>
          <cell r="AX3704" t="str">
            <v>NA</v>
          </cell>
          <cell r="AY3704" t="str">
            <v>NA</v>
          </cell>
          <cell r="AZ3704" t="str">
            <v>NA</v>
          </cell>
          <cell r="BA3704" t="str">
            <v>NA</v>
          </cell>
          <cell r="BB3704" t="str">
            <v>NA</v>
          </cell>
          <cell r="BC3704" t="str">
            <v>NA</v>
          </cell>
          <cell r="BD3704" t="str">
            <v>NA</v>
          </cell>
        </row>
        <row r="3705">
          <cell r="B3705" t="str">
            <v>P1205</v>
          </cell>
          <cell r="C3705" t="str">
            <v>CGGA_P1205</v>
          </cell>
          <cell r="E3705" t="str">
            <v>赫鹏鹏</v>
          </cell>
          <cell r="F3705" t="str">
            <v>641254</v>
          </cell>
          <cell r="G3705">
            <v>43937</v>
          </cell>
          <cell r="H3705" t="str">
            <v>颅内占位性病变（小脑半球，右）  脂肪肝</v>
          </cell>
          <cell r="J3705" t="str">
            <v>男</v>
          </cell>
          <cell r="K3705" t="str">
            <v>35</v>
          </cell>
          <cell r="L3705" t="str">
            <v>B</v>
          </cell>
          <cell r="M3705" t="str">
            <v>370783198410096914</v>
          </cell>
          <cell r="N3705" t="str">
            <v>13791695111 13853602519 15013647188</v>
          </cell>
          <cell r="O3705" t="str">
            <v>双侧听力下降4月，伴耳鸣，左侧较著，查体发现右小脑半球占位4月</v>
          </cell>
          <cell r="P3705" t="str">
            <v>患者无明显诱因4月前出现双侧听力下降，伴耳鸣，左侧为著，否认头晕，否认视物旋转，否认复视，否认意识障碍，否认肢体活动障碍，否认肢体抽搐，于当地医院行核磁检查提示右小脑占位病变，未行特殊治疗，特来我院门诊就诊门诊以“颅内占位性病变”收住我科病房。患者自患病以来，饮食可，睡眠可，二便如常，体重无明显变化。</v>
          </cell>
          <cell r="Q3705" t="str">
            <v>平素健康状况:良好。否认高血压史、冠心病史， 否认糖尿病史、脑血管病史、精神病史，否认肝炎史、疟疾史、结核史,否认手术史、外伤史、输血史，阿莫西林药物，氨苄西林过敏；否认其他过敏史，预防接种史不详。</v>
          </cell>
          <cell r="R3705" t="str">
            <v>生于，久居本地，无疫区、疫情、疫水接触史，无牧区、矿山、高氟区、低碘区居住史，无化学性物质、放射性物质、有毒物质接触史，无工业毒物、粉尘接触史。否认冶游史、嗜酒史、吸烟史。</v>
          </cell>
          <cell r="S3705" t="str">
            <v>100</v>
          </cell>
          <cell r="T3705">
            <v>43941</v>
          </cell>
          <cell r="V3705" t="str">
            <v>右CPA开颅肿瘤切除术</v>
          </cell>
          <cell r="W3705" t="str">
            <v>患者插管全麻成功后，病人左侧卧位上头架固定。常规碘酒（4%）和酒精（75%）消毒后铺巾，头皮浸润麻醉，行右CPA直切口切开，充分暴露骨质，颅骨钻2孔，骨瓣铣下保留。见硬膜张力较高，给予250ml甘露醇快速静点降低颅内压。弧形剪开硬脑膜，脑脊液自然流出，脑压下降。牵开小脑暴露右CPA区，可见灰黄色病变位于脑桥小脑交界，质地韧，血运中等，同周围组织边界欠清，神经监测下首先自瘤内分块切除肿瘤待瘤内压力下降后逐步分离肿瘤周边，肿瘤内侧与小脑、脑干粘连极其紧密，仔细分离后分块切除，最终病变镜下全切。面神经、三叉神经、后组颅神经等保留完整。仔细止血，创面止血纱布帖附，冲洗清亮，与护士清点器械，敷料无误，硬膜破损严重，人工硬膜减张缝合，骨瓣复位，2枚钛片固定，逐层缝合肌肉皮下及皮肤。手术顺利。出血200毫升，输液2000ml，未输血。术后病人安返ICU。</v>
          </cell>
          <cell r="X3705" t="str">
            <v>全切除</v>
          </cell>
          <cell r="Y3705">
            <v>157553</v>
          </cell>
          <cell r="Z3705" t="str">
            <v>A(WHO II)</v>
          </cell>
          <cell r="AA3705" t="str">
            <v>A(WHO II)</v>
          </cell>
          <cell r="AB3705">
            <v>2</v>
          </cell>
          <cell r="AC3705" t="str">
            <v>星形细胞瘤(WHOⅡ级)。 免疫组化：免疫组化结果：Ki-67（&lt;1%），IDH1（-）</v>
          </cell>
          <cell r="AD3705" t="str">
            <v>全切除</v>
          </cell>
          <cell r="AE3705">
            <v>43957</v>
          </cell>
          <cell r="AF3705" t="str">
            <v>星形细胞瘤(WHOⅡ级)（小脑半球，右）  2.切口不愈合 3.脂肪肝 4.肝功能不全</v>
          </cell>
          <cell r="AH3705" t="str">
            <v>未终止</v>
          </cell>
          <cell r="AI3705">
            <v>824</v>
          </cell>
          <cell r="AJ3705">
            <v>0</v>
          </cell>
          <cell r="AK3705">
            <v>824</v>
          </cell>
          <cell r="AL3705">
            <v>0</v>
          </cell>
          <cell r="AM3705">
            <v>824</v>
          </cell>
          <cell r="AN3705" t="str">
            <v>无</v>
          </cell>
          <cell r="AO3705">
            <v>0</v>
          </cell>
          <cell r="AP3705" t="str">
            <v>无</v>
          </cell>
          <cell r="AQ3705">
            <v>0</v>
          </cell>
          <cell r="AS3705">
            <v>0</v>
          </cell>
          <cell r="AU3705" t="e">
            <v>#N/A</v>
          </cell>
          <cell r="AV3705" t="e">
            <v>#N/A</v>
          </cell>
          <cell r="AW3705" t="e">
            <v>#N/A</v>
          </cell>
          <cell r="AX3705" t="e">
            <v>#N/A</v>
          </cell>
          <cell r="AY3705" t="e">
            <v>#N/A</v>
          </cell>
          <cell r="AZ3705" t="e">
            <v>#N/A</v>
          </cell>
        </row>
        <row r="3706">
          <cell r="B3706" t="str">
            <v>P1206</v>
          </cell>
          <cell r="C3706" t="str">
            <v>CGGA_P1206</v>
          </cell>
          <cell r="D3706" t="str">
            <v>CGGA_P1206, CGGA_P1217</v>
          </cell>
          <cell r="E3706" t="str">
            <v>李金柱</v>
          </cell>
          <cell r="F3706" t="str">
            <v>641272</v>
          </cell>
          <cell r="G3706">
            <v>43937</v>
          </cell>
          <cell r="H3706" t="str">
            <v>颅内占位性病变（颞枕、丘脑，左）：高级别胶质瘤？  2.肺结节  3.肺大疱  4.肺部感染</v>
          </cell>
          <cell r="J3706" t="str">
            <v>男</v>
          </cell>
          <cell r="K3706" t="str">
            <v>67</v>
          </cell>
          <cell r="L3706" t="str">
            <v>O</v>
          </cell>
          <cell r="M3706" t="str">
            <v>15022119520828681X</v>
          </cell>
          <cell r="N3706" t="str">
            <v>15810809970 13327180484 15848262333 13327180484</v>
          </cell>
          <cell r="O3706" t="str">
            <v>记忆力下降6个月，头部胀痛1个月</v>
          </cell>
          <cell r="P3706" t="str">
            <v>患者于6个月前无明显诱因出现记忆力下降，无头晕头痛及视力改变，无意识不清及肢体抽搐，就诊于当地医院，行头部MRI示颅内占位性病变，未行系统治疗。近1个月患者出现左侧颞部胀痛，无恶心呕吐，无意识不清及肢体无力，为求进一步诊治，就诊于我院门诊，行头部MRI示左侧颞枕叶及丘脑占位性病变，以“颅内占位性病变”收入我科。    患者自患病以来，饮食可，睡眠可，二便如常，体重无明显变化。</v>
          </cell>
          <cell r="Q3706" t="str">
            <v>平素健康状况:良好。否认高血压史、冠心病史， 否认糖尿病史、脑血管病史、精神病史，否认肝炎史、疟疾史、结核史,否认手术史、外伤史、输血史，否认过敏史，预防接种史不详。</v>
          </cell>
          <cell r="R3706" t="str">
            <v>生于内蒙古，久居本地，无疫区、疫情、疫水接触史，无牧区、矿山、高氟区、低碘区居住史，无化学性物质、放射性物质、有毒物质接触史，无工业毒物、粉尘接触史。否认冶游史、嗜酒史、吸烟史。</v>
          </cell>
          <cell r="S3706" t="str">
            <v>95</v>
          </cell>
          <cell r="T3706">
            <v>43942</v>
          </cell>
          <cell r="V3706" t="str">
            <v>左颞枕开颅肿瘤切除术+人工硬脑膜修补术（神经导航辅助）</v>
          </cell>
          <cell r="W3706" t="str">
            <v> 患者插管全麻成功后，病人取右侧俯卧位，头架固定。常规碘酒（4%）和酒精（75%）消毒后铺巾，神经导航确定病变位置，头皮浸润麻醉，沿左颞枕马蹄形切口逐层切开，颅骨钻2孔，骨瓣铣下保留，硬膜四周严密悬吊，硬膜张力略高，250ml甘露醇快速静点静点颅内压，“+”字状剪开脑膜，神经导航再次确定病变位置，自枕叶皮层造瘘，皮层下约3.5cm即可见实性病变，呈灰红色，质地软，血供丰富，与周围脑组织边界不清，肿瘤主体位于左侧三角区并向丘脑及海马生长，部分肿瘤突入三室后部并经大脑镰下向对侧生长，显微镜下自肿瘤大致边界逐步分离并分块切除，最终镜下近全切除左侧三角区及丘脑病变，大小约5.5X6.0X5.0cm，左侧海马位置病变深在难以完整切除，左侧脑室枕角开放。术腔严密止血，创面速即纱帖敷，术腔反复冲洗清亮，脑组织搏动好，硬膜破损严重，取人工硬膜减张缝合，硬膜下留置美敦力引流管一根，与护士清点棉片、棉条等手术用品无误后，1枚盖孔板3枚钛片还纳骨瓣，逐层缝合肌肉、皮下及皮肤，术毕再次与护士清点棉条等手术用品无误，手术顺利，术中出血约150ml，输液4350ml，术后回ICU病房监护</v>
          </cell>
          <cell r="X3706" t="str">
            <v>部分切除</v>
          </cell>
          <cell r="Y3706">
            <v>157577</v>
          </cell>
          <cell r="Z3706" t="str">
            <v>GBM(WHO IV)</v>
          </cell>
          <cell r="AA3706" t="str">
            <v>GBM(WHO IV)</v>
          </cell>
          <cell r="AB3706">
            <v>4</v>
          </cell>
          <cell r="AC3706" t="str">
            <v>胶质母细胞瘤 (WHOⅣ级)。免疫组化：3号：ATRX（灶状阳性），P53（散在少许阳性），Ki-67（约20-40%），IDH1（-），Olig-2（散在少许阳性）；9号：Olig-2（+），Syn（+），H3K27M（-），GFAP（+），ATRX（部分阳性），P53（+）。</v>
          </cell>
          <cell r="AD3706" t="str">
            <v>部分切除</v>
          </cell>
          <cell r="AE3706">
            <v>43973</v>
          </cell>
          <cell r="AF3706" t="str">
            <v>胶质母细胞瘤（颞枕、丘脑，海马，左）2.中枢神经系统感染3.低钠血症4.低钾血症5.轻度贫血6.低蛋白血症7.转氨酶升高8.肺结节9.肺大疱10.肺部感染</v>
          </cell>
          <cell r="AH3706" t="str">
            <v>终止</v>
          </cell>
          <cell r="AI3706">
            <v>498</v>
          </cell>
          <cell r="AJ3706">
            <v>1</v>
          </cell>
          <cell r="AK3706">
            <v>498</v>
          </cell>
          <cell r="AL3706">
            <v>1</v>
          </cell>
          <cell r="AM3706">
            <v>538</v>
          </cell>
          <cell r="AN3706" t="str">
            <v>同步</v>
          </cell>
          <cell r="AO3706">
            <v>1</v>
          </cell>
          <cell r="AP3706" t="str">
            <v>帝清</v>
          </cell>
          <cell r="AQ3706">
            <v>1</v>
          </cell>
          <cell r="AS3706">
            <v>0</v>
          </cell>
          <cell r="AU3706" t="e">
            <v>#N/A</v>
          </cell>
          <cell r="AV3706" t="e">
            <v>#N/A</v>
          </cell>
          <cell r="AW3706" t="e">
            <v>#N/A</v>
          </cell>
          <cell r="AX3706" t="e">
            <v>#N/A</v>
          </cell>
          <cell r="AY3706" t="e">
            <v>#N/A</v>
          </cell>
          <cell r="AZ3706" t="e">
            <v>#N/A</v>
          </cell>
        </row>
        <row r="3707">
          <cell r="B3707" t="str">
            <v>P1207</v>
          </cell>
          <cell r="C3707" t="str">
            <v>CGGA_P1207</v>
          </cell>
          <cell r="E3707" t="str">
            <v>高金英</v>
          </cell>
          <cell r="F3707" t="str">
            <v>641336</v>
          </cell>
          <cell r="G3707">
            <v>43938</v>
          </cell>
          <cell r="H3707" t="str">
            <v>颅内占位性病变(左额颞岛叶)：高级别胶质瘤  2.脑疝  3.阑尾炎术后  4.脊柱侧弯  5.右侧上颌窦炎  6.筛窦炎</v>
          </cell>
          <cell r="J3707" t="str">
            <v>女</v>
          </cell>
          <cell r="K3707" t="str">
            <v>56</v>
          </cell>
          <cell r="L3707" t="str">
            <v>O</v>
          </cell>
          <cell r="M3707" t="str">
            <v>110222196402244828</v>
          </cell>
          <cell r="N3707" t="str">
            <v>13716252666 15201151813 13501130363</v>
          </cell>
          <cell r="O3707" t="str">
            <v>头痛3月余</v>
          </cell>
          <cell r="P3707" t="str">
            <v>患者3月余前无明显诱因出现间断头痛，休息后无明显缓解。患者无头晕、恶心、呕吐、意识改变等病史。近1周，患者交流明显障碍，不能正确回答问题。于我院门诊就诊，行头颅MRI检查，考虑左侧额颞岛叶占位，高级别胶质瘤可能。门诊遂以“颅内占位性病变”收入院。患者自患病以来，饮食可，睡眠可，二便如常，体重无明显变化。</v>
          </cell>
          <cell r="Q3707" t="str">
            <v>平素健康状况:良好。否认高血压史、冠心病史， 否认糖尿病史、脑血管病史、精神病史，否认肝炎史、疟疾史、结核史,20年前因急性阑尾炎行开腹阑尾切除术，恢复可。否认外伤、输血史。否认过敏史，预防接种史不详。</v>
          </cell>
          <cell r="R3707" t="str">
            <v>生于原籍，久居本地，无疫区、疫情、疫水接触史，无牧区、矿山、高氟区、低碘区居住史，无化学性物质、放射性物质、有毒物质接触史，无工业毒物、粉尘接触史。否认冶游史、嗜酒史、吸烟史。</v>
          </cell>
          <cell r="S3707" t="str">
            <v>90</v>
          </cell>
          <cell r="T3707">
            <v>43942</v>
          </cell>
          <cell r="V3707" t="str">
            <v>冠切左额开颅肿瘤切除+人工硬脑膜修补术（术中导航+术中（SSEP+MEP）监测+皮层下电刺激术）</v>
          </cell>
          <cell r="W3707" t="str">
            <v>患者插管全麻成功后，病人取仰卧位，头架固定，导航注册确定肿瘤体表投影。常规碘酒（4%）和酒精（75%）消毒后铺巾，头皮浸润麻醉，行冠状切口切开（快速静点甘露醇250ml），充分暴露左额骨质，颅骨钻2孔左额骨瓣铣下保留，硬膜四周严密悬吊，“+”字状剪开左额硬脑膜，可见脑压较高。首先行SSEP监测中央沟位于后界骨瓣下方，然后沿前纵裂分离，缓慢释放脑脊液，深部达胼胝体，电凝中断起源于胼缘动脉和胼周动脉的供血动脉。沿胼胝体平面向外侧分离，侧脑室额角开放。再分离肿瘤后界，皮层下2cm可见肿瘤，灰红色，质软，血供丰富，与周围脑组织边界不清。外侧界沿外侧裂分离，保护外侧裂静脉，电凝中断MCA供血动脉，显露并保护ICA、M1、M2、最外侧豆纹动脉、大脑前动脉，以最外侧豆纹动脉为深部边界，分块切除肿瘤。分离嗅神经，显露嗅三角及内/外嗅纹,外侧嗅纹与岛阈平行。深部显露肉豆蔻样底节区，在皮层下电刺激确定内囊后肢及放射冠（面部区、上肢和下肢区），以此作为深部功能边界，最终显微镜下以功能-解剖边界分块近全切除肿瘤，切除过程中MEP监测正常。术腔严密止血，反复冲洗清亮，脑组织搏动好，与护士清点棉片、棉条等手术用品无误后，硬膜破损严重，可缝人工硬膜（脑膜健）减张缝合，以钛片和钛夹还纳骨瓣，逐层缝合肌肉、皮下及皮肤，术毕再次与护士清点棉条等手术用品无误，手术顺利，麻醉满意，术中出血约300ml，输液4600 ml，术后拔管后安返PICU病房监护。</v>
          </cell>
          <cell r="X3707" t="str">
            <v>部分切除</v>
          </cell>
          <cell r="Y3707">
            <v>157580</v>
          </cell>
          <cell r="Z3707" t="str">
            <v>GBM(WHO IV)</v>
          </cell>
          <cell r="AA3707" t="str">
            <v>GBM(WHO IV)</v>
          </cell>
          <cell r="AB3707">
            <v>4</v>
          </cell>
          <cell r="AC3707" t="str">
            <v>胶质母细胞瘤。（WHOⅣ级）不存在1p36杂/19q13杂合性缺失。 免疫组化：GFAP（+），Olig-2（+），ATRX（部分+），P53（++），Ki-67（约10-40%），IDH1（-），Syn（+）。</v>
          </cell>
          <cell r="AD3707" t="str">
            <v>部分切除</v>
          </cell>
          <cell r="AE3707">
            <v>43957</v>
          </cell>
          <cell r="AF3707" t="str">
            <v>胶质母细胞瘤(左额、颞、岛叶) 2.脑疝  3.阑尾炎术后 4. 脊柱侧弯  5.右侧上颌窦炎  6.筛窦炎</v>
          </cell>
          <cell r="AH3707" t="str">
            <v>终止</v>
          </cell>
          <cell r="AI3707">
            <v>375</v>
          </cell>
          <cell r="AJ3707">
            <v>1</v>
          </cell>
          <cell r="AK3707">
            <v>286</v>
          </cell>
          <cell r="AL3707">
            <v>1</v>
          </cell>
          <cell r="AM3707">
            <v>538</v>
          </cell>
          <cell r="AN3707" t="str">
            <v>同步</v>
          </cell>
          <cell r="AO3707">
            <v>1</v>
          </cell>
          <cell r="AP3707" t="str">
            <v>帝清</v>
          </cell>
          <cell r="AQ3707">
            <v>1</v>
          </cell>
          <cell r="AS3707">
            <v>0</v>
          </cell>
          <cell r="AU3707" t="e">
            <v>#N/A</v>
          </cell>
          <cell r="AV3707" t="e">
            <v>#N/A</v>
          </cell>
          <cell r="AW3707" t="e">
            <v>#N/A</v>
          </cell>
          <cell r="AX3707" t="e">
            <v>#N/A</v>
          </cell>
          <cell r="AY3707" t="e">
            <v>#N/A</v>
          </cell>
          <cell r="AZ3707" t="e">
            <v>#N/A</v>
          </cell>
        </row>
        <row r="3708">
          <cell r="B3708" t="str">
            <v>P1208</v>
          </cell>
          <cell r="C3708" t="str">
            <v>CGGA_P1208</v>
          </cell>
          <cell r="E3708" t="str">
            <v>杨井泉</v>
          </cell>
          <cell r="F3708" t="str">
            <v>641523</v>
          </cell>
          <cell r="G3708">
            <v>43942</v>
          </cell>
          <cell r="H3708" t="str">
            <v>颅内占位性病变(顶叶，左)：胶质瘤？  2.慢硬膜下血肿(左额顶) 3. 蛛网膜囊肿(枕大池)  4.缺血性脑白质病  5.糖尿病  6.肝囊肿  7.肺气肿(右下肺)</v>
          </cell>
          <cell r="J3708" t="str">
            <v>男</v>
          </cell>
          <cell r="K3708" t="str">
            <v>65</v>
          </cell>
          <cell r="L3708" t="str">
            <v>B</v>
          </cell>
          <cell r="M3708" t="str">
            <v>210723195412030615</v>
          </cell>
          <cell r="N3708" t="str">
            <v>15942949000 13811396272 13552854045</v>
          </cell>
          <cell r="O3708" t="str">
            <v>言语不利1月余</v>
          </cell>
          <cell r="P3708" t="str">
            <v>患者1月余前无明显诱因出现言语不利，无头晕、头痛、恶心、呕吐、意识改变等病史，无四肢抽搐、活动障碍病史。与当地医院就诊，考虑颅内占位。近三天，患者自觉视力下降，休息后稍缓解。患者遂于我院门诊就诊，行头颅MRI检查，回报“左顶叶占位：胶质母细胞瘤可能性大”，门诊遂以“颅内占位性病变”收入院。患者自患病以来，饮食可，睡眠可，二便如常，体重无明显变化。</v>
          </cell>
          <cell r="Q3708" t="str">
            <v>否认高血压史、冠心病史，糖尿病史7年，口服拜糖平、二甲双胍治疗，控制尚可。否认肝炎史、疟疾史、结核史,2015年头部外伤史，具体不详。否认过敏史，预防接种史不详。</v>
          </cell>
          <cell r="R3708" t="str">
            <v>生于原籍，久居本地，无疫区、疫情、疫水接触史，无牧区、矿山、高氟区、低碘区居住史，无化学性物质、放射性物质、有毒物质接触史，无工业毒物、粉尘接触史。吸烟40年，每天1包，已戒烟1个月。偶饮酒。</v>
          </cell>
          <cell r="S3708" t="str">
            <v>95</v>
          </cell>
          <cell r="T3708">
            <v>43943</v>
          </cell>
          <cell r="V3708" t="str">
            <v>左颞顶开颅肿瘤切除+人工硬脑膜修补术+慢性硬膜下血肿冲洗术（术中导航+SSEP监测）</v>
          </cell>
          <cell r="W3708" t="str">
            <v>患者插管全麻成功后，病人右侧卧位头架固定，导航注册确定肿瘤体表投影。常规碘酒（4%）和酒精（75%）消毒后铺巾，头皮浸润麻醉，行左颞顶“马蹄形”切口逐层切开(快速静点20%甘露醇250ml），皮肌瓣翻向下，充分暴露骨质，颅骨钻孔骨瓣铣下保留，硬膜四周严密悬吊，“弧形+放射”状剪开硬膜，可见左额顶硬膜下血肿，内有淡黄色清亮液，脏层明显机化，生理盐水反复冲洗清亮。SSEP确定中央后回。于左颞顶交接区皮层表面可见灰红色肿瘤，质韧，血供丰富，呈浸润性生长，与周边脑组织边界不清，自肿瘤大致边界逐步分离并分块切除，最终肿瘤镜下近全切除，侧脑室开放。术腔严密止血，冲洗清亮，脑组织搏动好，硬膜皱缩严重，可缝人工硬膜（脑膜健）减张缝合，与护士清点棉片、棉条等手术用品无误后，钛夹及钛片还纳固定骨瓣，逐层缝合肌肉、皮下及皮肤，术毕再次与护士清点棉条等手术用品无误，手术顺利，麻醉满意，术中出血约 400 ml，输液2000 ml，未输血，术后拔管后安返PICU回病房监护。</v>
          </cell>
          <cell r="X3708" t="str">
            <v>部分切除</v>
          </cell>
          <cell r="Y3708">
            <v>157600</v>
          </cell>
          <cell r="Z3708" t="str">
            <v>GBM(WHO IV)</v>
          </cell>
          <cell r="AA3708" t="str">
            <v>GBM(WHO IV)</v>
          </cell>
          <cell r="AB3708">
            <v>4</v>
          </cell>
          <cell r="AC3708" t="str">
            <v>胶质母细胞瘤 (WHOⅣ级)，浸润蛛网膜下腔。Ki-67（约15-40%）。</v>
          </cell>
          <cell r="AD3708" t="str">
            <v>部分切除</v>
          </cell>
          <cell r="AE3708">
            <v>43963</v>
          </cell>
          <cell r="AF3708" t="str">
            <v>胶质母细胞瘤 (WHOⅣ级)(顶叶，左)  2.慢硬膜下血肿(左额顶) 3. 蛛网膜囊肿(枕大池)  4.缺血性脑白质病  5.糖尿病  6.肝囊肿  7.肺气肿(右下肺) 8.右侧小腿肌间静脉血栓形成</v>
          </cell>
          <cell r="AH3708" t="str">
            <v>终止</v>
          </cell>
          <cell r="AI3708">
            <v>344</v>
          </cell>
          <cell r="AJ3708">
            <v>1</v>
          </cell>
          <cell r="AK3708">
            <v>285</v>
          </cell>
          <cell r="AL3708">
            <v>1</v>
          </cell>
          <cell r="AM3708">
            <v>537</v>
          </cell>
          <cell r="AN3708" t="str">
            <v>同步</v>
          </cell>
          <cell r="AO3708">
            <v>1</v>
          </cell>
          <cell r="AP3708" t="str">
            <v>帝清贝伐</v>
          </cell>
          <cell r="AQ3708">
            <v>1</v>
          </cell>
          <cell r="AS3708">
            <v>0</v>
          </cell>
          <cell r="AU3708" t="e">
            <v>#N/A</v>
          </cell>
          <cell r="AV3708" t="e">
            <v>#N/A</v>
          </cell>
          <cell r="AW3708" t="e">
            <v>#N/A</v>
          </cell>
          <cell r="AX3708" t="e">
            <v>#N/A</v>
          </cell>
          <cell r="AY3708" t="e">
            <v>#N/A</v>
          </cell>
          <cell r="AZ3708" t="e">
            <v>#N/A</v>
          </cell>
        </row>
        <row r="3709">
          <cell r="B3709" t="str">
            <v>P1209</v>
          </cell>
          <cell r="C3709" t="str">
            <v>CGGA_P1209</v>
          </cell>
          <cell r="E3709" t="str">
            <v>赵清清</v>
          </cell>
          <cell r="F3709" t="str">
            <v>641691</v>
          </cell>
          <cell r="G3709">
            <v>43944</v>
          </cell>
          <cell r="H3709" t="str">
            <v>颅内占位性病变(额叶，左)：胶质瘤？  2.空蝶鞍  3.蛛网膜囊肿(左颞极)</v>
          </cell>
          <cell r="J3709" t="str">
            <v>女</v>
          </cell>
          <cell r="K3709" t="str">
            <v>35</v>
          </cell>
          <cell r="L3709" t="str">
            <v>B</v>
          </cell>
          <cell r="M3709" t="str">
            <v>142601198410134422</v>
          </cell>
          <cell r="N3709" t="str">
            <v>19103571116 15235701119 18636725201 15035799433</v>
          </cell>
          <cell r="O3709" t="str">
            <v>体检发现颅内占位3周</v>
          </cell>
          <cell r="P3709" t="str">
            <v>患者3周前因感冒后头痛，行头颅CT检查，发现颅内占位。患者无头晕、恶心、呕吐、意识改变等，无四肢抽搐病史。于我院门诊就诊，行头颅MRI检查，结果回报“左额叶皮层异常信号”。门诊遂以“颅内占位性病变”收入院。患者自患病以来，饮食可，睡眠可，二便如常，体重无明显变化。</v>
          </cell>
          <cell r="Q3709" t="str">
            <v>平素健康状况:良好。否认高血压史、冠心病史， 否认糖尿病史、脑血管病史、精神病史，否认肝炎史、疟疾史、结核史,否认手术史、外伤史、输血史，否认过敏史，预防接种史不详。</v>
          </cell>
          <cell r="R3709" t="str">
            <v>生于原籍，久居本地，无疫区、疫情、疫水接触史，无牧区、矿山、高氟区、低碘区居住史，无化学性物质、放射性物质、有毒物质接触史，无工业毒物、粉尘接触史。否认冶游史、嗜酒史、吸烟史。</v>
          </cell>
          <cell r="S3709" t="str">
            <v>95</v>
          </cell>
          <cell r="T3709">
            <v>43947</v>
          </cell>
          <cell r="V3709" t="str">
            <v>左额顶开颅肿瘤切除术+人工硬脑膜修补术+术中导航+术中电生理监测(SSEP +MEP+高频皮质/皮质下电刺激） </v>
          </cell>
          <cell r="W3709" t="str">
            <v>患者插管全麻成功后，病人取仰卧位。头架固定，常规碘酒（4%）和酒精（75%）消毒后铺巾，头皮浸润麻醉，沿左顶反“L”形切口逐层切开，颅骨中线前后钻2孔骨瓣铣下保留，硬膜四周严密悬吊，弧形剪开硬脑膜，可见脑表面匍匐巨大引流静脉，末端汇入硬膜内，中线处硬膜不能完全剪开，小心于静脉间隙剪开中线处硬膜，导航辅助下确定肿瘤位置，SSEP确定中央沟，经皮层MEP确定中央前回，可见肿瘤主体位于额后及中央静脉前下方、左侧额上回后部皮层下，深达扣带回，灰白色，质地软韧不均，血供中等，与周围脑组织边界不清，术区后下界皮质下电刺激确定下肢锥体束，显微镜下根据解剖-功能边界分块全切肿瘤。切除后电生理监测（经颅MEP）显示右侧肢体运动功能保护良好。术腔严密止血，创面速即纱帖敷,术腔反复冲洗清亮，脑组织搏动好，硬膜缺损严重，免缝人工硬膜（天义福）贴覆硬膜破损处，与护士清点棉片、棉条等手术用品无误后，2枚盖孔板、1枚钛片还纳骨瓣，逐层缝合皮下及皮肤，术毕再次与护士清点棉条等手术用品无误，手术顺利，麻醉满意，术中出血约150ml，输液2600 ml，术后回ICU病房监护。</v>
          </cell>
          <cell r="X3709" t="str">
            <v>全切除</v>
          </cell>
          <cell r="Y3709">
            <v>157663</v>
          </cell>
          <cell r="Z3709" t="str">
            <v>A(WHO II)</v>
          </cell>
          <cell r="AA3709" t="str">
            <v>A(WHO II)</v>
          </cell>
          <cell r="AB3709">
            <v>2</v>
          </cell>
          <cell r="AC3709" t="str">
            <v>：星形细胞瘤(WHOⅡ级)。 Ki-67（约1-5%），IDH1（-），P53（偶见+），ATRX（+）。</v>
          </cell>
          <cell r="AD3709" t="str">
            <v>全切除</v>
          </cell>
          <cell r="AE3709">
            <v>43957</v>
          </cell>
          <cell r="AF3709" t="str">
            <v>星形细胞瘤(额叶，左)  2.空蝶鞍  3.蛛网膜囊肿(左颞极)</v>
          </cell>
          <cell r="AH3709" t="str">
            <v>未终止</v>
          </cell>
          <cell r="AI3709">
            <v>818</v>
          </cell>
          <cell r="AJ3709">
            <v>0</v>
          </cell>
          <cell r="AK3709">
            <v>818</v>
          </cell>
          <cell r="AL3709">
            <v>0</v>
          </cell>
          <cell r="AM3709">
            <v>818</v>
          </cell>
          <cell r="AN3709" t="str">
            <v>无</v>
          </cell>
          <cell r="AO3709">
            <v>0</v>
          </cell>
          <cell r="AP3709" t="str">
            <v>无</v>
          </cell>
          <cell r="AQ3709">
            <v>0</v>
          </cell>
          <cell r="AS3709">
            <v>0</v>
          </cell>
          <cell r="AU3709" t="e">
            <v>#N/A</v>
          </cell>
          <cell r="AV3709" t="e">
            <v>#N/A</v>
          </cell>
          <cell r="AW3709" t="e">
            <v>#N/A</v>
          </cell>
          <cell r="AX3709" t="e">
            <v>#N/A</v>
          </cell>
          <cell r="AY3709" t="e">
            <v>#N/A</v>
          </cell>
          <cell r="AZ3709" t="e">
            <v>#N/A</v>
          </cell>
        </row>
        <row r="3710">
          <cell r="B3710" t="str">
            <v>P1210</v>
          </cell>
          <cell r="C3710" t="str">
            <v>CGGA_P1210</v>
          </cell>
          <cell r="E3710" t="str">
            <v>张玉玲</v>
          </cell>
          <cell r="F3710" t="str">
            <v>641840</v>
          </cell>
          <cell r="G3710">
            <v>43947</v>
          </cell>
          <cell r="H3710" t="str">
            <v>颅内占位性病变（额颞岛，左）：低级别胶质瘤？  2.症状性癫痫[继发性癫痫] 3. 乳突炎（右</v>
          </cell>
          <cell r="J3710" t="str">
            <v>女</v>
          </cell>
          <cell r="K3710" t="str">
            <v>56</v>
          </cell>
          <cell r="L3710" t="str">
            <v>O</v>
          </cell>
          <cell r="M3710" t="str">
            <v>320322196304302566</v>
          </cell>
          <cell r="N3710" t="str">
            <v xml:space="preserve">15805222022 15162033354 18251597805 </v>
          </cell>
          <cell r="O3710" t="str">
            <v>间断性幻嗅6个月，加重伴反应迟钝2个月</v>
          </cell>
          <cell r="P3710" t="str">
            <v>患者于6个月前无明显诱因出现间断性幻嗅，持续数秒后自行缓解，无头晕头痛，无意识不清及肢体抽搐，无肢体活动障碍就诊于当地医院五官科，给予药物治疗（具体药物不详）后未缓解。遂就诊于当地医院行头部CT示颅内占位性病变，未系统诊治。患者于2个月自觉症状加重，伴有反应迟钝，记忆力减退明显，为求进一步诊治，就诊于我院门诊，行头部MRI示左侧额颞岛叶占位，患者以颅内占位性病变收入我科。    患者自患病以来，饮食可，睡眠可，二便如常，体重无明显变化。</v>
          </cell>
          <cell r="Q3710" t="str">
            <v>平素健康状况:良好。否认高血压史、冠心病史， 否认糖尿病史、脑血管病史、精神病史，否认肝炎史、疟疾史、结核史,2012年1月曾患“胆结石”于当地医院行胆囊切除术，术后恢复良好。否认、外伤史、输血史，否认过敏史，预防接种史不详。</v>
          </cell>
          <cell r="R3710" t="str">
            <v>生于江苏省徐州市，久居本地，无疫区、疫情、疫水接触史，无牧区、矿山、高氟区、低碘区居住史，无化学性物质、放射性物质、有毒物质接触史，无工业毒物、粉尘接触史。否认冶游史、嗜酒史、吸烟史。</v>
          </cell>
          <cell r="S3710" t="str">
            <v>100</v>
          </cell>
          <cell r="T3710">
            <v>43950</v>
          </cell>
          <cell r="V3710" t="str">
            <v>左额颞开颅肿瘤切除术+人工硬脑膜修补术（神经导航辅助）</v>
          </cell>
          <cell r="W3710" t="str">
            <v>患者气管插管全麻成功后，仰卧位，头偏向右，头架固定。常规碘酒（4%）和酒精（75%）消毒后铺巾，头皮浸润麻醉，取左额颞“？”切口逐层切开，皮瓣翻向侧下方，充分暴露骨质，颅骨钻2孔骨瓣铣下保留。硬膜止血后四周严密悬吊，“弧形+放射”状剪开硬脑膜，缓慢释放侧裂池脑脊液后脑压下降满意，仔细分开侧裂并牵开脑组织，神经导航辅助定位病变，见灰红色病变位于左侧颞岛叶，质地软韧不均，与周围组织边界不清，血供丰富，显微镜下分块切除肿瘤，先切除颞叶及颞极部分肿瘤，在切除岛叶肿瘤，待瘤内减压充分后沿肿瘤周边逐步分离，最终病变镜下近全切，大小约6.0X5.5X5.0CM。可见左侧颈内动脉和大脑中动脉及其分支、动眼神经、视神经，左侧脑室颞角开放。术腔严密止血，创面速即纱帖敷，术腔反复冲洗清亮，脑组织搏动好，硬膜缝合困难，人工硬膜减张缝合加固硬膜薄弱处，与护士清点棉片、棉条等手术用品无误后，1枚盖孔板2枚钛片还纳骨瓣，逐层缝合肌肉、皮下及皮肤，术毕再次与护士清点棉条等手术用品无误，手术顺利，术中出血约400ml，输液4100ml，未输血，术后回ICU病房监护。</v>
          </cell>
          <cell r="X3710" t="str">
            <v>部分切除</v>
          </cell>
          <cell r="Y3710">
            <v>157735</v>
          </cell>
          <cell r="Z3710" t="str">
            <v>AA(WHO III)</v>
          </cell>
          <cell r="AA3710" t="str">
            <v>AA(WHO III)</v>
          </cell>
          <cell r="AB3710">
            <v>3</v>
          </cell>
          <cell r="AC3710" t="str">
            <v>星形细胞瘤 (WHOⅡ级)，部分为间变性星形细胞瘤(WHO Ⅲ级)。 免疫组化结果：GFAP（+），Olig-2（散在+），Ki-67（约1%），CD34（+），BRAFV600E（-），Syn（+），网织纤维染色（-），IDH1（局灶+），4号：Ki-67（局灶20-30%）。</v>
          </cell>
          <cell r="AD3710" t="str">
            <v>部分切除</v>
          </cell>
          <cell r="AE3710">
            <v>43962</v>
          </cell>
          <cell r="AF3710" t="str">
            <v>间变性星形细胞瘤（额颞岛，左）2.症状性癫痫[继发性癫痫]3.乳突炎（右）4.轻度贫血 5.转氨酶升高 6.低蛋白血症 7.低钠血症 8.低钾血症 9.高氯血症</v>
          </cell>
          <cell r="AH3710" t="str">
            <v>终止</v>
          </cell>
          <cell r="AI3710">
            <v>671</v>
          </cell>
          <cell r="AJ3710">
            <v>1</v>
          </cell>
          <cell r="AK3710">
            <v>581</v>
          </cell>
          <cell r="AL3710">
            <v>1</v>
          </cell>
          <cell r="AM3710">
            <v>717</v>
          </cell>
          <cell r="AN3710" t="str">
            <v>同步</v>
          </cell>
          <cell r="AO3710">
            <v>1</v>
          </cell>
          <cell r="AP3710" t="str">
            <v>帝清</v>
          </cell>
          <cell r="AQ3710">
            <v>1</v>
          </cell>
          <cell r="AS3710">
            <v>0</v>
          </cell>
          <cell r="AU3710" t="e">
            <v>#N/A</v>
          </cell>
          <cell r="AV3710" t="e">
            <v>#N/A</v>
          </cell>
          <cell r="AW3710" t="e">
            <v>#N/A</v>
          </cell>
          <cell r="AX3710" t="e">
            <v>#N/A</v>
          </cell>
          <cell r="AY3710" t="e">
            <v>#N/A</v>
          </cell>
          <cell r="AZ3710" t="e">
            <v>#N/A</v>
          </cell>
        </row>
        <row r="3711">
          <cell r="B3711" t="str">
            <v>P1211</v>
          </cell>
          <cell r="C3711" t="str">
            <v>NA</v>
          </cell>
          <cell r="D3711" t="str">
            <v>NA</v>
          </cell>
          <cell r="E3711" t="str">
            <v>NA</v>
          </cell>
          <cell r="F3711" t="str">
            <v>NA</v>
          </cell>
          <cell r="G3711" t="str">
            <v>NA</v>
          </cell>
          <cell r="H3711" t="str">
            <v>NA</v>
          </cell>
          <cell r="I3711" t="str">
            <v>NA</v>
          </cell>
          <cell r="J3711" t="str">
            <v>NA</v>
          </cell>
          <cell r="K3711" t="str">
            <v>NA</v>
          </cell>
          <cell r="L3711" t="str">
            <v>NA</v>
          </cell>
          <cell r="M3711" t="str">
            <v>NA</v>
          </cell>
          <cell r="N3711" t="str">
            <v>NA</v>
          </cell>
          <cell r="O3711" t="str">
            <v>NA</v>
          </cell>
          <cell r="P3711" t="str">
            <v>NA</v>
          </cell>
          <cell r="Q3711" t="str">
            <v>NA</v>
          </cell>
          <cell r="R3711" t="str">
            <v>NA</v>
          </cell>
          <cell r="S3711" t="str">
            <v>NA</v>
          </cell>
          <cell r="T3711" t="str">
            <v>NA</v>
          </cell>
          <cell r="U3711" t="str">
            <v>NA</v>
          </cell>
          <cell r="V3711" t="str">
            <v>NA</v>
          </cell>
          <cell r="W3711" t="str">
            <v>NA</v>
          </cell>
          <cell r="X3711" t="str">
            <v>NA</v>
          </cell>
          <cell r="Y3711" t="str">
            <v>NA</v>
          </cell>
          <cell r="Z3711" t="str">
            <v>NA</v>
          </cell>
          <cell r="AA3711" t="str">
            <v>NA</v>
          </cell>
          <cell r="AB3711" t="str">
            <v>NA</v>
          </cell>
          <cell r="AC3711" t="str">
            <v>NA</v>
          </cell>
          <cell r="AD3711" t="str">
            <v>NA</v>
          </cell>
          <cell r="AE3711" t="str">
            <v>NA</v>
          </cell>
          <cell r="AF3711" t="str">
            <v>NA</v>
          </cell>
          <cell r="AG3711" t="str">
            <v>NA</v>
          </cell>
          <cell r="AH3711" t="str">
            <v>NA</v>
          </cell>
          <cell r="AI3711" t="str">
            <v>NA</v>
          </cell>
          <cell r="AJ3711" t="str">
            <v>NA</v>
          </cell>
          <cell r="AK3711" t="str">
            <v>NA</v>
          </cell>
          <cell r="AL3711" t="str">
            <v>NA</v>
          </cell>
          <cell r="AM3711" t="str">
            <v>NA</v>
          </cell>
          <cell r="AN3711" t="str">
            <v>NA</v>
          </cell>
          <cell r="AO3711" t="str">
            <v>NA</v>
          </cell>
          <cell r="AP3711" t="str">
            <v>NA</v>
          </cell>
          <cell r="AQ3711" t="str">
            <v>NA</v>
          </cell>
          <cell r="AS3711" t="str">
            <v>NA</v>
          </cell>
          <cell r="AT3711" t="str">
            <v>NA</v>
          </cell>
          <cell r="AU3711" t="str">
            <v>NA</v>
          </cell>
          <cell r="AV3711" t="str">
            <v>NA</v>
          </cell>
          <cell r="AW3711" t="str">
            <v>NA</v>
          </cell>
          <cell r="AX3711" t="str">
            <v>NA</v>
          </cell>
          <cell r="AY3711" t="str">
            <v>NA</v>
          </cell>
          <cell r="AZ3711" t="str">
            <v>NA</v>
          </cell>
          <cell r="BA3711" t="str">
            <v>NA</v>
          </cell>
          <cell r="BB3711" t="str">
            <v>NA</v>
          </cell>
          <cell r="BC3711" t="str">
            <v>NA</v>
          </cell>
          <cell r="BD3711" t="str">
            <v>NA</v>
          </cell>
        </row>
        <row r="3712">
          <cell r="B3712" t="str">
            <v>P1212</v>
          </cell>
          <cell r="C3712" t="str">
            <v>CGGA_P1212</v>
          </cell>
          <cell r="E3712" t="str">
            <v>周华北</v>
          </cell>
          <cell r="F3712" t="str">
            <v>642141</v>
          </cell>
          <cell r="G3712">
            <v>43950</v>
          </cell>
          <cell r="H3712" t="str">
            <v>颅内占位性病变(额颞岛，右)：低级别胶质瘤  2.高血压3级  3.蝶窦囊肿</v>
          </cell>
          <cell r="J3712" t="str">
            <v>男</v>
          </cell>
          <cell r="K3712" t="str">
            <v>53</v>
          </cell>
          <cell r="L3712" t="str">
            <v>A</v>
          </cell>
          <cell r="M3712" t="str">
            <v>130223196609099015</v>
          </cell>
          <cell r="N3712" t="str">
            <v>18032548879 13383056486 13383056486</v>
          </cell>
          <cell r="O3712" t="str">
            <v>体检发现颅内占位6个月</v>
          </cell>
          <cell r="P3712" t="str">
            <v>患者6个月前于当地医院体检，行头部MRI提示颅内占位性病变。患者无头痛、头晕，无恶心、呕吐，无四肢抽搐。为求进一步诊治，就诊于我院门诊，行头部MRI提示右额、顶、颞、岛占位性病变，低级别胶质瘤可能性大。患者以低级别胶质瘤（额、顶、颞、岛，右）收入我科。    患者自患病以来，饮食可，睡眠可，二便如常，体重无明显变化。</v>
          </cell>
          <cell r="Q3712" t="str">
            <v>平素健康状况:良好。高血压史5年，最高达180/100，于6个月前规律口服降压药，现血压控制良好。否认、冠心病史， 否认糖尿病史、脑血管病史、精神病史，否认肝炎史、疟疾史、结核史,否认手术史、外伤史、输血史，否认过敏史，预防接种史不详。</v>
          </cell>
          <cell r="R3712" t="str">
            <v>生于河北，久居本地，无疫区、疫情、疫水接触史，无牧区、矿山、高氟区、低碘区居住史，无化学性物质、放射性物质、有毒物质接触史，无工业毒物、粉尘接触史。饮酒20年，平均10两／日，已戒酒戒酒时间6月。否认冶游史、、吸烟史。</v>
          </cell>
          <cell r="S3712" t="str">
            <v>95</v>
          </cell>
          <cell r="T3712">
            <v>43957</v>
          </cell>
          <cell r="V3712" t="str">
            <v>冠切右额颞开颅肿瘤切除术+人工硬脑膜修补术（神经导航辅助）</v>
          </cell>
          <cell r="W3712" t="str">
            <v>患者气管插管全麻成功后，仰卧位，头偏向左，头架固定。常规碘酒（4%）和酒精（75%）消毒后铺巾，头皮浸润麻醉，取冠状切口逐层切开，皮瓣翻向侧下方，充分暴露右额颞骨质，颅骨钻2孔骨瓣铣下保留。硬膜止血后四周严密悬吊，见硬膜张力略高250ml甘露醇快速静点降低颅内压，“弧形+放射”状剪开硬脑膜，于冠状缝前切除右侧额叶及额极，额叶皮层下3.0cm可见灰红色病变位于右侧额岛叶及部分颞极，质地软韧，与周围组织边界不清，血供较为丰富，显微镜分块切除肿瘤，待瘤内减压充分后沿肿瘤周边逐步分离，最终病变镜下近全切除，大小约6.0X4.5X5.0CM，可见右侧颈内动脉、大脑中动脉、视神经均保护良好。术中冰冻病理回报为星形细胞瘤。术腔严密止血，创面速即纱帖敷，术腔反复冲洗清亮，脑组织搏动好，硬膜缝合困难，人工硬膜减张缝合加固硬膜薄弱处，与护士清点棉片、棉条等手术用品无误后，1枚盖孔板2枚钛片还纳骨瓣，逐层缝合肌肉、皮下及皮肤，术毕再次与护士清点棉条等手术用品无误，手术顺利，术中出血约500ml，输液3600ml，未输血，术后回ICU病房监护。</v>
          </cell>
          <cell r="X3712" t="str">
            <v>部分切除</v>
          </cell>
          <cell r="Y3712">
            <v>157798</v>
          </cell>
          <cell r="Z3712" t="str">
            <v>A(WHO II)</v>
          </cell>
          <cell r="AA3712" t="str">
            <v>A(WHO II)</v>
          </cell>
          <cell r="AB3712">
            <v>2</v>
          </cell>
          <cell r="AC3712" t="str">
            <v>少突星形细胞瘤 (WHOⅡ级)。免疫组化：Ki-67（局灶约5-10%），P53（偶见+），ATRX（+），IDH1（-）。</v>
          </cell>
          <cell r="AD3712" t="str">
            <v>部分切除</v>
          </cell>
          <cell r="AE3712">
            <v>43969</v>
          </cell>
          <cell r="AF3712" t="str">
            <v>少突星形细胞瘤(额颞岛，右)2.高血压3级3.蝶窦囊肿4.轻度贫血5.转氨酶升高6.低蛋白血症7.高氯血症</v>
          </cell>
          <cell r="AH3712" t="str">
            <v>未终止</v>
          </cell>
          <cell r="AI3712">
            <v>808</v>
          </cell>
          <cell r="AJ3712">
            <v>0</v>
          </cell>
          <cell r="AK3712">
            <v>808</v>
          </cell>
          <cell r="AL3712">
            <v>0</v>
          </cell>
          <cell r="AM3712">
            <v>808</v>
          </cell>
          <cell r="AN3712" t="str">
            <v>28次</v>
          </cell>
          <cell r="AO3712">
            <v>1</v>
          </cell>
          <cell r="AP3712" t="str">
            <v>无</v>
          </cell>
          <cell r="AQ3712">
            <v>0</v>
          </cell>
          <cell r="AS3712">
            <v>0</v>
          </cell>
          <cell r="AU3712" t="e">
            <v>#N/A</v>
          </cell>
          <cell r="AV3712" t="e">
            <v>#N/A</v>
          </cell>
          <cell r="AW3712" t="e">
            <v>#N/A</v>
          </cell>
          <cell r="AX3712" t="e">
            <v>#N/A</v>
          </cell>
          <cell r="AY3712" t="e">
            <v>#N/A</v>
          </cell>
          <cell r="AZ3712" t="e">
            <v>#N/A</v>
          </cell>
        </row>
        <row r="3713">
          <cell r="B3713" t="str">
            <v>P1213</v>
          </cell>
          <cell r="C3713" t="str">
            <v>CGGA_P1213</v>
          </cell>
          <cell r="E3713" t="str">
            <v>刘雪艳</v>
          </cell>
          <cell r="F3713" t="str">
            <v>642206</v>
          </cell>
          <cell r="G3713">
            <v>43951</v>
          </cell>
          <cell r="H3713" t="str">
            <v>颅内占位性病变(额顶，左)：低级别胶质瘤  2.症状性癫痫[继发性癫痫]  3.轻度贫血</v>
          </cell>
          <cell r="J3713" t="str">
            <v>女</v>
          </cell>
          <cell r="K3713" t="str">
            <v>26</v>
          </cell>
          <cell r="L3713" t="str">
            <v>O</v>
          </cell>
          <cell r="M3713" t="str">
            <v>413026199308158423</v>
          </cell>
          <cell r="N3713" t="str">
            <v>18691622233 15343977789 15120009665</v>
          </cell>
          <cell r="O3713" t="str">
            <v>发作性意识不清伴肢体抽搐5个月</v>
          </cell>
          <cell r="P3713" t="str">
            <v>患者于5个月前无明显诱因于突发意识丧失，伴四肢抽搐，牙关紧闭，双眼向上斜视，持续1分钟后自行缓解。就诊于“北京地坛医院”急诊行头部CT提示颅内占位性病变。次日再次出现癫痫大发作，症状同前，再次就诊于“北京地坛医院”，给予奥卡西平0.15g 1次/日 口服，后未出现癫痫大发作，但有间断性右下肢抽搐。于4个月前就诊于“北京协和医院”，给予奥卡西平0.3g 2次/日，左乙拉西坦0.25g 2次/日，甲钴胺片1片 2次/日，甲泼尼龙4mg 1次/日。3个月前患者出现右下肢频繁抽搐发作，每日可出现数次，持续数秒后缓解，抽搐后患者右腿肌力及感觉异常，无意识不清，无头晕头痛。为求进一步诊治，就诊于我院门诊，行头部MRI示左侧额顶部占位：胶质瘤，门诊以胶质瘤（额顶，左）收入我科。    患者自患病以来，饮食可，睡眠可，二便如常，体重无明显变化。</v>
          </cell>
          <cell r="Q3713" t="str">
            <v>平素健康状况:良好。否认高血压史、冠心病史， 否认糖尿病史、脑血管病史、精神病史，否认肝炎史、疟疾史、结核史,否认手术史、外伤史、输血史，否认过敏史，预防接种史不详。</v>
          </cell>
          <cell r="R3713" t="str">
            <v>生于河南，现居北京，无疫区、疫情、疫水接触史，无牧区、矿山、高氟区、低碘区居住史，无化学性物质、放射性物质、有毒物质接触史，无工业毒物、粉尘接触史。否认冶游史、嗜酒史、吸烟史。</v>
          </cell>
          <cell r="S3713" t="str">
            <v>95</v>
          </cell>
          <cell r="T3713">
            <v>43959</v>
          </cell>
          <cell r="V3713" t="str">
            <v>左额顶开颅肿瘤切除+人工硬脑膜修补+术中导航+术中电生理监测（ECoG+SSEP +MEP)+术中皮质/皮质下电刺激（唤醒麻醉 ）</v>
          </cell>
          <cell r="W3713" t="str">
            <v>患者右侧卧位，麻醉诱导喉罩通气后，头架固定后常规消毒、铺巾，导航注册确定肿瘤体表投影,取左额顶“L”形切口逐层切开，皮肤翻向前下，暴露左额顶颅骨，骨瓣钻2孔铣下保留，见硬膜张力略高，250ml甘露醇快速静点降低颅内压，硬脑膜表面利多卡因棉条贴敷,拔出喉罩后唤醒患者，放射状不规则剪开硬脑膜，可见灰白色肿瘤位于皮层表面,中央及中央后静脉下方，术中导航确定肿瘤范围，行ECoG监测发现3处癫痫灶，然后行SSEP+术中导航确定中央沟位置，然后行双极刺激确定中央后回(下肢和手区)及中央前回(手和腕区),可见肿瘤主要位于中央后回下肢感觉区前方,中央前回手区内侧,软膜下切除肿瘤,灰白色，浅部质软，深部质韧,血供丰富，呈浸润性生长，与周边脑组织边界不清。显微镜下首先切除前部肿瘤,切除后部及外侧部肿瘤时,应用高频皮层下单极电刺激确定距离下肢锥体束距离(依据1mA=1mm原则），距离下肢锥体束约5mm时，应用双极电刺激确定下肢锥体束，以此作为后方和外侧深部功能边界。术腔前方到达中央前沟，内侧界到达前纵裂，外侧界浅部以中央前回手区作为边界，后界浅部已中央后回下肢区为边界。整个切除过程患者保持清醒，间断进行右侧上下肢自主活动。在经颅MEP和体感诱发电位等严密监测下，根据上述解剖-功能边界逐步分离分块近全切除肿瘤。肿瘤切除后患者上肢活动正常，下肢远端活动较术前略差。癫痫灶给予低电量热灼，复测皮层脑电，无明显癫痫病灶。加深麻醉，喉罩通气，术腔严密止血，反复冲洗清亮，脑组织搏动好，硬膜皱缩破损严重，给以人工硬膜修补，与护士清点棉片、棉条等手术用品无误后，2枚盖孔板、1枚钛片还纳骨瓣，皮瓣下放置引流管一根另戳孔引出。逐层缝合肌肉、皮下及皮肤，术毕再次与护士清点棉条等手术用品无误，手术顺利，麻醉满意，术中出血约500ml，输液3000ml，术后回病房监护。 </v>
          </cell>
          <cell r="X3713" t="str">
            <v>部分切除</v>
          </cell>
          <cell r="Y3713">
            <v>157847</v>
          </cell>
          <cell r="Z3713" t="str">
            <v>A(WHO II)</v>
          </cell>
          <cell r="AA3713" t="str">
            <v>A(WHO II)</v>
          </cell>
          <cell r="AB3713">
            <v>2</v>
          </cell>
          <cell r="AC3713" t="str">
            <v>少突星形细胞瘤形态（WHOⅡ级），部分细胞密度增高。     免疫组化结果：GFAP（+），Olig-2（+），ATRX（少许+），P53（+），Ki-67（约5-10%），IDH1（+）。</v>
          </cell>
          <cell r="AD3713" t="str">
            <v>部分切除</v>
          </cell>
          <cell r="AE3713">
            <v>43969</v>
          </cell>
          <cell r="AF3713" t="str">
            <v>少突星形细胞瘤(额顶，左)2.症状性癫痫[继发性癫痫]3.重度贫血4.低钠血症5.高氯血症</v>
          </cell>
          <cell r="AH3713" t="str">
            <v>未终止</v>
          </cell>
          <cell r="AI3713">
            <v>806</v>
          </cell>
          <cell r="AJ3713">
            <v>0</v>
          </cell>
          <cell r="AK3713">
            <v>806</v>
          </cell>
          <cell r="AL3713">
            <v>0</v>
          </cell>
          <cell r="AM3713">
            <v>806</v>
          </cell>
          <cell r="AN3713" t="str">
            <v>无</v>
          </cell>
          <cell r="AO3713">
            <v>0</v>
          </cell>
          <cell r="AP3713" t="str">
            <v>无</v>
          </cell>
          <cell r="AQ3713">
            <v>0</v>
          </cell>
          <cell r="AS3713">
            <v>0</v>
          </cell>
          <cell r="AU3713" t="e">
            <v>#N/A</v>
          </cell>
          <cell r="AV3713" t="e">
            <v>#N/A</v>
          </cell>
          <cell r="AW3713" t="e">
            <v>#N/A</v>
          </cell>
          <cell r="AX3713" t="e">
            <v>#N/A</v>
          </cell>
          <cell r="AY3713" t="e">
            <v>#N/A</v>
          </cell>
          <cell r="AZ3713" t="e">
            <v>#N/A</v>
          </cell>
        </row>
        <row r="3714">
          <cell r="B3714" t="str">
            <v>P1214</v>
          </cell>
          <cell r="C3714" t="str">
            <v>CGGA_P1214</v>
          </cell>
          <cell r="E3714" t="str">
            <v>张旭宁</v>
          </cell>
          <cell r="F3714" t="str">
            <v>642496</v>
          </cell>
          <cell r="G3714">
            <v>43958</v>
          </cell>
          <cell r="H3714" t="str">
            <v>颅内占位性病变（额 右）复发胶质瘤可能性大  肝功能异常</v>
          </cell>
          <cell r="J3714" t="str">
            <v>男</v>
          </cell>
          <cell r="K3714" t="str">
            <v>33</v>
          </cell>
          <cell r="L3714" t="str">
            <v>B</v>
          </cell>
          <cell r="M3714" t="str">
            <v>130528198610026638</v>
          </cell>
          <cell r="N3714" t="str">
            <v>15030961836 18730920537 15194936867</v>
          </cell>
          <cell r="O3714" t="str">
            <v>右额胶质瘤术后2年，发现复发半年</v>
          </cell>
          <cell r="P3714" t="str">
            <v>患者2年前无明显诱因出现右侧偏头痛，表现为阵发性钝痛，未放散，休息后缓解，未口服止痛药。至当地医院检查头部CT，MR，示右额占位。遂至当地医院行右额开颅肿瘤切除术，术中取部分样本，术后病理示星型细胞瘤（WHOI-II级）部分少突成分。术后头痛略缓解，行放疗同步替莫唑胺治疗，具体不详，之后定期复查，未有不适。半年前复查核磁共振示肿瘤复发，未行治疗。患者偶有头痛，症状同前。自发病以来，患者未有癫痫发作，未有意识不清，未有四肢活动及言语障碍，自觉脾气较前略有增加，未影响正常生活。为求进一步治疗，至我院门诊，MR示“右额占位”，门诊以“颅内占位性病变”收入我科。    患者自患病以来，饮食可，睡眠可，二便如常，体重无明显变化。</v>
          </cell>
          <cell r="Q3714" t="str">
            <v>平素健康状况:良好。否认高血压史、冠心病史， 否认糖尿病史、脑血管病史、精神病史，否认肝炎史、疟疾史、结核史,否认手术史、外伤史、输血史，阿莫西林过敏，预防接种史不详。</v>
          </cell>
          <cell r="R3714" t="str">
            <v>生于当地，久居当地，无疫区、疫情、疫水接触史，无牧区、矿山、高氟区、低碘区居住史，无化学性物质、放射性物质、有毒物质接触史，无工业毒物、粉尘接触史。偶有吸烟、饮酒。</v>
          </cell>
          <cell r="S3714" t="str">
            <v>95</v>
          </cell>
          <cell r="T3714">
            <v>43962</v>
          </cell>
          <cell r="V3714" t="str">
            <v>右额颞原切口开颅颅内肿物切除术+术中荧光造影+神经导航+术中核磁+人工硬脑膜补片修补术</v>
          </cell>
          <cell r="W3714" t="str">
            <v>患者气管插管全麻成功后，仰卧位，头偏向左。常规碘酒（4%）和酒精（75%）消毒后铺巾，头皮浸润麻醉，取右额颞原切口逐层切开，皮瓣翻向侧下方，充分暴露骨质，卸下钛钉，铣刀铣下骨瓣保留。硬膜止血后四周严密悬吊，见硬膜张力略高250ml甘露醇快速静点降低颅内压， “弧形+放射”状剪开硬脑膜，脑组织张力中等，见实性病变位于右额，荧光素钠显色，实性病变呈灰白色，质软韧，血供部分丰富，部分一般，与周围脑组织边界欠清，自肿瘤大致边界逐步分离并分块切除，术中冰冻回报部分胶质增生，部分胶质增生伴星形细胞瘤不除外。最终病变镜下全切，大小约3*3*3.5cm。术腔严密止血，创面止血材料帖敷,术腔反复冲洗清亮，脑组织搏动好，硬膜破损严重人工硬膜（脑膜健）减张缝合，与护士清点棉片、棉条等手术用品无误后，盖孔板、钛片还纳骨瓣，逐层缝合肌肉、皮下及皮肤，行核磁共振检查，示切除满意。术毕再次与护士清点棉条等手术用品无误，手术顺利，术中出血约200ml，未输血，术后回ICU病房监护。 </v>
          </cell>
          <cell r="X3714" t="str">
            <v>全切除</v>
          </cell>
          <cell r="Y3714">
            <v>157882</v>
          </cell>
          <cell r="Z3714" t="str">
            <v>A(WHO II)</v>
          </cell>
          <cell r="AA3714" t="str">
            <v>A(WHO II)</v>
          </cell>
          <cell r="AB3714">
            <v>2</v>
          </cell>
          <cell r="AC3714" t="str">
            <v>放射性坏死、星型细胞瘤（WHO II级）</v>
          </cell>
          <cell r="AD3714" t="str">
            <v>全切除</v>
          </cell>
          <cell r="AE3714">
            <v>43978</v>
          </cell>
          <cell r="AF3714" t="str">
            <v>颅内占位性病变（额 右）放射性坏死 星型细胞瘤（WHOII级）2.肝功能异常3.凝血功能异常4.低钠血症 5.中枢神经系统感染6.低蛋白血症7.低氯血症</v>
          </cell>
          <cell r="AH3714" t="str">
            <v>未终止</v>
          </cell>
          <cell r="AI3714">
            <v>803</v>
          </cell>
          <cell r="AJ3714">
            <v>0</v>
          </cell>
          <cell r="AK3714">
            <v>803</v>
          </cell>
          <cell r="AL3714">
            <v>0</v>
          </cell>
          <cell r="AM3714">
            <v>803</v>
          </cell>
          <cell r="AN3714" t="str">
            <v>30次</v>
          </cell>
          <cell r="AO3714">
            <v>1</v>
          </cell>
          <cell r="AP3714" t="str">
            <v>帝清</v>
          </cell>
          <cell r="AQ3714">
            <v>1</v>
          </cell>
          <cell r="AS3714">
            <v>1</v>
          </cell>
          <cell r="AU3714" t="e">
            <v>#N/A</v>
          </cell>
          <cell r="AV3714" t="e">
            <v>#N/A</v>
          </cell>
          <cell r="AW3714" t="e">
            <v>#N/A</v>
          </cell>
          <cell r="AX3714" t="e">
            <v>#N/A</v>
          </cell>
          <cell r="AY3714" t="e">
            <v>#N/A</v>
          </cell>
          <cell r="AZ3714" t="e">
            <v>#N/A</v>
          </cell>
        </row>
        <row r="3715">
          <cell r="B3715" t="str">
            <v>P1215</v>
          </cell>
          <cell r="C3715" t="str">
            <v>CGGA_P1215</v>
          </cell>
          <cell r="E3715" t="str">
            <v>赵爱华</v>
          </cell>
          <cell r="F3715" t="str">
            <v>642646</v>
          </cell>
          <cell r="G3715">
            <v>43959</v>
          </cell>
          <cell r="H3715" t="str">
            <v>颅内占位性病变（颞，左）  大脑镰下疝  胆囊结石  颞叶沟回疝  高血压</v>
          </cell>
          <cell r="J3715" t="str">
            <v>男</v>
          </cell>
          <cell r="K3715" t="str">
            <v>69</v>
          </cell>
          <cell r="L3715" t="str">
            <v>O</v>
          </cell>
          <cell r="M3715" t="str">
            <v>110108195011290010</v>
          </cell>
          <cell r="N3715" t="str">
            <v>13717586088 13611359213 13911271915</v>
          </cell>
          <cell r="O3715" t="str">
            <v>记忆力下降伴间断性头痛3个月，混合性失语半个月</v>
          </cell>
          <cell r="P3715" t="str">
            <v>患者于3个月前无明显诱因出现记忆力下降伴间断性头痛，于2020年3月5日就诊于“中医科学院西苑医院”行头部CT，诊断为“血管性痴呆”，口服“活血药”1个月未见好转。再次就诊于“中医科学院西苑医院”行头部核磁提示颅内占位性病变。近半个月出现混合性失语。为求进一步诊治，就诊于我院门诊，以“颅内占位性病变（颞，左）”收入我科。    患者自患病以来，饮食可，睡眠可，二便如常，体重无明显变化。</v>
          </cell>
          <cell r="Q3715" t="str">
            <v>平素健康状况:良好。有高血压病，患高血压20年，最高达170/90mmHg，于2000年开始服用降压药，缬沙坦，规律服用，血压控制良好，现已停药10年。否认、冠心病史， 否认糖尿病史、脑血管病史、精神病史，否认肝炎史、疟疾史、结核史,2005年曾患“甲状腺肿物”于当地医院行甲状腺肿物切除术，术后恢复良好。否认、外伤史、输血史，否认过敏史，预防接种史不详。</v>
          </cell>
          <cell r="R3715" t="str">
            <v>生于北京，久居本地，无疫区、疫情、疫水接触史，无牧区、矿山、高氟区、低碘区居住史，无化学性物质、放射性物质、有毒物质接触史，无工业毒物、粉尘接触史。吸烟10年，已戒烟20年。否认冶游史、嗜酒史、。</v>
          </cell>
          <cell r="S3715" t="str">
            <v>80</v>
          </cell>
          <cell r="T3715">
            <v>43962</v>
          </cell>
          <cell r="V3715" t="str">
            <v>左额颞开颅，肿瘤切除术</v>
          </cell>
          <cell r="W3715" t="str">
            <v>患者气管插管全麻成功后，仰卧位，头偏向右，导航注册，确定颅内病变头皮投影。常规碘酒（4%）和酒精（75%）消毒后铺巾，头皮浸润麻醉，取左额颞“？”切口逐层切开，皮瓣翻向侧下方，充分暴露骨质，颅骨钻2孔，骨瓣铣下保留。硬膜止血后四周严密悬吊，见硬膜张力高，250ml甘露醇快速静点降低颅内压， “弧形+放射”状剪开硬脑膜，见左颞脑组织张力高，灰红色肿瘤已经突出至皮层表面并侵袭破坏颞底硬膜及颅骨，导航确定病变位于左颞脑内，向外长至皮层，向深部达侧脑室颞角、岛叶及丘脑，瘤体呈灰红色，质软韧相间，血供极其丰富，与周围脑组织边界欠清，自肿瘤大致边界逐步分离并分块切除，保护好颞上回中、后部，肿瘤与周围脑组织分界不清，其中含大量异常增生的血管，分离过程中，止血极其困难，最终病变镜下全切，随后将肿瘤侵袭的左侧颞极切除，显露同侧脑干、动眼神经及大脑后动脉，术腔严密止血，创面速即纱帖敷,术腔反复冲洗清亮，脑组织搏动好，肿瘤侵袭的硬膜渗血严重，止血困难，为防止向瘤腔继发渗血，瘤腔放置外引流，硬膜破损严重，人工硬膜（脑膜健）减张修补、缝合，与护士清点棉片、棉条等手术用品无误，盖骨板及钛片还纳骨瓣，逐层缝合肌肉、皮下及皮肤，术毕。再次与护士清点棉条等手术用品无误，手术较困难，术中出血约300ml，输液3500ml，未输血，术后回ICU病房监护。</v>
          </cell>
          <cell r="X3715" t="str">
            <v>全切除</v>
          </cell>
          <cell r="Y3715">
            <v>157907</v>
          </cell>
          <cell r="Z3715" t="str">
            <v>GBM(WHO IV)</v>
          </cell>
          <cell r="AA3715" t="str">
            <v>GBM(WHO IV)</v>
          </cell>
          <cell r="AB3715">
            <v>4</v>
          </cell>
          <cell r="AC3715" t="str">
            <v>胶质母细胞瘤（WHO IV级）。    免疫组化：GFAP（+），Olig-2（+），Ki-67（约20-50%），P53（+），ATRX（+），SMA（血管+），IDH1（-）。</v>
          </cell>
          <cell r="AD3715" t="str">
            <v>全切除</v>
          </cell>
          <cell r="AE3715">
            <v>43984</v>
          </cell>
          <cell r="AF3715" t="str">
            <v>颅内占位性病变（颞，左）2.大脑镰下疝3.颞叶沟回疝4.胆囊结石5.高血压6.深静脉血栓7.低钾血症</v>
          </cell>
          <cell r="AH3715" t="str">
            <v>终止</v>
          </cell>
          <cell r="AI3715">
            <v>386</v>
          </cell>
          <cell r="AJ3715">
            <v>1</v>
          </cell>
          <cell r="AK3715">
            <v>325</v>
          </cell>
          <cell r="AL3715">
            <v>1</v>
          </cell>
          <cell r="AM3715">
            <v>705</v>
          </cell>
          <cell r="AN3715" t="str">
            <v>同步</v>
          </cell>
          <cell r="AO3715">
            <v>1</v>
          </cell>
          <cell r="AP3715" t="str">
            <v>泰道</v>
          </cell>
          <cell r="AQ3715">
            <v>1</v>
          </cell>
          <cell r="AS3715">
            <v>0</v>
          </cell>
          <cell r="AU3715" t="e">
            <v>#N/A</v>
          </cell>
          <cell r="AV3715" t="e">
            <v>#N/A</v>
          </cell>
          <cell r="AW3715" t="e">
            <v>#N/A</v>
          </cell>
          <cell r="AX3715" t="e">
            <v>#N/A</v>
          </cell>
          <cell r="AY3715" t="e">
            <v>#N/A</v>
          </cell>
          <cell r="AZ3715" t="e">
            <v>#N/A</v>
          </cell>
        </row>
        <row r="3716">
          <cell r="B3716" t="str">
            <v>P1216</v>
          </cell>
          <cell r="C3716" t="str">
            <v>CGGA_P1216</v>
          </cell>
          <cell r="E3716" t="str">
            <v>彭秋春</v>
          </cell>
          <cell r="F3716" t="str">
            <v>642622</v>
          </cell>
          <cell r="G3716">
            <v>43960</v>
          </cell>
          <cell r="H3716" t="str">
            <v>颅内占位性病变（双额，透明隔）：高级别胶质瘤？  2.甲状腺功能亢进史</v>
          </cell>
          <cell r="J3716" t="str">
            <v>男</v>
          </cell>
          <cell r="K3716" t="str">
            <v>55</v>
          </cell>
          <cell r="L3716" t="str">
            <v>O</v>
          </cell>
          <cell r="M3716" t="str">
            <v>430521196410148734</v>
          </cell>
          <cell r="N3716" t="str">
            <v>15185426260 18798593033 15870225709</v>
          </cell>
          <cell r="O3716" t="str">
            <v>记忆力减退伴左侧肢体肌力下降3周，感觉性失语2周</v>
          </cell>
          <cell r="P3716" t="str">
            <v>患者于3周前无明显诱因出现认知障碍、记忆力减退、小便失禁和左侧肢体肌力下降，就诊于当地医院行头部MRI提示颅内占位性病变，未系统诊治。患者认知障碍进行性加重，于2周前出现感觉性失语，1周前出现大便失禁，伴有间断性头痛，无意识不清及肢体抽搐。为求进一步诊治，就诊于我院门诊，行头部MRI提示双额及透明隔区占位，胶质瘤可能性大。患者以“胶质瘤（双额，透明隔）”收入我科。    患者自患病以来，饮食可，睡眠可，大小便失禁，体重无明显变化。</v>
          </cell>
          <cell r="Q3716" t="str">
            <v>平素健康状况:良好。甲亢病史10年，服药后治愈，目前无特殊治疗。否认高血压史、冠心病史， 否认糖尿病史、脑血管病史、精神病史，否认肝炎史、疟疾史、结核史,否认手术史、外伤史、输血史，否认过敏史，预防接种史不详。10年前患甲亢，口服甲硫咪唑2个月后痊愈。</v>
          </cell>
          <cell r="R3716" t="str">
            <v>生于湖南，久居本地，无疫区、疫情、疫水接触史，无牧区、矿山、高氟区、低碘区居住史，无化学性物质、放射性物质、有毒物质接触史，无工业毒物、粉尘接触史。否认冶游史、嗜酒史、吸烟史。</v>
          </cell>
          <cell r="S3716" t="str">
            <v>70</v>
          </cell>
          <cell r="T3716">
            <v>43963</v>
          </cell>
          <cell r="V3716" t="str">
            <v>冠切右额开颅肿瘤切除术+人工硬脑膜修补术（神经导航辅助）</v>
          </cell>
          <cell r="W3716" t="str">
            <v>患者插管全麻成功后，病人取仰卧位，头架固定。常规碘酒（4%）和酒精（75%）消毒后铺巾，头皮浸润麻醉，行冠状切口切开，充分暴露右额骨质，颅骨钻3孔骨瓣铣下保留，硬膜四周严密悬吊，硬膜张力略高，250ml甘露醇快速静点降低颅内压，“弧形+放射”状剪开硬脑膜，可见局部脑组织张力高，脑回膨隆明显，脑沟消失，皮层下2.0cm即可见灰红色病变，病变位于右额、胼胝体及透明隔，并向右侧基底节区、左额方向浸润生长，质地软韧不均，血供丰富，与周围脑组织边界不清，显微镜下首先自瘤内分块切除，待减压充分后自肿瘤大致边界逐步分离并分块切除，大小约7.5X6.0X5.5cm，双侧侧脑室开放，可见无色清亮脑脊液流出，最终肿瘤镜下近全切除，术中冰冻病理回报星形细胞瘤。术腔严密止血，创面速即纱帖敷，术腔反复冲洗清亮，脑组织搏动好，硬膜破损严重，可缝人工硬膜（脑膜健）减张缝合，硬膜下留置美敦力27703引流管一根，与护士清点棉片、棉条等手术用品无误后，2枚盖孔板1枚钛片还纳骨瓣，逐层缝合肌肉、皮下及皮肤，术毕再次与护士清点棉条等手术用品无误，手术顺利，术中出血约500ml，输液4000ml，术后回ICU病房监护。</v>
          </cell>
          <cell r="X3716" t="str">
            <v>部分切除</v>
          </cell>
          <cell r="Y3716">
            <v>157915</v>
          </cell>
          <cell r="Z3716" t="str">
            <v>GBM(WHO IV)</v>
          </cell>
          <cell r="AA3716" t="str">
            <v>GBM(WHO IV)</v>
          </cell>
          <cell r="AC3716" t="str">
            <v>胶质母细胞瘤 (WHOⅣ级)。    免疫组化结果：Ki-67（约10-30%），GFAP（+）。</v>
          </cell>
          <cell r="AD3716" t="str">
            <v>部分切除</v>
          </cell>
          <cell r="AE3716">
            <v>43980</v>
          </cell>
          <cell r="AF3716" t="str">
            <v>胶质母细胞瘤（双额，透明隔）2.甲状腺功能亢进史3.轻度贫血4.低钠血症5.低钾血症6.低氯血症7.鼻窦炎</v>
          </cell>
          <cell r="AG3716">
            <v>44211</v>
          </cell>
          <cell r="AH3716" t="str">
            <v>终止</v>
          </cell>
          <cell r="AI3716">
            <v>112</v>
          </cell>
          <cell r="AJ3716">
            <v>1</v>
          </cell>
          <cell r="AK3716">
            <v>50</v>
          </cell>
          <cell r="AL3716">
            <v>1</v>
          </cell>
          <cell r="AM3716">
            <v>112</v>
          </cell>
          <cell r="AN3716" t="str">
            <v>同步</v>
          </cell>
          <cell r="AO3716">
            <v>1</v>
          </cell>
          <cell r="AP3716" t="str">
            <v>泰道</v>
          </cell>
          <cell r="AQ3716">
            <v>1</v>
          </cell>
          <cell r="AS3716" t="str">
            <v>原发</v>
          </cell>
          <cell r="AU3716" t="e">
            <v>#N/A</v>
          </cell>
          <cell r="AV3716" t="e">
            <v>#N/A</v>
          </cell>
          <cell r="AW3716" t="e">
            <v>#N/A</v>
          </cell>
          <cell r="AX3716" t="e">
            <v>#N/A</v>
          </cell>
          <cell r="AY3716" t="e">
            <v>#N/A</v>
          </cell>
          <cell r="AZ3716" t="e">
            <v>#N/A</v>
          </cell>
        </row>
        <row r="3717">
          <cell r="B3717" t="str">
            <v>P1217</v>
          </cell>
          <cell r="C3717" t="str">
            <v>CGGA_P1217</v>
          </cell>
          <cell r="D3717" t="str">
            <v>CGGA_P1206, CGGA_P1217</v>
          </cell>
          <cell r="E3717" t="str">
            <v>李金柱</v>
          </cell>
          <cell r="F3717" t="str">
            <v>641272</v>
          </cell>
          <cell r="G3717">
            <v>43937</v>
          </cell>
          <cell r="H3717" t="str">
            <v>颅内占位性病变（颞枕、丘脑，左）：高级别胶质瘤？  2.肺结节  3.肺大疱  4.肺部感染</v>
          </cell>
          <cell r="J3717" t="str">
            <v>男</v>
          </cell>
          <cell r="K3717" t="str">
            <v>67</v>
          </cell>
          <cell r="L3717" t="str">
            <v>O</v>
          </cell>
          <cell r="M3717" t="str">
            <v>15022119520828681X</v>
          </cell>
          <cell r="N3717" t="str">
            <v>15810809970 13327180484 15848262333 13327180484</v>
          </cell>
          <cell r="O3717" t="str">
            <v>记忆力下降6个月，头部胀痛1个月</v>
          </cell>
          <cell r="P3717" t="str">
            <v>患者于6个月前无明显诱因出现记忆力下降，无头晕头痛及视力改变，无意识不清及肢体抽搐，就诊于当地医院，行头部MRI示颅内占位性病变，未行系统治疗。近1个月患者出现左侧颞部胀痛，无恶心呕吐，无意识不清及肢体无力，为求进一步诊治，就诊于我院门诊，行头部MRI示左侧颞枕叶及丘脑占位性病变，以“颅内占位性病变”收入我科。    患者自患病以来，饮食可，睡眠可，二便如常，体重无明显变化。</v>
          </cell>
          <cell r="Q3717" t="str">
            <v>平素健康状况:良好。否认高血压史、冠心病史， 否认糖尿病史、脑血管病史、精神病史，否认肝炎史、疟疾史、结核史,否认手术史、外伤史、输血史，否认过敏史，预防接种史不详。</v>
          </cell>
          <cell r="R3717" t="str">
            <v>生于内蒙古，久居本地，无疫区、疫情、疫水接触史，无牧区、矿山、高氟区、低碘区居住史，无化学性物质、放射性物质、有毒物质接触史，无工业毒物、粉尘接触史。否认冶游史、嗜酒史、吸烟史。</v>
          </cell>
          <cell r="S3717" t="str">
            <v>95</v>
          </cell>
          <cell r="T3717">
            <v>43964</v>
          </cell>
          <cell r="V3717" t="str">
            <v>左额颞开颅肿瘤切除+人工硬脑膜修补术  （术中导航） </v>
          </cell>
          <cell r="W3717" t="str">
            <v>患者气管插管全麻成功后，仰卧头右偏，头架固定，导航注册肿瘤体表投影。常规碘酒（4%）和酒精（75%）消毒后铺巾，头皮浸润麻醉，取左额颞“？”切口逐层切开，皮瓣翻向前方，颞肌翻向下方。充分暴露骨质，颅骨钻孔骨瓣铣下保留。硬膜止血后四周严密悬吊，见硬膜张力略高250ml甘露醇快速静点降低颅内压，“弧形+放射”状剪开硬脑膜，缓慢释放侧裂池脑脊液后脑压下降满意，仔细分离外侧裂，软膜下切除部分颞极组织，显露侧脑室颞角，颞角底部可见肿胀海马组织，灰红色，质软，与周围组织边界不清，血供丰富，未见钙化、坏死及囊变，显微镜下分块近全切除肿瘤，导航再次确定肿瘤切除范围。术腔严密止血，反复冲洗清亮，脑组织搏动好，硬膜严密缝合困难，人工硬膜减张缝合加固硬膜薄弱处，与护士清点棉片、棉条等手术用品无误后，钛片还纳骨瓣，逐层缝合肌肉、皮下及皮肤，术毕再次与护士清点棉条等手术用品无误，手术顺利，麻醉满意，术中出血约200ml，输液3000ml，未输血，术后查见双瞳孔左：右=1.5:1.5mm，拔管后回PICU病房监护。</v>
          </cell>
          <cell r="X3717" t="str">
            <v>部分切除</v>
          </cell>
          <cell r="Y3717">
            <v>157577</v>
          </cell>
          <cell r="Z3717" t="str">
            <v>GBM(WHO IV)</v>
          </cell>
          <cell r="AA3717" t="str">
            <v>GBM(WHO IV)</v>
          </cell>
          <cell r="AB3717">
            <v>4</v>
          </cell>
          <cell r="AC3717" t="str">
            <v>间变性星形细胞瘤（WHOⅢ级）。免疫组化：Olig-2（+），IDH1（-），ATRX（+），P53（灶状约20%），Ki-67（局灶约25%）。</v>
          </cell>
          <cell r="AD3717" t="str">
            <v>部分切除</v>
          </cell>
          <cell r="AE3717">
            <v>43973</v>
          </cell>
          <cell r="AF3717" t="str">
            <v>胶质母细胞瘤（颞枕、丘脑，海马，左）2.中枢神经系统感染3.低钠血症4.低钾血症5.轻度贫血6.低蛋白血症7.转氨酶升高8.肺结节9.肺大疱10.肺部感染</v>
          </cell>
          <cell r="AH3717" t="str">
            <v>未终止</v>
          </cell>
          <cell r="AI3717">
            <v>247</v>
          </cell>
          <cell r="AJ3717" t="e">
            <v>#N/A</v>
          </cell>
          <cell r="AK3717" t="e">
            <v>#N/A</v>
          </cell>
          <cell r="AL3717" t="e">
            <v>#N/A</v>
          </cell>
          <cell r="AM3717">
            <v>247</v>
          </cell>
          <cell r="AN3717" t="e">
            <v>#N/A</v>
          </cell>
          <cell r="AO3717" t="str">
            <v>NA</v>
          </cell>
          <cell r="AP3717" t="e">
            <v>#N/A</v>
          </cell>
          <cell r="AQ3717" t="str">
            <v>NA</v>
          </cell>
          <cell r="AS3717">
            <v>0</v>
          </cell>
          <cell r="AU3717" t="e">
            <v>#N/A</v>
          </cell>
          <cell r="AV3717" t="e">
            <v>#N/A</v>
          </cell>
          <cell r="AW3717" t="e">
            <v>#N/A</v>
          </cell>
          <cell r="AX3717" t="e">
            <v>#N/A</v>
          </cell>
          <cell r="AY3717" t="e">
            <v>#N/A</v>
          </cell>
          <cell r="AZ3717" t="e">
            <v>#N/A</v>
          </cell>
        </row>
        <row r="3718">
          <cell r="B3718" t="str">
            <v>P1218</v>
          </cell>
          <cell r="C3718" t="str">
            <v>CGGA_P1218</v>
          </cell>
          <cell r="E3718" t="str">
            <v>马新勇</v>
          </cell>
          <cell r="F3718" t="str">
            <v>642592</v>
          </cell>
          <cell r="G3718">
            <v>43959</v>
          </cell>
          <cell r="H3718" t="str">
            <v>颅内占位性病变（额颞叶 左）胶质瘤可能性大  症状性癫痫[继发性癫痫]  乙型病毒性肝炎病原携带者</v>
          </cell>
          <cell r="J3718" t="str">
            <v>男</v>
          </cell>
          <cell r="K3718" t="str">
            <v>33</v>
          </cell>
          <cell r="L3718" t="str">
            <v>B</v>
          </cell>
          <cell r="M3718" t="str">
            <v>372901198612271635</v>
          </cell>
          <cell r="N3718" t="str">
            <v>15153051011 18364092666 15063492222</v>
          </cell>
          <cell r="O3718" t="str">
            <v>癫痫、发现颅内占位3月</v>
          </cell>
          <cell r="P3718" t="str">
            <v>患者3月前无明显诱因出现癫痫发作，表现为无意识性奔跑，1分钟后缓解，缓解后自觉头部不适、疲劳，对发作时情况不能回忆，未有四肢抽搐、双眼上翻、口吐白沫等症状。3月来，相同症状共出现8次，表现形式相同。患者自发病以来，未有明显头痛，未有呕吐，未有语言及运动障碍。为求进一步治疗，至我院门诊，开立左乙拉西坦0.5g Q12h口服，症状未进一步恶化，今以“颅内占位性病变”收入我科。    患者自患病以来，饮食可，睡眠可，二便如常，体重无明显变化。</v>
          </cell>
          <cell r="Q3718" t="str">
            <v>平素健康状况:良好。否认高血压史、冠心病史， 否认糖尿病史、脑血管病史、精神病史，否认肝炎史、疟疾史、结核史,否认手术史、外伤史、输血史，否认过敏史，预防接种史不详。</v>
          </cell>
          <cell r="R3718" t="str">
            <v>生于当地，久居当地，无疫区、疫情、疫水接触史，无牧区、矿山、高氟区、低碘区居住史，无化学性物质、放射性物质、有毒物质接触史，无工业毒物、粉尘接触史。吸烟史20年，每天5-10支，未戒烟；偶尔少量饮酒，已戒酒半年。</v>
          </cell>
          <cell r="S3718" t="str">
            <v>100</v>
          </cell>
          <cell r="T3718">
            <v>43965</v>
          </cell>
          <cell r="V3718" t="str">
            <v>左额颞开颅肿瘤切除术+术中神经导航+多模态电生理监测(ECoG+SSEP+MEP)+皮质/皮质下电刺激定位+人工硬脑膜补片修补术 </v>
          </cell>
          <cell r="W3718" t="str">
            <v>患者气管插管全麻成功后，仰卧头右偏45度，上头架固定。导注册确认肿瘤体表投影。常规碘酒（4%）和酒精（75%）消毒后铺巾，头皮浸润麻醉，取左额颞“？”切口逐层切开，皮瓣翻向前，肌肉翻向下方，充分暴露骨质，颅骨钻2孔骨瓣铣下保留。硬膜止血后四周严密悬吊，见硬膜张力略高250ml甘露醇快速静点降低颅内压，“弧形+放射”状剪开硬脑膜，可见额顶表面脑组织沟回正常，颞叶脑回增宽，脑沟变浅。术中神经导航再次确认肿瘤位于额颞岛叶。术中ECoG监测显示颞上回及环下部中央叶示多处棘波，然后应用体感诱发电位确认中央沟，皮质电刺激确定中央前回上肢区。于前侧裂点前方软膜下切除部分额部眶回后部造瘘，显露大脑中动脉M1、分叉部及M2近端，于岛阈处M1背侧可见最外侧豆纹动脉，然后扩大额部造瘘，显示前环岛沟及部分上环岛沟，软膜下切除岛叶前上部肿瘤，以最外侧豆纹动脉作为术腔前部的深部边界，调整显微镜角度，切除岛叶中、上部肿瘤，深部可见肉豆蔻样壳核及与下纹状静脉。继续调整显微镜角度切除前下部、后下部及后上部肿瘤，上部达上环岛沟，下部达下环岛沟，后上部可见后岛点，后上部深部皮质下电刺激监测上、下肢锥体束，以此作为深部功能边界。最后切除颞极及部分海马肿瘤，侧脑室颞角开放。肿瘤灰白色，大部质韧，与周围组织边界不清，血供中等，显微镜下分块切除肿瘤，豆纹动脉、MCA （M1和M2)及壳核保护完好，最终显微镜下根据功能-解剖边界近全切肿瘤，大小约4.5X 5.2X3.5CM。神经导航确认肿瘤切除范围和深度满意，术中ECoG监测棘波明显减少，经颅MEP监测示运动功能保留完好。术腔严密止血，反复冲洗清亮，脑组织搏动好，硬膜严密缝合困难，人工硬膜减张缝合加固硬膜薄弱处，与护士清点棉片、棉条等手术用品无误后，1枚盖孔板，3枚钛片还纳骨瓣，逐层缝合肌肉、皮下及皮肤，术毕再次与护士清点棉条等手术用品无误，手术顺利，麻醉满意，术中出血约200ml，未输血，术后拔管后回PICU病房监护。</v>
          </cell>
          <cell r="X3718" t="str">
            <v>部分切除</v>
          </cell>
          <cell r="Y3718">
            <v>157997</v>
          </cell>
          <cell r="Z3718" t="str">
            <v>O(WHO II)</v>
          </cell>
          <cell r="AA3718" t="str">
            <v>O(WHO II)</v>
          </cell>
          <cell r="AB3718">
            <v>2</v>
          </cell>
          <cell r="AC3718" t="str">
            <v>少突胶质细胞瘤（WHO II级）IDH（+），ATRX（+），p53（个别+），Ki67（2%-10%）。1p19q联合缺失。</v>
          </cell>
          <cell r="AD3718" t="str">
            <v>部分切除</v>
          </cell>
          <cell r="AE3718">
            <v>43976</v>
          </cell>
          <cell r="AF3718" t="str">
            <v>颅内占位性病变（额颞叶 左）少突胶质瘤（WHO II级）2.症状性癫痫[继发性癫痫]3.乙型病毒性肝炎病原携带者4.低钾血症5.肝功能异常6.低蛋白血症7.贫血8.凝血功能异常</v>
          </cell>
          <cell r="AH3718" t="str">
            <v>未终止</v>
          </cell>
          <cell r="AI3718">
            <v>800</v>
          </cell>
          <cell r="AJ3718">
            <v>0</v>
          </cell>
          <cell r="AK3718">
            <v>800</v>
          </cell>
          <cell r="AL3718">
            <v>0</v>
          </cell>
          <cell r="AM3718">
            <v>800</v>
          </cell>
          <cell r="AN3718" t="str">
            <v>无</v>
          </cell>
          <cell r="AO3718">
            <v>0</v>
          </cell>
          <cell r="AP3718" t="str">
            <v>无</v>
          </cell>
          <cell r="AQ3718">
            <v>0</v>
          </cell>
          <cell r="AS3718">
            <v>0</v>
          </cell>
          <cell r="AU3718" t="e">
            <v>#N/A</v>
          </cell>
          <cell r="AV3718" t="e">
            <v>#N/A</v>
          </cell>
          <cell r="AW3718" t="e">
            <v>#N/A</v>
          </cell>
          <cell r="AX3718" t="e">
            <v>#N/A</v>
          </cell>
          <cell r="AY3718" t="e">
            <v>#N/A</v>
          </cell>
          <cell r="AZ3718" t="e">
            <v>#N/A</v>
          </cell>
        </row>
        <row r="3719">
          <cell r="B3719" t="str">
            <v>P1219</v>
          </cell>
          <cell r="C3719" t="str">
            <v>CGGA_P1219</v>
          </cell>
          <cell r="E3719" t="str">
            <v>宋佳宁</v>
          </cell>
          <cell r="F3719" t="str">
            <v>624931</v>
          </cell>
          <cell r="G3719">
            <v>43962</v>
          </cell>
          <cell r="H3719" t="str">
            <v>颅内占位性病变（颞岛叶 左）胶质瘤可能性大  右上颌窦囊肿  胃穿孔术后</v>
          </cell>
          <cell r="J3719" t="str">
            <v>男</v>
          </cell>
          <cell r="K3719" t="str">
            <v>30</v>
          </cell>
          <cell r="L3719" t="str">
            <v>AB</v>
          </cell>
          <cell r="M3719" t="str">
            <v>130727198911120016</v>
          </cell>
          <cell r="N3719" t="str">
            <v>15028516020 15531302257 1813132200713831329437</v>
          </cell>
          <cell r="O3719" t="str">
            <v>外伤后发现颅内占位1月</v>
          </cell>
          <cell r="P3719" t="str">
            <v>患者1月前外伤后体检发现左侧颞岛叶占位，偶有头痛，位置不定，未有放散，未影响睡眠，可自行缓解，未口服药物。未有头晕、呕吐，无癫痫发作，无语言、运动障碍，无记忆与情绪情感障碍。为求进一步治疗，至我院门诊，MR示：左颞岛占位，胶质瘤可能性大，门诊以“颅内占位性病变”收入我科。    患者自患病以来，饮食可，睡眠可，二便如常，体重无明显变化。</v>
          </cell>
          <cell r="Q3719" t="str">
            <v>平素健康状况:良好。否认高血压史、冠心病史， 否认糖尿病史、脑血管病史、精神病史，否认肝炎史、疟疾史、结核史,10年前因胃穿孔行修补术，具体不详，术后恢复顺利。否认过敏史，预防接种史不详</v>
          </cell>
          <cell r="R3719" t="str">
            <v>生于当地，久居当地，无疫区、疫情、疫水接触史，无牧区、矿山、高氟区、低碘区居住史，无化学性物质、放射性物质、有毒物质接触史，无工业毒物、粉尘接触史。吸烟史10年，每天24支，未戒烟。偶尔饮酒。</v>
          </cell>
          <cell r="S3719" t="str">
            <v>95</v>
          </cell>
          <cell r="T3719">
            <v>43966</v>
          </cell>
          <cell r="V3719" t="str">
            <v>左额颞开颅颅内肿物切除术+神经导航+术中B超+人工硬脑膜补片修补术</v>
          </cell>
          <cell r="W3719" t="str">
            <v>患者气管插管全麻成功后，仰卧位，头偏向右。神经导航确认肿瘤位置。常规碘酒（4%）和酒精（75%）消毒后铺巾，头皮浸润麻醉，取左额颞“？”切口逐层切开，皮瓣翻向侧下方，充分暴露骨质，颅骨钻2孔骨瓣铣下保留。硬膜止血后四周严密悬吊，见硬膜张力略高250ml甘露醇快速静点降低颅内压，神经导航确认肿瘤位置。“弧形+放射”状剪开硬脑膜，术中B超确认肿瘤位置及周边结构，缓慢释放侧裂池脑脊液后脑压下降满意，颞部造瘘，见灰红色病变位于左侧颞叶，质地软韧，与周围组织边界不清，血供丰富，见大脑中动脉分支极多，肿瘤部分侵及岛叶后部，分块切除肿瘤，待瘤内减压充分后沿肿瘤周边逐步分离，内侧至基底节，神经导航再次确认切除边界。最终病变镜下全切，大小约4.5X 5.2X3.5CM。术腔严密止血，创面速即纱帖敷,术腔反复冲洗清亮，脑组织搏动好，硬膜严密缝合困难，人工硬膜减张缝合加固硬膜薄弱处，与护士清点棉片、棉条等手术用品无误后，盖孔板、钛片还纳骨瓣，逐层缝合肌肉、皮下及皮肤，术毕再次与护士清点棉条等手术用品无误，手术顺利，术中出血约250ml，未输血，术后回ICU病房监护。</v>
          </cell>
          <cell r="X3719" t="str">
            <v>全切除</v>
          </cell>
          <cell r="Y3719">
            <v>158034</v>
          </cell>
          <cell r="Z3719" t="str">
            <v>A(WHO II)</v>
          </cell>
          <cell r="AA3719" t="str">
            <v>A(WHO II)</v>
          </cell>
          <cell r="AB3719">
            <v>2</v>
          </cell>
          <cell r="AC3719" t="str">
            <v>少突星型细胞瘤，IDH（+），p53（偶见+），Ki67(10%),ATRX(部分-)，1p19q未联合缺失。</v>
          </cell>
          <cell r="AD3719" t="str">
            <v>全切除</v>
          </cell>
          <cell r="AE3719">
            <v>43977</v>
          </cell>
          <cell r="AF3719" t="str">
            <v>颅内占位性病变（颞岛叶 左）少突星形细胞瘤（WHO II级）2.右上颌窦囊肿3.胃穿孔术后4.凝血功能异常5.肝功能异常6.低蛋白血症7.贫血</v>
          </cell>
          <cell r="AH3719" t="str">
            <v>未终止</v>
          </cell>
          <cell r="AI3719">
            <v>799</v>
          </cell>
          <cell r="AJ3719">
            <v>0</v>
          </cell>
          <cell r="AK3719">
            <v>799</v>
          </cell>
          <cell r="AL3719">
            <v>0</v>
          </cell>
          <cell r="AM3719">
            <v>799</v>
          </cell>
          <cell r="AN3719" t="str">
            <v>无</v>
          </cell>
          <cell r="AO3719">
            <v>0</v>
          </cell>
          <cell r="AP3719" t="str">
            <v>无</v>
          </cell>
          <cell r="AQ3719">
            <v>0</v>
          </cell>
          <cell r="AS3719">
            <v>0</v>
          </cell>
          <cell r="AU3719" t="e">
            <v>#N/A</v>
          </cell>
          <cell r="AV3719" t="e">
            <v>#N/A</v>
          </cell>
          <cell r="AW3719" t="e">
            <v>#N/A</v>
          </cell>
          <cell r="AX3719" t="e">
            <v>#N/A</v>
          </cell>
          <cell r="AY3719" t="e">
            <v>#N/A</v>
          </cell>
          <cell r="AZ3719" t="e">
            <v>#N/A</v>
          </cell>
        </row>
        <row r="3720">
          <cell r="B3720" t="str">
            <v>P1220</v>
          </cell>
          <cell r="C3720" t="str">
            <v>NA</v>
          </cell>
          <cell r="D3720" t="str">
            <v>NA</v>
          </cell>
          <cell r="E3720" t="str">
            <v>NA</v>
          </cell>
          <cell r="F3720" t="str">
            <v>NA</v>
          </cell>
          <cell r="G3720" t="str">
            <v>NA</v>
          </cell>
          <cell r="H3720" t="str">
            <v>NA</v>
          </cell>
          <cell r="I3720" t="str">
            <v>NA</v>
          </cell>
          <cell r="J3720" t="str">
            <v>NA</v>
          </cell>
          <cell r="K3720" t="str">
            <v>NA</v>
          </cell>
          <cell r="L3720" t="str">
            <v>NA</v>
          </cell>
          <cell r="M3720" t="str">
            <v>NA</v>
          </cell>
          <cell r="N3720" t="str">
            <v>NA</v>
          </cell>
          <cell r="O3720" t="str">
            <v>NA</v>
          </cell>
          <cell r="P3720" t="str">
            <v>NA</v>
          </cell>
          <cell r="Q3720" t="str">
            <v>NA</v>
          </cell>
          <cell r="R3720" t="str">
            <v>NA</v>
          </cell>
          <cell r="S3720" t="str">
            <v>NA</v>
          </cell>
          <cell r="T3720" t="str">
            <v>NA</v>
          </cell>
          <cell r="U3720" t="str">
            <v>NA</v>
          </cell>
          <cell r="V3720" t="str">
            <v>NA</v>
          </cell>
          <cell r="W3720" t="str">
            <v>NA</v>
          </cell>
          <cell r="X3720" t="str">
            <v>NA</v>
          </cell>
          <cell r="Y3720" t="str">
            <v>NA</v>
          </cell>
          <cell r="Z3720" t="str">
            <v>NA</v>
          </cell>
          <cell r="AA3720" t="str">
            <v>NA</v>
          </cell>
          <cell r="AB3720" t="str">
            <v>NA</v>
          </cell>
          <cell r="AC3720" t="str">
            <v>NA</v>
          </cell>
          <cell r="AD3720" t="str">
            <v>NA</v>
          </cell>
          <cell r="AE3720" t="str">
            <v>NA</v>
          </cell>
          <cell r="AF3720" t="str">
            <v>NA</v>
          </cell>
          <cell r="AG3720" t="str">
            <v>NA</v>
          </cell>
          <cell r="AH3720" t="str">
            <v>NA</v>
          </cell>
          <cell r="AI3720" t="str">
            <v>NA</v>
          </cell>
          <cell r="AJ3720" t="str">
            <v>NA</v>
          </cell>
          <cell r="AK3720" t="str">
            <v>NA</v>
          </cell>
          <cell r="AL3720" t="str">
            <v>NA</v>
          </cell>
          <cell r="AM3720" t="str">
            <v>NA</v>
          </cell>
          <cell r="AN3720" t="str">
            <v>NA</v>
          </cell>
          <cell r="AO3720" t="str">
            <v>NA</v>
          </cell>
          <cell r="AP3720" t="str">
            <v>NA</v>
          </cell>
          <cell r="AQ3720" t="str">
            <v>NA</v>
          </cell>
          <cell r="AS3720" t="str">
            <v>NA</v>
          </cell>
          <cell r="AT3720" t="str">
            <v>NA</v>
          </cell>
          <cell r="AU3720" t="str">
            <v>NA</v>
          </cell>
          <cell r="AV3720" t="str">
            <v>NA</v>
          </cell>
          <cell r="AW3720" t="str">
            <v>NA</v>
          </cell>
          <cell r="AX3720" t="str">
            <v>NA</v>
          </cell>
          <cell r="AY3720" t="str">
            <v>NA</v>
          </cell>
          <cell r="AZ3720" t="str">
            <v>NA</v>
          </cell>
          <cell r="BA3720" t="str">
            <v>NA</v>
          </cell>
          <cell r="BB3720" t="str">
            <v>NA</v>
          </cell>
          <cell r="BC3720" t="str">
            <v>NA</v>
          </cell>
          <cell r="BD3720" t="str">
            <v>NA</v>
          </cell>
        </row>
        <row r="3721">
          <cell r="B3721" t="str">
            <v>P1221</v>
          </cell>
          <cell r="C3721" t="str">
            <v>CGGA_P1221</v>
          </cell>
          <cell r="E3721" t="str">
            <v>辛少峰</v>
          </cell>
          <cell r="F3721" t="str">
            <v>643059</v>
          </cell>
          <cell r="G3721">
            <v>43963</v>
          </cell>
          <cell r="H3721" t="str">
            <v>颅内占位性病变(左颞叶、基底节)：胶质瘤？  2.细支气管炎</v>
          </cell>
          <cell r="J3721" t="str">
            <v>男</v>
          </cell>
          <cell r="K3721" t="str">
            <v>44</v>
          </cell>
          <cell r="L3721" t="str">
            <v>B</v>
          </cell>
          <cell r="M3721" t="str">
            <v>222301197508012430</v>
          </cell>
          <cell r="N3721" t="str">
            <v>15500291112 18743690050 13843681400</v>
          </cell>
          <cell r="O3721" t="str">
            <v>记忆力下降3月余</v>
          </cell>
          <cell r="P3721" t="str">
            <v>患者自3月余前出现记忆力下降，无头晕、恶心、呕吐、意识改变等病史，无四肢抽搐等病史。于当地医院就诊，行头颅MRI检查，结果考虑颅内占位。遂于我院门诊就诊，行头颅MRI检查，结果回报“左颞叶、基底节占位病变：胶质瘤可能性大”。门诊遂以“颅内占位性病变”收入院。患者自患病以来，饮食可，睡眠可，二便如常，体重无明显变化。</v>
          </cell>
          <cell r="Q3721" t="str">
            <v>平素健康状况:良好。否认高血压史、冠心病史， 否认糖尿病史、脑血管病史、精神病史，否认肝炎史、疟疾史、结核史,否认手术史、外伤史、输血史，否认过敏史，预防接种史不详。</v>
          </cell>
          <cell r="R3721" t="str">
            <v>生于原籍，久居本地，无疫区、疫情、疫水接触史，无牧区、矿山、高氟区、低碘区居住史，无化学性物质、放射性物质、有毒物质接触史，无工业毒物、粉尘接触史。否认冶游史、嗜酒史、吸烟史。</v>
          </cell>
          <cell r="S3721" t="str">
            <v>100</v>
          </cell>
          <cell r="T3721">
            <v>43970</v>
          </cell>
          <cell r="V3721" t="str">
            <v>左额颞开颅肿瘤切除+人工硬脑膜修补术（术中导航+超声）（术中SSEP +MEP监测） </v>
          </cell>
          <cell r="W3721" t="str">
            <v> 患者气管插管全麻成功后，仰卧头右偏45°，头架固定，导航注册确定肿瘤体表投影。常规碘酒（4%）和酒精（75%）消毒后铺巾，头皮浸润麻醉，取左额颞“？”切口逐层切开，皮瓣翻向前方，肌瓣翻向下方。充分暴露骨质，颅骨钻   孔骨瓣铣下保留。硬膜止血后四周严密悬吊，见硬膜张力略高250ml甘露醇快速静点降低颅内压，“弧形+放射”状剪开硬脑膜，缓慢释放侧裂池脑脊液后脑压下降满意，可见表面脑皮层及沟回正常。术中导航及超声确定肿瘤范围，行SSEP确定中央沟。在导航和超声引导下分开部分外侧裂，显露左侧岛叶，皮层下1cm可见豆状核肿瘤，灰白色，质软，血供丰富，包绕豆纹动脉，边界不清，在MEP监测分块切除肿瘤，深部高频单极刺激确定上下肢区。然后在导航指引下于左颞上回经 皮质造瘘，显露侧脑室颞角，肿瘤位于岛阈，钩回及海马头部，灰白色，质韧，血供一般，边界不清，显微镜下分块切除，岛阈深部可见最外侧豆纹动脉及下纹状静脉，肉豆蔻样底节区。脉络膜前动脉、侧脑室脉络丛均保护完好。切除过程中检查MEP显示无明显改变。术中超声确定肿瘤切除满意，术腔严密止血，反复冲洗清亮，脑组织搏动好，硬膜严密缝合困难，人工硬膜减张缝合加固硬膜薄弱处，与护士清点棉片、棉条等手术用品无误后，钛片还纳骨瓣，逐层缝合肌肉、皮下及皮肤，术毕再次与护士清点棉条等手术用品无误，手术顺利，麻醉满意，术中出血约200ml，输液2600ml，未输血，术后回ICU病房监护。</v>
          </cell>
          <cell r="X3721" t="str">
            <v>部分切除</v>
          </cell>
          <cell r="Y3721">
            <v>158091</v>
          </cell>
          <cell r="Z3721" t="str">
            <v>A(WHO II)</v>
          </cell>
          <cell r="AA3721" t="str">
            <v>A(WHO II)</v>
          </cell>
          <cell r="AB3721">
            <v>2</v>
          </cell>
          <cell r="AC3721" t="str">
            <v>星形细胞瘤 (WHOⅡ级)。（海马）：星形细胞瘤 (WHOⅡ级)。3. 免疫组化：切片1：GFAP（+），Olig-2（+），Ki-67（约3-8%），Syn（+），NeuN（偶见+）；切片2：IDH1（-），Ki-67（约2-5%）。</v>
          </cell>
          <cell r="AD3721" t="str">
            <v>部分切除</v>
          </cell>
          <cell r="AE3721">
            <v>43983</v>
          </cell>
          <cell r="AF3721" t="str">
            <v>星形细胞瘤(左颞叶、基底节)  2.细支气管炎</v>
          </cell>
          <cell r="AH3721" t="str">
            <v>未终止</v>
          </cell>
          <cell r="AI3721">
            <v>795</v>
          </cell>
          <cell r="AJ3721">
            <v>0</v>
          </cell>
          <cell r="AK3721">
            <v>795</v>
          </cell>
          <cell r="AL3721">
            <v>0</v>
          </cell>
          <cell r="AM3721">
            <v>795</v>
          </cell>
          <cell r="AN3721" t="str">
            <v>27次</v>
          </cell>
          <cell r="AO3721">
            <v>1</v>
          </cell>
          <cell r="AP3721" t="str">
            <v>无</v>
          </cell>
          <cell r="AQ3721">
            <v>0</v>
          </cell>
          <cell r="AS3721">
            <v>0</v>
          </cell>
          <cell r="AU3721" t="e">
            <v>#N/A</v>
          </cell>
          <cell r="AV3721" t="e">
            <v>#N/A</v>
          </cell>
          <cell r="AW3721" t="e">
            <v>#N/A</v>
          </cell>
          <cell r="AX3721" t="e">
            <v>#N/A</v>
          </cell>
          <cell r="AY3721" t="e">
            <v>#N/A</v>
          </cell>
          <cell r="AZ3721" t="e">
            <v>#N/A</v>
          </cell>
        </row>
        <row r="3722">
          <cell r="B3722" t="str">
            <v>P1222</v>
          </cell>
          <cell r="C3722" t="str">
            <v>CGGA_P1222</v>
          </cell>
          <cell r="E3722" t="str">
            <v>钱文志</v>
          </cell>
          <cell r="F3722" t="str">
            <v>643609</v>
          </cell>
          <cell r="G3722">
            <v>43969</v>
          </cell>
          <cell r="H3722" t="str">
            <v>颅内多发占位性病变（顶枕，右；脑室额角、双侧；胼胝体）  高血压  高脂血症  糖尿病</v>
          </cell>
          <cell r="J3722" t="str">
            <v>男</v>
          </cell>
          <cell r="K3722" t="str">
            <v>76</v>
          </cell>
          <cell r="L3722" t="str">
            <v>O</v>
          </cell>
          <cell r="M3722" t="str">
            <v>11010819440302223X</v>
          </cell>
          <cell r="N3722" t="str">
            <v>13520438830 13521559125 13910129240</v>
          </cell>
          <cell r="O3722" t="str">
            <v>头晕半月</v>
          </cell>
          <cell r="P3722" t="str">
            <v>患者无明显诱因半月前自觉头晕，否认头痛、否认恶心、呕吐，否认肢体抽搐，否认肢体活动障碍，否认意识障碍，于北大医院急诊，行头颅CT示颅内占位性病变，未行特殊治疗，为进一步治疗，特来我院门诊就诊，门诊以“颅内占位性病变”收住入院。     患者自患病以来，饮食可，睡眠可，二便如常，体重无明显变化。</v>
          </cell>
          <cell r="Q3722" t="str">
            <v>平素健康状况:良好。高血压16年，规律服用络活喜半片，每天一片，血压控制可，高血脂症10余年，规律服用立普妥，否认冠心病史， 糖尿病史1年，未服药，控制尚可，否认脑血管病史、精神病史，否认肝炎史、疟疾史、结核史,否认手术史、外伤史、输血史，否认过敏史，预防接种史不详。</v>
          </cell>
          <cell r="R3722" t="str">
            <v>生于，久居本地，无疫区、疫情、疫水接触史，无牧区、矿山、高氟区、低碘区居住史，无化学性物质、放射性物质、有毒物质接触史，无工业毒物、粉尘接触史。否认冶游史、嗜酒史、吸烟史。</v>
          </cell>
          <cell r="S3722" t="str">
            <v>75</v>
          </cell>
          <cell r="T3722">
            <v>43971</v>
          </cell>
          <cell r="V3722" t="str">
            <v>右顶枕开颅病变切除术+人工硬膜修补术</v>
          </cell>
          <cell r="W3722" t="str">
            <v>患者插管全麻成功后，病人取左侧卧位，头架固定，导航明确切口位置，常规碘酒（2%）和酒精（75%）消毒后铺巾，头皮浸润麻醉，沿右顶枕马蹄形切口逐层切开，颅骨钻1孔骨瓣铣下保留，硬膜四周严密悬吊，见硬膜张力略高，250ml甘露醇快速静点降低颅内压， “+”字状剪开脑膜，顶枕部皮层造瘘0.5cm,即可见灰白色病变，质软，血供丰富，与周围脑组织边界不清，显微镜下沿病变边界仔细分离，并扩大切除病变，内侧至纵裂，深部脑室三角区开放，并切除胼胝体肿瘤，最终病变镜下全切，大小约4.2X4.6X3.6cm，术腔严密止血，术腔反复冲洗清亮，脑组织搏动好，鉴于硬膜缺损，人工硬膜修补缝合，与护士清点棉片、棉条等手术用品无误后，1枚盖孔板、2枚钛片还纳骨瓣，逐层缝合肌肉、皮下及皮肤，术毕再次与护士清点棉条等手术用品无误，手术顺利，术中出血约300ml，输液3000ml，未输血，术后回ICU监护。</v>
          </cell>
          <cell r="X3722" t="str">
            <v>全切除</v>
          </cell>
          <cell r="Y3722" t="str">
            <v>缺失</v>
          </cell>
          <cell r="Z3722" t="str">
            <v>GBM(WHO IV)</v>
          </cell>
          <cell r="AA3722" t="str">
            <v>GBM(WHO IV)</v>
          </cell>
          <cell r="AB3722">
            <v>4</v>
          </cell>
          <cell r="AC3722" t="str">
            <v>胶质母细胞瘤 (WHOⅣ级)，部分区域呈少突胶质细胞瘤样形态。 镜下所见：  免疫组化：ATRX（+），P53（-），Ki-67（约30%），IDH1（-）。肉眼所见： 镜下所见： </v>
          </cell>
          <cell r="AD3722" t="str">
            <v>全切除</v>
          </cell>
          <cell r="AE3722">
            <v>43991</v>
          </cell>
          <cell r="AF3722" t="str">
            <v>胶质母细胞瘤 (WHOⅣ级)（顶枕，右；脑室额角、双侧；胼胝体）2.低钠血症 3.低钾血症4.中枢神经系统感染5.高血压 6.高脂血症 7.糖尿病 </v>
          </cell>
          <cell r="AH3722" t="str">
            <v>终止</v>
          </cell>
          <cell r="AI3722">
            <v>226</v>
          </cell>
          <cell r="AJ3722">
            <v>1</v>
          </cell>
          <cell r="AK3722">
            <v>68</v>
          </cell>
          <cell r="AL3722">
            <v>1</v>
          </cell>
          <cell r="AM3722">
            <v>509</v>
          </cell>
          <cell r="AN3722" t="str">
            <v>同步</v>
          </cell>
          <cell r="AO3722">
            <v>1</v>
          </cell>
          <cell r="AP3722" t="str">
            <v>替莫脞胺</v>
          </cell>
          <cell r="AQ3722">
            <v>1</v>
          </cell>
          <cell r="AS3722">
            <v>0</v>
          </cell>
          <cell r="AU3722" t="e">
            <v>#N/A</v>
          </cell>
          <cell r="AV3722" t="e">
            <v>#N/A</v>
          </cell>
          <cell r="AW3722" t="e">
            <v>#N/A</v>
          </cell>
          <cell r="AX3722" t="e">
            <v>#N/A</v>
          </cell>
          <cell r="AY3722" t="e">
            <v>#N/A</v>
          </cell>
          <cell r="AZ3722" t="e">
            <v>#N/A</v>
          </cell>
        </row>
        <row r="3723">
          <cell r="B3723" t="str">
            <v>P1223</v>
          </cell>
          <cell r="C3723" t="str">
            <v>CGGA_P1223</v>
          </cell>
          <cell r="E3723" t="str">
            <v>于春玉</v>
          </cell>
          <cell r="F3723" t="str">
            <v>643319</v>
          </cell>
          <cell r="G3723">
            <v>43965</v>
          </cell>
          <cell r="H3723" t="str">
            <v>颅内占位性病变(额、岛、底节区，左)：胶质瘤？2.脑疝3.胆囊切除术后4.气管憩室5.甲状腺病变6.肝脏多发低密度</v>
          </cell>
          <cell r="J3723" t="str">
            <v>女</v>
          </cell>
          <cell r="K3723" t="str">
            <v>64</v>
          </cell>
          <cell r="L3723" t="str">
            <v>A</v>
          </cell>
          <cell r="M3723" t="str">
            <v>110229195506161728</v>
          </cell>
          <cell r="N3723" t="str">
            <v>13811395260 18511037939 13811129030</v>
          </cell>
          <cell r="O3723" t="str">
            <v>头晕2月余，加重伴头痛1周</v>
          </cell>
          <cell r="P3723" t="str">
            <v>患者2月余前无明显诱因偶发头晕，无头痛、恶心、呕吐、意识改变等。后患者自觉体力下降，于当地医院就诊，行头颅CT检查，考虑颅内占位。近1周，患者自觉头晕、体力下降等症状加重，出现头痛，表现为阵发性胀痛。遂于我院门诊就诊，行头颅MRI检查，结果回报“左额占位病变”，门诊遂以“颅内占位性病变”收入院。患者自患病以来，饮食可，睡眠可，二便如常，体重无明显变化。</v>
          </cell>
          <cell r="Q3723" t="str">
            <v>平素健康状况:良好。否认高血压史、冠心病史， 否认糖尿病史、脑血管病史、精神病史，否认肝炎史、疟疾史、结核史,2018年因胆囊结石行腹腔镜胆囊切除术，术后恢复良好。否认过敏史，预防接种史不详。</v>
          </cell>
          <cell r="R3723" t="str">
            <v>生于原籍，久居本地，无疫区、疫情、疫水接触史，无牧区、矿山、高氟区、低碘区居住史，无化学性物质、放射性物质、有毒物质接触史，无工业毒物、粉尘接触史。否认冶游史、嗜酒史、吸烟史。</v>
          </cell>
          <cell r="S3723" t="str">
            <v>90</v>
          </cell>
          <cell r="T3723">
            <v>43972</v>
          </cell>
          <cell r="V3723" t="str">
            <v>显微镜下冠切左额开颅肿瘤切除+人工硬脑膜修补术（术中导航辅助）</v>
          </cell>
          <cell r="W3723" t="str">
            <v>患者插管全麻成功后，取仰卧位，导航注册确定肿瘤体表投影。常规碘酒（4%）和酒精（75%）消毒后铺巾，头皮浸润麻醉，行冠状切口切开，充分暴露左额骨质，颅骨钻3孔左额骨瓣铣下保留，额窦未见开放。硬膜四周严密悬吊，脑组织张力高，快速静点20%甘露醇注射液250ml，“+”字状剪开左额硬脑膜，可见左额脑组织肿胀，脑沟变浅、脑回增宽。于冠状缝前沿前纵裂分离并离断起源于胼缘及胼周动脉之供血动脉，深部达胼胝体，以此作为内侧切除的深部边界，向外侧分离切除。然后自外侧裂分离离断起源于MCA之供血动脉，深部达岛叶皮层、岛阈及豆纹动脉，前方深部达前颅窝底，可见嗅神经、嗅三角及内外嗅纹。肿瘤灰白色，质稍韧，血供中等，与周围脑组织边界不清，显微镜下自肿瘤大致边界逐步分离并分块近全切除左额肿瘤，侧脑室额角开放，血管及神经均保护完好。术腔严密止血，反复冲洗清亮，脑组织搏动好，硬膜破损严重，可缝人工硬膜（脑膜健）减张缝合，与护士清点棉片、棉条等手术用品无误后，2枚连接片和1枚钛夹还纳固定骨瓣，逐层缝合肌肉、皮下及皮肤，术毕再次与护士清点棉条等手术用品无误，手术顺利，麻醉满意，术中出血约  300  ml，输液  1700    ml，术后拔管后安返病房监护。</v>
          </cell>
          <cell r="X3723" t="str">
            <v>部分切除</v>
          </cell>
          <cell r="Y3723">
            <v>158175</v>
          </cell>
          <cell r="Z3723" t="str">
            <v>A(WHO II)</v>
          </cell>
          <cell r="AA3723" t="str">
            <v>A(WHO II)</v>
          </cell>
          <cell r="AB3723">
            <v>2</v>
          </cell>
          <cell r="AC3723" t="str">
            <v>少突星形细胞瘤，肿瘤浸润蛛网膜下腔 (WHOⅡ级)。4. 免疫组化：P53（偶见+），Ki-67（10%），ATRX（+）。</v>
          </cell>
          <cell r="AD3723" t="str">
            <v>部分切除</v>
          </cell>
          <cell r="AE3723">
            <v>43983</v>
          </cell>
          <cell r="AF3723" t="str">
            <v>少突星形细胞瘤(额、岛、底节区，左)2.脑疝3.胆囊切除术后4.气管憩室5.甲状腺病变6.肝脏多发低密度</v>
          </cell>
          <cell r="AH3723" t="str">
            <v>终止</v>
          </cell>
          <cell r="AI3723">
            <v>284</v>
          </cell>
          <cell r="AJ3723">
            <v>1</v>
          </cell>
          <cell r="AK3723">
            <v>256</v>
          </cell>
          <cell r="AL3723">
            <v>1</v>
          </cell>
          <cell r="AM3723">
            <v>509</v>
          </cell>
          <cell r="AN3723" t="str">
            <v>21次</v>
          </cell>
          <cell r="AO3723">
            <v>1</v>
          </cell>
          <cell r="AP3723" t="str">
            <v>无</v>
          </cell>
          <cell r="AQ3723">
            <v>0</v>
          </cell>
          <cell r="AS3723">
            <v>0</v>
          </cell>
          <cell r="AU3723" t="e">
            <v>#N/A</v>
          </cell>
          <cell r="AV3723" t="e">
            <v>#N/A</v>
          </cell>
          <cell r="AW3723" t="e">
            <v>#N/A</v>
          </cell>
          <cell r="AX3723" t="e">
            <v>#N/A</v>
          </cell>
          <cell r="AY3723" t="e">
            <v>#N/A</v>
          </cell>
          <cell r="AZ3723" t="e">
            <v>#N/A</v>
          </cell>
        </row>
        <row r="3724">
          <cell r="B3724" t="str">
            <v>P1224</v>
          </cell>
          <cell r="C3724" t="str">
            <v>CGGA_P1224</v>
          </cell>
          <cell r="E3724" t="str">
            <v>马丽亚</v>
          </cell>
          <cell r="F3724" t="str">
            <v>643730</v>
          </cell>
          <cell r="G3724">
            <v>43970</v>
          </cell>
          <cell r="H3724" t="str">
            <v>1.胶质瘤（颞，左）2.左颞胶质瘤活检术后</v>
          </cell>
          <cell r="J3724" t="str">
            <v>女</v>
          </cell>
          <cell r="K3724" t="str">
            <v>61</v>
          </cell>
          <cell r="L3724" t="str">
            <v>A</v>
          </cell>
          <cell r="M3724" t="str">
            <v>330724195904266927</v>
          </cell>
          <cell r="N3724" t="str">
            <v>13661781672 :15921883638 15858933058</v>
          </cell>
          <cell r="O3724" t="str">
            <v>间断性头痛伴3月余</v>
          </cell>
          <cell r="P3724" t="str">
            <v>患者于3个月前无明显诱因出现头痛，持续约1小时后缓解。头痛间断性发作，偶伴头晕，无恶心呕吐，无四肢抽搐。患者就诊于当地医院，行头部CT提示颅内占位性病变。2020年3月27日患者于“上海华山医院”行活检手术，术后病理回报为“星形细胞瘤（WHO II级）”。术后患者恢复良好。现患者为求进一步诊治，就诊于我院门诊，行头部核磁提示左侧颞叶占位性病变，患者以胶质瘤（颞，左）收入我科。</v>
          </cell>
          <cell r="Q3724" t="str">
            <v>平素健康状况:良好。小儿发热致右眼内收畸形，无视力下降。否认高血压史、冠心病史， 否认糖尿病史、脑血管病史、精神病史，否认肝炎史、疟疾史、结核史,否认手术史、外伤史、输血史，否认过敏史，预防接种史不详。</v>
          </cell>
          <cell r="R3724" t="str">
            <v>生于浙江，久居本地，无疫区、疫情、疫水接触史，无牧区、矿山、高氟区、低碘区居住史，无化学性物质、放射性物质、有毒物质接触史，无工业毒物、粉尘接触史。否认冶游史、嗜酒史、吸烟史。</v>
          </cell>
          <cell r="S3724" t="str">
            <v>80</v>
          </cell>
          <cell r="T3724">
            <v>43972</v>
          </cell>
          <cell r="V3724" t="str">
            <v>左颞枕开颅肿瘤切除术+人工硬脑膜修补术（神经导航辅助）</v>
          </cell>
          <cell r="W3724" t="str">
            <v>患者插管全麻成功后，病人右侧卧位，头架固定。常规碘酒（4%）和酒精（75%）消毒后铺巾，头皮浸润麻醉，行左颞枕“马蹄形”切口逐层切开，充分暴露骨质，颅骨钻2孔骨瓣铣下保留，可见原活检手术骨孔，硬膜四周严密悬吊，放射状剪开硬膜，神经导航定位肿瘤位置，于左侧颞中下回造瘘皮层下2.0cm即可见灰红色病变，质地软韧不均，血供丰富，沿脑室壁海马钩回结构呈浸润性生长，与周边脑组织边界不清，自肿瘤大致边界逐步分离并分块切除，最终肿瘤镜下近全切除，大小约5.5*4.0*3.0cm，脑室颞角开放，术中冰冻病理回报星形细胞瘤。术腔严密止血，创面速即纱帖敷，术腔反复冲洗清亮，脑组织搏动好，硬膜破损严重，可缝人工硬膜（脑膜健）减张缝合，与护士清点棉片、棉条等手术用品无误后，1枚盖孔板2枚钛片还纳骨瓣，逐层缝合肌肉、皮下及皮肤，术毕再次与护士清点棉条等手术用品无误，手术顺利，术中出血约300ml，输液3100ml，未输血，术后回病房监护。</v>
          </cell>
          <cell r="X3724" t="str">
            <v>部分切除</v>
          </cell>
          <cell r="Y3724">
            <v>158197</v>
          </cell>
          <cell r="Z3724" t="str">
            <v>A(WHO II)</v>
          </cell>
          <cell r="AA3724" t="str">
            <v>A(WHO II)</v>
          </cell>
          <cell r="AB3724">
            <v>2</v>
          </cell>
          <cell r="AC3724" t="str">
            <v>病理诊断：所有标本，全部取材，镜下星形细胞瘤，WHOⅡ级，请结合影像和手术所见综合评估。免疫组化：1号：Ki-67（局灶10%），2号：P53（+），Ki-67（10%），ATRX（部分-），IDH1（-）。病理诊断：不存在1p36杂合性缺失, 不存在19q13杂合性缺失。 </v>
          </cell>
          <cell r="AD3724" t="str">
            <v>部分切除</v>
          </cell>
          <cell r="AE3724">
            <v>43980</v>
          </cell>
          <cell r="AF3724" t="str">
            <v>1.星形细胞瘤（颞，左）2.左颞胶质瘤活检术后3.低蛋白血症4.上颌窦炎</v>
          </cell>
          <cell r="AH3724" t="str">
            <v>终止</v>
          </cell>
          <cell r="AI3724">
            <v>649</v>
          </cell>
          <cell r="AJ3724">
            <v>1</v>
          </cell>
          <cell r="AK3724">
            <v>649</v>
          </cell>
          <cell r="AL3724">
            <v>1</v>
          </cell>
          <cell r="AM3724">
            <v>695</v>
          </cell>
          <cell r="AN3724" t="str">
            <v>同步</v>
          </cell>
          <cell r="AO3724">
            <v>1</v>
          </cell>
          <cell r="AP3724" t="str">
            <v>泰道</v>
          </cell>
          <cell r="AQ3724">
            <v>1</v>
          </cell>
          <cell r="AS3724">
            <v>0</v>
          </cell>
          <cell r="AU3724" t="e">
            <v>#N/A</v>
          </cell>
          <cell r="AV3724" t="e">
            <v>#N/A</v>
          </cell>
          <cell r="AW3724" t="e">
            <v>#N/A</v>
          </cell>
          <cell r="AX3724" t="e">
            <v>#N/A</v>
          </cell>
          <cell r="AY3724" t="e">
            <v>#N/A</v>
          </cell>
          <cell r="AZ3724" t="e">
            <v>#N/A</v>
          </cell>
        </row>
        <row r="3725">
          <cell r="B3725" t="str">
            <v>P1225</v>
          </cell>
          <cell r="C3725" t="str">
            <v>CGGA_P1225</v>
          </cell>
          <cell r="E3725" t="str">
            <v>陈立涛</v>
          </cell>
          <cell r="F3725" t="str">
            <v>643451</v>
          </cell>
          <cell r="G3725">
            <v>43966</v>
          </cell>
          <cell r="H3725" t="str">
            <v>1. 颅内占位性病变(额，左)：胶质瘤？ 2. 症状性癫痫  3.  糖尿病  4.气管憩室  5.脂肪肝</v>
          </cell>
          <cell r="J3725" t="str">
            <v>男</v>
          </cell>
          <cell r="K3725" t="str">
            <v>39</v>
          </cell>
          <cell r="L3725" t="str">
            <v>B</v>
          </cell>
          <cell r="M3725" t="str">
            <v>130425198010167539</v>
          </cell>
          <cell r="N3725" t="str">
            <v>15532070355  18132314934  15630033904</v>
          </cell>
          <cell r="O3725" t="str">
            <v>发作性右侧肢体抽搐20天</v>
          </cell>
          <cell r="P3725" t="str">
            <v>患者20天前无明显诱因出现右侧肢体抽搐，表现为右侧肢体屈曲、右面部抽搐，无意识丧失，无口吐白沫、无大小便失禁，持续几十秒后自行缓解。后间断发作3次，症状类似。患者于当地医院就诊，行头颅MRI检查，考虑颅内占位。为求进一步诊治，于我院门诊就诊，行头颅MRI检查，结果回报“左额中线旁异常信号”，门诊遂以“颅内占位性病变”收入院。患者目前口服奥卡西平片0.3g bid，控制尚可。患者自患病以来，饮食可，睡眠可，二便如常，体重无明显变化。</v>
          </cell>
          <cell r="Q3725" t="str">
            <v>平素健康状况:良好。否认高血压史、冠心病史，糖尿病2年,口服二甲双胍格列本脲治疗,控制可。否认肝炎史、疟疾史、结核史,否认手术史、外伤史、输血史，核磁造影剂可疑过敏，行增强核磁后皮肤瘙痒1天。，预防接种史不详。</v>
          </cell>
          <cell r="R3725" t="str">
            <v>生于原籍，久居本地，无疫区、疫情、疫水接触史，无牧区、矿山、高氟区、低碘区居住史，无化学性物质、放射性物质、有毒物质接触史，无工业毒物、粉尘接触史。吸烟20年，每天10支，饮酒20年，每天约50g。</v>
          </cell>
          <cell r="S3725" t="str">
            <v>5</v>
          </cell>
          <cell r="T3725">
            <v>43973</v>
          </cell>
          <cell r="V3725" t="str">
            <v>左额顶开颅肿瘤+人工硬脑膜修补术（术中唤醒++术中导航+SSEP+MEP+ECoG+皮质/皮质下电刺激）</v>
          </cell>
          <cell r="W3725" t="str">
            <v>患者全麻成功后，麻醉诱导喉罩通气后，右侧卧位，头部以头架固定，导航注册确定肿瘤体表投影，取左额顶“L”型切口。常规碘酒（4%）和酒精（75%）消毒后铺巾，头皮浸润麻醉，给予甘露醇250ml快速静点，逐层切开头皮各层，皮瓣翻向前方，充分暴露骨质，颅骨钻2孔骨瓣铣下保留，硬膜止血后四周严密悬吊，拔除喉罩，唤醒患者，利多卡因棉条贴敷硬脑膜，因额后及中央静脉不规则状剪开硬脑膜，部分肿瘤位于皮层表面，行ECoG监测未见明显棘波，SSEP确定中央沟，皮质电刺激（双极电刺激）明确中央前/后回（手区）。导航明确肿瘤范围，可见肿瘤位于中央前回手区内侧，中央后回前方，于引流静脉间隙切除肿瘤，灰白色，质韧，血供一般，显微镜下分块切除肿瘤，前方达中央前沟，，外侧达中央前回手区，后方深部在皮质下电刺激+MEP监测下以皮质下纤维束作为深部边界，深部达扣带回。整个切除过程中患者保持清醒，密切监测患者[运动/语言]功能正常，MEP监测患者运动通路完整性无异常，术中[无]癫痫发作。然后加深麻醉，重新置入喉罩通气。术腔严密止血,反复冲洗清亮，脑组织搏动好，鉴于硬膜皱缩明显，免缝人工硬膜覆盖，与护士清点棉片、棉条等手术用品无误后，[2]枚盖孔片，[1]枚钛片还纳骨瓣，皮下放置引流管一根另戳孔引出，逐层缝合肌肉、皮下及皮肤，术毕再次与护士清点棉条等手术用品无误，手术顺利，麻醉满意，术中出血约500ml。输液2000ml，拔出喉罩后安返ICU监护。</v>
          </cell>
          <cell r="X3725" t="str">
            <v>全切除</v>
          </cell>
          <cell r="Y3725">
            <v>158239</v>
          </cell>
          <cell r="Z3725" t="str">
            <v>A(WHO II)</v>
          </cell>
          <cell r="AA3725" t="str">
            <v>A(WHO II)</v>
          </cell>
          <cell r="AB3725">
            <v>2</v>
          </cell>
          <cell r="AC3725" t="str">
            <v>病理结果：星形细胞瘤（WHOⅡ级），局灶可见血管增生。 </v>
          </cell>
          <cell r="AD3725" t="str">
            <v>全切除</v>
          </cell>
          <cell r="AE3725">
            <v>43984</v>
          </cell>
          <cell r="AF3725" t="str">
            <v> 1. 星形细胞瘤(额，左) 2. 症状性癫痫  3.  糖尿病  4.气管憩室  5.脂肪肝</v>
          </cell>
          <cell r="AH3725" t="str">
            <v>未终止</v>
          </cell>
          <cell r="AI3725">
            <v>792</v>
          </cell>
          <cell r="AJ3725">
            <v>0</v>
          </cell>
          <cell r="AK3725">
            <v>792</v>
          </cell>
          <cell r="AL3725">
            <v>0</v>
          </cell>
          <cell r="AM3725">
            <v>792</v>
          </cell>
          <cell r="AN3725" t="str">
            <v>无</v>
          </cell>
          <cell r="AO3725">
            <v>0</v>
          </cell>
          <cell r="AP3725" t="str">
            <v>泰道</v>
          </cell>
          <cell r="AQ3725">
            <v>1</v>
          </cell>
          <cell r="AS3725">
            <v>0</v>
          </cell>
          <cell r="AU3725" t="e">
            <v>#N/A</v>
          </cell>
          <cell r="AV3725" t="e">
            <v>#N/A</v>
          </cell>
          <cell r="AW3725" t="e">
            <v>#N/A</v>
          </cell>
          <cell r="AX3725" t="e">
            <v>#N/A</v>
          </cell>
          <cell r="AY3725" t="e">
            <v>#N/A</v>
          </cell>
          <cell r="AZ3725" t="e">
            <v>#N/A</v>
          </cell>
        </row>
        <row r="3726">
          <cell r="B3726" t="str">
            <v>P1226</v>
          </cell>
          <cell r="C3726" t="str">
            <v>CGGA_P1226</v>
          </cell>
          <cell r="E3726" t="str">
            <v>曹会东</v>
          </cell>
          <cell r="F3726" t="str">
            <v>515557</v>
          </cell>
          <cell r="G3726">
            <v>43972</v>
          </cell>
          <cell r="H3726" t="str">
            <v>复发胶质瘤（额顶，右）  高血压  症状性癫痫[继发性癫痫]</v>
          </cell>
          <cell r="J3726" t="str">
            <v>男</v>
          </cell>
          <cell r="K3726" t="str">
            <v>31</v>
          </cell>
          <cell r="L3726" t="str">
            <v>O</v>
          </cell>
          <cell r="M3726" t="str">
            <v>130524198901112514</v>
          </cell>
          <cell r="N3726" t="str">
            <v>15612902006  15612902006  18731936410    15227358869</v>
          </cell>
          <cell r="O3726" t="str">
            <v>胶质瘤术后3年余，左侧肢体无力1月余</v>
          </cell>
          <cell r="P3726" t="str">
            <v>患者3年余前因癫痫，发现右额顶肿瘤，于我院神外十病房行肿瘤切除术，术后病理提示星形细胞瘤，含少量胶质细胞成分，术后未行放化疗，术后恢复好，1年前出现发作性左侧肢体抽搐，口服开普兰0.25g，每天两次，每次一片，奥卡西平，每天两次，每次半片，德巴金缓释片，每天两次，每次一片，控制效果可，2019.9复查核磁未诉明显复发,1月前患者出现左侧肢体无力，否认头晕头痛，否认意识障碍，于我院复查提示肿瘤复发，为进一步治疗，特来我院门诊就诊，门诊以“颅内占位性病变”收住入院。    患者自患病以来，饮食可，睡眠可，二便如常，体重无明显变化。</v>
          </cell>
          <cell r="Q3726" t="str">
            <v>平素健康状况:良好。有高血压病10余年，最高130/90mmHG，目前口服盐酸阿罗洛尔片，每天两次，每次一片。高血压病史否认冠心病史， 否认糖尿病史、脑血管病史、精神病史，否认肝炎史、疟疾史、结核史,否认手术史、外伤史、输血史，否认过敏史，预防接种史不详。</v>
          </cell>
          <cell r="R3726" t="str">
            <v>生于河北，久居本地，无疫区、疫情、疫水接触史，无牧区、矿山、高氟区、低碘区居住史，无化学性物质、放射性物质、有毒物质接触史，无工业毒物、粉尘接触史。否认冶游史、嗜酒史、吸烟史。</v>
          </cell>
          <cell r="S3726" t="str">
            <v>15</v>
          </cell>
          <cell r="T3726">
            <v>43976</v>
          </cell>
          <cell r="V3726" t="str">
            <v>原切口入路病变切除术+人工硬膜修补术 </v>
          </cell>
          <cell r="W3726" t="str">
            <v>术前完善DTI导航核磁扫描，厉设得阴性，全麻插管后，侧卧位，上头架固定，导航明确病变位置，常规消毒、铺巾。以病变为中心行原右额顶马蹄形切口，皮瓣翻向前方，暴露颅骨，取下前次固定颅骨钛钉钛片，用铣刀铣下骨瓣,约8X7cm大小。见硬脑膜张力偏高，给予甘露醇250ml快速静点。沿骨窗悬吊硬膜后放射状剪开硬膜，电灼硬脑膜边缘出血。导航明确病变位置，可见肿瘤位于额叶中央前回及辅助运动区，异质性明显，灰白色，实性，质韧软，血供丰富，边界不清。沿肿瘤周边仔细分离，直至肿瘤边界的脑组织，深部至胼胝体，右侧脑室体部开放，切除肿瘤后再次完善核磁检查示肿瘤近全切除，大小约5.8×5.3×4.5cm，创面彻底止血。瘤腔冲水清亮。护士清点敷料器械无误，鉴于硬膜缺损，人工硬脑膜减张缝合硬膜，骨瓣复位，以钛钉钛片固定、复位骨瓣。分层缝合皮下和皮肤，术毕再次清点纱布器械无误。手术顺利，出血约400ml，输液3100ml，术毕返ICU病房。</v>
          </cell>
          <cell r="X3726" t="str">
            <v>部分切除</v>
          </cell>
          <cell r="Y3726">
            <v>158251</v>
          </cell>
          <cell r="Z3726" t="str">
            <v>GBM(WHO IV)</v>
          </cell>
          <cell r="AA3726" t="str">
            <v>GBM(WHO IV)</v>
          </cell>
          <cell r="AB3726">
            <v>4</v>
          </cell>
          <cell r="AC3726" t="str">
            <v>病理诊断：胶质母细胞瘤(WHOⅣ级)，侵及软膜下。（复发） 镜下所见： 病理诊断：1p: FISH结果显示肿瘤细胞核内红色信号与绿色信号总数的cut-off值大于0.8，缺失率小于25%，表明不存在1p36杂合性缺失, 多倍体率为35%。19q: FISH结果显示肿瘤细胞核内红色信号与绿色信号总数的cut-off值等于0.65，缺失率37%，表明存在19q13杂合性缺失。 免疫组化：GFAP（+），Olig-2（+），Ki-67（约20-40%）。MGMT启动子甲基化;甲基化;TERT启动子C228T突变;无突变;TERT启动子C250T突变;无突变;IDH1基因R132突变;突变;IDH2基因R172突变;无突变; 免疫组化：肉眼所见：灰白不整形一堆，5*5*4.5，部分可见脑表面，切面灰白质界限不清，白质灰白均质样，略半透明，质软韧，数-6 镜下所见： 病理诊断：胶质母细胞瘤(WHOⅣ级)，侵及软膜下。（复发） 免疫组化：免疫组化结果：GFAP（+），Olig-2（+），Ki-67（约20-40%）。</v>
          </cell>
          <cell r="AD3726" t="str">
            <v>部分切除</v>
          </cell>
          <cell r="AE3726">
            <v>44011</v>
          </cell>
          <cell r="AF3726" t="str">
            <v>1.胶质母细胞瘤（额顶，右） 2.中枢神经系统感染3.低钠血症4.低钾血症5.肝功能异常6. 高血压 7. 症状性癫痫[继发性癫痫] 8.白细胞减少症</v>
          </cell>
          <cell r="AH3726" t="str">
            <v>未终止</v>
          </cell>
          <cell r="AI3726">
            <v>789</v>
          </cell>
          <cell r="AJ3726">
            <v>0</v>
          </cell>
          <cell r="AK3726">
            <v>7</v>
          </cell>
          <cell r="AL3726">
            <v>0</v>
          </cell>
          <cell r="AM3726">
            <v>789</v>
          </cell>
          <cell r="AN3726" t="str">
            <v>同步</v>
          </cell>
          <cell r="AO3726">
            <v>1</v>
          </cell>
          <cell r="AP3726" t="str">
            <v>帝清</v>
          </cell>
          <cell r="AQ3726">
            <v>1</v>
          </cell>
          <cell r="AS3726" t="str">
            <v>继发</v>
          </cell>
          <cell r="AU3726" t="e">
            <v>#N/A</v>
          </cell>
          <cell r="AV3726" t="e">
            <v>#N/A</v>
          </cell>
          <cell r="AW3726" t="e">
            <v>#N/A</v>
          </cell>
          <cell r="AX3726" t="e">
            <v>#N/A</v>
          </cell>
          <cell r="AY3726" t="e">
            <v>#N/A</v>
          </cell>
          <cell r="AZ3726" t="e">
            <v>#N/A</v>
          </cell>
        </row>
        <row r="3727">
          <cell r="B3727" t="str">
            <v>P1227</v>
          </cell>
          <cell r="C3727" t="str">
            <v>CGGA_P1227</v>
          </cell>
          <cell r="E3727" t="str">
            <v>王晓飞</v>
          </cell>
          <cell r="F3727" t="str">
            <v>643733</v>
          </cell>
          <cell r="G3727">
            <v>43970</v>
          </cell>
          <cell r="H3727" t="str">
            <v>1.颅内占位性病变(额叶，左)：胶质瘤？2.松果体囊肿3.右上颌窦囊肿</v>
          </cell>
          <cell r="J3727" t="str">
            <v>男</v>
          </cell>
          <cell r="K3727" t="str">
            <v>30</v>
          </cell>
          <cell r="L3727" t="str">
            <v>AB</v>
          </cell>
          <cell r="M3727" t="str">
            <v>130528198910190034</v>
          </cell>
          <cell r="N3727" t="str">
            <v>15028881354 13473088994  13473088994 13910772781 13466690600</v>
          </cell>
          <cell r="O3727" t="str">
            <v>体检发现颅内占位11天</v>
          </cell>
          <cell r="P3727" t="str">
            <v>患者11天前偶感头部不适后于当地医院行头颅CT检查，发现颅内占位。患者无头晕、头痛、恶心、呕吐、意识改变等病史。遂于我院门诊就诊，行头颅MRI检查，考虑颅内占位。门诊遂以“颅内占位性病变”收入院。患者自患病以来，饮食可，睡眠可，二便如常，体重无明显变化。</v>
          </cell>
          <cell r="Q3727" t="str">
            <v>平素健康状况:良好。否认高血压、冠心病史， 否认糖尿病史、脑血管病史、精神病史，否认肝炎史、疟疾史、结核史,否认手术史、外伤史、输血史，否认过敏史，预防接种史不详。</v>
          </cell>
          <cell r="R3727" t="str">
            <v>生于原籍，久居本地，无疫区、疫情、疫水接触史，无牧区、矿山、高氟区、低碘区居住史，无化学性物质、放射性物质、有毒物质接触史，无工业毒物、粉尘接触史。吸烟13年，每天半包。饮酒7年，每周3次，每次125g。</v>
          </cell>
          <cell r="S3727" t="str">
            <v>90</v>
          </cell>
          <cell r="T3727">
            <v>43977</v>
          </cell>
          <cell r="V3727" t="str">
            <v>显微镜下幕上深部肿物切除+人工硬脑膜修补</v>
          </cell>
          <cell r="W3727" t="str">
            <v>患者插管全麻成功后，病人取仰卧位，导航注册确定肿瘤体表投影。常规碘酒（4%）和酒精（75%）消毒后铺巾，头皮浸润麻醉，行冠状切口切开，充分暴露左额骨质，额窦未开放。颅骨钻2孔骨瓣铣下保留，硬膜四周严密悬吊，硬膜张力略高，250ml甘露醇快速静点降低颅内压，“弧形+放射”状剪开硬脑膜，可见局部脑组织张力高，脑回膨隆明显，脑沟消失，冠状缝前1cm皮层下即可见灰白色肿瘤，质韧，沿前纵裂分离释放脑脊液，脑压下降满意。离断来自胼缘和胼周动脉之供血动脉，深部达胼胝体，沿肿瘤周边胶质增生带自后界、外侧界分离切除，前方达前颅窝底，分离并保护嗅神经，术腔深部平胼胝体平面，可见侧脑室室管膜层，未开放。肿瘤质韧，应用CUSA辅助切除，血供丰富，边界不清，最终显微镜下全切除肿瘤。术腔严密止血，反复冲洗清亮，脑组织搏动好，额前、额中引流静脉保护完好。硬膜破损严重，可缝人工硬膜（脑膜健）减张缝合，与护士清点棉片、棉条等手术用品无误后，2枚钛片1枚盖孔板还纳固定骨瓣，逐层缝合肌肉、皮下及皮肤，术毕再次与护士清点棉条等手术用品无误，手术顺利，麻醉满意，术中出血约300ml，输液2600ml，术后拔除气管插管，查见双瞳孔左：右=1.5:1.5mm，右侧肢体遵嘱可动，回PACU监护。</v>
          </cell>
          <cell r="X3727" t="str">
            <v>全切除</v>
          </cell>
          <cell r="Y3727">
            <v>158302</v>
          </cell>
          <cell r="Z3727" t="str">
            <v>A(WHO II)</v>
          </cell>
          <cell r="AA3727" t="str">
            <v>A(WHO II)</v>
          </cell>
          <cell r="AB3727">
            <v>2</v>
          </cell>
          <cell r="AC3727" t="str">
            <v>星形细胞瘤 (WHOⅡ级)。</v>
          </cell>
          <cell r="AD3727" t="str">
            <v>全切除</v>
          </cell>
          <cell r="AE3727">
            <v>43987</v>
          </cell>
          <cell r="AF3727" t="str">
            <v>1.星形细胞瘤(额，左）2.松果体囊肿 3.右上颌窦囊肿</v>
          </cell>
          <cell r="AH3727" t="str">
            <v>未终止</v>
          </cell>
          <cell r="AI3727">
            <v>788</v>
          </cell>
          <cell r="AJ3727">
            <v>0</v>
          </cell>
          <cell r="AK3727">
            <v>788</v>
          </cell>
          <cell r="AL3727">
            <v>0</v>
          </cell>
          <cell r="AM3727">
            <v>788</v>
          </cell>
          <cell r="AN3727" t="str">
            <v>放疗</v>
          </cell>
          <cell r="AO3727">
            <v>1</v>
          </cell>
          <cell r="AP3727" t="str">
            <v>替莫脞胺</v>
          </cell>
          <cell r="AQ3727">
            <v>1</v>
          </cell>
          <cell r="AS3727">
            <v>0</v>
          </cell>
          <cell r="AU3727" t="e">
            <v>#N/A</v>
          </cell>
          <cell r="AV3727" t="e">
            <v>#N/A</v>
          </cell>
          <cell r="AW3727" t="e">
            <v>#N/A</v>
          </cell>
          <cell r="AX3727" t="e">
            <v>#N/A</v>
          </cell>
          <cell r="AY3727" t="e">
            <v>#N/A</v>
          </cell>
          <cell r="AZ3727" t="e">
            <v>#N/A</v>
          </cell>
        </row>
        <row r="3728">
          <cell r="B3728" t="str">
            <v>P1228</v>
          </cell>
          <cell r="C3728" t="str">
            <v>CGGA_P1228</v>
          </cell>
          <cell r="E3728" t="str">
            <v>朱春梅</v>
          </cell>
          <cell r="F3728" t="str">
            <v>644023</v>
          </cell>
          <cell r="G3728">
            <v>43972</v>
          </cell>
          <cell r="H3728" t="str">
            <v>1.颅内占位性病变（额叶 左）胶质瘤可能性大2.心律失常3.腰椎间盘突出术后4.乙型病毒性肝炎表面抗原携带者5.高钠血症6.低氯血症7.肝功能异常</v>
          </cell>
          <cell r="J3728" t="str">
            <v>女</v>
          </cell>
          <cell r="K3728" t="str">
            <v>50</v>
          </cell>
          <cell r="L3728" t="str">
            <v>O</v>
          </cell>
          <cell r="M3728" t="str">
            <v>320819197004205629</v>
          </cell>
          <cell r="N3728" t="str">
            <v>19852637321 19852637321  13773905875 13951369799</v>
          </cell>
          <cell r="O3728" t="str">
            <v>头晕4年，体检发现颅内占位1月</v>
          </cell>
          <cell r="P3728" t="str">
            <v>患者4年前无明显诱因出现头晕，未有呕吐，未有头痛，未有运动、语言障碍，未行治疗。1月前体检行核磁共振检查发现左额叶占位。患者自发病以来，未有癫痫发作，未有头痛、恶心、呕吐，未有运动、语言障碍。为行进一步治疗，至我院门诊，行MR检查示：左额叶占位，胶质瘤？脑内散在缺血性脑白质病变。门诊以“颅内占位性病变”收入我科。</v>
          </cell>
          <cell r="Q3728" t="str">
            <v>平素健康状况:良好。否认高血压史、冠心病史，心律失常病史4年，口服倍他乐克，71.25mg，每天一次。 否认糖尿病史、脑血管病史、精神病史，否认肝炎史、疟疾史、结核史,20年前因腰椎间盘突出行手术治疗，具体不详，术后恢复好。否认过敏史，预防接种史不详。</v>
          </cell>
          <cell r="R3728" t="str">
            <v>生于当地，久居当地，无疫区、疫情、疫水接触史，无牧区、矿山、高氟区、低碘区居住史，无化学性物质、放射性物质、有毒物质接触史，无工业毒物、粉尘接触史。否认冶游史、嗜酒史、吸烟史。</v>
          </cell>
          <cell r="S3728" t="str">
            <v>60</v>
          </cell>
          <cell r="T3728">
            <v>43977</v>
          </cell>
          <cell r="V3728" t="str">
            <v>左额开颅颅内肿物切除术+神经导航+术中B超+人工硬脑膜补片修补术</v>
          </cell>
          <cell r="W3728" t="str">
            <v>患者插管全麻成功后，病人取仰卧位。常规碘酒（4%）和酒精（75%）消毒后铺巾，头皮浸润麻醉，行左额切口切开，充分暴露左额骨质，颅骨钻2孔左额骨瓣铣下保留，硬膜四周严密悬吊，“+”字状剪开左额硬脑膜，B超定位肿瘤位置，沿额部脑沟造瘘，于皮质深部可见灰红色病变，质地软韧不均，血供丰富，与周围脑组织边界不清，显微镜下首先自瘤内分块切除，待减压充分后自肿瘤大致边界逐步分离并分块切除，可见肿瘤包绕骈缘动脉分支，肿瘤深达胼胝体，内侧达中线，后界紧邻中央前回，切除肿瘤大小约7.6X4.4X5.4cm，最终肿瘤镜下近全切除。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中出血约500ml，术后回病房监护。</v>
          </cell>
          <cell r="X3728" t="str">
            <v>全切除</v>
          </cell>
          <cell r="Y3728">
            <v>158297</v>
          </cell>
          <cell r="Z3728" t="str">
            <v>A(WHO II)</v>
          </cell>
          <cell r="AA3728" t="str">
            <v>A(WHO II)</v>
          </cell>
          <cell r="AB3728">
            <v>2</v>
          </cell>
          <cell r="AC3728" t="str">
            <v>星型细胞瘤（WHOII-III级），IDH（+）ATRX(散在少量+)p53（-）Ki-67（10%）1p19q未见联合缺失</v>
          </cell>
          <cell r="AD3728" t="str">
            <v>全切除</v>
          </cell>
          <cell r="AE3728">
            <v>43985</v>
          </cell>
          <cell r="AF3728" t="str">
            <v>1.颅内占位性病变（额叶 左）星形细胞瘤（WHOII-III级）2.心律失常3.腰椎间盘突出术后4.乙型病毒性肝炎表面抗原携带者5.高钠血症6.低氯血症7.肝功能异常8.低蛋白血症9.高氯血症10.贫血</v>
          </cell>
          <cell r="AH3728" t="str">
            <v>未终止</v>
          </cell>
          <cell r="AI3728">
            <v>788</v>
          </cell>
          <cell r="AJ3728">
            <v>0</v>
          </cell>
          <cell r="AK3728">
            <v>788</v>
          </cell>
          <cell r="AL3728">
            <v>0</v>
          </cell>
          <cell r="AM3728">
            <v>788</v>
          </cell>
          <cell r="AN3728" t="str">
            <v>40次</v>
          </cell>
          <cell r="AO3728">
            <v>1</v>
          </cell>
          <cell r="AP3728" t="str">
            <v>无</v>
          </cell>
          <cell r="AQ3728">
            <v>0</v>
          </cell>
          <cell r="AS3728">
            <v>0</v>
          </cell>
          <cell r="AU3728" t="e">
            <v>#N/A</v>
          </cell>
          <cell r="AV3728" t="e">
            <v>#N/A</v>
          </cell>
          <cell r="AW3728" t="e">
            <v>#N/A</v>
          </cell>
          <cell r="AX3728" t="e">
            <v>#N/A</v>
          </cell>
          <cell r="AY3728" t="e">
            <v>#N/A</v>
          </cell>
          <cell r="AZ3728" t="e">
            <v>#N/A</v>
          </cell>
        </row>
        <row r="3729">
          <cell r="B3729" t="str">
            <v>P1229</v>
          </cell>
          <cell r="C3729" t="str">
            <v>CGGA_P1229</v>
          </cell>
          <cell r="E3729" t="str">
            <v>杨志斌</v>
          </cell>
          <cell r="F3729" t="str">
            <v>644149</v>
          </cell>
          <cell r="G3729">
            <v>43973</v>
          </cell>
          <cell r="H3729" t="str">
            <v>1.胶质瘤（枕，左）2.症状性癫痫[继发性癫痫]3.鼻窦内粘膜下囊肿</v>
          </cell>
          <cell r="J3729" t="str">
            <v>男</v>
          </cell>
          <cell r="K3729" t="str">
            <v>19</v>
          </cell>
          <cell r="L3729" t="str">
            <v>A</v>
          </cell>
          <cell r="M3729" t="str">
            <v>411222200105113013</v>
          </cell>
          <cell r="N3729" t="str">
            <v>13839884902 15098964107 13839884902</v>
          </cell>
          <cell r="O3729" t="str">
            <v>发作性意识障碍半年，加重伴恶心半个月。</v>
          </cell>
          <cell r="P3729" t="str">
            <v>患者半年前无明显诱因出现意识障碍，表现为不知道自己在何处。症状间断性发作，持续数秒缓解，无头痛头晕，无四肢抽搐。近半个月患者症状加重，伴有恶心的症状。就诊于当地医院行头部核磁提示颅内占位，为求进一步诊治，就诊于我院门诊，以胶质瘤（枕，左）收入我科。    患者自患病以来，饮食可，睡眠可，二便如常，体重无明显变化。</v>
          </cell>
          <cell r="Q3729" t="str">
            <v>平素健康状况:良好。否认高血压史、冠心病史， 否认糖尿病史、脑血管病史、精神病史，否认肝炎史、疟疾史、结核史,否认手术史、外伤史、输血史，否认过敏史，预防接种史不详。</v>
          </cell>
          <cell r="R3729" t="str">
            <v>生于山东，久居本地，无疫区、疫情、疫水接触史，无牧区、矿山、高氟区、低碘区居住史，无化学性物质、放射性物质、有毒物质接触史，无工业毒物、粉尘接触史。吸烟4年，平均10支／日，未戒烟。否认冶游史、嗜酒史、。</v>
          </cell>
          <cell r="S3729" t="str">
            <v>80</v>
          </cell>
          <cell r="T3729">
            <v>43978</v>
          </cell>
          <cell r="V3729" t="str">
            <v>左顶枕开颅肿瘤切除术+人工硬脑膜修补术（神经导航+B超辅助）</v>
          </cell>
          <cell r="W3729" t="str">
            <v>患者插管全麻成功后，病人取右侧卧位，头架固定，常规碘酒（4%）和酒精（75%）消毒后铺巾，头皮浸润麻醉，沿左顶枕马蹄形切口逐层切开，颅骨钻2孔骨瓣铣下保留，硬膜四周严密悬吊，见硬膜张力略高，250ml甘露醇快速静点降低颅内压，“+”字状剪开脑膜，神经导航+B超辅助定位病变位置，于左顶枕交界部行皮层造瘘皮层下3.0cm即可见灰红色病变，位于左侧枕角内侧，质软韧，血供极其丰富，与周围脑组织边界欠清，显微镜下沿肿瘤大致边界逐步分离并分块切除，最终病变镜下全切，大小约3.0X2.5X2.5cm，左侧侧脑室枕角开放，见无色清亮脑脊液流出。术腔严密止血，创面速即纱帖敷，术腔反复冲洗清亮，脑组织搏动好，硬膜严密缝合，人工硬膜（脑膜健）贴覆加固硬膜薄弱处，与护士清点棉片、棉条等手术用品无误后，1枚盖孔板2枚钛片还纳骨瓣，逐层缝合肌肉、皮下及皮肤，术毕再次与护士清点棉条等手术用品无误，手术顺利，术中出血约200ml，输液2500ml，未输血，术后回病房监护。</v>
          </cell>
          <cell r="X3729" t="str">
            <v>全切除</v>
          </cell>
          <cell r="Y3729">
            <v>158356</v>
          </cell>
          <cell r="Z3729" t="str">
            <v>A(WHO II)</v>
          </cell>
          <cell r="AA3729" t="str">
            <v>A(WHO II)</v>
          </cell>
          <cell r="AB3729">
            <v>2</v>
          </cell>
          <cell r="AC3729" t="str">
            <v>星形细胞瘤，部分呈毛细胞型星形细胞瘤（WHO I-II级）</v>
          </cell>
          <cell r="AD3729" t="str">
            <v>全切除</v>
          </cell>
          <cell r="AE3729">
            <v>43991</v>
          </cell>
          <cell r="AF3729" t="str">
            <v>1.星形细胞瘤（枕，左）2.中枢神经系统感染3.症状性癫痫[继发性癫痫]4.轻度贫血5.转氨酶升高6.低蛋白血症7.低钠血症8.高氯血症9.鼻窦内粘膜下囊肿</v>
          </cell>
          <cell r="AH3729" t="str">
            <v>未终止</v>
          </cell>
          <cell r="AI3729">
            <v>787</v>
          </cell>
          <cell r="AJ3729">
            <v>0</v>
          </cell>
          <cell r="AK3729">
            <v>787</v>
          </cell>
          <cell r="AL3729">
            <v>0</v>
          </cell>
          <cell r="AM3729">
            <v>787</v>
          </cell>
          <cell r="AN3729" t="str">
            <v>30次</v>
          </cell>
          <cell r="AO3729">
            <v>1</v>
          </cell>
          <cell r="AP3729" t="str">
            <v>无</v>
          </cell>
          <cell r="AQ3729">
            <v>0</v>
          </cell>
          <cell r="AS3729">
            <v>0</v>
          </cell>
          <cell r="AU3729" t="e">
            <v>#N/A</v>
          </cell>
          <cell r="AV3729" t="e">
            <v>#N/A</v>
          </cell>
          <cell r="AW3729" t="e">
            <v>#N/A</v>
          </cell>
          <cell r="AX3729" t="e">
            <v>#N/A</v>
          </cell>
          <cell r="AY3729" t="e">
            <v>#N/A</v>
          </cell>
          <cell r="AZ3729" t="e">
            <v>#N/A</v>
          </cell>
        </row>
        <row r="3730">
          <cell r="B3730" t="str">
            <v>P1230</v>
          </cell>
          <cell r="C3730" t="str">
            <v>CGGA_P1230</v>
          </cell>
          <cell r="E3730" t="str">
            <v>李所军</v>
          </cell>
          <cell r="F3730" t="str">
            <v>640438</v>
          </cell>
          <cell r="G3730">
            <v>43973</v>
          </cell>
          <cell r="H3730" t="str">
            <v>1.颅内占位性病变(额顶、胼胝体，右)胶质瘤2.症状性癫痫[继发性癫痫]3.肺炎4.胆囊结石5.脂肪肝6.创伤性左拇指缺如7.右股骨骨折8.右上肺肺大疱</v>
          </cell>
          <cell r="J3730" t="str">
            <v>男</v>
          </cell>
          <cell r="K3730" t="str">
            <v>51</v>
          </cell>
          <cell r="L3730" t="str">
            <v>O</v>
          </cell>
          <cell r="M3730" t="str">
            <v>130721196808241410</v>
          </cell>
          <cell r="N3730" t="str">
            <v>15010104463 18510620839  18210109846</v>
          </cell>
          <cell r="O3730" t="str">
            <v>左下肢抽搐5个月，活检术后2月</v>
          </cell>
          <cell r="P3730" t="str">
            <v>患者5个月前无明显诱因突发左下肢抽搐，持续约2-3min后自行缓解，伴感觉左下肢疼痛，无明显头痛头晕，无恶心呕吐，无肢体活动障碍，无意识丧失发作等症状，遂于北京怀柔医院就诊行头颅MR检查示：右侧额顶叶占位性病变，胶质瘤可能。予以口服抗癫痫药物治疗，类似抽搐症状未再发作。4个月前患者逐渐出现左下肢力弱，行走尚可，并伴有左上臂疼痛，患者为进一步诊治就诊于我院，行头颅增强MR示：胼胝体体部-右额顶叶占位：胶质瘤可能。经家属签字同意，行立体定向活检术，术后病理证实：少枝星形细胞瘤（WHO II级），术后恢复可。患者为求进一步手术治疗，就诊于我科门诊，门诊以“颅内占位性病变”收入院。收入院当天，再次出现左下肢抽搐，症状同前，口服抗癫痫药后缓解。    患者自患病以来，饮食可，睡眠可，二便如常，体重无明显变化。</v>
          </cell>
          <cell r="Q3730" t="str">
            <v>平素健康状况:良好。有高血压病史10年，规律服药，血压控制尚可。左手拇指外伤后残缺10年，右大腿骨折术后8年。否认冠心病史，否认糖尿病史、脑血管病史、精神病史，否认肝炎史、疟疾史、结核史，否认输血史，否认过敏史，预防接种史不详。</v>
          </cell>
          <cell r="R3730" t="str">
            <v>生于原籍，久居本地，无疫区、疫情、疫水接触史，无牧区、矿山、高氟区、低碘区居住史，无化学性物质、放射性物质、有毒物质接触史，无工业毒物、粉尘接触史。饮酒20年，平均2两／日，未戒酒。吸烟30年，平均20支／日，未戒烟。否认冶游史</v>
          </cell>
          <cell r="S3730" t="str">
            <v>35</v>
          </cell>
          <cell r="T3730">
            <v>43978</v>
          </cell>
          <cell r="V3730" t="str">
            <v>右额开颅颅内肿物切除术+术中B超+术中核磁+人工硬脑膜补片修补术     </v>
          </cell>
          <cell r="W3730" t="str">
            <v>患者仰卧位，头架固定后常规消毒、铺巾，取右额马蹄形切口逐层切开，皮肤翻向侧下，暴露右额颅骨，骨瓣钻2孔铣下保留，见硬膜张力略高，250ml甘露醇快速静点降低颅内压，十字状剪开硬脑膜，术中超声确定病变位置，额上回造瘘，见病变主要位于中央前回前部，中央前回，深达胼胝体，部分侵入右侧脑室体部，肿瘤色灰红色，质软硬不均，部分钙化，血供极其丰富，呈浸润性生长，与周边脑组织边界不清，粘连极其紧密，大小约9.2*4.3*3.0cm，为避免患者肢体功能受损，部分中央前回肿瘤未勉强切除。术腔严密止血，创面速即纱帖敷,术腔反复冲洗清亮，脑组织搏动好，硬膜破损严重，人工硬膜（脑膜健）贴覆加固硬膜薄弱处，与护士清点棉片、棉条等手术用品无误后，盖孔板、钛片还纳骨瓣，逐层缝合肌肉、皮下及皮肤，术毕再次与护士清点棉条等手术用品无误，手术顺利，术中出血约600ml，术后回病房监护。 </v>
          </cell>
          <cell r="X3730" t="str">
            <v>部分切除</v>
          </cell>
          <cell r="Y3730">
            <v>158363</v>
          </cell>
          <cell r="Z3730" t="str">
            <v>AO(WHO III)</v>
          </cell>
          <cell r="AA3730" t="str">
            <v>AO(WHO III)</v>
          </cell>
          <cell r="AB3730">
            <v>3</v>
          </cell>
          <cell r="AC3730" t="str">
            <v>病理诊断：间变性少突星形细胞瘤</v>
          </cell>
          <cell r="AD3730" t="str">
            <v>部分切除</v>
          </cell>
          <cell r="AE3730">
            <v>44019</v>
          </cell>
          <cell r="AF3730" t="str">
            <v>1.颅内占位性病变(额顶、胼胝体，右)间变少突星形细胞瘤（WHO III级）2.症状性癫痫[继发性癫痫]3.肺炎4.胆囊结石5.脂肪肝6.创伤性左拇指缺如7.右股骨骨折8.右上肺肺大疱9.凝血功能异常10.低钠血症11.低钾血症12.肝功能异常13.低蛋白血症14.血小板增多15.低氯血症16.贫血17.中枢神经系统感染</v>
          </cell>
          <cell r="AH3730" t="str">
            <v>未终止</v>
          </cell>
          <cell r="AI3730">
            <v>787</v>
          </cell>
          <cell r="AJ3730">
            <v>0</v>
          </cell>
          <cell r="AK3730">
            <v>787</v>
          </cell>
          <cell r="AL3730">
            <v>0</v>
          </cell>
          <cell r="AM3730">
            <v>787</v>
          </cell>
          <cell r="AN3730" t="str">
            <v>同步</v>
          </cell>
          <cell r="AO3730">
            <v>1</v>
          </cell>
          <cell r="AP3730" t="str">
            <v>帝清</v>
          </cell>
          <cell r="AQ3730">
            <v>1</v>
          </cell>
          <cell r="AS3730">
            <v>0</v>
          </cell>
          <cell r="AU3730" t="e">
            <v>#N/A</v>
          </cell>
          <cell r="AV3730" t="e">
            <v>#N/A</v>
          </cell>
          <cell r="AW3730" t="e">
            <v>#N/A</v>
          </cell>
          <cell r="AX3730" t="e">
            <v>#N/A</v>
          </cell>
          <cell r="AY3730" t="e">
            <v>#N/A</v>
          </cell>
          <cell r="AZ3730" t="e">
            <v>#N/A</v>
          </cell>
        </row>
        <row r="3731">
          <cell r="B3731" t="str">
            <v>P1231</v>
          </cell>
          <cell r="C3731" t="str">
            <v>CGGA_P1231</v>
          </cell>
          <cell r="E3731" t="str">
            <v>吴文博</v>
          </cell>
          <cell r="F3731" t="str">
            <v>644314</v>
          </cell>
          <cell r="G3731">
            <v>43976</v>
          </cell>
          <cell r="H3731" t="str">
            <v>1.胶质瘤术后复发（额顶，右）2.星形细胞瘤术后（额顶，右）</v>
          </cell>
          <cell r="J3731" t="str">
            <v>男</v>
          </cell>
          <cell r="K3731" t="str">
            <v>37</v>
          </cell>
          <cell r="L3731" t="str">
            <v>A</v>
          </cell>
          <cell r="M3731" t="str">
            <v>610527198209175619</v>
          </cell>
          <cell r="N3731" t="str">
            <v>13400055333 15191359931  18251879599 18829635606</v>
          </cell>
          <cell r="O3731" t="str">
            <v>脑胶质瘤术后4年，左侧肢体力弱2年，加重伴头痛呕吐2周。</v>
          </cell>
          <cell r="P3731" t="str">
            <v>患者4年前（2016年6月）因癫痫于上海华山医院就诊住院，诊断为颅内占位性病变。于2016年7月行幕上开颅肿瘤切除术，术后恢复可，术后病理：星形细胞瘤（WHO II级）。术后行口服替莫唑胺化疗治疗6个月，过程顺利。此后规律复查，于2018年8月出现左侧肢体力弱，无意识不清及肢体抽搐，复查头部MRI提示中央前回（右）异常信号，就诊于北京天坛医院，考虑肿瘤复发，进一步行替莫唑胺联合放疗治疗。患者近2周左侧肢体力弱进行性加重，伴有明显头痛呕吐不适，再次复查头部MRI提示肿瘤明显增大，为求进一步手术治疗，就诊于我院门诊，以“复发胶质瘤（额顶枕，右）”    患者自患病以来，饮食可，睡眠可，二便如常，体重无明显变化</v>
          </cell>
          <cell r="Q3731" t="str">
            <v>2016年7月于上海华山医院行幕上开颅肿瘤切除术，术后病理为星形细胞瘤（WHO II级），术后行替莫唑胺化疗6个月，过程顺利。2018年8月因肿瘤复发来我院行替莫唑胺联合放疗治疗，期间规律复查。平素健康状况:良好。否认高血压史、冠心病史， 否认糖尿病史、脑血管病史、精神病史，否认肝炎史、疟疾史、结核史,2018年1月曾患“痔疮”，于当地医院行痔疮切除术，术后恢复良好。否认、外伤史、输血史，有磺胺过敏史，预防接种史不详</v>
          </cell>
          <cell r="R3731" t="str">
            <v>生于原籍，久居本地，无疫区、疫情、疫水接触史，无牧区、矿山、高氟区、低碘区居住史，无化学性物质、放射性物质、有毒物质接触史，无工业毒物、粉尘接触史。否认冶游史、嗜酒史、吸烟史。</v>
          </cell>
          <cell r="S3731" t="str">
            <v>40</v>
          </cell>
          <cell r="T3731">
            <v>43979</v>
          </cell>
          <cell r="V3731" t="str">
            <v>右额顶扩大开颅肿瘤切除+人工硬脑膜修补+去骨瓣减压术</v>
          </cell>
          <cell r="W3731" t="str">
            <v>患者插管全麻成功后，病人取左侧卧位，头架固定，常规碘酒（4%）和酒精（75%）消毒后铺巾，头皮浸润麻醉，沿右额顶马蹄形切口逐层切开，并向后方扩大，颅骨钻3孔，右额顶扩大骨瓣6*8cm铣下保留，硬膜四周严密悬吊，见硬膜张力高，375ml甘露醇快速静点降低颅内压， “+”字状剪开脑膜，可见硬膜下脑组织张力高，肿瘤位于右额顶中央区，向深部胼胝体及基底节区弥漫性生长，灰红色，质软韧，血供极其丰富，与周围脑组织边界不清，显微镜下首先自瘤内分块切除待瘤内压力下降后沿肿瘤大致边界逐步分离并分块切除，最终病变镜下近全切，大小约7.5X6.0X6.5cm，右侧侧脑室开放，见无色清亮脑脊液流出，术中冰冻病理回报间变性少突胶质细胞瘤。术腔严密止血，创面速即纱帖敷，术腔反复冲洗清亮，脑组织搏动好，硬膜严密缝合，人工硬膜（脑膜健）贴覆加固硬膜薄弱处，与护士清点棉片、棉条等手术用品无误后，为防止术后脑水肿，骨瓣未复位，皮下放置引流管1枚头皮另戳1口引出并固定，逐层缝合肌肉、皮下及皮肤，术毕再次与护士清点棉条等手术用品无误，手术顺利，术中出血约800ml，输血浆400ml，输液3500ml，术后回病房监护。</v>
          </cell>
          <cell r="X3731" t="str">
            <v>部分切除</v>
          </cell>
          <cell r="Y3731">
            <v>158375</v>
          </cell>
          <cell r="Z3731" t="str">
            <v>GBM(WHO IV)</v>
          </cell>
          <cell r="AA3731" t="str">
            <v>GBM(WHO IV)</v>
          </cell>
          <cell r="AC3731" t="str">
            <v>胶质母细胞瘤（WHOⅣ级），含少突胶质细胞瘤成分，大片出血，肿瘤浸润软膜、蛛网膜下腔及血管周间隙。（复发，放、化疗后）</v>
          </cell>
          <cell r="AD3731" t="str">
            <v>部分切除</v>
          </cell>
          <cell r="AE3731">
            <v>43991</v>
          </cell>
          <cell r="AF3731" t="str">
            <v>1.复发胶质母细胞瘤（额顶，右）2.星形细胞瘤术后（额顶，右）3.中度贫血4.低钾血症5.高氯血症6.低蛋白血症</v>
          </cell>
          <cell r="AG3731">
            <v>44220</v>
          </cell>
          <cell r="AH3731" t="str">
            <v>未终止</v>
          </cell>
          <cell r="AI3731" t="str">
            <v>NA</v>
          </cell>
          <cell r="AJ3731" t="str">
            <v>NA</v>
          </cell>
          <cell r="AK3731" t="str">
            <v>NA</v>
          </cell>
          <cell r="AL3731" t="str">
            <v>NA</v>
          </cell>
          <cell r="AM3731">
            <v>241</v>
          </cell>
          <cell r="AN3731" t="str">
            <v>同步</v>
          </cell>
          <cell r="AO3731">
            <v>1</v>
          </cell>
          <cell r="AP3731" t="str">
            <v>替莫脞胺</v>
          </cell>
          <cell r="AQ3731">
            <v>1</v>
          </cell>
          <cell r="AS3731" t="str">
            <v>继发</v>
          </cell>
          <cell r="AU3731" t="e">
            <v>#N/A</v>
          </cell>
          <cell r="AV3731" t="e">
            <v>#N/A</v>
          </cell>
          <cell r="AW3731" t="e">
            <v>#N/A</v>
          </cell>
          <cell r="AX3731" t="e">
            <v>#N/A</v>
          </cell>
          <cell r="AY3731" t="e">
            <v>#N/A</v>
          </cell>
          <cell r="AZ3731" t="e">
            <v>#N/A</v>
          </cell>
        </row>
        <row r="3732">
          <cell r="B3732" t="str">
            <v>P1232</v>
          </cell>
          <cell r="C3732" t="str">
            <v>CGGA_P1232</v>
          </cell>
          <cell r="E3732" t="str">
            <v>罗姗姗</v>
          </cell>
          <cell r="F3732" t="str">
            <v>644047</v>
          </cell>
          <cell r="G3732">
            <v>43973</v>
          </cell>
          <cell r="H3732" t="str">
            <v>1.颅内占位性病变（双额、胼胝体） 胶质瘤可能性大2.脑疝 3.孕29周+5 孕1产0 LOA 待产</v>
          </cell>
          <cell r="J3732" t="str">
            <v>女</v>
          </cell>
          <cell r="K3732" t="str">
            <v>33</v>
          </cell>
          <cell r="L3732" t="str">
            <v>AB</v>
          </cell>
          <cell r="M3732" t="str">
            <v>420801198609073125</v>
          </cell>
          <cell r="N3732" t="str">
            <v>18610813441 18600758457 18610813441 18600758457 15867870317 18610813441 18600758457</v>
          </cell>
          <cell r="O3732" t="str">
            <v>进行性头晕头痛1月余，发作性意识丧失2天，停经29+5周</v>
          </cell>
          <cell r="P3732" t="str">
            <v>患者自1月前无明显诱因出现间断性头痛头晕，以右侧为重，左侧卧时疼痛稍减轻，疼痛时有视物模糊感，偶有呕吐，为正常为内容物，遂就诊于民航总医院，考虑妊娠期间（孕29+5周），未行进一步检查。2天前患者突发晕厥1次，表现为意识丧失并跌倒，无肢体抽搐，无大小便失禁，持续约1分钟后意识逐渐恢复，休息后头痛无明显缓解，再次就诊于民航总医院，就诊期间再次晕厥，遂就诊于神经科，行头颅MRI扫描提示颅内占位，建议我院就诊。约7小时前就诊于我院急诊，予甘露醇降颅压治疗，并行产科B超，胎儿未见明显异常。为进一步治疗，急诊收入我科。    患者自患病以来，饮食不良，偶有呕吐，睡眠不良，二便如常，体重随妊娠月份逐渐增加。</v>
          </cell>
          <cell r="Q3732" t="str">
            <v>平素健康状况:良好。否认高血压史、冠心病史， 否认糖尿病史、脑血管病史、精神病史，否认肝炎史、疟疾史、结核史,否认手术史、外伤史、输血史，否认过敏史，预防接种史不详。</v>
          </cell>
          <cell r="R3732" t="str">
            <v>生于湖北，久居本地，无疫区、疫情、疫水接触史，无牧区、矿山、高氟区、低碘区居住史，无化学性物质、放射性物质、有毒物质接触史，无工业毒物、粉尘接触史。否认冶游史、嗜酒史、吸烟史。</v>
          </cell>
          <cell r="S3732" t="str">
            <v>90</v>
          </cell>
          <cell r="T3732">
            <v>43980</v>
          </cell>
          <cell r="V3732" t="str">
            <v>冠切右额开颅肿瘤切除+人工硬脑膜修补术（术中导航+术中黄荧光）  </v>
          </cell>
          <cell r="W3732" t="str">
            <v>患者插管全麻成功后，病人取仰卧位，导航注册确定肿瘤体表投影。常规碘酒（4%）和酒精（75%）消毒后铺巾，头皮浸润麻醉，行冠状切口切开，充分暴露右额骨质，额窦可疑开放，给以骨蜡封堵。颅骨钻孔骨瓣铣下保留，硬膜四周严密悬吊，硬膜张力略高，250ml甘露醇快速静点降低颅内压，“弧形+放射”状剪开硬脑膜，可见局部脑组织张力高，脑回膨隆明显，脑沟消失。沿前纵裂分离缓慢释放脑脊液，脑压下降，离断胼缘动脉和胼周动脉之供血动脉，肿瘤部分灰黄色，包绕胼周动脉和胼缘动脉，质地软韧不均，大部质韧，血供极丰富，与周围脑组织边界不清，黄荧光轻度染色，显微镜自肿瘤周边水肿及胶质增生带逐步分离并分块切除，见肿瘤浸润胼胝体，脑室额角略有开放，可见无色清亮脑脊液流出，最终肿瘤镜下近全切除。术腔严密止血，反复冲洗清亮，脑组织搏动好，硬膜皱缩明显，可缝人工硬膜减张修补缝合，与护士清点棉片、棉条等手术用品无误后，钛夹及钛片还纳骨瓣，逐层缝合肌肉、皮下及皮肤，术毕再次与护士清点棉条等手术用品无误，手术顺利，术中出血约500ml，输浓缩红细胞500ml,输液1800ml，术后回病房监护。</v>
          </cell>
          <cell r="X3732" t="str">
            <v>部分切除</v>
          </cell>
          <cell r="Y3732">
            <v>158432</v>
          </cell>
          <cell r="Z3732" t="str">
            <v>AO(WHO III)</v>
          </cell>
          <cell r="AA3732" t="str">
            <v>AO(WHO III)</v>
          </cell>
          <cell r="AB3732">
            <v>3</v>
          </cell>
          <cell r="AC3732" t="str">
            <v>间变性少突星形细胞瘤 (WHOⅢ级)。</v>
          </cell>
          <cell r="AD3732" t="str">
            <v>部分切除</v>
          </cell>
          <cell r="AE3732">
            <v>43990</v>
          </cell>
          <cell r="AF3732" t="str">
            <v>1.间变性少突星形细胞瘤 (WHOⅢ级)（双额、胼胝体）2.脑疝 3.妊娠30周  G1P1  LOT 剖宫产 4.贫血</v>
          </cell>
          <cell r="AH3732" t="str">
            <v>未终止</v>
          </cell>
          <cell r="AI3732">
            <v>785</v>
          </cell>
          <cell r="AJ3732">
            <v>0</v>
          </cell>
          <cell r="AK3732">
            <v>785</v>
          </cell>
          <cell r="AL3732">
            <v>0</v>
          </cell>
          <cell r="AM3732">
            <v>785</v>
          </cell>
          <cell r="AN3732" t="str">
            <v>同步</v>
          </cell>
          <cell r="AO3732">
            <v>1</v>
          </cell>
          <cell r="AP3732" t="str">
            <v>替莫脞胺</v>
          </cell>
          <cell r="AQ3732">
            <v>1</v>
          </cell>
          <cell r="AS3732">
            <v>0</v>
          </cell>
          <cell r="AU3732" t="e">
            <v>#N/A</v>
          </cell>
          <cell r="AV3732" t="e">
            <v>#N/A</v>
          </cell>
          <cell r="AW3732" t="e">
            <v>#N/A</v>
          </cell>
          <cell r="AX3732" t="e">
            <v>#N/A</v>
          </cell>
          <cell r="AY3732" t="e">
            <v>#N/A</v>
          </cell>
          <cell r="AZ3732" t="e">
            <v>#N/A</v>
          </cell>
        </row>
        <row r="3733">
          <cell r="B3733" t="str">
            <v>P1233</v>
          </cell>
          <cell r="C3733" t="str">
            <v>CGGA_P1233</v>
          </cell>
          <cell r="E3733" t="str">
            <v>崔国庆</v>
          </cell>
          <cell r="F3733" t="str">
            <v>644326</v>
          </cell>
          <cell r="G3733">
            <v>43976</v>
          </cell>
          <cell r="H3733" t="str">
            <v>颅内占位性病变（颞枕，左）  肺部病变</v>
          </cell>
          <cell r="J3733" t="str">
            <v>男</v>
          </cell>
          <cell r="K3733" t="str">
            <v>58</v>
          </cell>
          <cell r="L3733" t="str">
            <v>AB</v>
          </cell>
          <cell r="M3733" t="str">
            <v>110225196109096511</v>
          </cell>
          <cell r="N3733" t="str">
            <v>13811383490 18210456558 13488792232  13811383490</v>
          </cell>
          <cell r="O3733" t="str">
            <v>间断头痛1月，伴双眼视物模糊、双耳听力下降</v>
          </cell>
          <cell r="P3733" t="str">
            <v>1月前患者无明显诱因，出现间断头痛、以枕部为主，可自行缓解，伴双眼视力下降、双耳听力下降，反应慢，否认意识丧失、否认肢体活动障碍，否认肢体抽搐，于301医院就诊行头颅核磁检查提示颅内占位性病变，未行特殊治疗，为 进一步治疗，特来我院门诊就诊，门诊复查核磁示左海马、颞岛占位性病变，门诊以“颅内占位性病变”收入我科病房。 患者自患病以来，饮食可，睡眠可，二便如常，体重无明显变化</v>
          </cell>
          <cell r="Q3733" t="str">
            <v>既往史：平素健康状况:良好。否认高血压史、冠心病史，否认糖尿病史、脑血管病史、精神病史，否认肝炎史、疟疾史、结核史,左上臂烧伤腿部皮肤移植术后57年，否认其他手术史、外伤史、输血史，否认过敏史，预防接种史不详。</v>
          </cell>
          <cell r="R3733" t="str">
            <v>生于北京，久居本地，无疫区、疫情、疫水接触史，无牧区、矿山、高氟区、低碘区居住史，无化学性物质、放射性物质、有毒物质接触史，无工业毒物、粉尘接触史。否认冶游史、嗜酒史、吸烟史。</v>
          </cell>
          <cell r="S3733" t="str">
            <v>75</v>
          </cell>
          <cell r="T3733">
            <v>43980</v>
          </cell>
          <cell r="V3733" t="str">
            <v>左颞枕开颅颅内肿物切除术+术中B超+人工硬脑膜补片修补术     </v>
          </cell>
          <cell r="W3733" t="str">
            <v>患者插管全麻成功后，病人右侧卧位头架固定。常规碘酒（2%）和酒精（75%）消毒后铺巾，头皮浸润麻醉，行左颞枕“马蹄形”切口逐层切开，充分暴露骨质，颅骨钻2孔骨瓣铣下保留，硬膜四周严密悬吊，“放射”状剪开硬膜，术中B超确认肿瘤位置，皮质造瘘皮层下2cm即可见灰红色病变，质地软韧不均，血供丰富，呈浸润性生长，与周边脑组织边界不清，自肿瘤大致边界逐步分离并切除，最终肿瘤镜下近全切除，大小约3.0*3.5*5.5cm，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中出血约400 ml，未输血，术后回病房监护</v>
          </cell>
          <cell r="X3733" t="str">
            <v>部分切除</v>
          </cell>
          <cell r="Y3733">
            <v>158459</v>
          </cell>
          <cell r="Z3733" t="str">
            <v>GBM(WHO IV)</v>
          </cell>
          <cell r="AA3733" t="str">
            <v>GBM(WHO IV)</v>
          </cell>
          <cell r="AB3733">
            <v>4</v>
          </cell>
          <cell r="AC3733" t="str">
            <v>胶质母细胞瘤（WHOIV级）</v>
          </cell>
          <cell r="AD3733" t="str">
            <v>部分切除</v>
          </cell>
          <cell r="AE3733">
            <v>43994</v>
          </cell>
          <cell r="AF3733" t="str">
            <v>1.颅内占位性病变（颞枕，左）胶质母细胞瘤（WHO IV级）2.肺部病变3.肝功能异常4.低蛋白血症5.凝血功能异常6.贫血7.低钙血症8.低磷血症9.低钾血症10.低钠血症</v>
          </cell>
          <cell r="AH3733" t="str">
            <v>未终止</v>
          </cell>
          <cell r="AI3733">
            <v>785</v>
          </cell>
          <cell r="AJ3733">
            <v>0</v>
          </cell>
          <cell r="AK3733">
            <v>785</v>
          </cell>
          <cell r="AL3733">
            <v>0</v>
          </cell>
          <cell r="AM3733">
            <v>785</v>
          </cell>
          <cell r="AN3733" t="str">
            <v>同步</v>
          </cell>
          <cell r="AO3733">
            <v>1</v>
          </cell>
          <cell r="AP3733" t="str">
            <v>帝清</v>
          </cell>
          <cell r="AQ3733">
            <v>1</v>
          </cell>
          <cell r="AS3733">
            <v>0</v>
          </cell>
          <cell r="AU3733" t="e">
            <v>#N/A</v>
          </cell>
          <cell r="AV3733" t="e">
            <v>#N/A</v>
          </cell>
          <cell r="AW3733" t="e">
            <v>#N/A</v>
          </cell>
          <cell r="AX3733" t="e">
            <v>#N/A</v>
          </cell>
          <cell r="AY3733" t="e">
            <v>#N/A</v>
          </cell>
          <cell r="AZ3733" t="e">
            <v>#N/A</v>
          </cell>
        </row>
        <row r="3734">
          <cell r="B3734" t="str">
            <v>P1234</v>
          </cell>
          <cell r="C3734" t="str">
            <v>NA</v>
          </cell>
          <cell r="D3734" t="str">
            <v>NA</v>
          </cell>
          <cell r="E3734" t="str">
            <v>NA</v>
          </cell>
          <cell r="F3734" t="str">
            <v>NA</v>
          </cell>
          <cell r="G3734" t="str">
            <v>NA</v>
          </cell>
          <cell r="H3734" t="str">
            <v>NA</v>
          </cell>
          <cell r="I3734" t="str">
            <v>NA</v>
          </cell>
          <cell r="J3734" t="str">
            <v>NA</v>
          </cell>
          <cell r="K3734" t="str">
            <v>NA</v>
          </cell>
          <cell r="L3734" t="str">
            <v>NA</v>
          </cell>
          <cell r="M3734" t="str">
            <v>NA</v>
          </cell>
          <cell r="N3734" t="str">
            <v>NA</v>
          </cell>
          <cell r="O3734" t="str">
            <v>NA</v>
          </cell>
          <cell r="P3734" t="str">
            <v>NA</v>
          </cell>
          <cell r="Q3734" t="str">
            <v>NA</v>
          </cell>
          <cell r="R3734" t="str">
            <v>NA</v>
          </cell>
          <cell r="S3734" t="str">
            <v>NA</v>
          </cell>
          <cell r="T3734" t="str">
            <v>NA</v>
          </cell>
          <cell r="U3734" t="str">
            <v>NA</v>
          </cell>
          <cell r="V3734" t="str">
            <v>NA</v>
          </cell>
          <cell r="W3734" t="str">
            <v>NA</v>
          </cell>
          <cell r="X3734" t="str">
            <v>NA</v>
          </cell>
          <cell r="Y3734" t="str">
            <v>NA</v>
          </cell>
          <cell r="Z3734" t="str">
            <v>NA</v>
          </cell>
          <cell r="AA3734" t="str">
            <v>NA</v>
          </cell>
          <cell r="AB3734" t="str">
            <v>NA</v>
          </cell>
          <cell r="AC3734" t="str">
            <v>NA</v>
          </cell>
          <cell r="AD3734" t="str">
            <v>NA</v>
          </cell>
          <cell r="AE3734" t="str">
            <v>NA</v>
          </cell>
          <cell r="AF3734" t="str">
            <v>NA</v>
          </cell>
          <cell r="AG3734" t="str">
            <v>NA</v>
          </cell>
          <cell r="AH3734" t="str">
            <v>NA</v>
          </cell>
          <cell r="AI3734" t="str">
            <v>NA</v>
          </cell>
          <cell r="AJ3734" t="str">
            <v>NA</v>
          </cell>
          <cell r="AK3734" t="str">
            <v>NA</v>
          </cell>
          <cell r="AL3734" t="str">
            <v>NA</v>
          </cell>
          <cell r="AM3734" t="str">
            <v>NA</v>
          </cell>
          <cell r="AN3734" t="str">
            <v>NA</v>
          </cell>
          <cell r="AO3734" t="str">
            <v>NA</v>
          </cell>
          <cell r="AP3734" t="str">
            <v>NA</v>
          </cell>
          <cell r="AQ3734" t="str">
            <v>NA</v>
          </cell>
          <cell r="AS3734" t="str">
            <v>NA</v>
          </cell>
          <cell r="AT3734" t="str">
            <v>NA</v>
          </cell>
          <cell r="AU3734" t="str">
            <v>NA</v>
          </cell>
          <cell r="AV3734" t="str">
            <v>NA</v>
          </cell>
          <cell r="AW3734" t="str">
            <v>NA</v>
          </cell>
          <cell r="AX3734" t="str">
            <v>NA</v>
          </cell>
          <cell r="AY3734" t="str">
            <v>NA</v>
          </cell>
          <cell r="AZ3734" t="str">
            <v>NA</v>
          </cell>
          <cell r="BA3734" t="str">
            <v>NA</v>
          </cell>
          <cell r="BB3734" t="str">
            <v>NA</v>
          </cell>
          <cell r="BC3734" t="str">
            <v>NA</v>
          </cell>
          <cell r="BD3734" t="str">
            <v>NA</v>
          </cell>
        </row>
        <row r="3735">
          <cell r="B3735" t="str">
            <v>P1235</v>
          </cell>
          <cell r="C3735" t="str">
            <v>CGGA_P1235</v>
          </cell>
          <cell r="E3735" t="str">
            <v>李毅</v>
          </cell>
          <cell r="F3735" t="str">
            <v>644444</v>
          </cell>
          <cell r="G3735">
            <v>43977</v>
          </cell>
          <cell r="H3735" t="str">
            <v>.胶质瘤（额岛、胼胝体，右）  2.高血压2级</v>
          </cell>
          <cell r="J3735" t="str">
            <v>男</v>
          </cell>
          <cell r="K3735" t="str">
            <v>48</v>
          </cell>
          <cell r="L3735" t="str">
            <v>O</v>
          </cell>
          <cell r="M3735" t="str">
            <v>120223197111080176</v>
          </cell>
          <cell r="N3735" t="str">
            <v>13502081688 18622028815</v>
          </cell>
          <cell r="O3735" t="str">
            <v>发现颅内占位13年。</v>
          </cell>
          <cell r="P3735" t="str">
            <v>患者于13年前因头部外伤就诊于当地医院，行头部CT及头部MRI提示颅内占位性病变，未系统诊治。2007年至2011年规律复查，每年复查一次，占位无明显变化。2016年复查头部MRI发现颅内占位略增大，未系统诊治。2020年3月复查头部MRI发现颅内占位明显增大，为求进一步诊治，就诊于我院门诊，行头部MRI提示右侧额岛及胼胝体占位性病变，胶质瘤可能性大。患者以胶质瘤（额岛、胼胝体，右）收入我科。    患者自患病以来，饮食可，睡眠可，二便如常，体重无明显变化。</v>
          </cell>
          <cell r="Q3735" t="str">
            <v>平素健康状况:良好。有高血压病，患高血压10年，最高达150/100mmHg，于2010年5月开始服用降压药，苯磺酸氨氯地平，坎地沙坦酯，规律服用，血压控制130/80mmHg。否认、冠心病史， 否认糖尿病史、脑血管病史、精神病史，否认肝炎史、疟疾史、结核史,2007年1月曾受“头部打击伤”就诊于当地医院，住院保守治疗后恢复良好。否认手术史、、输血史，否认过敏史，预防接种史不详。</v>
          </cell>
          <cell r="R3735" t="str">
            <v>生于天津，久居本地，无疫区、疫情、疫水接触史，无牧区、矿山、高氟区、低碘区居住史，无化学性物质、放射性物质、有毒物质接触史，无工业毒物、粉尘接触史。饮酒11年，平均5两／日，已戒酒2月。否认冶游史、、吸烟史。</v>
          </cell>
          <cell r="S3735" t="str">
            <v>60</v>
          </cell>
          <cell r="T3735">
            <v>43984</v>
          </cell>
          <cell r="V3735" t="str">
            <v>唤醒麻醉下右额颞顶开颅肿瘤切除术+人工硬脑膜修补术（神经导航+电生理监测）</v>
          </cell>
          <cell r="W3735" t="str">
            <v>患者全麻成功后，左侧卧位，麻醉诱导喉罩通气后，头部以头架固定，导航注册确定肿瘤及功能区体表投影。常规碘酒（4%）和酒精（75%）消毒后铺巾，头皮浸润麻醉，给予甘露醇250ml快速静点，取于额颞定弧形切口逐层切开，皮肌瓣翻向下方，充分暴露骨质，颅骨钻2孔骨瓣铣下保留，硬膜止血后四周严密悬吊，拔除喉罩，患者清醒，利多卡因棉条贴敷硬脑膜，“弧形+放射”状剪开硬脑膜，导航明确病变位置，术中电刺激+电生理监测明确中央前回、中央后回及其他功能区，导航再次明确病变位置，于中央前回前方皮层造瘘，可见病变色灰白，质韧，血供中等，与正常脑组织无明显边界，病变主体位于右额顶叶及中央前回，深部至胼胝体体部，大小约7.0X6.5X4.5cm，仔细分离肿瘤周边，分块切除病变，严密监测患者运动功能，最终病变镜下大部切除。电刺激过程中患者出现癫痫发作1次，表现为面部及肢体抽搐，予以冰盐水处理后逐渐缓解，再次唤醒患者后难以配合指令动作，遂加深麻醉，重新置入喉罩通气。术中冰冻病理回报星形细胞瘤，术腔严密止血，术腔反复冲洗清亮，脑组织搏动好，鉴于硬膜缺损，免缝人工硬膜覆盖，与护士清点棉片、棉条等手术用品无误后，2枚盖孔片1枚钛片还纳骨瓣，皮下放置引流管一根另戳孔引出，逐层缝合肌肉、皮下及皮肤，术毕再次与护士清点棉条等手术用品无误，手术顺利，术中出血约500ml，无异体输血，输液3000ml，安返ICU病房监护。</v>
          </cell>
          <cell r="X3735" t="str">
            <v>部分切除</v>
          </cell>
          <cell r="Y3735">
            <v>158510</v>
          </cell>
          <cell r="Z3735" t="str">
            <v>OA(WHO II)</v>
          </cell>
          <cell r="AA3735" t="str">
            <v>OA(WHO II)</v>
          </cell>
          <cell r="AB3735">
            <v>2</v>
          </cell>
          <cell r="AC3735" t="str">
            <v>少突星形细胞瘤 (WHOⅡ级)。</v>
          </cell>
          <cell r="AD3735" t="str">
            <v>部分切除</v>
          </cell>
          <cell r="AE3735">
            <v>43997</v>
          </cell>
          <cell r="AF3735" t="str">
            <v>1.少突星形细胞瘤（额岛、胼胝体，右）2.高血压2级3.轻度贫血4.转氨酶升高5.低蛋白血症6.鼻窦炎</v>
          </cell>
          <cell r="AH3735" t="str">
            <v>未终止</v>
          </cell>
          <cell r="AI3735">
            <v>781</v>
          </cell>
          <cell r="AJ3735">
            <v>0</v>
          </cell>
          <cell r="AK3735">
            <v>781</v>
          </cell>
          <cell r="AL3735">
            <v>0</v>
          </cell>
          <cell r="AM3735">
            <v>781</v>
          </cell>
          <cell r="AN3735" t="str">
            <v>同步</v>
          </cell>
          <cell r="AO3735">
            <v>1</v>
          </cell>
          <cell r="AP3735" t="str">
            <v>帝清</v>
          </cell>
          <cell r="AQ3735">
            <v>1</v>
          </cell>
          <cell r="AS3735">
            <v>0</v>
          </cell>
          <cell r="AU3735" t="e">
            <v>#N/A</v>
          </cell>
          <cell r="AV3735" t="e">
            <v>#N/A</v>
          </cell>
          <cell r="AW3735" t="e">
            <v>#N/A</v>
          </cell>
          <cell r="AX3735" t="e">
            <v>#N/A</v>
          </cell>
          <cell r="AY3735" t="e">
            <v>#N/A</v>
          </cell>
          <cell r="AZ3735" t="e">
            <v>#N/A</v>
          </cell>
        </row>
        <row r="3736">
          <cell r="B3736" t="str">
            <v>P1236</v>
          </cell>
          <cell r="C3736" t="str">
            <v>CGGA_P1236</v>
          </cell>
          <cell r="E3736" t="str">
            <v>白居业</v>
          </cell>
          <cell r="F3736" t="str">
            <v>644710</v>
          </cell>
          <cell r="G3736">
            <v>43979</v>
          </cell>
          <cell r="H3736" t="str">
            <v>1.颅内占位性病变（额叶 右）胶质瘤可能性大2.胆囊息肉术后</v>
          </cell>
          <cell r="J3736" t="str">
            <v>男</v>
          </cell>
          <cell r="K3736" t="str">
            <v>39</v>
          </cell>
          <cell r="L3736" t="str">
            <v>O</v>
          </cell>
          <cell r="M3736" t="str">
            <v>230204198104221218</v>
          </cell>
          <cell r="N3736" t="str">
            <v>18782254445 13982250210  13842604163</v>
          </cell>
          <cell r="O3736" t="str">
            <v>头痛，发现颅内占位性病变1月</v>
          </cell>
          <cell r="P3736" t="str">
            <v>患者1月前无明显诱因出现头痛，为右颞枕部阵发性过电样疼痛，未有放散，未口服止痛药，未影响睡眠，后自行缓解。未有头晕、呕吐，未有四肢活动及语言障碍，未有癫痫发作。遂至当地医院，行CT示右额叶异常信号。为求进一步治疗，至我院门诊，行MR示：“右额异常信号，低级别胶质瘤可能性大”。门诊以“颅内占位性病变”，收入我科。    患者自患病以来，饮食可，睡眠可，二便如常，体重无明显变化。</v>
          </cell>
          <cell r="Q3736" t="str">
            <v>平素健康状况:良好。否认高血压史、冠心病史， 否认糖尿病史、脑血管病史、精神病史，否认肝炎史、疟疾史、结核史,胆囊切除术后1年，术后恢复好。破伤风针过敏，预防接种史不详。</v>
          </cell>
          <cell r="R3736" t="str">
            <v>生于当地，久居当地，无疫区、疫情、疫水接触史，无牧区、矿山、高氟区、低碘区居住史，无化学性物质、放射性物质、有毒物质接触史，无工业毒物、粉尘接触史。饮酒20年，啤酒为主，未戒酒。否认冶游史、、吸烟史。</v>
          </cell>
          <cell r="S3736" t="str">
            <v>60</v>
          </cell>
          <cell r="T3736">
            <v>43984</v>
          </cell>
          <cell r="V3736" t="str">
            <v>右额开颅颅内肿物切除术+术中B超+神经导航+人工硬脑膜补片修补术</v>
          </cell>
          <cell r="W3736" t="str">
            <v>患者插管全麻成功后，病人取仰卧位。常规碘酒（4%）和酒精（75%）消毒后铺巾，头皮浸润麻醉，神经导航确认肿瘤位置，行右额弧形切口切开，充分暴露右额骨质，颅骨钻2孔骨瓣铣下保留，硬膜四周严密悬吊，硬膜张力略高，250ml甘露醇快速静点降低颅内压，“弧形+放射”状剪开硬脑膜，可见局部脑组织张力高，脑回膨隆明显，脑沟消失，B超再次确认肿瘤位置，于皮层切开即可见灰白色病变，质地软韧不均，血供一般，与周围脑组织边界不清，显微镜下首先自瘤内分块切除，待减压充分后自肿瘤大致边界逐步分离并分块切除，大小约3.0X2.4X1.8cm，最终肿瘤镜下全切除。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中出血约100ml，术后回病房监护。</v>
          </cell>
          <cell r="X3736" t="str">
            <v>全切除</v>
          </cell>
          <cell r="Y3736">
            <v>158518</v>
          </cell>
          <cell r="Z3736" t="str">
            <v>OA(WHO II)</v>
          </cell>
          <cell r="AA3736" t="str">
            <v>OA(WHO II)</v>
          </cell>
          <cell r="AB3736">
            <v>2</v>
          </cell>
          <cell r="AC3736" t="str">
            <v>少突星形细胞瘤（WHO II级）</v>
          </cell>
          <cell r="AD3736" t="str">
            <v>全切除</v>
          </cell>
          <cell r="AE3736">
            <v>43993</v>
          </cell>
          <cell r="AF3736" t="str">
            <v>1.颅内占位性病变（额叶 右）少突星形细胞瘤（WHO II级）2.胆囊息肉术后3.高氯血症4.低蛋白血症</v>
          </cell>
          <cell r="AH3736" t="str">
            <v>未终止</v>
          </cell>
          <cell r="AI3736">
            <v>781</v>
          </cell>
          <cell r="AJ3736">
            <v>0</v>
          </cell>
          <cell r="AK3736">
            <v>781</v>
          </cell>
          <cell r="AL3736">
            <v>0</v>
          </cell>
          <cell r="AM3736">
            <v>781</v>
          </cell>
          <cell r="AN3736" t="str">
            <v>30次</v>
          </cell>
          <cell r="AO3736">
            <v>1</v>
          </cell>
          <cell r="AP3736" t="str">
            <v>无</v>
          </cell>
          <cell r="AQ3736">
            <v>0</v>
          </cell>
          <cell r="AS3736">
            <v>0</v>
          </cell>
          <cell r="AU3736" t="e">
            <v>#N/A</v>
          </cell>
          <cell r="AV3736" t="e">
            <v>#N/A</v>
          </cell>
          <cell r="AW3736" t="e">
            <v>#N/A</v>
          </cell>
          <cell r="AX3736" t="e">
            <v>#N/A</v>
          </cell>
          <cell r="AY3736" t="e">
            <v>#N/A</v>
          </cell>
          <cell r="AZ3736" t="e">
            <v>#N/A</v>
          </cell>
        </row>
        <row r="3737">
          <cell r="B3737" t="str">
            <v>P1237</v>
          </cell>
          <cell r="C3737" t="str">
            <v>CGGA_P1237</v>
          </cell>
          <cell r="E3737" t="str">
            <v>李靖</v>
          </cell>
          <cell r="F3737" t="str">
            <v>460915</v>
          </cell>
          <cell r="G3737">
            <v>43978</v>
          </cell>
          <cell r="H3737" t="str">
            <v>1.脑胶质瘤术后复发（颞顶枕，右）  2.右颞胶质瘤术后  3.颅内病变活检术后  4.视野缺损</v>
          </cell>
          <cell r="J3737" t="str">
            <v>女</v>
          </cell>
          <cell r="K3737" t="str">
            <v>35</v>
          </cell>
          <cell r="L3737" t="str">
            <v>O</v>
          </cell>
          <cell r="M3737" t="str">
            <v>342201198410157283</v>
          </cell>
          <cell r="N3737" t="str">
            <v>18055788696/13855778532  18851669091</v>
          </cell>
          <cell r="O3737" t="str">
            <v>右颞顶枕胶质瘤术后5年，右侧肢体感觉异常2个月，双眼左侧视野缺损1个月。</v>
          </cell>
          <cell r="P3737" t="str">
            <v>患者5年前因癫痫就诊于当地医院，行头部CT发现颅内占位。遂就诊于北京天坛医院，2015年2月15日行右颞顶枕胶质瘤切除术，术后患者恢复良好，病理回报为“少枝星形细胞瘤（WHO II-III级）”。术后行替莫唑胺同步放化疗6个疗程后继续口服替莫唑胺6个月，患者规律复查，病情平稳。2个月前患者左侧肢体间断性出现麻木感，持续约数分钟可自行缓解，1个月前患者出现双眼左侧视野缺损，在上海华山医院行颅内病变活检，病理诊断为胶质瘤III级。为求进一步手术治疗，就诊于我院门诊，行头部MRI提示脑胶质瘤复发（颞顶枕，右）。患者以脑胶质瘤复发（颞顶枕，右）收入我科。    患者自患病以来，饮食可，睡眠可，二便如常，体重无明显变化。</v>
          </cell>
          <cell r="Q3737" t="str">
            <v>2015年2月15日在北京天坛医院行右颞顶枕胶质瘤切除术，病理回报为少枝星形细胞瘤（WHO II-III级），术后行替莫唑胺同步放化疗6个疗程后继续口服替莫唑胺6个月，期间规律复查，病情平稳。2020年4月23日上海华山医院行颅内病变活检，病理诊断为胶质瘤III级。平素健康状况:良好。否认高血压史、冠心病史， 否认糖尿病史、脑血管病史、精神病史，否认肝炎史、疟疾史、结核史,否认、外伤史、输血史，否认过敏史，预防接种史不详。</v>
          </cell>
          <cell r="R3737" t="str">
            <v>生于安徽，久居本地，无疫区、疫情、疫水接触史，无牧区、矿山、高氟区、低碘区居住史，无化学性物质、放射性物质、有毒物质接触史，无工业毒物、粉尘接触史。否认冶游史、嗜酒史、吸烟史。</v>
          </cell>
          <cell r="S3737" t="str">
            <v>80</v>
          </cell>
          <cell r="T3737">
            <v>43984</v>
          </cell>
          <cell r="V3737" t="str">
            <v>右颞顶枕开颅病变切除术+人工硬膜修补术</v>
          </cell>
          <cell r="W3737" t="str">
            <v>患者全麻满意后，取左侧卧位，上头架固定头颅。导航明确病变位置，取右颞顶枕扩大原切口，常规消毒铺巾，逐层切开头皮、皮下，肌肉，皮瓣翻向下方，暴露颅骨，可见前次手术痕迹，取下前次手术固定颅骨部分钛钉钛片，铣刀铣下右颞顶枕部分原骨瓣及枕部骨瓣大小约6x7cm，可见前次手术人工硬膜修补，张力中等，放射性剪开硬膜，行B超进一步确定病变范围，可见肿瘤位于颞枕叶，皮层造瘘0.5cm可见病变组织，质地异质性强，软韧不均，色灰黄或灰红，血供中等，边界不清，并侵犯脑室壁，沿瘤周水肿带切除肿瘤，镜下完整切除病变大小约4.7×3.2×4.0cm，再次行B超示未见明显肿瘤残留。肿瘤周围脑组织保护完好，术腔严密止血，创面帖覆止血纤维，反复冲水清亮，护士清点器械、敷料无误后，鉴于硬膜缺损，行人工硬膜修补术，骨瓣以钛钉钛片及原盖孔板固定，逐层缝合肌肉、皮下及头皮，术毕，手术顺利。术毕再次清点器械、敷料无误。术中出血约200ml，输液3000ml，标本送病理,术后观双瞳左：右＝2：2mm，病人安返ICU病房。</v>
          </cell>
          <cell r="X3737" t="str">
            <v>部分切除</v>
          </cell>
          <cell r="Y3737">
            <v>158496</v>
          </cell>
          <cell r="Z3737" t="str">
            <v>GBM(WHO IV)</v>
          </cell>
          <cell r="AA3737" t="str">
            <v>GBM(WHO IV)</v>
          </cell>
          <cell r="AB3737">
            <v>4</v>
          </cell>
          <cell r="AC3737" t="str">
            <v>间变性星形细胞瘤，胶母变(WHOⅢ-IV级)</v>
          </cell>
          <cell r="AD3737" t="str">
            <v>部分切除</v>
          </cell>
          <cell r="AE3737">
            <v>43997</v>
          </cell>
          <cell r="AF3737" t="str">
            <v>1.复发胶质母细胞瘤（颞顶枕，右）2.右颞胶质瘤术后3.颅内病变活检术后4.视野缺损5.低钠血症6.高氯血症7.低蛋白血症</v>
          </cell>
          <cell r="AH3737" t="str">
            <v>终止</v>
          </cell>
          <cell r="AI3737">
            <v>333</v>
          </cell>
          <cell r="AJ3737">
            <v>1</v>
          </cell>
          <cell r="AK3737">
            <v>154</v>
          </cell>
          <cell r="AL3737">
            <v>1</v>
          </cell>
          <cell r="AM3737">
            <v>683</v>
          </cell>
          <cell r="AN3737" t="str">
            <v>无</v>
          </cell>
          <cell r="AO3737">
            <v>0</v>
          </cell>
          <cell r="AP3737" t="str">
            <v>帝清</v>
          </cell>
          <cell r="AQ3737">
            <v>1</v>
          </cell>
          <cell r="AS3737" t="str">
            <v>继发</v>
          </cell>
          <cell r="AU3737" t="e">
            <v>#N/A</v>
          </cell>
          <cell r="AV3737" t="e">
            <v>#N/A</v>
          </cell>
          <cell r="AW3737" t="e">
            <v>#N/A</v>
          </cell>
          <cell r="AX3737" t="e">
            <v>#N/A</v>
          </cell>
          <cell r="AY3737" t="e">
            <v>#N/A</v>
          </cell>
          <cell r="AZ3737" t="e">
            <v>#N/A</v>
          </cell>
        </row>
        <row r="3738">
          <cell r="B3738" t="str">
            <v>P1238</v>
          </cell>
          <cell r="C3738" t="str">
            <v>CGGA_P1238</v>
          </cell>
          <cell r="E3738" t="str">
            <v>周清</v>
          </cell>
          <cell r="F3738" t="str">
            <v>644828</v>
          </cell>
          <cell r="G3738">
            <v>43980</v>
          </cell>
          <cell r="H3738" t="str">
            <v>1.胶质瘤术后复发（额颞岛、丘脑，右）2.间变性星形细胞瘤术后（颞，右）3.症状性癫痫[继发性癫痫]4.腰椎间盘突出术后5.肛瘘术后6.脂肪肝</v>
          </cell>
          <cell r="J3738" t="str">
            <v>男</v>
          </cell>
          <cell r="K3738" t="str">
            <v>34</v>
          </cell>
          <cell r="L3738" t="str">
            <v>O</v>
          </cell>
          <cell r="M3738" t="str">
            <v>350181198602111534</v>
          </cell>
          <cell r="N3738" t="str">
            <v>13908518208  18120816153 13908518208</v>
          </cell>
          <cell r="O3738" t="str">
            <v>右颞顶胶质瘤术后3年，左侧肢体间断性麻木2个月。</v>
          </cell>
          <cell r="P3738" t="str">
            <v>患者3年前无明显诱因出现左侧肢体无力感，表现为行走困难，左侧肢体麻木感，伴头晕、头痛，无恶心呕吐，无意识不清及四肢抽搐，就诊于当地医院行头部CT提示颅内占位性病变，于2017年4月13日在“解放军联勤保障部队900医院”行右侧颞顶叶肿瘤切除术，术后病理回报为“弥漫星形细胞瘤（IDH突变型），局部间变，WHO II-III级”。术后患者恢复良好，2017年4月25日开始行术后放疗，同时口服替莫唑胺化疗。同步放化疗结束后，继续口服替莫唑胺4个月（5/28方案）。其后规律复查头部MRI，患者病情稳定。2019年11月5日复查头部MRI时考虑肿瘤复发，予以更改化疗方案为“替莫唑胺+贝伐珠单抗”联合抗肿瘤治疗，治疗效果不佳，肿瘤持续增大。近2月患者出现左侧肢体间断性麻木，持续约1分钟后自行缓解。现患者为求进一步手术治疗，就诊于我院门诊，行头部MRI提示右侧额颞顶叶、脑岛、右侧丘脑胶质瘤复发。患者以胶质瘤术后复发（额颞岛、丘脑，右）收入我科。    患者自患病以来，饮食可，睡眠可，二便如常，体重无明显变化。</v>
          </cell>
          <cell r="Q3738" t="str">
            <v>平素健康状况:良好。否认高血压史、冠心病史， 否认糖尿病史、脑血管病史、精神病史，否认肝炎史、疟疾史、结核史,2019年4月曾患“腰椎间盘突出”，就诊于当地医院，行腰椎间盘突出手术，术后恢复良好。2017年4月13日在“解放军联勤保障部队900医院”行右侧颞顶叶肿瘤切除术，术后病理回报为“弥漫星形细胞瘤（IDH突变型），局部间变，WHO II-III级”，术后行放化疗。5年前于当地医院行肛瘘手术，现恢复良好。否认、外伤史、输血史，否认过敏史，预防接种史不详。</v>
          </cell>
          <cell r="R3738" t="str">
            <v>生于福建，久居本地，无疫区、疫情、疫水接触史，无牧区、矿山、高氟区、低碘区居住史，无化学性物质、放射性物质、有毒物质接触史，无工业毒物、粉尘接触史。吸烟15年，平均10支／日，已戒烟5年。否认冶游史、嗜酒史、</v>
          </cell>
          <cell r="S3738" t="str">
            <v>80</v>
          </cell>
          <cell r="T3738">
            <v>43985</v>
          </cell>
          <cell r="V3738" t="str">
            <v>右颞顶枕原切口开颅肿瘤切除术+人工硬脑膜修补术（神经导航+电生理监测）</v>
          </cell>
          <cell r="W3738" t="str">
            <v>患者插管全麻成功后，病人左侧卧位。常规碘酒（4%）和酒精（75%）消毒后铺巾，头皮浸润麻醉，神经导航确定病变位置，行右颞顶枕“马蹄形”原切口逐层切开，充分暴露骨质，颅骨钻2孔骨瓣铣下保留，骨瓣向前方扩大，硬膜四周严密悬吊，放射状剪开硬膜，硬膜下脑组织粘连明显，右额顶叶后部可见原术腔，病变位于术腔前方右额中下回，灰红色，质地软韧不均，血供丰富，呈浸润性生长，部分病变累及基底节区，与周边脑组织边界不清，自肿瘤大致边界逐步分离并分块切除，最终肿瘤镜下近全切除，大小约5.0*5.0*4.0cm，右侧脑室枕角开放，脑脊液清亮，电生理监测提示运功功能保护良好。术腔严密止血，创面速即纱帖敷，术腔反复冲洗清亮，脑组织搏动好，硬膜破损严重，可缝人工硬膜（脑膜健）减张缝合，与护士清点棉片、棉条等手术用品无误后，原盖孔板2枚钛片3枚还纳骨瓣，逐层缝合肌肉、皮下及皮肤，术毕再次与护士清点棉条等手术用品无误，手术顺利，术中出血约200ml，输液3000ml，未输血，术后回病房监护。</v>
          </cell>
          <cell r="X3738" t="str">
            <v>部分切除</v>
          </cell>
          <cell r="Y3738">
            <v>158553</v>
          </cell>
          <cell r="Z3738" t="str">
            <v>GBM(WHO IV)</v>
          </cell>
          <cell r="AA3738" t="str">
            <v>GBM(WHO IV)</v>
          </cell>
          <cell r="AB3738">
            <v>4</v>
          </cell>
          <cell r="AC3738" t="str">
            <v>胶质母细胞瘤（WHO IV级）复发</v>
          </cell>
          <cell r="AD3738" t="str">
            <v>部分切除</v>
          </cell>
          <cell r="AE3738">
            <v>43998</v>
          </cell>
          <cell r="AF3738" t="str">
            <v>1.复发胶质母细胞瘤（额颞岛、丘脑，右）2.中枢神经系统感染3.间变性星形细胞瘤术后（颞，右）4.症状性癫痫[继发性癫痫]5.腰椎间盘突出术后6.肛瘘术后7.脂肪肝8.高氯血症</v>
          </cell>
          <cell r="AH3738" t="str">
            <v>终止</v>
          </cell>
          <cell r="AI3738">
            <v>363</v>
          </cell>
          <cell r="AJ3738">
            <v>1</v>
          </cell>
          <cell r="AK3738">
            <v>363</v>
          </cell>
          <cell r="AL3738">
            <v>1</v>
          </cell>
          <cell r="AM3738">
            <v>496</v>
          </cell>
          <cell r="AN3738" t="str">
            <v>放疗</v>
          </cell>
          <cell r="AO3738">
            <v>1</v>
          </cell>
          <cell r="AP3738" t="str">
            <v>泰道</v>
          </cell>
          <cell r="AQ3738">
            <v>1</v>
          </cell>
          <cell r="AS3738" t="str">
            <v>继发</v>
          </cell>
          <cell r="AU3738" t="e">
            <v>#N/A</v>
          </cell>
          <cell r="AV3738" t="e">
            <v>#N/A</v>
          </cell>
          <cell r="AW3738" t="e">
            <v>#N/A</v>
          </cell>
          <cell r="AX3738" t="e">
            <v>#N/A</v>
          </cell>
          <cell r="AY3738" t="e">
            <v>#N/A</v>
          </cell>
          <cell r="AZ3738" t="e">
            <v>#N/A</v>
          </cell>
        </row>
        <row r="3739">
          <cell r="B3739" t="str">
            <v>P1239</v>
          </cell>
          <cell r="C3739" t="str">
            <v>CGGA_P1239</v>
          </cell>
          <cell r="D3739" t="str">
            <v>CGGA_P902, CGGA_P1239</v>
          </cell>
          <cell r="E3739" t="str">
            <v>程烁</v>
          </cell>
          <cell r="F3739" t="str">
            <v>600846</v>
          </cell>
          <cell r="G3739">
            <v>43983</v>
          </cell>
          <cell r="H3739" t="str">
            <v>复发脑胶质瘤（额，基底节，放射冠，侧脑室体部，右）  脑胶质瘤术后  症状性癫痫[继发性癫痫]</v>
          </cell>
          <cell r="J3739" t="str">
            <v>女</v>
          </cell>
          <cell r="K3739" t="str">
            <v>32</v>
          </cell>
          <cell r="L3739" t="str">
            <v>O</v>
          </cell>
          <cell r="M3739" t="str">
            <v>130604198711100045</v>
          </cell>
          <cell r="N3739" t="str">
            <v>18631263366 13082383037</v>
          </cell>
          <cell r="O3739" t="str">
            <v>右额胶质瘤术后3年，间断性癫痫发作3年，左侧肢体无力2个月。</v>
          </cell>
          <cell r="P3739" t="str">
            <v>患者缘于3年前因右额占位性病变在北京解放军301医院行颅内肿瘤切除术，术后恢复可，术后病理结果：弥漫性胶质细胞瘤（WHO II级），术后行替莫唑胺化疗，未行放疗，规律复查。患者2019年4月复查头部核磁发现肿瘤复发，2019年4月30日于我院行复发脑胶质瘤切除术，术后患者恢复可，术后病理结果：胶质母细胞瘤（额叶，右）（复发，WHO IV级）。术后行替莫唑胺同步放化疗3个月后行替莫唑胺化疗至今。第二次术后至今患者间断性癫痫发作，表现为左侧肢体抽搐，无意识丧失，持续约3分钟可自行缓解。近2个月患者出现左侧肢体无力，为求进一步诊治，就诊于我院门诊，行头部核磁提示肿瘤复发，以复发脑胶质瘤（额，基底节，放射冠，侧脑室体部，右）收入我科。    患者自患病以来，饮食可，睡眠可，二便如常，体重无明显变化。</v>
          </cell>
          <cell r="Q3739" t="str">
            <v>平素健康状况:良好。否认高血压史、冠心病史， 否认糖尿病史、脑血管病史、精神病史，否认肝炎史、疟疾史、结核史,2017年4月曾患“颅内占位性病变”，于北京解放军301医院行颅内肿瘤切除术，术后恢复可，术后病理结果：弥漫性胶质细胞瘤（WHO II级）。2019年4月30日于我院行复发脑胶质瘤切除术，术后患者恢复可，术后病理结果：胶质母细胞瘤（额叶，右）（复发，WHO IV级）。否认、外伤史、输血史，否认过敏史，预防接种史不详。</v>
          </cell>
          <cell r="R3739" t="str">
            <v>生于河北，久居本地，无疫区、疫情、疫水接触史，无牧区、矿山、高氟区、低碘区居住史，无化学性物质、放射性物质、有毒物质接触史，无工业毒物、粉尘接触史。否认冶游史、嗜酒史、吸烟史。</v>
          </cell>
          <cell r="S3739" t="str">
            <v>50</v>
          </cell>
          <cell r="T3739">
            <v>43985</v>
          </cell>
          <cell r="V3739" t="str">
            <v>右额原切口入路，肿瘤切除术 （术中核磁辅助）  </v>
          </cell>
          <cell r="W3739" t="str">
            <v>患者插管全麻成功后，病人取仰卧位。导航确定颅内病变头皮投影，常规碘酒（4%）和酒精（75%）消毒后铺巾，头皮浸润麻醉，行右额原切口切开颅，充分暴露右额颞骨质，取下固定颅骨的钛片，铣刀铣下骨瓣保留，硬膜四周严密悬吊，硬膜张力略高，250ml甘露醇快速静点降低颅内压，“弧形+放射”状剪开硬脑膜，可见右额局部脑组织张力高，脑组织与硬膜粘连紧密，导航及B超确定病变位于右侧额叶深部，基底节，放射冠，胼胝体及侧脑室体部；于右额原术腔探查，于侧脑室体部外侧及基底节处见病变，病变呈灰红色，质韧，血供丰富，与周围脑组织边界不清，显微镜下首先自瘤内分块切除，待减压充分后自肿瘤大致边界逐步分离并分块切除，切除肿瘤后右侧脑室体部完全开放。术中磁共振显示，胼胝体体部残留的少许病变，随后再次将此部分病变切除，最后病变全切。术腔严密止血，创面速即纱帖敷,术腔反复冲洗清亮，观察脑组织搏动好，硬膜破损严重，可缝人工硬膜（脑膜健）减张修补、缝合，与护士清点棉片、棉条等手术用品无误后，盖骨板及钛片整复、还纳骨瓣，逐层缝合肌肉、皮下及皮肤，术毕。再次与护士清点棉条等手术用品无误，手术顺利，术中出血约300ml，输液3750ml，术后回ICU病房监护。</v>
          </cell>
          <cell r="X3739" t="str">
            <v>全切除</v>
          </cell>
          <cell r="Y3739">
            <v>148847</v>
          </cell>
          <cell r="Z3739" t="str">
            <v>GBM(WHO IV)</v>
          </cell>
          <cell r="AA3739" t="str">
            <v>GBM(WHO IV)</v>
          </cell>
          <cell r="AC3739" t="str">
            <v>胶质母细胞瘤</v>
          </cell>
          <cell r="AD3739" t="str">
            <v>全切除</v>
          </cell>
          <cell r="AE3739">
            <v>44001</v>
          </cell>
          <cell r="AF3739" t="str">
            <v>胶质母细胞瘤 (WHOⅣ级)（额，基底节，放射冠，侧脑室体部，右）  脑胶质瘤术后  症状性癫痫[继发性癫痫]</v>
          </cell>
          <cell r="AG3739">
            <v>44214</v>
          </cell>
          <cell r="AH3739" t="str">
            <v>终止</v>
          </cell>
          <cell r="AI3739">
            <v>207</v>
          </cell>
          <cell r="AJ3739">
            <v>1</v>
          </cell>
          <cell r="AK3739">
            <v>207</v>
          </cell>
          <cell r="AL3739">
            <v>1</v>
          </cell>
          <cell r="AM3739">
            <v>207</v>
          </cell>
          <cell r="AN3739" t="str">
            <v>放疗</v>
          </cell>
          <cell r="AO3739">
            <v>1</v>
          </cell>
          <cell r="AP3739" t="str">
            <v>替莫脞胺+贝伐单抗</v>
          </cell>
          <cell r="AQ3739">
            <v>1</v>
          </cell>
          <cell r="AS3739" t="str">
            <v>继发</v>
          </cell>
          <cell r="AU3739" t="e">
            <v>#N/A</v>
          </cell>
          <cell r="AV3739" t="e">
            <v>#N/A</v>
          </cell>
          <cell r="AW3739" t="e">
            <v>#N/A</v>
          </cell>
          <cell r="AX3739" t="e">
            <v>#N/A</v>
          </cell>
          <cell r="AY3739" t="e">
            <v>#N/A</v>
          </cell>
          <cell r="AZ3739" t="e">
            <v>#N/A</v>
          </cell>
        </row>
        <row r="3740">
          <cell r="B3740" t="str">
            <v>P1240</v>
          </cell>
          <cell r="C3740" t="str">
            <v>CGGA_P1240</v>
          </cell>
          <cell r="E3740" t="str">
            <v>池红</v>
          </cell>
          <cell r="F3740" t="str">
            <v>644998</v>
          </cell>
          <cell r="G3740">
            <v>43983</v>
          </cell>
          <cell r="H3740" t="str">
            <v>1.颅内占位性病变(颞、顶、岛叶，右)：胶质瘤？  2.脑疝</v>
          </cell>
          <cell r="J3740" t="str">
            <v>女</v>
          </cell>
          <cell r="K3740" t="str">
            <v>60</v>
          </cell>
          <cell r="L3740" t="str">
            <v>B</v>
          </cell>
          <cell r="M3740" t="str">
            <v>23233219591003036X</v>
          </cell>
          <cell r="N3740" t="str">
            <v>18645502085 15946185533 17075849999</v>
          </cell>
          <cell r="O3740" t="str">
            <v>头痛、呕吐10余天</v>
          </cell>
          <cell r="P3740" t="str">
            <v>患者10余天前无明显诱因出现头痛、呕吐，无意识改变、无发作性意识丧失等病史。于当地医院就诊，行头颅CT及MRI检查，考虑颅内占位。遂于我院门诊就诊，行头颅MRI检查，结果回报“右颞顶叶及脑岛占位”，门诊遂以“颅内占位性病变”收入院。患者自患病以来，饮食可，睡眠不良，二便如常，体重无明显变化。</v>
          </cell>
          <cell r="Q3740" t="str">
            <v>平素健康状况:良好。否认冠心病史， 否认糖尿病史、脑血管病史、精神病史，否认肝炎史、疟疾史、结核史,否认手术史、外伤史、输血史，否认过敏史，预防接种史不详。</v>
          </cell>
          <cell r="R3740" t="str">
            <v>生于原籍，久居本地，无疫区、疫情、疫水接触史，无牧区、矿山、高氟区、低碘区居住史，无化学性物质、放射性物质、有毒物质接触史，无工业毒物、粉尘接触史。否认冶游史、嗜酒史、吸烟史。</v>
          </cell>
          <cell r="S3740" t="str">
            <v>70</v>
          </cell>
          <cell r="T3740">
            <v>43985</v>
          </cell>
          <cell r="V3740" t="str">
            <v>右额颞开颅肿瘤切除+人工硬脑膜修补术 术中导航+黄荧光辅助  </v>
          </cell>
          <cell r="W3740" t="str">
            <v>患者气管插管全麻成功后，仰卧头偏左，导航注册确定肿瘤体表投影。常规碘酒（4%）和酒精（75%）消毒后铺巾，头皮浸润麻醉，取右额颞“？”切口逐层切开，皮瓣翻向前方，颞肌翻向下，充分暴露骨质，颅骨钻2孔骨瓣铣下保留。硬膜止血后四周严密悬吊，见硬膜张力略高250ml甘露醇快速静点降低颅内压， “弧形+放射”状剪开硬脑膜，脑组织张力高，见部分肿瘤位于右颞中上回后部皮层表面，灰黄色，将外侧裂推向上方。显微镜下沿外侧裂下方软膜下分离，离断大脑中动脉之供血动脉，肿瘤主体灰黄色，质韧，血供丰富，与周围脑组织边界欠清，黄荧光辅助下沿周围水肿+胶质增生带分离切除，最后扩大切除颞极组织，颞角开放。术腔严密止血，反复冲洗清亮，脑组织搏动好，硬膜皱缩严重人工硬膜减张缝合，与护士清点棉片、棉条等手术用品无误后，钛夹和钛片还纳固定骨瓣，逐层缝合肌肉、皮下及皮肤，术毕再次与护士清点棉条等手术用品无误，手术顺利，麻醉满意，术中出血约300 ml，输液  2280ml，未输血，术后拔管后回ICU病房监护。</v>
          </cell>
          <cell r="X3740" t="str">
            <v>全切除</v>
          </cell>
          <cell r="Y3740">
            <v>158528</v>
          </cell>
          <cell r="Z3740" t="str">
            <v>GBM(WHO IV)</v>
          </cell>
          <cell r="AA3740" t="str">
            <v>GBM(WHO IV)</v>
          </cell>
          <cell r="AB3740">
            <v>4</v>
          </cell>
          <cell r="AC3740" t="str">
            <v>胶质母细胞瘤 (WHOⅣ级)，浸润蛛网膜下腔</v>
          </cell>
          <cell r="AD3740" t="str">
            <v>全切除</v>
          </cell>
          <cell r="AE3740">
            <v>44004</v>
          </cell>
          <cell r="AF3740" t="str">
            <v>1. 恶性胶质瘤  胶质母细胞瘤 (WHOⅣ级)(颞、顶、岛叶，右)  2.脑疝</v>
          </cell>
          <cell r="AH3740" t="str">
            <v>终止</v>
          </cell>
          <cell r="AI3740">
            <v>302</v>
          </cell>
          <cell r="AJ3740">
            <v>1</v>
          </cell>
          <cell r="AK3740" t="e">
            <v>#VALUE!</v>
          </cell>
          <cell r="AL3740">
            <v>1</v>
          </cell>
          <cell r="AM3740">
            <v>496</v>
          </cell>
          <cell r="AN3740" t="str">
            <v>同步</v>
          </cell>
          <cell r="AO3740">
            <v>1</v>
          </cell>
          <cell r="AP3740" t="str">
            <v>泰道</v>
          </cell>
          <cell r="AQ3740">
            <v>1</v>
          </cell>
          <cell r="AS3740">
            <v>0</v>
          </cell>
          <cell r="AU3740" t="e">
            <v>#N/A</v>
          </cell>
          <cell r="AV3740" t="e">
            <v>#N/A</v>
          </cell>
          <cell r="AW3740" t="e">
            <v>#N/A</v>
          </cell>
          <cell r="AX3740" t="e">
            <v>#N/A</v>
          </cell>
          <cell r="AY3740" t="e">
            <v>#N/A</v>
          </cell>
          <cell r="AZ3740" t="e">
            <v>#N/A</v>
          </cell>
        </row>
        <row r="3741">
          <cell r="B3741" t="str">
            <v>P1241</v>
          </cell>
          <cell r="C3741" t="str">
            <v>CGGA_P1241</v>
          </cell>
          <cell r="E3741" t="str">
            <v>李晋菊</v>
          </cell>
          <cell r="F3741" t="str">
            <v>645185</v>
          </cell>
          <cell r="G3741">
            <v>43984</v>
          </cell>
          <cell r="H3741" t="str">
            <v>颅内占位性病变（额颞岛叶，左）  甲状腺结节术后  双侧筛窦、上颌窦炎</v>
          </cell>
          <cell r="J3741" t="str">
            <v>女</v>
          </cell>
          <cell r="K3741" t="str">
            <v>55</v>
          </cell>
          <cell r="L3741" t="str">
            <v>A</v>
          </cell>
          <cell r="M3741" t="str">
            <v>133027196411252624</v>
          </cell>
          <cell r="N3741" t="str">
            <v>15127814070  18531802799 18632822693</v>
          </cell>
          <cell r="O3741" t="str">
            <v>头痛头晕伴恶心呕吐、右下肢无力感5天</v>
          </cell>
          <cell r="P3741" t="str">
            <v>患者于5天前无明显诱因出现头痛头晕伴恶心呕吐、右下肢无力感，无意识丧失，无四肢抽搐。遂就诊于我院门诊，行头部核磁提示左额颞颅内占位性病变。患者以颅内占位性病变（额颞，左）收入我科。    患者自患病以来，饮食可，睡眠可，二便如常，体重无明显变化。</v>
          </cell>
          <cell r="Q3741" t="str">
            <v>平素健康状况:良好。否认高血压史、冠心病史， 否认糖尿病史、脑血管病史、精神病史，否认肝炎史、疟疾史、结核史,2019年9月曾患“甲状腺结节”，就诊于当地医院行甲状腺结节切除术，术后病理回报为良性结节，术后患者恢复良好。否认、外伤史、输血史，否认过敏史，预防接种史不详。</v>
          </cell>
          <cell r="R3741" t="str">
            <v>生于河北，久居本地，无疫区、疫情、疫水接触史，无牧区、矿山、高氟区、低碘区居住史，无化学性物质、放射性物质、有毒物质接触史，无工业毒物、粉尘接触史。否认冶游史、嗜酒史、吸烟史。</v>
          </cell>
          <cell r="S3741" t="str">
            <v>5</v>
          </cell>
          <cell r="T3741">
            <v>43986</v>
          </cell>
          <cell r="V3741" t="str">
            <v>冠切，左额颞开颅，肿瘤切除术</v>
          </cell>
          <cell r="W3741" t="str">
            <v>患者气管插管全麻成功后，仰卧位，头偏右偏。常规碘酒（4%）和酒精（75%）消毒后铺巾，头皮浸润麻醉，取冠状切口，逐层切开，皮瓣翻向前方，充分暴露左额颞颅骨，颅骨钻2孔，骨瓣铣下保留。硬膜止血后四周严密悬吊，见硬膜张力高，250ml甘露醇快速静点降低颅内压，“弧形+放射”状剪开硬脑膜，见左额颞脑组织肿胀，灰红色肿瘤组织突出至脑表面，外侧裂被向颞侧挤压约2cm，侧裂血管基本消失，导航及B超确定肿瘤位于左侧额岛叶、部分挤压至颞叶，侵及左侧基底节，肿瘤呈鱼肉样，与周围组织边界不清，血供极其丰富，同侧大脑前动脉及中动脉粗大分支参与肿瘤供血，先试图游离供血动脉，分块切除肿瘤，但肿瘤出血凶猛，遂沿肿瘤周边逐步分离，逐一离断肿瘤供血，肿瘤供血明显减少，最终病变镜下全切，大脑前、中动脉分支保护完好；侧脑室额角开放，同侧基底节受肿瘤侵袭、止血困难，切除肿瘤后基底节及豆纹动脉保护完好，随后将肿瘤侵袭破坏的右侧额极切除，充分内减压，左侧额叶后方中动脉分支参与肿瘤供血并被肿瘤侵袭破坏，切除肿瘤过程中保留此血管，但切除肿瘤后，此簇血管止血极其困难，无法彻底止血，遂电凝部分血管后止血满意，余术腔严密止血，创面速即纱帖敷,术腔反复冲洗清亮，观察脑组织搏动好，硬膜破损，缝合困难，人工硬膜减张修补、缝合，与护士清点棉片、棉条等手术用品无误，盖骨板及钛片还纳骨瓣，逐层缝合肌肉、皮下及皮肤，术毕。再次与护士清点棉条等手术用品无误，手术较困难，术中出血约600ml，输液5500ml，未输血。术后回ICU病房监护。</v>
          </cell>
          <cell r="X3741" t="str">
            <v>全切除</v>
          </cell>
          <cell r="Y3741">
            <v>158566</v>
          </cell>
          <cell r="Z3741" t="str">
            <v>AO(WHO III)</v>
          </cell>
          <cell r="AA3741" t="str">
            <v>AO(WHO III)</v>
          </cell>
          <cell r="AB3741">
            <v>3</v>
          </cell>
          <cell r="AC3741" t="str">
            <v>少突胶质细胞瘤，部分细胞密度较高，可见核分裂像，局灶微血管增生，符合间变性少突胶质细胞瘤(WHOⅢ级)，软膜下浸润。</v>
          </cell>
          <cell r="AD3741" t="str">
            <v>全切除</v>
          </cell>
          <cell r="AE3741">
            <v>44001</v>
          </cell>
          <cell r="AF3741" t="str">
            <v>间变性少突胶质细胞瘤(WHOⅢ级)（额颞岛叶，左）  甲状腺结节术后  双侧筛窦、上颌窦炎</v>
          </cell>
          <cell r="AH3741" t="str">
            <v>未终止</v>
          </cell>
          <cell r="AI3741">
            <v>780</v>
          </cell>
          <cell r="AJ3741">
            <v>0</v>
          </cell>
          <cell r="AK3741">
            <v>780</v>
          </cell>
          <cell r="AL3741">
            <v>0</v>
          </cell>
          <cell r="AM3741">
            <v>780</v>
          </cell>
          <cell r="AN3741" t="str">
            <v>同步</v>
          </cell>
          <cell r="AO3741">
            <v>1</v>
          </cell>
          <cell r="AP3741" t="str">
            <v>帝清</v>
          </cell>
          <cell r="AQ3741">
            <v>1</v>
          </cell>
          <cell r="AS3741">
            <v>0</v>
          </cell>
          <cell r="AU3741" t="e">
            <v>#N/A</v>
          </cell>
          <cell r="AV3741" t="e">
            <v>#N/A</v>
          </cell>
          <cell r="AW3741" t="e">
            <v>#N/A</v>
          </cell>
          <cell r="AX3741" t="e">
            <v>#N/A</v>
          </cell>
          <cell r="AY3741" t="e">
            <v>#N/A</v>
          </cell>
          <cell r="AZ3741" t="e">
            <v>#N/A</v>
          </cell>
        </row>
        <row r="3742">
          <cell r="B3742" t="str">
            <v>P1242</v>
          </cell>
          <cell r="C3742" t="str">
            <v>CGGA_P1242</v>
          </cell>
          <cell r="D3742" t="str">
            <v>CGGA_1850, CGGA_P1242</v>
          </cell>
          <cell r="E3742" t="str">
            <v>王林</v>
          </cell>
          <cell r="F3742" t="str">
            <v>645348</v>
          </cell>
          <cell r="G3742">
            <v>43985</v>
          </cell>
          <cell r="H3742" t="str">
            <v>1.颅内占位性病变（额，右） 胶质瘤复发可能2.胶质瘤术后3.症状性癫痫[继发性癫痫]</v>
          </cell>
          <cell r="J3742" t="str">
            <v>男</v>
          </cell>
          <cell r="K3742" t="str">
            <v>34</v>
          </cell>
          <cell r="L3742" t="str">
            <v>O</v>
          </cell>
          <cell r="M3742" t="str">
            <v>421083198601080912</v>
          </cell>
          <cell r="N3742" t="str">
            <v>13714530001 18086353341 13418786212</v>
          </cell>
          <cell r="O3742" t="str">
            <v>胶质瘤术后5年，发作性意识丧失1次4个月</v>
          </cell>
          <cell r="P3742" t="str">
            <v>患者5年前因脑胶质瘤于北京三博脑科医院行右额顶开颅肿瘤切除术，病理结果回报为少突星形细胞瘤（WHO II级），后行“基因检测”进一步确诊为“星形细胞瘤”，未行放疗，行口服替莫唑胺化疗（约半年）。4月前无明显诱因出现左侧肢体抽搐，以左上肢为著，后逐渐演变为全身抽搐，意识丧失，不伴大小便失禁，轻度舌咬伤。持续约1分钟后自行缓解，意识恢复。自行口服奥卡西平片，3月前再次发作，仅有左侧肢体抽搐，无意识丧失。后就诊于深圳北大医院，行头颅MRI扫描提示术区周围水肿，予德巴金及奥卡西平抗癫痫治疗，后续间断小发作。现为进一步治疗收入我科。    患者自患病以来，饮食可，睡眠可，二便如常，体重无明显变化。</v>
          </cell>
          <cell r="Q3742" t="str">
            <v>平素健康状况:良好。否认高血压史、冠心病史， 否认糖尿病史、脑血管病史、精神病史，否认肝炎史、疟疾史、结核史，2015年10月曾患“脑胶质瘤”于北京三博脑科医院行手术治疗。否认外伤史、输血史，否认过敏史，预防接种史不详。</v>
          </cell>
          <cell r="R3742" t="str">
            <v>生于湖北，久居本地，2019年1月份-2020年三月份居于湖北荆州，无疫水接触史，无牧区、矿山、高氟区、低碘区居住史，无化学性物质、放射性物质、有毒物质接触史，无工业毒物、粉尘接触史。吸烟15年，平均10支／日，已戒烟4年。吸烟指数吸烟指数否认冶游史。偶有饮酒。</v>
          </cell>
          <cell r="S3742" t="str">
            <v>65</v>
          </cell>
          <cell r="T3742">
            <v>43987</v>
          </cell>
          <cell r="V3742" t="str">
            <v>右额顶原切口入路开颅肿瘤切除术+人工硬脑膜修补术（神经导航辅助）</v>
          </cell>
          <cell r="W3742" t="str">
            <v>患者气管插管全麻满意后。取仰卧位，头偏左侧15°，上头架，取右额顶原切口。常规碘酒、酒精消毒铺巾。切开头皮，分离头皮帽状腱膜下，皮瓣翻向面侧。暴露颅骨，沿原骨孔以铣刀铣下骨瓣大小约7×8cm。硬膜张力较高，甘露醇250ml快速静点后颅压下降满意，骨缘周围硬膜悬吊止血。十字剪开硬膜，见原术腔位于中央前回前部，中央前回及瘤周呈灰白色，脑沟扁平，脑回饱满，中央前回受侵明显。显微镜下沿额上回进行分离，可见脑组织水肿明显，肿瘤呈灰白色，质地部分较韧，血运中等，部分质地软，血运较为丰富。分离肿瘤后界，保留中央前回，将肿瘤大部分切除。沿肿瘤向下浸润方向分块切除肿瘤，深至扣带回及胼胝体，切除肿瘤后可见纵裂胼周胼缘动脉并完整保留。共切除肿瘤及周围浸润脑组织约3×4×5cm。中央前回肿瘤未强行切除。脑压明显下降，脑搏动良好。止血满意后，创面覆盖速即纱，反复盐水冲洗清亮。护士清点敷料及器械无误。硬脑膜破损严重，人工硬脑膜修补后缝合，骨片复位，钛片固定。分层缝合帽状腱膜及头皮。手术顺利，术中出血估计约300ml，未输血，补液3000ml。术毕，回病房监护。</v>
          </cell>
          <cell r="X3742" t="str">
            <v>部分切除</v>
          </cell>
          <cell r="Y3742">
            <v>158625</v>
          </cell>
          <cell r="Z3742" t="str">
            <v>AA(WHO III)</v>
          </cell>
          <cell r="AA3742" t="str">
            <v>AA(WHO III)</v>
          </cell>
          <cell r="AB3742">
            <v>3</v>
          </cell>
          <cell r="AC3742" t="str">
            <v>间变性星形细胞瘤（WHOⅢ级），部分区域细胞密集，异型明显，肿瘤浸润软膜下。（复发） </v>
          </cell>
          <cell r="AD3742" t="str">
            <v>部分切除</v>
          </cell>
          <cell r="AE3742">
            <v>43997</v>
          </cell>
          <cell r="AF3742" t="str">
            <v>1.间变性星形细胞瘤（额，右）2.胶质瘤术后3.症状性癫痫[继发性癫痫]4.低白蛋白血症</v>
          </cell>
          <cell r="AH3742" t="str">
            <v>未终止</v>
          </cell>
          <cell r="AI3742">
            <v>779</v>
          </cell>
          <cell r="AJ3742">
            <v>0</v>
          </cell>
          <cell r="AK3742">
            <v>779</v>
          </cell>
          <cell r="AL3742">
            <v>0</v>
          </cell>
          <cell r="AM3742">
            <v>779</v>
          </cell>
          <cell r="AN3742" t="str">
            <v>同步</v>
          </cell>
          <cell r="AO3742">
            <v>1</v>
          </cell>
          <cell r="AP3742" t="str">
            <v>替莫脞胺</v>
          </cell>
          <cell r="AQ3742">
            <v>1</v>
          </cell>
          <cell r="AS3742">
            <v>1</v>
          </cell>
          <cell r="AU3742" t="e">
            <v>#N/A</v>
          </cell>
          <cell r="AV3742" t="e">
            <v>#N/A</v>
          </cell>
          <cell r="AW3742" t="e">
            <v>#N/A</v>
          </cell>
          <cell r="AX3742" t="e">
            <v>#N/A</v>
          </cell>
          <cell r="AY3742" t="e">
            <v>#N/A</v>
          </cell>
          <cell r="AZ3742" t="e">
            <v>#N/A</v>
          </cell>
        </row>
        <row r="3743">
          <cell r="B3743" t="str">
            <v>P1243</v>
          </cell>
          <cell r="C3743" t="str">
            <v>CGGA_P1243</v>
          </cell>
          <cell r="E3743" t="str">
            <v>文钗</v>
          </cell>
          <cell r="F3743" t="str">
            <v>645180</v>
          </cell>
          <cell r="G3743">
            <v>43984</v>
          </cell>
          <cell r="H3743" t="str">
            <v>1.颅内占位性病变（胼胝体）2.栓塞术后3.焦虑状态</v>
          </cell>
          <cell r="J3743" t="str">
            <v>女</v>
          </cell>
          <cell r="K3743" t="str">
            <v>32</v>
          </cell>
          <cell r="L3743" t="str">
            <v>B</v>
          </cell>
          <cell r="M3743" t="str">
            <v>445281198707042725</v>
          </cell>
          <cell r="N3743" t="str">
            <v xml:space="preserve"> 15901174970 1350266676 18312436162  18138824820</v>
          </cell>
          <cell r="O3743" t="str">
            <v>头痛头晕4月余</v>
          </cell>
          <cell r="P3743" t="str">
            <v>患者无明显诱因4月前出现头痛头晕，3月前开始出现恶心呕吐，于当地医院就诊，提示颅内病变，未行特殊治疗，后于广医二院，行造影检查提示动静脉畸形，行栓塞治疗，后症状稍有缓解，2月后患者自觉症状加重，并出现嗜睡、乏力，并出现右足、左手不自主抖动，复视、右眼视力下降，否认意识丧失，否认肢体活动障碍，否认肢体抽搐，于我院门诊门诊复查头颅核磁提示胼胝体占位性病变，10天前患者出现小便困难，急诊给予留置尿管，为进一步治疗，门诊以“颅内占位性病变”收住我科病房。    患者自患病以来，饮食可，睡眠不良，二便大便正常，小便困难留置尿管，体重有明显变化，下降了7kg。</v>
          </cell>
          <cell r="Q3743" t="str">
            <v>平素健康状况:良好。否认高血压史、冠心病史， 否认糖尿病史、脑血管病史、精神病史，否认肝炎史、疟疾史、结核史,否认手术史、外伤史、输血史，青霉素过敏史，预防接种史不详。</v>
          </cell>
          <cell r="R3743" t="str">
            <v>生于广东，久居本地，无疫区、疫情、疫水接触史，无牧区、矿山、高氟区、低碘区居住史，无化学性物质、放射性物质、有毒物质接触史，无工业毒物、粉尘接触史。否认冶游史、嗜酒史、吸烟史。</v>
          </cell>
          <cell r="S3743" t="str">
            <v>20</v>
          </cell>
          <cell r="T3743">
            <v>43987</v>
          </cell>
          <cell r="V3743" t="str">
            <v>右额开颅病变切除术+人工硬膜修补术</v>
          </cell>
          <cell r="W3743" t="str">
            <v>全麻插管后，患者取平卧体位，头部抬高30度，头架固定头位。导航明确手术切口位置及病变位置，常规消毒铺巾，取右额马蹄形皮肤切口，分离皮瓣翻向前方，左额中线钻1孔，铣刀铣下右额游离骨瓣6mmX4mm。骨窗缘钻孔，悬吊硬膜。硬膜张力高，给予甘露醇250ml静点后张力下降，弧形剪开硬膜，右额皮层造瘘，至扣带回下部，可见病变位于胼胝体，并侵犯脑室壁，色灰黄或灰红，左侧胼缘动脉局部已被栓塞，并可见瘤腔内栓塞材料，病变实质性，质韧，左侧血供一般，右侧血供丰富，边界不清，取标本送冰冻提示高级别胶质瘤，仔细分离肿瘤周边，分块切除肿瘤，最后镜下近全切除肿瘤，双侧脑室上壁开放，额角外侧壁肿瘤未强行切除，约1.2cmX3.5cmX2.2cm大小，肿瘤切除后可见周围血管保护完整。创面速即纱帖附，脑组织搏动好，瘤腔放外引流管一根，护士清点棉条、器械、纱布无误。缝合硬膜，缺损硬膜以人工硬脑膜修补，骨片复位2枚两孔钛片及一枚五孔钛片固定，逐层缝合皮下组织及皮肤。术中输液3000毫升，出血约300ml，未输异体血。术毕安返ICU病房。</v>
          </cell>
          <cell r="X3743" t="str">
            <v>部分切除</v>
          </cell>
          <cell r="Y3743">
            <v>158626</v>
          </cell>
          <cell r="Z3743" t="str">
            <v>GBM(WHO IV)</v>
          </cell>
          <cell r="AA3743" t="str">
            <v>GBM(WHO IV)</v>
          </cell>
          <cell r="AC3743" t="str">
            <v>病理诊断：间变性星形细胞瘤，部分区域呈间变性多形性黄色星形细胞瘤形态，偶见坏死，胶母变。（WHOⅢ-Ⅳ级）</v>
          </cell>
          <cell r="AD3743" t="str">
            <v>部分切除</v>
          </cell>
          <cell r="AE3743">
            <v>44020</v>
          </cell>
          <cell r="AF3743" t="str">
            <v>1.间变性星形细胞瘤，胶母变（WHOⅢ-Ⅳ级）（胼胝体）2.脑积水 3.低钠血症 4.继发性癫痫 5.贫血 6.低钾血症 7.肝功能异常 8.栓塞术后9.焦虑状态</v>
          </cell>
          <cell r="AG3743">
            <v>44214</v>
          </cell>
          <cell r="AH3743" t="str">
            <v>未终止</v>
          </cell>
          <cell r="AI3743" t="str">
            <v>NA</v>
          </cell>
          <cell r="AJ3743" t="str">
            <v>NA</v>
          </cell>
          <cell r="AK3743" t="str">
            <v>NA</v>
          </cell>
          <cell r="AL3743" t="str">
            <v>NA</v>
          </cell>
          <cell r="AM3743">
            <v>227</v>
          </cell>
          <cell r="AN3743" t="str">
            <v>无</v>
          </cell>
          <cell r="AO3743">
            <v>0</v>
          </cell>
          <cell r="AP3743" t="str">
            <v>无</v>
          </cell>
          <cell r="AQ3743" t="str">
            <v>NA</v>
          </cell>
          <cell r="AS3743" t="str">
            <v>原发</v>
          </cell>
          <cell r="AU3743" t="e">
            <v>#N/A</v>
          </cell>
          <cell r="AV3743" t="e">
            <v>#N/A</v>
          </cell>
          <cell r="AW3743" t="e">
            <v>#N/A</v>
          </cell>
          <cell r="AX3743" t="e">
            <v>#N/A</v>
          </cell>
          <cell r="AY3743" t="e">
            <v>#N/A</v>
          </cell>
          <cell r="AZ3743" t="e">
            <v>#N/A</v>
          </cell>
        </row>
        <row r="3744">
          <cell r="B3744" t="str">
            <v>P1244</v>
          </cell>
          <cell r="C3744" t="str">
            <v>CGGA_P1244</v>
          </cell>
          <cell r="D3744" t="str">
            <v>CGGA_1293, CGGA_P1244</v>
          </cell>
          <cell r="E3744" t="str">
            <v>涂兴兰</v>
          </cell>
          <cell r="F3744" t="str">
            <v>645716</v>
          </cell>
          <cell r="G3744">
            <v>43987</v>
          </cell>
          <cell r="H3744" t="str">
            <v>1.颅内占位性病变（颞枕，左） 胶质瘤复发可能性大2.胶质瘤术后</v>
          </cell>
          <cell r="J3744" t="str">
            <v>女</v>
          </cell>
          <cell r="K3744" t="str">
            <v>54</v>
          </cell>
          <cell r="L3744" t="str">
            <v>A</v>
          </cell>
          <cell r="M3744" t="str">
            <v>320621196601313923</v>
          </cell>
          <cell r="N3744" t="str">
            <v>15851345212 18888053097</v>
          </cell>
          <cell r="O3744" t="str">
            <v>胶质瘤手术后8年，认知下降伴视物模糊1月余，加重1周</v>
          </cell>
          <cell r="P3744" t="str">
            <v>患者8年前因颅内占位于北京三博脑科医院行手术治疗，术后病理回报为星形细胞瘤（WHO II-III级），术后予放疗30次，替莫唑胺化疗约10周。1月前无明显诱因出现认知能力下降，伴有视物模糊，右侧视野明显，近1周来逐渐加重。遂就诊于当地医院，行头颅MRI扫描，提示肿瘤复发可能。进一步就诊于我院，行头颅MRI扫描提示：左侧颞顶叶病变可见不均匀强化影，边缘欠清楚，大小约38X38X52MM。报告诊断：左侧颞顶枕颅骨术后改变。左侧颞顶叶胶质瘤复发。现为进一步治疗收入我科。    患者自患病以来，饮食可，睡眠可，二便如常，体重无明显变化。</v>
          </cell>
          <cell r="Q3744" t="str">
            <v>平素健康状况:良好。否认高血压史、冠心病史， 否认糖尿病史、脑血管病史、精神病史，否认肝炎史、疟疾史、结核史,2012年4月曾患“颅内占位”行手术治疗。否认外伤史、输血史，否认过敏史，预防接种史不详。</v>
          </cell>
          <cell r="R3744" t="str">
            <v>生于江苏，久居本地，无疫区、疫情、疫水接触史，无牧区、矿山、高氟区、低碘区居住史，无化学性物质、放射性物质、有毒物质接触史，无工业毒物、粉尘接触史。否认冶游史、嗜酒史、吸烟史。</v>
          </cell>
          <cell r="S3744" t="str">
            <v>60</v>
          </cell>
          <cell r="T3744">
            <v>43991</v>
          </cell>
          <cell r="V3744" t="str">
            <v>左颞枕原切口入路肿瘤切除术+人工硬脑膜修补术（神经导航辅助）</v>
          </cell>
          <cell r="W3744" t="str">
            <v>患者气管插管全麻满意后。取右侧卧位，头架固定, 取左颞枕原切口，神经导航辅助确定肿瘤位置。常规碘酒、酒精消毒铺巾。切开头皮，分离头皮帽状腱膜下，皮瓣翻向面侧。切开部分颞肌及其筋膜，暴露颅骨，从原始骨孔进入铣刀，铣下骨瓣大小约7×8cm。硬膜张力可，骨缘周围硬膜悬吊止血。十字剪开硬膜，见顶叶后部、枕叶前部、颞叶后部脑回变平，部分肿瘤突出脑表面。判断中央后回，显微镜下沿中央后回后方及后下方进行分离，可见脑组织水肿明显，肿瘤呈灰红色，质地大部分较软，血运丰富，部分质地较韧，血运一般。分离肿瘤后界和上界后，将肿瘤大部分切除。然后从肿瘤内分块切除前部顶下小叶、角回、缘上回等部位肿瘤，完整保留中央后回及中央前回。沿肿瘤向下浸润方向分块切除肿瘤，切除肿瘤后可见侧脑室三角区及颞角开放，并可见原有颞叶术腔，完整保留丘脑等关键解剖结构，并加以保护。共切除肿瘤及周围浸润脑组织约6×6×7cm。脑压明显下降，脑搏动良好。止血满意后，创面覆盖止血纱布及速即纱，反复盐水冲洗清亮。护士清点敷料及器械无误。硬脑膜破损严重，人工硬脑膜修补后严密缝合，骨片复位，钛片及盖孔板固定。缝合颞肌及筋膜，分层缝合皮下及头皮。手术顺利，术中出血估计约200ml，未输血，补液2500ml。术毕，回病房监护。</v>
          </cell>
          <cell r="X3744" t="str">
            <v>全切除</v>
          </cell>
          <cell r="Y3744">
            <v>158713</v>
          </cell>
          <cell r="Z3744" t="str">
            <v>GBM(WHO IV)</v>
          </cell>
          <cell r="AA3744" t="str">
            <v>GBM(WHO IV)</v>
          </cell>
          <cell r="AB3744">
            <v>4</v>
          </cell>
          <cell r="AC3744" t="str">
            <v>间变性少突星形细胞瘤，胶母变。（WHOⅢ-WHOⅣ级） </v>
          </cell>
          <cell r="AD3744" t="str">
            <v>全切除</v>
          </cell>
          <cell r="AE3744">
            <v>44006</v>
          </cell>
          <cell r="AF3744" t="str">
            <v>1.胶质母细胞瘤（颞枕，左）2.中枢神经系统感染3.胶质瘤术后4.低钠血症</v>
          </cell>
          <cell r="AH3744" t="str">
            <v>未终止</v>
          </cell>
          <cell r="AI3744">
            <v>775</v>
          </cell>
          <cell r="AJ3744">
            <v>0</v>
          </cell>
          <cell r="AK3744">
            <v>145</v>
          </cell>
          <cell r="AL3744">
            <v>1</v>
          </cell>
          <cell r="AM3744">
            <v>775</v>
          </cell>
          <cell r="AN3744" t="str">
            <v>同步</v>
          </cell>
          <cell r="AO3744">
            <v>1</v>
          </cell>
          <cell r="AP3744" t="str">
            <v>帝清</v>
          </cell>
          <cell r="AQ3744">
            <v>1</v>
          </cell>
          <cell r="AS3744" t="str">
            <v>继发</v>
          </cell>
          <cell r="AU3744" t="e">
            <v>#N/A</v>
          </cell>
          <cell r="AV3744" t="e">
            <v>#N/A</v>
          </cell>
          <cell r="AW3744" t="e">
            <v>#N/A</v>
          </cell>
          <cell r="AX3744" t="e">
            <v>#N/A</v>
          </cell>
          <cell r="AY3744" t="e">
            <v>#N/A</v>
          </cell>
          <cell r="AZ3744" t="e">
            <v>#N/A</v>
          </cell>
        </row>
        <row r="3745">
          <cell r="B3745" t="str">
            <v>P1245</v>
          </cell>
          <cell r="C3745" t="str">
            <v>CGGA_P1245</v>
          </cell>
          <cell r="E3745" t="str">
            <v>丹青燕</v>
          </cell>
          <cell r="F3745" t="str">
            <v>646071</v>
          </cell>
          <cell r="G3745">
            <v>43991</v>
          </cell>
          <cell r="H3745" t="str">
            <v>1.颅内占位性病变(额、岛、底节区，左)：高级别胶质瘤？ 2.脑疝</v>
          </cell>
          <cell r="J3745" t="str">
            <v>女</v>
          </cell>
          <cell r="K3745" t="str">
            <v>53</v>
          </cell>
          <cell r="L3745" t="str">
            <v>O</v>
          </cell>
          <cell r="M3745" t="str">
            <v>142731196607110920</v>
          </cell>
          <cell r="N3745" t="str">
            <v>13269505552 13834709357  13269505552</v>
          </cell>
          <cell r="O3745" t="str">
            <v>头晕，头痛，四肢无力进行性加重1个月。</v>
          </cell>
          <cell r="P3745" t="str">
            <v>患者于1个月前无明显诱因出现头晕、头痛、四肢无力。头痛表现为左侧头部胀痛。患者无意识丧失、四肢抽搐病史。于我院门诊就诊，行头颅MRI检查，结果回报“左额叶、左侧基底节及脑岛占位：胶质母细胞瘤可能性大”。门诊遂以“颅内占位性病变”收入院。患者自患病以来，饮食可，睡眠可，二便如常，体重无明显变化。</v>
          </cell>
          <cell r="Q3745" t="str">
            <v>平素健康状况:良好。否认高血压史、冠心病史， 否认糖尿病史、脑血管病史、精神病史，否认肝炎史、疟疾史、结核史,否认手术史、外伤史、输血史，否认过敏史，预防接种史不详。</v>
          </cell>
          <cell r="R3745" t="str">
            <v>生于原籍，久居本地，无疫区、疫情、疫水接触史，无牧区、矿山、高氟区、低碘区居住史，无化学性物质、放射性物质、有毒物质接触史，无工业毒物、粉尘接触史。否认冶游史、嗜酒史、吸烟史。</v>
          </cell>
          <cell r="S3745" t="str">
            <v>65</v>
          </cell>
          <cell r="T3745">
            <v>43993</v>
          </cell>
          <cell r="V3745" t="str">
            <v>显微镜下冠切左额开颅肿瘤切除+人工硬脑膜修补术（术中黄荧光+导航辅助）                        </v>
          </cell>
          <cell r="W3745" t="str">
            <v>患者插管全麻成功后，病人取仰卧位，导航注册确定肿瘤体表投影。常规碘酒（4%）和酒精（75%）消毒后铺巾，头皮浸润麻醉，行冠状切口切开（快速静点20%甘露醇注射液250ml），充分暴露左额骨质，颅骨钻3孔，骨瓣铣下保留，硬膜四周严密悬吊，可见颅压略高，“放射状”剪开左额硬脑膜，即可见左额脑回增宽，脑沟变浅。先沿外侧裂分离缓慢放脑脊液，脑压下降明显，可见灰白色肿瘤突入外侧裂，逐渐离断大脑中动脉之供血动脉，然后沿前纵裂分离，深部达胼胝体，胼缘动脉和胼周动脉保护完好。前方可见嗅神经予以分离保护。后界沿肿瘤胶质增生带分离，可见囊实性肿瘤，囊液淡黄色清亮，实性部分灰白色，部分淡黄色，大部质软，部分质韧，血供丰富，边界不清，显微镜下黄荧光辅助下分块近全切肿瘤，深部可见侧脑室额角、嗅神经、嗅三角及内、外侧嗅纹。外侧裂池深部可见ICA、M1及M2，可见豆纹动脉起源于M2上干，以豆纹动脉和胼胝体膝部作为切除深部边界，侧脑室额角部分开放。前方近中线处可见左侧视神经、视交叉。术腔严密止血，反复冲洗清亮，脑组织搏动好，硬膜破损严重，可缝人工硬膜（脑膜健）减张缝合，与护士清点棉片、棉条等手术用品无误后，2枚钛夹1枚盖孔板还纳骨瓣，逐层缝合肌肉、皮下及皮肤，术毕再次与护士清点棉条等手术用品无误，手术顺利，麻醉满意，术中出血约200ml，输液2500ml，术后拔管后安返PICU病房监护。</v>
          </cell>
          <cell r="X3745" t="str">
            <v>部分切除</v>
          </cell>
          <cell r="Y3745">
            <v>158762</v>
          </cell>
          <cell r="Z3745" t="str">
            <v>GBM(WHO IV)</v>
          </cell>
          <cell r="AA3745" t="str">
            <v>GBM(WHO IV)</v>
          </cell>
          <cell r="AB3745">
            <v>4</v>
          </cell>
          <cell r="AC3745" t="str">
            <v>巨细胞胶质母细胞瘤（额、岛、底节区，左）（WHO IV级）</v>
          </cell>
          <cell r="AD3745" t="str">
            <v>部分切除</v>
          </cell>
          <cell r="AE3745">
            <v>44006</v>
          </cell>
          <cell r="AF3745" t="str">
            <v>1.巨细胞胶质母细胞瘤(WHO Ⅳ级)(额、岛、底节区，左) 2.脑疝</v>
          </cell>
          <cell r="AH3745" t="str">
            <v>终止</v>
          </cell>
          <cell r="AI3745">
            <v>112</v>
          </cell>
          <cell r="AJ3745">
            <v>1</v>
          </cell>
          <cell r="AK3745">
            <v>112</v>
          </cell>
          <cell r="AL3745">
            <v>1</v>
          </cell>
          <cell r="AM3745">
            <v>290</v>
          </cell>
          <cell r="AN3745" t="str">
            <v>放疗</v>
          </cell>
          <cell r="AO3745">
            <v>1</v>
          </cell>
          <cell r="AP3745" t="str">
            <v>泰道</v>
          </cell>
          <cell r="AQ3745">
            <v>1</v>
          </cell>
          <cell r="AS3745">
            <v>0</v>
          </cell>
          <cell r="AU3745" t="e">
            <v>#N/A</v>
          </cell>
          <cell r="AV3745" t="e">
            <v>#N/A</v>
          </cell>
          <cell r="AW3745" t="e">
            <v>#N/A</v>
          </cell>
          <cell r="AX3745" t="e">
            <v>#N/A</v>
          </cell>
          <cell r="AY3745" t="e">
            <v>#N/A</v>
          </cell>
          <cell r="AZ3745" t="e">
            <v>#N/A</v>
          </cell>
        </row>
        <row r="3746">
          <cell r="B3746" t="str">
            <v>P1246</v>
          </cell>
          <cell r="C3746" t="str">
            <v>CGGA_P1246</v>
          </cell>
          <cell r="E3746" t="str">
            <v>尹力存</v>
          </cell>
          <cell r="F3746" t="str">
            <v>646230</v>
          </cell>
          <cell r="G3746">
            <v>43992</v>
          </cell>
          <cell r="H3746" t="str">
            <v>1.颅内占位性病变(额叶，左)：胶质瘤？  2.症状性癫痫[继发性癫痫]  3.左侧乳突炎  4.肺气肿  5.肺大疱  5.两肺炎症并间质性改变</v>
          </cell>
          <cell r="J3746" t="str">
            <v>男</v>
          </cell>
          <cell r="K3746" t="str">
            <v>52</v>
          </cell>
          <cell r="L3746" t="str">
            <v>B</v>
          </cell>
          <cell r="M3746" t="str">
            <v>130229196706177212</v>
          </cell>
          <cell r="N3746" t="str">
            <v>18830529051 15350679723 18830528579</v>
          </cell>
          <cell r="O3746" t="str">
            <v>右侧肢体无力进行性加重伴发作性抽搐1个月。</v>
          </cell>
          <cell r="P3746" t="str">
            <v>患者1月前无明显诱因出现右侧肢体无力，下肢为著，于当地医院就诊，行头颅MRI检查，考虑颅内占位。患者遂于我院门诊检查，后患者出现右侧肢体抽搐，持续2分钟后可自行缓解，后右侧肢体抽搐反复发作，最多每天发作几十次。患者目前口服德巴金早1g、中午0.25g、晚1g，控制差，抽搐仍反复发作。患者为求进一步诊治收入院。 患者自患病以来，饮食可，睡眠可，二便如常，体重无明显变化。</v>
          </cell>
          <cell r="Q3746" t="str">
            <v>平素健康状况:良好。否认高血压史、冠心病史， 否认糖尿病史、脑血管病史、精神病史，否认肝炎史、疟疾史、结核史,否认手术史、外伤史、输血史，否认过敏史，预防接种史不详。</v>
          </cell>
          <cell r="R3746" t="str">
            <v>生于原籍，久居本地，无疫区、疫情、疫水接触史，无牧区、矿山、高氟区、低碘区居住史，无化学性物质、放射性物质、有毒物质接触史，无工业毒物、粉尘接触史。吸烟30年，每天2包。偶饮酒。</v>
          </cell>
          <cell r="S3746" t="str">
            <v>60</v>
          </cell>
          <cell r="T3746">
            <v>43994</v>
          </cell>
          <cell r="V3746" t="str">
            <v>唤醒麻醉下左额顶开颅肿瘤切除术+人工硬脑膜修补术（神经电生理+导航辅助）</v>
          </cell>
          <cell r="W3746" t="str">
            <v>患者右侧卧位，麻醉诱导喉罩通气后，头架固定后常规消毒、铺巾，取左额顶马蹄形切口逐层切开，皮肤翻向侧下，暴露左额顶颅骨，骨瓣钻2孔铣下保留，见硬膜张力略高，250ml甘露醇快速静点降低颅内压，表面麻醉后十字状剪开硬脑膜，神经导航确定病变位置，见病变主要位于中央前回前部，部分侵犯中央前回，灰红色，质软韧，血供极其丰富，呈浸润性生长，与周边脑组织边界不清，大小约3.0*3.0*2.5cm。唤醒患者，术中皮层刺激再次确定中央前回及病变位置，严密监测下，于中央前回前方引流静脉间隙行皮层造瘘，皮层下0.5cm可见肿瘤，自肿瘤大致边界逐步分离并分块切除肿瘤，最终病变镜下近全切除。患者右侧肢体运动功能同术前。加深麻醉，喉罩通气，术中皮层监测未见明显棘波，术腔严密止血，创面速即纱帖敷，术腔反复冲洗清亮，脑组织搏动好，硬膜严密缝合，免缝人工硬膜加固硬膜薄弱处，与护士清点棉片、棉条等手术用品无误后，1枚盖孔板2枚钛片还纳骨瓣，皮下留置引流管一根，逐层缝合肌肉、皮下及皮肤，术毕再次与护士清点棉条等手术用品无误，手术顺利，术中出血约200ml，输液1500ml，术后回ICU病房监护。</v>
          </cell>
          <cell r="X3746" t="str">
            <v>部分切除</v>
          </cell>
          <cell r="Y3746">
            <v>158816</v>
          </cell>
          <cell r="Z3746" t="str">
            <v>GBM(WHO IV)</v>
          </cell>
          <cell r="AA3746" t="str">
            <v>GBM(WHO IV)</v>
          </cell>
          <cell r="AB3746">
            <v>4</v>
          </cell>
          <cell r="AC3746" t="str">
            <v>胶质母细胞瘤（WHO IV级）</v>
          </cell>
          <cell r="AD3746" t="str">
            <v>部分切除</v>
          </cell>
          <cell r="AE3746">
            <v>44006</v>
          </cell>
          <cell r="AF3746" t="str">
            <v>1.胶质母细胞瘤(额叶，左)2.症状性癫痫[继发性癫痫]3.左侧乳突炎4.肺气肿5.肺大疱6.两肺炎症并间质性改变7.轻度贫血8.低钠血症9.低钾血症10.低蛋白血症</v>
          </cell>
          <cell r="AH3746" t="str">
            <v>未终止</v>
          </cell>
          <cell r="AI3746">
            <v>772</v>
          </cell>
          <cell r="AJ3746">
            <v>0</v>
          </cell>
          <cell r="AK3746">
            <v>772</v>
          </cell>
          <cell r="AL3746">
            <v>0</v>
          </cell>
          <cell r="AM3746">
            <v>772</v>
          </cell>
          <cell r="AN3746" t="str">
            <v>同步</v>
          </cell>
          <cell r="AO3746">
            <v>1</v>
          </cell>
          <cell r="AP3746" t="str">
            <v>帝清</v>
          </cell>
          <cell r="AQ3746">
            <v>1</v>
          </cell>
          <cell r="AS3746">
            <v>0</v>
          </cell>
          <cell r="AU3746" t="e">
            <v>#N/A</v>
          </cell>
          <cell r="AV3746" t="e">
            <v>#N/A</v>
          </cell>
          <cell r="AW3746" t="e">
            <v>#N/A</v>
          </cell>
          <cell r="AX3746" t="e">
            <v>#N/A</v>
          </cell>
          <cell r="AY3746" t="e">
            <v>#N/A</v>
          </cell>
          <cell r="AZ3746" t="e">
            <v>#N/A</v>
          </cell>
        </row>
        <row r="3747">
          <cell r="B3747" t="str">
            <v>P1247</v>
          </cell>
          <cell r="C3747" t="str">
            <v>CGGA_P1247</v>
          </cell>
          <cell r="E3747" t="str">
            <v>李和莲</v>
          </cell>
          <cell r="F3747" t="str">
            <v>646375</v>
          </cell>
          <cell r="G3747">
            <v>43993</v>
          </cell>
          <cell r="H3747" t="str">
            <v>胶质细胞瘤（颞岛，左）</v>
          </cell>
          <cell r="J3747" t="str">
            <v>女</v>
          </cell>
          <cell r="K3747" t="str">
            <v>54</v>
          </cell>
          <cell r="L3747" t="str">
            <v>A</v>
          </cell>
          <cell r="M3747" t="str">
            <v>420621196507216821</v>
          </cell>
          <cell r="N3747" t="str">
            <v>13871684919 13535166325</v>
          </cell>
          <cell r="O3747" t="str">
            <v>头晕、记忆力下降2个月</v>
          </cell>
          <cell r="P3747" t="str">
            <v>患者于2个月前无明显诱因出现头晕，嗜睡，持续一天半后嗜睡症状缓解，头晕症状持续出现。此外，患者近2个月记忆力显著下降。就诊于当地医院神经内科，口服“可定”、“尼莫地平片”，注射“七叶皂苷钠”，一周后出院。自行口服“可定”至5月27日，后未用药物。为求进一步诊治，就诊于我院门诊，行头部核磁提示左侧颞岛叶占位性病变，胶质瘤可能性大。患者以胶质瘤（颞岛，左）收入我科。    患者自患病以来，饮食可，睡眠可，二便如常，体重无明显变化。</v>
          </cell>
          <cell r="Q3747" t="str">
            <v>平素健康状况:良好。否认高血压史、冠心病史， 否认糖尿病史、脑血管病史、精神病史，否认肝炎史、疟疾史、结核史,、四十年前曾患“阑尾炎”，就诊于当地医院行阑尾切除术，术后恢复良好。否认、外伤史、输血史，否认过敏史，预防接种史不详。</v>
          </cell>
          <cell r="R3747" t="str">
            <v>生于湖北，久居本地，无疫区、疫情、疫水接触史，无牧区、矿山、高氟区、低碘区居住史，无化学性物质、放射性物质、有毒物质接触史，无工业毒物、粉尘接触史。否认冶游史、嗜酒史、吸烟史。</v>
          </cell>
          <cell r="S3747" t="str">
            <v>65</v>
          </cell>
          <cell r="T3747">
            <v>43997</v>
          </cell>
          <cell r="V3747" t="str">
            <v>显微镜下左额颞开颅肿瘤切除+人工硬脑膜修补术（术中导航+术中超声+术中黄荧光+术中电生理监测定位） </v>
          </cell>
          <cell r="W3747" t="str">
            <v>患者气管插管全麻成功后，仰卧头偏向右，导航注册确定肿瘤体表投影。常规碘酒（4%）和酒精（75%）消毒后铺巾，头皮浸润麻醉，取左额颞“？”切口逐层切开，皮瓣翻向前方，颞肌翻向下，充分暴露额颞颅骨，颅骨钻2孔骨瓣铣下保留。硬膜止血后四周严密悬吊，见硬膜张力略高250ml甘露醇快速静点降低颅内压，“弧形+放射”状剪开硬脑膜，缓慢释放侧裂池脑脊液后脑压下降满意，可见表面脑组织正常，术中超声确定肿瘤范围（位于左海马及岛叶后下部），行SSEP确定中央沟。距颞极后3cm沿外侧裂下软膜下分离切除颞极，开放侧脑室颞角，颞角底部可见肿大海马组织，肿瘤位于海马旁回、海马体部及钩回，于下环岛沟后部通过颞干累及岛叶长回后下部。海马和海马旁回肿瘤灰红色，鱼肉样、质稍韧，血供丰富；岛叶部分肿瘤灰白色，质软，边界不清，血供中等。显微镜下在黄荧光和术中超声辅助下分块切除肿瘤，肿瘤中度黄染。岛叶部分肿瘤前上方深部单极高频电刺激监测到内囊后肢下肢和手区，以此作为切除深部功能边界。颞极、海马及钩回切除后小脑幕切迹自前向后依次可见ICA、后交通动脉、脉络膜前动脉、大脑后动脉、动眼神经，脚池软膜下方可见脑干，以上结构均保护完好。侧脑室颞角开放，脉络丛组织保护完好。最终显微镜下全切肿瘤，术中超声再次确认切除满意，术中MEP监测运动通路正常。术腔严密止血，反复冲洗清亮，脑组织搏动好，硬膜严密缝合困难，人工硬膜减张缝合加固硬膜薄弱处，与护士清点棉片、棉条等手术用品无误后，钛片还纳骨瓣，逐层缝合肌肉、皮下及皮肤，术毕再次与护士清点棉条等手术用品无误，手术顺利，麻醉满意，术中出血约 400 ml，输液   3200 ml，未输血，术后回ICU病房监护。</v>
          </cell>
          <cell r="X3747" t="str">
            <v>全切除</v>
          </cell>
          <cell r="Y3747">
            <v>158870</v>
          </cell>
          <cell r="Z3747" t="str">
            <v>AA(WHO III)</v>
          </cell>
          <cell r="AA3747" t="str">
            <v>AA(WHO III)</v>
          </cell>
          <cell r="AB3747">
            <v>3</v>
          </cell>
          <cell r="AC3747" t="str">
            <v>病理诊断：间变性星形细胞瘤（颞岛，左）（WHO III级）</v>
          </cell>
          <cell r="AD3747" t="str">
            <v>全切除</v>
          </cell>
          <cell r="AE3747">
            <v>44012</v>
          </cell>
          <cell r="AF3747" t="str">
            <v>间变性星形细胞瘤（WHOⅢ级）（颞岛，左）</v>
          </cell>
          <cell r="AH3747" t="str">
            <v>终止</v>
          </cell>
          <cell r="AI3747">
            <v>504</v>
          </cell>
          <cell r="AJ3747">
            <v>1</v>
          </cell>
          <cell r="AK3747">
            <v>351</v>
          </cell>
          <cell r="AL3747">
            <v>1</v>
          </cell>
          <cell r="AM3747">
            <v>673</v>
          </cell>
          <cell r="AN3747" t="str">
            <v>同步</v>
          </cell>
          <cell r="AO3747">
            <v>1</v>
          </cell>
          <cell r="AP3747" t="str">
            <v>帝清</v>
          </cell>
          <cell r="AQ3747">
            <v>1</v>
          </cell>
          <cell r="AS3747">
            <v>0</v>
          </cell>
          <cell r="AU3747" t="e">
            <v>#N/A</v>
          </cell>
          <cell r="AV3747" t="e">
            <v>#N/A</v>
          </cell>
          <cell r="AW3747" t="e">
            <v>#N/A</v>
          </cell>
          <cell r="AX3747" t="e">
            <v>#N/A</v>
          </cell>
          <cell r="AY3747" t="e">
            <v>#N/A</v>
          </cell>
          <cell r="AZ3747" t="e">
            <v>#N/A</v>
          </cell>
        </row>
        <row r="3748">
          <cell r="B3748" t="str">
            <v>P1248</v>
          </cell>
          <cell r="C3748" t="str">
            <v>CGGA_P1248</v>
          </cell>
          <cell r="E3748" t="str">
            <v>刘香华</v>
          </cell>
          <cell r="F3748" t="str">
            <v>646373</v>
          </cell>
          <cell r="G3748">
            <v>43993</v>
          </cell>
          <cell r="H3748" t="str">
            <v>1.复发胶质瘤（额，左）  2.症状性癫痫[继发性癫痫]  3.左额胶质瘤术后  4.宫外孕术后</v>
          </cell>
          <cell r="J3748" t="str">
            <v>女</v>
          </cell>
          <cell r="K3748" t="str">
            <v>44</v>
          </cell>
          <cell r="L3748" t="str">
            <v>A</v>
          </cell>
          <cell r="M3748" t="str">
            <v>130503197602190022</v>
          </cell>
          <cell r="N3748" t="str">
            <v>18903197135 19931110085</v>
          </cell>
          <cell r="O3748" t="str">
            <v>脑胶质瘤术后13年，发作性肢体抽搐半年，头痛2个月。</v>
          </cell>
          <cell r="P3748" t="str">
            <v>患者因颅内占位性病变于2007年7月在北京天坛医院行颅内病变切除术，术后病理回报为“少枝-星形细胞瘤”。术后半年患者于当地医院行放射治疗，疗程为20天左右，具体放疗剂量不详，未行化疗。其后患者规律复查，未见肿瘤复发，每年癫痫大发作1次，表现为意识丧失、四肢抽搐、口吐白沫，持续约3分钟自行缓解。半年前患者出现癫痫频繁发作，表现为右腿麻木，右上肢抽搐，持续1分钟可自行缓解，数日发作一次，现口服奥卡西平 0.3克 tid，开普兰片0.5克，tid，癫痫症状控制良好。近2个月患者出现头部胀痛，无恶心呕吐。为求进一步诊治，就诊于我院门诊，行头部MRI提示胶质瘤复发。患者以复发胶质瘤（额，左）收入我科。    患者自患病以来，饮食可，睡眠可，二便如常，体重无明显变化。</v>
          </cell>
          <cell r="Q3748" t="str">
            <v>平素健康状况:良好。否认高血压史、冠心病史， 否认糖尿病史、脑血管病史、精神病史，否认肝炎史、疟疾史、结核史。2007年7月在北京天坛医院行颅内病变切除术，术后病理回报为“少枝-星形细胞瘤”，术后行放射治疗，未行化疗。曾于12年前因宫外孕输“A”型血，输血量不详。2008年患“宫外孕”就诊于当地医院行手术治疗，术后恢复良好。否认、外伤史、，否认过敏史，预防接种史不详。</v>
          </cell>
          <cell r="R3748" t="str">
            <v>生于河北，久居本地，无疫区、疫情、疫水接触史，无牧区、矿山、高氟区、低碘区居住史，无化学性物质、放射性物质、有毒物质接触史，无工业毒物、粉尘接触史。否认冶游史、嗜酒史、吸烟史。</v>
          </cell>
          <cell r="S3748" t="str">
            <v>80</v>
          </cell>
          <cell r="T3748">
            <v>43997</v>
          </cell>
          <cell r="V3748" t="str">
            <v>左额顶原切口开颅肿瘤切除术+人工硬脑膜修补术（神经电生理监测）</v>
          </cell>
          <cell r="W3748" t="str">
            <v>患者插管全麻成功后，病人取仰卧位，头架固定。常规碘酒（4%）和酒精（75%）消毒后铺巾，头皮浸润麻醉，行左额顶原切口切开，充分暴露左额顶骨质，铣刀铣下扩大左额顶骨瓣保留，硬膜四周严密悬吊，硬膜张力略高，250ml甘露醇快速静点降低颅内压，放射状剪开硬脑膜，可见局部术腔周边脑组织粘连明显，张力一般，病变位于左额上回后部，深达胼胝体，皮层下0.5cm即可见灰红色病变，质地软韧不均，血供丰富，与周围脑组织边界不清，显微镜下首先自瘤内分块切除，待减压充分后自肿瘤大致边界逐步分离并分块切除，大小约3.0X3.5X2.5cm，可见双侧大脑前动脉极其分支均保护良好，左侧侧脑室额角开放，可见无色清亮脑脊液流出，最终肿瘤镜下近全切除。术腔严密止血，创面速即纱帖敷，术腔反复冲洗清亮，脑组织搏动好，硬膜破损严重，可缝人工硬膜（脑膜健）减张缝合，与护士清点棉片、棉条等手术用品无误后，1枚盖孔板3枚钛片还纳骨瓣，逐层缝合皮下及皮肤，术毕再次与护士清点棉条等手术用品无误，手术顺利，术中出血约200ml，输红细胞100ml，输液2000ml，术后回病房监护。</v>
          </cell>
          <cell r="X3748" t="str">
            <v>部分切除</v>
          </cell>
          <cell r="Y3748">
            <v>158871</v>
          </cell>
          <cell r="Z3748" t="str">
            <v>O(WHO II)</v>
          </cell>
          <cell r="AA3748" t="str">
            <v>O(WHO II)</v>
          </cell>
          <cell r="AB3748">
            <v>2</v>
          </cell>
          <cell r="AC3748" t="str">
            <v>少突星形细胞瘤（WHO II级）</v>
          </cell>
          <cell r="AD3748" t="str">
            <v>部分切除</v>
          </cell>
          <cell r="AE3748">
            <v>44006</v>
          </cell>
          <cell r="AF3748" t="str">
            <v>1.复发少突星形细胞瘤（额，左）2.症状性癫痫[继发性癫痫]3.左额胶质瘤术后4.宫外孕术后5.重度贫血6.低钠血症7.低蛋白血症</v>
          </cell>
          <cell r="AH3748" t="str">
            <v>未终止</v>
          </cell>
          <cell r="AI3748">
            <v>769</v>
          </cell>
          <cell r="AJ3748">
            <v>0</v>
          </cell>
          <cell r="AK3748">
            <v>769</v>
          </cell>
          <cell r="AL3748">
            <v>0</v>
          </cell>
          <cell r="AM3748">
            <v>769</v>
          </cell>
          <cell r="AN3748" t="str">
            <v>放疗</v>
          </cell>
          <cell r="AO3748">
            <v>1</v>
          </cell>
          <cell r="AP3748" t="str">
            <v>替莫脞胺</v>
          </cell>
          <cell r="AQ3748">
            <v>1</v>
          </cell>
          <cell r="AS3748">
            <v>1</v>
          </cell>
          <cell r="AU3748" t="e">
            <v>#N/A</v>
          </cell>
          <cell r="AV3748" t="e">
            <v>#N/A</v>
          </cell>
          <cell r="AW3748" t="e">
            <v>#N/A</v>
          </cell>
          <cell r="AX3748" t="e">
            <v>#N/A</v>
          </cell>
          <cell r="AY3748" t="e">
            <v>#N/A</v>
          </cell>
          <cell r="AZ3748" t="e">
            <v>#N/A</v>
          </cell>
        </row>
        <row r="3749">
          <cell r="B3749" t="str">
            <v>P1249</v>
          </cell>
          <cell r="C3749" t="str">
            <v>CGGA_P1249</v>
          </cell>
          <cell r="E3749" t="str">
            <v>刘志远</v>
          </cell>
          <cell r="F3749" t="str">
            <v>646713</v>
          </cell>
          <cell r="G3749">
            <v>43998</v>
          </cell>
          <cell r="H3749" t="str">
            <v>1.胶质母细胞瘤（颞，左）</v>
          </cell>
          <cell r="J3749" t="str">
            <v>男</v>
          </cell>
          <cell r="K3749" t="str">
            <v>52</v>
          </cell>
          <cell r="M3749" t="str">
            <v>230121196709190014</v>
          </cell>
          <cell r="N3749" t="str">
            <v>18746177879/18801969544</v>
          </cell>
          <cell r="O3749" t="str">
            <v>记忆力下降、间断头痛1个月</v>
          </cell>
          <cell r="P3749" t="str">
            <v>患者于1个月前无明显诱因出现记忆力下降、间断性头痛。无四肢抽搐，无恶心呕吐。就诊于当地医院行头部CT提示颅内占位性病变，未系统诊治。为求进一步诊治就诊于我院门诊，行头部核磁提示左侧颞叶占位性病变，胶质母细胞瘤可能性大。患者以胶质母细胞瘤（颞，左）收入我科。    患者自患病以来，饮食可，睡眠可，二便如常，体重无明显变化</v>
          </cell>
          <cell r="Q3749" t="str">
            <v>平素健康状况:良好。否认高血压史、冠心病史， 否认糖尿病史、脑血管病史、精神病史，否认肝炎史、疟疾史、结核史,否认手术史、外伤史、输血史，否认过敏史，预防接种史不详。</v>
          </cell>
          <cell r="R3749" t="str">
            <v>生于黑龙江，久居本地，无疫区、疫情、疫水接触史，无牧区、矿山、高氟区、低碘区居住史，无化学性物质、放射性物质、有毒物质接触史，无工业毒物、粉尘接触史。吸烟24年，平均20支／日，已戒烟10年。否认冶游史、嗜酒史、</v>
          </cell>
          <cell r="S3749" t="str">
            <v>90</v>
          </cell>
          <cell r="T3749">
            <v>44000</v>
          </cell>
          <cell r="V3749" t="str">
            <v>左额颞开颅肿瘤切除术+人工硬脑膜修补术（神经导航辅助）</v>
          </cell>
          <cell r="W3749" t="str">
            <v>患者气管插管全麻成功后，仰卧位，头偏向右，头架固定。常规碘酒（4%）和酒精（75%）消毒后铺巾，头皮浸润麻醉，取左额颞“？”切口逐层切开，皮瓣翻向侧下方，充分暴露骨质，颅骨钻2孔骨瓣铣下保留。硬膜止血后四周严密悬吊，见硬膜张力略高250ml甘露醇快速静点降低颅内压，“弧形+放射”状剪开硬脑膜，脑组织张力中等，见囊实性病变位于左侧颞叶，实性病变呈灰红色，质软韧，血供丰富，与周围脑组织边界欠清，囊液呈黄褐色，自肿瘤大致边界逐步分离并分块切除，最终病变镜下全切肿瘤及受侵海马组织，大小约5.0*4.5*4.0cm。术腔严密止血，创面速即纱帖敷，术腔反复冲洗清亮，脑组织搏动好，硬膜破损严重人工硬膜（脑膜健）减张缝合，与护士清点棉片、棉条等手术用品无误后，1枚盖孔板3枚钛片还纳骨瓣，逐层缝合肌肉、皮下及皮肤，术毕再次与护士清点棉条等手术用品无误，手术顺利，术中出血约200ml，输液2500ml，未输血，术后回ICU病房监护。</v>
          </cell>
          <cell r="X3749" t="str">
            <v>全切除</v>
          </cell>
          <cell r="Y3749">
            <v>158963</v>
          </cell>
          <cell r="Z3749" t="str">
            <v>GBM(WHO IV)</v>
          </cell>
          <cell r="AA3749" t="str">
            <v>GBM(WHO IV)</v>
          </cell>
          <cell r="AB3749">
            <v>4</v>
          </cell>
          <cell r="AC3749" t="str">
            <v>胶质母细胞瘤（WHOⅣ级），肿瘤浸润软膜及蛛网膜下腔。</v>
          </cell>
          <cell r="AD3749" t="str">
            <v>全切除</v>
          </cell>
          <cell r="AE3749">
            <v>44019</v>
          </cell>
          <cell r="AF3749" t="str">
            <v>1.胶质母细胞瘤（颞，左）2.中枢神经系统感染3.轻度贫血4.转氨酶升高5.低蛋白血症6.低钾血症</v>
          </cell>
          <cell r="AH3749" t="str">
            <v>未终止</v>
          </cell>
          <cell r="AI3749">
            <v>766</v>
          </cell>
          <cell r="AJ3749">
            <v>0</v>
          </cell>
          <cell r="AK3749">
            <v>766</v>
          </cell>
          <cell r="AL3749">
            <v>0</v>
          </cell>
          <cell r="AM3749">
            <v>766</v>
          </cell>
          <cell r="AN3749" t="str">
            <v>同步</v>
          </cell>
          <cell r="AO3749">
            <v>1</v>
          </cell>
          <cell r="AP3749" t="str">
            <v>帝清</v>
          </cell>
          <cell r="AQ3749">
            <v>1</v>
          </cell>
          <cell r="AS3749">
            <v>0</v>
          </cell>
          <cell r="AU3749" t="e">
            <v>#N/A</v>
          </cell>
          <cell r="AV3749" t="e">
            <v>#N/A</v>
          </cell>
          <cell r="AW3749" t="e">
            <v>#N/A</v>
          </cell>
          <cell r="AX3749" t="e">
            <v>#N/A</v>
          </cell>
          <cell r="AY3749" t="e">
            <v>#N/A</v>
          </cell>
          <cell r="AZ3749" t="e">
            <v>#N/A</v>
          </cell>
        </row>
        <row r="3750">
          <cell r="B3750" t="str">
            <v>P1250</v>
          </cell>
          <cell r="C3750" t="str">
            <v>CGGA_P1250</v>
          </cell>
          <cell r="E3750" t="str">
            <v>刚武军</v>
          </cell>
          <cell r="F3750" t="str">
            <v>646734</v>
          </cell>
          <cell r="G3750">
            <v>43998</v>
          </cell>
          <cell r="H3750" t="str">
            <v>颅内占位性病变（额，右）  胶质瘤可能性大  高血压</v>
          </cell>
          <cell r="J3750" t="str">
            <v>男</v>
          </cell>
          <cell r="K3750" t="str">
            <v>50</v>
          </cell>
          <cell r="L3750" t="str">
            <v>A</v>
          </cell>
          <cell r="M3750" t="str">
            <v>152102196906173013</v>
          </cell>
          <cell r="N3750" t="str">
            <v>15332900189 13726279780</v>
          </cell>
          <cell r="O3750" t="str">
            <v>体检发现颅内占位3年，增大3月</v>
          </cell>
          <cell r="P3750" t="str">
            <v>3年前体检时行头颅CT扫描，提示颅内低密度影，未行治疗，继续观察，无肢体抽搐等表现。1年前行MRI波谱相检查，提示胶质瘤可能，建议手术治疗，患者拒绝，行继续观察并定期复查。3月前就诊于当地，行头颅MRI扫描，提示占位较前增大。1周前就诊于我院行头颅MRI，提示：右侧额叶占位病变：弥漫性胶质瘤可能性大；双侧筛窦内炎症性改变。现为进一步治疗遂收入我科。    患者自患病以来，饮食可，睡眠可，二便如常，体重无明显变化。</v>
          </cell>
          <cell r="Q3750" t="str">
            <v>平素健康状况:良好。有高血压病，患高血压15年，平日120/80mmHg，最高达,150/100mmHg，规律服用降压药，缬沙坦80mg/qd，血压控制120/80mmHg。否认冠心病史， 否认糖尿病史、脑血管病史、精神病史，否认肝炎史、疟疾史、结核史，2005年曾患“阑尾炎”行手术治疗。否认外伤史、输血史，否认过敏史，预防接种史不详。</v>
          </cell>
          <cell r="R3750" t="str">
            <v>生于内蒙古，久居本地，无疫区、疫情、疫水接触史，无牧区、高氟区、低碘区居住史，居住于煤矿区，无化学性物质、放射性物质、有毒物质接触史，无工业毒物、粉尘接触史。吸烟20余年，平均25支／日，未戒烟。否认冶游史，偶有饮酒。</v>
          </cell>
          <cell r="S3750" t="str">
            <v>60</v>
          </cell>
          <cell r="T3750">
            <v>44000</v>
          </cell>
          <cell r="V3750" t="str">
            <v>右额开颅肿瘤切除术+人工硬脑膜修补术（神经导航辅助）</v>
          </cell>
          <cell r="W3750" t="str">
            <v>患者气管插管全麻满意后。取仰卧位，上头架, 神经导航辅助确定肿瘤位置，取右额马蹄形切口，上至中线2cm，前至发际内1cm，后至中央沟前2cm，下至关键孔上方2cm。常规碘酒、酒精消毒铺巾。切开头皮，分离头皮帽状腱膜下，皮瓣翻向面侧。暴露颅骨，钻2孔，铣刀铣下骨瓣大小约6×7cm。硬膜张力较高，骨缘周围硬膜悬吊止血。十字剪开硬膜，见额上回脑回饱满，B超进一步确定肿瘤位置。显微镜下沿额上回进行分离，可见脑组织水肿，肿瘤呈灰白色，质地较韧，血运较少。分离肿瘤前界和后界后，将肿瘤大部分切除。然后从肿瘤内分块切除后部肿瘤。沿肿瘤向下浸润方向分块切除肿瘤，切除肿瘤后可见胼胝体及纵裂动脉血管，并加以保护。共切除肿瘤及周围浸润脑组织约4×5×5cm。 脑压明显下降，脑搏动良好。止血满意后，创面覆盖速即纱，反复盐水冲洗清亮。术中MRI确定肿瘤肿瘤切除范围，提示肿瘤全切除，中央前回完整保留。护士清点敷料及器械无误。硬脑破损严重，人工硬脑膜修补术后缝合，骨片复位，钛片及钛板固定。分层缝合帽状腱膜及头皮。手术顺利，术中出血估计约200ml，未输血，补液2500ml。术毕，回ICU监护。</v>
          </cell>
          <cell r="X3750" t="str">
            <v>全切除</v>
          </cell>
          <cell r="Y3750">
            <v>158961</v>
          </cell>
          <cell r="Z3750" t="str">
            <v>O(WHO II)</v>
          </cell>
          <cell r="AA3750" t="str">
            <v>O(WHO II)</v>
          </cell>
          <cell r="AB3750">
            <v>2</v>
          </cell>
          <cell r="AC3750" t="str">
            <v>少突胶质细胞瘤（WHO II级），局灶细胞密集，生长活跃</v>
          </cell>
          <cell r="AD3750" t="str">
            <v>全切除</v>
          </cell>
          <cell r="AE3750">
            <v>44011</v>
          </cell>
          <cell r="AF3750" t="str">
            <v>1.少突胶质细胞瘤（额，右）2.高血压</v>
          </cell>
          <cell r="AH3750" t="str">
            <v>未终止</v>
          </cell>
          <cell r="AI3750">
            <v>766</v>
          </cell>
          <cell r="AJ3750">
            <v>0</v>
          </cell>
          <cell r="AK3750">
            <v>766</v>
          </cell>
          <cell r="AL3750">
            <v>0</v>
          </cell>
          <cell r="AM3750">
            <v>766</v>
          </cell>
          <cell r="AN3750" t="str">
            <v>同步</v>
          </cell>
          <cell r="AO3750">
            <v>1</v>
          </cell>
          <cell r="AP3750" t="str">
            <v>泰道</v>
          </cell>
          <cell r="AQ3750">
            <v>1</v>
          </cell>
          <cell r="AS3750">
            <v>0</v>
          </cell>
          <cell r="AU3750" t="e">
            <v>#N/A</v>
          </cell>
          <cell r="AV3750" t="e">
            <v>#N/A</v>
          </cell>
          <cell r="AW3750" t="e">
            <v>#N/A</v>
          </cell>
          <cell r="AX3750" t="e">
            <v>#N/A</v>
          </cell>
          <cell r="AY3750" t="e">
            <v>#N/A</v>
          </cell>
          <cell r="AZ3750" t="e">
            <v>#N/A</v>
          </cell>
        </row>
        <row r="3751">
          <cell r="B3751" t="str">
            <v>P1251</v>
          </cell>
          <cell r="C3751" t="str">
            <v>NA</v>
          </cell>
          <cell r="D3751" t="str">
            <v>NA</v>
          </cell>
          <cell r="E3751" t="str">
            <v>NA</v>
          </cell>
          <cell r="F3751" t="str">
            <v>NA</v>
          </cell>
          <cell r="G3751" t="str">
            <v>NA</v>
          </cell>
          <cell r="H3751" t="str">
            <v>NA</v>
          </cell>
          <cell r="I3751" t="str">
            <v>NA</v>
          </cell>
          <cell r="J3751" t="str">
            <v>NA</v>
          </cell>
          <cell r="K3751" t="str">
            <v>NA</v>
          </cell>
          <cell r="L3751" t="str">
            <v>NA</v>
          </cell>
          <cell r="M3751" t="str">
            <v>NA</v>
          </cell>
          <cell r="N3751" t="str">
            <v>NA</v>
          </cell>
          <cell r="O3751" t="str">
            <v>NA</v>
          </cell>
          <cell r="P3751" t="str">
            <v>NA</v>
          </cell>
          <cell r="Q3751" t="str">
            <v>NA</v>
          </cell>
          <cell r="R3751" t="str">
            <v>NA</v>
          </cell>
          <cell r="S3751" t="str">
            <v>NA</v>
          </cell>
          <cell r="T3751" t="str">
            <v>NA</v>
          </cell>
          <cell r="U3751" t="str">
            <v>NA</v>
          </cell>
          <cell r="V3751" t="str">
            <v>NA</v>
          </cell>
          <cell r="W3751" t="str">
            <v>NA</v>
          </cell>
          <cell r="X3751" t="str">
            <v>NA</v>
          </cell>
          <cell r="Y3751" t="str">
            <v>NA</v>
          </cell>
          <cell r="Z3751" t="str">
            <v>NA</v>
          </cell>
          <cell r="AA3751" t="str">
            <v>NA</v>
          </cell>
          <cell r="AB3751" t="str">
            <v>NA</v>
          </cell>
          <cell r="AC3751" t="str">
            <v>NA</v>
          </cell>
          <cell r="AD3751" t="str">
            <v>NA</v>
          </cell>
          <cell r="AE3751" t="str">
            <v>NA</v>
          </cell>
          <cell r="AF3751" t="str">
            <v>NA</v>
          </cell>
          <cell r="AG3751" t="str">
            <v>NA</v>
          </cell>
          <cell r="AH3751" t="str">
            <v>NA</v>
          </cell>
          <cell r="AI3751" t="str">
            <v>NA</v>
          </cell>
          <cell r="AJ3751" t="str">
            <v>NA</v>
          </cell>
          <cell r="AK3751" t="str">
            <v>NA</v>
          </cell>
          <cell r="AL3751" t="str">
            <v>NA</v>
          </cell>
          <cell r="AM3751" t="str">
            <v>NA</v>
          </cell>
          <cell r="AN3751" t="str">
            <v>NA</v>
          </cell>
          <cell r="AO3751" t="str">
            <v>NA</v>
          </cell>
          <cell r="AP3751" t="str">
            <v>NA</v>
          </cell>
          <cell r="AQ3751" t="str">
            <v>NA</v>
          </cell>
          <cell r="AS3751" t="str">
            <v>NA</v>
          </cell>
          <cell r="AT3751" t="str">
            <v>NA</v>
          </cell>
          <cell r="AU3751" t="str">
            <v>NA</v>
          </cell>
          <cell r="AV3751" t="str">
            <v>NA</v>
          </cell>
          <cell r="AW3751" t="str">
            <v>NA</v>
          </cell>
          <cell r="AX3751" t="str">
            <v>NA</v>
          </cell>
          <cell r="AY3751" t="str">
            <v>NA</v>
          </cell>
          <cell r="AZ3751" t="str">
            <v>NA</v>
          </cell>
          <cell r="BA3751" t="str">
            <v>NA</v>
          </cell>
          <cell r="BB3751" t="str">
            <v>NA</v>
          </cell>
          <cell r="BC3751" t="str">
            <v>NA</v>
          </cell>
          <cell r="BD3751" t="str">
            <v>NA</v>
          </cell>
        </row>
        <row r="3752">
          <cell r="B3752" t="str">
            <v>P1252</v>
          </cell>
          <cell r="C3752" t="str">
            <v>CGGA_P1252</v>
          </cell>
          <cell r="E3752" t="str">
            <v>孙宝莲</v>
          </cell>
          <cell r="F3752" t="str">
            <v>646829</v>
          </cell>
          <cell r="G3752">
            <v>43999</v>
          </cell>
          <cell r="H3752" t="str">
            <v> 颅内占位性病变（颞，左）  胶质瘤可能性大  症状性癫痫[继发性癫痫]</v>
          </cell>
          <cell r="J3752" t="str">
            <v>女</v>
          </cell>
          <cell r="K3752" t="str">
            <v>54</v>
          </cell>
          <cell r="L3752" t="str">
            <v>B</v>
          </cell>
          <cell r="M3752" t="str">
            <v>152824196509240047</v>
          </cell>
          <cell r="N3752" t="str">
            <v>15848381399 13847802585</v>
          </cell>
          <cell r="O3752" t="str">
            <v>发作性意识丧伴肢体抽搐失3次1月</v>
          </cell>
          <cell r="P3752" t="str">
            <v>患者1月前无明显诱因予睡眠中突发意识丧失伴有四肢抽搐，跌落床下，口吐白沫，无大小便失禁，无舌咬伤。持续约3-4分钟后抽出缓解，并逐渐恢复意识，醒后不能回忆发作过程。就诊于当地医院，行头颅MRI扫描提示颅内占位，未予治疗。进一步就诊与呼和浩特市医院，建议上级医院就诊。3周前就诊于我院，行头颅MRI扫描，提示：左侧杏仁核、海马、岛叶及额叶盖部胶质瘤，双侧脑室脉络丛小囊肿。近2天来断续发作两次。现为进一步就诊收入我科。  </v>
          </cell>
          <cell r="Q3752" t="str">
            <v>平素健康状况:良好。否认高血压史、冠心病史， 否认糖尿病史、脑血管病史、精神病史，否认肝炎史、疟疾史、结核史，约20年前曾行阑尾切除术。否认外伤史、输血史，过敏史：染发剂过敏。预防接种史不详。</v>
          </cell>
          <cell r="R3752" t="str">
            <v>生于内蒙古，久居本地，无疫区、疫情、疫水接触史，无牧区、矿山、高氟区、低碘区居住史，无化学性物质、放射性物质、有毒物质接触史，无工业毒物、粉尘接触史。否认冶游史、嗜酒史、吸烟史。</v>
          </cell>
          <cell r="S3752" t="str">
            <v>65</v>
          </cell>
          <cell r="T3752">
            <v>44004</v>
          </cell>
          <cell r="V3752" t="str">
            <v>左额颞开颅肿瘤切除术+人工硬膜修补术（神经导航辅助） </v>
          </cell>
          <cell r="W3752" t="str">
            <v>患者气管插管全麻成功后，仰卧位，头偏向右约60°。常规碘酒（4%）和酒精（75%）消毒后铺巾，头皮浸润麻醉，取左额颞“？”切口逐层切开，皮瓣翻向侧下方，充分暴露骨质，颅骨钻2孔骨瓣铣下保留。硬膜止血后四周严密悬吊，见硬膜张力略高250ml甘露醇快速静点降低颅内压，“弧形+放射”状剪开硬脑膜，缓慢释放侧裂池脑脊液后脑压下降满意，仔细分开侧裂并牵开脑组织，见灰白色病变位于左颞及颞极，质地软韧，与周围组织边界不清，血供一般，显微镜下沿颞上回前部，切除颞极，及颞中下回后至岩骨嵴，向内切除海马及钩回，B超再次确认额下回后部有少部分弱强化肿瘤，为保留患者语言功能，未勉强全切，最终病变镜下近全切，大小约5X5X4CM。术腔严密止血，创面速即纱帖敷,术腔反复冲洗清亮，脑组织搏动好，硬膜破损严重，人工硬脑膜修后严密缝合，与护士清点棉片、棉条等手术用品无误后，钛片及盖孔板还纳骨瓣，逐层缝合肌肉、皮下及皮肤，术毕再次与护士清点棉条等手术用品无误，手术顺利，术中出血约300ml，输液2600ml，术后回ICU病房监护。</v>
          </cell>
          <cell r="X3752" t="str">
            <v>部分切除</v>
          </cell>
          <cell r="Y3752">
            <v>159037</v>
          </cell>
          <cell r="Z3752" t="str">
            <v>低级别胶质瘤(级别未知)</v>
          </cell>
          <cell r="AA3752" t="str">
            <v>低级别胶质瘤(级别未知)</v>
          </cell>
          <cell r="AC3752" t="str">
            <v>白质胶质细胞高度增生，散在异形核大细胞，考虑胶质瘤细胞弥漫入脑组织</v>
          </cell>
          <cell r="AD3752" t="str">
            <v>部分切除</v>
          </cell>
          <cell r="AE3752">
            <v>44018</v>
          </cell>
          <cell r="AF3752" t="str">
            <v>1.胶质瘤（颞，左）2.胶质细胞增生（颞，左）3.症状性癫痫[继发性癫痫]4.高氯血症5.低钠血症</v>
          </cell>
          <cell r="AH3752" t="str">
            <v>终止</v>
          </cell>
          <cell r="AI3752">
            <v>344</v>
          </cell>
          <cell r="AJ3752">
            <v>1</v>
          </cell>
          <cell r="AK3752">
            <v>101</v>
          </cell>
          <cell r="AL3752">
            <v>1</v>
          </cell>
          <cell r="AM3752">
            <v>477</v>
          </cell>
          <cell r="AN3752" t="str">
            <v>无</v>
          </cell>
          <cell r="AO3752">
            <v>0</v>
          </cell>
          <cell r="AP3752" t="str">
            <v>帝清+贝伐单抗</v>
          </cell>
          <cell r="AQ3752">
            <v>1</v>
          </cell>
          <cell r="AS3752">
            <v>0</v>
          </cell>
          <cell r="AU3752" t="e">
            <v>#N/A</v>
          </cell>
          <cell r="AV3752" t="e">
            <v>#N/A</v>
          </cell>
          <cell r="AW3752" t="e">
            <v>#N/A</v>
          </cell>
          <cell r="AX3752" t="e">
            <v>#N/A</v>
          </cell>
          <cell r="AY3752" t="e">
            <v>#N/A</v>
          </cell>
          <cell r="AZ3752" t="e">
            <v>#N/A</v>
          </cell>
        </row>
        <row r="3753">
          <cell r="B3753" t="str">
            <v>P1253</v>
          </cell>
          <cell r="C3753" t="str">
            <v>CGGA_P1253</v>
          </cell>
          <cell r="E3753" t="str">
            <v>贾淑珍</v>
          </cell>
          <cell r="F3753" t="str">
            <v>646927</v>
          </cell>
          <cell r="G3753">
            <v>44000</v>
          </cell>
          <cell r="H3753" t="str">
            <v>1.高级别胶质瘤（颞顶，右）  2.高血压2级  3.脂肪肝</v>
          </cell>
          <cell r="J3753" t="str">
            <v>女</v>
          </cell>
          <cell r="K3753" t="str">
            <v>53</v>
          </cell>
          <cell r="L3753" t="str">
            <v>B</v>
          </cell>
          <cell r="M3753" t="str">
            <v>130802196612061625</v>
          </cell>
          <cell r="N3753" t="str">
            <v>18612395105 18003249971 18003249971</v>
          </cell>
          <cell r="O3753" t="str">
            <v>间断性头痛、头晕1个月</v>
          </cell>
          <cell r="P3753" t="str">
            <v>1个月前无明显诱因出现间断性头痛、头晕，发作时头痛剧烈，持续数小时可缓解，无恶心呕吐，无四肢抽搐。就诊于当地医院行头部CT提示颅内占位性病变。为求进一步诊治，就诊于我院门诊，行头部核磁提示右侧颞顶交界区占位，高级别胶质瘤可能性大。患者以高级别胶质瘤（颞顶，右）收入我科。    患者自患病以来，饮食可，睡眠可，二便如常，体重无明显变化</v>
          </cell>
          <cell r="Q3753" t="str">
            <v>平素健康状况:良好。有高血压病，患高血压1年，最高达179/100mmHg，于2019年1月开始服用降压药，络活喜，规律服用，血压控制140/80mmHg。否认、冠心病史， 否认糖尿病史、脑血管病史、精神病史，否认肝炎史、疟疾史、结核史,1998年行输卵管结扎术，术后恢复良好。否认、外伤史、输血史，有氨基苄胺类药物过敏史，预防接种史不详。</v>
          </cell>
          <cell r="R3753" t="str">
            <v>生于河北省，久居本地，无疫区、疫情、疫水接触史，无牧区、矿山、高氟区、低碘区居住史，无化学性物质、放射性物质、有毒物质接触史，无工业毒物、粉尘接触史。否认冶游史、嗜酒史、吸烟史。</v>
          </cell>
          <cell r="S3753" t="str">
            <v>90</v>
          </cell>
          <cell r="T3753">
            <v>44005</v>
          </cell>
          <cell r="V3753" t="str">
            <v>右颞顶开颅肿瘤切除+人工硬脑膜修补术（术中导航+超声+黄荧光） </v>
          </cell>
          <cell r="W3753" t="str">
            <v>患者插管全麻成功后，病人左侧卧位头架固定。导航注册确定肿瘤体表投影。常规碘酒（4%）和酒精（75%）消毒后铺巾，头皮浸润麻醉，行右颞顶枕“马蹄形”切口逐层切开，充分暴露骨质，颅骨钻2孔骨瓣铣下保留，硬膜四周严密悬吊，“放射”状剪开硬膜，部分肿瘤与硬脑膜粘连，灰红色肿瘤突出皮层表面,与硬脑膜粘连,行术中超声确定肿瘤范围，显微镜下自肿瘤周边水肿和胶质增生带逐步分离，后上方深部达侧脑室，可见脉络丛参与供血，前方肿瘤囊变，内有淡黄色清亮囊液，大部分肿瘤灰红色，质地软韧不均，血供中等，呈浸润性生长，与周边脑组织边界不清，黄荧光下肿瘤实性部分黄染明显，肿瘤包绕下吻合静脉，最后显微镜下全切除肿瘤（术中导航和超声确认），侧脑室三角区开放,下吻合静脉保护完好。肿瘤切除后术腔严密止血，反复冲洗清亮，脑组织搏动好，硬膜破损严重，可缝人工硬膜（脑膜健）减张缝合，与护士清点棉片、棉条等手术用品无误后，钛片还纳固定骨瓣，逐层缝200 ml，输液 2100 ml，未输血，术后安返PICU病房监护。</v>
          </cell>
          <cell r="X3753" t="str">
            <v>全切除</v>
          </cell>
          <cell r="Y3753">
            <v>159063</v>
          </cell>
          <cell r="Z3753" t="str">
            <v>GBM(WHO IV)</v>
          </cell>
          <cell r="AA3753" t="str">
            <v>GBM(WHO IV)</v>
          </cell>
          <cell r="AB3753">
            <v>4</v>
          </cell>
          <cell r="AC3753" t="str">
            <v>胶质母细胞瘤 (WHOⅣ级)，浸润蛛网膜下腔，含少突胶质细胞瘤成分。</v>
          </cell>
          <cell r="AD3753" t="str">
            <v>全切除</v>
          </cell>
          <cell r="AE3753">
            <v>44018</v>
          </cell>
          <cell r="AF3753" t="str">
            <v>1.胶质母细胞瘤 (WHOⅣ级) 2.高血压2级  3.脂肪肝</v>
          </cell>
          <cell r="AH3753" t="str">
            <v>终止</v>
          </cell>
          <cell r="AI3753">
            <v>373</v>
          </cell>
          <cell r="AJ3753">
            <v>1</v>
          </cell>
          <cell r="AK3753">
            <v>312</v>
          </cell>
          <cell r="AL3753">
            <v>1</v>
          </cell>
          <cell r="AM3753">
            <v>476</v>
          </cell>
          <cell r="AN3753" t="str">
            <v>同步</v>
          </cell>
          <cell r="AO3753">
            <v>1</v>
          </cell>
          <cell r="AP3753" t="str">
            <v>帝清</v>
          </cell>
          <cell r="AQ3753">
            <v>1</v>
          </cell>
          <cell r="AS3753">
            <v>0</v>
          </cell>
          <cell r="AU3753" t="e">
            <v>#N/A</v>
          </cell>
          <cell r="AV3753" t="e">
            <v>#N/A</v>
          </cell>
          <cell r="AW3753" t="e">
            <v>#N/A</v>
          </cell>
          <cell r="AX3753" t="e">
            <v>#N/A</v>
          </cell>
          <cell r="AY3753" t="e">
            <v>#N/A</v>
          </cell>
          <cell r="AZ3753" t="e">
            <v>#N/A</v>
          </cell>
        </row>
        <row r="3754">
          <cell r="B3754" t="str">
            <v>P1254</v>
          </cell>
          <cell r="C3754" t="str">
            <v>CGGA_P1254</v>
          </cell>
          <cell r="E3754" t="str">
            <v>段旭东</v>
          </cell>
          <cell r="F3754" t="str">
            <v>647142</v>
          </cell>
          <cell r="G3754">
            <v>44005</v>
          </cell>
          <cell r="H3754" t="str">
            <v>颅内占位性病变（额，左）  胶质瘤可能性大  症状性癫痫[继发性癫痫]  溃疡性结肠炎</v>
          </cell>
          <cell r="J3754" t="str">
            <v>男</v>
          </cell>
          <cell r="K3754" t="str">
            <v>32</v>
          </cell>
          <cell r="L3754" t="str">
            <v>AB</v>
          </cell>
          <cell r="M3754" t="str">
            <v>371323198803247413</v>
          </cell>
          <cell r="N3754" t="str">
            <v>13455925568 13583956978</v>
          </cell>
          <cell r="O3754" t="str">
            <v>右腿抽搐继发发作性意识丧失1次7周</v>
          </cell>
          <cell r="P3754" t="str">
            <v>患者7周前无明显诱因于睡梦中出现右下肢抽搐，并自感不适，随后出现意识丧志，伴有全身性抽搐，小便失禁，伴舌咬伤，牙齿损伤，持续约1-2分钟后自行缓解，但意识未恢复，后复又发生全省性抽搐月6~7，整个过程持续约1小时，就诊于当地医院，行头颅CT/MRI扫描，予对症等治疗，具体不详，于4小时候意识逐渐恢复，不能回忆发作过程。当地以“病毒性脑炎”进一步治疗，期间未有癫痫发作。1月前就诊于我院，行头颅MRI扫描：左额后叶病变未见强化影，边缘模糊报告诊断： 左额后叶胶质瘤，右侧筛窦炎。现为进一步治疗，收入我科。    患者自患病以来，饮食可，睡眠可，二便如常，体重无明显变化。</v>
          </cell>
          <cell r="Q3754" t="str">
            <v>平素健康状况:良好。否认高血压史、冠心病史， 否认糖尿病史、脑血管病史、精神病史，否认肝炎史、疟疾史、结核史，10年前行痔疮切除术。否认外伤史、输血史，否认过敏史，预防接种史不详。溃疡性结肠炎10年。</v>
          </cell>
          <cell r="R3754" t="str">
            <v>生于山东，久居本地，无疫区、疫情、疫水接触史，无牧区、矿山、高氟区、低碘区居住史，无化学性物质、放射性物质、有毒物质接触史，无工业毒物、粉尘接触史。否认冶游史、嗜酒史、吸烟史。</v>
          </cell>
          <cell r="S3754" t="str">
            <v>65</v>
          </cell>
          <cell r="T3754">
            <v>44010</v>
          </cell>
          <cell r="V3754" t="str">
            <v>左额顶开颅肿瘤切除术+人工硬脑膜修补术（神经导航辅助）</v>
          </cell>
          <cell r="W3754" t="str">
            <v>患者左侧卧位，麻醉诱导喉罩通气后，头部以头架固定。常规消毒铺巾，取右额顶马蹄形切口，局部浸润麻醉，切开头皮及皮下各层，皮肤翻向下，暴露颅骨，中线处钻2孔，铣下骨瓣约8cm*6cm大小。硬膜张力中等。表面麻醉后十字剪开硬脑膜，术中导航及B超提示病变位于中央前回之前及辅助运动区。麻醉减药，唤醒患者，皮层电刺激确定中央前回、后回上肢及下肢运动区。再次确认肿瘤位于中央前回下肢区前方，上肢运动区内前方。术中脑电未监测到异常脑电波。病变呈白色，质软韧不均，血供中等，与正常脑组织无边界，浸润性生长，直径约5cm。严密监测下，首先切除病变前部，并逐步向后切除，至中央前回下肢运动区前方，患者右下肢肌力减退，完整保留中央前回。病变深至扣带回。最终病变全切。加深麻醉，喉罩通气，术野仔细止血，贴附止血纤维及明胶海绵。护士清点敷料及器械无误。硬脑膜破损严重，以一枚人工硬脑膜修补后缝合, 硬膜外悬吊。钛片固定颅骨。皮下留置引流管一枚，逐层缝合肌肉、筋膜、皮下及头皮各层。术中出血约300ml。未输异体血，输液1500ml。术毕返ICU。</v>
          </cell>
          <cell r="X3754" t="str">
            <v>全切除</v>
          </cell>
          <cell r="Y3754">
            <v>159125</v>
          </cell>
          <cell r="Z3754" t="str">
            <v>OA(WHO II)</v>
          </cell>
          <cell r="AA3754" t="str">
            <v>OA(WHO II)</v>
          </cell>
          <cell r="AB3754">
            <v>2</v>
          </cell>
          <cell r="AC3754" t="str">
            <v>少突星形细胞瘤（WHOⅡ级），部分区域细胞较密集，肿瘤累及软膜下。</v>
          </cell>
          <cell r="AD3754" t="str">
            <v>全切除</v>
          </cell>
          <cell r="AE3754">
            <v>44020</v>
          </cell>
          <cell r="AF3754" t="str">
            <v>1.少突星形细胞瘤（额，左）2.症状性癫痫[继发性癫痫] 3.溃疡性结肠炎 4.低钠血症 5.轻度贫血</v>
          </cell>
          <cell r="AH3754" t="str">
            <v>未终止</v>
          </cell>
          <cell r="AI3754">
            <v>756</v>
          </cell>
          <cell r="AJ3754">
            <v>0</v>
          </cell>
          <cell r="AK3754">
            <v>756</v>
          </cell>
          <cell r="AL3754">
            <v>0</v>
          </cell>
          <cell r="AM3754">
            <v>756</v>
          </cell>
          <cell r="AN3754" t="str">
            <v>同步</v>
          </cell>
          <cell r="AO3754">
            <v>1</v>
          </cell>
          <cell r="AP3754" t="str">
            <v>替莫脞胺</v>
          </cell>
          <cell r="AQ3754">
            <v>1</v>
          </cell>
          <cell r="AS3754">
            <v>0</v>
          </cell>
          <cell r="AU3754" t="e">
            <v>#N/A</v>
          </cell>
          <cell r="AV3754" t="e">
            <v>#N/A</v>
          </cell>
          <cell r="AW3754" t="e">
            <v>#N/A</v>
          </cell>
          <cell r="AX3754" t="e">
            <v>#N/A</v>
          </cell>
          <cell r="AY3754" t="e">
            <v>#N/A</v>
          </cell>
          <cell r="AZ3754" t="e">
            <v>#N/A</v>
          </cell>
        </row>
        <row r="3755">
          <cell r="B3755" t="str">
            <v>P1255</v>
          </cell>
          <cell r="C3755" t="str">
            <v>CGGA_P1255</v>
          </cell>
          <cell r="E3755" t="str">
            <v>方益兴</v>
          </cell>
          <cell r="F3755" t="str">
            <v>647138</v>
          </cell>
          <cell r="G3755">
            <v>44005</v>
          </cell>
          <cell r="H3755" t="str">
            <v>颅内占位性病变（额叶 左）胶质瘤可能性大  肺结核病史  肝脏多发囊肿  肺脓肿术后</v>
          </cell>
          <cell r="J3755" t="str">
            <v>男</v>
          </cell>
          <cell r="K3755" t="str">
            <v>51</v>
          </cell>
          <cell r="L3755" t="str">
            <v>B</v>
          </cell>
          <cell r="M3755" t="str">
            <v>362330196810107033</v>
          </cell>
          <cell r="N3755" t="str">
            <v>15870988871 15179366062  18857766593</v>
          </cell>
          <cell r="O3755" t="str">
            <v>体检发现颅内占位2年</v>
          </cell>
          <cell r="P3755" t="str">
            <v>患者2年前体检发现左额占位，最大径大小约1.9*1.2cm，未有头痛、头晕、呕吐，未有癫痫发作，未有运动、语言障碍。未行治疗。后未有明显症状，患者5月前再次体健，行头颅CT及磁共振检查，示左额占位，最大径约2.5*2.0cm，未有头痛、头晕、呕吐，未有癫痫发作，未有运动、语言障碍。遂至我院门诊，行MR检查，示：“左额占位”，门诊以“颅内占位性病变”收入我科。    患者自患病以来，饮食可，睡眠可，二便如常，体重无明显变化。</v>
          </cell>
          <cell r="Q3755" t="str">
            <v>平素健康状况:良好。否认高血压史、冠心病史， 否认糖尿病史、脑血管病史、精神病史29年前曾患肺结核，行利福平治疗1年，期间因肺部脓肿，行手术治疗，具体不详，术后恢复顺利，结核未再复发。否认肝炎史、疟疾史、,否认手术史、外伤史、输血史，否认过敏史，预防接种史不详。</v>
          </cell>
          <cell r="R3755" t="str">
            <v>生于江西，久居本地，无疫区、疫情、疫水接触史，无牧区、矿山、高氟区、低碘区居住史，无化学性物质、放射性物质、有毒物质接触史，无工业毒物、粉尘接触史。否认冶游史、嗜酒史、吸烟史。</v>
          </cell>
          <cell r="S3755" t="str">
            <v>75</v>
          </cell>
          <cell r="T3755">
            <v>44011</v>
          </cell>
          <cell r="V3755" t="str">
            <v>左额开颅颅内肿物切除术+神经导航+术中B超+人工硬脑膜补片修补术</v>
          </cell>
          <cell r="W3755" t="str">
            <v>患者插管全麻成功后，病人取仰卧位。常规碘酒（4%）和酒精（75%）消毒后铺巾，神经导航确认肿瘤位置，头皮浸润麻醉，沿左额弧形切口逐层切开，充分暴露左额骨质，钻1孔，铣刀铣下骨瓣约6*7cm，见硬膜张力中等，硬膜四周严密悬吊，“弧形+放射”状剪开硬膜，见硬膜与软脑膜粘连极其紧密，部分静脉与硬膜粘连紧密，仔细分离，术中B超再次确认肿瘤位置，冠状缝前，额上沟内侧可见左额灰白色病变，质地软韧不均，血供丰富，与周围脑组织边界较清，显微剥离子小心软膜下分离肿瘤与正常脑组织，自肿瘤大致边界逐步分离并分块切除，大小约1.8X2.3X2.3cm，最终肿瘤镜下全切除，B超再次确认肿瘤全切。术腔严密止血，创面速即纱帖敷,术腔反复冲洗清亮，脑组织搏动好，硬膜破损严重，可缝人工硬膜（脑膜健）缝合，与护士清点棉片、棉条等手术用品无误后，盖孔板、钛片还纳骨瓣，逐层缝合肌肉、皮下及皮肤，术毕再次与护士清点棉条等手术用品无误，手术顺利，术中出血约200ml，术后回ICU病房监护。</v>
          </cell>
          <cell r="X3755" t="str">
            <v>全切除</v>
          </cell>
          <cell r="Y3755">
            <v>159149</v>
          </cell>
          <cell r="Z3755" t="str">
            <v>OA(WHO II)</v>
          </cell>
          <cell r="AA3755" t="str">
            <v>OA(WHO II)</v>
          </cell>
          <cell r="AB3755">
            <v>2</v>
          </cell>
          <cell r="AC3755" t="str">
            <v>少突星形细胞瘤（WHO II级）</v>
          </cell>
          <cell r="AD3755" t="str">
            <v>全切除</v>
          </cell>
          <cell r="AE3755">
            <v>44019</v>
          </cell>
          <cell r="AF3755" t="str">
            <v>1.颅内占位性病变（额叶 左）少突星形细胞瘤2.肺结核病史3.肝脏多发囊肿4.肺脓肿术后5.肝功能异常6.贫血7.低蛋白血症</v>
          </cell>
          <cell r="AH3755" t="str">
            <v>未终止</v>
          </cell>
          <cell r="AI3755">
            <v>755</v>
          </cell>
          <cell r="AJ3755">
            <v>0</v>
          </cell>
          <cell r="AK3755">
            <v>755</v>
          </cell>
          <cell r="AL3755">
            <v>0</v>
          </cell>
          <cell r="AM3755">
            <v>755</v>
          </cell>
          <cell r="AN3755" t="str">
            <v>同步</v>
          </cell>
          <cell r="AO3755">
            <v>1</v>
          </cell>
          <cell r="AP3755" t="str">
            <v>泰道</v>
          </cell>
          <cell r="AQ3755">
            <v>1</v>
          </cell>
          <cell r="AS3755">
            <v>0</v>
          </cell>
          <cell r="AU3755" t="e">
            <v>#N/A</v>
          </cell>
          <cell r="AV3755" t="e">
            <v>#N/A</v>
          </cell>
          <cell r="AW3755" t="e">
            <v>#N/A</v>
          </cell>
          <cell r="AX3755" t="e">
            <v>#N/A</v>
          </cell>
          <cell r="AY3755" t="e">
            <v>#N/A</v>
          </cell>
          <cell r="AZ3755" t="e">
            <v>#N/A</v>
          </cell>
        </row>
        <row r="3756">
          <cell r="B3756" t="str">
            <v>P1256</v>
          </cell>
          <cell r="C3756" t="str">
            <v>CGGA_P1256</v>
          </cell>
          <cell r="E3756" t="str">
            <v>陈生涛</v>
          </cell>
          <cell r="F3756" t="str">
            <v>647140</v>
          </cell>
          <cell r="G3756">
            <v>44005</v>
          </cell>
          <cell r="H3756" t="str">
            <v>1.颅内多发占位性病变（额，颞岛，左）：胶质瘤？  2.症状性癫痫[继发性癫痫]</v>
          </cell>
          <cell r="J3756" t="str">
            <v>男</v>
          </cell>
          <cell r="K3756" t="str">
            <v>30</v>
          </cell>
          <cell r="L3756" t="str">
            <v>B</v>
          </cell>
          <cell r="M3756" t="str">
            <v>411502198909130012</v>
          </cell>
          <cell r="N3756" t="str">
            <v>15638922589 18037873523  15981804388</v>
          </cell>
          <cell r="O3756" t="str">
            <v>突发意识不清伴肢体抽搐4个月。</v>
          </cell>
          <cell r="P3756" t="str">
            <v>患者于4个月前晨起时无明显诱因突发意识丧失，伴肢体抽搐，表现为双眼上视，牙关紧闭，口吐白沫，无大小便失禁。发作持续数分钟后自行缓解，缓解后无发作相关的记忆丧失。发作的频率大约为每月1次。在当地医院查头颅MRI示颅内占位，未行特殊治疗，先期未进行癫痫药物治疗，2020-4-9开始服用药物，[口服德巴金缓释片]，500mg Bid，规律服用，服药后控制效果良好。为行进一步手术治疗来我院门诊就诊，查头颅MRI示左额颞岛叶、左额镰旁占位：间变星形细胞瘤可能性大，门诊以“颅内胶质瘤”收入院。    患者自患病以来，饮食可，睡眠可，二便如常，体重无明显变化。</v>
          </cell>
          <cell r="Q3756" t="str">
            <v>平素健康状况:良好。否认高血压史、冠心病史， 否认糖尿病史、脑血管病史、精神病史，否认肝炎史、疟疾史、结核史,否认手术史、外伤史、输血史，否认过敏史，预防接种史不详。</v>
          </cell>
          <cell r="R3756" t="str">
            <v>生于原籍，久居本地，无疫区、疫情、疫水接触史，无牧区、矿山、高氟区、低碘区居住史，无化学性物质、放射性物质、有毒物质接触史，无工业毒物、粉尘接触史。否认冶游史、嗜酒史、吸烟史。</v>
          </cell>
          <cell r="S3756" t="str">
            <v>70</v>
          </cell>
          <cell r="T3756">
            <v>44011</v>
          </cell>
          <cell r="V3756" t="str">
            <v>左额颞开颅肿瘤切除术+人工硬脑膜修补术（神经导航辅助+电生理监测）</v>
          </cell>
          <cell r="W3756" t="str">
            <v>患者气管插管全麻成功后，仰卧位，头偏向右，头架固定。常规碘酒（4%）和酒精（75%）消毒后铺巾，头皮浸润麻醉，取左额颞“？”切口逐层切开，皮瓣翻向侧下方，充分暴露骨质。先中线处颅骨钻2孔，左额骨瓣6.0*8.0cm铣下保留，硬膜四周严密悬吊，硬膜张力略高，250ml甘露醇快速静点降低颅内压，放射状剪开硬脑膜，可见局部脑组织张力一般，左额上回近中线处脑回膨隆明显，皮层下0.5cm即可见灰红色病变，质地韧，血供一般，与周围脑组织边界不清，显微镜下自肿瘤大致边界逐步分离并分块切除，深达扣带回，最终左额部肿瘤镜下近全切除大小约4.0X3.0X3.0cm。术腔严密止血，创面速即纱帖敷，术腔反复冲洗清亮。然后颅骨钻2孔，再次铣下左额颞骨瓣保留。硬膜止血后四周严密悬吊，“弧形+放射”状剪开硬脑膜，缓慢释放侧裂池脑脊液后脑压下降满意，见灰红色病变位于左侧颞叶及岛叶，质地软韧不均，与周围组织边界不清，血供丰富，显微镜下分块切除肿瘤，待瘤内减压充分后沿肿瘤周边逐步分离，最终镜下近全切除左侧颞岛叶肿瘤，大小约5.0X4.5X3.5cm。术腔严密止血，创面速即纱帖敷，术腔反复冲洗清亮，脑组织搏动好，冰冻病理回报为星形细胞瘤，神经电生理监测肢体运动功能保护良好。硬膜严密缝合困难，人工硬膜减张缝合加固硬膜薄弱处，与护士清点棉片、棉条等手术用品无误后，2枚盖孔板及钛片还纳左额及左额颞两处骨瓣，逐层缝合肌肉、皮下及皮肤，术毕再次与护士清点棉条等手术用品无误，手术顺利，术中出血约200ml，输液4500ml，未输血，术后回ICU病房监护。</v>
          </cell>
          <cell r="X3756" t="str">
            <v>部分切除</v>
          </cell>
          <cell r="Y3756">
            <v>159151</v>
          </cell>
          <cell r="Z3756" t="str">
            <v>A(WHO II)</v>
          </cell>
          <cell r="AA3756" t="str">
            <v>A(WHO II)</v>
          </cell>
          <cell r="AB3756">
            <v>2</v>
          </cell>
          <cell r="AC3756" t="str">
            <v>1.（额叶）：符合星形细胞瘤形态 (WHOⅡ级)。2.（颞岛）：星形细胞瘤 (WHOⅡ级)，细胞异型性较明显。</v>
          </cell>
          <cell r="AD3756" t="str">
            <v>部分切除</v>
          </cell>
          <cell r="AE3756">
            <v>44027</v>
          </cell>
          <cell r="AF3756" t="str">
            <v>1.多灶性星形细胞瘤（额，颞岛，左）2.中枢神经系统感染3.症状性癫痫[继发性癫痫]4.中度贫血5.低钠血症6.低蛋白血症7.转氨酶升高</v>
          </cell>
          <cell r="AH3756" t="str">
            <v>未终止</v>
          </cell>
          <cell r="AI3756">
            <v>755</v>
          </cell>
          <cell r="AJ3756">
            <v>0</v>
          </cell>
          <cell r="AK3756">
            <v>755</v>
          </cell>
          <cell r="AL3756">
            <v>0</v>
          </cell>
          <cell r="AM3756">
            <v>755</v>
          </cell>
          <cell r="AN3756" t="str">
            <v>同步</v>
          </cell>
          <cell r="AO3756">
            <v>1</v>
          </cell>
          <cell r="AP3756" t="str">
            <v>帝清</v>
          </cell>
          <cell r="AQ3756">
            <v>1</v>
          </cell>
          <cell r="AS3756">
            <v>0</v>
          </cell>
          <cell r="AU3756" t="e">
            <v>#N/A</v>
          </cell>
          <cell r="AV3756" t="e">
            <v>#N/A</v>
          </cell>
          <cell r="AW3756" t="e">
            <v>#N/A</v>
          </cell>
          <cell r="AX3756" t="e">
            <v>#N/A</v>
          </cell>
          <cell r="AY3756" t="e">
            <v>#N/A</v>
          </cell>
          <cell r="AZ3756" t="e">
            <v>#N/A</v>
          </cell>
        </row>
        <row r="3757">
          <cell r="B3757" t="str">
            <v>P1257</v>
          </cell>
          <cell r="C3757" t="str">
            <v>CGGA_P1257</v>
          </cell>
          <cell r="E3757" t="str">
            <v>桂毅</v>
          </cell>
          <cell r="F3757" t="str">
            <v>647414</v>
          </cell>
          <cell r="G3757">
            <v>44012</v>
          </cell>
          <cell r="H3757" t="str">
            <v>颅内占位性病变（左颞）  症状性癫痫[继发性癫痫]</v>
          </cell>
          <cell r="J3757" t="str">
            <v>男</v>
          </cell>
          <cell r="K3757" t="str">
            <v>30</v>
          </cell>
          <cell r="L3757" t="str">
            <v>A</v>
          </cell>
          <cell r="M3757" t="str">
            <v>500234199003295451</v>
          </cell>
          <cell r="N3757" t="str">
            <v xml:space="preserve">桂大文/哥/13224938669 郭敏英/妻/18883673755 </v>
          </cell>
          <cell r="O3757" t="str">
            <v>发作性四肢抽搐1月余</v>
          </cell>
          <cell r="P3757" t="str">
            <v>患者1月前无明显诱因出现四肢抽搐，伴意识丧失，约10分钟后自行缓解。发作时具体情况不详，无尿失禁，发作后不能回忆当时情况。近一月无明确四肢抽搐发作，自述家属观察到晚上睡觉时双脚不自主活动。发作后患者无运动功能障碍，无言语功能障碍。患者为求进一步治疗，就诊于我院，行头颅MRI示：颅内占位性病变（左颞）。门诊以“颅内占位性病变”收入院。    患者自患病以来，饮食可，睡眠可，二便如常，体重无明显变化。</v>
          </cell>
          <cell r="Q3757" t="str">
            <v>对花粉及冷空气过敏，平素健康状况:良好。否认高血压史、冠心病史， 否认糖尿病史、脑血管病史、精神病史，否认肝炎史、疟疾史、结核史,否认手术史、外伤史、输血史，预防接种史不详。</v>
          </cell>
          <cell r="R3757" t="str">
            <v>生于重庆，久居本地，无疫区、疫情、疫水接触史，无牧区、矿山、高氟区、低碘区居住史，无化学性物质、放射性物质、有毒物质接触史，无工业毒物、粉尘接触史。否认冶游史、嗜酒史、吸烟史。</v>
          </cell>
          <cell r="S3757" t="str">
            <v>100</v>
          </cell>
          <cell r="T3757">
            <v>44014</v>
          </cell>
          <cell r="V3757" t="str">
            <v>左额颞开颅肿瘤切除术+人工硬膜修复术</v>
          </cell>
          <cell r="W3757" t="str">
            <v>患者气管插管全麻成功后，仰卧位，头偏向右。常规碘酒（4%）和酒精（75%）消毒后铺巾，头皮浸润麻醉，取右额颞“？”切口逐层切开，皮瓣翻向侧下方，充分暴露骨质，颅骨钻2孔骨瓣铣下保留。硬膜止血后四周严密悬吊，见硬膜张力略高250ml甘露醇快速静点降低颅内压， “弧形+放射”状剪开硬脑膜，脑组织张力中等，见病变位于左侧颞叶前部，实性病变呈灰白色，质软，血供中等，与周围脑组织边界欠清，自肿瘤大致边界逐步分离并分块切除。电生理MEP监测下定位和保护内囊后肢，最终病变镜下全切，大小约4.5*4*3.5cm。术腔严密止血，创面速即纱帖敷,术腔反复冲洗清亮，脑组织搏动好，硬膜破损严重人工硬膜（脑膜健）减张缝合，与护士清点棉片、棉条等手术用品无误后，1枚盖孔板2枚钛片还纳骨瓣，逐层缝合肌肉、皮下及皮肤，术毕再次与护士清点棉条等手术用品无误，手术顺利，术中出血约200ml，未输血，术后回ICU病房监护。</v>
          </cell>
          <cell r="X3757" t="str">
            <v>全切除</v>
          </cell>
          <cell r="Y3757" t="str">
            <v>缺失</v>
          </cell>
          <cell r="Z3757" t="str">
            <v>AO(WHO III)</v>
          </cell>
          <cell r="AA3757" t="str">
            <v>AO(WHO III)</v>
          </cell>
          <cell r="AB3757">
            <v>3</v>
          </cell>
          <cell r="AC3757" t="str">
            <v>病理诊断：少突胶质细胞瘤，局灶间变 (WHOⅡ-Ⅲ级）。</v>
          </cell>
          <cell r="AD3757" t="str">
            <v>全切除</v>
          </cell>
          <cell r="AE3757">
            <v>44025</v>
          </cell>
          <cell r="AF3757" t="str">
            <v>1.左颞间变少突胶质细胞瘤（WHO II-III）2.症状性癫痫[继发性癫痫]</v>
          </cell>
          <cell r="AH3757" t="str">
            <v>未终止</v>
          </cell>
          <cell r="AI3757">
            <v>752</v>
          </cell>
          <cell r="AJ3757">
            <v>0</v>
          </cell>
          <cell r="AK3757">
            <v>752</v>
          </cell>
          <cell r="AL3757">
            <v>0</v>
          </cell>
          <cell r="AM3757">
            <v>752</v>
          </cell>
          <cell r="AN3757" t="str">
            <v>同步</v>
          </cell>
          <cell r="AO3757">
            <v>1</v>
          </cell>
          <cell r="AP3757" t="str">
            <v>泰道</v>
          </cell>
          <cell r="AQ3757">
            <v>1</v>
          </cell>
          <cell r="AS3757">
            <v>0</v>
          </cell>
          <cell r="AU3757" t="e">
            <v>#N/A</v>
          </cell>
          <cell r="AV3757" t="e">
            <v>#N/A</v>
          </cell>
          <cell r="AW3757" t="e">
            <v>#N/A</v>
          </cell>
          <cell r="AX3757" t="e">
            <v>#N/A</v>
          </cell>
          <cell r="AY3757" t="e">
            <v>#N/A</v>
          </cell>
          <cell r="AZ3757" t="e">
            <v>#N/A</v>
          </cell>
        </row>
        <row r="3758">
          <cell r="B3758" t="str">
            <v>P1258</v>
          </cell>
          <cell r="C3758" t="str">
            <v>CGGA_P1258</v>
          </cell>
          <cell r="E3758" t="str">
            <v>黄艳军</v>
          </cell>
          <cell r="F3758" t="str">
            <v>647417</v>
          </cell>
          <cell r="G3758">
            <v>44012</v>
          </cell>
          <cell r="H3758" t="str">
            <v>1.颅内占位性病变（额，左）：低级别胶质瘤  2.症状性癫痫[继发性癫痫]  3.转氨酶升高</v>
          </cell>
          <cell r="J3758" t="str">
            <v>男</v>
          </cell>
          <cell r="K3758" t="str">
            <v>39</v>
          </cell>
          <cell r="L3758" t="str">
            <v>AB</v>
          </cell>
          <cell r="M3758" t="str">
            <v>362102198101101037</v>
          </cell>
          <cell r="N3758" t="str">
            <v xml:space="preserve">杨惠娟/妻13979781058 杨小毛/岳父/13970726886 </v>
          </cell>
          <cell r="O3758" t="str">
            <v>发作性言语不利2个月。</v>
          </cell>
          <cell r="P3758" t="str">
            <v>患者2个月前无明显诱因突发言语不利，无头晕头痛，无意识不清及肢体抽搐，具体表现形式为不能言语，不能发音，能正确理解句意，持续约数秒钟后自行缓解，无遗留症状，为予特殊重视。患者约1个月前上述症状再次发作，无头晕头痛，无意识不清及肢体抽搐，于外院行MRI检查，结果提示颅内占位性病变，未予特殊治疗。为求进一步诊治来我院门诊就诊，行头部MRI平扫+增强检查提示：左额颞叶占位：低级别胶质瘤可能性大。门诊以“左额胶质瘤”收入院。  自发病以来，神清，精神可，食欲、睡眠正常，大小便无异常，体重无明显变化。    患者自患病以来，饮食可，睡眠可，二便如常，体重无明显变化。</v>
          </cell>
          <cell r="Q3758" t="str">
            <v>平素健康状况:良好。否认高血压史、冠心病史， 否认糖尿病史、脑血管病史、精神病史，否认肝炎史、疟疾史、结核史,否认手术史、外伤史、输血史，否认过敏史，预防接种史不详。</v>
          </cell>
          <cell r="R3758" t="str">
            <v>生于原籍，久居本地，无疫区、疫情、疫水接触史，无牧区、矿山、高氟区、低碘区居住史，无化学性物质、放射性物质、有毒物质接触史，无工业毒物、粉尘接触史。否认冶游史、嗜酒史、吸烟史。</v>
          </cell>
          <cell r="S3758" t="str">
            <v>100</v>
          </cell>
          <cell r="T3758">
            <v>44014</v>
          </cell>
          <cell r="V3758" t="str">
            <v>唤醒麻醉下左额颞顶开颅肿瘤切除术+人工硬脑膜修补术（神经电生理+神经导航+B超辅助） </v>
          </cell>
          <cell r="W3758" t="str">
            <v>患者全麻成功后，右侧卧位，麻醉诱导喉罩通气后，头部以头架固定，导航注册确定肿瘤及功能区体表投影。常规碘酒（4%）和酒精（75%）消毒后铺巾，头皮浸润麻醉，给予甘露醇250ml快速静点，取左侧额颞顶弧形切口逐层切开，皮肌瓣翻向下方，充分暴露骨质，颅骨钻2孔骨瓣铣下保留，硬膜止血后四周严密悬吊，拔除喉罩，患者清醒，利多卡因棉条贴敷硬脑膜，“弧形+放射”状剪开硬脑膜，导航明确病变位置，电生理监测+皮层电刺激明确中央前回、中央后回及语言功能区，超声明确病变位置，病变位于左侧额下回后部，于运动功能区下方+语言功能区后方行皮层造瘘，可见病变色灰白，质韧，血供中等，与正常脑组织无明显边界，主体位于中央前回及中央后回下部，深部至外侧裂，大小约4.0X3.5X4.0cm，仔细分离肿瘤周边，分块切除病变。整个切除过程中患者保持清醒，密切监测患者运动及语言功能，最终病变镜下近全切除，复查超声未见明显肿瘤残留，监测过程中患者运动/语言功能同术前，术中无癫痫发作，术中冰冻病理回报少突胶质细胞瘤。然后加深麻醉，重新置入喉罩通气。术腔严密止血，术腔反复冲洗清亮，脑组织搏动好，鉴于硬膜缺损严重，免缝人工硬膜覆盖，与护士清点棉片、棉条等手术用品无误后，1枚盖孔片3枚钛片还纳骨瓣，皮下放置引流管一根另戳孔引出，逐层缝合肌肉、皮下及皮肤，术毕再次与护士清点棉条等手术用品无误，手术顺利，术中出血约300ml，无异体输血，输液2500ml，安返ICU监护病房。</v>
          </cell>
          <cell r="X3758" t="str">
            <v>部分切除</v>
          </cell>
          <cell r="Y3758" t="str">
            <v>159205</v>
          </cell>
          <cell r="Z3758" t="str">
            <v>O(WHO II)</v>
          </cell>
          <cell r="AA3758" t="str">
            <v>O(WHO II)</v>
          </cell>
          <cell r="AB3758">
            <v>2</v>
          </cell>
          <cell r="AC3758" t="str">
            <v>病理诊断：少突胶质细胞瘤 (WHOⅡ级)。 </v>
          </cell>
          <cell r="AD3758" t="str">
            <v>部分切除</v>
          </cell>
          <cell r="AE3758" t="str">
            <v>2020/07/10</v>
          </cell>
          <cell r="AF3758" t="str">
            <v>1.少突胶质细胞瘤（额，左）2.症状性癫痫[继发性癫痫]3.转氨酶升高4.轻度贫血</v>
          </cell>
          <cell r="AH3758" t="str">
            <v>未终止</v>
          </cell>
          <cell r="AI3758">
            <v>752</v>
          </cell>
          <cell r="AJ3758">
            <v>0</v>
          </cell>
          <cell r="AK3758">
            <v>752</v>
          </cell>
          <cell r="AL3758">
            <v>0</v>
          </cell>
          <cell r="AM3758">
            <v>752</v>
          </cell>
          <cell r="AN3758" t="str">
            <v>28次</v>
          </cell>
          <cell r="AO3758">
            <v>1</v>
          </cell>
          <cell r="AP3758" t="str">
            <v>无</v>
          </cell>
          <cell r="AQ3758">
            <v>0</v>
          </cell>
          <cell r="AS3758">
            <v>0</v>
          </cell>
          <cell r="AU3758" t="e">
            <v>#N/A</v>
          </cell>
          <cell r="AV3758" t="e">
            <v>#N/A</v>
          </cell>
          <cell r="AW3758" t="e">
            <v>#N/A</v>
          </cell>
          <cell r="AX3758" t="e">
            <v>#N/A</v>
          </cell>
          <cell r="AY3758" t="e">
            <v>#N/A</v>
          </cell>
          <cell r="AZ3758" t="e">
            <v>#N/A</v>
          </cell>
        </row>
        <row r="3759">
          <cell r="B3759" t="str">
            <v>P1259</v>
          </cell>
          <cell r="C3759" t="str">
            <v>CGGA_P1259</v>
          </cell>
          <cell r="E3759" t="str">
            <v>许维</v>
          </cell>
          <cell r="F3759" t="str">
            <v>647366 </v>
          </cell>
          <cell r="G3759">
            <v>44011</v>
          </cell>
          <cell r="H3759" t="str">
            <v>颅内占位性病变（丘脑，左）  胶质瘤可能性大  梗阻性脑积水[非交通性脑积水]</v>
          </cell>
          <cell r="J3759" t="str">
            <v>男</v>
          </cell>
          <cell r="K3759">
            <v>47</v>
          </cell>
          <cell r="L3759" t="str">
            <v>B</v>
          </cell>
          <cell r="M3759" t="str">
            <v>22230319730526063X</v>
          </cell>
          <cell r="N3759" t="str">
            <v>柴丽敏/妻/13943819721 13894997938   许波/姐/186119007511</v>
          </cell>
          <cell r="O3759" t="str">
            <v>间断性头痛3月余，记忆力明显减退2周</v>
          </cell>
          <cell r="P3759" t="str">
            <v>患者3月前无明显诱因出现间断性头痛，休息后无明显好转，不伴恶心呕吐。2周前患者家属感患者记忆力明显减退，遂就诊于当地医院，行头颅MRI扫描，提示颅内占位，未行治疗。遂进一步前就诊于我院，行头颅MRI扫描提示：平扫示：左丘脑可见片状长T1及T2信号，边缘欠清，信号不均，Flair呈稍高信号，DWI可见受限信号，中线结构居中，三脑室受压，幕上脑室增大，脑沟变浅，增强扫描：左丘脑叶可见不规则增强，约32X22X20MM。双侧眼眶及眼球未见异常信号，鼻窦内未见异常信号。诊断印象：左侧丘脑占位病变：胶质瘤可能性。现为进一步治疗收入我科。    患者自患病以来，饮食不良，睡眠增加，二便如常，体重无明显变化。</v>
          </cell>
          <cell r="Q3759" t="str">
            <v>平素健康状况:良好。有高血压病，患高血压15年，平日未规律监测血压，于5年前开始服用降压药，替米沙坦1片/qd，苯磺酸氨氯地平1片/qd，规律服用，血压控制可。否认冠心病史， 否认糖尿病史、脑血管病史、精神病史，否认肝炎史、疟疾史、结核史，2000年曾患“右前臂桡骨骨折”行手术治疗（未植入钢板）。否认输血史，否认过敏史，预防接种史不详。</v>
          </cell>
          <cell r="R3759" t="str">
            <v>生于吉林，久居本地，无疫区、疫情、疫水接触史，无牧区、矿山、高氟区、低碘区居住史，无化学性物质、放射性物质、有毒物质接触史，无工业毒物、粉尘接触史。吸烟20年，平均20支／日，未戒烟。偶尔饮酒。否认冶游史。</v>
          </cell>
          <cell r="S3759" t="str">
            <v>95</v>
          </cell>
          <cell r="T3759">
            <v>44015</v>
          </cell>
          <cell r="V3759" t="str">
            <v>左额开颅丘脑肿瘤切除术+人工硬脑膜修补术（神经导航辅助）</v>
          </cell>
          <cell r="W3759" t="str">
            <v>患者插管全麻成功后，病人取仰卧位，头抬高30°，头架固定。常规碘酒（4%）和酒精（75%）消毒后铺巾，头皮浸润麻醉，沿左额马蹄形切口逐层切开，中线处颅骨钻2孔，左额骨瓣铣下保留，硬膜四周严密悬吊，硬膜张力中等，“+”字状剪开脑膜，自左额近中线处皮层造瘘，探查皮层下约5cm进入左侧侧脑室，可见透明隔、室间孔及侧脑室脉络丛，神经导航确定丘脑病变位置，于丘纹静脉后方行脑室壁造瘘，可见灰红色病变， 质软，血供丰富，与周围脑组织边界不清，源自左侧丘脑及三脑室后部，显微镜下沿病变大致边界仔细分离并分块切除病变，最终病变镜下近全切，大小约3.0X2.5X2.5cm，术中冰冻病理回报间变性星形细胞瘤。术腔严密止血，创面速即纱帖敷，术腔反复冲洗清亮，脑组织搏动好，硬膜缺损严重，取人工硬膜减张修补缝合硬脑膜，术腔留置美敦力引流管一根，头皮另戳口引出并固定，与护士清点棉片、棉条等手术用品无误后，1枚盖孔板3枚钛片还纳骨瓣，逐层缝合皮下及皮肤，术毕再次与护士清点棉条等手术用品无误，手术顺利，术中出血约300ml，输液2500ml，术后回ICU病房监护。</v>
          </cell>
          <cell r="X3759" t="str">
            <v>部分切除</v>
          </cell>
          <cell r="Y3759" t="str">
            <v>159220</v>
          </cell>
          <cell r="Z3759" t="str">
            <v>弥漫型中线胶质瘤（WHOⅣ级）</v>
          </cell>
          <cell r="AA3759" t="str">
            <v>弥漫型中线胶质瘤（WHOⅣ级）</v>
          </cell>
          <cell r="AB3759">
            <v>4</v>
          </cell>
          <cell r="AC3759" t="str">
            <v>病理诊断：形态为间变性星形细胞瘤，免疫组化显示H3 K27M阳性，整合为弥漫型中线胶质瘤（WHOⅣ级）。</v>
          </cell>
          <cell r="AD3759" t="str">
            <v>部分切除</v>
          </cell>
          <cell r="AE3759">
            <v>44027</v>
          </cell>
          <cell r="AF3759" t="str">
            <v>1.弥漫型中线胶质瘤（WHO IV级，丘脑，左）2.梗阻性脑积水[非交通性脑积水] 3.低钾血症 4.高氯血症</v>
          </cell>
          <cell r="AH3759" t="str">
            <v>终止</v>
          </cell>
          <cell r="AI3759">
            <v>425</v>
          </cell>
          <cell r="AJ3759">
            <v>1</v>
          </cell>
          <cell r="AK3759">
            <v>394</v>
          </cell>
          <cell r="AL3759">
            <v>1</v>
          </cell>
          <cell r="AM3759">
            <v>466</v>
          </cell>
          <cell r="AN3759" t="str">
            <v>同步</v>
          </cell>
          <cell r="AO3759">
            <v>1</v>
          </cell>
          <cell r="AP3759" t="str">
            <v>替莫脞胺</v>
          </cell>
          <cell r="AQ3759">
            <v>1</v>
          </cell>
          <cell r="AS3759">
            <v>0</v>
          </cell>
          <cell r="AU3759" t="e">
            <v>#N/A</v>
          </cell>
          <cell r="AV3759" t="e">
            <v>#N/A</v>
          </cell>
          <cell r="AW3759" t="e">
            <v>#N/A</v>
          </cell>
          <cell r="AX3759" t="e">
            <v>#N/A</v>
          </cell>
          <cell r="AY3759" t="e">
            <v>#N/A</v>
          </cell>
          <cell r="AZ3759" t="e">
            <v>#N/A</v>
          </cell>
        </row>
        <row r="3760">
          <cell r="B3760" t="str">
            <v>P1260</v>
          </cell>
          <cell r="C3760" t="str">
            <v>CGGA_P1260</v>
          </cell>
          <cell r="E3760" t="str">
            <v>张艳梅</v>
          </cell>
          <cell r="F3760">
            <v>647492</v>
          </cell>
          <cell r="G3760">
            <v>44013</v>
          </cell>
          <cell r="H3760" t="str">
            <v>颅内占位性病变（额叶、胼胝体、丘脑 右）胶质瘤可能性大  子宫切除术后  乳腺肿物切除术后  泌尿系手术术后</v>
          </cell>
          <cell r="J3760" t="str">
            <v>女</v>
          </cell>
          <cell r="K3760">
            <v>52</v>
          </cell>
          <cell r="L3760" t="str">
            <v>B</v>
          </cell>
          <cell r="M3760" t="str">
            <v>320321196711253021</v>
          </cell>
          <cell r="N3760" t="str">
            <v>陈兴海/夫/13608913271 陈彪/子/18251719955 陈宁/子/15563139388</v>
          </cell>
          <cell r="O3760" t="str">
            <v>头痛10年，头晕2月</v>
          </cell>
          <cell r="P3760" t="str">
            <v>患者10年前无明显诱因出现右侧额部阵痛，偶有放散至左侧，性质为钝痛，口服止痛药缓解，未影响睡眠。未有头晕、呕吐，未有语言、运动障碍，未有癫痫发作。未予检查与治疗。2月前逐渐出现头晕，无脚底踩棉感，未有呕吐，未有语言、运动障碍，未有癫痫发作。至当地医院行CT检查示右额占位，遂至我院门诊，行MR示：右侧额叶占位，胶质瘤可能。门诊以“颅内占位性病变”收入我科。    患者自患病以来，饮食可，睡眠可，二便如常，体重无明显变化。</v>
          </cell>
          <cell r="Q3760" t="str">
            <v>平素健康状况:良好。否认高血压史、冠心病史， 否认糖尿病史、脑血管病史、精神病史，否认肝炎史、疟疾史、结核史，否认外伤史，否认输血史，14年前因子宫肿瘤行子宫切除术，具体不详，病理不详，术后恢复顺利。5年前因右侧乳腺肿物行肿物切除术，术后恢复顺利；1年前因尿失禁，行尿路内镜手术，具体不详，术后恢复顺利。否认过敏史，预防接种史不详。</v>
          </cell>
          <cell r="R3760" t="str">
            <v>生于当地，久居当地，无疫区、疫情、疫水接触史，无牧区、矿山、高氟区、低碘区居住史，无化学性物质、放射性物质、有毒物质接触史，无工业毒物、粉尘接触史。否认冶游史、嗜酒史、吸烟史</v>
          </cell>
          <cell r="S3760" t="str">
            <v>100</v>
          </cell>
          <cell r="T3760">
            <v>44015</v>
          </cell>
          <cell r="V3760" t="str">
            <v>右额开颅颅内肿物切除术+神经导航+人工硬脑膜补片修补术 </v>
          </cell>
          <cell r="W3760" t="str">
            <v>患者插管全麻成功后，病人取仰卧位。常规碘酒（4%）和酒精（75%）消毒后铺巾，头皮浸润麻醉，行右额切口切开，充分暴露右额骨质，颅骨钻2孔骨瓣铣下保留，硬膜四周严密悬吊，硬膜张力略高，250ml甘露醇快速静点降低颅内压，“弧形+放射”状剪开硬脑膜，可见局部脑组织张力高，脑回膨隆明显，脑沟消失，冠状缝前3cm即可见灰红色病变，质地软韧不均，血供丰富，与周围脑组织边界部分清楚，部分不清，实性肿瘤外侧深部为囊性病变，内部为黄色囊液，吸除囊液后，脑组织张力降低，分离肿瘤边界，分块切除肿瘤，待减压充分后自肿瘤大致边界逐步分离并分块切除，肿瘤侵袭扣带回、胼胝体、肿瘤大小约5.4X7.4X6.7cm，右侧侧脑室额角开放，可见无色清亮脑脊液流出，最终肿瘤镜下全切除。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中出血约300ml，术后回ICU病房监护。</v>
          </cell>
          <cell r="X3760" t="str">
            <v>全切除</v>
          </cell>
          <cell r="Y3760">
            <v>159212</v>
          </cell>
          <cell r="Z3760" t="str">
            <v>AO(WHO III)</v>
          </cell>
          <cell r="AA3760" t="str">
            <v>AO(WHO III)</v>
          </cell>
          <cell r="AB3760">
            <v>3</v>
          </cell>
          <cell r="AC3760" t="str">
            <v>病理回报间变性少突胶质细胞瘤，Ki67（局灶40-50%），IDH突变，pTERT突变，ATRX(+),P53（+），MGMT甲基化，1p19q联合缺失</v>
          </cell>
          <cell r="AD3760" t="str">
            <v>全切除</v>
          </cell>
          <cell r="AE3760">
            <v>44032</v>
          </cell>
          <cell r="AF3760" t="str">
            <v>1.颅内占位性病变（额叶、胼胝体、丘脑 右）间变性少突胶质细胞瘤（WHO III级）2.子宫切除术后3.乳腺肿物切除术后4.泌尿系手术术后5.凝血功能异常6.贫血7.低磷血症8.血脂异常9.中枢神经系统感染</v>
          </cell>
          <cell r="AH3760" t="str">
            <v>未终止</v>
          </cell>
          <cell r="AI3760">
            <v>751</v>
          </cell>
          <cell r="AJ3760">
            <v>0</v>
          </cell>
          <cell r="AK3760">
            <v>751</v>
          </cell>
          <cell r="AL3760">
            <v>0</v>
          </cell>
          <cell r="AM3760">
            <v>751</v>
          </cell>
          <cell r="AN3760" t="str">
            <v>同步</v>
          </cell>
          <cell r="AO3760">
            <v>1</v>
          </cell>
          <cell r="AP3760" t="str">
            <v>帝清</v>
          </cell>
          <cell r="AQ3760">
            <v>1</v>
          </cell>
          <cell r="AS3760">
            <v>0</v>
          </cell>
          <cell r="AU3760" t="e">
            <v>#N/A</v>
          </cell>
          <cell r="AV3760" t="e">
            <v>#N/A</v>
          </cell>
          <cell r="AW3760" t="e">
            <v>#N/A</v>
          </cell>
          <cell r="AX3760" t="e">
            <v>#N/A</v>
          </cell>
          <cell r="AY3760" t="e">
            <v>#N/A</v>
          </cell>
          <cell r="AZ3760" t="e">
            <v>#N/A</v>
          </cell>
        </row>
        <row r="3761">
          <cell r="B3761" t="str">
            <v>P1261</v>
          </cell>
          <cell r="C3761" t="str">
            <v>CGGA_P1261</v>
          </cell>
          <cell r="E3761" t="str">
            <v>李斌</v>
          </cell>
          <cell r="F3761">
            <v>647581</v>
          </cell>
          <cell r="G3761">
            <v>44014</v>
          </cell>
          <cell r="H3761" t="str">
            <v>颅内占位性病变（额，右）  脑积水  脑疝  鼻窦炎  双乳突炎</v>
          </cell>
          <cell r="J3761" t="str">
            <v>男</v>
          </cell>
          <cell r="K3761">
            <v>39</v>
          </cell>
          <cell r="L3761" t="str">
            <v>A</v>
          </cell>
          <cell r="M3761" t="str">
            <v>130625198105071610</v>
          </cell>
          <cell r="N3761" t="str">
            <v>王艳丽/妻/15033253482 李伟/兄弟/15175226074</v>
          </cell>
          <cell r="O3761" t="str">
            <v>视物重影、间断性头痛1个月。</v>
          </cell>
          <cell r="P3761" t="str">
            <v>患者于1个月前无明显诱因出现视物重影、间断性头痛。头痛持续半小时可自行缓解，无头晕，无恶心呕吐，无四肢抽搐。就诊于当地医院行头部CT提示颅内占位性病变，未系统诊治。现患者为求进一步诊治，就诊于我院门诊，行头部核磁提示右额占位性病变，胶质瘤可能性大。患者以颅内占位性病变（额，右）收入我科。    患者自患病以来，饮食可，睡眠可，二便如常，体重无明显变化。</v>
          </cell>
          <cell r="Q3761" t="str">
            <v>平素健康状况:良好。否认高血压史、冠心病史， 否认糖尿病史、脑血管病史、精神病史，否认肝炎史、疟疾史、结核史,否认手术史、外伤史、输血史，否认过敏史，预防接种史不详。</v>
          </cell>
          <cell r="R3761" t="str">
            <v>生于河北，久居本地，无疫区、疫情、疫水接触史，无牧区、矿山、高氟区、低碘区居住史，无化学性物质、放射性物质、有毒物质接触史，无工业毒物、粉尘接触史。吸烟20年，平均20支／日，未戒烟。吸烟指数吸烟指数否认冶游史、嗜酒史。</v>
          </cell>
          <cell r="S3761" t="str">
            <v>100</v>
          </cell>
          <cell r="T3761">
            <v>44018</v>
          </cell>
          <cell r="V3761" t="str">
            <v>冠状切口,右额开颅,肿瘤切除术</v>
          </cell>
          <cell r="W3761" t="str">
            <v>患者插管全麻成功后，病人取仰卧位。导航确定颅内病变头皮投影,常规碘酒（4%）和酒精（75%）消毒后铺巾，头皮浸润麻醉，行冠状切口切开，充分暴露右额颅骨，颅骨钻孔,骨瓣铣下保留，硬膜四周严密悬吊，硬膜张力高,250ml甘露醇快速静点降低颅内压，“弧形+放射”状剪开硬脑膜，可见右额局部脑组织张力高，脑回膨隆明显，脑沟消失。导航确定颅内病变位于右侧额叶深部，部分侵及下丘脑前部及基底节，导航辅助下切开右额极皮层，皮层下2cm即可见灰红色病变，病变质地软韧不均，血供丰富，与周围脑组织边界不清，有囊变,囊液呈淡黄色,缓慢放出囊液约30ml,脑张力明显下降，显微镜下自肿瘤大致边界逐步分离并分块切除，切除肿瘤后见右侧基底节及下丘脑前部，囊壁下、后方未见明显肿瘤，最终肿瘤镜下全切除，随后将肿瘤侵袭的右侧额极切除，充分内减压。术腔严密止血，创面速即纱帖敷,术腔反复冲洗清亮，观察脑组织搏动好，硬膜破损严重，可缝人工硬膜（脑膜健）减张缝合，与护士清点棉片、棉条等手术用品无误，盖骨板及钛片还纳骨瓣，逐层缝合肌肉、皮下及皮肤，术毕。再次与护士清点棉条等手术用品无误，手术顺利，术中出血约400ml，未输血，输液4000ml。</v>
          </cell>
          <cell r="X3761" t="str">
            <v>全切除</v>
          </cell>
          <cell r="Y3761" t="str">
            <v>159247</v>
          </cell>
          <cell r="Z3761" t="str">
            <v>AA(WHO III)</v>
          </cell>
          <cell r="AA3761" t="str">
            <v>AA(WHO III)</v>
          </cell>
          <cell r="AB3761">
            <v>3</v>
          </cell>
          <cell r="AC3761" t="str">
            <v>病理诊断：间变性星形细胞瘤（WHOⅢ级），部分形态呈肥胖细胞型星形细胞瘤，部分区域血管增生形成血管墙，肿瘤浸润软膜及血管周间隙。 </v>
          </cell>
          <cell r="AD3761" t="str">
            <v>全切除</v>
          </cell>
          <cell r="AE3761">
            <v>44039</v>
          </cell>
          <cell r="AF3761" t="str">
            <v>1.间变性星形细胞瘤（WHOⅢ级）（额，右）2.脑积水3.脑疝4.鼻窦炎5.双乳突炎 6.药物性肝损伤</v>
          </cell>
          <cell r="AH3761" t="str">
            <v>未终止</v>
          </cell>
          <cell r="AI3761">
            <v>748</v>
          </cell>
          <cell r="AJ3761">
            <v>0</v>
          </cell>
          <cell r="AK3761">
            <v>748</v>
          </cell>
          <cell r="AL3761">
            <v>0</v>
          </cell>
          <cell r="AM3761">
            <v>748</v>
          </cell>
          <cell r="AN3761" t="str">
            <v>同步</v>
          </cell>
          <cell r="AO3761">
            <v>1</v>
          </cell>
          <cell r="AP3761" t="str">
            <v>替莫脞胺</v>
          </cell>
          <cell r="AQ3761">
            <v>1</v>
          </cell>
          <cell r="AS3761">
            <v>0</v>
          </cell>
          <cell r="AU3761" t="e">
            <v>#N/A</v>
          </cell>
          <cell r="AV3761" t="e">
            <v>#N/A</v>
          </cell>
          <cell r="AW3761" t="e">
            <v>#N/A</v>
          </cell>
          <cell r="AX3761" t="e">
            <v>#N/A</v>
          </cell>
          <cell r="AY3761" t="e">
            <v>#N/A</v>
          </cell>
          <cell r="AZ3761" t="e">
            <v>#N/A</v>
          </cell>
        </row>
        <row r="3762">
          <cell r="B3762" t="str">
            <v>P1262</v>
          </cell>
          <cell r="C3762" t="str">
            <v>CGGA_P1262</v>
          </cell>
          <cell r="E3762" t="str">
            <v>冯永鑫</v>
          </cell>
          <cell r="F3762">
            <v>647567</v>
          </cell>
          <cell r="G3762">
            <v>44014</v>
          </cell>
          <cell r="H3762" t="str">
            <v>1.颅内占位性病变（额，左）2.癫痫</v>
          </cell>
          <cell r="J3762" t="str">
            <v>男</v>
          </cell>
          <cell r="K3762">
            <v>23</v>
          </cell>
          <cell r="L3762" t="str">
            <v>B</v>
          </cell>
          <cell r="M3762" t="str">
            <v>23122219970202401X</v>
          </cell>
          <cell r="N3762" t="str">
            <v>冯永鑫/本人/13661295667 冯兴民/父/18519776779 霍忠霞/母/13121553178</v>
          </cell>
          <cell r="O3762" t="str">
            <v>间断性癫痫发作6个月。</v>
          </cell>
          <cell r="P3762" t="str">
            <v>患者于6个月前无明显诱因出现头晕，头晕持续3小时后出现癫痫大发作。癫痫发作时患者意识丧失、四肢抽搐，持续3分钟后自行缓解。未系统诊治。1个月前患者再次出现癫痫大发作，表现同前。遂就诊于“北京友谊医院”行头部CT提示颅内占位性病变。为求进一步诊治，就诊于我院门诊，行头部核磁提示左额占位性病变，胶质瘤可能性大。患者以颅内占位性病变（额，左）收入我科。    患者自患病以来，饮食可，睡眠可，二便如常，体重无明显变化。</v>
          </cell>
          <cell r="Q3762" t="str">
            <v>平素健康状况:良好。否认高血压史、冠心病史， 否认糖尿病史、脑血管病史、精神病史，否认肝炎史、疟疾史、结核史,否认手术史、外伤史、输血史，否认过敏史，预防接种史不详。</v>
          </cell>
          <cell r="R3762" t="str">
            <v>生于黑龙江省，久居本地，无疫区、疫情、疫水接触史，无牧区、矿山、高氟区、低碘区居住史，无化学性物质、放射性物质、有毒物质接触史，无工业毒物、粉尘接触史。否认冶游史、嗜酒史、吸烟史。</v>
          </cell>
          <cell r="S3762" t="str">
            <v>100</v>
          </cell>
          <cell r="T3762">
            <v>44019</v>
          </cell>
          <cell r="V3762" t="str">
            <v>左额颞开颅,肿瘤切除+皮层癫痫灶切除及热灼术</v>
          </cell>
          <cell r="W3762" t="str">
            <v>患者插管全麻成功后，病人取仰卧位，头右侧。头架固定头位。导航确定颅内病变头皮投影。常规碘酒（4%）和酒精（75%）消毒后铺巾，头皮浸润麻醉，行左额颞弧形切口，切开头皮各层，充分暴露左额颞骨质，颅骨钻孔，左额颞骨瓣铣下保留，硬膜四周严密悬吊，硬膜张力稍高，甘露醇250ml快速静点降低颅内压。“+”字状剪开硬脑膜，可见病变位于左额中、下回的中、前部，病变呈灰红色，质地软韧不均，血供丰富，与周围脑组织边界不清。皮层脑电监测显示，病变周边、左额中、下回及中央前回以及左颞上回中、前部可见棘、慢波。导航辅助下，首先自瘤内分块切除，待减压充分后自肿瘤大致边界逐步分离并分块切除，最终肿瘤镜下全切除。行皮层脑电监测显示，瘤周皮层棘、慢波较切除肿瘤前减少；随后将仍有明显棘、慢波的左侧额中、下回前部切除，再将仍有棘、慢波的左额中、下回后部及中央前回以及左颞上回中、前部皮层热灼；再次行皮层脑电监测，显示皮层棘、慢波基本消失。术腔严密止血，创面速即纱帖敷,术腔反复冲洗清亮，观察脑组织搏动好，硬膜破损严重，可缝人工硬膜（脑膜健）减张缝合，与护士清点棉片、棉条等手术用品无误，盖骨板及钛片还纳骨瓣，逐层缝合肌肉、皮下及皮肤，术毕。再次与护士清点棉条等手术用品无误，手术顺利，术中出血约300ml，未输血，输液2430ml。</v>
          </cell>
          <cell r="X3762" t="str">
            <v>全切除</v>
          </cell>
          <cell r="Y3762" t="str">
            <v>159259</v>
          </cell>
          <cell r="Z3762" t="str">
            <v>GBM(WHO IV)</v>
          </cell>
          <cell r="AA3762" t="str">
            <v>GBM(WHO IV)</v>
          </cell>
          <cell r="AB3762">
            <v>4</v>
          </cell>
          <cell r="AC3762" t="str">
            <v>病理诊断：胶质母细胞瘤(WHOⅣ级)，浸润蛛网膜下腔。 </v>
          </cell>
          <cell r="AD3762" t="str">
            <v>全切除</v>
          </cell>
          <cell r="AE3762">
            <v>44029</v>
          </cell>
          <cell r="AF3762" t="str">
            <v>1胶质母细胞瘤(WHOⅣ级)，浸润蛛网膜下腔（额，左）2.癫痫</v>
          </cell>
          <cell r="AH3762" t="str">
            <v>未终止</v>
          </cell>
          <cell r="AI3762">
            <v>747</v>
          </cell>
          <cell r="AJ3762">
            <v>0</v>
          </cell>
          <cell r="AK3762">
            <v>747</v>
          </cell>
          <cell r="AL3762">
            <v>0</v>
          </cell>
          <cell r="AM3762">
            <v>747</v>
          </cell>
          <cell r="AN3762" t="str">
            <v>同步</v>
          </cell>
          <cell r="AO3762">
            <v>1</v>
          </cell>
          <cell r="AP3762" t="str">
            <v>帝清</v>
          </cell>
          <cell r="AQ3762">
            <v>1</v>
          </cell>
          <cell r="AS3762">
            <v>0</v>
          </cell>
          <cell r="AU3762" t="e">
            <v>#N/A</v>
          </cell>
          <cell r="AV3762" t="e">
            <v>#N/A</v>
          </cell>
          <cell r="AW3762" t="e">
            <v>#N/A</v>
          </cell>
          <cell r="AX3762" t="e">
            <v>#N/A</v>
          </cell>
          <cell r="AY3762" t="e">
            <v>#N/A</v>
          </cell>
          <cell r="AZ3762" t="e">
            <v>#N/A</v>
          </cell>
        </row>
        <row r="3763">
          <cell r="B3763" t="str">
            <v>P1263</v>
          </cell>
          <cell r="C3763" t="str">
            <v>CGGA_P1263</v>
          </cell>
          <cell r="E3763" t="str">
            <v>李建仁</v>
          </cell>
          <cell r="F3763">
            <v>647656</v>
          </cell>
          <cell r="G3763">
            <v>44015</v>
          </cell>
          <cell r="H3763" t="str">
            <v>颅内占位性病变（额叶 胼胝体 右）胶质瘤可能性大  阑尾炎术后  右肾囊肿</v>
          </cell>
          <cell r="J3763" t="str">
            <v>男</v>
          </cell>
          <cell r="K3763">
            <v>33</v>
          </cell>
          <cell r="L3763" t="str">
            <v>A</v>
          </cell>
          <cell r="M3763" t="str">
            <v>132201198611171218</v>
          </cell>
          <cell r="N3763" t="str">
            <v>李春棉/姐/15930615155 张计佑/姐夫/13302107313</v>
          </cell>
          <cell r="O3763" t="str">
            <v>右眼视物模糊伴头痛1月</v>
          </cell>
          <cell r="P3763" t="str">
            <v>患者1月前无明显诱因出现右眼视物模糊，表现为视力下降，伴头痛，为阵发性钝痛，未有明确位置，未放散，未口服止痛药物，未影响睡眠。后症状逐渐缓解，未再发生类似症状。未有头晕、呕吐，未有运动及语言障碍，未有癫痫发作。至当地医院行影像检查示颅内占位。为求进一步治疗，至我院门诊，门诊MR示：右额叶占位病变，门诊以“颅内占位性病变”收入我科。    患者自患病以来，饮食可，睡眠可，二便如常，体重无明显变化。</v>
          </cell>
          <cell r="Q3763" t="str">
            <v>平素健康状况:良好。否认高血压史、冠心病史， 否认糖尿病史、脑血管病史、精神病史，否认肝炎史、疟疾史、结核史20年前行因阑尾炎行阑尾切除术，术后恢复好。否认、外伤史、输血史，否认过敏史，预防接种史不详。</v>
          </cell>
          <cell r="R3763" t="str">
            <v>生于当地，久居本地，无疫区、疫情、疫水接触史，无牧区、矿山、高氟区、低碘区居住史，无化学性物质、放射性物质、有毒物质接触史，无工业毒物、粉尘接触史。否认冶游史、嗜酒史、吸烟史。</v>
          </cell>
          <cell r="S3763" t="str">
            <v>100</v>
          </cell>
          <cell r="T3763">
            <v>44019</v>
          </cell>
          <cell r="V3763" t="str">
            <v>冠切右额开颅颅内肿物切除术+人工硬脑膜补片修补术</v>
          </cell>
          <cell r="W3763" t="str">
            <v>患者插管全麻成功后，病人取仰卧位。常规碘酒（4%）和酒精（75%）消毒后铺巾，头皮浸润麻醉，行冠状切口切开，充分暴露右额骨质，颅骨钻1孔骨瓣铣下保留，硬膜四周严密悬吊，硬膜张力略高，250ml甘露醇快速静点降低颅内压，“弧形+放射”状剪开硬脑膜，可见脑组织张力高，额前、额中引流静脉保护完好。显微镜下沿前纵裂缓慢释放脑脊液，脑压下降明显。牵开额叶显露右侧胼周动脉及胼胝体膝部，肿瘤位于胼胝体下区和直回，后上部分肿瘤呈灰红色，质软；其余部分肿瘤灰白色，质韧，血供一般，边界不清，显微镜下分块近全切除肿瘤，大小约3.6X3.2X3cm，右侧侧脑室额角开放，可见无色清亮脑脊液流出，术野深部可见同侧大脑前动脉A2段、前交通动脉、A1段及右侧视神经及视交叉，血管及神经均保护完好。术腔严密止血，反复冲洗清亮，脑组织搏动好，硬膜破损皱缩严重，可缝人工硬膜（脑膜健）减张缝合，与护士清点棉片、棉条等手术用品无误后，盖孔板、钛片还纳骨瓣，逐层缝合肌肉、皮下及皮肤，术毕再次与护士清点棉条等手术用品无误，手术顺利，麻醉满意，术中出血约300ml，术后拔管后回ICU病房监护。</v>
          </cell>
          <cell r="X3763" t="str">
            <v>部分切除</v>
          </cell>
          <cell r="Y3763" t="str">
            <v>159264</v>
          </cell>
          <cell r="Z3763" t="str">
            <v>A(WHO II)</v>
          </cell>
          <cell r="AA3763" t="str">
            <v>A(WHO II)</v>
          </cell>
          <cell r="AB3763">
            <v>2</v>
          </cell>
          <cell r="AC3763" t="str">
            <v>病理回报：星形细胞瘤（WHO II级）</v>
          </cell>
          <cell r="AD3763" t="str">
            <v>部分切除</v>
          </cell>
          <cell r="AE3763">
            <v>44028</v>
          </cell>
          <cell r="AF3763" t="str">
            <v>1.颅内占位性病变（额叶 胼胝体 右）星形细胞瘤 WHO II级2.阑尾炎术后3.右肾囊肿4.肝功能异常5.凝血功能异常</v>
          </cell>
          <cell r="AH3763" t="str">
            <v>未终止</v>
          </cell>
          <cell r="AI3763">
            <v>747</v>
          </cell>
          <cell r="AJ3763">
            <v>0</v>
          </cell>
          <cell r="AK3763">
            <v>747</v>
          </cell>
          <cell r="AL3763">
            <v>0</v>
          </cell>
          <cell r="AM3763">
            <v>747</v>
          </cell>
          <cell r="AN3763" t="str">
            <v>28次</v>
          </cell>
          <cell r="AO3763">
            <v>1</v>
          </cell>
          <cell r="AP3763" t="str">
            <v>无</v>
          </cell>
          <cell r="AQ3763">
            <v>0</v>
          </cell>
          <cell r="AS3763">
            <v>0</v>
          </cell>
          <cell r="AU3763" t="e">
            <v>#N/A</v>
          </cell>
          <cell r="AV3763" t="e">
            <v>#N/A</v>
          </cell>
          <cell r="AW3763" t="e">
            <v>#N/A</v>
          </cell>
          <cell r="AX3763" t="e">
            <v>#N/A</v>
          </cell>
          <cell r="AY3763" t="e">
            <v>#N/A</v>
          </cell>
          <cell r="AZ3763" t="e">
            <v>#N/A</v>
          </cell>
        </row>
        <row r="3764">
          <cell r="B3764" t="str">
            <v>P1264</v>
          </cell>
          <cell r="C3764" t="str">
            <v>CGGA_P1264</v>
          </cell>
          <cell r="E3764" t="str">
            <v>刘同刚</v>
          </cell>
          <cell r="F3764">
            <v>647780</v>
          </cell>
          <cell r="G3764" t="str">
            <v>2020/7/6</v>
          </cell>
          <cell r="H3764" t="str">
            <v>颅内占位性病变（颞顶，左）  癫痫  银屑病</v>
          </cell>
          <cell r="J3764" t="str">
            <v>男</v>
          </cell>
          <cell r="K3764">
            <v>48</v>
          </cell>
          <cell r="L3764" t="str">
            <v>AB</v>
          </cell>
          <cell r="M3764" t="str">
            <v>152125197201250014</v>
          </cell>
          <cell r="N3764" t="str">
            <v>孙娟/妻/15560702020 刘洋/子/18647072259</v>
          </cell>
          <cell r="O3764" t="str">
            <v>间断性癫痫发作2个月。</v>
          </cell>
          <cell r="P3764" t="str">
            <v>患者缘于2个月前无明显诱因出现言语笨拙，就诊于当地医院行头部CT。当地医院诊断为“脑出血”，给予输液治疗，具体用药不详，第2天患者言语恢复正常。住院第3天患者出现流涎、咬舌、意识丧失，持续1小时后自行缓解。为求进一步诊治就诊于我院门诊，行头部核磁提示左侧颞顶叶占位性病变，胶质瘤可能性大。患者以颅内占位性病变（颞顶，左）收入我科。    患者自患病以来，饮食可，睡眠可，二便如常，体重无明显变化。</v>
          </cell>
          <cell r="Q3764" t="str">
            <v>平素健康状况:一般。于20年前确诊银屑病，近1年病情加重，皮损增多。无头孢类药物过敏史，过敏原检查提示患者对辣椒、葡萄、金属、汽油、柴油过敏。否认高血压史、冠心病史， 否认糖尿病史、脑血管病史、精神病史，否认肝炎史、疟疾史、结核史,2013年1月曾患“鼻中隔偏曲”，于当地医院行手术治疗，术后恢复良好。否认外伤史、输血史，预防接种史不详。</v>
          </cell>
          <cell r="R3764" t="str">
            <v>生于内蒙古，久居本地，无疫区、疫情、疫水接触史，无牧区、矿山、高氟区、低碘区居住史，无化学性物质、放射性物质、有毒物质接触史，无工业毒物、粉尘接触史。吸烟20年，平均20支／日，未戒烟。否认冶游史、嗜酒史。</v>
          </cell>
          <cell r="S3764" t="str">
            <v>95</v>
          </cell>
          <cell r="T3764">
            <v>44020</v>
          </cell>
          <cell r="V3764" t="str">
            <v>左颞顶开颅，肿瘤切除+皮层癫痫灶热灼术</v>
          </cell>
          <cell r="W3764" t="str">
            <v>患者插管全麻成功后，病人取右侧卧位，头架固定头位。导航确定颅内病变头皮投影，常规碘酒（4%）和酒精（75%）消毒后铺巾，头皮浸润麻醉，取左颞顶马蹄形切口，逐层切开，颅骨钻孔，骨瓣铣下保留，硬膜四周严密悬吊，硬膜张力略高，250ml甘露醇快速静点降低颅内压，“+”字状剪开脑膜，导航确定病变位于左侧角回附近，行皮层脑电监测显示，病变周围的颞上回后部及中央前、后回以及缘上回可见散在棘、慢波。病变呈灰黄色，质韧，血供丰富，与周围脑组织边界不清，大脑中动脉顶后分支及侧裂静脉严密包绕病变，导航辅助下自肿瘤大致边界逐步分离并分块切除，最终病变镜下全切，病变周围血管保护完好。皮层脑电监测显示，切除病变后，病变周围皮层棘、慢波未见明显减少。随后热灼有棘、慢波的皮层，再次脑电显示，皮层棘、慢波基本消失。术腔严密止血，创面速即纱帖敷,术腔反复冲洗清亮，脑组织搏动好，硬膜破损严重，人工硬膜减张修补、缝合，与护士清点棉片、棉条等手术用品无误，盖骨板及钛片还纳骨瓣，逐层缝合肌肉、皮下及皮肤，术毕。再次与护士清点棉条等手术用品无误，手术顺利，术中出血约200ml，未输血，输液2850ml。</v>
          </cell>
          <cell r="X3764" t="str">
            <v>全切除</v>
          </cell>
          <cell r="Y3764" t="str">
            <v>159294</v>
          </cell>
          <cell r="Z3764" t="str">
            <v>A(WHO II)</v>
          </cell>
          <cell r="AA3764" t="str">
            <v>A(WHO II)</v>
          </cell>
          <cell r="AB3764">
            <v>2</v>
          </cell>
          <cell r="AC3764" t="str">
            <v>病理诊断：星形细胞瘤（WHOⅡ级）。 </v>
          </cell>
          <cell r="AD3764" t="str">
            <v>全切除</v>
          </cell>
          <cell r="AE3764" t="str">
            <v>2020/7/20</v>
          </cell>
          <cell r="AF3764" t="str">
            <v>1.星形细胞瘤（WHOⅡ级）（颞顶，左）2.癫痫3.银屑病</v>
          </cell>
          <cell r="AH3764" t="str">
            <v>未终止</v>
          </cell>
          <cell r="AI3764">
            <v>746</v>
          </cell>
          <cell r="AJ3764">
            <v>0</v>
          </cell>
          <cell r="AK3764">
            <v>746</v>
          </cell>
          <cell r="AL3764">
            <v>0</v>
          </cell>
          <cell r="AM3764">
            <v>746</v>
          </cell>
          <cell r="AN3764" t="str">
            <v>放疗</v>
          </cell>
          <cell r="AO3764">
            <v>1</v>
          </cell>
          <cell r="AP3764" t="str">
            <v>无</v>
          </cell>
          <cell r="AQ3764">
            <v>0</v>
          </cell>
          <cell r="AS3764">
            <v>0</v>
          </cell>
          <cell r="AU3764" t="e">
            <v>#N/A</v>
          </cell>
          <cell r="AV3764" t="e">
            <v>#N/A</v>
          </cell>
          <cell r="AW3764" t="e">
            <v>#N/A</v>
          </cell>
          <cell r="AX3764" t="e">
            <v>#N/A</v>
          </cell>
          <cell r="AY3764" t="e">
            <v>#N/A</v>
          </cell>
          <cell r="AZ3764" t="e">
            <v>#N/A</v>
          </cell>
        </row>
        <row r="3765">
          <cell r="B3765" t="str">
            <v>P1265</v>
          </cell>
          <cell r="C3765" t="str">
            <v>CGGA_P1265</v>
          </cell>
          <cell r="E3765" t="str">
            <v>马翠花</v>
          </cell>
          <cell r="F3765">
            <v>647768</v>
          </cell>
          <cell r="G3765">
            <v>44018</v>
          </cell>
          <cell r="H3765" t="str">
            <v>1.颅内占位性病变（额岛，右）：胶质瘤  2.症状性癫痫[继发性癫痫]  3.乳腺增生</v>
          </cell>
          <cell r="J3765" t="str">
            <v>女</v>
          </cell>
          <cell r="K3765">
            <v>41</v>
          </cell>
          <cell r="L3765" t="str">
            <v>O</v>
          </cell>
          <cell r="M3765" t="str">
            <v>623027197807092023</v>
          </cell>
          <cell r="N3765" t="str">
            <v>陕黑麦/夫/13909301599 马金莲/姐妹/15390620182</v>
          </cell>
          <cell r="O3765" t="str">
            <v>发作性左侧肢体麻木8个月。</v>
          </cell>
          <cell r="P3765" t="str">
            <v>患者8个月无明显诱因前突发左侧面部及肢体感觉异常，表现为肢体麻木不适感，能正确感知肢体位置及空间距离，无视物变形，伴有言语迟缓，持续约数十秒钟后自行缓解，无遗留肢体活动不利，无头晕头痛，无意识不清及肢体抽搐，未予特殊重视。发作频率不确定，最多是每天发作数次，症状同前，自觉进行性加重，至当地医院就诊，查头颅MRI示颅内占位，为行进一步治疗，来我院就诊，复查头颅MRI示右额叶、脑岛占位：胶质瘤可能性大，口服左乙拉西坦 0.5g Bid，自觉症状有所好转。门诊以“右额岛胶质瘤”收入院。    患者自患病以来，饮食可，睡眠可，二便如常，体重无明显变化。</v>
          </cell>
          <cell r="Q3765" t="str">
            <v>平素健康状况:良好。乳腺纤维增生症5年，服用中药治疗。否认高血压史、冠心病史， 否认糖尿病史、脑血管病史、精神病史，否认肝炎史、疟疾史、结核史,否认手术史、外伤史、输血史，否认过敏史，预防接种史不详。</v>
          </cell>
          <cell r="R3765" t="str">
            <v>生于原籍，久居本地，无疫区、疫情、疫水接触史，无牧区、矿山、高氟区、低碘区居住史，无化学性物质、放射性物质、有毒物质接触史，无工业毒物、粉尘接触史。否认冶游史、嗜酒史、吸烟史。</v>
          </cell>
          <cell r="S3765" t="str">
            <v>95</v>
          </cell>
          <cell r="T3765">
            <v>44021</v>
          </cell>
          <cell r="V3765" t="str">
            <v>右额颞开颅肿瘤切除术+人工硬脑膜修补术（神经导航+电生理监测）</v>
          </cell>
          <cell r="W3765" t="str">
            <v>患者气管插管全麻成功后，仰卧位，头偏向左，头架固定。常规碘酒（4%）和酒精（75%）消毒后铺巾，头皮浸润麻醉，取右额颞“？”切口逐层切开，皮瓣翻向侧下方，充分暴露骨质，颅骨钻2孔骨瓣铣下保留。硬膜止血后四周严密悬吊，见硬膜张力略高250ml甘露醇快速静点降低颅内压，“弧形+放射”状剪开硬脑膜，于左侧额下回前部行皮层造瘘，仔细分开侧裂并牵开脑组织，见灰红色病变位于右侧岛叶，并向额颞叶生长，质地软韧，与周围组织边界不清，血供丰富，显微镜下分块切除肿瘤，待瘤内减压充分后沿肿瘤周边逐步分离，最终病变镜下近全切，大小约55.0X4.5X6.0CM，右额大脑中动脉及其分支均保护良好，冰冻病理回报为胶质瘤。术腔严密止血，创面速即纱帖敷，术腔反复冲洗清亮，脑组织搏动好，硬膜缝合困难，人工硬膜减张缝合加固硬膜薄弱处，与护士清点棉片、棉条等手术用品无误后，1枚盖孔板3枚钛片还纳骨瓣，逐层缝合肌肉、皮下及皮肤，术毕再次与护士清点棉条等手术用品无误，手术顺利，术中出血约200ml，输液3000ml，未输血，术后回ICU病房监护。</v>
          </cell>
          <cell r="X3765" t="str">
            <v>部分切除</v>
          </cell>
          <cell r="Y3765" t="str">
            <v>159330</v>
          </cell>
          <cell r="Z3765" t="str">
            <v>AO(WHO III)</v>
          </cell>
          <cell r="AA3765" t="str">
            <v>AO(WHO III)</v>
          </cell>
          <cell r="AB3765">
            <v>3</v>
          </cell>
          <cell r="AC3765" t="str">
            <v>病理诊断：间变性少突胶质细胞瘤（WHOⅢ级），肿瘤累及软膜下。</v>
          </cell>
          <cell r="AD3765" t="str">
            <v>部分切除</v>
          </cell>
          <cell r="AE3765">
            <v>44029</v>
          </cell>
          <cell r="AF3765" t="str">
            <v>1.间变性少突胶质瘤（额岛，右）2.症状性癫痫[继发性癫痫]3.乳腺增生4.转氨酶升高5.轻度贫血6.低钙血症7.低蛋白血症8.高氯血症</v>
          </cell>
          <cell r="AH3765" t="str">
            <v>未终止</v>
          </cell>
          <cell r="AI3765">
            <v>745</v>
          </cell>
          <cell r="AJ3765">
            <v>0</v>
          </cell>
          <cell r="AK3765">
            <v>745</v>
          </cell>
          <cell r="AL3765">
            <v>0</v>
          </cell>
          <cell r="AM3765">
            <v>745</v>
          </cell>
          <cell r="AN3765" t="str">
            <v>同步</v>
          </cell>
          <cell r="AO3765">
            <v>1</v>
          </cell>
          <cell r="AP3765" t="str">
            <v>帝清</v>
          </cell>
          <cell r="AQ3765">
            <v>1</v>
          </cell>
          <cell r="AS3765">
            <v>0</v>
          </cell>
          <cell r="AU3765" t="e">
            <v>#N/A</v>
          </cell>
          <cell r="AV3765" t="e">
            <v>#N/A</v>
          </cell>
          <cell r="AW3765" t="e">
            <v>#N/A</v>
          </cell>
          <cell r="AX3765" t="e">
            <v>#N/A</v>
          </cell>
          <cell r="AY3765" t="e">
            <v>#N/A</v>
          </cell>
          <cell r="AZ3765" t="e">
            <v>#N/A</v>
          </cell>
        </row>
        <row r="3766">
          <cell r="B3766" t="str">
            <v>P1266</v>
          </cell>
          <cell r="C3766" t="str">
            <v>CGGA_P1266</v>
          </cell>
          <cell r="D3766" t="str">
            <v>CGGA_544, CGGA_P1266</v>
          </cell>
          <cell r="E3766" t="str">
            <v>李淑珍</v>
          </cell>
          <cell r="F3766">
            <v>647849</v>
          </cell>
          <cell r="G3766">
            <v>44019</v>
          </cell>
          <cell r="H3766" t="str">
            <v>颅内占位性病变（额，左）  胶质瘤复发可能性大  胶质瘤术后  高血压  低钾血症</v>
          </cell>
          <cell r="J3766" t="str">
            <v>女</v>
          </cell>
          <cell r="K3766">
            <v>56</v>
          </cell>
          <cell r="L3766" t="str">
            <v>A</v>
          </cell>
          <cell r="M3766" t="str">
            <v>620102196310295846</v>
          </cell>
          <cell r="N3766" t="str">
            <v>李生/夫/13859916679 李晨煜/子/13959203316</v>
          </cell>
          <cell r="O3766" t="str">
            <v>胶质瘤术后12年，发现肿瘤复发2月</v>
          </cell>
          <cell r="P3766" t="str">
            <v>患者12年前因颅内占位于我院行左额开颅肿瘤切除术，术后病理回报为“星形细胞瘤，WHO II-III级”，术后行放疗（约1月，具体剂量不详），并行同步替莫唑胺化疗及后续强化化疗6年。期间每年定期复查，未见明显异常。2月前患者再次复查头颅增强MRI，提示肿瘤复发可能。并进一步就诊于我院，行头颅MRI扫描：“左额胶质瘤术后改变，术腔边缘明显小片强化影，考虑肿瘤复发可能”。现为进一步治疗收入我科。    患者自患病以来，饮食可，睡眠如常，二便如常，体重无明显变化。</v>
          </cell>
          <cell r="Q3766" t="str">
            <v>平素健康状况:良好。有高血压病，患高血压6年，平日130/80mmHg，最高达160/90mmHg，于2014年开始服用降压药，苯磺酸氨氯地平，规律服用，血压控制130/80mmHg。否认冠心病史， 否认糖尿病史、脑血管病史、精神病史，否认肝炎史、疟疾史、结核史，2008年3月曾患“颅内占位”于天坛医院电力合作病房行左额开颅肿瘤切除术。否认外伤史、输血史，否认过敏史，预防接种史不详。</v>
          </cell>
          <cell r="R3766" t="str">
            <v>生于甘肃，久居福建，无疫区、疫情、疫水接触史，无牧区、矿山、高氟区、低碘区居住史，无化学性物质、放射性物质、有毒物质接触史，无工业毒物、粉尘接触史。否认冶游史、嗜酒史、吸烟史。</v>
          </cell>
          <cell r="S3766" t="str">
            <v>95</v>
          </cell>
          <cell r="T3766">
            <v>44022</v>
          </cell>
          <cell r="V3766" t="str">
            <v>左额颞原切口入路肿瘤切除术+人工硬脑膜修补术（神经导航）</v>
          </cell>
          <cell r="W3766" t="str">
            <v>患者气管插管全麻满意后。取仰卧位，头偏右侧15°，上头架, 取左额颞原切口，上至中线旁1cm，前至发际后1cm，后至中央沟前2cm，下至耳屏前。常规碘酒、酒精消毒铺巾。切开头皮，分离头皮帽状腱膜下，皮瓣翻向面侧。沿颞上线切开颞筋膜及颞肌，颞肌推向颧侧，暴露颅骨，沿原有骨孔进入铣刀，铣下骨瓣大小约5×6cm。硬膜张力中等，骨缘周围硬膜悬吊止血。十字剪开硬膜，见原有术腔位于额上回，内侧至中线，B超辅助确定肿瘤位于术腔后方侧壁，位于额上回后部，与周围组织边界不清。沿肿瘤大致边界分离，可见肿瘤质软，血供较为丰富，为延缓肿瘤复发，扩大切除肿瘤前方部分额中回，完整保留中央前回，最终镜下完全切除肿瘤。侧脑室部分开放。共切除肿瘤及周围浸润脑组织约1×2×2cm。 脑压明显下降，脑搏动良好。止血满意后，创面覆盖速即纱，反复盐水冲洗清亮。护士清点敷料及器械无误。硬脑膜破损严重，人工硬脑膜修补后严密缝合，骨片复位，钛片及盖孔板固定。缝合颞肌及筋膜，分层缝合帽状腱膜及头皮。手术顺利，术中出血估计约200ml，未输血，补液2100ml。术毕，回ICU监护。</v>
          </cell>
          <cell r="X3766" t="str">
            <v>全切除</v>
          </cell>
          <cell r="Y3766" t="str">
            <v>159346</v>
          </cell>
          <cell r="Z3766" t="str">
            <v>O(WHO II)</v>
          </cell>
          <cell r="AA3766" t="str">
            <v>O(WHO II)</v>
          </cell>
          <cell r="AB3766">
            <v>2</v>
          </cell>
          <cell r="AC3766" t="str">
            <v>病理诊断：镜下为脑组织，局灶胶质细胞增生，其中可见少量异型核细胞，IDH-1阳性，符合胶质瘤细胞，请结合病史。</v>
          </cell>
          <cell r="AD3766" t="str">
            <v>全切除</v>
          </cell>
          <cell r="AE3766">
            <v>44033</v>
          </cell>
          <cell r="AF3766" t="str">
            <v>1.复发胶质瘤（额，左）2.脑胶质细胞增生（额，左）3.低钾血症4.低钠血症5.胶质瘤术后6.高血压</v>
          </cell>
          <cell r="AH3766" t="str">
            <v>未终止</v>
          </cell>
          <cell r="AI3766">
            <v>744</v>
          </cell>
          <cell r="AJ3766">
            <v>0</v>
          </cell>
          <cell r="AK3766">
            <v>744</v>
          </cell>
          <cell r="AL3766">
            <v>0</v>
          </cell>
          <cell r="AM3766">
            <v>744</v>
          </cell>
          <cell r="AN3766" t="str">
            <v>无</v>
          </cell>
          <cell r="AO3766">
            <v>0</v>
          </cell>
          <cell r="AP3766" t="str">
            <v>无</v>
          </cell>
          <cell r="AQ3766">
            <v>0</v>
          </cell>
          <cell r="AS3766">
            <v>1</v>
          </cell>
          <cell r="AU3766" t="e">
            <v>#N/A</v>
          </cell>
          <cell r="AV3766" t="e">
            <v>#N/A</v>
          </cell>
          <cell r="AW3766" t="e">
            <v>#N/A</v>
          </cell>
          <cell r="AX3766" t="e">
            <v>#N/A</v>
          </cell>
          <cell r="AY3766" t="e">
            <v>#N/A</v>
          </cell>
          <cell r="AZ3766" t="e">
            <v>#N/A</v>
          </cell>
        </row>
        <row r="3767">
          <cell r="B3767" t="str">
            <v>P1267</v>
          </cell>
          <cell r="C3767" t="str">
            <v>CGGA_P1267</v>
          </cell>
          <cell r="E3767" t="str">
            <v>孙少英</v>
          </cell>
          <cell r="F3767">
            <v>648013</v>
          </cell>
          <cell r="G3767">
            <v>44021</v>
          </cell>
          <cell r="H3767" t="str">
            <v>颅内占位性病变（额颞，右）  症状性癫痫[继发性癫痫]  胸腔积液  脂肪肝</v>
          </cell>
          <cell r="J3767" t="str">
            <v>男</v>
          </cell>
          <cell r="K3767">
            <v>34</v>
          </cell>
          <cell r="L3767" t="str">
            <v>A</v>
          </cell>
          <cell r="M3767" t="str">
            <v>130532198607015035</v>
          </cell>
          <cell r="N3767" t="str">
            <v>吴杏丽/妻/13582335575 13933167765 孙华玲/姐/18622477995</v>
          </cell>
          <cell r="O3767" t="str">
            <v>间断性癫痫发作2个月。</v>
          </cell>
          <cell r="P3767" t="str">
            <v>患者于2个月前无明显诱因出现癫痫大发作两次，表现为四肢抽搐、意识丧失，持续约10分钟后缓解。就诊于当地医院行头部CT提示颅内占位性病变。次日再次出现癫痫大发作两次，表现同前。在当地医院行脱水、抗癫痫等对症治疗一周后规律口服抗癫痫药，口服德巴金缓释片，每天两次，每次一片，至今未再次出现癫痫发作。为求进一步诊治，就诊于我院门诊，行头部核磁提示右额颞多发占位性病变，胶质瘤可能性大。患者以颅内多发占位性病变（额、颞，右）收入我院。    患者自患病以来，饮食可，睡眠可，二便如常，体重无明显变化。</v>
          </cell>
          <cell r="Q3767" t="str">
            <v>平素健康状况:良好。否认高血压史、冠心病史， 否认糖尿病史、脑血管病史、精神病史，否认肝炎史、疟疾史、结核史,否认手术史、外伤史、输血史，否认过敏史，预防接种史不详。</v>
          </cell>
          <cell r="R3767" t="str">
            <v>生于天津，久居本地，无疫区、疫情、疫水接触史，无牧区、矿山、高氟区、低碘区居住史，无化学性物质、放射性物质、有毒物质接触史，无工业毒物、粉尘接触史。否认冶游史、嗜酒史、吸烟史。</v>
          </cell>
          <cell r="S3767" t="str">
            <v>95</v>
          </cell>
          <cell r="T3767">
            <v>44025</v>
          </cell>
          <cell r="V3767" t="str">
            <v>冠切右额开颅肿瘤切除术+人工硬脑膜修补术（术中B超+术中MRI）</v>
          </cell>
          <cell r="W3767" t="str">
            <v>患者插管全麻成功后，病人取仰卧位。常规碘酒（4%）和酒精（75%）消毒后铺巾，头皮浸润麻醉，行冠状切口切开，充分暴露右额骨质，中线处颅骨钻2孔，右额骨瓣铣下保留，硬膜四周严密悬吊，硬膜张力略高，250ml甘露醇快速静点降低颅内压，放射状剪开硬脑膜，可见局部脑组织张力高，脑回膨隆明显，脑沟消失，右额上回皮层下0.5cm即可见灰红色病变，质地软韧不均，血供丰富，与周围脑组织边界不清，病变深达胼胝体膝部，显微镜下首先自瘤内分块切除，待减压充分后自肿瘤大致边界逐步分离并分块切除，右侧侧脑室额角开放，可见无色清亮脑脊液流出，最终近全切除右额肿瘤及右侧额极，大小约7.0X4.5X5.0cm，右侧大脑前动脉及其分支均保护良好，术中冰冻病理回报为星形细胞瘤，术中行B超及MRI检查，提示未见明显肿瘤残余。术腔严密止血，创面速即纱帖敷，术腔反复冲洗清亮，脑组织搏动好，硬膜破损严重，可缝人工硬膜（脑膜健）减张缝合，与护士清点棉片、棉条等手术用品无误后，2枚盖孔板2枚钛片还纳骨瓣，逐层缝合肌肉、皮下及皮肤，术毕再次与护士清点棉条等手术用品无误，手术顺利，术中出血约300ml，输液2500ml，术后回ICU病房监护。</v>
          </cell>
          <cell r="X3767" t="str">
            <v>部分切除</v>
          </cell>
          <cell r="Y3767" t="str">
            <v>159384</v>
          </cell>
          <cell r="Z3767" t="str">
            <v>O(WHO II)</v>
          </cell>
          <cell r="AA3767" t="str">
            <v>O(WHO II)</v>
          </cell>
          <cell r="AB3767">
            <v>2</v>
          </cell>
          <cell r="AC3767" t="str">
            <v>病理：少突胶质细胞瘤 (WHOⅡ级)。</v>
          </cell>
          <cell r="AD3767" t="str">
            <v>部分切除</v>
          </cell>
          <cell r="AE3767">
            <v>44036</v>
          </cell>
          <cell r="AF3767" t="str">
            <v>1.少突胶质细胞瘤 (WHOⅡ级)（额颞，右）  2.症状性癫痫[继发性癫痫]  3.中枢神经系统感染 4.低钠血症 5.胸腔积液  6.脂肪肝 7.左额病变 8.肝功能异常</v>
          </cell>
          <cell r="AH3767" t="str">
            <v>未终止</v>
          </cell>
          <cell r="AI3767">
            <v>741</v>
          </cell>
          <cell r="AJ3767">
            <v>0</v>
          </cell>
          <cell r="AK3767">
            <v>741</v>
          </cell>
          <cell r="AL3767">
            <v>0</v>
          </cell>
          <cell r="AM3767">
            <v>741</v>
          </cell>
          <cell r="AN3767" t="str">
            <v>同步</v>
          </cell>
          <cell r="AO3767">
            <v>1</v>
          </cell>
          <cell r="AP3767" t="str">
            <v>泰道</v>
          </cell>
          <cell r="AQ3767">
            <v>1</v>
          </cell>
          <cell r="AS3767">
            <v>0</v>
          </cell>
          <cell r="AU3767" t="e">
            <v>#N/A</v>
          </cell>
          <cell r="AV3767" t="e">
            <v>#N/A</v>
          </cell>
          <cell r="AW3767" t="e">
            <v>#N/A</v>
          </cell>
          <cell r="AX3767" t="e">
            <v>#N/A</v>
          </cell>
          <cell r="AY3767" t="e">
            <v>#N/A</v>
          </cell>
          <cell r="AZ3767" t="e">
            <v>#N/A</v>
          </cell>
        </row>
        <row r="3768">
          <cell r="B3768" t="str">
            <v>P1268</v>
          </cell>
          <cell r="C3768" t="str">
            <v>CGGA_P1268</v>
          </cell>
          <cell r="E3768" t="str">
            <v>庄升</v>
          </cell>
          <cell r="F3768">
            <v>345615</v>
          </cell>
          <cell r="G3768">
            <v>44022</v>
          </cell>
          <cell r="H3768" t="str">
            <v>颅内占位性病变(胼胝体,扣带回)  慢性乙型病毒性肝炎</v>
          </cell>
          <cell r="J3768" t="str">
            <v>男</v>
          </cell>
          <cell r="K3768">
            <v>50</v>
          </cell>
          <cell r="L3768" t="str">
            <v>B</v>
          </cell>
          <cell r="M3768" t="str">
            <v>37050219690807321X</v>
          </cell>
          <cell r="N3768" t="str">
            <v xml:space="preserve">梁巧峰/妻/13522657956 </v>
          </cell>
          <cell r="O3768" t="str">
            <v>复查发现胶质瘤复发2个月</v>
          </cell>
          <cell r="P3768" t="str">
            <v>患者2010年前体检发现颅内占位性病变, 前期无恶心呕吐，无四肢抽搐，无意识丧失，无运动功能障碍，无言语功能障碍。于2010年9月我院行开颅手术,术后病理为少突胶质细胞瘤,四肢活动可,言语可.术后定期复查,于2020年5月复查时,我院行头颅MRI示：颅内占位性病变（胼胝体压部及扣带回）,考虑肿瘤复发。门诊以“颅内占位性病变”收入院。    患者自患病以来，饮食可，睡眠可，二便如常，体重无明显变化。</v>
          </cell>
          <cell r="Q3768" t="str">
            <v>平素健康状况:良好。慢性乙型肝炎十余年,规律服用药物,恩替卡韦,1片,qd.否认高血压史、冠心病史， 否认糖尿病史、脑血管病史、精神病史。2010年行开颅脑胶质瘤切除术,2011年行肝肿物消融术否认外伤史、输血史，否认过敏史，预防接种史不详。</v>
          </cell>
          <cell r="R3768" t="str">
            <v>生于江苏，久居本地，无疫区、疫情、疫水接触史，无牧区、矿山、高氟区、低碘区居住史，无化学性物质、放射性物质、有毒物质接触史，无工业毒物、粉尘接触史。否认冶游史、嗜酒史、吸烟史。</v>
          </cell>
          <cell r="S3768" t="str">
            <v>95</v>
          </cell>
          <cell r="T3768">
            <v>44026</v>
          </cell>
          <cell r="V3768" t="str">
            <v>显微镜下幕上深部肿物切除术</v>
          </cell>
          <cell r="W3768" t="str">
            <v>患者插管全麻成功后，病人取左侧卧位，头架固定，常规碘酒（4%）和酒精（75%）消毒后铺巾，头皮浸润麻醉，沿原右顶枕马蹄形切口逐层切开，颅骨钻3孔骨瓣铣下保留，硬膜四周严密悬吊，见硬膜张力略高，250ml甘露醇快速静点降低颅内压， “+”字状剪开脑膜，原瘤腔深方2cm即可见灰红色病变，质软，血供丰富，与周围脑组织边界欠清，显微镜下首先分块切除肿瘤脑室内部分，剪开下矢状窦并压迫之血，可见左侧脑室枕角肿瘤，最终病变镜下全切，大小约3.5X4X3cm，双侧侧脑室枕角开放。术腔严密止血，创面速即纱帖敷,术腔反复冲洗清亮，脑组织搏动好，硬膜缺损处人工硬膜缝合修复，术腔放置引流管（27703）1枚头皮另戳1口引出并固定，与护士清点棉片、棉条等手术用品无误后，4枚钛片还纳固定骨瓣，逐层缝合肌肉、皮下及皮肤，术毕再次与护士清点棉条等手术用品无误，手术顺利，术中出血约300ml， 未输血，术后回病房监护。</v>
          </cell>
          <cell r="X3768" t="str">
            <v>全切除</v>
          </cell>
          <cell r="Y3768" t="str">
            <v>缺失</v>
          </cell>
          <cell r="Z3768" t="str">
            <v>AOA(WHO III)</v>
          </cell>
          <cell r="AA3768" t="str">
            <v>AOA(WHO III)</v>
          </cell>
          <cell r="AB3768">
            <v>3</v>
          </cell>
          <cell r="AC3768" t="str">
            <v>病理诊断：间变性少突星形细胞瘤（WHOⅢ级）。 </v>
          </cell>
          <cell r="AD3768" t="str">
            <v>全切除</v>
          </cell>
          <cell r="AE3768">
            <v>44039</v>
          </cell>
          <cell r="AF3768" t="str">
            <v>1.间变少突星形细胞瘤（胼胝体,扣带回)2.慢性乙型病毒性肝炎</v>
          </cell>
          <cell r="AH3768" t="str">
            <v>未终止</v>
          </cell>
          <cell r="AI3768">
            <v>740</v>
          </cell>
          <cell r="AJ3768">
            <v>0</v>
          </cell>
          <cell r="AK3768">
            <v>740</v>
          </cell>
          <cell r="AL3768">
            <v>0</v>
          </cell>
          <cell r="AM3768">
            <v>740</v>
          </cell>
          <cell r="AN3768" t="str">
            <v>无</v>
          </cell>
          <cell r="AO3768">
            <v>0</v>
          </cell>
          <cell r="AP3768" t="str">
            <v>帝清</v>
          </cell>
          <cell r="AQ3768">
            <v>1</v>
          </cell>
          <cell r="AS3768">
            <v>1</v>
          </cell>
          <cell r="AU3768" t="e">
            <v>#N/A</v>
          </cell>
          <cell r="AV3768" t="e">
            <v>#N/A</v>
          </cell>
          <cell r="AW3768" t="e">
            <v>#N/A</v>
          </cell>
          <cell r="AX3768" t="e">
            <v>#N/A</v>
          </cell>
          <cell r="AY3768" t="e">
            <v>#N/A</v>
          </cell>
          <cell r="AZ3768" t="e">
            <v>#N/A</v>
          </cell>
        </row>
        <row r="3769">
          <cell r="B3769" t="str">
            <v>P1269</v>
          </cell>
          <cell r="C3769" t="str">
            <v>NA</v>
          </cell>
          <cell r="D3769" t="str">
            <v>NA</v>
          </cell>
          <cell r="E3769" t="str">
            <v>NA</v>
          </cell>
          <cell r="F3769" t="str">
            <v>NA</v>
          </cell>
          <cell r="G3769" t="str">
            <v>NA</v>
          </cell>
          <cell r="H3769" t="str">
            <v>NA</v>
          </cell>
          <cell r="I3769" t="str">
            <v>NA</v>
          </cell>
          <cell r="J3769" t="str">
            <v>NA</v>
          </cell>
          <cell r="K3769" t="str">
            <v>NA</v>
          </cell>
          <cell r="L3769" t="str">
            <v>NA</v>
          </cell>
          <cell r="M3769" t="str">
            <v>NA</v>
          </cell>
          <cell r="N3769" t="str">
            <v>NA</v>
          </cell>
          <cell r="O3769" t="str">
            <v>NA</v>
          </cell>
          <cell r="P3769" t="str">
            <v>NA</v>
          </cell>
          <cell r="Q3769" t="str">
            <v>NA</v>
          </cell>
          <cell r="R3769" t="str">
            <v>NA</v>
          </cell>
          <cell r="S3769" t="str">
            <v>NA</v>
          </cell>
          <cell r="T3769" t="str">
            <v>NA</v>
          </cell>
          <cell r="U3769" t="str">
            <v>NA</v>
          </cell>
          <cell r="V3769" t="str">
            <v>NA</v>
          </cell>
          <cell r="W3769" t="str">
            <v>NA</v>
          </cell>
          <cell r="X3769" t="str">
            <v>NA</v>
          </cell>
          <cell r="Y3769" t="str">
            <v>NA</v>
          </cell>
          <cell r="Z3769" t="str">
            <v>NA</v>
          </cell>
          <cell r="AA3769" t="str">
            <v>NA</v>
          </cell>
          <cell r="AB3769" t="str">
            <v>NA</v>
          </cell>
          <cell r="AC3769" t="str">
            <v>NA</v>
          </cell>
          <cell r="AD3769" t="str">
            <v>NA</v>
          </cell>
          <cell r="AE3769" t="str">
            <v>NA</v>
          </cell>
          <cell r="AF3769" t="str">
            <v>NA</v>
          </cell>
          <cell r="AG3769" t="str">
            <v>NA</v>
          </cell>
          <cell r="AH3769" t="str">
            <v>NA</v>
          </cell>
          <cell r="AI3769" t="str">
            <v>NA</v>
          </cell>
          <cell r="AJ3769" t="str">
            <v>NA</v>
          </cell>
          <cell r="AK3769" t="str">
            <v>NA</v>
          </cell>
          <cell r="AL3769" t="str">
            <v>NA</v>
          </cell>
          <cell r="AM3769" t="str">
            <v>NA</v>
          </cell>
          <cell r="AN3769" t="str">
            <v>NA</v>
          </cell>
          <cell r="AO3769" t="str">
            <v>NA</v>
          </cell>
          <cell r="AP3769" t="str">
            <v>NA</v>
          </cell>
          <cell r="AQ3769" t="str">
            <v>NA</v>
          </cell>
          <cell r="AS3769" t="str">
            <v>NA</v>
          </cell>
          <cell r="AT3769" t="str">
            <v>NA</v>
          </cell>
          <cell r="AU3769" t="str">
            <v>NA</v>
          </cell>
          <cell r="AV3769" t="str">
            <v>NA</v>
          </cell>
          <cell r="AW3769" t="str">
            <v>NA</v>
          </cell>
          <cell r="AX3769" t="str">
            <v>NA</v>
          </cell>
          <cell r="AY3769" t="str">
            <v>NA</v>
          </cell>
          <cell r="AZ3769" t="str">
            <v>NA</v>
          </cell>
          <cell r="BA3769" t="str">
            <v>NA</v>
          </cell>
          <cell r="BB3769" t="str">
            <v>NA</v>
          </cell>
          <cell r="BC3769" t="str">
            <v>NA</v>
          </cell>
          <cell r="BD3769" t="str">
            <v>NA</v>
          </cell>
        </row>
        <row r="3770">
          <cell r="B3770" t="str">
            <v>P1270</v>
          </cell>
          <cell r="C3770" t="str">
            <v>CGGA_P1270</v>
          </cell>
          <cell r="E3770" t="str">
            <v>展秀芹</v>
          </cell>
          <cell r="F3770">
            <v>648434</v>
          </cell>
          <cell r="G3770">
            <v>44027</v>
          </cell>
          <cell r="H3770" t="str">
            <v>颅内占位性病变（枕，左）</v>
          </cell>
          <cell r="J3770" t="str">
            <v>女</v>
          </cell>
          <cell r="K3770">
            <v>68</v>
          </cell>
          <cell r="L3770" t="str">
            <v>AB</v>
          </cell>
          <cell r="M3770" t="str">
            <v>210719195111010624</v>
          </cell>
          <cell r="N3770" t="str">
            <v>郜坤/子/13898966665 郜燕/女/13898966665 展双印/兄/13898966665</v>
          </cell>
          <cell r="O3770" t="str">
            <v>头痛2个月</v>
          </cell>
          <cell r="P3770" t="str">
            <v>患者2月前无明显诱因头痛，无发热，遂就诊于当地医院神经外科，行头颅磁共振示颅内占位性病变，医生建议手术，患者为求进一步诊断治疗，来我院神经外科门诊，我院门诊以“颅内占位性病变”收入院。    患者自患病以来，饮食可，睡眠可，二便如常，体重无明显变化。</v>
          </cell>
          <cell r="Q3770" t="str">
            <v>平素健康状况:良好。否认高血压史、冠心病史， 否认糖尿病史、脑血管病史、精神病史，否认肝炎史、疟疾史、结核史,否认手术史、外伤史、输血史，否认过敏史，预防接种史不详。</v>
          </cell>
          <cell r="R3770" t="str">
            <v>生于山东省肥城，久居本地，无疫区、疫情、疫水接触史，无牧区、矿山、高氟区、低碘区居住史，无化学性物质、放射性物质、有毒物质接触史，无工业毒物、粉尘接触史。否认冶游史、嗜酒史、吸烟史。</v>
          </cell>
          <cell r="S3770" t="str">
            <v>75</v>
          </cell>
          <cell r="T3770">
            <v>44029</v>
          </cell>
          <cell r="V3770" t="str">
            <v>左颞枕开颅肿瘤切除术+人工硬膜修复术</v>
          </cell>
          <cell r="W3770" t="str">
            <v>患者插管全麻成功后，病人取右侧卧位，头架固定，常规碘酒（4%）和酒精（75%）消毒后铺巾，头皮浸润麻醉，沿右颞枕马蹄形切口逐层切开，颅骨钻3孔骨瓣铣下保留，硬膜四周严密悬吊，见硬膜张力略高，250ml甘露醇快速静点降低颅内压， “+”字状剪开脑膜，颞枕部皮层造瘘皮层下0.5cm即可见灰红色病变，质软，血供极其丰富，与周围脑组织边界欠清，显微镜下首先自瘤内分块切除待瘤内压力下降后沿肿瘤大致边界逐步分离并分块切除，最终病变镜下全切，大小约4.5X3.5X4cm。术腔严密止血，创面速即纱帖敷,术腔反复冲洗清亮，脑组织搏动好，硬膜严密缝合，人工硬膜（脑膜健）贴覆加固硬膜薄弱处，术腔放置引流管1枚头皮另戳1口引出并固定，与护士清点棉片、棉条等手术用品无误后，2枚盖孔板2枚钛片还纳骨瓣，逐层缝合肌肉、皮下及皮肤，术毕再次与护士清点棉条等手术用品无误，手术顺利，术中出血约300ml，未输血，术后回病房监护。</v>
          </cell>
          <cell r="X3770" t="str">
            <v>全切除</v>
          </cell>
          <cell r="Y3770" t="str">
            <v>缺失</v>
          </cell>
          <cell r="Z3770" t="str">
            <v>GBM(WHO IV)</v>
          </cell>
          <cell r="AA3770" t="str">
            <v>GBM(WHO IV)</v>
          </cell>
          <cell r="AB3770">
            <v>4</v>
          </cell>
          <cell r="AC3770" t="str">
            <v>病理：肉眼所见：胶质母细胞瘤(WHOⅣ级)，浸润蛛网膜下腔。</v>
          </cell>
          <cell r="AD3770" t="str">
            <v>全切除</v>
          </cell>
          <cell r="AE3770">
            <v>44040</v>
          </cell>
          <cell r="AF3770" t="str">
            <v>1.胶质母细胞瘤（颞枕，左）</v>
          </cell>
          <cell r="AH3770" t="str">
            <v>未终止</v>
          </cell>
          <cell r="AI3770" t="str">
            <v>NA</v>
          </cell>
          <cell r="AJ3770" t="str">
            <v>NA</v>
          </cell>
          <cell r="AK3770" t="str">
            <v>NA</v>
          </cell>
          <cell r="AL3770" t="str">
            <v>NA</v>
          </cell>
          <cell r="AM3770">
            <v>453</v>
          </cell>
          <cell r="AN3770">
            <v>0</v>
          </cell>
          <cell r="AP3770">
            <v>0</v>
          </cell>
          <cell r="AS3770">
            <v>0</v>
          </cell>
          <cell r="AU3770" t="e">
            <v>#N/A</v>
          </cell>
          <cell r="AV3770" t="e">
            <v>#N/A</v>
          </cell>
          <cell r="AW3770" t="e">
            <v>#N/A</v>
          </cell>
          <cell r="AX3770" t="e">
            <v>#N/A</v>
          </cell>
          <cell r="AY3770" t="e">
            <v>#N/A</v>
          </cell>
          <cell r="AZ3770" t="e">
            <v>#N/A</v>
          </cell>
        </row>
        <row r="3771">
          <cell r="B3771" t="str">
            <v>P1271</v>
          </cell>
          <cell r="C3771" t="str">
            <v>CGGA_P1271</v>
          </cell>
          <cell r="E3771" t="str">
            <v>周宏</v>
          </cell>
          <cell r="F3771">
            <v>290419</v>
          </cell>
          <cell r="G3771">
            <v>44027</v>
          </cell>
          <cell r="H3771" t="str">
            <v>颅内占位性病变(右额、胼胝体)  胶质瘤复发可能性大  高血压  胶质瘤术后</v>
          </cell>
          <cell r="J3771" t="str">
            <v>女</v>
          </cell>
          <cell r="K3771">
            <v>50</v>
          </cell>
          <cell r="L3771" t="str">
            <v>A</v>
          </cell>
          <cell r="M3771" t="str">
            <v>420107197001240541</v>
          </cell>
          <cell r="N3771" t="str">
            <v>陈通/夫/13396051682 13667167989 周敏/姐/18971185139</v>
          </cell>
          <cell r="O3771" t="str">
            <v>胶质瘤术后13年，头痛伴呕吐1月</v>
          </cell>
          <cell r="P3771" t="str">
            <v>患者13年前因颅内占位于我院行右额开颅肿瘤切除术，术后病理回报为“星形细胞瘤 WHO II级”，术后予放疗，具体剂量不祥。未行化疗。1月前无明显诱因出现头痛伴有呕吐，为喷射性呕吐，为正常为内容物，呕吐后头痛明显减轻。遂就诊于当地医院，行头颅MRI扫描，提示肿瘤复发可能，未予治疗。2周前就诊于我院，行头颅MRI扫描提示：右额开颅术后，右额异常信号影，肿瘤复发可能性大。现为进一步治疗收入我科。    患者自患病以来，饮食可，睡眠可，二便如常，体重无明显变化。</v>
          </cell>
          <cell r="Q3771" t="str">
            <v>平素健康状况:良好。有高血压病，患高血压5年，平日120/90mmHg，最高达150/90mmHg，于2015年开始服用降压药，络活喜，规律服用，血压控制120/90mmHg。否认冠心病史， 否认糖尿病史、脑血管病史、精神病史，否认肝炎史、疟疾史、结核史，2007年12月曾患“右额占位”于我院行右额开颅肿瘤切除术。否认外伤史、输血史，否认过敏史，预防接种史不详。</v>
          </cell>
          <cell r="R3771" t="str">
            <v>生于湖北，久居本地，无疫水接触史，长期居住于武汉，无牧区、矿山、高氟区、低碘区居住史，无化学性物质、放射性物质、有毒物质接触史，无工业毒物、粉尘接触史。否认冶游史、嗜酒史、吸烟史。</v>
          </cell>
          <cell r="S3771" t="str">
            <v>缺失</v>
          </cell>
          <cell r="T3771">
            <v>44029</v>
          </cell>
          <cell r="V3771" t="str">
            <v>右额原切口扩大冠切开颅肿瘤切除术+人工硬脑膜修补术（神经导航辅助）</v>
          </cell>
          <cell r="W3771" t="str">
            <v>患者气管插管全麻满意后。取仰卧位，头偏左侧15°，上头架, 取右额原切口后缘扩大为冠切，神经导航辅助确定肿瘤位置。常规碘酒、酒精消毒铺巾。切开头皮，分离头皮帽状腱膜下，皮瓣翻向面侧。推开捏上线上方筋膜，暴露颅骨，钻2孔，铣刀铣下骨瓣大小约6×6cm。硬膜张力较高，250ml甘露醇快速静点后颅压下降满意，骨缘周围硬膜悬吊止血。肿瘤突破部分硬膜，十字剪开硬膜，见肿瘤大致位于右额原术腔，突出脑表面，色灰红，血供丰富，质软韧不均。显微镜下沿肿瘤大致边界进行分离，首先分离肿瘤内侧界，深至胼胝体，外侧至额下回，向前切除额极，同侧嗅神经受侵切除，后至冠状缝，切除大部肿瘤，侧脑室开放，然后清扫边界剩余肿瘤组织，最终镜下近全切除肿瘤。骈周及骈缘动脉完整保留。术中MRI再次确认肿瘤近全切除，受侵尾状核头未勉强切除。最终共切除肿瘤及周围浸润脑组织约5×6×6cm。 脑压明显下降，脑搏动良好。止血满意后，创面覆盖速即纱，反复盐水冲洗清亮。护士清点敷料及器械无误。硬脑膜缝合，骨片复位，钛片及盖孔板固定骨瓣。缝合颞肌筋膜，分层缝合帽状腱膜及头皮。手术顺利，术中出血估计约200ml，未输血，补液2100ml。术毕，回ICU监护。</v>
          </cell>
          <cell r="X3771" t="str">
            <v>部分切除</v>
          </cell>
          <cell r="Y3771" t="str">
            <v>缺失</v>
          </cell>
          <cell r="Z3771" t="str">
            <v>GBM(WHO IV)</v>
          </cell>
          <cell r="AA3771" t="str">
            <v>GBM(WHO IV)</v>
          </cell>
          <cell r="AC3771" t="str">
            <v>病理诊断：胶质母细胞瘤 (WHOⅣ级)。（复发）</v>
          </cell>
          <cell r="AD3771" t="str">
            <v>部分切除</v>
          </cell>
          <cell r="AE3771">
            <v>44042</v>
          </cell>
          <cell r="AF3771" t="str">
            <v>1.胶质母细胞瘤(右额、胼胝体)2.高血压3.胶质瘤术后</v>
          </cell>
          <cell r="AG3771">
            <v>44215</v>
          </cell>
          <cell r="AH3771" t="str">
            <v>终止</v>
          </cell>
          <cell r="AI3771">
            <v>168</v>
          </cell>
          <cell r="AJ3771">
            <v>1</v>
          </cell>
          <cell r="AK3771">
            <v>168</v>
          </cell>
          <cell r="AL3771">
            <v>1</v>
          </cell>
          <cell r="AM3771">
            <v>168</v>
          </cell>
          <cell r="AN3771" t="str">
            <v>放疗</v>
          </cell>
          <cell r="AO3771">
            <v>1</v>
          </cell>
          <cell r="AP3771" t="str">
            <v>泰道</v>
          </cell>
          <cell r="AQ3771">
            <v>1</v>
          </cell>
          <cell r="AS3771" t="str">
            <v>复发</v>
          </cell>
          <cell r="AU3771" t="e">
            <v>#N/A</v>
          </cell>
          <cell r="AV3771" t="e">
            <v>#N/A</v>
          </cell>
          <cell r="AW3771" t="e">
            <v>#N/A</v>
          </cell>
          <cell r="AX3771" t="e">
            <v>#N/A</v>
          </cell>
          <cell r="AY3771" t="e">
            <v>#N/A</v>
          </cell>
          <cell r="AZ3771" t="e">
            <v>#N/A</v>
          </cell>
        </row>
        <row r="3772">
          <cell r="B3772" t="str">
            <v>P1272</v>
          </cell>
          <cell r="C3772" t="str">
            <v>CGGA_P1272</v>
          </cell>
          <cell r="E3772" t="str">
            <v>张国香</v>
          </cell>
          <cell r="F3772">
            <v>648539</v>
          </cell>
          <cell r="G3772">
            <v>44028</v>
          </cell>
          <cell r="H3772" t="str">
            <v>1.颅内占位性病变(额叶，左)：低级别胶质瘤  2.失眠</v>
          </cell>
          <cell r="J3772" t="str">
            <v>女</v>
          </cell>
          <cell r="K3772">
            <v>52</v>
          </cell>
          <cell r="L3772" t="str">
            <v>O</v>
          </cell>
          <cell r="M3772" t="str">
            <v>152801196708034225</v>
          </cell>
          <cell r="N3772" t="str">
            <v>张贵宝/夫/15048424059 张金平/姐/15048448202</v>
          </cell>
          <cell r="O3772" t="str">
            <v>失眠1月余。</v>
          </cell>
          <cell r="P3772" t="str">
            <v>患者1月余前无明显诱因出现心慌、失眠，于当地医院就诊，行头颅MR检查，考虑颅内占位。患者无头痛、恶心、呕吐、意识改变等病史，偶有头晕。遂于我院门诊就诊，行头颅MRI检查，考虑左额占位，胶质瘤可能。门诊遂以“颅内占位性病变”收入院。患者自患病以来，饮食可，睡眠可，二便如常，体重无明显变化。</v>
          </cell>
          <cell r="Q3772" t="str">
            <v>平素健康状况:良好。患者失眠1月余，口服劳拉西泮治疗，控制尚可。否认高血压史、冠心病史， 否认糖尿病史、脑血管病史、精神病史，否认肝炎史、疟疾史、结核史,否认手术史、外伤史、输血史，否认过敏史，青霉素皮试阳性。预防接种史不详。</v>
          </cell>
          <cell r="R3772" t="str">
            <v>生于原籍，久居本地，无疫区、疫情、疫水接触史，无牧区、矿山、高氟区、低碘区居住史，无化学性物质、放射性物质、有毒物质接触史，无工业毒物、粉尘接触史。否认冶游史、嗜酒史、吸烟史。</v>
          </cell>
          <cell r="S3772" t="str">
            <v>100</v>
          </cell>
          <cell r="T3772">
            <v>44032</v>
          </cell>
          <cell r="V3772" t="str">
            <v>冠切左额开颅肿瘤切除+人工硬脑膜修补术（术中超声辅助）</v>
          </cell>
          <cell r="W3772" t="str">
            <v>全麻插管后，仰卧位，上头架固定，常规消毒、铺巾。行冠切右额切口，皮瓣翻向前方，暴露颅骨，钻2孔，用铣刀铣下骨瓣，硬脑膜张力中等。沿骨窗四周悬吊硬膜后放射状剪开，术中B超再次确定肿瘤范围，位于左侧额叶，灰白色，实性，质韧，血供一般，边界不清，显微镜下分块切除肿瘤，前纵裂可见胼胝体及胼缘、胼周动脉，前方可见嗅神经，深部侧脑室额角略有开放，外侧达外侧裂，最终显微镜下全切除肿瘤，再次行B超显示肿瘤切除满意。术腔严密止血，冲水清亮。护士清点敷料器械无误，因硬脑膜挛缩无法缝合，行人工硬膜修补术，骨瓣复位，以2个盖孔板、2个连接片、9颗钛钉固定、复位骨瓣。分层缝合颞肌、皮下和皮肤，术毕再次清点纱布器械无误。手术顺利，麻醉满意，出血约150ml，输液2700ml，术毕拔管后返ICU。</v>
          </cell>
          <cell r="X3772" t="str">
            <v>全切除</v>
          </cell>
          <cell r="Y3772" t="str">
            <v>159541</v>
          </cell>
          <cell r="Z3772" t="str">
            <v>O(WHO II)</v>
          </cell>
          <cell r="AA3772" t="str">
            <v>O(WHO II)</v>
          </cell>
          <cell r="AB3772">
            <v>2</v>
          </cell>
          <cell r="AC3772" t="str">
            <v>病理结果：少突胶质细胞瘤 (WHOⅡ级)，累及软膜下。</v>
          </cell>
          <cell r="AD3772" t="str">
            <v>全切除</v>
          </cell>
          <cell r="AE3772">
            <v>44042</v>
          </cell>
          <cell r="AF3772" t="str">
            <v>1.少突胶质细胞瘤 (WHOⅡ级)(额，左)  2.失眠</v>
          </cell>
          <cell r="AH3772" t="str">
            <v>未终止</v>
          </cell>
          <cell r="AI3772">
            <v>734</v>
          </cell>
          <cell r="AJ3772">
            <v>0</v>
          </cell>
          <cell r="AK3772">
            <v>734</v>
          </cell>
          <cell r="AL3772">
            <v>0</v>
          </cell>
          <cell r="AM3772">
            <v>734</v>
          </cell>
          <cell r="AN3772" t="str">
            <v>无</v>
          </cell>
          <cell r="AO3772">
            <v>0</v>
          </cell>
          <cell r="AP3772" t="str">
            <v>无</v>
          </cell>
          <cell r="AQ3772">
            <v>0</v>
          </cell>
          <cell r="AS3772">
            <v>0</v>
          </cell>
          <cell r="AU3772" t="e">
            <v>#N/A</v>
          </cell>
          <cell r="AV3772" t="e">
            <v>#N/A</v>
          </cell>
          <cell r="AW3772" t="e">
            <v>#N/A</v>
          </cell>
          <cell r="AX3772" t="e">
            <v>#N/A</v>
          </cell>
          <cell r="AY3772" t="e">
            <v>#N/A</v>
          </cell>
          <cell r="AZ3772" t="e">
            <v>#N/A</v>
          </cell>
        </row>
        <row r="3773">
          <cell r="B3773" t="str">
            <v>P1273</v>
          </cell>
          <cell r="C3773" t="str">
            <v>CGGA_P1273</v>
          </cell>
          <cell r="E3773" t="str">
            <v>刘国强</v>
          </cell>
          <cell r="F3773">
            <v>648620</v>
          </cell>
          <cell r="G3773">
            <v>44029</v>
          </cell>
          <cell r="H3773" t="str">
            <v>颅内占位性病变（顶，右）  症状性癫痫[继发性癫痫]  高血压</v>
          </cell>
          <cell r="J3773" t="str">
            <v>男</v>
          </cell>
          <cell r="K3773">
            <v>48</v>
          </cell>
          <cell r="L3773" t="str">
            <v>O</v>
          </cell>
          <cell r="M3773" t="str">
            <v>372323197205282418</v>
          </cell>
          <cell r="N3773" t="str">
            <v>沈红芸/妻/18254353592 刘雅琪/女/15550223336 刘新华/姐/15169366397</v>
          </cell>
          <cell r="O3773" t="str">
            <v>发现头部占位2年，发作性左侧肢体麻木2月余。</v>
          </cell>
          <cell r="P3773" t="str">
            <v>患者2年前无明显诱因出现一过性头晕，于当地医院就诊，行头颅核磁检查提示右顶占位性病变，未行特殊治疗，2月前开始出现左侧肢体发作性麻木，持续1分钟左右，可自行缓解，否认头痛头晕，否认肢体抽搐，否认肢体活动障碍，否认意识障碍，于我院门诊就诊，行头颅核磁检查提示右顶占位性病变，并给予丙戊酸钠0.2g，每天三次，每次2片，对症治疗，目前癫痫症状缓解，为进一步治疗，门诊以“颅内占位性病变”收入我科病房。    患者自患病以来，饮食可，睡眠可，二便如常，体重无明显变化。</v>
          </cell>
          <cell r="Q3773" t="str">
            <v>平素健康状况:良好。有高血压病，患高血压1年，最高达145/99mmHg，于2019年7月开始服用降压药，苯磺酸氨氯地平片，，不规律服用5mg，血压控制130/85mmHg。否认、冠心病史， 否认糖尿病史、脑血管病史、精神病史，否认肝炎史、疟疾史、结核史,否认手术史、外伤史、输血史，否认过敏史，预防接种史不详。</v>
          </cell>
          <cell r="R3773" t="str">
            <v>生于山东，久居本地，无疫区、疫情、疫水接触史，无牧区、矿山、高氟区、低碘区居住史，无化学性物质、放射性物质、有毒物质接触史，无工业毒物、粉尘接触史。否认冶游史、嗜酒史、吸烟史。</v>
          </cell>
          <cell r="S3773" t="str">
            <v>100</v>
          </cell>
          <cell r="T3773">
            <v>44033</v>
          </cell>
          <cell r="V3773" t="str">
            <v>右顶开颅病变切除术+人工硬膜修补术</v>
          </cell>
          <cell r="W3773" t="str">
            <v>全麻插管后，左侧卧位，上头架固定，常规消毒、铺巾。导航明确病变位置，以病变为中心行右额顶马蹄形切口，皮瓣翻向侧方，暴露颅骨，颅骨钻2孔，用铣刀铣下骨瓣,约7X9cm大小。见硬膜正常，硬脑膜张力稍高，给予甘露醇250ml快速静点，沿骨窗悬吊硬膜后放射状剪开硬膜，电灼硬脑膜边缘出血。可见肿瘤位于顶叶，主体在皮层下，色灰红色或灰红，实性，质软韧不均，血供丰富，边界不清。用皮层翻转确定中央沟、中央后回的位置，于中央前回后方分块切除肿瘤，减压后沿四周切除，直至肿瘤边界的脑组织。最终全切除肿瘤大小约4.0×3.6×3.7cm，电生理皮层电刺激同术前。创面贴附速即纱彻底止血。瘤腔冲水清亮。护士清点敷料器械无误，人工硬脑膜修补硬膜，骨瓣复位，以2枚盖孔板及一钛片固定、复位骨瓣。皮下留置外引流管一根，另戳孔引出，分层缝合皮下和皮肤，术毕再次清点纱布器械无误。手术顺利，出血约500ml，输液2600ml，术毕返病房。</v>
          </cell>
          <cell r="X3773" t="str">
            <v>全切除</v>
          </cell>
          <cell r="Y3773" t="str">
            <v>159565</v>
          </cell>
          <cell r="Z3773" t="str">
            <v>AOA(WHO III)</v>
          </cell>
          <cell r="AA3773" t="str">
            <v>AOA(WHO III)</v>
          </cell>
          <cell r="AB3773">
            <v>3</v>
          </cell>
          <cell r="AC3773" t="str">
            <v>病理诊断：间变性少突星形细胞瘤，胶母变（WHOⅢ-Ⅳ级）。 </v>
          </cell>
          <cell r="AD3773" t="str">
            <v>全切除</v>
          </cell>
          <cell r="AE3773">
            <v>44042</v>
          </cell>
          <cell r="AF3773" t="str">
            <v>间变性少突星形细胞瘤，胶母变（WHOⅢ-Ⅳ级）（顶，右）  症状性癫痫[继发性癫痫]  高血压 </v>
          </cell>
          <cell r="AH3773" t="str">
            <v>未终止</v>
          </cell>
          <cell r="AI3773">
            <v>733</v>
          </cell>
          <cell r="AJ3773">
            <v>0</v>
          </cell>
          <cell r="AK3773">
            <v>733</v>
          </cell>
          <cell r="AL3773">
            <v>0</v>
          </cell>
          <cell r="AM3773">
            <v>733</v>
          </cell>
          <cell r="AN3773" t="str">
            <v>同步</v>
          </cell>
          <cell r="AO3773">
            <v>1</v>
          </cell>
          <cell r="AP3773" t="str">
            <v>帝清</v>
          </cell>
          <cell r="AQ3773">
            <v>1</v>
          </cell>
          <cell r="AS3773">
            <v>0</v>
          </cell>
          <cell r="AU3773" t="e">
            <v>#N/A</v>
          </cell>
          <cell r="AV3773" t="e">
            <v>#N/A</v>
          </cell>
          <cell r="AW3773" t="e">
            <v>#N/A</v>
          </cell>
          <cell r="AX3773" t="e">
            <v>#N/A</v>
          </cell>
          <cell r="AY3773" t="e">
            <v>#N/A</v>
          </cell>
          <cell r="AZ3773" t="e">
            <v>#N/A</v>
          </cell>
        </row>
        <row r="3774">
          <cell r="B3774" t="str">
            <v>P1274</v>
          </cell>
          <cell r="C3774" t="str">
            <v>CGGA_P1274</v>
          </cell>
          <cell r="E3774" t="str">
            <v>管延莲</v>
          </cell>
          <cell r="F3774">
            <v>648609</v>
          </cell>
          <cell r="G3774">
            <v>44029</v>
          </cell>
          <cell r="H3774" t="str">
            <v>1.胶质瘤（颞，左）  2.高血压3级  3.2型糖尿病</v>
          </cell>
          <cell r="J3774" t="str">
            <v>女</v>
          </cell>
          <cell r="K3774">
            <v>59</v>
          </cell>
          <cell r="L3774" t="str">
            <v>B</v>
          </cell>
          <cell r="M3774" t="str">
            <v>370702196011292224</v>
          </cell>
          <cell r="N3774" t="str">
            <v>王万堂/夫/13280159807 王文/女/15611014397</v>
          </cell>
          <cell r="O3774" t="str">
            <v>间断性头痛、头晕3个月，突发失读、命名性失语3个月。</v>
          </cell>
          <cell r="P3774" t="str">
            <v>患者于3个月前无明显诱因出现头痛、头晕，持续数分钟后自行缓解。数小时后出现失读、命名性失语。遂就诊于当地医院，给予神经营养药物，具体药物不详。10天后患者失读、命名性失语症状明显改善。住院期间行头部核磁，提示颅内占位性病变。为求进一步诊治，就诊于我院门诊，行头部核磁提示左颞占位性病变，胶质瘤可能性大。患者以胶质瘤（颞，左）收入我科。    患者自患病以来，饮食可，睡眠可，二便如常，体重无明显变化。</v>
          </cell>
          <cell r="Q3774" t="str">
            <v>平素健康状况:良好。有高血压病，患高血压20年，最高达150/90mmHg，于2000年开始服用降压药，苯磺酸氨氯地平，规律服用，血压控制180/100mmHg。否认冠心病史， 糖尿病史：患病时间2010年，最高8mmol/l，服用二甲双胍、各列美脲药物，血糖控制满意。否认脑血管病史、精神病史，否认肝炎史、疟疾史、结核史,否认手术史、外伤史、输血史，否认过敏史，预防接种史不详。</v>
          </cell>
          <cell r="R3774" t="str">
            <v>生于北京，久居本地，无疫区、疫情、疫水接触史，无牧区、矿山、高氟区、低碘区居住史，无化学性物质、放射性物质、有毒物质接触史，无工业毒物、粉尘接触史。否认冶游史、嗜酒史、吸烟史。</v>
          </cell>
          <cell r="S3774" t="str">
            <v>95</v>
          </cell>
          <cell r="T3774">
            <v>44033</v>
          </cell>
          <cell r="V3774" t="str">
            <v>唤醒麻醉下左颞顶开颅肿瘤切除术+人工硬脑膜修补术（神经电生理+导航辅助）</v>
          </cell>
          <cell r="W3774" t="str">
            <v>患者全麻成功后，右侧卧位，麻醉诱导喉罩通气后，头部以头架固定，导航注册确定肿瘤体表投影。常规碘酒（4%）和酒精（75%）消毒后铺巾，头皮浸润麻醉，给予甘露醇250ml快速静点，取左颞顶马蹄形切口逐层切开，皮肌瓣翻向下方，充分暴露颞部骨质，颅骨钻2孔骨瓣铣下保留，硬膜止血后四周严密悬吊，拔除喉罩，患者清醒，利多卡因棉条贴敷硬脑膜，放射状剪开硬脑膜，导航明确病变位置，电刺激明确中央前回、中央后回及语言功能区，可见病变色灰红，质软韧不均，血供一般，与正常脑组织无明确边界，主体位于左侧颞中下回后部，深部至脑室颞角外侧，大小约4.5X3.0X2.5cm，仔细分离肿瘤周边，分块切除病变。整个切除过程中患者保持清醒，密切监测患者运动及语言功能，最终病变镜下近全切切除，复查神经导航未见明显肿瘤残留，运动/语言功能同术前，术中无癫痫发作，术中冰冻病理回报为少突星形细胞瘤。然后加深麻醉，重新置入喉罩通气。术腔严密止血，术腔反复冲洗清亮，脑组织搏动好，鉴于硬膜缺损，免缝人工硬膜覆盖，与护士清点棉片、棉条等手术用品无误后，1枚盖孔片3枚钛片还纳骨瓣，皮下放置引流管一根另戳孔引出，逐层缝合肌肉、皮下及皮肤，术毕再次与护士清点棉条等手术用品无误，手术顺利，术中出血约100ml，无异体输血，输液1600ml，安返PICU监护。</v>
          </cell>
          <cell r="X3774" t="str">
            <v>部分切除</v>
          </cell>
          <cell r="Y3774" t="str">
            <v>159575</v>
          </cell>
          <cell r="Z3774" t="str">
            <v>O(WHO II)</v>
          </cell>
          <cell r="AA3774" t="str">
            <v>O(WHO II)</v>
          </cell>
          <cell r="AB3774">
            <v>2</v>
          </cell>
          <cell r="AC3774" t="str">
            <v>病理诊断：少突胶质细胞瘤（WHOⅡ级）。 </v>
          </cell>
          <cell r="AD3774" t="str">
            <v>部分切除</v>
          </cell>
          <cell r="AE3774">
            <v>44042</v>
          </cell>
          <cell r="AF3774" t="str">
            <v>1.少突胶质细胞瘤（颞，左）2.高血压3级 3.2型糖尿病 4.轻度贫血5.高氯血症</v>
          </cell>
          <cell r="AH3774" t="str">
            <v>未终止</v>
          </cell>
          <cell r="AI3774">
            <v>733</v>
          </cell>
          <cell r="AJ3774">
            <v>0</v>
          </cell>
          <cell r="AK3774">
            <v>733</v>
          </cell>
          <cell r="AL3774">
            <v>0</v>
          </cell>
          <cell r="AM3774">
            <v>733</v>
          </cell>
          <cell r="AN3774" t="str">
            <v>同步</v>
          </cell>
          <cell r="AO3774">
            <v>1</v>
          </cell>
          <cell r="AP3774" t="str">
            <v>泰道</v>
          </cell>
          <cell r="AQ3774">
            <v>1</v>
          </cell>
          <cell r="AS3774">
            <v>0</v>
          </cell>
          <cell r="AU3774" t="e">
            <v>#N/A</v>
          </cell>
          <cell r="AV3774" t="e">
            <v>#N/A</v>
          </cell>
          <cell r="AW3774" t="e">
            <v>#N/A</v>
          </cell>
          <cell r="AX3774" t="e">
            <v>#N/A</v>
          </cell>
          <cell r="AY3774" t="e">
            <v>#N/A</v>
          </cell>
          <cell r="AZ3774" t="e">
            <v>#N/A</v>
          </cell>
        </row>
        <row r="3775">
          <cell r="B3775" t="str">
            <v>P1275</v>
          </cell>
          <cell r="C3775" t="str">
            <v>CGGA_P1275</v>
          </cell>
          <cell r="E3775" t="str">
            <v>孟江涛</v>
          </cell>
          <cell r="F3775">
            <v>648774</v>
          </cell>
          <cell r="G3775">
            <v>44032</v>
          </cell>
          <cell r="H3775" t="str">
            <v>低级别胶质瘤（左额）</v>
          </cell>
          <cell r="J3775" t="str">
            <v>男</v>
          </cell>
          <cell r="K3775">
            <v>47</v>
          </cell>
          <cell r="L3775" t="str">
            <v>O</v>
          </cell>
          <cell r="M3775" t="str">
            <v>132903197304199313</v>
          </cell>
          <cell r="N3775" t="str">
            <v xml:space="preserve">刘双/妻/13831764190 孟江华/兄弟/18518447070 </v>
          </cell>
          <cell r="O3775" t="str">
            <v>体检发现颅内占位病变4月余</v>
          </cell>
          <cell r="P3775" t="str">
            <v>患者4月前于当地医院常规体检发现：“颅内占位病变”，核磁示：“胶质瘤”，不伴头痛、语言不畅及肢体运动障碍。为进一步就诊遂来我院门诊，门诊以：“胶质瘤（左额）”为诊断收入我院。    患者自患病以来，饮食可，睡眠可，二便如常，体重无明显变化。</v>
          </cell>
          <cell r="Q3775" t="str">
            <v>30年前行“胃穿孔修补术”平素健康状况:良好。否认高血压史、冠心病史， 否认糖尿病史、脑血管病史、精神病史，否认肝炎史、疟疾史、结核史,。否认、外伤史、输血史，否认过敏史，预防接种史不详。</v>
          </cell>
          <cell r="R3775" t="str">
            <v>生于河北，久居本地，无疫区、疫情、疫水接触史，无牧区、矿山、高氟区、低碘区居住史，无化学性物质、放射性物质、有毒物质接触史，无工业毒物、粉尘接触史。吸烟20年，平均20支／日，未戒烟。吸烟指数吸烟指数否认冶游史、嗜酒史、。</v>
          </cell>
          <cell r="S3775" t="str">
            <v>100</v>
          </cell>
          <cell r="T3775">
            <v>44034</v>
          </cell>
          <cell r="V3775" t="str">
            <v>神经导航辅助左额顶开颅肿瘤切除术+术中超声+术中电生理监测+人工硬脑膜修补术</v>
          </cell>
          <cell r="W3775" t="str">
            <v>患者插管全麻成功后，病人取仰卧位，头架固定。神经导航辅助，确定肿瘤位置，常规碘酒（4%）和酒精（75%）消毒后铺巾，头皮浸润麻醉，沿左额顶马蹄形切口逐层切开，颅骨钻2孔骨瓣铣下保留，硬膜四周严密悬吊，硬膜张力略高，250ml甘露醇快速静点静点颅内压，“+”字状剪开脑膜，术中超声再次确认肿瘤位置，术中电生理监测(皮层翻转)确认中央沟及中央前后回位置。肿瘤位于中央前回前部，主体位于额上回及额中回后部，灰红色，质地软韧不均，血供丰富，与周围脑组织边界不清，显微镜下自肿瘤大致边界逐步分离并分块切除，最终病变镜下全切，术中超声再次确认无明显残留。术腔严密止血，创面速即纱帖敷,术腔反复冲洗清亮，脑组织搏动好，硬膜破损严重人工硬膜减张缝合，与护士清点棉片、棉条等手术用品无误后， 3枚可吸收连接片还纳骨瓣，逐层缝合皮下及皮肤，术毕再次与护士清点棉条等手术用品无误，手术顺利，术中出血约200ml，输液2500ml，术后回ICU监护。</v>
          </cell>
          <cell r="X3775" t="str">
            <v>全切除</v>
          </cell>
          <cell r="Y3775" t="str">
            <v>缺失</v>
          </cell>
          <cell r="Z3775" t="str">
            <v>O(WHO II)</v>
          </cell>
          <cell r="AA3775" t="str">
            <v>O(WHO II)</v>
          </cell>
          <cell r="AB3775">
            <v>2</v>
          </cell>
          <cell r="AC3775" t="str">
            <v>病理诊断：少突胶质细胞瘤，局部细胞密度增高，生长活跃，肿瘤浸润蛛网膜下腔和软膜下。（WHOⅡ-Ⅲ级）</v>
          </cell>
          <cell r="AD3775" t="str">
            <v>全切除</v>
          </cell>
          <cell r="AE3775">
            <v>44046</v>
          </cell>
          <cell r="AF3775" t="str">
            <v>1.少突神经胶质细胞瘤（WHO 2-3级）（左额）</v>
          </cell>
          <cell r="AH3775" t="str">
            <v>未终止</v>
          </cell>
          <cell r="AI3775">
            <v>732</v>
          </cell>
          <cell r="AJ3775">
            <v>0</v>
          </cell>
          <cell r="AK3775">
            <v>732</v>
          </cell>
          <cell r="AL3775">
            <v>0</v>
          </cell>
          <cell r="AM3775">
            <v>732</v>
          </cell>
          <cell r="AN3775" t="str">
            <v>同步</v>
          </cell>
          <cell r="AO3775">
            <v>1</v>
          </cell>
          <cell r="AP3775" t="str">
            <v>泰道</v>
          </cell>
          <cell r="AQ3775">
            <v>1</v>
          </cell>
          <cell r="AS3775">
            <v>0</v>
          </cell>
          <cell r="AU3775" t="e">
            <v>#N/A</v>
          </cell>
          <cell r="AV3775" t="e">
            <v>#N/A</v>
          </cell>
          <cell r="AW3775" t="e">
            <v>#N/A</v>
          </cell>
          <cell r="AX3775" t="e">
            <v>#N/A</v>
          </cell>
          <cell r="AY3775" t="e">
            <v>#N/A</v>
          </cell>
          <cell r="AZ3775" t="e">
            <v>#N/A</v>
          </cell>
        </row>
        <row r="3776">
          <cell r="B3776" t="str">
            <v>P1276</v>
          </cell>
          <cell r="C3776" t="str">
            <v>CGGA_P1276</v>
          </cell>
          <cell r="E3776" t="str">
            <v>董文玲</v>
          </cell>
          <cell r="F3776">
            <v>648869</v>
          </cell>
          <cell r="G3776">
            <v>44033</v>
          </cell>
          <cell r="H3776" t="str">
            <v>颅内占位性病变(右顶)  症状性癫痫[继发性癫痫]</v>
          </cell>
          <cell r="J3776" t="str">
            <v>女</v>
          </cell>
          <cell r="K3776">
            <v>38</v>
          </cell>
          <cell r="L3776" t="str">
            <v>A</v>
          </cell>
          <cell r="M3776" t="str">
            <v>230119198201155063</v>
          </cell>
          <cell r="N3776" t="str">
            <v xml:space="preserve">吴伟/夫/18603609372 </v>
          </cell>
          <cell r="O3776" t="str">
            <v>发作性左手无力3个月</v>
          </cell>
          <cell r="P3776" t="str">
            <v>患者3月前无明显诱因下出现发作性左手无力，持续约2分钟后自行缓解，未就诊。1月后再次发作左手无力，伴异常感觉,持续2分钟后缓解，发病过程中，患者无恶心呕吐，无四肢抽搐，无意识丧失，无言语功能障碍。于当地医院（哈医大附属第四医院）就诊行头颅影像检查提示颅内占位病变。患者为求进一步治疗，就诊于我院，行头颅MRI示：颅内占位性病变（右顶）。门诊以“颅内占位性病变”收入院。    患者自患病以来，饮食可，睡眠可，二便如常，体重无明显变化。</v>
          </cell>
          <cell r="Q3776" t="str">
            <v>平素健康状况:良好。否认高血压史、冠心病史， 否认糖尿病史、脑血管病史、精神病史，否认肝炎史、疟疾史、结核史,否认手术史、外伤史、输血史，否认过敏史，预防接种史不详。</v>
          </cell>
          <cell r="R3776" t="str">
            <v>生于黑龙江，久居本地，无疫区、疫情、疫水接触史，无牧区、矿山、高氟区、低碘区居住史，无化学性物质、放射性物质、有毒物质接触史，无工业毒物、粉尘接触史。否认冶游史、嗜酒史、吸烟史。</v>
          </cell>
          <cell r="S3776" t="str">
            <v>缺失</v>
          </cell>
          <cell r="T3776">
            <v>44034</v>
          </cell>
          <cell r="V3776" t="str">
            <v>唤醒麻醉下右额顶开颅肿瘤切除术+人工硬脑膜修补术（神经导航+电生理辅助</v>
          </cell>
          <cell r="W3776" t="str">
            <v>患者全麻成功后，左侧卧位，麻醉诱导喉罩通气后，头部以头架固定，导航注册确定肿瘤及功能区体表投影。常规碘酒（4%）和酒精（75%）消毒后铺巾，头皮浸润麻醉，给予甘露醇250ml快速静点，取右额顶马蹄形切口逐层切开，皮肌瓣翻向下方，充分暴露骨质，颅骨钻2孔骨瓣铣下保留，硬膜止血后四周严密悬吊，拔除喉罩，患者清醒，利多卡因棉条贴敷硬脑膜，放射状剪开硬脑膜，导航明确病变位置，电刺激明确中央前回与中央后回，超声明确病变位置，主体位于右侧中央后回中部及部分右顶叶，于皮层造瘘皮层下0.5cm可见灰白红病变，质韧，血供中等，与正常脑组织无明确边界，大小约3.5X3.0X3.0cm，仔细分离肿瘤周边，分块切除病变。整个切除过程中患者保持清醒，密切监测患者运动/语言]功能，最终病变镜下近全切除，复查超声未见明显肿瘤残留，左手拇指和食指运动功能同术前稍差，术中无癫痫发作，术中病理回报为星形细胞瘤。然后加深麻醉，重新置入喉罩通气。术腔严密止血，术腔反复冲洗清亮，脑组织搏动好，鉴于硬膜缺损，免缝人工硬膜覆盖，与护士清点棉片、棉条等手术用品无误后，1枚盖孔片2枚钛片还纳骨瓣，皮下放置引流管一根另戳孔引出，逐层缝合肌肉、皮下及皮肤，术毕再次与护士清点棉条等手术用品无误，手术顺利，术中出血约200ml，无异体输血，输液2000ml，安返PICU监护。</v>
          </cell>
          <cell r="X3776" t="str">
            <v>部分切除</v>
          </cell>
          <cell r="Y3776" t="str">
            <v>缺失</v>
          </cell>
          <cell r="Z3776" t="str">
            <v>A(WHO II)</v>
          </cell>
          <cell r="AA3776" t="str">
            <v>A(WHO II)</v>
          </cell>
          <cell r="AB3776">
            <v>2</v>
          </cell>
          <cell r="AC3776" t="str">
            <v>病理诊断：星形细胞瘤（WHOⅡ级）。</v>
          </cell>
          <cell r="AD3776" t="str">
            <v>部分切除</v>
          </cell>
          <cell r="AE3776">
            <v>44050</v>
          </cell>
          <cell r="AF3776" t="str">
            <v>1.右顶星形细胞瘤（WHO II级）2.症状性癫痫[继发性癫痫]</v>
          </cell>
          <cell r="AH3776" t="str">
            <v>未终止</v>
          </cell>
          <cell r="AI3776" t="str">
            <v>NA</v>
          </cell>
          <cell r="AJ3776" t="str">
            <v>NA</v>
          </cell>
          <cell r="AK3776" t="str">
            <v>NA</v>
          </cell>
          <cell r="AL3776" t="str">
            <v>NA</v>
          </cell>
          <cell r="AM3776">
            <v>732</v>
          </cell>
          <cell r="AN3776" t="str">
            <v>30次</v>
          </cell>
          <cell r="AO3776">
            <v>1</v>
          </cell>
          <cell r="AP3776" t="str">
            <v>泰道</v>
          </cell>
          <cell r="AQ3776">
            <v>1</v>
          </cell>
          <cell r="AS3776">
            <v>0</v>
          </cell>
          <cell r="AU3776" t="e">
            <v>#N/A</v>
          </cell>
          <cell r="AV3776" t="e">
            <v>#N/A</v>
          </cell>
          <cell r="AW3776" t="e">
            <v>#N/A</v>
          </cell>
          <cell r="AX3776" t="e">
            <v>#N/A</v>
          </cell>
          <cell r="AY3776" t="e">
            <v>#N/A</v>
          </cell>
          <cell r="AZ3776" t="e">
            <v>#N/A</v>
          </cell>
        </row>
        <row r="3777">
          <cell r="B3777" t="str">
            <v>P1277</v>
          </cell>
          <cell r="C3777" t="str">
            <v>CGGA_P1277</v>
          </cell>
          <cell r="E3777" t="str">
            <v>韩梦莉</v>
          </cell>
          <cell r="F3777">
            <v>648883</v>
          </cell>
          <cell r="G3777">
            <v>44033</v>
          </cell>
          <cell r="H3777" t="str">
            <v>复发胶质瘤（颞岛，左）  症状性癫痫[继发性癫痫]</v>
          </cell>
          <cell r="J3777" t="str">
            <v>女</v>
          </cell>
          <cell r="K3777">
            <v>31</v>
          </cell>
          <cell r="L3777" t="str">
            <v>O</v>
          </cell>
          <cell r="M3777" t="str">
            <v>440882198812081229</v>
          </cell>
          <cell r="N3777" t="str">
            <v>韩晓/兄/13538882807 韩义/父/13428136055 蔡淑琴/母/15119277930</v>
          </cell>
          <cell r="O3777" t="str">
            <v>少突胶质细胞瘤术后近2年，失神发作伴发作性言语不利3月。</v>
          </cell>
          <cell r="P3777" t="str">
            <v>患者近2年前因失神发作于南方医科大学南方医院就诊，行左额颞开颅病变切除术，术后病理提示少突胶质细胞瘤(WHO II)，未行放化疗，术后规律服用德巴金缓释片，失神发作控制可，3月前患者出现失神发作伴发作性言语不利，持续2-10秒，可自行缓解，每周4-5次，否认肢体活动障碍，否认肢体抽搐，于我院门诊就诊，行头颅核磁检查提示病变复发，并更换开普兰，每天两次，每次一片，癫痫发作好转，为进一步治疗，门诊以“颅内占位性病变”收住入院。    患者自患病以来，饮食可，睡眠可，二便如常，体重无明显变化。</v>
          </cell>
          <cell r="Q3777" t="str">
            <v>平素健康状况:良好。否认高血压史、冠心病史， 否认糖尿病史、脑血管病史、精神病史，否认肝炎史、疟疾史、结核史,否认其他认手术史、外伤史、输血史，否认过敏史，预防接种史不详。</v>
          </cell>
          <cell r="R3777" t="str">
            <v>生于广东，久居本地，无疫区、疫情、疫水接触史，无牧区、矿山、高氟区、低碘区居住史，无化学性物质、放射性物质、有毒物质接触史，无工业毒物、粉尘接触史。否认冶游史、嗜酒史、吸烟史。</v>
          </cell>
          <cell r="S3777" t="str">
            <v>100</v>
          </cell>
          <cell r="T3777">
            <v>44035</v>
          </cell>
          <cell r="V3777" t="str">
            <v>原切口入路病变切除术+人工硬膜修补术</v>
          </cell>
          <cell r="W3777" t="str">
            <v>患者气管插管全麻成功后，仰卧位，头偏向右。头架固定，导航明确病变位置，常规碘酒（2%）和酒精（75%）消毒后铺巾，头皮浸润麻醉，取左额颞原切口逐层切开，皮瓣翻向前方，充分暴露骨质，可见前次手术固定颅骨所用盖孔板及钛片，颅骨钻2孔部分原骨瓣铣下保留。硬膜止血后四周严密悬吊，见硬膜张力略高250ml甘露醇快速静点降低颅内压，“弧形”状剪开硬脑膜，可见脑组织及侧裂静脉与粘连紧密，仔细予以分离，可见灰黄色病变位于左侧颞岛叶，质地软韧不均，与周围组织边界不清，血供中等，显微镜下首先切除颞极及颞底肿瘤，左侧脑室颞角开放，并切除沟回海马及杏仁核，至环池，仔细分离与脑干关系紧密之肿瘤，予以切除，再继续切除岛叶，至底节正常脑组织，最终病变镜下全切，大小约3.0X 3.6X4.2CM。环池及颈内动脉及分支、动眼神经保护好，术腔严密止血，创面速即纱帖敷,术腔反复冲洗清亮，脑组织搏动好，硬膜缝合困难，人工硬膜减张缝合加固硬膜薄弱处，与护士清点棉片、棉条等手术用品无误后，2枚钛片1枚盖孔片还纳骨瓣，逐层缝合肌肉、皮下及皮肤，术毕再次与护士清点棉条等手术用品无误，手术顺利，术中出血约300ml，输液2500ml，未输血，术后回ICU病房监护。</v>
          </cell>
          <cell r="X3777" t="str">
            <v>全切除</v>
          </cell>
          <cell r="Y3777" t="str">
            <v>159640</v>
          </cell>
          <cell r="Z3777" t="str">
            <v>O(WHO II)</v>
          </cell>
          <cell r="AA3777" t="str">
            <v>O(WHO II)</v>
          </cell>
          <cell r="AB3777">
            <v>2</v>
          </cell>
          <cell r="AC3777" t="str">
            <v>病理诊断：少突胶质细胞瘤(WHOⅡ级)，生长较活跃，局灶细胞密度较高，Ki-67标记指数约10-20%，偶见核分裂像。（复发）</v>
          </cell>
          <cell r="AD3777" t="str">
            <v>全切除</v>
          </cell>
          <cell r="AE3777">
            <v>44048</v>
          </cell>
          <cell r="AF3777" t="str">
            <v>1.少突胶质细胞瘤(WHOⅡ级)（颞岛，左）  2.中枢神经系统感染3.症状性癫痫[继发性癫痫] </v>
          </cell>
          <cell r="AH3777" t="str">
            <v>未终止</v>
          </cell>
          <cell r="AI3777">
            <v>731</v>
          </cell>
          <cell r="AJ3777">
            <v>0</v>
          </cell>
          <cell r="AK3777">
            <v>731</v>
          </cell>
          <cell r="AL3777">
            <v>0</v>
          </cell>
          <cell r="AM3777">
            <v>731</v>
          </cell>
          <cell r="AN3777" t="str">
            <v>同步</v>
          </cell>
          <cell r="AO3777">
            <v>1</v>
          </cell>
          <cell r="AP3777" t="str">
            <v>帝清</v>
          </cell>
          <cell r="AQ3777">
            <v>1</v>
          </cell>
          <cell r="AS3777">
            <v>1</v>
          </cell>
          <cell r="AU3777" t="e">
            <v>#N/A</v>
          </cell>
          <cell r="AV3777" t="e">
            <v>#N/A</v>
          </cell>
          <cell r="AW3777" t="e">
            <v>#N/A</v>
          </cell>
          <cell r="AX3777" t="e">
            <v>#N/A</v>
          </cell>
          <cell r="AY3777" t="e">
            <v>#N/A</v>
          </cell>
          <cell r="AZ3777" t="e">
            <v>#N/A</v>
          </cell>
        </row>
        <row r="3778">
          <cell r="B3778" t="str">
            <v>P1278</v>
          </cell>
          <cell r="C3778" t="str">
            <v>NA</v>
          </cell>
          <cell r="D3778" t="str">
            <v>NA</v>
          </cell>
          <cell r="E3778" t="str">
            <v>NA</v>
          </cell>
          <cell r="F3778" t="str">
            <v>NA</v>
          </cell>
          <cell r="G3778" t="str">
            <v>NA</v>
          </cell>
          <cell r="H3778" t="str">
            <v>NA</v>
          </cell>
          <cell r="I3778" t="str">
            <v>NA</v>
          </cell>
          <cell r="J3778" t="str">
            <v>NA</v>
          </cell>
          <cell r="K3778" t="str">
            <v>NA</v>
          </cell>
          <cell r="L3778" t="str">
            <v>NA</v>
          </cell>
          <cell r="M3778" t="str">
            <v>NA</v>
          </cell>
          <cell r="N3778" t="str">
            <v>NA</v>
          </cell>
          <cell r="O3778" t="str">
            <v>NA</v>
          </cell>
          <cell r="P3778" t="str">
            <v>NA</v>
          </cell>
          <cell r="Q3778" t="str">
            <v>NA</v>
          </cell>
          <cell r="R3778" t="str">
            <v>NA</v>
          </cell>
          <cell r="S3778" t="str">
            <v>NA</v>
          </cell>
          <cell r="T3778" t="str">
            <v>NA</v>
          </cell>
          <cell r="U3778" t="str">
            <v>NA</v>
          </cell>
          <cell r="V3778" t="str">
            <v>NA</v>
          </cell>
          <cell r="W3778" t="str">
            <v>NA</v>
          </cell>
          <cell r="X3778" t="str">
            <v>NA</v>
          </cell>
          <cell r="Y3778" t="str">
            <v>NA</v>
          </cell>
          <cell r="Z3778" t="str">
            <v>NA</v>
          </cell>
          <cell r="AA3778" t="str">
            <v>NA</v>
          </cell>
          <cell r="AB3778" t="str">
            <v>NA</v>
          </cell>
          <cell r="AC3778" t="str">
            <v>NA</v>
          </cell>
          <cell r="AD3778" t="str">
            <v>NA</v>
          </cell>
          <cell r="AE3778" t="str">
            <v>NA</v>
          </cell>
          <cell r="AF3778" t="str">
            <v>NA</v>
          </cell>
          <cell r="AG3778" t="str">
            <v>NA</v>
          </cell>
          <cell r="AH3778" t="str">
            <v>NA</v>
          </cell>
          <cell r="AI3778" t="str">
            <v>NA</v>
          </cell>
          <cell r="AJ3778" t="str">
            <v>NA</v>
          </cell>
          <cell r="AK3778" t="str">
            <v>NA</v>
          </cell>
          <cell r="AL3778" t="str">
            <v>NA</v>
          </cell>
          <cell r="AM3778" t="str">
            <v>NA</v>
          </cell>
          <cell r="AN3778" t="str">
            <v>NA</v>
          </cell>
          <cell r="AO3778" t="str">
            <v>NA</v>
          </cell>
          <cell r="AP3778" t="str">
            <v>NA</v>
          </cell>
          <cell r="AQ3778" t="str">
            <v>NA</v>
          </cell>
          <cell r="AS3778" t="str">
            <v>NA</v>
          </cell>
          <cell r="AT3778" t="str">
            <v>NA</v>
          </cell>
          <cell r="AU3778" t="str">
            <v>NA</v>
          </cell>
          <cell r="AV3778" t="str">
            <v>NA</v>
          </cell>
          <cell r="AW3778" t="str">
            <v>NA</v>
          </cell>
          <cell r="AX3778" t="str">
            <v>NA</v>
          </cell>
          <cell r="AY3778" t="str">
            <v>NA</v>
          </cell>
          <cell r="AZ3778" t="str">
            <v>NA</v>
          </cell>
          <cell r="BA3778" t="str">
            <v>NA</v>
          </cell>
          <cell r="BB3778" t="str">
            <v>NA</v>
          </cell>
          <cell r="BC3778" t="str">
            <v>NA</v>
          </cell>
          <cell r="BD3778" t="str">
            <v>NA</v>
          </cell>
        </row>
        <row r="3779">
          <cell r="B3779" t="str">
            <v>P1279</v>
          </cell>
          <cell r="C3779" t="str">
            <v>CGGA_P1279</v>
          </cell>
          <cell r="E3779" t="str">
            <v>褚利平</v>
          </cell>
          <cell r="F3779">
            <v>648186</v>
          </cell>
          <cell r="G3779">
            <v>44036</v>
          </cell>
          <cell r="H3779" t="str">
            <v>颅内占位性病变（额叶 右）复发胶质瘤可能性大  高血压</v>
          </cell>
          <cell r="J3779" t="str">
            <v>女</v>
          </cell>
          <cell r="K3779">
            <v>39</v>
          </cell>
          <cell r="L3779" t="str">
            <v>B</v>
          </cell>
          <cell r="M3779" t="str">
            <v>370403198009104529</v>
          </cell>
          <cell r="N3779" t="str">
            <v>谢新平/夫/13964111065 褚衍鼎/弟/13220781222</v>
          </cell>
          <cell r="O3779" t="str">
            <v>胶质瘤术后4年，癫痫3月</v>
          </cell>
          <cell r="P3779" t="str">
            <v>患者4年前体检发现右额占位，于当地医院行右额开颅颅内肿物切除术，术后病理少突胶质细胞瘤，术后行伽马刀一次，未行其他放疗，未化疗。后定期复查。3月前，患者熟睡时双上肢抽搐，10分钟后缓解，醒后不能回忆当时情况，未有口吐白沫、未有双眼上翻。至当地医院，复查核磁共振，怀疑复发。口服卡马西平早晚"各1片"。3月来偶伴有右额疼痛，为阵发性钝痛，未有放散，未影响睡眠，未口服止痛药物。遂至我院门诊，门诊以“颅内占位性病变”收入我病房。    患者自患病以来，饮食可，睡眠可，二便如常，体重无明显变化。</v>
          </cell>
          <cell r="Q3779" t="str">
            <v>平素健康状况:良好。有高血压病，患高血压1年，最高170/90mmHg,口服降压药拜新同，规律服用，血压控制130/90mmHg。否认、冠心病史， 否认糖尿病史、脑血管病史、精神病史，否认肝炎史、疟疾史、结核史,否认手术史、外伤史、输血史，否认过敏史，预防接种史不详。</v>
          </cell>
          <cell r="R3779" t="str">
            <v>生于当地，久居当地，无疫区、疫情、疫水接触史，无牧区、矿山、高氟区、低碘区居住史，无化学性物质、放射性物质、有毒物质接触史，无工业毒物、粉尘接触史。否认冶游史、嗜酒史、吸烟史。</v>
          </cell>
          <cell r="S3779" t="str">
            <v>95</v>
          </cell>
          <cell r="T3779">
            <v>44040</v>
          </cell>
          <cell r="V3779" t="str">
            <v>右额开颅颅内肿物切除术+神经导航+术中B超+人工硬脑膜补片修补术</v>
          </cell>
          <cell r="W3779" t="str">
            <v>患者插管全麻成功后，病人取仰卧位。神经导航判断肿瘤位置。常规碘酒（4%）和酒精（75%）消毒后铺巾，头皮浸润麻醉，沿右额原“马蹄形”切口向颞部延长，逐层切开，充分暴露右额骨质，卸下原固定钛片铣刀铣下骨瓣保留，硬膜四周严密悬吊，见硬膜张力略高，250ml甘露醇快速静点降低颅内压，“弧形+放射”状剪开硬膜，B超初步判断肿瘤边界，可见右额灰白色病变，质地软韧不均，血供一般，与周围脑组织边界较清，显微镜下首先自瘤内分块切除，待减压充分后自肿瘤大致边界逐步分离并分块切除，大小约5X5X3.5cm，B超再次确认切除程度。右侧侧脑室额角开放，脑脊液清亮，最终肿瘤镜下近全切除。术腔严密止血，创面速即纱帖敷,术腔反复冲洗清亮，脑组织搏动好，硬膜破损严重，可缝人工硬膜（脑膜健）减张缝合，与护士清点棉片、棉条等手术用品无误后，还纳骨瓣，逐层缝合肌肉、皮下及皮肤，术毕再次与护士清点棉条等手术用品无误，手术顺利，术中出血约300ml，术后回ICU病房监护。</v>
          </cell>
          <cell r="X3779" t="str">
            <v>部分切除</v>
          </cell>
          <cell r="Y3779" t="str">
            <v>159765</v>
          </cell>
          <cell r="Z3779" t="str">
            <v>AO(WHO III)</v>
          </cell>
          <cell r="AA3779" t="str">
            <v>AO(WHO III)</v>
          </cell>
          <cell r="AB3779">
            <v>3</v>
          </cell>
          <cell r="AC3779" t="str">
            <v>病理回报：间变少突胶质瘤（WHO III级）</v>
          </cell>
          <cell r="AD3779" t="str">
            <v>部分切除</v>
          </cell>
          <cell r="AE3779">
            <v>44048</v>
          </cell>
          <cell r="AF3779" t="str">
            <v>1.颅内占位性病变（额叶 右）间变少突胶质瘤（WHO III级）2.高血压3.凝血功能异常4.低蛋白血症</v>
          </cell>
          <cell r="AH3779" t="str">
            <v>未终止</v>
          </cell>
          <cell r="AI3779">
            <v>726</v>
          </cell>
          <cell r="AJ3779">
            <v>0</v>
          </cell>
          <cell r="AK3779">
            <v>726</v>
          </cell>
          <cell r="AL3779">
            <v>0</v>
          </cell>
          <cell r="AM3779">
            <v>726</v>
          </cell>
          <cell r="AN3779" t="str">
            <v>无</v>
          </cell>
          <cell r="AO3779">
            <v>0</v>
          </cell>
          <cell r="AP3779" t="str">
            <v>帝清</v>
          </cell>
          <cell r="AQ3779">
            <v>1</v>
          </cell>
          <cell r="AS3779">
            <v>1</v>
          </cell>
          <cell r="AU3779" t="e">
            <v>#N/A</v>
          </cell>
          <cell r="AV3779" t="e">
            <v>#N/A</v>
          </cell>
          <cell r="AW3779" t="e">
            <v>#N/A</v>
          </cell>
          <cell r="AX3779" t="e">
            <v>#N/A</v>
          </cell>
          <cell r="AY3779" t="e">
            <v>#N/A</v>
          </cell>
          <cell r="AZ3779" t="e">
            <v>#N/A</v>
          </cell>
        </row>
        <row r="3780">
          <cell r="B3780" t="str">
            <v>P1280</v>
          </cell>
          <cell r="C3780" t="str">
            <v>CGGA_P1280</v>
          </cell>
          <cell r="E3780" t="str">
            <v>刘兵兵</v>
          </cell>
          <cell r="F3780">
            <v>649407</v>
          </cell>
          <cell r="G3780">
            <v>44039</v>
          </cell>
          <cell r="H3780" t="str">
            <v>颅内占位性病变(额、颞、岛、胼胝体、下视丘，左)：胶质瘤？  甲状腺结节</v>
          </cell>
          <cell r="J3780" t="str">
            <v>女</v>
          </cell>
          <cell r="K3780">
            <v>36</v>
          </cell>
          <cell r="L3780" t="str">
            <v>O</v>
          </cell>
          <cell r="M3780" t="str">
            <v>411324198403212720</v>
          </cell>
          <cell r="N3780" t="str">
            <v>刘兵兵/本人/13193823972 周渊/夫/13183304763 刘苗/妹/13781775957</v>
          </cell>
          <cell r="O3780" t="str">
            <v>头痛半年，头晕恶心2周。</v>
          </cell>
          <cell r="P3780" t="str">
            <v>患者半年前无明显诱因出现头痛，未重视。两周前，患者出现头晕，伴恶心，无呕吐。于当地医院就诊，行头颅CT及MRI检查，考虑颅内占位。患者无发作性意识丧失、肢体抽搐病史。遂于我院门诊就诊，行头颅MRI检查，结果回报“左额颞深部及岛叶占位”。门诊遂以“颅内占位病变”收入院。患者自患病以来，饮食可，睡眠可，二便如常，体重无明显变化。</v>
          </cell>
          <cell r="Q3780" t="str">
            <v>平素健康状况:良好。否认高血压史、冠心病史， 否认糖尿病史、脑血管病史、精神病史，否认肝炎史、疟疾史、结核史,否认手术史、外伤史、输血史，阿莫西林过敏史，预防接种史不详。</v>
          </cell>
          <cell r="R3780" t="str">
            <v>生于原籍，久居本地，无疫区、疫情、疫水接触史，无牧区、矿山、高氟区、低碘区居住史，无化学性物质、放射性物质、有毒物质接触史，无工业毒物、粉尘接触史。否认冶游史、嗜酒史、吸烟史。</v>
          </cell>
          <cell r="S3780" t="str">
            <v>100</v>
          </cell>
          <cell r="T3780">
            <v>44041</v>
          </cell>
          <cell r="V3780" t="str">
            <v>冠切左额颞开颅肿瘤切除+人工硬脑膜修补术（术中MRI) </v>
          </cell>
          <cell r="W3780" t="str">
            <v>患者插管全麻成功后，病人取仰卧位。常规碘酒（4%）和酒精（75%）消毒后铺巾，头皮浸润麻醉，行冠切左额颞开颅，充分暴露左额颞骨质，颅骨钻3孔左额颞骨瓣铣下保留，硬膜四周严密悬吊，“放射状”字状剪开左额颞硬脑膜，首先沿前纵裂分离释放脑脊液,离断来自大脑前动脉之供血供血动脉,可见额上回及眶回肿瘤,灰白色,深部达胼胝体膝部,胼周动脉保护完好.向额极边切除边分离并保护嗅神经，前纵裂深部自前向后依次显露双侧大脑前动脉A1/A2段、双侧视神经、视交叉及终板.沿胼胝体膝部平面向外侧分离,侧脑室额角略有开放.前方沿嗅神经分离至嗅三角、内/外嗅束，外侧嗅束平行于岛阈，于大脑中动脉M1段可见外侧组豆纹动脉，走向前穿质，以此作为切除内侧边界，在大脑中动脉M2分支下方自前向后下切除岛叶部分肿瘤，深部可见肉豆蔻样底节区。然后切除颞极及海马部分肿瘤，侧脑室颞角开放，动眼神经及大脑后动脉P1/P2段保留完好。显微镜下分块近全切肿瘤，质地软韧不均，血供中等，与界不清，行术中MRI扫描提示岛叶残留薄层肿瘤，给以再次切除。术腔严密止血，反复冲洗清亮，脑组织搏动好，硬膜破损严重，可缝人工硬膜（脑膜健）减张缝合，与护士清点棉片、棉条等手术用品无误后，2枚盖孔板1枚连接片还纳固定骨瓣，逐层缝合肌肉、皮下及皮肤，术毕再次与护士清点棉条等手术用品无误，手术顺利，麻醉满意，术中出血约300ml，输液3500ml，术后拔管后回ICU病房监护。</v>
          </cell>
          <cell r="X3780" t="str">
            <v>部分切除</v>
          </cell>
          <cell r="Y3780" t="str">
            <v>159800</v>
          </cell>
          <cell r="Z3780" t="str">
            <v>A(WHO II)</v>
          </cell>
          <cell r="AA3780" t="str">
            <v>A(WHO II)</v>
          </cell>
          <cell r="AB3780">
            <v>2</v>
          </cell>
          <cell r="AC3780" t="str">
            <v>病理诊断：星形细胞瘤(WHOⅡ级)，部分呈肥胖细胞型星形细胞瘤形态。</v>
          </cell>
          <cell r="AD3780" t="str">
            <v>部分切除</v>
          </cell>
          <cell r="AE3780">
            <v>44053</v>
          </cell>
          <cell r="AF3780" t="str">
            <v>1. 星形细胞瘤(WHOⅡ级)(额、颞、岛、胼胝体、下视丘，左)2. 甲状腺结节</v>
          </cell>
          <cell r="AH3780" t="str">
            <v>未终止</v>
          </cell>
          <cell r="AI3780">
            <v>725</v>
          </cell>
          <cell r="AJ3780">
            <v>0</v>
          </cell>
          <cell r="AK3780">
            <v>725</v>
          </cell>
          <cell r="AL3780">
            <v>0</v>
          </cell>
          <cell r="AM3780">
            <v>725</v>
          </cell>
          <cell r="AN3780" t="str">
            <v>27次</v>
          </cell>
          <cell r="AO3780">
            <v>1</v>
          </cell>
          <cell r="AP3780" t="str">
            <v>无</v>
          </cell>
          <cell r="AQ3780">
            <v>0</v>
          </cell>
          <cell r="AS3780">
            <v>0</v>
          </cell>
          <cell r="AU3780" t="e">
            <v>#N/A</v>
          </cell>
          <cell r="AV3780" t="e">
            <v>#N/A</v>
          </cell>
          <cell r="AW3780" t="e">
            <v>#N/A</v>
          </cell>
          <cell r="AX3780" t="e">
            <v>#N/A</v>
          </cell>
          <cell r="AY3780" t="e">
            <v>#N/A</v>
          </cell>
          <cell r="AZ3780" t="e">
            <v>#N/A</v>
          </cell>
        </row>
        <row r="3781">
          <cell r="B3781" t="str">
            <v>P1281</v>
          </cell>
          <cell r="C3781" t="str">
            <v>CGGA_P1281</v>
          </cell>
          <cell r="E3781" t="str">
            <v>李桂营</v>
          </cell>
          <cell r="F3781">
            <v>640539</v>
          </cell>
          <cell r="G3781">
            <v>44040</v>
          </cell>
          <cell r="H3781" t="str">
            <v>1.颅内占位性病变(左颞及海马,左颞顶)2.高血压3.糖尿病</v>
          </cell>
          <cell r="J3781" t="str">
            <v>男</v>
          </cell>
          <cell r="K3781">
            <v>52</v>
          </cell>
          <cell r="L3781" t="str">
            <v>B</v>
          </cell>
          <cell r="M3781" t="str">
            <v>13112719680712549X</v>
          </cell>
          <cell r="N3781" t="str">
            <v xml:space="preserve">李桂营/本人/13811776230 李佳庆/子/18612132015 王春梅/妻/13581974228 </v>
          </cell>
          <cell r="O3781" t="str">
            <v>四肢抽搐后发现颅内占位4月余</v>
          </cell>
          <cell r="P3781" t="str">
            <v>患者4月前（2020.3.10 7:00）无明显诱因突发四肢强直，双上肢上举，意识不清，呼之不应，牙关紧闭，伴有舌咬伤，否认肢体阵挛、双眼上翻等，持续3-4分钟后四肢强直症状完全缓解，仍遗留意识模糊，表现为不认识家人，有攻击行为，就诊于北亚骨科医院，完善头CT检查未见明显异常，空腹血糖18.6mmol/L，尿酮体（+），给予降糖消酮、补液等对症支持治疗，当天上述症状再次发作，性质、持续时间基本同前，病程中伴有淡漠、言语减少，找词困难，近记忆力减退，当地医院完善头MRI+增强、脑电图、腰椎穿刺（初压240mmH20）等相关检查后，考虑诊断为“病毒性脑炎”，给予阿昔洛韦抗病毒、甘露醇、地塞米松降颅压、补钙补钾、抑酸等对症支持治疗，患者上述症状未再发作，言语减少症状较前好转。患者3月前（2020.4.2）入我院神经内科感染免疫病房继续对症治疗。病情平稳出院。出院后近3个月精神状态逐渐下降，出现记忆力明显减退，嗜睡加重。1日前来我院急诊就诊。复查MRI发现颅内占位体积增大，出现明显增强，考虑“高级别脑胶质瘤可能性大”。急诊以“颅内占位性病变（左海马及颞叶内侧、左颞顶）”收入院。患者自患病以来，精神弱，饮食可，睡眠可，二便如常，体重无明显变化。</v>
          </cell>
          <cell r="Q3781" t="str">
            <v>平素健康状况:良好。患者自述2020年2月中旬曾有口唇疱疹史。有高血压病，患高血压7年，最高达160/110mmHg，替米沙坦，规律服用，血压控制140/90mmHg。否认冠心病史， 糖尿病史：患病5年，服用格列美脲药物，血糖控制不满意否认脑血管病史、精神病史，否认肝炎史、疟疾史、结核史，否认手术史、外伤史、输血史，否认过敏史，预防接种史不详。</v>
          </cell>
          <cell r="R3781" t="str">
            <v>生于北京，久居本地，无疫区、疫情、疫水接触史，无牧区、矿山、高氟区、低碘区居住史，无化学性物质、放射性物质、有毒物质接触史，无工业毒物、粉尘接触史。饮酒30年，平均2两／周，未戒酒。否认冶游史、吸烟史。</v>
          </cell>
          <cell r="S3781" t="str">
            <v>100</v>
          </cell>
          <cell r="T3781">
            <v>44041</v>
          </cell>
          <cell r="V3781" t="str">
            <v>左颞顶开颅肿瘤切除术+人工硬膜修复术</v>
          </cell>
          <cell r="W3781" t="str">
            <v>患者气管插管全麻成功后，仰卧位，头偏向右。常规碘酒（4%）和酒精（75%）消毒后铺巾，头皮浸润麻醉，取右额颞“？”切口逐层切开，皮瓣翻向侧下方，充分暴露骨质，颅骨钻2孔骨瓣铣下保留。硬膜止血后四周严密悬吊，见硬膜张力略高250ml甘露醇快速静点降低颅内压， “弧形+放射”状剪开硬脑膜，脑组织张力中等，见病变位于左侧海马，实性病变呈灰白色，质软，血供丰富，与周围脑组织边界欠清，自肿瘤大致边界逐步分离并分块切除，最终病变镜下全切，大小约4*4*3.5cm。术腔严密止血，创面速即纱帖敷,术腔反复冲洗清亮，脑组织搏动好，人工硬膜（脑膜健）严密缝合修补缺损硬膜，与护士清点棉片、棉条等手术用品无误后，3枚盖孔板还纳骨瓣，逐层缝合肌肉、皮下及皮肤，术毕再次与护士清点棉条等手术用品无误，手术顺利，术中出血约400ml，未输血，术后回ICU病房监护。</v>
          </cell>
          <cell r="X3781" t="str">
            <v>部分切除</v>
          </cell>
          <cell r="Z3781" t="str">
            <v>GBM(WHO IV)</v>
          </cell>
          <cell r="AA3781" t="str">
            <v>GBM(WHO IV)</v>
          </cell>
          <cell r="AB3781">
            <v>4</v>
          </cell>
          <cell r="AC3781" t="str">
            <v>病理诊断：胶质母细胞瘤 (WHOⅣ级)。</v>
          </cell>
          <cell r="AD3781" t="str">
            <v>部分切除</v>
          </cell>
          <cell r="AE3781">
            <v>44060</v>
          </cell>
          <cell r="AF3781" t="str">
            <v>1.胶质母细胞瘤(左颞及海马,左颞顶)2.运动性失语3.右侧肢体运动障碍4.高血压5.糖尿病</v>
          </cell>
          <cell r="AH3781" t="str">
            <v>终止</v>
          </cell>
          <cell r="AI3781">
            <v>552</v>
          </cell>
          <cell r="AJ3781">
            <v>1</v>
          </cell>
          <cell r="AK3781">
            <v>276</v>
          </cell>
          <cell r="AL3781">
            <v>1</v>
          </cell>
          <cell r="AM3781">
            <v>629</v>
          </cell>
          <cell r="AN3781" t="str">
            <v>同步</v>
          </cell>
          <cell r="AO3781">
            <v>1</v>
          </cell>
          <cell r="AP3781" t="str">
            <v>帝清</v>
          </cell>
          <cell r="AQ3781">
            <v>1</v>
          </cell>
          <cell r="AS3781">
            <v>0</v>
          </cell>
          <cell r="AU3781" t="e">
            <v>#N/A</v>
          </cell>
          <cell r="AV3781" t="e">
            <v>#N/A</v>
          </cell>
          <cell r="AW3781" t="e">
            <v>#N/A</v>
          </cell>
          <cell r="AX3781" t="e">
            <v>#N/A</v>
          </cell>
          <cell r="AY3781" t="e">
            <v>#N/A</v>
          </cell>
          <cell r="AZ3781" t="e">
            <v>#N/A</v>
          </cell>
        </row>
        <row r="3782">
          <cell r="B3782" t="str">
            <v>P1282</v>
          </cell>
          <cell r="C3782" t="str">
            <v>CGGA_P1282</v>
          </cell>
          <cell r="E3782" t="str">
            <v>史艳芳</v>
          </cell>
          <cell r="F3782">
            <v>350100</v>
          </cell>
          <cell r="G3782">
            <v>44039</v>
          </cell>
          <cell r="H3782" t="str">
            <v>1.颅内占位性病变（额叶 左、右 半卵圆中心、放射冠 右）2.Ommaya囊置入术后3.交通性脑积水[非梗阻性脑积水]4.肺炎5.脂肪肝</v>
          </cell>
          <cell r="J3782" t="str">
            <v>女</v>
          </cell>
          <cell r="K3782">
            <v>44</v>
          </cell>
          <cell r="L3782" t="str">
            <v>O</v>
          </cell>
          <cell r="M3782" t="str">
            <v>132903197508089124</v>
          </cell>
          <cell r="N3782" t="str">
            <v>王育保/夫/18343175069 王秀萍/嫂/15143183609 史艳军/兄/18343175071</v>
          </cell>
          <cell r="O3782" t="str">
            <v>胶质瘤术后10年，复查示复发可能5月</v>
          </cell>
          <cell r="P3782" t="str">
            <v>患者10年前癫痫发作起病，表现为四肢抽搐，未伴双眼上翻、未有口吐白沫，我院诊断为左额占位，行左额开颅手术，术后病理示“少枝胶质细胞瘤，含星形细胞瘤成分”。术后抗癫痫治疗。未行放化疗。患者恢复顺利，言语不利。4年前开始再次出现癫痫发作，症状同前，5年前再次至我院行核磁共振示肿瘤复发，于我院行左额开颅手术，术后病理证实“少枝星形细胞瘤，局灶间变（WHO III级）”，术后行同步放化疗+序贯替莫唑胺治疗。患者恢复顺利，言语不利同前。后定期复查，5月前复查核磁共振示肿瘤复发，不排除放射性坏死，遂至三博脑科医院行活检检查+右侧脑室Ommaya囊置入术，病理示放射性坏死，部分含肿瘤细胞，具体病理不详。术后当地医院行化疗，具体不详。为求进一步治疗，至我院门诊，行核磁共振示：左额叶胶质瘤术后改变，左侧额叶异常强化，较前范围增大：放射性坏死？肿瘤复发；右半卵圆中心、放射冠、右额叶底面多发小强化灶，较前增大。幕上脑室扩大变形。门诊以“颅内占位性病变”收入我科。    患者自患病以来，饮食可，睡眠可，二便如常，体重无明显变化。</v>
          </cell>
          <cell r="Q3782" t="str">
            <v>平素健康状况:良好。否认高血压史、冠心病史， 否认糖尿病史、脑血管病史、精神病史，否认肝炎史、疟疾史、结核史,否认手术史、外伤史、输血史，否认过敏史，预防接种史不详。</v>
          </cell>
          <cell r="R3782" t="str">
            <v>生于当地，久居当地，无疫区、疫情、疫水接触史，无牧区、矿山、高氟区、低碘区居住史，无化学性物质、放射性物质、有毒物质接触史，无工业毒物、粉尘接触史。否认冶游史、嗜酒史、吸烟史</v>
          </cell>
          <cell r="S3782" t="str">
            <v>85</v>
          </cell>
          <cell r="T3782">
            <v>44042</v>
          </cell>
          <cell r="V3782" t="str">
            <v>左额开颅颅内肿物切除术+神经导航+人工硬脑膜补片修补术</v>
          </cell>
          <cell r="W3782" t="str">
            <v>患者插管全麻成功后，病人取仰卧位。神经导航判断肿瘤位置。常规碘酒（4%）和酒精（75%）消毒后铺巾，头皮浸润麻醉，沿左额原“马蹄形”切口向颞部延长，逐层切开，充分暴露左额骨质，卸下原固定钛片铣刀铣下骨瓣铣下保留，硬膜四周严密悬吊，见硬膜张力略高，250ml甘露醇快速静点降低颅内压，“弧形+放射”状剪开硬膜，首先见肿瘤后界呈囊状，放液后可见囊腔与脑室相通，向前方追溯肿瘤，可见左额灰白色病变，质地软韧不均，大部分组织偏韧，血供一般，与周围脑组织边界较轻，显微镜下首先自瘤内分块切除，待减压充分后自肿瘤大致边界逐步分离并分块切除，大小约3.2X2.8X4.7cm，左侧侧脑室额角开放，脑脊液清亮，最终肿瘤镜下近全切除。术腔严密止血，创面速即纱帖敷,术腔反复冲洗清亮，脑组织搏动好，硬膜破损严重，可缝人工硬膜（脑膜健）减张缝合，与护士清点棉片、棉条等手术用品无误后，还纳骨瓣，逐层缝合肌肉、皮下及皮肤，术毕再次与护士清点棉条等手术用品无误，手术顺利，术中出血约200ml，术后回病房监护。</v>
          </cell>
          <cell r="X3782" t="str">
            <v>部分切除</v>
          </cell>
          <cell r="Y3782" t="str">
            <v>159831</v>
          </cell>
          <cell r="Z3782" t="str">
            <v>胶质瘤(级别未知)</v>
          </cell>
          <cell r="AA3782" t="str">
            <v>胶质瘤(级别未知)</v>
          </cell>
          <cell r="AC3782" t="str">
            <v>病理回报：放射性坏死，胶质增生，部分血管增生，部分核异形；下肢静脉彩超：肌间静脉血栓形成.</v>
          </cell>
          <cell r="AD3782" t="str">
            <v>部分切除</v>
          </cell>
          <cell r="AE3782">
            <v>44064</v>
          </cell>
          <cell r="AF3782" t="str">
            <v>1.颅内占位性病变（额叶 左、右 半卵圆中心、放射冠 右）放射性坏死 胶质增生 血管增生2.Ommaya囊置入术后3.交通性脑积水[非梗阻性脑积水]4.肺炎5.脂肪肝6.低蛋白血症7.贫血8.低钠血症9.低钾血症10.白细胞减少11.中枢神经系统感染12.下肢肌间静脉血栓形成</v>
          </cell>
          <cell r="AH3782" t="str">
            <v>未终止</v>
          </cell>
          <cell r="AI3782">
            <v>241</v>
          </cell>
          <cell r="AJ3782">
            <v>0</v>
          </cell>
          <cell r="AK3782">
            <v>241</v>
          </cell>
          <cell r="AL3782">
            <v>0</v>
          </cell>
          <cell r="AM3782">
            <v>241</v>
          </cell>
          <cell r="AN3782" t="str">
            <v>同步</v>
          </cell>
          <cell r="AO3782">
            <v>1</v>
          </cell>
          <cell r="AP3782" t="str">
            <v>帝清</v>
          </cell>
          <cell r="AQ3782">
            <v>1</v>
          </cell>
          <cell r="AS3782">
            <v>1</v>
          </cell>
          <cell r="AU3782" t="e">
            <v>#N/A</v>
          </cell>
          <cell r="AV3782" t="e">
            <v>#N/A</v>
          </cell>
          <cell r="AW3782" t="e">
            <v>#N/A</v>
          </cell>
          <cell r="AX3782" t="e">
            <v>#N/A</v>
          </cell>
          <cell r="AY3782" t="e">
            <v>#N/A</v>
          </cell>
          <cell r="AZ3782" t="e">
            <v>#N/A</v>
          </cell>
        </row>
        <row r="3783">
          <cell r="B3783" t="str">
            <v>P1283</v>
          </cell>
          <cell r="C3783" t="str">
            <v>CGGA_P1283</v>
          </cell>
          <cell r="E3783" t="str">
            <v>武士元</v>
          </cell>
          <cell r="F3783">
            <v>595190</v>
          </cell>
          <cell r="G3783">
            <v>44040</v>
          </cell>
          <cell r="H3783" t="str">
            <v>右侧小脑间变性星形细胞瘤术后  复发间变性星形细胞瘤(小脑,左侧)</v>
          </cell>
          <cell r="J3783" t="str">
            <v>男</v>
          </cell>
          <cell r="K3783">
            <v>56</v>
          </cell>
          <cell r="L3783" t="str">
            <v>B</v>
          </cell>
          <cell r="M3783" t="str">
            <v>11010919640115033X</v>
          </cell>
          <cell r="N3783" t="str">
            <v xml:space="preserve">刘英/妻/13552436963 武文喆/子/15901430782 </v>
          </cell>
          <cell r="O3783" t="str">
            <v>右侧小脑占位切除术后15月，复发3个月</v>
          </cell>
          <cell r="P3783" t="str">
            <v>15月前患者无意间发现颅内占位性病变，于我院行“右侧小脑占位切除术”，术后病理回示：“符合间变性星形细胞瘤(WHOⅢ级)， 免疫组化：免疫组化结果：GFAP（+），Olig-2（+），Syn（+），NeuN（散在+），Ki-67（局灶约30%），IDH1（-），INI-1（+）。”术后恢复良好，无并发症，出院1月后行放射治疗和化疗。3个月前患者感下肢无力、走路不稳，遂就诊于当地医院，头颅CT疑示肿瘤复发，2个月前患者出现双上肢无力伴语言不流利、头痛、视物模糊。为进一步就诊，遂来我院门诊，头颅增强MRI（2020-07-15）示：报告诊断：“右侧小脑半球占位切除术后”状态；小脑蚓部、左侧小脑半球、桥臂片状异常信号影；幕上脑室扩张积水；鼻窦轻度炎性改变。门诊以:“复发胶质瘤”为诊断收入我院。    患者自患病以来，饮食可，睡眠可，二便如常，体重无明显变化。</v>
          </cell>
          <cell r="Q3783" t="str">
            <v>平素健康状况:良好。否认高血压史、冠心病史， 否认糖尿病史、脑血管病史、精神病史，否认肝炎史、疟疾史、结核史,2019年4月曾于我院行右侧小脑占位切除术。否认、外伤史、输血史，否认过敏史，预防接种史不详。</v>
          </cell>
          <cell r="R3783" t="str">
            <v>生于原籍，久居本地，无疫区、疫情、疫水接触史，无牧区、矿山、高氟区、低碘区居住史，无化学性物质、放射性物质、有毒物质接触史，无工业毒物、粉尘接触史。吸烟7年，平均2支／日，未戒烟。吸烟指数吸烟指数否认冶游史、嗜酒史、。</v>
          </cell>
          <cell r="S3783" t="str">
            <v>50</v>
          </cell>
          <cell r="T3783">
            <v>44042</v>
          </cell>
          <cell r="V3783" t="str">
            <v>原切口入路后正中开颅肿瘤切除术+人工硬膜修补术</v>
          </cell>
          <cell r="W3783" t="str">
            <v>全麻后病人右侧俯卧位，头屈曲，标记原枕下后正中直切口，常规消毒铺巾，切开头皮、皮下组织，沿白线切开枕肌，剥离肌肉，显露双侧枕鳞及环椎后弓，沿原有骨孔，铣刀铣下骨瓣，骨瓣大小约3×4cm，悬吊硬膜，硬膜张力较高，十字形剪开硬膜，牵开，可见小脑蚓部为灰红色肿瘤，肿瘤质地软韧，血供丰富，边界欠清，肿瘤上方达小脑幕，下前方达第四脑室顶，肿瘤大小约3.5×3×3cm，分块近全切除肿瘤，肿瘤切除后第四脑室顶开放，创面覆盖速即纱及止血纱布，止血满意，与护士清点棉片、棉条及器械无误，人工硬膜修补后缝合，为增加后路窝容积，弃置骨瓣，逐层缝合枕肌及皮下组织，手术顺利，术中出血约200ml，未输血，术中冰冻病理为恶性胶质瘤，术毕返ICU，标本送病理检查。</v>
          </cell>
          <cell r="X3783" t="str">
            <v>全切除</v>
          </cell>
          <cell r="Y3783" t="str">
            <v>缺失</v>
          </cell>
          <cell r="Z3783" t="str">
            <v>GBM(WHO IV)</v>
          </cell>
          <cell r="AA3783" t="str">
            <v>GBM(WHO IV)</v>
          </cell>
          <cell r="AC3783" t="str">
            <v>病理诊断：送检标本，全部取材。巨细胞胶质母细胞瘤（WHOⅣ级），小脑组织内浸润。 </v>
          </cell>
          <cell r="AD3783" t="str">
            <v>全切除</v>
          </cell>
          <cell r="AE3783">
            <v>44057</v>
          </cell>
          <cell r="AF3783" t="str">
            <v>1.巨细胞胶质母细胞瘤(小脑)</v>
          </cell>
          <cell r="AG3783">
            <v>44215</v>
          </cell>
          <cell r="AH3783" t="str">
            <v>未终止</v>
          </cell>
          <cell r="AI3783" t="str">
            <v>NA</v>
          </cell>
          <cell r="AJ3783" t="str">
            <v>NA</v>
          </cell>
          <cell r="AK3783" t="str">
            <v>NA</v>
          </cell>
          <cell r="AL3783" t="str">
            <v>NA</v>
          </cell>
          <cell r="AM3783">
            <v>173</v>
          </cell>
          <cell r="AN3783" t="str">
            <v>无</v>
          </cell>
          <cell r="AO3783">
            <v>0</v>
          </cell>
          <cell r="AP3783" t="str">
            <v>无</v>
          </cell>
          <cell r="AQ3783" t="str">
            <v>NA</v>
          </cell>
          <cell r="AS3783" t="str">
            <v>复发</v>
          </cell>
          <cell r="AU3783" t="e">
            <v>#N/A</v>
          </cell>
          <cell r="AV3783" t="e">
            <v>#N/A</v>
          </cell>
          <cell r="AW3783" t="e">
            <v>#N/A</v>
          </cell>
          <cell r="AX3783" t="e">
            <v>#N/A</v>
          </cell>
          <cell r="AY3783" t="e">
            <v>#N/A</v>
          </cell>
          <cell r="AZ3783" t="e">
            <v>#N/A</v>
          </cell>
        </row>
        <row r="3784">
          <cell r="B3784" t="str">
            <v>P1284</v>
          </cell>
          <cell r="C3784" t="str">
            <v>CGGA_P1284</v>
          </cell>
          <cell r="D3784" t="str">
            <v>CGGA_P997, CGGA_P1284</v>
          </cell>
          <cell r="E3784" t="str">
            <v>白云峰</v>
          </cell>
          <cell r="F3784">
            <v>614571</v>
          </cell>
          <cell r="G3784">
            <v>44040</v>
          </cell>
          <cell r="H3784" t="str">
            <v>1.颅内占位性病变(额颞，右)：胶质瘤复发？2.右额颞胶质母细胞瘤术后</v>
          </cell>
          <cell r="J3784" t="str">
            <v>男</v>
          </cell>
          <cell r="K3784">
            <v>36</v>
          </cell>
          <cell r="L3784" t="str">
            <v>A</v>
          </cell>
          <cell r="M3784" t="str">
            <v>110107198311282116</v>
          </cell>
          <cell r="N3784" t="str">
            <v>白昆苗/父/13717977238 程贵兰/母/15901443782,17501108750 程铁柱/舅/13261930889</v>
          </cell>
          <cell r="O3784" t="str">
            <v>胶质母细胞瘤术后1年，复查发现肿瘤复发2个月。</v>
          </cell>
          <cell r="P3784" t="str">
            <v>患者1年前因胶质母细胞瘤行开颅肿瘤切除术，术后于我院行放疗及替莫唑胺化疗。之后定期复查，无明显变化。2月前，患者复查时行头颅MRI检查，考虑肿瘤复发。患者无头痛、头晕、恶心、呕吐病史。为求进一步诊治收入院。患者自患病以来，饮食可，睡眠可，二便如常，体重无明显变化。</v>
          </cell>
          <cell r="Q3784" t="str">
            <v>平素健康状况:良好。2019年8月行开颅肿瘤切除术，术后病理为胶质母细胞瘤(WHO IV级)，术后行标准放疗+替莫唑胺化疗。否认高血压史、冠心病史， 否认糖尿病史、脑血管病史、精神病史，否认肝炎史、疟疾史、结核史,否认外伤、输血史，否认过敏史，预防接种史不详。</v>
          </cell>
          <cell r="R3784" t="str">
            <v>生于原籍，久居本地，无疫区、疫情、疫水接触史，无牧区、矿山、高氟区、低碘区居住史，无化学性物质、放射性物质、有毒物质接触史，无工业毒物、粉尘接触史。否认吸烟史，饮酒6年，已戒酒1年余。</v>
          </cell>
          <cell r="S3784" t="str">
            <v>无</v>
          </cell>
          <cell r="T3784">
            <v>44043</v>
          </cell>
          <cell r="V3784" t="str">
            <v>右额颞原切口扩大开颅，颅内病变切除术</v>
          </cell>
          <cell r="W3784" t="str">
            <v>患者气管插管全麻成功后，仰卧位，头偏向左，头架固定头位，导航确定颅内病变头皮投影。常规碘酒（4%）和酒精（75%）消毒后铺巾，头皮浸润麻醉，将原右额颞切口向枕部延伸，逐层切开，皮瓣翻向侧下方及后方，充分暴露骨质，铣刀将原额颞骨瓣大部分铣下，随后向枕部再铣下一骨瓣。硬膜张力略高，250ml甘露醇快速静点降低颅内压，“弧形+放射”状剪开硬脑膜，硬膜增生明显并与其下的脑组织粘连，向原瘤腔探查，见瘤腔周围形成皮革样增生的囊壁，切开囊壁，于颞极及颞叶后部见病变，病变呈灰红色，质韧，血供丰富，与周围脑组织边界不清，自肿瘤大致边界逐步分离并分块切除，最终病变镜下全切，侧脑室颞角及三角区开放。查磁共振显示肿瘤切除满意，术腔严密止血，创面速即纱帖敷,术腔反复冲洗清亮，观察脑组织搏动好，硬膜破损严重，人工硬膜（脑膜健）减张缝合，与护士清点棉片、棉条等手术用品无误后，盖骨板将骨瓣整复后还纳，逐层缝合肌肉、皮下及皮肤，术毕。再次与护士清点棉条等手术用品无误，手术顺利，术中出血约300ml，未输血，输液3000ml。</v>
          </cell>
          <cell r="X3784" t="str">
            <v>全切除</v>
          </cell>
          <cell r="Y3784" t="str">
            <v>151912</v>
          </cell>
          <cell r="Z3784" t="str">
            <v>GBM(WHO IV)</v>
          </cell>
          <cell r="AA3784" t="str">
            <v>GBM(WHO IV)</v>
          </cell>
          <cell r="AB3784">
            <v>4</v>
          </cell>
          <cell r="AC3784" t="str">
            <v>病理诊断：胶质母细胞瘤 (WHOⅣ级)。（复发）</v>
          </cell>
          <cell r="AD3784" t="str">
            <v>全切除</v>
          </cell>
          <cell r="AE3784">
            <v>44053</v>
          </cell>
          <cell r="AF3784" t="str">
            <v> 1.胶质母细胞瘤 (WHOⅣ级)(额颞，右) 2.右额颞胶质母细胞瘤术后</v>
          </cell>
          <cell r="AH3784" t="str">
            <v>终止</v>
          </cell>
          <cell r="AI3784">
            <v>212</v>
          </cell>
          <cell r="AJ3784">
            <v>1</v>
          </cell>
          <cell r="AK3784">
            <v>93</v>
          </cell>
          <cell r="AL3784">
            <v>1</v>
          </cell>
          <cell r="AM3784">
            <v>241</v>
          </cell>
          <cell r="AN3784" t="str">
            <v>无</v>
          </cell>
          <cell r="AO3784">
            <v>0</v>
          </cell>
          <cell r="AP3784" t="str">
            <v>无</v>
          </cell>
          <cell r="AQ3784">
            <v>0</v>
          </cell>
          <cell r="AS3784">
            <v>1</v>
          </cell>
          <cell r="AU3784" t="e">
            <v>#N/A</v>
          </cell>
          <cell r="AV3784" t="e">
            <v>#N/A</v>
          </cell>
          <cell r="AW3784" t="e">
            <v>#N/A</v>
          </cell>
          <cell r="AX3784" t="e">
            <v>#N/A</v>
          </cell>
          <cell r="AY3784" t="e">
            <v>#N/A</v>
          </cell>
          <cell r="AZ3784" t="e">
            <v>#N/A</v>
          </cell>
        </row>
        <row r="3785">
          <cell r="B3785" t="str">
            <v>P1285</v>
          </cell>
          <cell r="C3785" t="str">
            <v>CGGA_P1285</v>
          </cell>
          <cell r="E3785" t="str">
            <v>赵彦南</v>
          </cell>
          <cell r="F3785">
            <v>649947</v>
          </cell>
          <cell r="G3785">
            <v>44043</v>
          </cell>
          <cell r="H3785" t="str">
            <v>颅内占位性病变（额顶，右）  胶质瘤可能性大  高血压  2型糖尿病  肝囊肿  脂肪肝</v>
          </cell>
          <cell r="J3785" t="str">
            <v>男</v>
          </cell>
          <cell r="K3785">
            <v>57</v>
          </cell>
          <cell r="L3785" t="str">
            <v>A</v>
          </cell>
          <cell r="M3785" t="str">
            <v>132903196210196918</v>
          </cell>
          <cell r="N3785" t="str">
            <v>雷华/妻/13582760616 雷学/兄/13722771688</v>
          </cell>
          <cell r="O3785" t="str">
            <v>左足麻木1年余，伴左侧肢体肌力下降5月余</v>
          </cell>
          <cell r="P3785" t="str">
            <v>患者于1年前无明显诱因出现左足麻木，感足底厚重，未予治疗。5月前逐渐感觉左下肢无力，就诊于骨科考虑坐骨神经功能障碍，未予治疗。2月前出现左上肢无力，伴精细动作障碍。遂就诊于当地医院行头颅MRI扫描，提示颅内占位性病变，建议上级医院就诊。约1周前就诊于我院，行头颅MRI扫描提示：右额顶颞叶占位：高级别胶质瘤可能，转移瘤不除外。现为进一步就诊收入我科。    患者自患病以来，饮食可，睡眠可，二便如常，体重无明显变化。</v>
          </cell>
          <cell r="Q3785" t="str">
            <v>平素健康状况:良好。有高血压病，患高血压3年，平日130/70mmHg，最高达160/95mmHg，于2017年开始服用降压药，络活喜，规律服用，血压控制130/70mmHg。否认冠心病史， 糖尿病史：患病时间6年，平日6mmol/l，最高10mmol/l，服用瑞格列奈药物，近期以长效胰岛素控制血糖于6mmol/l左右，血糖控制满意否认脑血管病史、精神病史，否认肝炎史、疟疾史、结核史，否认手术史、外伤史、输血史，否认过敏史，预防接种史不详。</v>
          </cell>
          <cell r="R3785" t="str">
            <v>生于河北，久居本地，无疫区、疫情、疫水接触史，无牧区、矿山、高氟区、低碘区居住史，无化学性物质、放射性物质、有毒物质接触史，无工业毒物、粉尘接触史。偶有饮酒否认冶游史、吸烟史。</v>
          </cell>
          <cell r="S3785" t="str">
            <v>80</v>
          </cell>
          <cell r="T3785">
            <v>44047</v>
          </cell>
          <cell r="V3785" t="str">
            <v>唤醒状态下右额顶开颅肿瘤切除术+人工硬脑膜修补术（神经导航辅助）</v>
          </cell>
          <cell r="W3785" t="str">
            <v>患者插管全麻成功后，病人取左侧卧位头架固定。神经导航辅助确定肿瘤位置。常规碘酒（4%）和酒精（75%）消毒后铺巾，头皮浸润麻醉，沿右额顶马蹄形切口逐层切开，颅骨钻3孔骨瓣铣下保留，硬膜四周严密悬吊，硬膜张力略高，250ml甘露醇快速静点降低颅内压。利多卡因棉条覆盖硬膜，减低麻醉药物剂量，约20分钟后，患者醒转，可配合动作。十字状剪开硬脑膜，术中神经导航再次辅助确定肿瘤位于中央后回及中央前回深部。术中电生理监测进一步确定中央沟及中央前后回位置，神经电刺激确定手运动区位置。严密检测下，沿中央沟向后切除肿瘤，见中央后回饱满，肿瘤呈灰红色，质软，与周围脑组织边界不清，血供较为丰富。取少量病变组织送快速冰冻病理，回报为“恶性肿瘤，高级别胶质瘤可能性大”。继续沿中央沟向后分块切除肿瘤，保留中央前回及脑表面静脉。在切除中央后回肿瘤深约3.5cm时，患者左侧肢体肌力明显变差，遂未勉强全切中央沟深部肿瘤。术中B超确认中央前回部分肿瘤残余。最终病变镜下大部切除，大小约4×3×2cm。加深麻醉，喉罩通气。术腔严密止血，创面速即纱帖敷，术腔反复冲洗清亮，脑组织搏动好，硬膜破损严重人工硬膜减张缝合，与护士清点棉片、棉条等手术用品无误后，盖孔板及钛片还纳骨瓣，为增加颅内空间骨瓣中线侧漂浮，逐层缝合皮下及皮肤，术毕再次与护士清点棉条等手术用品无误，手术顺利，术中出血约800ml，输液3600ml，术后回ICU病房监护。</v>
          </cell>
          <cell r="X3785" t="str">
            <v>部分切除</v>
          </cell>
          <cell r="Y3785">
            <v>159949</v>
          </cell>
          <cell r="Z3785" t="str">
            <v>AA(WHO III)</v>
          </cell>
          <cell r="AA3785" t="str">
            <v>AA(WHO III)</v>
          </cell>
          <cell r="AB3785">
            <v>3</v>
          </cell>
          <cell r="AC3785" t="str">
            <v>间变性星形细胞瘤，局灶胶母变（WHOⅢ-Ⅳ级）</v>
          </cell>
          <cell r="AD3785" t="str">
            <v>部分切除</v>
          </cell>
          <cell r="AE3785">
            <v>44060</v>
          </cell>
          <cell r="AF3785" t="str">
            <v>1.胶质母细胞瘤（额顶，右）2.高血压3.2型糖尿病4.肝囊肿5.脂肪肝6.低蛋白血症7.低氯血症</v>
          </cell>
          <cell r="AH3785" t="str">
            <v>未终止</v>
          </cell>
          <cell r="AI3785">
            <v>719</v>
          </cell>
          <cell r="AJ3785">
            <v>0</v>
          </cell>
          <cell r="AK3785">
            <v>719</v>
          </cell>
          <cell r="AL3785">
            <v>0</v>
          </cell>
          <cell r="AM3785">
            <v>719</v>
          </cell>
          <cell r="AN3785" t="str">
            <v>同步</v>
          </cell>
          <cell r="AO3785">
            <v>1</v>
          </cell>
          <cell r="AP3785" t="str">
            <v>泰道</v>
          </cell>
          <cell r="AQ3785">
            <v>1</v>
          </cell>
          <cell r="AS3785">
            <v>0</v>
          </cell>
          <cell r="AU3785" t="e">
            <v>#N/A</v>
          </cell>
          <cell r="AV3785" t="e">
            <v>#N/A</v>
          </cell>
          <cell r="AW3785" t="e">
            <v>#N/A</v>
          </cell>
          <cell r="AX3785" t="e">
            <v>#N/A</v>
          </cell>
          <cell r="AY3785" t="e">
            <v>#N/A</v>
          </cell>
          <cell r="AZ3785" t="e">
            <v>#N/A</v>
          </cell>
        </row>
        <row r="3786">
          <cell r="B3786" t="str">
            <v>P1286</v>
          </cell>
          <cell r="C3786" t="str">
            <v>CGGA_P1286</v>
          </cell>
          <cell r="E3786" t="str">
            <v>明月华</v>
          </cell>
          <cell r="F3786">
            <v>650161</v>
          </cell>
          <cell r="G3786">
            <v>44046</v>
          </cell>
          <cell r="H3786" t="str">
            <v>1.颅内占位性病变(额、岛叶、胼胝体，右)：胶质瘤  2.大脑镰下疝 3.  蛛网膜囊肿(左颞极)  4.高血压2级  5.脂肪肝</v>
          </cell>
          <cell r="J3786" t="str">
            <v>女</v>
          </cell>
          <cell r="K3786">
            <v>62</v>
          </cell>
          <cell r="L3786" t="str">
            <v>A</v>
          </cell>
          <cell r="M3786" t="str">
            <v>150403195711151021</v>
          </cell>
          <cell r="N3786" t="str">
            <v>张永凯/儿/18600686787 张永妍/女/13948101612 张志/夫/13604762326</v>
          </cell>
          <cell r="O3786" t="str">
            <v>头晕1个月。</v>
          </cell>
          <cell r="P3786" t="str">
            <v>患者1个月前无明显诱因出现头晕，无头疼、恶心、呕吐、意识改变、四肢抽搐病史，于当地医院就诊，行头颅MRI检查，考虑颅内占位。遂于我院门诊就诊，行头颅MRI检查，考虑右额叶、脑岛、胼胝体占位。门诊遂以“颅内占位性病变”收入院。患者自患病以来，饮食可，睡眠可，二便如常，体重无明显变化。</v>
          </cell>
          <cell r="Q3786" t="str">
            <v>平素健康状况:良好。高血压病史7年，最高170/100mmHg，口服硝苯地平缓释片20mg Bid治疗，控制可，否认冠心病史， 否认糖尿病史、脑血管病史、精神病史，否认肝炎史、疟疾史、结核史,否认手术史、外伤史、输血史，近半年海鲜过敏史，预防接种史不详。</v>
          </cell>
          <cell r="R3786" t="str">
            <v>生于原籍，久居本地，无疫区、疫情、疫水接触史，无牧区、矿山、高氟区、低碘区居住史，无化学性物质、放射性物质、有毒物质接触史，无工业毒物、粉尘接触史。否认冶游史、嗜酒史、吸烟史。</v>
          </cell>
          <cell r="S3786" t="str">
            <v>100</v>
          </cell>
          <cell r="T3786">
            <v>44048</v>
          </cell>
          <cell r="V3786" t="str">
            <v>冠切右额开颅肿瘤切除+人工硬脑膜修补术(术中超声+术中MRI辅助）</v>
          </cell>
          <cell r="W3786" t="str">
            <v>患者插管全麻成功后，病人取仰卧位。常规碘酒（4%）和酒精（75%）消毒后铺巾，头皮浸润麻醉，行冠状切口切开，充分暴露右额骨质，颅骨钻2孔骨瓣铣下保留，硬膜四周严密悬吊，硬膜张力略高，250ml甘露醇快速静点降低颅内压，“放射”状剪开硬脑膜，可见局部脑组织张力高，脑回膨隆明显，脑沟消失，皮层表面可见肿瘤，术中超声确定肿瘤范围。自前纵裂分离，缓慢释放脑脊液，离断源自胼周动脉之供血动脉，深部达胼胝体膝部，肿瘤累及胼胝体体部，部分肿瘤通过大脑镰下突向对侧，以胼胝体膝部作为切除深部边界向外侧分离切除，侧脑室额角开放。前方游离嗅神经，显示内、外侧嗅纹及嗅三角，沿外侧嗅纹分离可见岛阈及起于大脑中动脉M1段背内侧豆纹动脉，以此作为切除深部边界。沿外侧裂分离离断起自大脑中动脉之供血动脉，切除岛叶及额叶肿瘤。肿瘤深部可见囊变，内有清亮囊液。肿瘤鱼肉样、质软、血供丰富、部分明显钙化，边界不清。显微镜下自大致边界逐步分离并分块全切除，行术中MRI扫描显示肿瘤切除满意。术腔严密止血，反复冲洗清亮，脑组织搏动好，硬膜破损严重，可缝人工硬膜（脑膜健）减张缝合，与护士清点棉片、棉条等手术用品无误后，2枚钛片1枚盖孔板还纳骨瓣，逐层缝合肌肉、皮下及皮肤，术毕再次与护士清点棉条等手术用品无误，手术顺利，麻醉满意，术中出血约300 ml，输液 2600 ml，术后拔管后安ICU病房监护。</v>
          </cell>
          <cell r="X3786" t="str">
            <v>部分切除</v>
          </cell>
          <cell r="Y3786">
            <v>159968</v>
          </cell>
          <cell r="Z3786" t="str">
            <v>AO(WHO III)</v>
          </cell>
          <cell r="AA3786" t="str">
            <v>AO(WHO III)</v>
          </cell>
          <cell r="AB3786">
            <v>3</v>
          </cell>
          <cell r="AC3786" t="str">
            <v>少突胶质细胞瘤，部分区呈间变性少突胶质细胞瘤形态(WHOⅡ-Ⅲ级)，伴大量钙化形成，浸润蛛网膜下腔。</v>
          </cell>
          <cell r="AD3786" t="str">
            <v>部分切除</v>
          </cell>
          <cell r="AE3786">
            <v>44071</v>
          </cell>
          <cell r="AF3786" t="str">
            <v>1.间变性少突胶质细胞瘤(额、岛叶、胼胝体，右)(WHO III级)2.大脑镰下疝 3.肺栓塞 4.下肢静脉血栓形成 5.蛛网膜囊肿(左颞极)6.高血压2级7.脂肪肝 8.双肺弥漫性肺炎9.肝功能异常 10.轻度贫血</v>
          </cell>
          <cell r="AH3786" t="str">
            <v>未终止</v>
          </cell>
          <cell r="AI3786">
            <v>718</v>
          </cell>
          <cell r="AJ3786">
            <v>0</v>
          </cell>
          <cell r="AK3786">
            <v>718</v>
          </cell>
          <cell r="AL3786">
            <v>0</v>
          </cell>
          <cell r="AM3786">
            <v>718</v>
          </cell>
          <cell r="AN3786" t="str">
            <v>同步</v>
          </cell>
          <cell r="AO3786">
            <v>1</v>
          </cell>
          <cell r="AP3786" t="str">
            <v>替莫脞胺</v>
          </cell>
          <cell r="AQ3786">
            <v>1</v>
          </cell>
          <cell r="AS3786">
            <v>0</v>
          </cell>
          <cell r="AU3786" t="e">
            <v>#N/A</v>
          </cell>
          <cell r="AV3786" t="e">
            <v>#N/A</v>
          </cell>
          <cell r="AW3786" t="e">
            <v>#N/A</v>
          </cell>
          <cell r="AX3786" t="e">
            <v>#N/A</v>
          </cell>
          <cell r="AY3786" t="e">
            <v>#N/A</v>
          </cell>
          <cell r="AZ3786" t="e">
            <v>#N/A</v>
          </cell>
        </row>
        <row r="3787">
          <cell r="B3787" t="str">
            <v>P1287</v>
          </cell>
          <cell r="C3787" t="str">
            <v>CGGA_P1287</v>
          </cell>
          <cell r="E3787" t="str">
            <v>谈金桥</v>
          </cell>
          <cell r="F3787">
            <v>649817</v>
          </cell>
          <cell r="G3787">
            <v>44042</v>
          </cell>
          <cell r="H3787" t="str">
            <v>1.颅内占位性病变（额顶，左） 胶质瘤复发可能性大2.左额顶开颅术后3.低钠血症4.蛛网膜囊肿（颞，右）5.上颌窦囊肿</v>
          </cell>
          <cell r="J3787" t="str">
            <v>男</v>
          </cell>
          <cell r="K3787">
            <v>41</v>
          </cell>
          <cell r="L3787" t="str">
            <v>O</v>
          </cell>
          <cell r="M3787" t="str">
            <v>422201197809270814</v>
          </cell>
          <cell r="N3787" t="str">
            <v>徐格玲/妻/13349941565 徐格玲/妻/13886087108 谈小桥/弟/13100667382</v>
          </cell>
          <cell r="O3787" t="str">
            <v>胶质瘤术后2年余，可疑肿瘤复发4周</v>
          </cell>
          <cell r="P3787" t="str">
            <v>患者2两年余前因颅内占位于湖北省人民医院行左额开颅肿瘤切除术，术后病理结果回报为“星形细胞瘤 WHO III级”，术后行放疗30次，及同步替莫唑胺化疗，未行强化化疗。2月前自感右侧肢体灵活性变差，4周前复查头颅MRI，提示肿瘤复发可能，建议上级医院治疗。2周前就诊于我院，行头颅MRI提示：左顶叶占位：胶质瘤？双侧顶叶白质异常信号：水肿？右颞极蛛网膜囊肿；右上颌窦囊肿。近一周来自觉视物重影，现为进一步治疗收入我科。    患者自患病以来，饮食可，睡眠可，二便如常，体重无明显变化。</v>
          </cell>
          <cell r="Q3787" t="str">
            <v>平素健康状况:良好。否认高血压史、冠心病史， 否认糖尿病史、脑血管病史、精神病史，否认肝炎史、疟疾史、结核史，2018年6月曾患“颅内占位”行左额顶开颅肿瘤切除术。否认外伤史、输血史，否认过敏史，预防接种史不详。</v>
          </cell>
          <cell r="R3787" t="str">
            <v>生于湖北，久居本地，无疫区、疫情、疫水接触史，无牧区、矿山、高氟区、低碘区居住史，无化学性物质、放射性物质、有毒物质接触史，无工业毒物、粉尘接触史。偶有饮酒。否认冶游史、吸烟史。</v>
          </cell>
          <cell r="S3787" t="str">
            <v>100</v>
          </cell>
          <cell r="T3787">
            <v>44049</v>
          </cell>
          <cell r="V3787" t="str">
            <v>左额顶原切口入路肿瘤切除术+人工硬脑膜修补术 （术中超声辅助+神经电生理监测定位）</v>
          </cell>
          <cell r="W3787" t="str">
            <v>患者气管插管全麻满意后。取仰卧位，头上抬15°，头架固定, 取左额顶原切口，内至中线，前至冠状缝1cm，后至中央沟后1cm，外至顶结节。常规碘酒、酒精消毒铺巾。切开头皮，分离头皮帽状腱膜下，皮瓣翻向面侧。暴露颅骨，沿原有骨孔铣刀铣下骨瓣大小约5×5cm。硬膜张力较高，骨缘周围硬膜悬吊。十字剪开硬膜，硬脑膜与脑组织粘连紧密，行体感诱发电位确定中央沟，然后行经皮质电刺激确定中央前回上肢和下肢区。行术中超声确定肿瘤范围，于中央前回前运动前区近中线处皮质造瘘口约1.5cm，约2cm深处可见肿瘤，部分肿瘤灰白色，质软，部分肿瘤质韧，纤维化明显，大量异常增生病理血管，血供丰富，深部累及胼胝体压部，突入左侧脑室。显微镜下沿肿瘤大致边界分离，分块切口肿瘤，侧脑室开放，见清亮脑脊液流出。术中B超再次确认肿瘤无明显残留，最终显微镜下分块近全切除肿瘤，约2×2×5cm。术中体感和运动诱发电位监测显示无明显异常。脑压明显下降，脑搏动良好。术腔严密止血，反复冲洗清亮。护士清点敷料及器械无误。硬脑膜缝合，骨片复位，三枚钛片固定。皮下留置引流管一根，另戳皮孔引出，分层缝合帽状腱膜及头皮。手术顺利，麻醉满意，术中出血估计约200ml，未输血，补液2500ml。术毕，拔管后安返病房监护。</v>
          </cell>
          <cell r="X3787" t="str">
            <v>部分切除</v>
          </cell>
          <cell r="Y3787">
            <v>160016</v>
          </cell>
          <cell r="Z3787" t="str">
            <v>GBM(WHO IV)</v>
          </cell>
          <cell r="AA3787" t="str">
            <v>GBM(WHO IV)</v>
          </cell>
          <cell r="AB3787">
            <v>4</v>
          </cell>
          <cell r="AC3787" t="str">
            <v>胶质母细胞瘤（WHOⅣ级），可见放射性坏死。</v>
          </cell>
          <cell r="AD3787" t="str">
            <v>部分切除</v>
          </cell>
          <cell r="AE3787">
            <v>44067</v>
          </cell>
          <cell r="AF3787" t="str">
            <v>1.胶质母细胞瘤（额顶，左）2.左额顶开颅术后3.低钠血症</v>
          </cell>
          <cell r="AH3787" t="str">
            <v>未终止</v>
          </cell>
          <cell r="AI3787">
            <v>717</v>
          </cell>
          <cell r="AJ3787">
            <v>0</v>
          </cell>
          <cell r="AK3787">
            <v>717</v>
          </cell>
          <cell r="AL3787">
            <v>0</v>
          </cell>
          <cell r="AM3787">
            <v>717</v>
          </cell>
          <cell r="AN3787" t="str">
            <v>同步</v>
          </cell>
          <cell r="AO3787">
            <v>1</v>
          </cell>
          <cell r="AP3787" t="str">
            <v>帝清</v>
          </cell>
          <cell r="AQ3787">
            <v>1</v>
          </cell>
          <cell r="AS3787">
            <v>1</v>
          </cell>
          <cell r="AU3787" t="e">
            <v>#N/A</v>
          </cell>
          <cell r="AV3787" t="e">
            <v>#N/A</v>
          </cell>
          <cell r="AW3787" t="e">
            <v>#N/A</v>
          </cell>
          <cell r="AX3787" t="e">
            <v>#N/A</v>
          </cell>
          <cell r="AY3787" t="e">
            <v>#N/A</v>
          </cell>
          <cell r="AZ3787" t="e">
            <v>#N/A</v>
          </cell>
        </row>
        <row r="3788">
          <cell r="B3788" t="str">
            <v>P1288</v>
          </cell>
          <cell r="C3788" t="str">
            <v>CGGA_P1288</v>
          </cell>
          <cell r="E3788" t="str">
            <v>于倩倩</v>
          </cell>
          <cell r="F3788">
            <v>571283</v>
          </cell>
          <cell r="G3788">
            <v>44047</v>
          </cell>
          <cell r="H3788" t="str">
            <v>颅内占位性病变（额叶 左）复发胶质瘤可能性大  肺气肿</v>
          </cell>
          <cell r="J3788" t="str">
            <v>女</v>
          </cell>
          <cell r="K3788">
            <v>35</v>
          </cell>
          <cell r="L3788" t="str">
            <v>A</v>
          </cell>
          <cell r="M3788" t="str">
            <v>110226198502040026</v>
          </cell>
          <cell r="N3788" t="str">
            <v>贾凯/夫/13716916968 于群/弟/15010312176</v>
          </cell>
          <cell r="O3788" t="str">
            <v>胶质瘤术后2年，发现复发3月，加重一周</v>
          </cell>
          <cell r="P3788" t="str">
            <v>患者2年前因口齿不清至当地医院就诊，行MR示左额颅内占位，至我院行开颅手术，术后病理证实胶质母细胞瘤，IDH突变，MGMT启动子区甲基化，ZM融合基因阴性。术后行放疗+TMZ化疗。定期复查，未有语言、运动障碍，未有癫痫发作，未有头晕、呕吐，偶有头痛，表现为钝痛，阵发性，未有放散，不影响睡眠，未口服止痛药物。3月前定期复查MR示左额异常信号，怀疑复发，一周前，患者逐渐出现言语不利，右侧肢体乏力，逐渐加重，余症状同前。至我院门诊行MR示左额占位，门诊以“颅内占位性病变”收入我科。    患者自患病以来，饮食可，睡眠可，二便如常，体重无明显变化。</v>
          </cell>
          <cell r="Q3788" t="str">
            <v>平素健康状况:良好。否认高血压史、冠心病史， 否认糖尿病史、脑血管病史、精神病史，否认肝炎史、疟疾史、结核史,否认手术史、外伤史、输血史，否认过敏史，预防接种史不详。</v>
          </cell>
          <cell r="R3788" t="str">
            <v>生于本地，久居本地，无疫区、疫情、疫水接触史，无牧区、矿山、高氟区、低碘区居住史，无化学性物质、放射性物质、有毒物质接触史，无工业毒物、粉尘接触史。否认冶游史、嗜酒史、吸烟史。</v>
          </cell>
          <cell r="S3788" t="str">
            <v>100</v>
          </cell>
          <cell r="T3788">
            <v>44049</v>
          </cell>
          <cell r="V3788" t="str">
            <v>左额开颅颅内肿物切除术+神经导航+术中B超+术中核磁+人工硬脑膜补片修补术 </v>
          </cell>
          <cell r="W3788" t="str">
            <v>患者插管全麻成功后，病人取仰卧位。神经导航初步确认肿瘤位置，常规碘酒（4%）和酒精（75%）消毒后铺巾，头皮浸润麻醉，沿左额原“马蹄形”切口逐层切开，充分暴露左额骨质，卸下原固定钛片铣刀铣下骨瓣铣下保留，硬膜四周严密悬吊，“弧形+放射”状剪开硬膜，B超再次确认肿瘤大致边界，皮层即可见左额灰红色病变，质地软韧不均，血供丰富，与周围脑组织边界不清，显微镜下首先自肿瘤大致边界逐步分离肿瘤，部分分块切除，大小约4.8X4.6X5.2cm，左侧侧脑室额角开放，脑脊液清亮，最终肿瘤镜下近全切除。B超再次确认肿瘤切除范围。术中核磁示切除满意，术腔严密止血，创面速即纱帖敷,术腔反复冲洗清亮，脑组织搏动好，硬膜破损严重，免缝人工硬脑膜（天义福）贴敷，与护士清点棉片、棉条等手术用品无误后，盖孔板、钛片还纳骨瓣，逐层缝合肌肉、皮下及皮肤，术毕再次与护士清点棉条等手术用品无误，手术顺利，术中出血约150ml，术后回ICU监护。</v>
          </cell>
          <cell r="X3788" t="str">
            <v>部分切除</v>
          </cell>
          <cell r="Y3788">
            <v>160011</v>
          </cell>
          <cell r="Z3788" t="str">
            <v>GBM(WHO IV)</v>
          </cell>
          <cell r="AA3788" t="str">
            <v>GBM(WHO IV)</v>
          </cell>
          <cell r="AB3788">
            <v>4</v>
          </cell>
          <cell r="AC3788" t="str">
            <v>胶质母细胞瘤（WHO IV级），伴少枝细胞瘤成分。</v>
          </cell>
          <cell r="AD3788" t="str">
            <v>部分切除</v>
          </cell>
          <cell r="AE3788">
            <v>44069</v>
          </cell>
          <cell r="AF3788" t="str">
            <v>1.颅内占位性病变（额叶 左）复发胶质母细胞瘤2.肺气肿3.凝血功能异常4.低蛋白血症5.低钠血症6.中枢神经系统感染7.肝功能异常8.血小板增多</v>
          </cell>
          <cell r="AH3788" t="str">
            <v>终止</v>
          </cell>
          <cell r="AI3788">
            <v>329</v>
          </cell>
          <cell r="AJ3788">
            <v>1</v>
          </cell>
          <cell r="AK3788">
            <v>329</v>
          </cell>
          <cell r="AL3788">
            <v>1</v>
          </cell>
          <cell r="AM3788">
            <v>433</v>
          </cell>
          <cell r="AN3788" t="str">
            <v>同步</v>
          </cell>
          <cell r="AO3788">
            <v>1</v>
          </cell>
          <cell r="AP3788" t="str">
            <v>替莫脞胺贝伐单抗</v>
          </cell>
          <cell r="AQ3788">
            <v>1</v>
          </cell>
          <cell r="AS3788">
            <v>1</v>
          </cell>
          <cell r="AU3788" t="e">
            <v>#N/A</v>
          </cell>
          <cell r="AV3788" t="e">
            <v>#N/A</v>
          </cell>
          <cell r="AW3788" t="e">
            <v>#N/A</v>
          </cell>
          <cell r="AX3788" t="e">
            <v>#N/A</v>
          </cell>
          <cell r="AY3788" t="e">
            <v>#N/A</v>
          </cell>
          <cell r="AZ3788" t="e">
            <v>#N/A</v>
          </cell>
        </row>
        <row r="3789">
          <cell r="B3789" t="str">
            <v>P1289</v>
          </cell>
          <cell r="C3789" t="str">
            <v>CGGA_P1289</v>
          </cell>
          <cell r="E3789" t="str">
            <v>王承</v>
          </cell>
          <cell r="F3789">
            <v>650269</v>
          </cell>
          <cell r="G3789">
            <v>44047</v>
          </cell>
          <cell r="H3789" t="str">
            <v>胶质瘤（基底节、脑岛、额叶，右）</v>
          </cell>
          <cell r="J3789" t="str">
            <v>男</v>
          </cell>
          <cell r="K3789">
            <v>43</v>
          </cell>
          <cell r="L3789" t="str">
            <v>A</v>
          </cell>
          <cell r="M3789" t="str">
            <v>420526197610241217</v>
          </cell>
          <cell r="N3789" t="str">
            <v xml:space="preserve">姚贤玉/妻/13908601789 王琴/姐/18986808728 </v>
          </cell>
          <cell r="O3789" t="str">
            <v>体检发现颅内占位1个月。</v>
          </cell>
          <cell r="P3789" t="str">
            <v>患者1个月前于当地医院体检头部核磁发现颅内占位性病变，未系统诊治。患者无头痛头晕，无恶心呕吐，无四肢抽搐，无神经系统查体阳性体征。为求进一步诊治就诊于我院门诊，行头部核磁提示右侧基底节、脑岛、额叶占位性病变，高级别胶质瘤可能性大。患者以胶质瘤（基底节、脑岛、额叶，右）收入我科。患者自患病以来，饮食可，睡眠可，二便如常，体重无明显变化。</v>
          </cell>
          <cell r="Q3789" t="str">
            <v>平素健康状况:良好。否认高血压史、冠心病史， 否认糖尿病史、脑血管病史、精神病史，否认肝炎史、疟疾史、结核史,否认手术史、外伤史、输血史，否认过敏史，预防接种史不详。</v>
          </cell>
          <cell r="R3789" t="str">
            <v>生于湖北，久居本地，无疫区、疫情、疫水接触史，无牧区、矿山、高氟区、低碘区居住史，无化学性物质、放射性物质、有毒物质接触史，无工业毒物、粉尘接触史。否认冶游史、嗜酒史、吸烟史。</v>
          </cell>
          <cell r="S3789" t="str">
            <v>100</v>
          </cell>
          <cell r="T3789">
            <v>44054</v>
          </cell>
          <cell r="V3789" t="str">
            <v>右额颞开颅肿瘤切除+人工硬脑膜修补术（术中超声+术中电生理监测定位）</v>
          </cell>
          <cell r="W3789" t="str">
            <v>患者气管插管全麻成功后，仰卧头左偏，头架固定。常规碘酒（4%）和酒精（75%）消毒后铺巾，头皮浸润麻醉，取右额颞弧形切口逐层切开，皮瓣翻向前，肌肉翻向下，充分暴露骨质，颅骨钻2孔骨瓣铣下保留。硬膜张力不高，硬膜四周严密悬吊，放射状剪开硬脑膜，可见右额盖脑回变宽，脑沟变浅，应用术中超声确定肿瘤范围，然后应用SSEP确定中央沟。先沿外侧裂额侧切除部分眶回，显露大脑中动脉M1段及岛阈，可见最外侧豆纹动脉，作为切除深部边界，然后切除右侧额叶眶回、三角部、盖部，显露前环岛沟及上环岛沟，可见短岛回及长岛回。然后于大脑中动脉M2段下方切除岛叶肿瘤，深部可见深灰色壳核，下方可见下环岛沟，后方达后岛点。术区后上方深部应用单极电刺激确定锥体束面和上肢区，以此作为切除深部功能边界。肿瘤呈灰白色，位于右侧岛叶及额盖部，质地硬韧，与周围组织边界不清，血供中等，显微镜下分块大部切除肿瘤，底节区和半卵圆中心肿瘤未强行切除，术中体感诱发电位及运动诱发电位显示无明显变化。术腔严密止血，反复冲洗清亮，脑组织搏动好，与护士清点棉片、棉条等手术用品无误后，因硬膜缝合困难，人工硬膜减张缝合，使用盖孔片、钛片还纳固定骨瓣，逐层缝合肌肉、皮下及皮肤，再次与护士清点棉条等手术用品无误，手术顺利，麻醉满意，术中出血约200ml，未输血，术后拔管后返回ICU病房监护。</v>
          </cell>
          <cell r="X3789" t="str">
            <v>部分切除</v>
          </cell>
          <cell r="Y3789">
            <v>160163</v>
          </cell>
          <cell r="Z3789" t="str">
            <v>OA(WHO II)</v>
          </cell>
          <cell r="AA3789" t="str">
            <v>OA(WHO II)</v>
          </cell>
          <cell r="AB3789">
            <v>2</v>
          </cell>
          <cell r="AC3789" t="str">
            <v>少突星形细胞瘤 (WHOⅡ级)。</v>
          </cell>
          <cell r="AD3789" t="str">
            <v>部分切除</v>
          </cell>
          <cell r="AE3789">
            <v>44063</v>
          </cell>
          <cell r="AF3789" t="str">
            <v>少突星形细胞瘤 (WHOⅡ级)（基底节、脑岛、额叶，右）</v>
          </cell>
          <cell r="AH3789" t="str">
            <v>未终止</v>
          </cell>
          <cell r="AI3789">
            <v>712</v>
          </cell>
          <cell r="AJ3789">
            <v>0</v>
          </cell>
          <cell r="AK3789">
            <v>712</v>
          </cell>
          <cell r="AL3789">
            <v>0</v>
          </cell>
          <cell r="AM3789">
            <v>712</v>
          </cell>
          <cell r="AN3789" t="str">
            <v>同步</v>
          </cell>
          <cell r="AO3789">
            <v>1</v>
          </cell>
          <cell r="AP3789" t="str">
            <v>帝清</v>
          </cell>
          <cell r="AQ3789">
            <v>1</v>
          </cell>
          <cell r="AS3789">
            <v>0</v>
          </cell>
          <cell r="AU3789" t="e">
            <v>#N/A</v>
          </cell>
          <cell r="AV3789" t="e">
            <v>#N/A</v>
          </cell>
          <cell r="AW3789" t="e">
            <v>#N/A</v>
          </cell>
          <cell r="AX3789" t="e">
            <v>#N/A</v>
          </cell>
          <cell r="AY3789" t="e">
            <v>#N/A</v>
          </cell>
          <cell r="AZ3789" t="e">
            <v>#N/A</v>
          </cell>
        </row>
        <row r="3790">
          <cell r="B3790" t="str">
            <v>P1290</v>
          </cell>
          <cell r="C3790" t="str">
            <v>NA</v>
          </cell>
          <cell r="D3790" t="str">
            <v>NA</v>
          </cell>
          <cell r="E3790" t="str">
            <v>NA</v>
          </cell>
          <cell r="F3790" t="str">
            <v>NA</v>
          </cell>
          <cell r="G3790" t="str">
            <v>NA</v>
          </cell>
          <cell r="H3790" t="str">
            <v>NA</v>
          </cell>
          <cell r="I3790" t="str">
            <v>NA</v>
          </cell>
          <cell r="J3790" t="str">
            <v>NA</v>
          </cell>
          <cell r="K3790" t="str">
            <v>NA</v>
          </cell>
          <cell r="L3790" t="str">
            <v>NA</v>
          </cell>
          <cell r="M3790" t="str">
            <v>NA</v>
          </cell>
          <cell r="N3790" t="str">
            <v>NA</v>
          </cell>
          <cell r="O3790" t="str">
            <v>NA</v>
          </cell>
          <cell r="P3790" t="str">
            <v>NA</v>
          </cell>
          <cell r="Q3790" t="str">
            <v>NA</v>
          </cell>
          <cell r="R3790" t="str">
            <v>NA</v>
          </cell>
          <cell r="S3790" t="str">
            <v>NA</v>
          </cell>
          <cell r="T3790" t="str">
            <v>NA</v>
          </cell>
          <cell r="U3790" t="str">
            <v>NA</v>
          </cell>
          <cell r="V3790" t="str">
            <v>NA</v>
          </cell>
          <cell r="W3790" t="str">
            <v>NA</v>
          </cell>
          <cell r="X3790" t="str">
            <v>NA</v>
          </cell>
          <cell r="Y3790" t="str">
            <v>NA</v>
          </cell>
          <cell r="Z3790" t="str">
            <v>NA</v>
          </cell>
          <cell r="AA3790" t="str">
            <v>NA</v>
          </cell>
          <cell r="AB3790" t="str">
            <v>NA</v>
          </cell>
          <cell r="AC3790" t="str">
            <v>NA</v>
          </cell>
          <cell r="AD3790" t="str">
            <v>NA</v>
          </cell>
          <cell r="AE3790" t="str">
            <v>NA</v>
          </cell>
          <cell r="AF3790" t="str">
            <v>NA</v>
          </cell>
          <cell r="AG3790" t="str">
            <v>NA</v>
          </cell>
          <cell r="AH3790" t="str">
            <v>NA</v>
          </cell>
          <cell r="AI3790" t="str">
            <v>NA</v>
          </cell>
          <cell r="AJ3790" t="str">
            <v>NA</v>
          </cell>
          <cell r="AK3790" t="str">
            <v>NA</v>
          </cell>
          <cell r="AL3790" t="str">
            <v>NA</v>
          </cell>
          <cell r="AM3790" t="str">
            <v>NA</v>
          </cell>
          <cell r="AN3790" t="str">
            <v>NA</v>
          </cell>
          <cell r="AO3790" t="str">
            <v>NA</v>
          </cell>
          <cell r="AP3790" t="str">
            <v>NA</v>
          </cell>
          <cell r="AQ3790" t="str">
            <v>NA</v>
          </cell>
          <cell r="AS3790" t="str">
            <v>NA</v>
          </cell>
          <cell r="AT3790" t="str">
            <v>NA</v>
          </cell>
          <cell r="AU3790" t="str">
            <v>NA</v>
          </cell>
          <cell r="AV3790" t="str">
            <v>NA</v>
          </cell>
          <cell r="AW3790" t="str">
            <v>NA</v>
          </cell>
          <cell r="AX3790" t="str">
            <v>NA</v>
          </cell>
          <cell r="AY3790" t="str">
            <v>NA</v>
          </cell>
          <cell r="AZ3790" t="str">
            <v>NA</v>
          </cell>
          <cell r="BA3790" t="str">
            <v>NA</v>
          </cell>
          <cell r="BB3790" t="str">
            <v>NA</v>
          </cell>
          <cell r="BC3790" t="str">
            <v>NA</v>
          </cell>
          <cell r="BD3790" t="str">
            <v>NA</v>
          </cell>
        </row>
        <row r="3791">
          <cell r="B3791" t="str">
            <v>P1291</v>
          </cell>
          <cell r="C3791" t="str">
            <v>CGGA_P1291</v>
          </cell>
          <cell r="E3791" t="str">
            <v>苏莹</v>
          </cell>
          <cell r="F3791">
            <v>650655</v>
          </cell>
          <cell r="G3791">
            <v>44050</v>
          </cell>
          <cell r="H3791" t="str">
            <v>颅内占位性病变(右额、基底节、胼胝体)</v>
          </cell>
          <cell r="J3791" t="str">
            <v>女</v>
          </cell>
          <cell r="K3791">
            <v>30</v>
          </cell>
          <cell r="L3791" t="str">
            <v>A</v>
          </cell>
          <cell r="M3791" t="str">
            <v>130302199002145123</v>
          </cell>
          <cell r="N3791" t="str">
            <v>崔志强/夫/15603383818</v>
          </cell>
          <cell r="O3791" t="str">
            <v>头晕半年，加重1月</v>
          </cell>
          <cell r="P3791" t="str">
            <v>患者半年前无明显诱因下出现头晕，按颈椎病治疗，未做头部检查，无特殊不适。1个月前，头晕加重，呕吐一次，遂于秦皇岛当地医院行头颅MRI示：颅内占位性病变（右额）。发病过程中，患者，无四肢抽搐，无意识丧失，无运动功能障碍，无言语功能障碍。患者为求进一步治疗，就诊于我院，行头颅MRI示：颅内占位性病变（右额）。门诊以“颅内占位性病变”收入院。 患者自患病以来，饮食可，睡眠可，二便如常，体重无明显变化。</v>
          </cell>
          <cell r="Q3791" t="str">
            <v>平素健康状况:良好。否认高血压史、冠心病史， 否认糖尿病史、脑血管病史、精神病史，否认肝炎史、疟疾史、结核史,否认手术史、外伤史、输血史，否认过敏史，预防接种史不详。</v>
          </cell>
          <cell r="R3791" t="str">
            <v>生于，久居本地，无疫区、疫情、疫水接触史，无牧区、矿山、高氟区、低碘区居住史，无化学性物质、放射性物质、有毒物质接触史，无工业毒物、粉尘接触史。否认冶游史、嗜酒史、吸烟史。</v>
          </cell>
          <cell r="S3791" t="str">
            <v>100</v>
          </cell>
          <cell r="T3791">
            <v>44054</v>
          </cell>
          <cell r="V3791" t="str">
            <v>冠切右额开颅肿瘤切除术+人工硬膜修复</v>
          </cell>
          <cell r="W3791" t="str">
            <v>患者插管全麻成功后，病人取仰卧位。常规碘酒（4%）和酒精（75%）消毒后铺巾，头皮浸润麻醉，行冠状切口切开，充分暴露右额骨质，颅骨钻3孔骨瓣铣下保留，硬膜四周严密悬吊，硬膜张力略高250ml甘露醇快速静点降低颅内压，“弧形+放射”状剪开硬脑膜，可见局部脑组织张力高，脑回膨隆明显，脑沟消失，可见灰红色病变，质地软韧不均，血供丰富，与周围脑组织边界不清，显微镜下首先自瘤内分块切除，待减压充分后自肿瘤大致边界逐步分离并分块切除，见肿瘤浸润右额、右侧基底节区、丘脑，大小约7.5X6.5X5cm，右侧侧脑室额角开放，可见无色清亮脑脊液流出。术中磁共振扫描明确切除范围，最终肿瘤镜下近全切除。术腔严密止血，创面速即纱帖敷,术腔反复冲洗清亮，脑组织搏动好，硬膜破损严重，可缝人工硬膜减张缝合，与护士清点棉片、棉条等手术用品无误后，钛片固定骨瓣，逐层缝合肌肉、皮下及皮肤，术毕再次与护士清点棉条等手术用品无误，手术顺利，术中出血约600ml，术后回病房监护。</v>
          </cell>
          <cell r="X3791" t="str">
            <v>部分切除</v>
          </cell>
          <cell r="Y3791" t="str">
            <v>缺失</v>
          </cell>
          <cell r="Z3791" t="str">
            <v>A(WHO II)</v>
          </cell>
          <cell r="AA3791" t="str">
            <v>A(WHO II)</v>
          </cell>
          <cell r="AB3791">
            <v>2</v>
          </cell>
          <cell r="AC3791" t="str">
            <v>星形细胞瘤，肿瘤侵及软膜下 (WHOⅡ级)</v>
          </cell>
          <cell r="AD3791" t="str">
            <v>部分切除</v>
          </cell>
          <cell r="AE3791">
            <v>44090</v>
          </cell>
          <cell r="AF3791" t="str">
            <v>1.星形细胞瘤(右额、基底节、胼胝体)2.下肢静脉血栓形成(右胫后,右腓,双小腿肌间)3.凝血功能异常</v>
          </cell>
          <cell r="AH3791" t="str">
            <v>未终止</v>
          </cell>
          <cell r="AI3791">
            <v>711</v>
          </cell>
          <cell r="AJ3791">
            <v>0</v>
          </cell>
          <cell r="AK3791">
            <v>711</v>
          </cell>
          <cell r="AL3791">
            <v>0</v>
          </cell>
          <cell r="AM3791">
            <v>711</v>
          </cell>
          <cell r="AN3791" t="str">
            <v>同步</v>
          </cell>
          <cell r="AO3791">
            <v>1</v>
          </cell>
          <cell r="AP3791" t="str">
            <v>帝清</v>
          </cell>
          <cell r="AQ3791">
            <v>1</v>
          </cell>
          <cell r="AS3791">
            <v>0</v>
          </cell>
          <cell r="AU3791" t="e">
            <v>#N/A</v>
          </cell>
          <cell r="AV3791" t="e">
            <v>#N/A</v>
          </cell>
          <cell r="AW3791" t="e">
            <v>#N/A</v>
          </cell>
          <cell r="AX3791" t="e">
            <v>#N/A</v>
          </cell>
          <cell r="AY3791" t="e">
            <v>#N/A</v>
          </cell>
          <cell r="AZ3791" t="e">
            <v>#N/A</v>
          </cell>
        </row>
        <row r="3792">
          <cell r="B3792" t="str">
            <v>P1292</v>
          </cell>
          <cell r="C3792" t="str">
            <v>CGGA_P1292</v>
          </cell>
          <cell r="E3792" t="str">
            <v>殷晓红</v>
          </cell>
          <cell r="F3792">
            <v>650885</v>
          </cell>
          <cell r="G3792" t="str">
            <v>1.颅内占位性病变（额，右）2.肝部病变3.子宫术后</v>
          </cell>
          <cell r="H3792">
            <v>0</v>
          </cell>
          <cell r="J3792" t="str">
            <v>女</v>
          </cell>
          <cell r="K3792">
            <v>54</v>
          </cell>
          <cell r="L3792" t="str">
            <v>A</v>
          </cell>
          <cell r="M3792" t="str">
            <v>230804196608040529</v>
          </cell>
          <cell r="N3792" t="str">
            <v>殷晓红/患者本人13845405633 齐广波/夫/18104541191 齐正鹏/子13936171934 殷晓军/弟/15804542373</v>
          </cell>
          <cell r="O3792" t="str">
            <v>体检发现右额占位1月余。</v>
          </cell>
          <cell r="P3792" t="str">
            <v>患者无明显诱因1月余前因双上肢麻木疼痛，左下肢不适于当地医院行头颅核磁示右额病变，否认头痛，否认头晕，否认肢体活动障碍，否认肢体抽搐，否认意识障碍，未行特殊治疗，为进一步治疗，特来我院门诊治疗，复查核磁示右额病变，门诊以“颅内占位性病变”收入我科病房。    患者自患病以来，饮食可，睡眠可，二便如常，体重无明显变化。</v>
          </cell>
          <cell r="Q3792" t="str">
            <v>平素健康状况:良好。否认高血压史、冠心病史， 否认糖尿病史、脑血管病史、精神病史，否认肝炎史、疟疾史、结核史,子宫次全切手术史4年，否其他手术史认手术史、外伤史、输血史，否认过敏史，预防接种史不详。</v>
          </cell>
          <cell r="R3792" t="str">
            <v>生于沈阳，久居本地，无疫区、疫情、疫水接触史，无牧区、矿山、高氟区、低碘区居住史，无化学性物质、放射性物质、有毒物质接触史，无工业毒物、粉尘接触史。否认冶游史、嗜酒史、吸烟史。</v>
          </cell>
          <cell r="S3792" t="str">
            <v>100</v>
          </cell>
          <cell r="T3792">
            <v>44055</v>
          </cell>
          <cell r="V3792" t="str">
            <v>右额开颅病变切除术</v>
          </cell>
          <cell r="W3792" t="str">
            <v>患者插管全麻成功后，病人取仰卧位。头左偏，导航明确病变位置，常规碘酒（2%）和酒精（75%）消毒后铺巾，头皮浸润麻醉，行冠状切口切开，充分暴露右额骨质，颅骨钻2孔骨瓣铣下保留，硬膜四周严密悬吊，硬膜张力中等，250ml甘露醇快速静点降低颅内压，“弧形+放射”状剪开硬脑膜，可见右额局部脑组织张力中等，脑回略膨隆，脑沟变浅，病变呈灰白色，质地稍韧，血供中等，与周围脑组织边界不清，超声明确病变位置，超声信号欠明确，显微镜下自肿瘤大致边界逐步分离并分块切除，内侧至纵裂，外侧至侧裂，深部至颅底，大小约4.0X2.7X3.1cm，快速病理提示胶质细胞增生，右侧侧脑室未开放，最终肿瘤镜下近全切除。术腔严密止血，创面速即纱帖敷,术腔反复冲洗清亮，脑组织搏动好，仔细修补缝合硬膜，与护士清点棉片、棉条等手术用品无误后，2枚钛片1枚盖孔片，还纳骨瓣，逐层缝合肌肉、皮下及皮肤，术毕再次与护士清点棉条等手术用品无误，手术顺利，术中出血约300ml，输液2000ml，术后回病房监护。</v>
          </cell>
          <cell r="X3792" t="str">
            <v>部分切除</v>
          </cell>
          <cell r="Y3792">
            <v>160194</v>
          </cell>
          <cell r="Z3792" t="str">
            <v>OA(WHO II)</v>
          </cell>
          <cell r="AA3792" t="str">
            <v>OA(WHO II)</v>
          </cell>
          <cell r="AB3792">
            <v>2</v>
          </cell>
          <cell r="AC3792" t="str">
            <v>少突星形细胞瘤（WHOⅡ级），肿瘤累及软膜下。</v>
          </cell>
          <cell r="AD3792" t="str">
            <v>部分切除</v>
          </cell>
          <cell r="AE3792">
            <v>0</v>
          </cell>
          <cell r="AF3792" t="str">
            <v>1.少突星形细胞瘤（WHOⅡ级）（额，右）2.肝部病变3.子宫术后</v>
          </cell>
          <cell r="AH3792" t="str">
            <v>未终止</v>
          </cell>
          <cell r="AI3792">
            <v>710</v>
          </cell>
          <cell r="AJ3792">
            <v>0</v>
          </cell>
          <cell r="AK3792">
            <v>710</v>
          </cell>
          <cell r="AL3792">
            <v>0</v>
          </cell>
          <cell r="AM3792">
            <v>710</v>
          </cell>
          <cell r="AN3792" t="str">
            <v>同步</v>
          </cell>
          <cell r="AO3792">
            <v>1</v>
          </cell>
          <cell r="AP3792" t="str">
            <v>泰道</v>
          </cell>
          <cell r="AQ3792">
            <v>1</v>
          </cell>
          <cell r="AS3792">
            <v>0</v>
          </cell>
          <cell r="AU3792" t="e">
            <v>#N/A</v>
          </cell>
          <cell r="AV3792" t="e">
            <v>#N/A</v>
          </cell>
          <cell r="AW3792" t="e">
            <v>#N/A</v>
          </cell>
          <cell r="AX3792" t="e">
            <v>#N/A</v>
          </cell>
          <cell r="AY3792" t="e">
            <v>#N/A</v>
          </cell>
          <cell r="AZ3792" t="e">
            <v>#N/A</v>
          </cell>
        </row>
        <row r="3793">
          <cell r="B3793" t="str">
            <v>P1293</v>
          </cell>
          <cell r="C3793" t="str">
            <v>CGGA_P1293</v>
          </cell>
          <cell r="E3793" t="str">
            <v>芦超</v>
          </cell>
          <cell r="F3793">
            <v>650901</v>
          </cell>
          <cell r="G3793">
            <v>44053</v>
          </cell>
          <cell r="H3793" t="str">
            <v>颅内占位性病变(左顶)  症状性癫痫[继发性癫痫]</v>
          </cell>
          <cell r="J3793" t="str">
            <v>男</v>
          </cell>
          <cell r="K3793">
            <v>40</v>
          </cell>
          <cell r="L3793" t="str">
            <v>O</v>
          </cell>
          <cell r="M3793" t="str">
            <v>110108197908232711</v>
          </cell>
          <cell r="N3793" t="str">
            <v>张雅/妻/13521664061</v>
          </cell>
          <cell r="O3793" t="str">
            <v>发作性四肢抽搐1月</v>
          </cell>
          <cell r="P3793" t="str">
            <v>患者1月前无明显诱因发作性四肢抽搐1次，伴意识丧失，约10分钟缓解。发作前无先兆，发作过程不能回忆。无头晕、头痛、四肢活动不利、语言障碍。近一月无再次发作。为进一步诊疗，我院就诊。我院门诊就诊，行头颅MRI检查：颅内占位性病变（左顶）。遂以“颅内占位性病变（左顶）”收入院。    患者自患病以来，饮食可，睡眠可，二便如常，体重无明显变化</v>
          </cell>
          <cell r="Q3793" t="str">
            <v>平素健康状况:良好。否认高血压史、冠心病史， 否认糖尿病史、脑血管病史、精神病史，否认肝炎史、疟疾史、结核史,否认手术史、外伤史、输血史，否认过敏史，预防接种史不详。</v>
          </cell>
          <cell r="R3793" t="str">
            <v>生于北京，久居本地，无疫区、疫情、疫水接触史，无牧区、矿山、高氟区、低碘区居住史，无化学性物质、放射性物质、有毒物质接触史，无工业毒物、粉尘接触史。否认冶游史、嗜酒史、吸烟史。</v>
          </cell>
          <cell r="S3793" t="str">
            <v>100</v>
          </cell>
          <cell r="T3793">
            <v>44056</v>
          </cell>
          <cell r="V3793" t="str">
            <v>左颞顶开颅开颅肿瘤切除术+人工硬膜修复</v>
          </cell>
          <cell r="W3793" t="str">
            <v>患者插管全麻成功后，病人取右侧卧位头架固定。导航定位切口。常规碘酒（4%）和酒精（75%）消毒后铺巾，头皮浸润麻醉，沿左颞顶马蹄形切口逐层切开，颅骨钻2孔骨瓣铣下保留，硬膜四周严密悬吊，硬膜张力略高，250ml甘露醇快速静点静点颅内压，“+”字状剪开脑膜。电生理监测癫痫灶，颞上回后部监测到1处多发棘波。可见实性病变呈灰白色，质地软，血供中等，与周围脑组织边界不清。显微镜下自肿瘤大致边界逐步分离并分块切除，最终病变镜下全切，大小约3X2.5X3cm。电生理监测癫痫灶，颞上回中后部监测到5处多发棘波，热灼后棘波明显减少。术腔严密止血，创面速即纱帖敷,术腔反复冲洗清亮，脑组织搏动好，硬膜破损严重人工硬膜减张缝合，与护士清点棉片、棉条等手术用品无误后，1枚盖孔板2枚钛片还纳骨瓣，逐层缝合肌肉、皮下及皮肤，术毕再次与护士清点棉条等手术用品无误，手术顺利，术中出血约100ml，术后回ICU监护。</v>
          </cell>
          <cell r="X3793" t="str">
            <v>全切除</v>
          </cell>
          <cell r="Y3793" t="str">
            <v>缺失</v>
          </cell>
          <cell r="Z3793" t="str">
            <v>O(WHO II)</v>
          </cell>
          <cell r="AA3793" t="str">
            <v>O(WHO II)</v>
          </cell>
          <cell r="AB3793">
            <v>2</v>
          </cell>
          <cell r="AC3793" t="str">
            <v>少突胶质细胞瘤 (WHOⅡ级)</v>
          </cell>
          <cell r="AD3793" t="str">
            <v>全切除</v>
          </cell>
          <cell r="AE3793">
            <v>44069</v>
          </cell>
          <cell r="AF3793" t="str">
            <v>1.左顶少突胶质细胞瘤 2.症状性癫痫[继发性癫痫]</v>
          </cell>
          <cell r="AH3793" t="str">
            <v>未终止</v>
          </cell>
          <cell r="AI3793">
            <v>709</v>
          </cell>
          <cell r="AJ3793">
            <v>0</v>
          </cell>
          <cell r="AK3793">
            <v>709</v>
          </cell>
          <cell r="AL3793">
            <v>0</v>
          </cell>
          <cell r="AM3793">
            <v>709</v>
          </cell>
          <cell r="AN3793" t="str">
            <v>同步</v>
          </cell>
          <cell r="AO3793">
            <v>1</v>
          </cell>
          <cell r="AP3793" t="str">
            <v>泰道</v>
          </cell>
          <cell r="AQ3793">
            <v>1</v>
          </cell>
          <cell r="AS3793">
            <v>0</v>
          </cell>
          <cell r="AU3793" t="e">
            <v>#N/A</v>
          </cell>
          <cell r="AV3793" t="e">
            <v>#N/A</v>
          </cell>
          <cell r="AW3793" t="e">
            <v>#N/A</v>
          </cell>
          <cell r="AX3793" t="e">
            <v>#N/A</v>
          </cell>
          <cell r="AY3793" t="e">
            <v>#N/A</v>
          </cell>
          <cell r="AZ3793" t="e">
            <v>#N/A</v>
          </cell>
        </row>
        <row r="3794">
          <cell r="B3794" t="str">
            <v>P1294</v>
          </cell>
          <cell r="C3794" t="str">
            <v>CGGA_P1294</v>
          </cell>
          <cell r="E3794" t="str">
            <v>朱士群</v>
          </cell>
          <cell r="F3794">
            <v>651151</v>
          </cell>
          <cell r="G3794">
            <v>44055</v>
          </cell>
          <cell r="H3794" t="str">
            <v>颅内占位性病变（额，右）  宫颈癌术后  慢性感染（右肺中叶，左肺舌段）</v>
          </cell>
          <cell r="J3794" t="str">
            <v>女</v>
          </cell>
          <cell r="K3794">
            <v>46</v>
          </cell>
          <cell r="L3794" t="str">
            <v>O</v>
          </cell>
          <cell r="M3794" t="str">
            <v>413026197406056704</v>
          </cell>
          <cell r="N3794" t="str">
            <v xml:space="preserve">胡海福/夫13782957693 曹锦秀/弟媳13718043179 </v>
          </cell>
          <cell r="O3794" t="str">
            <v>间断性头痛3年，头痛加重伴头晕4个月，认知、记忆力下降4个月。</v>
          </cell>
          <cell r="P3794" t="str">
            <v>患者3年前因“宫颈癌”于当地医院行子宫全切术，住院期间因头痛行头部核磁发现颅内占位，未系统治疗。后规律复查核磁，颅内占位稳定，无明显增大。患者4个月前出现头痛加重伴头晕，认知、记忆力下降。为求进一步诊治，就诊于我院门诊，行头部核磁提示右额占位，胶质瘤？转移癌？患者以颅内占位性病变（额，右）收入我科。    患者自患病以来，饮食可，睡眠可，二便如常，体重无明显变化。</v>
          </cell>
          <cell r="Q3794" t="str">
            <v>平素健康状况:良好。否认高血压史、冠心病史， 否认糖尿病史、脑血管病史、精神病史，否认肝炎史、疟疾史、结核史,2017年6月曾患“宫颈癌”就诊于当地医院，行子宫全切术，术后行放疗1个月，化疗2年半，具体药物不详。曾于2017年因子宫全切术输“O”型血，具体输血量不详。否认外伤史，否认过敏史，预防接种史不详。</v>
          </cell>
          <cell r="R3794" t="str">
            <v>生于河南，久居本地，无疫区、疫情、疫水接触史，无牧区、矿山、高氟区、低碘区居住史，无化学性物质、放射性物质、有毒物质接触史，无工业毒物、粉尘接触史。否认冶游史、嗜酒史、吸烟史。</v>
          </cell>
          <cell r="S3794" t="str">
            <v>70</v>
          </cell>
          <cell r="T3794">
            <v>44057</v>
          </cell>
          <cell r="V3794" t="str">
            <v>冠切右额开颅，肿瘤切除</v>
          </cell>
          <cell r="W3794" t="str">
            <v>患者插管全麻成功后，病人取仰卧位。导航确定颅内病变头皮投影，常规碘酒（4%）和酒精（75%）消毒后铺巾，头皮浸润麻醉，行冠状切口切开，充分暴露右额骨质，颅骨钻孔，骨瓣铣下保留，额窦开放，生物胶及骨蜡严密封闭，生理盐水冲洗清亮。硬膜四周严密悬吊，硬膜张力高，250ml甘露醇快速静点降低颅内压，“弧形+放射”状剪开硬脑膜，可见右额脑组织张力高，脑回膨隆明显，脑沟消失，病变突出至皮层下，病变呈灰红色，质地软韧不均，血供丰富，与周围脑组织边界不清，切除部分病变组织送快速冰冻病理，结果回报：间变星形细胞瘤。遂于导航辅助下，先自瘤内分块切除，待减压充分后自肿瘤大致边界逐步分离并分块切除，见肿瘤深部达右侧尾状核头及岛叶前部、向后方到冠状缝后、内侧侵及对侧额叶，将以上病变显微镜下全切，右侧侧脑室额角开放，同时将受侵袭的残存右侧额极切除，充分内减压。行术中磁共振检查，显示肿瘤切除满意。术腔严密止血，创面速即纱帖敷,术腔反复冲洗清亮，观察脑组织搏动好，硬膜破损严重，可缝人工硬膜（脑膜健）减张修补、缝合，与护士清点棉片、棉条等手术用品无误后，盖骨板及钛片还纳骨瓣，逐层缝合肌肉、皮下及皮肤，术毕。再次与护士清点棉条等手术用品无误，手术顺利，术中出血约300ml，输液3750ml，术后回ICU病房监护。</v>
          </cell>
          <cell r="X3794" t="str">
            <v>全切除</v>
          </cell>
          <cell r="Y3794">
            <v>160275</v>
          </cell>
          <cell r="Z3794" t="str">
            <v>AA(WHO III)</v>
          </cell>
          <cell r="AA3794" t="str">
            <v>AA(WHO III)</v>
          </cell>
          <cell r="AB3794">
            <v>3</v>
          </cell>
          <cell r="AC3794" t="str">
            <v>病理诊断：间变性星形细胞瘤，局灶胶母变，浸润蛛网膜下腔。 (WHOⅢ-Ⅳ级）</v>
          </cell>
          <cell r="AD3794" t="str">
            <v>全切除</v>
          </cell>
          <cell r="AE3794">
            <v>44068</v>
          </cell>
          <cell r="AF3794" t="str">
            <v>1.间变性星形细胞瘤，局灶胶母变（额，右）2.宫颈癌术后3.慢性感染（右肺中叶，左肺舌段）</v>
          </cell>
          <cell r="AH3794" t="str">
            <v>未终止</v>
          </cell>
          <cell r="AI3794">
            <v>709</v>
          </cell>
          <cell r="AJ3794">
            <v>0</v>
          </cell>
          <cell r="AK3794">
            <v>709</v>
          </cell>
          <cell r="AL3794">
            <v>0</v>
          </cell>
          <cell r="AM3794">
            <v>709</v>
          </cell>
          <cell r="AN3794" t="str">
            <v>同步</v>
          </cell>
          <cell r="AO3794">
            <v>1</v>
          </cell>
          <cell r="AP3794" t="str">
            <v>帝清</v>
          </cell>
          <cell r="AQ3794">
            <v>1</v>
          </cell>
          <cell r="AS3794">
            <v>0</v>
          </cell>
          <cell r="AU3794" t="e">
            <v>#N/A</v>
          </cell>
          <cell r="AV3794" t="e">
            <v>#N/A</v>
          </cell>
          <cell r="AW3794" t="e">
            <v>#N/A</v>
          </cell>
          <cell r="AX3794" t="e">
            <v>#N/A</v>
          </cell>
          <cell r="AY3794" t="e">
            <v>#N/A</v>
          </cell>
          <cell r="AZ3794" t="e">
            <v>#N/A</v>
          </cell>
        </row>
        <row r="3795">
          <cell r="B3795" t="str">
            <v>P1295</v>
          </cell>
          <cell r="C3795" t="str">
            <v>CGGA_P1295</v>
          </cell>
          <cell r="E3795" t="str">
            <v>韩宝祺</v>
          </cell>
          <cell r="F3795">
            <v>651133</v>
          </cell>
          <cell r="G3795">
            <v>44055</v>
          </cell>
          <cell r="H3795" t="str">
            <v>颅内占位性病变（额叶 右）胶质瘤可能性大  脂肪肝</v>
          </cell>
          <cell r="J3795" t="str">
            <v>男</v>
          </cell>
          <cell r="K3795">
            <v>24</v>
          </cell>
          <cell r="L3795" t="str">
            <v>A</v>
          </cell>
          <cell r="M3795" t="str">
            <v>220802199510173816</v>
          </cell>
          <cell r="N3795" t="str">
            <v>孙丽梅/母15944666212 韩振石/父13894683409</v>
          </cell>
          <cell r="O3795" t="str">
            <v>头痛9月，左上肢麻木1月</v>
          </cell>
          <cell r="P3795" t="str">
            <v>患者9月前无明显诱因出现右侧头部疼痛，表现为从颈后部至头部过电样串痛，阵发性，持续时间约几小时，劳累时加重，休息时缓解，未口服止痛药物，未影响睡眠。未有癫痫发作，未有言语、运动障碍、未有呕吐、头晕等症状。行按摩等处理，未见好转。1月前出现左侧小臂和手部麻木，头痛症状同前。遂至我院门诊，行MR示：右侧额叶异常信号影：胶质瘤可能性大；副鼻窦粘膜略增厚。门诊以“颅内占位性病变”收入我科。    患者自患病以来，饮食可，睡眠可，二便如常，体重无明显变化。</v>
          </cell>
          <cell r="Q3795" t="str">
            <v>平素健康状况:良好。否认高血压史、冠心病史， 否认糖尿病史、脑血管病史、精神病史，否认肝炎史、疟疾史、结核史,20年前因“麦粒肿”行眼科手术，具体不详，术后恢复好。10年前因甲沟炎行中医治疗，具体不详，恢复好。否认外伤史、输血史，否认过敏史，预防接种史不详。</v>
          </cell>
          <cell r="R3795" t="str">
            <v>生于当地，久居当地，无疫区、疫情、疫水接触史，无牧区、矿山、高氟区、低碘区居住史，无化学性物质、放射性物质、有毒物质接触史，无工业毒物、粉尘接触史。吸烟史10年，平均每天20支，戒烟2月。饮酒史10年，偶有饮酒，戒酒2月。否认冶游史。</v>
          </cell>
          <cell r="S3795" t="str">
            <v>100</v>
          </cell>
          <cell r="T3795">
            <v>44057</v>
          </cell>
          <cell r="V3795" t="str">
            <v>冠切右额开颅颅内肿物切除术+神经导航+人工硬脑膜补片修补术</v>
          </cell>
          <cell r="W3795" t="str">
            <v>患者插管全麻成功后，病人取仰卧位。神经导航确定肿瘤位置，常规碘酒（4%）和酒精（75%）消毒后铺巾，头皮浸润麻醉，行冠状切口切开，充分暴露右额骨质，颅骨钻1孔骨瓣铣下保留，硬膜四周严密悬吊，硬膜张力略高，250ml甘露醇快速静点降低颅内压，“弧形+放射”状剪开硬脑膜，可见局部脑组织张力高，脑回膨隆明显，脑沟消失，皮层下3.5cm即可见灰白色病变，肿瘤大部位于额叶直回，质地软韧不均，血供一般，与周围脑组织边界较清，显微镜下首先自瘤内分块切除，待减压充分后自肿瘤大致边界逐步分离并分块切除，肿瘤切除后见胼周、胼缘动脉，扣带回、胼胝体，切除肿瘤大小约2.4X2.9X2.5cm，最终肿瘤镜下近全切除。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中出血约200ml，术后回ICU病房监护。</v>
          </cell>
          <cell r="X3795" t="str">
            <v>部分切除</v>
          </cell>
          <cell r="Y3795">
            <v>160256</v>
          </cell>
          <cell r="Z3795" t="str">
            <v>OA(WHO II)</v>
          </cell>
          <cell r="AA3795" t="str">
            <v>OA(WHO II)</v>
          </cell>
          <cell r="AB3795">
            <v>2</v>
          </cell>
          <cell r="AC3795" t="str">
            <v>少突星形细胞瘤（WHO II级）</v>
          </cell>
          <cell r="AD3795" t="str">
            <v>部分切除</v>
          </cell>
          <cell r="AE3795">
            <v>44068</v>
          </cell>
          <cell r="AF3795" t="str">
            <v>1.颅内占位性病变（额叶 右）少突星形细胞瘤（WHO II级）2.脂肪肝3.肝功能异常4.高胆红素血症5.凝血功能异常6.贫血</v>
          </cell>
          <cell r="AH3795" t="str">
            <v>未终止</v>
          </cell>
          <cell r="AI3795">
            <v>709</v>
          </cell>
          <cell r="AJ3795">
            <v>0</v>
          </cell>
          <cell r="AK3795">
            <v>709</v>
          </cell>
          <cell r="AL3795">
            <v>0</v>
          </cell>
          <cell r="AM3795">
            <v>709</v>
          </cell>
          <cell r="AN3795" t="str">
            <v>同步</v>
          </cell>
          <cell r="AO3795">
            <v>1</v>
          </cell>
          <cell r="AP3795" t="str">
            <v>帝清</v>
          </cell>
          <cell r="AQ3795">
            <v>1</v>
          </cell>
          <cell r="AS3795">
            <v>0</v>
          </cell>
          <cell r="AU3795" t="e">
            <v>#N/A</v>
          </cell>
          <cell r="AV3795" t="e">
            <v>#N/A</v>
          </cell>
          <cell r="AW3795" t="e">
            <v>#N/A</v>
          </cell>
          <cell r="AX3795" t="e">
            <v>#N/A</v>
          </cell>
          <cell r="AY3795" t="e">
            <v>#N/A</v>
          </cell>
          <cell r="AZ3795" t="e">
            <v>#N/A</v>
          </cell>
        </row>
        <row r="3796">
          <cell r="B3796" t="str">
            <v>P1296</v>
          </cell>
          <cell r="C3796" t="str">
            <v>CGGA_P1296</v>
          </cell>
          <cell r="E3796" t="str">
            <v>王强</v>
          </cell>
          <cell r="F3796">
            <v>651149</v>
          </cell>
          <cell r="G3796">
            <v>44055</v>
          </cell>
          <cell r="H3796" t="str">
            <v>1.颅内占位性病变（额、左）2.肺部病变3.胆囊结石</v>
          </cell>
          <cell r="J3796" t="str">
            <v>男</v>
          </cell>
          <cell r="K3796">
            <v>49</v>
          </cell>
          <cell r="L3796" t="str">
            <v>B</v>
          </cell>
          <cell r="M3796" t="str">
            <v>320824197104081812</v>
          </cell>
          <cell r="N3796" t="str">
            <v>李金香/妻13776446088 王敏琪/女13951363166 王琛/子18751006166</v>
          </cell>
          <cell r="O3796" t="str">
            <v>发现左额占位1年半。</v>
          </cell>
          <cell r="P3796" t="str">
            <v>患者自诉2019年1月头痛时在当地医院检查头颅MRI发现左额占位，给予对症观察，间断复查头颅MRI观察颅内情况。2020年6月赴江苏省人民医院复查头颅MRI提示左额占位性病变，低级别胶质瘤可能。为进一步治疗，来我院就诊，门诊行头颅MRI+增强检查后以“颅内占位性病变”收住。患者自患病以来，饮食可，睡眠可，二便如常，体重无明显变化。无癫痫发作，无恶心、呕吐等症状。</v>
          </cell>
          <cell r="Q3796" t="str">
            <v>平素健康状况:良好。否认高血压史、冠心病史， 否认糖尿病史、脑血管病史、精神病史，否认肝炎史、疟疾史、结核史,否认手术史、外伤史、输血史，否认过敏史，预防接种史不详。</v>
          </cell>
          <cell r="R3796" t="str">
            <v>生于江苏省宿迁市，久居本地，无疫区、疫情、疫水接触史，无牧区、矿山、高氟区、低碘区居住史，无化学性物质、放射性物质、有毒物质接触史，无工业毒物、粉尘接触史。否认冶游史、嗜史、。饮酒20余年，每日平均约500ml。</v>
          </cell>
          <cell r="S3796" t="str">
            <v>100</v>
          </cell>
          <cell r="T3796">
            <v>44060</v>
          </cell>
          <cell r="V3796" t="str">
            <v>左额颞开颅病变切除术+人工硬膜修补</v>
          </cell>
          <cell r="W3796" t="str">
            <v>患者插管全麻成功后，病人右侧卧位头架固定。导航明确病变位置，常规碘酒（2%）和酒精（75%）消毒后铺巾，头皮浸润麻醉，行左额颞弧形切口逐层切开，皮肌瓣翻向前方，充分暴露骨质，颅骨钻2孔骨瓣铣下保留，硬膜四周严密悬吊，快速静点甘露醇250ml，“弧形+放射”状剪开硬膜，导航明确病变位置，唤醒患者，明确运动前回及Broca区，于BROCA区上方可见病变，灰白色，质地偏软，血供中等，呈浸润性生长，与周边脑组织边界不清，严密监测下，自肿瘤大致边界逐步分离并分块切除，最终肿瘤镜下全切除，大小约1.7*3.1*2.8cm，加深麻醉，喉罩通气，术腔严密止血，术腔反复冲洗清亮，脑组织搏动好，硬膜破损严重，人工硬膜修补缝合硬膜，与护士清点棉片、棉条等手术用品无误后，1枚钛片2枚盖孔片还纳骨瓣，术腔放置引流管1枚另戳一口引出并固定，逐层缝合肌肉、皮下及皮肤，术毕再次与护士清点棉条等手术用品无误，手术顺利，术中出血约100ml，输液2600ml，未输血，术后回病房监护。</v>
          </cell>
          <cell r="X3796" t="str">
            <v>全切除</v>
          </cell>
          <cell r="Y3796">
            <v>160313</v>
          </cell>
          <cell r="Z3796" t="str">
            <v>OA(WHO II)</v>
          </cell>
          <cell r="AA3796" t="str">
            <v>OA(WHO II)</v>
          </cell>
          <cell r="AB3796">
            <v>2</v>
          </cell>
          <cell r="AC3796" t="str">
            <v>少突星形细胞瘤（WHOⅡ级）</v>
          </cell>
          <cell r="AD3796" t="str">
            <v>全切除</v>
          </cell>
          <cell r="AE3796">
            <v>44068</v>
          </cell>
          <cell r="AF3796" t="str">
            <v>1.少突星形细胞瘤（WHOⅡ级）（额、左）2.肺部病变 3.胆囊结石</v>
          </cell>
          <cell r="AH3796" t="str">
            <v>未终止</v>
          </cell>
          <cell r="AI3796">
            <v>706</v>
          </cell>
          <cell r="AJ3796">
            <v>0</v>
          </cell>
          <cell r="AK3796">
            <v>706</v>
          </cell>
          <cell r="AL3796">
            <v>0</v>
          </cell>
          <cell r="AM3796">
            <v>706</v>
          </cell>
          <cell r="AN3796" t="str">
            <v>无</v>
          </cell>
          <cell r="AO3796">
            <v>0</v>
          </cell>
          <cell r="AP3796" t="str">
            <v>帝清</v>
          </cell>
          <cell r="AQ3796">
            <v>1</v>
          </cell>
          <cell r="AS3796">
            <v>0</v>
          </cell>
          <cell r="AU3796" t="e">
            <v>#N/A</v>
          </cell>
          <cell r="AV3796" t="e">
            <v>#N/A</v>
          </cell>
          <cell r="AW3796" t="e">
            <v>#N/A</v>
          </cell>
          <cell r="AX3796" t="e">
            <v>#N/A</v>
          </cell>
          <cell r="AY3796" t="e">
            <v>#N/A</v>
          </cell>
          <cell r="AZ3796" t="e">
            <v>#N/A</v>
          </cell>
        </row>
        <row r="3797">
          <cell r="B3797" t="str">
            <v>P1297</v>
          </cell>
          <cell r="C3797" t="str">
            <v>CGGA_P1297</v>
          </cell>
          <cell r="E3797" t="str">
            <v>赵海军</v>
          </cell>
          <cell r="F3797">
            <v>651289</v>
          </cell>
          <cell r="G3797">
            <v>44056</v>
          </cell>
          <cell r="H3797" t="str">
            <v>颅内占位性病变（颞枕、丘脑，左）  胶质瘤可能性大  高血压</v>
          </cell>
          <cell r="J3797" t="str">
            <v>男</v>
          </cell>
          <cell r="K3797">
            <v>49</v>
          </cell>
          <cell r="L3797" t="str">
            <v>O</v>
          </cell>
          <cell r="M3797" t="str">
            <v>370522197104210397</v>
          </cell>
          <cell r="N3797" t="str">
            <v>刘敏/妻/13563399123 赵艳林/妹/15605462365 赵嘉熙/儿18628213018</v>
          </cell>
          <cell r="O3797" t="str">
            <v>头晕2月余，加重2周</v>
          </cell>
          <cell r="P3797" t="str">
            <v>患者自2月余前无明显诱因出现头晕，无恶心呕吐，无肢体抽搐，以“颈椎疾病”就诊于当地医院，效果不佳。进一步行头颅MRI扫描提示颅内占位，建议上级医院就诊。近2周来，患者感头晕症状加重，伴有左下肢麻木及左侧肢体灵活性变差，遂进一步就诊于我院，行头颅MRI扫描提示：左颞顶枕内侧、左侧丘脑占位：高级别胶质瘤；左额顶、胼胝体、双侧室旁多发斑片状异常信号：播散可能性大；脑内散在斑片状梗死灶及脱髓鞘改变。现为进一步治疗，收入我科。    患者自患病以来，饮食可，睡眠可，二便如常，体重无明显变化。</v>
          </cell>
          <cell r="Q3797" t="str">
            <v>平素健康状况:良好。有高血压病，患高血压8年年，平日130/90mmHg，最高达146/105mmHg，于2015年开始服用降压药，不规律。否认冠心病史， 否认糖尿病史、脑血管病史、精神病史，否认肝炎史、疟疾史、结核史，2006年曾患“腹茧症”于东营人民医院行“开腹手术”，具体不详。否认外伤史、输血史，否认过敏史，预防接种史不详。</v>
          </cell>
          <cell r="R3797" t="str">
            <v>生于山东，久居本地，无疫区、疫情、疫水接触史，无牧区、矿山、高氟区、低碘区居住史，无化学性物质、放射性物质、有毒物质接触史，无工业毒物、粉尘接触史。吸烟35年，平均24支／日，未戒烟。偶有饮酒。否认冶游史。</v>
          </cell>
          <cell r="S3797" t="str">
            <v>100</v>
          </cell>
          <cell r="T3797">
            <v>44060</v>
          </cell>
          <cell r="V3797" t="str">
            <v>左颞枕开颅肿瘤切除术+人工硬脑膜修补术（神经导航辅助）</v>
          </cell>
          <cell r="W3797" t="str">
            <v>患者插管全麻成功后，病人右侧俯卧位头架固定。神经导航辅助确定肿瘤位置。术前荧光素钠皮试阴性。常规碘酒（4%）和酒精（75%）消毒后铺巾，头皮浸润麻醉，行左颞枕“马蹄形”切口逐层切开，充分暴露骨质，颅骨钻2孔骨瓣铣下保留，硬膜四周严密悬吊，十字状剪开硬膜。术中B超进一步辅助确定肿瘤位置。楔前回造瘘，皮层下1cm即可见灰红色病变，质地软韧不均，血供丰富，呈浸润性生长，与周边脑组织边界不清。术中荧光造影辅助判断肿瘤大致边界，自肿瘤大致边界逐步分离并分块切除，最终肿瘤镜下近全切除，大小约5*5*6cm，术腔严密止血，创面速即纱帖敷，术腔反复冲洗清亮，脑组织搏动好，硬膜破损严重，可缝人工硬膜（脑膜健）减张缝合，术腔放置引流管1枚另戳一口引出并固定，与护士清点棉片、棉条等手术用品无误后，1枚盖孔板及2枚钛片还纳骨瓣，逐层缝合肌肉、皮下及皮肤，术毕再次与护士清点棉条等手术用品无误，手术顺利，术中出血约200ml，输液3000ml，未输血，术后回病房监护。</v>
          </cell>
          <cell r="X3797" t="str">
            <v>部分切除</v>
          </cell>
          <cell r="Y3797">
            <v>160312</v>
          </cell>
          <cell r="Z3797" t="str">
            <v>GBM(WHO IV)</v>
          </cell>
          <cell r="AA3797" t="str">
            <v>GBM(WHO IV)</v>
          </cell>
          <cell r="AB3797">
            <v>4</v>
          </cell>
          <cell r="AC3797" t="str">
            <v>肉眼所见：胶质母细胞瘤（WHOⅣ级），含少突胶质细胞瘤成分。</v>
          </cell>
          <cell r="AD3797" t="str">
            <v>部分切除</v>
          </cell>
          <cell r="AE3797">
            <v>44078</v>
          </cell>
          <cell r="AF3797" t="str">
            <v>1.胶质母细胞瘤（颞枕、丘脑，左）2.高血压3.低蛋白血症</v>
          </cell>
          <cell r="AH3797" t="str">
            <v>未终止</v>
          </cell>
          <cell r="AI3797">
            <v>706</v>
          </cell>
          <cell r="AJ3797">
            <v>0</v>
          </cell>
          <cell r="AK3797">
            <v>533</v>
          </cell>
          <cell r="AL3797">
            <v>1</v>
          </cell>
          <cell r="AM3797">
            <v>706</v>
          </cell>
          <cell r="AN3797" t="str">
            <v>同步</v>
          </cell>
          <cell r="AO3797">
            <v>1</v>
          </cell>
          <cell r="AP3797" t="str">
            <v>泰道顺铂贝伐</v>
          </cell>
          <cell r="AQ3797">
            <v>1</v>
          </cell>
          <cell r="AS3797">
            <v>0</v>
          </cell>
          <cell r="AU3797" t="e">
            <v>#N/A</v>
          </cell>
          <cell r="AV3797" t="e">
            <v>#N/A</v>
          </cell>
          <cell r="AW3797" t="e">
            <v>#N/A</v>
          </cell>
          <cell r="AX3797" t="e">
            <v>#N/A</v>
          </cell>
          <cell r="AY3797" t="e">
            <v>#N/A</v>
          </cell>
          <cell r="AZ3797" t="e">
            <v>#N/A</v>
          </cell>
        </row>
        <row r="3798">
          <cell r="B3798" t="str">
            <v>P1298</v>
          </cell>
          <cell r="C3798" t="str">
            <v>NA</v>
          </cell>
          <cell r="D3798" t="str">
            <v>NA</v>
          </cell>
          <cell r="E3798" t="str">
            <v>NA</v>
          </cell>
          <cell r="F3798" t="str">
            <v>NA</v>
          </cell>
          <cell r="G3798" t="str">
            <v>NA</v>
          </cell>
          <cell r="H3798" t="str">
            <v>NA</v>
          </cell>
          <cell r="I3798" t="str">
            <v>NA</v>
          </cell>
          <cell r="J3798" t="str">
            <v>NA</v>
          </cell>
          <cell r="K3798" t="str">
            <v>NA</v>
          </cell>
          <cell r="L3798" t="str">
            <v>NA</v>
          </cell>
          <cell r="M3798" t="str">
            <v>NA</v>
          </cell>
          <cell r="N3798" t="str">
            <v>NA</v>
          </cell>
          <cell r="O3798" t="str">
            <v>NA</v>
          </cell>
          <cell r="P3798" t="str">
            <v>NA</v>
          </cell>
          <cell r="Q3798" t="str">
            <v>NA</v>
          </cell>
          <cell r="R3798" t="str">
            <v>NA</v>
          </cell>
          <cell r="S3798" t="str">
            <v>NA</v>
          </cell>
          <cell r="T3798" t="str">
            <v>NA</v>
          </cell>
          <cell r="U3798" t="str">
            <v>NA</v>
          </cell>
          <cell r="V3798" t="str">
            <v>NA</v>
          </cell>
          <cell r="W3798" t="str">
            <v>NA</v>
          </cell>
          <cell r="X3798" t="str">
            <v>NA</v>
          </cell>
          <cell r="Y3798" t="str">
            <v>NA</v>
          </cell>
          <cell r="Z3798" t="str">
            <v>NA</v>
          </cell>
          <cell r="AA3798" t="str">
            <v>NA</v>
          </cell>
          <cell r="AB3798" t="str">
            <v>NA</v>
          </cell>
          <cell r="AC3798" t="str">
            <v>NA</v>
          </cell>
          <cell r="AD3798" t="str">
            <v>NA</v>
          </cell>
          <cell r="AE3798" t="str">
            <v>NA</v>
          </cell>
          <cell r="AF3798" t="str">
            <v>NA</v>
          </cell>
          <cell r="AG3798" t="str">
            <v>NA</v>
          </cell>
          <cell r="AH3798" t="str">
            <v>NA</v>
          </cell>
          <cell r="AI3798" t="str">
            <v>NA</v>
          </cell>
          <cell r="AJ3798" t="str">
            <v>NA</v>
          </cell>
          <cell r="AK3798" t="str">
            <v>NA</v>
          </cell>
          <cell r="AL3798" t="str">
            <v>NA</v>
          </cell>
          <cell r="AM3798" t="str">
            <v>NA</v>
          </cell>
          <cell r="AN3798" t="str">
            <v>NA</v>
          </cell>
          <cell r="AO3798" t="str">
            <v>NA</v>
          </cell>
          <cell r="AP3798" t="str">
            <v>NA</v>
          </cell>
          <cell r="AQ3798" t="str">
            <v>NA</v>
          </cell>
          <cell r="AS3798" t="str">
            <v>NA</v>
          </cell>
          <cell r="AT3798" t="str">
            <v>NA</v>
          </cell>
          <cell r="AU3798" t="str">
            <v>NA</v>
          </cell>
          <cell r="AV3798" t="str">
            <v>NA</v>
          </cell>
          <cell r="AW3798" t="str">
            <v>NA</v>
          </cell>
          <cell r="AX3798" t="str">
            <v>NA</v>
          </cell>
          <cell r="AY3798" t="str">
            <v>NA</v>
          </cell>
          <cell r="AZ3798" t="str">
            <v>NA</v>
          </cell>
          <cell r="BA3798" t="str">
            <v>NA</v>
          </cell>
          <cell r="BB3798" t="str">
            <v>NA</v>
          </cell>
          <cell r="BC3798" t="str">
            <v>NA</v>
          </cell>
          <cell r="BD3798" t="str">
            <v>NA</v>
          </cell>
        </row>
        <row r="3799">
          <cell r="B3799" t="str">
            <v>P1299</v>
          </cell>
          <cell r="C3799" t="str">
            <v>CGGA_P1299</v>
          </cell>
          <cell r="E3799" t="str">
            <v>张莹莹</v>
          </cell>
          <cell r="F3799">
            <v>651300</v>
          </cell>
          <cell r="G3799">
            <v>44056</v>
          </cell>
          <cell r="H3799" t="str">
            <v>1.颅内占位性病变（额，左）2.肺部病变</v>
          </cell>
          <cell r="J3799" t="str">
            <v>女</v>
          </cell>
          <cell r="K3799">
            <v>31</v>
          </cell>
          <cell r="L3799" t="str">
            <v>B</v>
          </cell>
          <cell r="M3799" t="str">
            <v>150422198905140024</v>
          </cell>
          <cell r="N3799" t="str">
            <v>张莹莹/患者本人/18804765993 张文有/父/15848998682 张静/夫/13848885236 郭春英/母/13150967080</v>
          </cell>
          <cell r="O3799" t="str">
            <v>体检发现颅内占位9月余。</v>
          </cell>
          <cell r="P3799" t="str">
            <v>患者无明显诱因9月余体检行核磁检查提示左额占位，未行特殊治疗，否认头痛、头晕、否认肢体活动障碍，否认肢体抽搐，否认意识障碍，为进一步治疗，特来我院门诊就诊，门诊复查核磁提示左额占位，以“颅内占位性病变”收住我科病房。    患者自患病以来，饮食可，睡眠可，二便如常，体重无明显变化。</v>
          </cell>
          <cell r="Q3799" t="str">
            <v>平素健康状况:良好。过敏性紫癜病史15年，已治愈，否认高血压史、冠心病史， 否认糖尿病史、脑血管病史、精神病史，否认肝炎史、疟疾史、结核史,剖宫产术后4年，否认其他手术史、外伤史、输血史，过敏史，青霉素、头孢类、左氧氟沙星过敏，预防接种史不详。</v>
          </cell>
          <cell r="R3799" t="str">
            <v>生于内蒙古，久居本地，无疫区、疫情、疫水接触史，无牧区、矿山、高氟区、低碘区居住史，无化学性物质、放射性物质、有毒物质接触史，无工业毒物、粉尘接触史。否认冶游史、嗜酒史、吸烟史。</v>
          </cell>
          <cell r="S3799" t="str">
            <v>100</v>
          </cell>
          <cell r="T3799">
            <v>44061</v>
          </cell>
          <cell r="V3799" t="str">
            <v>左额顶开颅病变切除术+人工硬膜修补</v>
          </cell>
          <cell r="W3799" t="str">
            <v>全麻插管后，仰卧位，上头架固定，常规消毒、铺巾。导航明确病变位置，行左额顶马蹄形切口，皮瓣翻向前方，暴露颅骨，颅骨钻1孔，用铣刀铣下骨瓣,约7X6cm大小。见硬膜正常，硬脑膜张力中等。给予甘露醇250ml快速静点，沿骨窗悬吊硬膜后放射状剪开硬膜，电灼硬脑膜边缘出血。B超再次确定肿瘤位置，可见肿瘤位于额叶，灰黄色，实性，质软，血供中等，边界不清。用皮层翻转确定中央沟、中央后回的位置，于中央前回前切除病变，沿四周切除，内侧至纵裂，深部至扣带回，直至肿瘤边界的脑组织。最终近全切除肿瘤大小约1.5×2.2×1.8cm，切除肿瘤后再次行B超示未见明显肿瘤残留。创面彻底止血，瘤腔冲水清亮，护士清点敷料器械无误，鉴于硬膜缺损，人工硬脑膜修补硬膜，1枚盖孔片、2枚钛片骨瓣复位，分层缝合皮下和皮肤，术毕再次清点纱布器械无误。手术顺利，出血约150ml，输液2000ml，术毕返病房。术中冰冻提示肿瘤边界</v>
          </cell>
          <cell r="X3799" t="str">
            <v>部分切除</v>
          </cell>
          <cell r="Y3799">
            <v>160359</v>
          </cell>
          <cell r="Z3799" t="str">
            <v>A(WHO II)</v>
          </cell>
          <cell r="AA3799" t="str">
            <v>A(WHO II)</v>
          </cell>
          <cell r="AB3799">
            <v>2</v>
          </cell>
          <cell r="AC3799" t="str">
            <v>星形细胞瘤 (WHOⅡ级)，局灶细胞较密集，生长较活跃。</v>
          </cell>
          <cell r="AD3799" t="str">
            <v>部分切除</v>
          </cell>
          <cell r="AE3799">
            <v>44069</v>
          </cell>
          <cell r="AF3799" t="str">
            <v>1.星形细胞瘤 (WHOⅡ级)（额，左）2.肺部病变</v>
          </cell>
          <cell r="AH3799" t="str">
            <v>未终止</v>
          </cell>
          <cell r="AI3799">
            <v>705</v>
          </cell>
          <cell r="AJ3799">
            <v>0</v>
          </cell>
          <cell r="AK3799">
            <v>705</v>
          </cell>
          <cell r="AL3799">
            <v>0</v>
          </cell>
          <cell r="AM3799">
            <v>705</v>
          </cell>
          <cell r="AN3799" t="str">
            <v>无</v>
          </cell>
          <cell r="AO3799">
            <v>0</v>
          </cell>
          <cell r="AP3799" t="str">
            <v>泰道</v>
          </cell>
          <cell r="AQ3799">
            <v>1</v>
          </cell>
          <cell r="AS3799">
            <v>0</v>
          </cell>
          <cell r="AU3799" t="e">
            <v>#N/A</v>
          </cell>
          <cell r="AV3799" t="e">
            <v>#N/A</v>
          </cell>
          <cell r="AW3799" t="e">
            <v>#N/A</v>
          </cell>
          <cell r="AX3799" t="e">
            <v>#N/A</v>
          </cell>
          <cell r="AY3799" t="e">
            <v>#N/A</v>
          </cell>
          <cell r="AZ3799" t="e">
            <v>#N/A</v>
          </cell>
        </row>
        <row r="3800">
          <cell r="B3800" t="str">
            <v>P1300</v>
          </cell>
          <cell r="C3800" t="str">
            <v>CGGA_P1300</v>
          </cell>
          <cell r="E3800" t="str">
            <v>孙浩然</v>
          </cell>
          <cell r="F3800">
            <v>651418</v>
          </cell>
          <cell r="G3800">
            <v>44057</v>
          </cell>
          <cell r="H3800" t="str">
            <v>1.颅内占位性病变（丘脑 左）  弥漫性中线胶质瘤   2. 梗阻性脑积水</v>
          </cell>
          <cell r="J3800" t="str">
            <v>男</v>
          </cell>
          <cell r="K3800">
            <v>19</v>
          </cell>
          <cell r="L3800" t="str">
            <v>B</v>
          </cell>
          <cell r="M3800" t="str">
            <v>410411200106135514</v>
          </cell>
          <cell r="N3800" t="str">
            <v>孙跃军/父/15738160309 刘伟鸽/母/18637593510 六胜杰/叔/13071730789</v>
          </cell>
          <cell r="O3800" t="str">
            <v>右侧肢体无力伴头痛2月</v>
          </cell>
          <cell r="P3800" t="str">
            <v>患者2月前无明显诱因出现右侧肢体无力并伴，左颞部间歇性疼痛，呈针刺样疼痛，一日可发作4-5次，每次疼痛时间长约1小时。头痛发作时较为剧烈，无明显缓解方法。肢体无力及疼痛逐渐加重，20天前在河南平顶山第二人民医院，行头部CT检查及MR检查，告知患有颅内肿瘤，在当地输液后有好转，头痛缓解，为进一步治疗，至为我门诊就诊，门诊以"颅内占位"收入我科。    患者自患病以来，饮食不良，睡眠可，二便如常，体重无明显变化</v>
          </cell>
          <cell r="Q3800" t="str">
            <v>平素健康状况:良好。否认高血压史、冠心病史， 否认糖尿病史、脑血管病史、精神病史，否认肝炎史、疟疾史、结核史,否认手术史、外伤史、输血史，否认过敏史，预防接种史不详。</v>
          </cell>
          <cell r="R3800" t="str">
            <v>生于河南平顶山，久居本地，无疫区、疫情、疫水接触史，无牧区、矿山、高氟区、低碘区居住史，无化学性物质、放射性物质、有毒物质接触史，无工业毒物、粉尘接触史。否认冶游史、嗜酒史、吸烟史。</v>
          </cell>
          <cell r="S3800" t="str">
            <v>80</v>
          </cell>
          <cell r="T3800">
            <v>44061</v>
          </cell>
          <cell r="V3800" t="str">
            <v>左额开颅肿瘤切除术+人工硬脑膜修补术(术中神经导航辅助电生理监测定位）   </v>
          </cell>
          <cell r="W3800" t="str">
            <v>患者插管全麻成功后，病人仰卧位头抬高15°，头架固定，神经导航辅助确定肿瘤位置。常规碘酒（4%）和酒精（75%）消毒后铺巾，头皮浸润麻醉，沿左额“L"形切口逐层切开，颅骨钻2孔骨瓣铣下保留，硬膜四周严密悬吊，硬膜张力中等，“+”字状剪开脑膜，自冠状缝前左侧额上回皮层造瘘，纵裂深部可见 胼周动脉及胼胝体，切口左侧部分胼胝体，进入侧脑室，于侧脑室底部可见左侧丘脑膨隆，质韧，血供丰富，部分肿瘤灰红色，与周围脑组织边界不清，前达室间孔，后至侧脑室三角区，内侧至透明隔，外侧至内囊膝部及后肢，脉络丛动脉参与供血。显微镜下于瘤内减压后沿侧脑室壁分块近全切除左侧丘脑病变，术中高频单极电刺激定位内囊后肢锥体束，以此作为切除外侧功能边界。显微镜下分块切除肿瘤，前下方深部可见三脑室，最终镜下近全切除肿瘤，丘纹静脉及脉络丛血管均保护完好，行透明隔造瘘，可见对侧脑室壁及脉络丛。术中MEP监测显示运动通路完整，波幅有所下降。术腔严密止血，反复冲洗清亮，脑组织搏动好，硬膜破损严重，人工硬膜(脑膜建)减张缝合，脑室内放置引流管1枚另戳1口引出并固定，与护士清点棉片、棉条等手术用品无误后，1枚盖孔板、2枚钛片还纳骨瓣，逐层缝合皮下及皮肤，术毕再次与护士清点棉条等手术用品无误，手术顺利，麻醉满意，术中出血约300ml，输液1900ml，术后保留气管插管后返回ICU病房监护。</v>
          </cell>
          <cell r="X3800" t="str">
            <v>部分切除</v>
          </cell>
          <cell r="Y3800">
            <v>160357</v>
          </cell>
          <cell r="Z3800" t="str">
            <v>GBM(WHO IV)</v>
          </cell>
          <cell r="AA3800" t="str">
            <v>GBM(WHO IV)</v>
          </cell>
          <cell r="AB3800">
            <v>4</v>
          </cell>
          <cell r="AC3800" t="str">
            <v>.弥漫性中线胶质瘤，免疫组化染色H3K27M阳性。（WHOⅣ级）</v>
          </cell>
          <cell r="AD3800" t="str">
            <v>部分切除</v>
          </cell>
          <cell r="AE3800">
            <v>44083</v>
          </cell>
          <cell r="AF3800" t="str">
            <v>1. 弥漫性中线胶质瘤 （WHOⅣ级）（丘脑 左）   2. 梗阻性脑积水</v>
          </cell>
          <cell r="AH3800" t="str">
            <v>未终止</v>
          </cell>
          <cell r="AI3800">
            <v>705</v>
          </cell>
          <cell r="AJ3800">
            <v>0</v>
          </cell>
          <cell r="AK3800">
            <v>532</v>
          </cell>
          <cell r="AL3800">
            <v>1</v>
          </cell>
          <cell r="AM3800">
            <v>705</v>
          </cell>
          <cell r="AN3800" t="str">
            <v>27次</v>
          </cell>
          <cell r="AO3800">
            <v>1</v>
          </cell>
          <cell r="AP3800" t="str">
            <v>放球囊</v>
          </cell>
          <cell r="AQ3800">
            <v>1</v>
          </cell>
          <cell r="AS3800">
            <v>0</v>
          </cell>
          <cell r="AU3800" t="e">
            <v>#N/A</v>
          </cell>
          <cell r="AV3800" t="e">
            <v>#N/A</v>
          </cell>
          <cell r="AW3800" t="e">
            <v>#N/A</v>
          </cell>
          <cell r="AX3800" t="e">
            <v>#N/A</v>
          </cell>
          <cell r="AY3800" t="e">
            <v>#N/A</v>
          </cell>
          <cell r="AZ3800" t="e">
            <v>#N/A</v>
          </cell>
        </row>
        <row r="3801">
          <cell r="B3801" t="str">
            <v>P1301</v>
          </cell>
          <cell r="C3801" t="str">
            <v>CGGA_P1301</v>
          </cell>
          <cell r="E3801" t="str">
            <v>桂永江</v>
          </cell>
          <cell r="F3801">
            <v>651459</v>
          </cell>
          <cell r="G3801">
            <v>44057</v>
          </cell>
          <cell r="H3801" t="str">
            <v>1.颅内占位性病变（额岛底节，右） 胶质瘤可能性大2.双上肢钢板植入术后3.右侧髌韧带修复术后4.肺部病变待查</v>
          </cell>
          <cell r="J3801" t="str">
            <v>男</v>
          </cell>
          <cell r="K3801">
            <v>63</v>
          </cell>
          <cell r="L3801" t="str">
            <v>O</v>
          </cell>
          <cell r="M3801" t="str">
            <v>412932195705130317</v>
          </cell>
          <cell r="N3801" t="str">
            <v>桂永江/患者本人/13523644730 桂延钊/子/18301409327 汪伟/妻/13693193092</v>
          </cell>
          <cell r="O3801" t="str">
            <v>间断性头痛1月余</v>
          </cell>
          <cell r="P3801" t="str">
            <v>患者于1月前无明显诱因出现间断性头痛，伴精神状态差，睡眠较多，未予诊治。1月前就诊于当地医院，行增强头颅CT，提示颅内占位，建议上级医院就诊。3周前就诊于我院，行头颅CT扫描，提示右侧额叶巨大类圆形低密度影，增强扫描，壁不均匀强化，直径约59mm，周围可见水肿。幕上脑室受压变形，中线左偏，右侧脑沟裂变浅、消失。报告诊断：右侧额叶巨大占位性病变脑疝征象。现为进一步治疗收入我科。    患者自患病以来，饮食可，睡眠较多，二便如常，体重近半年下降约5kg。</v>
          </cell>
          <cell r="Q3801" t="str">
            <v>平素健康状况:良好。否认高血压史、冠心病史， 否认糖尿病史、脑血管病史、精神病史，否认肝炎史、疟疾史、结核史，2012年曾因外伤性骨折于当地行双上肢钢板植入术，右膝韧带修复术。否认输血史，否认过敏史，预防接种史不详。</v>
          </cell>
          <cell r="R3801" t="str">
            <v>生于河南，久居本地，无疫区、疫情、疫水接触史，无牧区、矿山、高氟区、低碘区居住史，无化学性物质、放射性物质、有毒物质接触史，无工业毒物、粉尘接触史。否认冶游史、嗜酒史、吸烟史。</v>
          </cell>
          <cell r="S3801" t="str">
            <v>90</v>
          </cell>
          <cell r="T3801">
            <v>44061</v>
          </cell>
          <cell r="V3801" t="str">
            <v>显微镜下冠切右额开颅肿瘤切除+人工硬脑膜修补</v>
          </cell>
          <cell r="W3801" t="str">
            <v>患者插管全麻成功后，病人取仰卧位,头架固定。常规碘酒（4%）和酒精（75%）消毒后铺巾，头皮浸润麻醉，行冠状切口切开，充分暴露右额骨质，颅骨钻2孔骨瓣铣下保留，额窦未开放.硬膜四周严密悬吊，硬膜张力略高250ml甘露醇快速静点降低颅内压，“弧形”状剪开硬脑膜，可见局部脑组织张力高，脑回膨隆明显，脑沟消失，术中超声确定肿瘤范围,可见肿瘤位于右额叶,部分肿瘤突破皮层与前颅窝底硬脑膜粘连紧密,浅部肿瘤呈鱼肉样,深部肿瘤淡黄色豆腐渣样,大部质硬韧,血供丰富，边界不清，显微镜下首先沿前纵裂分离缓慢释放脑脊液,脑压下降,离断起自大脑前动脉之供血动脉,然后沿外侧裂分离,离断起自大脑中动脉之供血动脉,自肿瘤周围水肿带逐步分离并分块切除肿瘤，最终肿瘤镜下近全切除。术腔严密止血，反复冲洗清亮，脑组织搏动好，硬膜破损严重，可缝人工硬膜（脑膜健）减张缝合，与护士清点棉片、棉条等手术用品无误后，1枚盖孔板2枚钛片还纳骨瓣，逐层缝合肌肉、皮下及皮肤，术毕再次与护士清点棉条等手术用品无误，手术顺利，麻醉满意术中出血约300ml，输液2000ml，术后拔管后安返病房监护。</v>
          </cell>
          <cell r="X3801" t="str">
            <v>部分切除</v>
          </cell>
          <cell r="Y3801">
            <v>160330</v>
          </cell>
          <cell r="Z3801" t="str">
            <v>GBM(WHO IV)</v>
          </cell>
          <cell r="AA3801" t="str">
            <v>GBM(WHO IV)</v>
          </cell>
          <cell r="AB3801">
            <v>4</v>
          </cell>
          <cell r="AC3801" t="str">
            <v>胶质母细胞瘤 (WHOⅣ级)，浸润蛛网膜下腔。</v>
          </cell>
          <cell r="AD3801" t="str">
            <v>部分切除</v>
          </cell>
          <cell r="AE3801">
            <v>44074</v>
          </cell>
          <cell r="AF3801" t="str">
            <v>1.胶质母细胞瘤（额岛底节，右）2.双上肢钢板植入术后3.右侧髌韧带修复术后4.肺部病变待查5.低钠血症6.低氯血症7.低蛋白血症8.轻度贫血</v>
          </cell>
          <cell r="AH3801" t="str">
            <v>未终止</v>
          </cell>
          <cell r="AI3801">
            <v>705</v>
          </cell>
          <cell r="AJ3801">
            <v>0</v>
          </cell>
          <cell r="AK3801">
            <v>705</v>
          </cell>
          <cell r="AL3801">
            <v>0</v>
          </cell>
          <cell r="AM3801">
            <v>705</v>
          </cell>
          <cell r="AN3801" t="str">
            <v>同步</v>
          </cell>
          <cell r="AO3801">
            <v>1</v>
          </cell>
          <cell r="AP3801" t="str">
            <v>帝清</v>
          </cell>
          <cell r="AQ3801">
            <v>1</v>
          </cell>
          <cell r="AS3801">
            <v>0</v>
          </cell>
          <cell r="AU3801" t="e">
            <v>#N/A</v>
          </cell>
          <cell r="AV3801" t="e">
            <v>#N/A</v>
          </cell>
          <cell r="AW3801" t="e">
            <v>#N/A</v>
          </cell>
          <cell r="AX3801" t="e">
            <v>#N/A</v>
          </cell>
          <cell r="AY3801" t="e">
            <v>#N/A</v>
          </cell>
          <cell r="AZ3801" t="e">
            <v>#N/A</v>
          </cell>
        </row>
        <row r="3802">
          <cell r="B3802" t="str">
            <v>P1302</v>
          </cell>
          <cell r="C3802" t="str">
            <v>CGGA_P1302</v>
          </cell>
          <cell r="E3802" t="str">
            <v>赵晓红</v>
          </cell>
          <cell r="F3802">
            <v>651706</v>
          </cell>
          <cell r="G3802">
            <v>44060</v>
          </cell>
          <cell r="H3802" t="str">
            <v>1.颅内占位性病变（额叶，左）</v>
          </cell>
          <cell r="J3802" t="str">
            <v>女</v>
          </cell>
          <cell r="K3802">
            <v>53</v>
          </cell>
          <cell r="L3802" t="str">
            <v>O</v>
          </cell>
          <cell r="M3802" t="str">
            <v>230108196704070426</v>
          </cell>
          <cell r="N3802" t="str">
            <v>王庆君/夫/18245136006 王柏桥/子/13674606200</v>
          </cell>
          <cell r="O3802" t="str">
            <v>体检发现颅内占位7月余。</v>
          </cell>
          <cell r="P3802" t="str">
            <v>患者7月前行体格检查，行头颅CT检查，提示左额占位，遂于当地行头颅CT增强MRI检查，提示：左额占位，胶质瘤可能性大。遂于6月前来我院门诊检查，行头颅MRI检查，提示：左额占位。门诊以“颅内占位性病变（额，左）”收入我科。    患者自患病以来，饮食可，睡眠可，二便如常，体重无明显变化。</v>
          </cell>
          <cell r="Q3802" t="str">
            <v>平素健康状况:良好。否认高血压史、冠心病史， 否认糖尿病史、脑血管病史、精神病史，否认肝炎史、疟疾史、结核史,否认手术史、外伤史、输血史，否认过敏史，预防接种史不详。</v>
          </cell>
          <cell r="R3802" t="str">
            <v>生于哈尔滨本地，久居本地，无疫区、疫情、疫水接触史，无牧区、矿山、高氟区、低碘区居住史，无化学性物质、放射性物质、有毒物质接触史，无工业毒物、粉尘接触史。否认冶游史、嗜酒史、吸烟史。</v>
          </cell>
          <cell r="S3802" t="str">
            <v>100</v>
          </cell>
          <cell r="T3802">
            <v>44062</v>
          </cell>
          <cell r="V3802" t="str">
            <v>左额开颅显微镜下肿瘤切除+电生理监测+神经导航术</v>
          </cell>
          <cell r="W3802" t="str">
            <v>患者全麻后，仰卧位，神经导航确定肿瘤范围，并根据肿瘤范围，取左侧额瓣切口，局部注射麻醉剂，全层切口皮肤，翻向额部，显露颅骨，颅骨钻孔一个，铣下骨瓣，骨瓣大小约6*7cm，脑压不高，悬吊硬膜一周，U行剪开硬膜，翻向矢状窦，显露脑组织，可见额上回脑组织较正常粗大，质地韧，使用超声定位，可见肿瘤位于额上回后部及部分额中回内，术中电生理检查，辨别中央沟，并皮层电刺激，可见肿瘤位于额上回，肿瘤分布区域内皮层无运动区分布，额上回前部及中央前沟内有粗大的桥静脉引流至矢状窦，沿额上沟分离肿瘤边界，并充分保护桥静脉，镂空切除血管下方肿瘤，肿瘤呈淡黄色，无边界，质地坚韧，血供较为丰富，予以瘤内切除至周围正常脑组织，肿瘤深部侵犯扣带回，切除肿瘤至胼胝体，充分保护胼周及胼缘动脉，切除肿瘤术中送检冰冻，术中病理为星形细胞瘤。肿瘤切除完毕后，电生理监测，患者运动及感觉无异常。使用止血纱和流体明胶充分止血。人工硬膜减张缝合硬膜，使用盖孔片、接骨板、钛顶还纳骨瓣，分层缝合皮下，皮肤。术中出血约300ml，未输血。术毕，自主呼吸恢复，返回我科病房。</v>
          </cell>
          <cell r="X3802" t="str">
            <v>全切除</v>
          </cell>
          <cell r="Y3802" t="str">
            <v>缺失</v>
          </cell>
          <cell r="Z3802" t="str">
            <v>A(WHO II)</v>
          </cell>
          <cell r="AA3802" t="str">
            <v>A(WHO II)</v>
          </cell>
          <cell r="AB3802">
            <v>2</v>
          </cell>
          <cell r="AC3802" t="str">
            <v>星形细胞瘤(WHOⅡ级),生长活跃。</v>
          </cell>
          <cell r="AD3802" t="str">
            <v>全切除</v>
          </cell>
          <cell r="AE3802">
            <v>44077</v>
          </cell>
          <cell r="AF3802" t="str">
            <v>1.左额星形细胞瘤(WHO II)</v>
          </cell>
          <cell r="AH3802" t="str">
            <v>未终止</v>
          </cell>
          <cell r="AI3802">
            <v>704</v>
          </cell>
          <cell r="AJ3802">
            <v>0</v>
          </cell>
          <cell r="AK3802">
            <v>704</v>
          </cell>
          <cell r="AL3802">
            <v>0</v>
          </cell>
          <cell r="AM3802">
            <v>704</v>
          </cell>
          <cell r="AN3802" t="str">
            <v>30次</v>
          </cell>
          <cell r="AO3802">
            <v>1</v>
          </cell>
          <cell r="AP3802" t="str">
            <v>泰道</v>
          </cell>
          <cell r="AQ3802">
            <v>1</v>
          </cell>
          <cell r="AS3802">
            <v>0</v>
          </cell>
          <cell r="AU3802" t="e">
            <v>#N/A</v>
          </cell>
          <cell r="AV3802" t="e">
            <v>#N/A</v>
          </cell>
          <cell r="AW3802" t="e">
            <v>#N/A</v>
          </cell>
          <cell r="AX3802" t="e">
            <v>#N/A</v>
          </cell>
          <cell r="AY3802" t="e">
            <v>#N/A</v>
          </cell>
          <cell r="AZ3802" t="e">
            <v>#N/A</v>
          </cell>
        </row>
        <row r="3803">
          <cell r="B3803" t="str">
            <v>P1303</v>
          </cell>
          <cell r="C3803" t="str">
            <v>CGGA_P1303</v>
          </cell>
          <cell r="E3803" t="str">
            <v>杨波</v>
          </cell>
          <cell r="F3803">
            <v>651666</v>
          </cell>
          <cell r="G3803">
            <v>44060</v>
          </cell>
          <cell r="H3803" t="str">
            <v>颅内占位性病变（额顶，右）  高血压</v>
          </cell>
          <cell r="J3803" t="str">
            <v>男</v>
          </cell>
          <cell r="K3803">
            <v>41</v>
          </cell>
          <cell r="L3803" t="str">
            <v>AB</v>
          </cell>
          <cell r="M3803" t="str">
            <v>372324197812150018</v>
          </cell>
          <cell r="N3803" t="str">
            <v>陈静/妻/18905433290 杨树祥/父/15054381168 高海兰/母/13676304198</v>
          </cell>
          <cell r="O3803" t="str">
            <v>发作性左侧肢体发麻半年余。</v>
          </cell>
          <cell r="P3803" t="str">
            <v>患者无明显诱因半年前开始出现发作性左侧肢体发麻，上肢显著，发作性持续1-2分钟，可自行缓解，每周3-4次，时伴头痛，否认意识丧失，否认肢体抽搐，否认肢体活动障碍，于当地医院就诊，提示右额顶占位，为进一步治疗，特来我院门诊就诊，门诊复查头颅核磁提示右额顶占位，胶质瘤可能性大，遂以“颅内占位性病变”收住我科病房。    患者自患病以来，饮食可，睡眠可，二便如常，体重无明显变化。</v>
          </cell>
          <cell r="Q3803" t="str">
            <v>平素健康状况:良好。患高血压20余年，最高达180/115mmHg，规律服用非洛地平，每天一次，一次一片，，血压控制140/95mmHg。否认、冠心病史， 否认糖尿病史、脑血管病史、精神病史，否认肝炎史、疟疾史、结核史,头部外伤史1年，双眼近视矫正术21年否认其他手术、输血史，过敏史，过敏原不详，预防接种史不详。</v>
          </cell>
          <cell r="R3803" t="str">
            <v>生于山东，久居本地，无疫区、疫情、疫水接触史，无牧区、矿山、高氟区、低碘区居住史，无化学性物质、放射性物质、有毒物质接触史，无工业毒物、粉尘接触史。否认冶游史，已戒烟酒、嗜酒史、吸烟史。</v>
          </cell>
          <cell r="S3803" t="str">
            <v>100</v>
          </cell>
          <cell r="T3803">
            <v>44063</v>
          </cell>
          <cell r="V3803" t="str">
            <v>右顶开颅肿瘤切除术+癫痫灶切除术+人工硬膜修复术</v>
          </cell>
          <cell r="W3803" t="str">
            <v>麻醉科评估患者后，认为不适宜唤醒麻醉，遂改为全麻，患者插管全麻成功后，病人取左侧卧位，头架固定，常规碘酒（4%）和酒精（75%）消毒后铺巾，头皮浸润麻醉，沿右顶枕马蹄形切口逐层切开，颅骨钻3孔骨瓣铣下保留，硬膜四周严密悬吊，见硬膜张力略高，250ml甘露醇快速静点降低颅内压， “+”字状剪开脑膜，可见肿瘤灰白色病变，质软，胶冻状，血供丰富，与周围脑组织边界欠清，沿肿瘤边缘完整切除肿瘤病变，最终病变镜下全切，大小约4.5X3.5X3cm。切除肿瘤前后ECOG监测皮层癫痫灶，切除后仍放电皮层予以电灼。电灼后放电明显减低或消失。术腔严密止血，创面速即纱帖敷,术腔反复冲洗清亮，脑组织搏动好，硬膜严密缝合，人工硬膜（脑膜健）修补硬膜缺损处。与护士清点棉片、棉条等手术用品无误后，2枚钛片1枚盖孔板还纳骨瓣，逐层缝合肌肉、皮下及皮肤，术毕再次与护士清点棉条等手术用品无误，手术顺利，术中出血约200ml，未输血，术后回病房监护。</v>
          </cell>
          <cell r="X3803" t="str">
            <v>全切除</v>
          </cell>
          <cell r="Y3803">
            <v>160443</v>
          </cell>
          <cell r="Z3803" t="str">
            <v>A(WHO II)</v>
          </cell>
          <cell r="AA3803" t="str">
            <v>A(WHO II)</v>
          </cell>
          <cell r="AB3803">
            <v>2</v>
          </cell>
          <cell r="AC3803">
            <v>0</v>
          </cell>
          <cell r="AD3803" t="str">
            <v>全切除</v>
          </cell>
          <cell r="AE3803">
            <v>44071</v>
          </cell>
          <cell r="AF3803" t="str">
            <v>1.右额顶星形细胞瘤(WHO II) 2.高血压</v>
          </cell>
          <cell r="AH3803" t="str">
            <v>未终止</v>
          </cell>
          <cell r="AI3803">
            <v>703</v>
          </cell>
          <cell r="AJ3803">
            <v>0</v>
          </cell>
          <cell r="AK3803">
            <v>703</v>
          </cell>
          <cell r="AL3803">
            <v>0</v>
          </cell>
          <cell r="AM3803">
            <v>703</v>
          </cell>
          <cell r="AN3803" t="str">
            <v>30次</v>
          </cell>
          <cell r="AO3803">
            <v>1</v>
          </cell>
          <cell r="AP3803" t="str">
            <v>无</v>
          </cell>
          <cell r="AQ3803">
            <v>0</v>
          </cell>
          <cell r="AS3803">
            <v>0</v>
          </cell>
          <cell r="AU3803" t="e">
            <v>#N/A</v>
          </cell>
          <cell r="AV3803" t="e">
            <v>#N/A</v>
          </cell>
          <cell r="AW3803" t="e">
            <v>#N/A</v>
          </cell>
          <cell r="AX3803" t="e">
            <v>#N/A</v>
          </cell>
          <cell r="AY3803" t="e">
            <v>#N/A</v>
          </cell>
          <cell r="AZ3803" t="e">
            <v>#N/A</v>
          </cell>
        </row>
        <row r="3804">
          <cell r="B3804" t="str">
            <v>P1304</v>
          </cell>
          <cell r="C3804" t="str">
            <v>CGGA_P1304</v>
          </cell>
          <cell r="D3804" t="str">
            <v>CGGA_P538, CGGA_P1304</v>
          </cell>
          <cell r="E3804" t="str">
            <v>吴忠良</v>
          </cell>
          <cell r="F3804">
            <v>6516363</v>
          </cell>
          <cell r="G3804">
            <v>44060</v>
          </cell>
          <cell r="H3804" t="str">
            <v>颅内占位性病变（额顶、侧脑室，左）  胶质瘤复发可能性大  胶质瘤术后  中心静脉置管术后</v>
          </cell>
          <cell r="J3804" t="str">
            <v>男</v>
          </cell>
          <cell r="K3804">
            <v>45</v>
          </cell>
          <cell r="L3804" t="str">
            <v>B</v>
          </cell>
          <cell r="M3804" t="str">
            <v>412928197505310019</v>
          </cell>
          <cell r="N3804" t="str">
            <v>吴金拴/父/15137736595 李文君/妻/15837303721</v>
          </cell>
          <cell r="O3804" t="str">
            <v>胶质瘤术后4年，发现复发4月余</v>
          </cell>
          <cell r="P3804" t="str">
            <v>患者于4年前因胶质瘤行左额开颅肿瘤切除术，术后病理结果回报为“少突星形细胞瘤II-III级”，术后与放疗（42天，30次，60Gy）与同步替莫唑胺化疗，后予输液化疗（具体不详）。4月前复查头颅MRI发现肿瘤复发。1月余前就诊于我院，行头颅MRI扫描提示：肿瘤复发可能。现为进一步就诊收入我科。   患者自患病以来，饮食可，睡眠可，二便如常，体重近三月下降约4kg。</v>
          </cell>
          <cell r="Q3804" t="str">
            <v>平素健康状况:良好。否认高血压史、冠心病史， 否认糖尿病史、脑血管病史、精神病史，否认肝炎史、疟疾史、结核史,2016年7月曾患“左额肿瘤”于我院行冠切左额开颅肿瘤切除术。输血史不详。否认外伤史，否认过敏史，预防接种史不详。</v>
          </cell>
          <cell r="R3804" t="str">
            <v>生于河南，久居本地，无疫区、疫情、疫水接触史，无牧区、矿山、高氟区、低碘区居住史，无化学性物质、放射性物质、有毒物质接触史，无工业毒物、粉尘接触史。否认冶游史、嗜酒史、吸烟史。</v>
          </cell>
          <cell r="S3804" t="str">
            <v>70</v>
          </cell>
          <cell r="T3804">
            <v>44064</v>
          </cell>
          <cell r="V3804" t="str">
            <v>原切口冠切左额开颅肿瘤切除术+人工硬脑膜修补术（神经导航辅助）</v>
          </cell>
          <cell r="W3804" t="str">
            <v>患者气管插管全麻满意后，取仰卧位，头架固定。神经导航辅助确定肿瘤位置，取原冠切左额开颅切口。常规碘酒、酒精消毒铺巾。切开头皮，分离头皮帽状腱膜，皮瓣翻向前。暴露颅骨，沿原骨缝铣刀铣下骨瓣大小约5×6cm。硬膜张力中等，骨缘周围悬吊硬脑膜。十字剪开，剪除原术腔内瘢痕条索，深入左侧脑室，可见肿瘤位于左侧脑室厚壁、外侧壁以及丘脑后上部，呈灰红色，供血丰富，质地软韧不均，与周围边界不清。显微镜下沿肿瘤大致边界逐渐分离，分块镜下大部切除肿瘤。肿瘤切除后可见左侧室间孔等解剖结构等保护良好。脑压下降，脑搏动良好。止血满意后，创面覆盖止血纱布，反复盐水冲洗清亮。护士清点敷料及器械无误。术腔留置引流管1支，另戳皮孔引出。硬脑膜破损严重，人工硬脑膜修补后严密缝合，骨片复位，1枚盖孔板2枚钛片固定。分层缝合帽状腱膜及头皮。手术顺利，术中出血估计约200ml，未输血。术毕，患者全麻未醒，双瞳L：R=2：2mm。安返ICU病房。</v>
          </cell>
          <cell r="X3804" t="str">
            <v>部分切除</v>
          </cell>
          <cell r="Y3804">
            <v>160459</v>
          </cell>
          <cell r="Z3804" t="str">
            <v>AOA(WHO III)</v>
          </cell>
          <cell r="AA3804" t="str">
            <v>AOA(WHO III)</v>
          </cell>
          <cell r="AB3804">
            <v>3</v>
          </cell>
          <cell r="AC3804" t="str">
            <v>间变性少突星形细胞瘤，以间变性少突胶质细胞瘤成分为主，伴多量钙化形成 (WHOⅢ级)。</v>
          </cell>
          <cell r="AD3804" t="str">
            <v>部分切除</v>
          </cell>
          <cell r="AE3804">
            <v>44081</v>
          </cell>
          <cell r="AF3804" t="str">
            <v>1.间变少突星形细胞瘤（额顶、侧脑室，左）2.胶质瘤术后3.中心静脉置管术后4.低蛋白血症5.轻度贫血</v>
          </cell>
          <cell r="AH3804" t="str">
            <v>未终止</v>
          </cell>
          <cell r="AI3804">
            <v>702</v>
          </cell>
          <cell r="AJ3804">
            <v>0</v>
          </cell>
          <cell r="AK3804">
            <v>702</v>
          </cell>
          <cell r="AL3804">
            <v>0</v>
          </cell>
          <cell r="AM3804">
            <v>702</v>
          </cell>
          <cell r="AN3804" t="str">
            <v>无</v>
          </cell>
          <cell r="AO3804">
            <v>0</v>
          </cell>
          <cell r="AP3804" t="str">
            <v>帝清</v>
          </cell>
          <cell r="AQ3804">
            <v>1</v>
          </cell>
          <cell r="AS3804">
            <v>1</v>
          </cell>
          <cell r="AU3804" t="e">
            <v>#N/A</v>
          </cell>
          <cell r="AV3804" t="e">
            <v>#N/A</v>
          </cell>
          <cell r="AW3804" t="e">
            <v>#N/A</v>
          </cell>
          <cell r="AX3804" t="e">
            <v>#N/A</v>
          </cell>
          <cell r="AY3804" t="e">
            <v>#N/A</v>
          </cell>
          <cell r="AZ3804" t="e">
            <v>#N/A</v>
          </cell>
        </row>
        <row r="3805">
          <cell r="B3805" t="str">
            <v>P1305</v>
          </cell>
          <cell r="C3805" t="str">
            <v>CGGA_P1305</v>
          </cell>
          <cell r="E3805" t="str">
            <v>李敏敏</v>
          </cell>
          <cell r="F3805">
            <v>651828</v>
          </cell>
          <cell r="G3805">
            <v>44061</v>
          </cell>
          <cell r="H3805" t="str">
            <v>1. 颅内占位性病变（额顶、左） 高级别胶质瘤  2.症状性癫痫  3.慢性肺炎（左肺）</v>
          </cell>
          <cell r="J3805" t="str">
            <v>女</v>
          </cell>
          <cell r="K3805">
            <v>37</v>
          </cell>
          <cell r="L3805" t="str">
            <v>O</v>
          </cell>
          <cell r="M3805" t="str">
            <v>370883198301164469</v>
          </cell>
          <cell r="N3805" t="str">
            <v>闫武奎/夫/13603596439 李娜/姐/15615245099 李现伦/父/13792395054</v>
          </cell>
          <cell r="O3805" t="str">
            <v>发现颅内占位2年右侧肢体感觉减退半年</v>
          </cell>
          <cell r="P3805" t="str">
            <v>2年前被公交车擦挂导致外伤，在山西省运城市第一医院行相关检查，提示颅内异常，考虑为左侧额顶叶肿瘤，后在山东济南等地行MRI，仍考虑为颅内占位性病变可能性大。告知相关风险后，未行手术，予以观察，2年内多地检查，随诊4-5次，每次复查逐渐长大，告知需手术治疗，但因惧怕手术风险，一直未行手术。半年前，出现右侧肢体麻木，逐渐加重，精细活动受限，无明显肢体无力及活动障碍。2月前晨起时，突发右侧颜面部肌肉抽动，不可控并出现流涎，言语不清，手脚无明显抽搐，发作约5分钟，当天发作2次。发作时可行走，事后可全程回忆当时情况。发病后多地就诊，至我院门诊，门诊以“颅内占位”收入我科。    患者自患病以来，饮食可，睡眠可，二便如常，体重无明显变化。</v>
          </cell>
          <cell r="Q3805" t="str">
            <v>平素健康状况:良好。否认高血压史、冠心病史， 否认糖尿病史、脑血管病史、精神病史，否认肝炎史、疟疾史、结核史,2009年9月和2013年8月因妊娠，两次行剖宫产手术。两次手术均未输血，2018年7月曾发生车祸，并住院治疗。未行手术治疗。目前已经康复。否认、输血史，否认过敏史，预防接种史不详</v>
          </cell>
          <cell r="R3805" t="str">
            <v>生于山东邹城，久居本地，无疫区、疫情、疫水接触史，无牧区、矿山、高氟区、低碘区居住史，无化学性物质、放射性物质、有毒物质接触史，无工业毒物、粉尘接触史。否认冶游史、嗜酒史、吸烟史。</v>
          </cell>
          <cell r="S3805" t="str">
            <v>90</v>
          </cell>
          <cell r="T3805">
            <v>44064</v>
          </cell>
          <cell r="V3805" t="str">
            <v>唤醒麻醉下左额顶开颅肿瘤切除+人工硬脑膜修补术+术中神经电生理监测定位(ECoG+SSEP+MRP+皮质/皮质下电刺激定</v>
          </cell>
          <cell r="W3805" t="str">
            <v>患者全麻成功后，右侧卧位，麻醉诱导喉罩通气后，头部以头架固定，导航注册确定肿瘤及功能区体表投影。常规碘酒（4%）和酒精（75%）消毒后铺巾，头皮浸润麻醉，给予甘露醇250ml快速静点，取左额顶马蹄形切口逐层切开，皮肌瓣翻向下方，充分暴露骨质，颅骨钻孔骨瓣铣下保留，硬膜止血后四周严密悬吊，利多卡因绵条贴覆硬脑膜，此时患者清醒，拔除喉罩，“弧形+放射”状剪开硬脑膜，导航明确病变位置，可见肿瘤表面皮层黄染，局部脑组织膨隆，脑沟变浅，脑回变宽。首先应用SSEP监测确定中央沟，然后在非功能区皮层行脑穿刺，缓慢放出淡黄色囊液及部分酱油样囊液，脑压下降明显。用ECoG监测皮层脑电未见明显棘波，行双极直接皮质电刺激确定中央前回手区位于肿瘤上方，单极电刺激确定中央前回面部区位于肿瘤前方，未测出中央后回。术中应用双极电刺激肿瘤下方皮层时监测出后放电，给以冰盐水冲洗后自行消失。与肿瘤表面电刺激阴性区行皮层造瘘，可见囊实性肿瘤，囊壁呈黄色，实质部分呈灰红色，质软，血供丰富，边界不清，沿肿瘤周边分离，分块切除肿瘤，术腔前方深部应用单极皮层下电刺激确定面和手锥体束纤维，根据皮层和皮层下功能边界近全切肿瘤。整个切除过程中患者保持清醒，密切监测患者运动/语言功能无异常，术中导航确定肿瘤切除满意，行经颅MEP监测患者运动功能正常[，术中[无]癫痫发作。然后加深麻醉，重新置入喉罩通气。术腔严密止血,反复冲洗清亮，脑组织搏动好，鉴于硬膜皱缩明显缺损，可缝人工硬膜修补缝合，与护士清点棉片、棉条等手术用品无误后，盖孔片和钛片还纳骨瓣，皮下放置引流管一根另戳孔引出，逐层缝合肌肉、皮下及皮肤，术毕再次与护士清点棉条等手术用品无误，手术顺利，麻醉满意，术中出血约[100]ml。输液[2500]ml，术后拔除喉罩后安返PICU监护。</v>
          </cell>
          <cell r="X3805" t="str">
            <v>部分切除</v>
          </cell>
          <cell r="Y3805">
            <v>160458</v>
          </cell>
          <cell r="Z3805" t="str">
            <v>AO(WHO III)</v>
          </cell>
          <cell r="AA3805" t="str">
            <v>AO(WHO III)</v>
          </cell>
          <cell r="AB3805">
            <v>3</v>
          </cell>
          <cell r="AC3805" t="str">
            <v>间变性少突胶质细胞瘤 (WHOⅢ级) ，1p36/19q13杂合性缺失。免疫组化：GFAP（+），Olig-2（+），Ki-67（约30%），P53（散在少许+），ATRX（+），IDH1（+）。</v>
          </cell>
          <cell r="AD3805" t="str">
            <v>部分切除</v>
          </cell>
          <cell r="AE3805">
            <v>44077</v>
          </cell>
          <cell r="AF3805" t="str">
            <v>1.间变性少突胶质细胞瘤 (WHOⅢ级)（额顶  左）2.症状性癫痫  3.慢性肺炎（左肺）</v>
          </cell>
          <cell r="AH3805" t="str">
            <v>未终止</v>
          </cell>
          <cell r="AI3805">
            <v>702</v>
          </cell>
          <cell r="AJ3805">
            <v>0</v>
          </cell>
          <cell r="AK3805">
            <v>702</v>
          </cell>
          <cell r="AL3805">
            <v>0</v>
          </cell>
          <cell r="AM3805">
            <v>702</v>
          </cell>
          <cell r="AN3805" t="str">
            <v>30次</v>
          </cell>
          <cell r="AO3805">
            <v>1</v>
          </cell>
          <cell r="AP3805" t="str">
            <v>无</v>
          </cell>
          <cell r="AQ3805">
            <v>0</v>
          </cell>
          <cell r="AS3805">
            <v>0</v>
          </cell>
          <cell r="AU3805" t="e">
            <v>#N/A</v>
          </cell>
          <cell r="AV3805" t="e">
            <v>#N/A</v>
          </cell>
          <cell r="AW3805" t="e">
            <v>#N/A</v>
          </cell>
          <cell r="AX3805" t="e">
            <v>#N/A</v>
          </cell>
          <cell r="AY3805" t="e">
            <v>#N/A</v>
          </cell>
          <cell r="AZ3805" t="e">
            <v>#N/A</v>
          </cell>
        </row>
        <row r="3806">
          <cell r="B3806" t="str">
            <v>P1306</v>
          </cell>
          <cell r="C3806" t="str">
            <v>CGGA_P1306</v>
          </cell>
          <cell r="E3806" t="str">
            <v>冯文斌</v>
          </cell>
          <cell r="F3806">
            <v>652263</v>
          </cell>
          <cell r="G3806">
            <v>44064</v>
          </cell>
          <cell r="H3806" t="str">
            <v>颅内占位性病变（额叶 右）胶质瘤可能性大  脂肪肝</v>
          </cell>
          <cell r="J3806" t="str">
            <v>男</v>
          </cell>
          <cell r="K3806">
            <v>44</v>
          </cell>
          <cell r="L3806" t="str">
            <v>O</v>
          </cell>
          <cell r="M3806" t="str">
            <v>141030197604170038</v>
          </cell>
          <cell r="N3806" t="str">
            <v>单先莉/妻/13191271750 冯文宁/弟/13096641758</v>
          </cell>
          <cell r="O3806" t="str">
            <v>体检发现颅内占位1月</v>
          </cell>
          <cell r="P3806" t="str">
            <v>患者1月前体检发现右额占位，未有头痛、头晕、呕吐，未有运动、语言障碍，未有癫痫发作。为求进一步治疗，至我院门诊，行MR示：右额异常信号：低级别胶质瘤？右额脑室脂肪颗粒。门诊以颅内占位性病变，收入我科。    患者自患病以来，饮食可，睡眠可，二便如常，体重无明显变化。</v>
          </cell>
          <cell r="Q3806" t="str">
            <v>平素健康状况:良好。否认高血压史、冠心病史， 否认糖尿病史、脑血管病史、精神病史，否认肝炎史、疟疾史、结核史,否认手术史、外伤史、输血史，否认过敏史，预防接种史不详。</v>
          </cell>
          <cell r="R3806" t="str">
            <v>生于当地，久居当地，无疫区、疫情、疫水接触史，无牧区、矿山、高氟区、低碘区居住史，无化学性物质、放射性物质、有毒物质接触史，无工业毒物、粉尘接触史。饮酒20年，偶有饮酒，未戒酒。吸烟20年，平均20支／日，未戒烟。否认冶游史。</v>
          </cell>
          <cell r="S3806" t="str">
            <v>100</v>
          </cell>
          <cell r="T3806">
            <v>44068</v>
          </cell>
          <cell r="V3806" t="str">
            <v>右额开颅颅内肿物切除术+神经导航+人工硬脑膜补片修补术</v>
          </cell>
          <cell r="W3806" t="str">
            <v>患者仰卧位，全麻后，神经导航确认肿瘤位置，头架固定后常规消毒、铺巾，取右额弧形切口逐层切开，皮肤翻向侧下，暴露右额颅骨，骨瓣钻孔铣下保留，见硬膜张力略高，250ml甘露醇快速静点降低颅内压，弧形+放射状剪开硬膜，见病变主要位于右额中回，灰白色，质软韧，血供一般，呈浸润性生长，与周边脑组织边界不清，大小约3.1*4.4*2.8cm。自肿瘤大致边界逐步分离并分块切除肿瘤，最终病变镜下近全切除。术腔严密止血，创面速即纱帖敷,术腔反复冲洗清亮，脑组织搏动好，硬膜破损严重，人工硬膜（脑膜健）缝合，与护士清点棉片、棉条等手术用品无误后，盖孔板、钛片还纳骨瓣，逐层缝合肌肉、皮下及皮肤，术毕再次与护士清点棉条等手术用品无误，手术顺利，术中出血约200ml，术后回ICU病房监护。</v>
          </cell>
          <cell r="X3806" t="str">
            <v>部分切除</v>
          </cell>
          <cell r="Y3806">
            <v>160559</v>
          </cell>
          <cell r="Z3806" t="str">
            <v>O(WHO II)</v>
          </cell>
          <cell r="AA3806" t="str">
            <v>O(WHO II)</v>
          </cell>
          <cell r="AB3806">
            <v>2</v>
          </cell>
          <cell r="AC3806">
            <v>0</v>
          </cell>
          <cell r="AD3806" t="str">
            <v>部分切除</v>
          </cell>
          <cell r="AE3806">
            <v>44076</v>
          </cell>
          <cell r="AF3806" t="str">
            <v>1.颅内占位性病变（额叶 右）少突胶质细胞瘤2.脂肪肝3.凝血功能异常4.肝功能异常5.低蛋白血症</v>
          </cell>
          <cell r="AH3806" t="str">
            <v>未终止</v>
          </cell>
          <cell r="AI3806">
            <v>698</v>
          </cell>
          <cell r="AJ3806">
            <v>0</v>
          </cell>
          <cell r="AK3806">
            <v>698</v>
          </cell>
          <cell r="AL3806">
            <v>0</v>
          </cell>
          <cell r="AM3806">
            <v>698</v>
          </cell>
          <cell r="AN3806" t="str">
            <v>25次</v>
          </cell>
          <cell r="AO3806">
            <v>1</v>
          </cell>
          <cell r="AP3806" t="str">
            <v>无</v>
          </cell>
          <cell r="AQ3806">
            <v>0</v>
          </cell>
          <cell r="AS3806">
            <v>0</v>
          </cell>
          <cell r="AU3806" t="e">
            <v>#N/A</v>
          </cell>
          <cell r="AV3806" t="e">
            <v>#N/A</v>
          </cell>
          <cell r="AW3806" t="e">
            <v>#N/A</v>
          </cell>
          <cell r="AX3806" t="e">
            <v>#N/A</v>
          </cell>
          <cell r="AY3806" t="e">
            <v>#N/A</v>
          </cell>
          <cell r="AZ3806" t="e">
            <v>#N/A</v>
          </cell>
        </row>
        <row r="3807">
          <cell r="B3807" t="str">
            <v>P1307</v>
          </cell>
          <cell r="C3807" t="str">
            <v>CGGA_P1307</v>
          </cell>
          <cell r="E3807" t="str">
            <v>牛军</v>
          </cell>
          <cell r="F3807">
            <v>652507</v>
          </cell>
          <cell r="G3807">
            <v>44067</v>
          </cell>
          <cell r="H3807" t="str">
            <v>颅内占位性病变（颞顶枕叶 右）胶质瘤可能性大  扁桃体切除术后  包皮环切术后  右踝骨骨折外伤史  鼻窦炎</v>
          </cell>
          <cell r="J3807" t="str">
            <v>男</v>
          </cell>
          <cell r="K3807">
            <v>22</v>
          </cell>
          <cell r="L3807" t="str">
            <v>B</v>
          </cell>
          <cell r="M3807" t="str">
            <v>152627199711094639</v>
          </cell>
          <cell r="N3807" t="str">
            <v>牛军/患者本人/13848640341 牛付宝/父/15947700786 翁院兰/母/13190655853</v>
          </cell>
          <cell r="O3807" t="str">
            <v>左耳听力下降2年，加重伴双眼黑朦半年</v>
          </cell>
          <cell r="P3807" t="str">
            <v>患者2年前无明显诱因出现左耳听力下降，未有头晕、头痛、恶心、呕吐，未有言语及四肢运动障碍，未有癫痫发作。2年来左耳听力逐渐下降，曾至当地耳鼻喉科就诊，未见明显异常。半年前左耳听力减弱加重，伴发作性双眼黑朦，发作时间无规律，每次发作持续约几小时。未有头晕、头痛、恶心、呕吐，未有言语及四肢运动障碍，未有癫痫发作。至当地医院行头颅MR示颅内占位。给予开普兰0.5g Q12h治疗。为求进一步治疗，至我院门诊，门诊行MR示：右颞顶枕叶占位病变：胶质瘤可能性大。门诊以“颅内占位性病变”收入我科。    患者自患病以来，饮食可，睡眠可，二便如常，体重无明显变化。</v>
          </cell>
          <cell r="Q3807" t="str">
            <v>平素健康状况:良好。否认高血压史、冠心病史， 否认糖尿病史、脑血管病史、精神病史，否认肝炎史、疟疾史、结核史,鼻窦炎20年，未治疗。扁桃体术后10年，具体不详，术后恢复顺利；包皮环切术后4年，具体不详，术后恢复顺利。右脚踝骨折史10年，未手术，恢复顺利。否认、、输血史，抗生素过敏，具体不详。预防接种史不详。</v>
          </cell>
          <cell r="R3807" t="str">
            <v>生于当地，久居当地，无疫区、疫情、疫水接触史，无牧区、矿山、高氟区、低碘区居住史，无化学性物质、放射性物质、有毒物质接触史，无工业毒物、粉尘接触史。吸烟史10年，每天一包，未戒烟；饮酒史5年，偶尔饮酒。</v>
          </cell>
          <cell r="S3807" t="str">
            <v>100</v>
          </cell>
          <cell r="T3807">
            <v>44069</v>
          </cell>
          <cell r="V3807" t="str">
            <v>右颞顶开颅颅内肿物切除术+术中B超+神经导航+多模态电生理监测（SSEP+MEP）+皮质下电刺激定位+人工硬脑膜补片修补术</v>
          </cell>
          <cell r="W3807" t="str">
            <v>患者插管全麻成功后，病人取左侧卧位，头架固定，神经导航确认肿瘤位置。常规碘酒（4%）和酒精（75%）消毒后铺巾，头皮浸润麻醉，沿右颞顶马蹄形切口逐层切开，颅骨钻孔骨瓣铣下保留，硬膜四周严密悬吊，见硬膜张力略高，250ml甘露醇快速静点降低颅内压， “弧形+放射”状剪开脑膜，SSEP+MEP确定中央后回感觉皮层，皮层造瘘皮层下1.5cm即可见灰白色病变，质韧，血供一般，与周围脑组织边界欠清，显微镜下首先自瘤内分块切除右顶叶肿瘤，待瘤内压力下降后沿肿瘤大致边界逐步分离并分块切除，切除后见胼胝体压部、桥脑背侧，皮层下电刺激未检测到内囊后肢，最终病变镜下部分切除，大小约7.2X4.5X3.8cm，右侧侧脑室三角区开放小口，见无色清亮脑脊液流出。术腔严密止血，创面速即纱帖敷,术腔反复冲洗清亮，脑组织搏动好，硬膜破损严重，人工硬膜（脑膜健）缝合，与护士清点棉片、棉条等手术用品无误后，盖孔板、钛片还纳骨瓣，逐层缝合肌肉、皮下及皮肤，术毕再次与护士清点棉条等手术用品无误，手术顺利，术后回ICU病房监护。</v>
          </cell>
          <cell r="X3807" t="str">
            <v>部分切除</v>
          </cell>
          <cell r="Y3807">
            <v>161203</v>
          </cell>
          <cell r="Z3807" t="str">
            <v>A(WHO II)</v>
          </cell>
          <cell r="AA3807" t="str">
            <v>A(WHO II)</v>
          </cell>
          <cell r="AB3807">
            <v>2</v>
          </cell>
          <cell r="AC3807" t="str">
            <v>星形细胞瘤 (WHOⅡ级)。 不存在1p19q联合缺失。</v>
          </cell>
          <cell r="AD3807" t="str">
            <v>部分切除</v>
          </cell>
          <cell r="AE3807">
            <v>44111</v>
          </cell>
          <cell r="AF3807" t="str">
            <v>1.颅内占位性病变（颞顶枕叶 右）星形细胞瘤（WHO II级）2.扁桃体切除术后3.包皮环切术后4.右踝骨骨折外伤史5.鼻窦炎6.肝功能异常7.凝血功能异常8.低钠血症9.血小板增多10.贫血</v>
          </cell>
          <cell r="AH3807" t="str">
            <v>未终止</v>
          </cell>
          <cell r="AI3807">
            <v>697</v>
          </cell>
          <cell r="AJ3807">
            <v>0</v>
          </cell>
          <cell r="AK3807">
            <v>697</v>
          </cell>
          <cell r="AL3807">
            <v>0</v>
          </cell>
          <cell r="AM3807">
            <v>697</v>
          </cell>
          <cell r="AN3807" t="str">
            <v>同步</v>
          </cell>
          <cell r="AO3807">
            <v>1</v>
          </cell>
          <cell r="AP3807" t="str">
            <v>泰道</v>
          </cell>
          <cell r="AQ3807">
            <v>1</v>
          </cell>
          <cell r="AS3807">
            <v>0</v>
          </cell>
          <cell r="AU3807" t="e">
            <v>#N/A</v>
          </cell>
          <cell r="AV3807" t="e">
            <v>#N/A</v>
          </cell>
          <cell r="AW3807" t="e">
            <v>#N/A</v>
          </cell>
          <cell r="AX3807" t="e">
            <v>#N/A</v>
          </cell>
          <cell r="AY3807" t="e">
            <v>#N/A</v>
          </cell>
          <cell r="AZ3807" t="e">
            <v>#N/A</v>
          </cell>
        </row>
        <row r="3808">
          <cell r="B3808" t="str">
            <v>P1308</v>
          </cell>
          <cell r="C3808" t="str">
            <v>NA</v>
          </cell>
          <cell r="D3808" t="str">
            <v>NA</v>
          </cell>
          <cell r="E3808" t="str">
            <v>NA</v>
          </cell>
          <cell r="F3808" t="str">
            <v>NA</v>
          </cell>
          <cell r="G3808" t="str">
            <v>NA</v>
          </cell>
          <cell r="H3808" t="str">
            <v>NA</v>
          </cell>
          <cell r="I3808" t="str">
            <v>NA</v>
          </cell>
          <cell r="J3808" t="str">
            <v>NA</v>
          </cell>
          <cell r="K3808" t="str">
            <v>NA</v>
          </cell>
          <cell r="L3808" t="str">
            <v>NA</v>
          </cell>
          <cell r="M3808" t="str">
            <v>NA</v>
          </cell>
          <cell r="N3808" t="str">
            <v>NA</v>
          </cell>
          <cell r="O3808" t="str">
            <v>NA</v>
          </cell>
          <cell r="P3808" t="str">
            <v>NA</v>
          </cell>
          <cell r="Q3808" t="str">
            <v>NA</v>
          </cell>
          <cell r="R3808" t="str">
            <v>NA</v>
          </cell>
          <cell r="S3808" t="str">
            <v>NA</v>
          </cell>
          <cell r="T3808" t="str">
            <v>NA</v>
          </cell>
          <cell r="U3808" t="str">
            <v>NA</v>
          </cell>
          <cell r="V3808" t="str">
            <v>NA</v>
          </cell>
          <cell r="W3808" t="str">
            <v>NA</v>
          </cell>
          <cell r="X3808" t="str">
            <v>NA</v>
          </cell>
          <cell r="Y3808" t="str">
            <v>NA</v>
          </cell>
          <cell r="Z3808" t="str">
            <v>NA</v>
          </cell>
          <cell r="AA3808" t="str">
            <v>NA</v>
          </cell>
          <cell r="AB3808" t="str">
            <v>NA</v>
          </cell>
          <cell r="AC3808" t="str">
            <v>NA</v>
          </cell>
          <cell r="AD3808" t="str">
            <v>NA</v>
          </cell>
          <cell r="AE3808" t="str">
            <v>NA</v>
          </cell>
          <cell r="AF3808" t="str">
            <v>NA</v>
          </cell>
          <cell r="AG3808" t="str">
            <v>NA</v>
          </cell>
          <cell r="AH3808" t="str">
            <v>NA</v>
          </cell>
          <cell r="AI3808" t="str">
            <v>NA</v>
          </cell>
          <cell r="AJ3808" t="str">
            <v>NA</v>
          </cell>
          <cell r="AK3808" t="str">
            <v>NA</v>
          </cell>
          <cell r="AL3808" t="str">
            <v>NA</v>
          </cell>
          <cell r="AM3808" t="str">
            <v>NA</v>
          </cell>
          <cell r="AN3808" t="str">
            <v>NA</v>
          </cell>
          <cell r="AO3808" t="str">
            <v>NA</v>
          </cell>
          <cell r="AP3808" t="str">
            <v>NA</v>
          </cell>
          <cell r="AQ3808" t="str">
            <v>NA</v>
          </cell>
          <cell r="AS3808" t="str">
            <v>NA</v>
          </cell>
          <cell r="AT3808" t="str">
            <v>NA</v>
          </cell>
          <cell r="AU3808" t="str">
            <v>NA</v>
          </cell>
          <cell r="AV3808" t="str">
            <v>NA</v>
          </cell>
          <cell r="AW3808" t="str">
            <v>NA</v>
          </cell>
          <cell r="AX3808" t="str">
            <v>NA</v>
          </cell>
          <cell r="AY3808" t="str">
            <v>NA</v>
          </cell>
          <cell r="AZ3808" t="str">
            <v>NA</v>
          </cell>
          <cell r="BA3808" t="str">
            <v>NA</v>
          </cell>
          <cell r="BB3808" t="str">
            <v>NA</v>
          </cell>
          <cell r="BC3808" t="str">
            <v>NA</v>
          </cell>
          <cell r="BD3808" t="str">
            <v>NA</v>
          </cell>
        </row>
        <row r="3809">
          <cell r="B3809" t="str">
            <v>P1309</v>
          </cell>
          <cell r="C3809" t="str">
            <v>CGGA_P1309</v>
          </cell>
          <cell r="E3809" t="str">
            <v>李秀兰</v>
          </cell>
          <cell r="F3809">
            <v>652839</v>
          </cell>
          <cell r="G3809">
            <v>44069</v>
          </cell>
          <cell r="H3809" t="str">
            <v>1.颅内占位性病变（颞 右）（高级别胶质瘤）  2.高血压3级</v>
          </cell>
          <cell r="J3809" t="str">
            <v>女</v>
          </cell>
          <cell r="K3809">
            <v>67</v>
          </cell>
          <cell r="L3809" t="str">
            <v>B</v>
          </cell>
          <cell r="M3809" t="str">
            <v>132430195306221425</v>
          </cell>
          <cell r="N3809" t="str">
            <v>李保才/夫/13931255186 刘金甜/儿媳/13231220919 李金鹏/子/13070512233</v>
          </cell>
          <cell r="O3809" t="str">
            <v>发现颅内占位20天</v>
          </cell>
          <cell r="P3809" t="str">
            <v>患者20多天前在涿州市中医院体健，行头部CT时发现颅内占位，未在当地治疗，至我院门诊，行MR复查，提示：右颞叶占位：胶质母细胞瘤可能性大，未进一步治疗，门诊以：颅内占位性病变收入肿瘤5病区。    患者自患病以来，饮食可，睡眠可，二便如常，体重无明显变化。</v>
          </cell>
          <cell r="Q3809" t="str">
            <v>平素健康状况:良好。有高血压病，患高血压20+年，平日150/80mmHg,最高达180/90mmHg，于10年前开始服用降压药，先后服用利血平、氨氯地平片，厄贝沙坦氢氯噻嗪，规律服用，血压控制150/80mmHg。否认、冠心病史， 否认糖尿病史、脑血管病史、精神病史，否认肝炎史、疟疾史、结核史,否认手术史、外伤史、输血史，否认过敏史，预防接种史不详。</v>
          </cell>
          <cell r="R3809" t="str">
            <v>生于河北省涿州市，久居本地，无疫区、疫情、疫水接触史，无牧区、矿山、高氟区、低碘区居住史，无化学性物质、放射性物质、有毒物质接触史，无工业毒物、粉尘接触史。否认冶游史、嗜酒史、吸烟史。</v>
          </cell>
          <cell r="S3809" t="str">
            <v>100</v>
          </cell>
          <cell r="T3809">
            <v>44071</v>
          </cell>
          <cell r="V3809" t="str">
            <v>右颞枕开颅肿瘤切除+人工硬脑膜修补术（术中MRI）</v>
          </cell>
          <cell r="W3809" t="str">
            <v>患者插管全麻成功后，病人左侧卧位头架固定。常规碘酒（4%）和酒精（75%）消毒后铺巾，头皮浸润麻醉，行右颞枕“马蹄形”切口逐层切开，充分暴露骨质，颅骨钻2孔骨瓣铣下保留，硬膜四周严密悬吊，“放射”状剪开硬膜，见脑压高，快速静点甘露醇250ml,脑压下降，颞上回皮质造瘘，皮层下2cm即可见灰黄色肿瘤，质地软韧不均，血供丰富，呈浸润性生长，边界不清，脉络丛动脉参与供血，自肿瘤大致边界逐步分离并分块切除肿瘤，侧脑室开放前方达颞角，后方达三角区，然后扩大切除颞极，自小脑幕缘可见动眼神经、ICA、大脑后动脉均保护完好。术腔严密止血，反复冲洗清亮，脑组织搏动好，行术中MRI显示肿瘤切除满意，术腔干净。硬膜破损严重，可缝人工硬膜（脑膜健）减张缝合，与护士清点棉片、棉条等手术用品无误后，2枚盖孔板，1枚钛片还纳固定骨瓣，逐层缝合肌肉、皮下及皮肤，术毕再次与护士清点棉条等手术用品无误，手术顺利，麻醉满意，术中出血约300 ml，输液3100 ml，未输血，术后拔除气管插管后安返PACU病房监护。</v>
          </cell>
          <cell r="X3809" t="str">
            <v>全切除</v>
          </cell>
          <cell r="Y3809">
            <v>160667</v>
          </cell>
          <cell r="Z3809" t="str">
            <v>GBM(WHO IV)</v>
          </cell>
          <cell r="AA3809" t="str">
            <v>GBM(WHO IV)</v>
          </cell>
          <cell r="AB3809">
            <v>4</v>
          </cell>
          <cell r="AC3809" t="str">
            <v>（肿瘤1）胶质母细胞瘤（WHOⅣ级）。标本2（脉络丛）可见肿瘤组织浸润。</v>
          </cell>
          <cell r="AD3809" t="str">
            <v>全切除</v>
          </cell>
          <cell r="AE3809">
            <v>44083</v>
          </cell>
          <cell r="AF3809" t="str">
            <v>1.胶质母细胞瘤（WHOⅣ级）（颞 右） 2.高血压3级</v>
          </cell>
          <cell r="AH3809" t="str">
            <v>未终止</v>
          </cell>
          <cell r="AI3809">
            <v>695</v>
          </cell>
          <cell r="AJ3809">
            <v>0</v>
          </cell>
          <cell r="AK3809">
            <v>695</v>
          </cell>
          <cell r="AL3809">
            <v>0</v>
          </cell>
          <cell r="AM3809">
            <v>695</v>
          </cell>
          <cell r="AN3809" t="str">
            <v>同步</v>
          </cell>
          <cell r="AO3809">
            <v>1</v>
          </cell>
          <cell r="AP3809" t="str">
            <v>泰道</v>
          </cell>
          <cell r="AQ3809">
            <v>1</v>
          </cell>
          <cell r="AS3809">
            <v>0</v>
          </cell>
          <cell r="AU3809" t="e">
            <v>#N/A</v>
          </cell>
          <cell r="AV3809" t="e">
            <v>#N/A</v>
          </cell>
          <cell r="AW3809" t="e">
            <v>#N/A</v>
          </cell>
          <cell r="AX3809" t="e">
            <v>#N/A</v>
          </cell>
          <cell r="AY3809" t="e">
            <v>#N/A</v>
          </cell>
          <cell r="AZ3809" t="e">
            <v>#N/A</v>
          </cell>
        </row>
        <row r="3810">
          <cell r="B3810" t="str">
            <v>P1310</v>
          </cell>
          <cell r="C3810" t="str">
            <v>CGGA_P1310</v>
          </cell>
          <cell r="D3810" t="str">
            <v>CGGA_P379, CGGA_P1310</v>
          </cell>
          <cell r="E3810" t="str">
            <v>张野</v>
          </cell>
          <cell r="F3810">
            <v>653164</v>
          </cell>
          <cell r="G3810">
            <v>44071</v>
          </cell>
          <cell r="H3810" t="str">
            <v>复发胶质瘤（额颞，左）  症状性癫痫[继发性癫痫]</v>
          </cell>
          <cell r="J3810" t="str">
            <v>男</v>
          </cell>
          <cell r="K3810">
            <v>35</v>
          </cell>
          <cell r="L3810" t="str">
            <v>O</v>
          </cell>
          <cell r="M3810" t="str">
            <v>230125198410290517</v>
          </cell>
          <cell r="N3810" t="str">
            <v xml:space="preserve">张博 姐弟 13234964942 张秀梅 姐弟 15945183182 张博
</v>
          </cell>
          <cell r="O3810" t="str">
            <v>胶质瘤唤醒麻醉术后3年，肿瘤复发1个月</v>
          </cell>
          <cell r="P3810" t="str">
            <v>现病史：患者3年前因“发作性右侧面部抽搐”于我院行“颅内肿瘤切除术”，术后病理回报星形细胞瘤（WHO II级）。术后行放疗治疗，共25次，单次剂量180cGy；口服替莫唑胺化疗，规律复查。术后患者言语较前缓慢，偶有癫痫发作，口服左乙拉西坦，奥卡西平抗癫痫治疗，控制效果欠佳。1个月前患者无明显诱因出现右上肢发作性麻木，右上肢无力，伴有言语不利，无肢体抽搐，无意识障碍，无头晕头痛，于我院门诊复查头颅核磁示“左侧额叶星形细胞瘤术后，左侧额颞叶团块较2019-12-2片增大，考虑肿瘤复发”。门诊以“左额颞复发胶质瘤”收入院。患者自患病以来，饮食可，睡眠可，二便如常，体重无明显变化。</v>
          </cell>
          <cell r="Q3810" t="str">
            <v>既往史：平素健康状况:良好。2017年曾患“左额胶质瘤”于我院行手术治疗。否认高血压史、冠心病史， 否认糖尿病史、脑血管病史、精神病史，否认肝炎史、疟疾史、结核史,否认外伤史、输血史，否认过敏史，预防接种史不详。</v>
          </cell>
          <cell r="R3810" t="str">
            <v>个人史：生于，久居本地，无疫区、疫情、疫水接触史，无牧区、矿山、高氟区、低碘区居住史，无化学性物质、放射性物质、有毒物质接触史，无工业毒物、粉尘接触史。否认冶游史、嗜酒史、吸烟史。</v>
          </cell>
          <cell r="S3810">
            <v>70</v>
          </cell>
          <cell r="T3810">
            <v>44076</v>
          </cell>
          <cell r="V3810" t="str">
            <v>左额颞原切口开颅，颅内病变切除术+皮层热灼术 </v>
          </cell>
          <cell r="W3810" t="str">
            <v>患者诱导麻醉成功后，置入喉罩，取右侧卧位，头架固定，导航确定颅内病变头皮投影，常规碘酒（4%）和酒精（75%）消毒后铺巾，头皮浸润麻醉，取左额颞原切口逐层切开，充分暴露左额骨质，取下固定骨瓣的钛片及盖骨板，左额骨瓣铣下保留，硬膜四周严密悬吊，见硬膜张力略高，250ml甘露醇快速静点降低颅内压。此时试减少麻醉用药，试唤醒病人，患者配合差，难以唤醒，为防止勉强唤醒后发生意外情况，遂决定放弃唤醒手术，喉罩置入状态下全麻手术。“弧形+放射”状剪开硬膜，即可见左额灰红色病变与左额脑组织粘连，难以分离。导航及皮层翻转电极确定病变及中央前回位置：病变位于左侧中央前回手区及运动性语言中枢，病变自脑内突出至皮层下，深达侧脑室，病变质地软韧不均，血供丰富，与周围脑组织边界不清，皮层脑电监测见中央前回手区及运动性语言中枢位置有散在的棘、慢波，显微镜下首先自瘤内分块切除，待部分减压后，自肿瘤大致边界逐步分离并分块切除，左侧大脑中动脉分支自肿瘤中穿行，小心游离后予以完好保护，最终肿瘤镜下近全切除，侧脑室体部部分开放。切除肿瘤后皮层脑电监测显示，发现棘、慢波区域的异常脑电波明显减少，遂皮层热灼仍有异常脑电波的皮层，再次皮层脑电监测显示，异常脑电波基本消失。术腔严密止血，创面速即纱帖敷,术腔反复冲洗清亮，观察脑组织搏动好，术腔放置外引流，硬膜破损严重，可缝人工硬膜（脑膜健）减张修补、缝合，与护士清点棉片、棉条等手术用品无误，原钛片及盖骨板还纳、固定骨瓣，逐层缝合肌肉、皮下及皮肤，术毕。再次与护士清点棉条等手术用品无误，手术顺利，术中出血300ml，未输血，输液3700ml，术后拔除喉罩，患者回监护病房监护</v>
          </cell>
          <cell r="X3810" t="str">
            <v>近全切除</v>
          </cell>
          <cell r="Z3810" t="str">
            <v>AA(WHO III)</v>
          </cell>
          <cell r="AA3810" t="str">
            <v>AA(WHO III)</v>
          </cell>
          <cell r="AB3810">
            <v>3</v>
          </cell>
          <cell r="AC3810" t="str">
            <v>病理诊断：间变性星形细胞瘤（WHOIII级）</v>
          </cell>
          <cell r="AD3810" t="str">
            <v>近全切除</v>
          </cell>
          <cell r="AE3810">
            <v>44131</v>
          </cell>
          <cell r="AF3810" t="str">
            <v>1.间变性星形细胞瘤（额颞，左，WHOIII级；复发）；2.左额顶胶质瘤术后颅骨缺损；3.症状性癫痫[继发性癫痫] 4.右肺中叶慢性炎症；5.静脉血栓（左上肢肘正中静脉）</v>
          </cell>
          <cell r="AH3810" t="str">
            <v>未终止</v>
          </cell>
          <cell r="AI3810">
            <v>690</v>
          </cell>
          <cell r="AJ3810">
            <v>0</v>
          </cell>
          <cell r="AK3810">
            <v>517</v>
          </cell>
          <cell r="AL3810">
            <v>1</v>
          </cell>
          <cell r="AM3810">
            <v>690</v>
          </cell>
          <cell r="AN3810" t="str">
            <v>无</v>
          </cell>
          <cell r="AO3810">
            <v>0</v>
          </cell>
          <cell r="AP3810" t="str">
            <v>贝伐+顺铂</v>
          </cell>
          <cell r="AQ3810">
            <v>1</v>
          </cell>
          <cell r="AS3810">
            <v>1</v>
          </cell>
          <cell r="AU3810" t="e">
            <v>#N/A</v>
          </cell>
          <cell r="AV3810" t="e">
            <v>#N/A</v>
          </cell>
          <cell r="AW3810" t="e">
            <v>#N/A</v>
          </cell>
          <cell r="AX3810" t="e">
            <v>#N/A</v>
          </cell>
          <cell r="AY3810" t="e">
            <v>#N/A</v>
          </cell>
          <cell r="AZ3810" t="e">
            <v>#N/A</v>
          </cell>
        </row>
        <row r="3811">
          <cell r="B3811" t="str">
            <v>P1311</v>
          </cell>
          <cell r="C3811" t="str">
            <v>CGGA_P1311</v>
          </cell>
          <cell r="D3811" t="str">
            <v>CGGA_J68, CGGA_P1311</v>
          </cell>
          <cell r="E3811" t="str">
            <v>孔庆娟</v>
          </cell>
          <cell r="F3811">
            <v>355342</v>
          </cell>
          <cell r="G3811">
            <v>44071</v>
          </cell>
          <cell r="H3811" t="str">
            <v>颅内占位性病变（颞顶枕，左）  胶质瘤复发可能  右侧上颌窦囊肿  甲状腺切除术后  高血压</v>
          </cell>
          <cell r="J3811" t="str">
            <v>女</v>
          </cell>
          <cell r="K3811">
            <v>50</v>
          </cell>
          <cell r="L3811" t="str">
            <v>AB</v>
          </cell>
          <cell r="M3811" t="str">
            <v>232301197008230820</v>
          </cell>
          <cell r="N3811" t="str">
            <v xml:space="preserve">本人 13555368746 夏铭池 女儿 夏立锋 爱人 13945510833
</v>
          </cell>
          <cell r="O3811" t="str">
            <v>胶质瘤术后9年，发现复发伴语言不流利半年余</v>
          </cell>
          <cell r="P3811" t="str">
            <v>现病史：患者9年前因颅内占位于我院行左颞枕开颅肿瘤切除术，术后病理回报为星形细胞瘤含少突成分，术后予放疗（30次），具体剂量不详，未行化疗。之后规律复查，期间无癫痫发作。半年前发现肿瘤可疑复发，伴有语言不流利，打字困难，记忆力下降，偶伴有头痛。再次就诊于我院，行头颅MRI扫描提示肿瘤复发可能。现为进一步治疗收入我科。    患者自患病以来，饮食可，睡眠可，二便如常，体重无明显变化。</v>
          </cell>
          <cell r="Q3811" t="str">
            <v>既往史：平素健康状况:良好。高血压史10余年，平日规律口服药物缬沙坦氨氯地平片（倍博特）1片/qod，血压控制可，否认冠心病史， 否认糖尿病史、脑血管病史、精神病史，否认肝炎史、疟疾史、结核史，否认外伤史、输血史，2011年于我院行左颞枕开颅肿瘤切除术，2017年行甲状腺手术，术后长期服用优甲乐2.73片。否认过敏史，预防接种史不详。</v>
          </cell>
          <cell r="R3811" t="str">
            <v>个人史：生于黑龙江，久居本地，无疫区、疫情、疫水接触史，无牧区、矿山、高氟区、低碘区居住史，无化学性物质、放射性物质、有毒物质接触史，无工业毒物、粉尘接触史。否认冶游史、嗜酒史、吸烟史</v>
          </cell>
          <cell r="S3811">
            <v>90</v>
          </cell>
          <cell r="T3811">
            <v>44076</v>
          </cell>
          <cell r="V3811" t="str">
            <v>左颞枕原切口入路开颅肿瘤切除术+硬脑膜修补术（神经导航辅助）</v>
          </cell>
          <cell r="W3811" t="str">
            <v>患者气管插管全麻满意后。取右侧卧位，头架固定, 取左颞枕原切口，上至顶结节下方2cm，前至耳上方，后至中央沟后2cm，下至横窦上方2cm。常规碘酒、酒精消毒铺巾。切开头皮，分离头皮帽状腱膜下，皮瓣翻向下方。取部分原骨瓣，铣刀铣下骨瓣大小约5×5cm。硬膜张力中等，骨缘周围硬膜悬吊止血。十字剪开硬膜，见左侧角回及缘上回变平，位于原术腔后部。术中B超辅助判断肿瘤位置，显微镜下沿角回及缘上回进行分离，脑组织水肿明显，肿瘤呈灰黄色，质地软韧不均，血运中等，与周围脑组织边界不清。分离肿瘤上界和前界后，将肿瘤大部分切除。然后从肿瘤内分块切除后部肿瘤，深方达侧脑室，前方达颞上回后部。颞上回后部肿瘤未勉强全切，共切除肿瘤及周围浸润脑组织约3×4×4cm，最终肿瘤近全切。 脑压明显下降，脑搏动良好。止血满意后，创面覆盖速即纱，反复盐水冲洗清亮。护士清点敷料及器械无误。硬脑膜破损严重，人工硬脑膜修补后严密缝合，骨片复位，1枚盖孔板及3枚钛片固定。缝合颞肌及筋膜，分层缝合帽状腱膜及头皮。手术顺利，术中出血估计约200ml，未输血，补液     ml。术毕，回ICU监护。</v>
          </cell>
          <cell r="X3811" t="str">
            <v>近全切除</v>
          </cell>
          <cell r="Y3811">
            <v>160804</v>
          </cell>
          <cell r="Z3811" t="str">
            <v>GBM(WHO IV)</v>
          </cell>
          <cell r="AA3811" t="str">
            <v>GBM(WHO IV)</v>
          </cell>
          <cell r="AB3811">
            <v>4</v>
          </cell>
          <cell r="AC3811" t="str">
            <v>病理结果：肿瘤1：星形细胞瘤（WHOⅡ级），局灶细胞较密集，肿瘤累及软膜下。肿瘤2：间变性星形细胞瘤，可见小灶坏死及血管内皮细胞增生，考虑胶母变（WHOⅢ-Ⅳ级）</v>
          </cell>
          <cell r="AD3811" t="str">
            <v>近全切除</v>
          </cell>
          <cell r="AE3811">
            <v>44084</v>
          </cell>
          <cell r="AF3811" t="str">
            <v>1.胶质母细胞瘤（颞顶枕，左）2.右侧上颌窦囊肿3.甲状腺切除术后4.高血压5.低钾血症6.低钠血症7.低氯血症8.高钠血症9.低蛋白血症10.甲状腺功能异常</v>
          </cell>
          <cell r="AH3811" t="str">
            <v>未终止</v>
          </cell>
          <cell r="AI3811">
            <v>208</v>
          </cell>
          <cell r="AJ3811">
            <v>0</v>
          </cell>
          <cell r="AK3811">
            <v>208</v>
          </cell>
          <cell r="AL3811">
            <v>0</v>
          </cell>
          <cell r="AM3811">
            <v>208</v>
          </cell>
          <cell r="AN3811" t="str">
            <v>同步</v>
          </cell>
          <cell r="AO3811">
            <v>1</v>
          </cell>
          <cell r="AP3811" t="str">
            <v>帝清</v>
          </cell>
          <cell r="AQ3811">
            <v>1</v>
          </cell>
          <cell r="AS3811">
            <v>1</v>
          </cell>
          <cell r="AU3811" t="e">
            <v>#N/A</v>
          </cell>
          <cell r="AV3811" t="e">
            <v>#N/A</v>
          </cell>
          <cell r="AW3811" t="e">
            <v>#N/A</v>
          </cell>
          <cell r="AX3811" t="e">
            <v>#N/A</v>
          </cell>
          <cell r="AY3811" t="e">
            <v>#N/A</v>
          </cell>
          <cell r="AZ3811" t="e">
            <v>#N/A</v>
          </cell>
        </row>
        <row r="3812">
          <cell r="B3812" t="str">
            <v>P1312</v>
          </cell>
          <cell r="C3812" t="str">
            <v>CGGA_P1312</v>
          </cell>
          <cell r="E3812" t="str">
            <v>张越</v>
          </cell>
          <cell r="F3812">
            <v>653385</v>
          </cell>
          <cell r="G3812">
            <v>44074</v>
          </cell>
          <cell r="H3812" t="str">
            <v>颅内占位性病变（额叶 岛叶 左）胶质瘤可能性大  肝炎病史  乳腺良性肿瘤术后  剖宫产术后  贫血</v>
          </cell>
          <cell r="J3812" t="str">
            <v>女</v>
          </cell>
          <cell r="K3812">
            <v>29</v>
          </cell>
          <cell r="L3812" t="str">
            <v>A</v>
          </cell>
          <cell r="M3812" t="str">
            <v>130434199104110382</v>
          </cell>
          <cell r="N3812" t="str">
            <v xml:space="preserve">申俊虎 夫妻 13739608100 张超 姐妹 13739664208
</v>
          </cell>
          <cell r="O3812" t="str">
            <v>头晕4月</v>
          </cell>
          <cell r="P3812" t="str">
            <v>现病史：患者4月前无明显诱因出现头晕，偶有脚底踩棉感，未有明显头痛、未有呕吐，未有言语、运动障碍，未有癫痫发作。至我院门诊就诊，行MR示：左额叶、岛叶病变：胶质瘤可能性大。门诊以“颅内占位性病变”收入我科。    患者自患病以来，饮食可，睡眠可，二便如常，体重无明显变化。</v>
          </cell>
          <cell r="Q3812" t="str">
            <v>既往史：平素健康状况:良好。否认高血压史、冠心病史， 否认糖尿病史、脑血管病史、精神病史，20年前患肝炎，具体肝炎类型不详，行输液治疗后好转，未复发。7年前行左侧乳腺良性肿瘤切除术，具体不详，术后恢复可。3年前行剖宫产，术后恢复可。否认、疟疾史、结核史,否认、外伤史、输血史，否认过敏史，预防接种史不详。</v>
          </cell>
          <cell r="R3812" t="str">
            <v>个人史：生于当地，久居本地，无疫区、疫情、疫水接触史，无牧区、矿山、高氟区、低碘区居住史，无化学性物质、放射性物质、有毒物质接触史，无工业毒物、粉尘接触史。否认冶游史、嗜酒史、吸烟史。</v>
          </cell>
          <cell r="S3812">
            <v>100</v>
          </cell>
          <cell r="T3812">
            <v>44077</v>
          </cell>
          <cell r="V3812" t="str">
            <v>左额颞开颅颅内肿物切除术+神经导航+皮层电刺激+皮层下电刺激+运动诱发电位+人工硬脑膜补片修补术 </v>
          </cell>
          <cell r="W3812" t="str">
            <v>患者全麻成功后，右侧卧位，麻醉诱导喉罩通气后，头部以头架固定，导航注册确定肿瘤及功能区体表投影。常规碘酒（4%）和酒精（75%）消毒后铺巾，头皮浸润麻醉，给予甘露醇250ml快速静点，取左额颞弧形切口逐层切开，皮肌瓣翻向下方，充分暴露骨质，颅骨钻2孔骨瓣铣下保留，硬膜止血后四周严密悬吊，拔除喉罩，患者清醒，利多卡因棉条贴敷硬脑膜，“弧形+放射”状剪开硬脑膜，导航明确病变位置，电刺激明确中央前回、中央后回及其他功能区，皮层电刺激未发现异常放电区域，可见额叶病变色灰白，质韧，血供中等，与正常脑组织边界较清，主体位于左额叶，深部压迫岛叶至外侧裂，大小约6X5X5.5cm，仔细分离肿瘤周边，分块切除病变。整个切除过程中患者保持清醒，密切监测患者[运动/语言]功能，最终病变镜下近全切，导航确定切除范围，[运动/语言]功能[同术前]，术中[无]癫痫发作。然后加深麻醉，重新置入喉罩通气。术腔严密止血,术腔反复冲洗清亮，脑组织搏动好，鉴于硬膜缺损，人工硬膜缝合，与护士清点棉片、棉条等手术用品无误后，盖孔片、钛片还纳骨瓣，皮下放置引流管一根另戳孔引出，逐层缝合肌肉、皮下及皮肤，术毕再次与护士清点棉条等手术用品无误，手术顺利，术中出血约200ml。[无]异体输血，安返ICU监护。</v>
          </cell>
          <cell r="X3812" t="str">
            <v>近全切除</v>
          </cell>
          <cell r="Z3812" t="str">
            <v>A(WHO II)</v>
          </cell>
          <cell r="AA3812" t="str">
            <v>A(WHO II)</v>
          </cell>
          <cell r="AB3812">
            <v>2</v>
          </cell>
          <cell r="AC3812" t="str">
            <v>病理诊断：星形细胞瘤</v>
          </cell>
          <cell r="AD3812" t="str">
            <v>近全切除</v>
          </cell>
          <cell r="AE3812">
            <v>44088</v>
          </cell>
          <cell r="AF3812" t="str">
            <v>1.颅内占位性病变（额叶 岛叶 左）星形细胞瘤（WHO II级）2.肝炎病史3.乳腺良性肿瘤术后4.剖宫产术后5.贫血6.凝血功能异常7.低钠血症8.低蛋白血症</v>
          </cell>
          <cell r="AH3812" t="str">
            <v>未终止</v>
          </cell>
          <cell r="AI3812">
            <v>689</v>
          </cell>
          <cell r="AJ3812">
            <v>0</v>
          </cell>
          <cell r="AK3812">
            <v>689</v>
          </cell>
          <cell r="AL3812">
            <v>0</v>
          </cell>
          <cell r="AM3812">
            <v>689</v>
          </cell>
          <cell r="AN3812" t="str">
            <v>无</v>
          </cell>
          <cell r="AO3812">
            <v>0</v>
          </cell>
          <cell r="AP3812" t="str">
            <v>泰道</v>
          </cell>
          <cell r="AQ3812">
            <v>1</v>
          </cell>
          <cell r="AS3812">
            <v>0</v>
          </cell>
          <cell r="AU3812" t="e">
            <v>#N/A</v>
          </cell>
          <cell r="AV3812" t="e">
            <v>#N/A</v>
          </cell>
          <cell r="AW3812" t="e">
            <v>#N/A</v>
          </cell>
          <cell r="AX3812" t="e">
            <v>#N/A</v>
          </cell>
          <cell r="AY3812" t="e">
            <v>#N/A</v>
          </cell>
          <cell r="AZ3812" t="e">
            <v>#N/A</v>
          </cell>
        </row>
        <row r="3813">
          <cell r="B3813" t="str">
            <v>P1313</v>
          </cell>
          <cell r="C3813" t="str">
            <v>CGGA_P1313</v>
          </cell>
          <cell r="E3813" t="str">
            <v>李文辉</v>
          </cell>
          <cell r="F3813">
            <v>653399</v>
          </cell>
          <cell r="G3813">
            <v>44074</v>
          </cell>
          <cell r="H3813" t="str">
            <v>颅内占位性病变（额叶、左）  左额开颅术后 高血压2级</v>
          </cell>
          <cell r="J3813" t="str">
            <v>男</v>
          </cell>
          <cell r="K3813">
            <v>40</v>
          </cell>
          <cell r="L3813" t="str">
            <v>O</v>
          </cell>
          <cell r="M3813" t="str">
            <v>211322198006300030</v>
          </cell>
          <cell r="N3813" t="str">
            <v xml:space="preserve">杜立娟 夫妻 15242163506 李小娟 姐弟 13591880345
</v>
          </cell>
          <cell r="O3813" t="str">
            <v>间断右下肢麻木7月余</v>
          </cell>
          <cell r="P3813" t="str">
            <v>现病史：七月前患者无意中发现左下肢麻木,,麻木持续时间数秒,但是行走无异常,无下肢疼痛及跛行,无特殊干预可自行缓解.一月前在当地医院行头颅核磁共振检查,考虑左侧颅内占位术后复发,为求进步治疗来我院门诊,再次行核磁共振检查提示：左额叶，胼胝体占位，门诊完善胸部CT及核酸、术前检查检验后收住院。    患者自患病以来，饮食可，睡眠可，二便如常，体重无明显变化。</v>
          </cell>
          <cell r="Q3813" t="str">
            <v>既往史：平素健康状况:良好。高血压病10余年,口服替米沙坦血压控制良好， 否认糖尿病史、脑血管病史、精神病史，否认肝炎史、疟疾史、结核史,2014年因体检发现左侧颅内占位在沈阳中国医科大学附属盛京医院行颅内肿瘤切除术,术后病理诊断星形细胞瘤2级,术后未进行放化疗。输血史不详,无外伤史,否认过敏史，预防接种史不详。</v>
          </cell>
          <cell r="R3813" t="str">
            <v>个人史：生于辽宁省朝阳市建平平县，久居本地，无疫区、疫情、疫水接触史，无牧区、矿山、高氟区、低碘区居住史，无化学性物质、放射性物质、有毒物质接触史，无工业毒物、粉尘接触史。否认冶游史、嗜酒史、吸烟史。</v>
          </cell>
          <cell r="S3813">
            <v>100</v>
          </cell>
          <cell r="T3813">
            <v>44077</v>
          </cell>
          <cell r="V3813" t="str">
            <v>冠切左额胶质瘤切除术 </v>
          </cell>
          <cell r="W3813" t="str">
            <v>手术名称冠切左额胶质瘤切除术. 患者插管全麻成功后，病人取仰卧位,头部中立位额部略抬高头架固定。常规消毒后铺巾，沿2014年外院第一次手术切口瘢痕行冠状切口切开，充分暴露左额骨质，去除颅骨锁，在原骨瓣基础上向后延长1.5厘米。颅骨钻1孔，左额骨瓣铣下保留，骨窗约8X6cm，硬膜四周严密悬吊，“+”字状剪开左额硬脑膜，即可见左额灰红色病变，质地软韧不均，血供中等，与周围脑组织边界不清，与大脑镰粘连紧密.显微镜下首先分离肿瘤与大脑镰的粘连,再自瘤内分块切除，待减压充分后自肿瘤大致边界逐步分离并分块切除，肿瘤占据额叶大部，并向深部侵润胼胝体膝部，胼胝体体部部分侵润，肿瘤突入左侧脑室额角，最终肿瘤镜下近全切除。术腔严密止血，创面速即纱帖敷,止血海绵,术腔反复冲洗清亮，脑组织搏动好，硬膜破损严重，免缝合人工硬膜减张缝合，与护士清点棉片、棉条等手术用品无误后，3枚钛夹还纳骨瓣，皮下放置引流管1枚，头皮另戳1口引出并固定，逐层缝合肌肉，下及皮肤，术毕再次与护士清点棉条等手术用品无误，手术顺利。</v>
          </cell>
          <cell r="X3813" t="str">
            <v>近全切除</v>
          </cell>
          <cell r="Z3813" t="str">
            <v>GBM(WHO IV)</v>
          </cell>
          <cell r="AA3813" t="str">
            <v>GBM(WHO IV)</v>
          </cell>
          <cell r="AB3813">
            <v>4</v>
          </cell>
          <cell r="AC3813">
            <v>0</v>
          </cell>
          <cell r="AD3813" t="str">
            <v>近全切除</v>
          </cell>
          <cell r="AE3813">
            <v>44089</v>
          </cell>
          <cell r="AF3813" t="str">
            <v>1.胶质母细胞瘤 WHOIV（额叶，左）2.高血压2级</v>
          </cell>
          <cell r="AH3813" t="str">
            <v>未终止</v>
          </cell>
          <cell r="AI3813">
            <v>689</v>
          </cell>
          <cell r="AJ3813">
            <v>0</v>
          </cell>
          <cell r="AK3813">
            <v>689</v>
          </cell>
          <cell r="AL3813">
            <v>0</v>
          </cell>
          <cell r="AM3813">
            <v>689</v>
          </cell>
          <cell r="AN3813" t="str">
            <v>同步</v>
          </cell>
          <cell r="AO3813">
            <v>1</v>
          </cell>
          <cell r="AP3813" t="str">
            <v>泰道</v>
          </cell>
          <cell r="AQ3813">
            <v>1</v>
          </cell>
          <cell r="AS3813">
            <v>1</v>
          </cell>
          <cell r="AU3813" t="e">
            <v>#N/A</v>
          </cell>
          <cell r="AV3813" t="e">
            <v>#N/A</v>
          </cell>
          <cell r="AW3813" t="e">
            <v>#N/A</v>
          </cell>
          <cell r="AX3813" t="e">
            <v>#N/A</v>
          </cell>
          <cell r="AY3813" t="e">
            <v>#N/A</v>
          </cell>
          <cell r="AZ3813" t="e">
            <v>#N/A</v>
          </cell>
        </row>
        <row r="3814">
          <cell r="B3814" t="str">
            <v>P1314</v>
          </cell>
          <cell r="C3814" t="str">
            <v>CGGA_P1314</v>
          </cell>
          <cell r="E3814" t="str">
            <v>武佳含</v>
          </cell>
          <cell r="F3814">
            <v>653518</v>
          </cell>
          <cell r="G3814">
            <v>44075</v>
          </cell>
          <cell r="H3814" t="str">
            <v>颅内占位性病变(额,右)  胶质瘤可能性大  左肾低密度待查  脊柱侧弯</v>
          </cell>
          <cell r="J3814" t="str">
            <v>男</v>
          </cell>
          <cell r="K3814">
            <v>32</v>
          </cell>
          <cell r="L3814" t="str">
            <v>O</v>
          </cell>
          <cell r="M3814" t="str">
            <v>110108198709075770</v>
          </cell>
          <cell r="N3814" t="str">
            <v xml:space="preserve">武喜溪 父子 13601393637 王紫薇 女友 18610320260
</v>
          </cell>
          <cell r="O3814" t="str">
            <v>间断性头痛5年，发现颅内占位3年</v>
          </cell>
          <cell r="P3814" t="str">
            <v>现病史：患者于5年前无明显诱因出现间断性头痛，以左侧为著，休息后缓解。未予重视。3年前略感头痛频繁，就诊于中日友好医院，行头颅MRI扫描，提示右额占位。进一步就诊于我院，行头颅MRI扫描，建议继续观察，定期复查。1月前再次就诊于我院，行头颅MRI扫描提示：右侧额叶异常信号：符合胶质瘤代谢改变。现为进一步治疗收入我科。    患者自患病以来，饮食可，睡眠可，二便如常，体重无明显变化。</v>
          </cell>
          <cell r="Q3814" t="str">
            <v>既往史：平素健康状况:良好。否认高血压史、冠心病史， 否认糖尿病史、脑血管病史、精神病史，否认肝炎史、疟疾史、结核史，2009年曾患因高度近视行激光飞秒治疗。否认外伤史、输血史，过敏史：青霉素、破伤风、酒精，预防接种史不详。</v>
          </cell>
          <cell r="R3814" t="str">
            <v>个人史：生于北京，久居本地，无疫区、疫情、疫水接触史，无牧区、矿山、高氟区、低碘区居住史，无化学性物质、放射性物质、有毒物质接触史，无工业毒物、粉尘接触史。吸烟12年，平均10支／日，未戒烟。吸烟指数吸烟指数否认冶游史、嗜酒史。</v>
          </cell>
          <cell r="S3814">
            <v>100</v>
          </cell>
          <cell r="T3814">
            <v>44078</v>
          </cell>
          <cell r="V3814" t="str">
            <v>冠切右额开颅肿瘤切除术+人工硬脑膜修补术(神经导航+术中B超辅助) </v>
          </cell>
          <cell r="W3814" t="str">
            <v>患者插管全麻成功后，病人取仰卧位。神经导航辅助确认肿瘤体表投影。常规碘酒（4%）和酒精（75%）消毒后铺巾，头皮浸润麻醉，行冠状切口切开，充分暴露右额骨质，颅骨钻2孔骨瓣铣下保留，硬膜四周严密悬吊，硬膜张力略高250ml甘露醇快速静点降低颅内压，“放射”状剪开硬脑膜，可见局部脑组织张力高，脑回膨隆明显，脑沟消失，术中B超再次确认肿瘤位置，病变灰红色，位于右侧额中回前部，质地软韧不均，血供中等，与周围脑组织边界不清，显微镜下首先自瘤内分块切除，待减压充分后自肿瘤大致边界逐步分离并分块切除，最终肿瘤镜下全切除。术腔严密止血，创面速即纱帖敷,术腔反复冲洗清亮，脑组织搏动好，硬膜破损严重，可缝人工硬膜（脑膜健）减张缝合，与护士清点棉片、棉条等手术用品无误后，2枚盖孔板、1枚钛片还纳骨瓣，逐层缝合肌肉、皮下及皮肤，术毕再次与护士清点棉条等手术用品无误，手术顺利，术中出血约300ml，输液2500ml，术后回病房监护。</v>
          </cell>
          <cell r="X3814" t="str">
            <v>全切除</v>
          </cell>
          <cell r="Y3814">
            <v>160869</v>
          </cell>
          <cell r="Z3814" t="str">
            <v>O(WHO II)</v>
          </cell>
          <cell r="AA3814" t="str">
            <v>O(WHO II)</v>
          </cell>
          <cell r="AB3814">
            <v>2</v>
          </cell>
          <cell r="AC3814" t="str">
            <v>病理结果回报：少突胶质细胞瘤，含星形细胞瘤成分。（WHOⅡ级）</v>
          </cell>
          <cell r="AD3814" t="str">
            <v>全切除</v>
          </cell>
          <cell r="AE3814">
            <v>44090</v>
          </cell>
          <cell r="AF3814" t="str">
            <v>1.少突胶质细胞瘤（额，右）2.低钾血症3.左肾低密度待查4.脊柱侧弯</v>
          </cell>
          <cell r="AH3814" t="str">
            <v>未终止</v>
          </cell>
          <cell r="AI3814">
            <v>688</v>
          </cell>
          <cell r="AJ3814">
            <v>0</v>
          </cell>
          <cell r="AK3814">
            <v>688</v>
          </cell>
          <cell r="AL3814">
            <v>0</v>
          </cell>
          <cell r="AM3814">
            <v>688</v>
          </cell>
          <cell r="AN3814" t="str">
            <v>无</v>
          </cell>
          <cell r="AO3814">
            <v>0</v>
          </cell>
          <cell r="AP3814" t="str">
            <v>无</v>
          </cell>
          <cell r="AQ3814">
            <v>0</v>
          </cell>
          <cell r="AS3814">
            <v>0</v>
          </cell>
          <cell r="AU3814" t="e">
            <v>#N/A</v>
          </cell>
          <cell r="AV3814" t="e">
            <v>#N/A</v>
          </cell>
          <cell r="AW3814" t="e">
            <v>#N/A</v>
          </cell>
          <cell r="AX3814" t="e">
            <v>#N/A</v>
          </cell>
          <cell r="AY3814" t="e">
            <v>#N/A</v>
          </cell>
          <cell r="AZ3814" t="e">
            <v>#N/A</v>
          </cell>
        </row>
        <row r="3815">
          <cell r="B3815" t="str">
            <v>P1315</v>
          </cell>
          <cell r="C3815" t="str">
            <v>CGGA_P1315</v>
          </cell>
          <cell r="E3815" t="str">
            <v>马秀兰</v>
          </cell>
          <cell r="F3815">
            <v>653649</v>
          </cell>
          <cell r="G3815">
            <v>44076</v>
          </cell>
          <cell r="H3815" t="str">
            <v>1.颅内占位性病变（额颞岛，右）2.肺炎（左肺上叶）3.主动脉钙化4.脊柱侧弯5.高血压6.糖尿病</v>
          </cell>
          <cell r="J3815" t="str">
            <v>女</v>
          </cell>
          <cell r="K3815">
            <v>72</v>
          </cell>
          <cell r="L3815" t="str">
            <v>B</v>
          </cell>
          <cell r="M3815" t="str">
            <v>110105194801053622</v>
          </cell>
          <cell r="N3815" t="str">
            <v xml:space="preserve">刘少娟 母女 15010735629 刘丽 母女 13681174720 刘嘉裕 18500202878
</v>
          </cell>
          <cell r="O3815" t="str">
            <v>左侧嘴角歪斜伴流涎2个月。</v>
          </cell>
          <cell r="P3815" t="str">
            <v>现病史：患者于2个月前无明显诱因出现左侧嘴角歪斜伴流涎。无头痛头晕，无恶习呕吐，无鼓腮漏气，无眼睑闭合不全，无肢体活动障碍。就诊于诊所行针灸治疗2周后未见好转。为求进一步诊治，就诊于我院门诊，行头部核磁提示右额颞岛占位，胶质瘤可能性大。患者以“颅内占位性病变（额颞岛，右）”收入我科。    患者自患病以来，饮食可，睡眠可，二便如常，体重无明显变化。</v>
          </cell>
          <cell r="Q3815" t="str">
            <v>既往史：平素健康状况:良好。有高血压病，患高血压10年，最高达150/90mmHg，于2010年1月开始服用降压药，苯磺酸氨氯地平，规律服用，血压控制良好。否认冠心病史， 糖尿病史：患病时间2017年，最高13mmol/l，服用达格列净、格列吡嗪、阿卡波糖药物，血糖控制满意否认脑血管病史、精神病史，否认肝炎史、疟疾史、结核史,2005年1月曾患“阑尾炎”就诊于当地医院行手术治疗，术后恢复良好。否认外伤史、输血史，否认过敏史，预防接种史不详。</v>
          </cell>
          <cell r="R3815" t="str">
            <v>个人史：生于北京，久居本地，无疫区、疫情、疫水接触史，无牧区、矿山、高氟区、低碘区居住史，无化学性物质、放射性物质、有毒物质接触史，无工业毒物、粉尘接触史。吸烟50年，平均20支／日，未戒烟。吸烟指数吸烟指数否认冶游史、嗜酒史、。</v>
          </cell>
          <cell r="S3815">
            <v>100</v>
          </cell>
          <cell r="T3815">
            <v>44078</v>
          </cell>
          <cell r="V3815" t="str">
            <v>右额顶开颅，颅内病变切除术 </v>
          </cell>
          <cell r="W3815" t="str">
            <v>患者插管全麻成功后，病人取仰卧位，头左侧，头架固定，导航确定颅内病变头皮投影。常规碘酒（4%）和酒精（75%）消毒后铺巾，头皮浸润麻醉，取右额顶弧形切口逐层切开，颅骨钻孔，骨瓣铣下保留，硬膜四周严密悬吊，硬膜张力高，250ml甘露醇快速静点静点颅内压，“+”字状剪开脑膜，见右额顶脑组织肿胀，脑沟消失。病变突出至皮层表面，呈实性，灰红色，质地软韧相间，血供丰富，与周围脑组织边界不清，皮层翻转电极确定中央沟及中央前回位置。遂确定肿瘤位于右侧中央前回，向前侵及额中、下回后部，深达岛叶及基底节；先取部分病变组织送冰冻病理，回报星形细胞瘤可能性大。导航及显微镜下自肿瘤大致边界逐步分离并分块切除，最终病变镜下全切，右侧大脑中动脉顶支自肿瘤中穿行，小心游离后予以完好保护。术腔严密止血，创面速即纱帖敷,术腔反复冲洗清亮，脑组织搏动好，硬膜破损严重，人工硬膜减张缝合，与护士清点棉片、棉条等手术用品无误后，盖骨板及钛片还纳骨瓣，逐层缝合肌肉、皮下及皮肤，术毕。再次与护士清点棉条等手术用品无误，手术顺利，术中出血约300ml，未输血，输液4100ml，术后回ICU病房监护。</v>
          </cell>
          <cell r="X3815" t="str">
            <v>全切除</v>
          </cell>
          <cell r="Z3815" t="str">
            <v>AA(WHO III)</v>
          </cell>
          <cell r="AA3815" t="str">
            <v>AA(WHO III)</v>
          </cell>
          <cell r="AC3815" t="str">
            <v>病理诊断：星形细胞瘤,局灶间变,（WHOII-III级)</v>
          </cell>
          <cell r="AD3815" t="str">
            <v>全切除</v>
          </cell>
          <cell r="AE3815">
            <v>44090</v>
          </cell>
          <cell r="AF3815" t="str">
            <v>1.星形细胞瘤，局灶间变（WHOⅡ-Ⅲ级）（额颞岛，右）2.肺炎（左肺上叶）3.主动脉钙化4.脊柱侧弯5.高血压6.糖尿病</v>
          </cell>
          <cell r="AG3815">
            <v>44216</v>
          </cell>
          <cell r="AH3815" t="str">
            <v>未终止</v>
          </cell>
          <cell r="AI3815" t="str">
            <v>NA</v>
          </cell>
          <cell r="AJ3815" t="str">
            <v>NA</v>
          </cell>
          <cell r="AK3815" t="str">
            <v>NA</v>
          </cell>
          <cell r="AL3815" t="str">
            <v>NA</v>
          </cell>
          <cell r="AM3815">
            <v>138</v>
          </cell>
          <cell r="AN3815" t="str">
            <v>无</v>
          </cell>
          <cell r="AO3815">
            <v>0</v>
          </cell>
          <cell r="AP3815" t="str">
            <v>无</v>
          </cell>
          <cell r="AQ3815" t="str">
            <v>NA</v>
          </cell>
          <cell r="AS3815" t="str">
            <v>原发</v>
          </cell>
          <cell r="AU3815" t="e">
            <v>#N/A</v>
          </cell>
          <cell r="AV3815" t="e">
            <v>#N/A</v>
          </cell>
          <cell r="AW3815" t="e">
            <v>#N/A</v>
          </cell>
          <cell r="AX3815" t="e">
            <v>#N/A</v>
          </cell>
          <cell r="AY3815" t="e">
            <v>#N/A</v>
          </cell>
          <cell r="AZ3815" t="e">
            <v>#N/A</v>
          </cell>
        </row>
        <row r="3816">
          <cell r="B3816" t="str">
            <v>P1316</v>
          </cell>
          <cell r="C3816" t="str">
            <v>CGGA_P1316</v>
          </cell>
          <cell r="E3816" t="str">
            <v>刘越</v>
          </cell>
          <cell r="F3816">
            <v>653155</v>
          </cell>
          <cell r="G3816">
            <v>44077</v>
          </cell>
          <cell r="H3816" t="str">
            <v>颅内占位性病变(额叶,岛叶,右侧， 胶质瘤可能性大) </v>
          </cell>
          <cell r="J3816" t="str">
            <v>男</v>
          </cell>
          <cell r="K3816">
            <v>34</v>
          </cell>
          <cell r="L3816" t="str">
            <v>A</v>
          </cell>
          <cell r="M3816" t="str">
            <v>130822198601080059</v>
          </cell>
          <cell r="N3816" t="str">
            <v xml:space="preserve">王丽娟 妻子 13910904938 刘馨羽 姐姐 13603146686 王月霞 母亲18131416226
</v>
          </cell>
          <cell r="O3816" t="str">
            <v>头晕一月余，加重一周</v>
          </cell>
          <cell r="P3816" t="str">
            <v>现病史：患者间断性头晕一月，伴左下肢抽搐，麻木，恶心，无呕吐。每次持续十余秒，可自行缓解。近一周上述症状加重，每次持续时间约1分钟。一月前于我科门诊就诊，检查发现颅内占位性病变。自发病起患者未服用药物。    患者自患病以来，饮食可，睡眠可，二便如常，体重无明显变化。</v>
          </cell>
          <cell r="Q3816" t="str">
            <v>既往史：平素健康状况:良好。否认高血压史、冠心病史， 否认糖尿病史、脑血管病史、精神病史，否认肝炎史、疟疾史、结核史,否认手术史、外伤史、输血史，海鲜过敏，预防接种史不详。</v>
          </cell>
          <cell r="R3816" t="str">
            <v>个人史：生于河北省，久居本地，无疫区、疫情、疫水接触史，无牧区、矿山、高氟区、低碘区居住史，无化学性物质、放射性物质、有毒物质接触史，无工业毒物、粉尘接触史。吸烟10余年，平均6支／日，未戒烟。吸烟指数吸烟指数否认冶游史、嗜酒史、。</v>
          </cell>
          <cell r="S3816">
            <v>100</v>
          </cell>
          <cell r="T3816">
            <v>44078</v>
          </cell>
          <cell r="V3816" t="str">
            <v>B超引导显微镜下幕上浅部肿物切除</v>
          </cell>
          <cell r="W3816" t="str">
            <v>患者气管插管全麻成功后，仰卧位，头偏向左。常规碘酒（4%）和酒精（75%）消毒后铺巾，头皮浸润麻醉，取右额颞“？”切口逐层切开，皮瓣翻向侧下方，充分暴露骨质，颅骨钻1孔骨瓣铣下保留。硬膜止血后四周严密悬吊。“弧形+放射”状剪开硬脑膜，缓慢释放侧裂池脑脊液后脑压下降满意，仔细分开侧裂并牵开脑组织，见灰红色病变位于右侧岛叶及额叶，质地硬韧，与周围组织边界不清，血供丰富。显微镜下分块切除肿瘤，待瘤内减压充分后沿肿瘤周边逐步分离，于大脑中动脉分支之间隙网格状切除肿瘤。最终病变镜下全切，大小约64X60X50mm。术腔严密止血，创面速即纱帖敷,术腔反复冲洗清亮，脑组织搏动好，硬膜缝合困难，人工硬膜减张缝合加固硬膜薄弱处。与护士清点棉片、棉条等手术用品无误后，还纳骨瓣，钛片+盖孔板固定。逐层缝合肌肉、皮下及皮肤，术毕再次与护士清点棉条等手术用品无误，手术顺利，术中出血约400ml，输液3000ml，术后回ICU病房监护。</v>
          </cell>
          <cell r="X3816" t="str">
            <v>全切除</v>
          </cell>
          <cell r="AC3816">
            <v>0</v>
          </cell>
          <cell r="AD3816" t="str">
            <v>全切除</v>
          </cell>
          <cell r="AE3816">
            <v>44085</v>
          </cell>
          <cell r="AF3816" t="str">
            <v>颅内占位性病变(额叶,岛叶,右侧， 胶质瘤可能性大) </v>
          </cell>
          <cell r="AH3816" t="str">
            <v>未终止</v>
          </cell>
          <cell r="AI3816">
            <v>688</v>
          </cell>
          <cell r="AJ3816">
            <v>0</v>
          </cell>
          <cell r="AK3816">
            <v>688</v>
          </cell>
          <cell r="AL3816">
            <v>0</v>
          </cell>
          <cell r="AM3816">
            <v>688</v>
          </cell>
          <cell r="AN3816" t="str">
            <v>同步</v>
          </cell>
          <cell r="AO3816">
            <v>1</v>
          </cell>
          <cell r="AP3816" t="str">
            <v>泰道</v>
          </cell>
          <cell r="AQ3816">
            <v>1</v>
          </cell>
          <cell r="AS3816">
            <v>0</v>
          </cell>
          <cell r="AU3816" t="e">
            <v>#N/A</v>
          </cell>
          <cell r="AV3816" t="e">
            <v>#N/A</v>
          </cell>
          <cell r="AW3816" t="e">
            <v>#N/A</v>
          </cell>
          <cell r="AX3816" t="e">
            <v>#N/A</v>
          </cell>
          <cell r="AY3816" t="e">
            <v>#N/A</v>
          </cell>
          <cell r="AZ3816" t="e">
            <v>#N/A</v>
          </cell>
        </row>
        <row r="3817">
          <cell r="B3817" t="str">
            <v>P1317</v>
          </cell>
          <cell r="C3817" t="str">
            <v>CGGA_P1317</v>
          </cell>
          <cell r="D3817" t="str">
            <v>CGGA_P67, CGGA_P1317</v>
          </cell>
          <cell r="E3817" t="str">
            <v>王志刚</v>
          </cell>
          <cell r="F3817">
            <v>653832</v>
          </cell>
          <cell r="G3817">
            <v>44077</v>
          </cell>
          <cell r="H3817" t="str">
            <v>复发胶质瘤（右颞）  上颌窦囊肿（左）</v>
          </cell>
          <cell r="J3817" t="str">
            <v>男</v>
          </cell>
          <cell r="K3817">
            <v>46</v>
          </cell>
          <cell r="L3817" t="str">
            <v>B</v>
          </cell>
          <cell r="M3817" t="str">
            <v>210502197311193016</v>
          </cell>
          <cell r="N3817" t="str">
            <v xml:space="preserve">夏琳娜 夫妻 13941453852 王奭昱 姐弟 18741475933 王奭荣 姐弟 13704119667
</v>
          </cell>
          <cell r="O3817" t="str">
            <v>胶质瘤术后5年，右侧肢体麻木3月余。</v>
          </cell>
          <cell r="P3817" t="str">
            <v>现病史：患者5年前摔倒后行头颅CT检查，发现右颞叶占位，于我院行右颞胶质瘤切除术，术后病理回报少突星形胶质细胞瘤。术后于沈阳当地医院行放疗治疗，共28次，未化疗，规律复查。3月前患者无明显诱因出现左侧肢体麻木伴肌力减退，伴言语不利、饮水呛咳，无头晕头疼、肢体抽搐、意识障碍，于本溪本钢总医院行头颅MRI检查，提示“右颞叶胶质瘤复发”。为进一步诊治于我院就诊，行MRI检查，2020-8-3，核磁报告提示“右侧颞叶少枝星形细胞瘤术后”，右侧颞叶术腔，右侧脑室三角旁异常强化，肿瘤复发可能性大，左侧上颌窦囊肿。门诊以“右颞叶复发胶质瘤”收入院，患者自患病以来，饮食可，睡眠可，二便如常，体重无明显改变。</v>
          </cell>
          <cell r="Q3817" t="str">
            <v>既往史：平素健康状况:良好。否认、冠心病史， 否认糖尿病史、脑血管病史、精神病史，否认肝炎史、疟疾史、结核史,否认手术史、外伤史、输血史，否认过敏史，预防接种史不详。</v>
          </cell>
          <cell r="R3817" t="str">
            <v>个人史：生于本地，久居本地，无疫区、疫情、疫水接触史，无牧区、矿山、高氟区、低碘区居住史，无化学性物质、放射性物质、有毒物质接触史，无工业毒物、粉尘接触史。否认冶游史、嗜酒史、吸烟史。</v>
          </cell>
          <cell r="S3817">
            <v>90</v>
          </cell>
          <cell r="T3817">
            <v>44081</v>
          </cell>
          <cell r="V3817" t="str">
            <v>右颞枕开颅，肿瘤切除术</v>
          </cell>
          <cell r="W3817" t="str">
            <v>患者插管全麻成功后，病人取左侧卧位头架固定，导航确定颅内病变头皮投影。常规碘酒（4%）和酒精（75%）消毒后铺巾，头皮浸润麻醉，取右颞枕马蹄形切口逐层切开，颅骨钻孔，骨瓣铣下保留，硬膜四周严密悬吊，硬膜张力高，250ml甘露醇快速静点静点颅内压，“+”字状剪开脑膜，导航及B超确定病变位于右颞枕深部，部分侵及基底节。于右侧颞下回后部皮层造瘘，皮层下约2cm即可见病变，病变呈实性，质地韧，血供丰富，与周围脑组织边界不清，显微镜下自肿瘤大致边界逐步分离并分块切除，最终病变镜下近全切除，为防止严重功能障碍，侵及基底节的病变未切除，术腔与原肿瘤残腔部分沟通，侧脑室枕角开放，随后将受肿瘤侵袭的右侧枕极部分切除。术腔严密止血，创面速即纱帖敷,术腔反复冲洗清亮，脑组织搏动好，术腔放置外引流，硬膜破损严重人工硬膜减张缝合，与护士清点棉片、棉条等手术用品无误，盖骨板及钛片还纳骨瓣，逐层缝合肌肉、皮下及皮肤，术毕。再次与护士清点棉条等手术用品无误，手术顺利，术中出血约300ml，输液3000ml，未输血，术后回ICU病房监护</v>
          </cell>
          <cell r="X3817" t="str">
            <v>近全切除</v>
          </cell>
          <cell r="Z3817" t="str">
            <v>AA(WHO III)</v>
          </cell>
          <cell r="AA3817" t="str">
            <v>AA(WHO III)</v>
          </cell>
          <cell r="AC3817" t="str">
            <v>病理诊断：间变星形细胞瘤（WHOIII级）伴灶状放射性坏死（复发）</v>
          </cell>
          <cell r="AD3817" t="str">
            <v>近全切除</v>
          </cell>
          <cell r="AE3817">
            <v>44118</v>
          </cell>
          <cell r="AF3817" t="str">
            <v>1.间变性星形细胞瘤，伴灶状放射性坏死。(WHO Ⅲ级)（右颞枕）2.上颌窦囊肿（左）</v>
          </cell>
          <cell r="AG3817">
            <v>44216</v>
          </cell>
          <cell r="AH3817" t="str">
            <v>终止</v>
          </cell>
          <cell r="AI3817">
            <v>127</v>
          </cell>
          <cell r="AJ3817">
            <v>1</v>
          </cell>
          <cell r="AK3817">
            <v>127</v>
          </cell>
          <cell r="AL3817">
            <v>1</v>
          </cell>
          <cell r="AM3817">
            <v>127</v>
          </cell>
          <cell r="AN3817" t="str">
            <v>无</v>
          </cell>
          <cell r="AO3817">
            <v>0</v>
          </cell>
          <cell r="AP3817" t="str">
            <v>无</v>
          </cell>
          <cell r="AQ3817">
            <v>0</v>
          </cell>
          <cell r="AS3817" t="str">
            <v>复发</v>
          </cell>
          <cell r="AU3817" t="e">
            <v>#N/A</v>
          </cell>
          <cell r="AV3817" t="e">
            <v>#N/A</v>
          </cell>
          <cell r="AW3817" t="e">
            <v>#N/A</v>
          </cell>
          <cell r="AX3817" t="e">
            <v>#N/A</v>
          </cell>
          <cell r="AY3817" t="e">
            <v>#N/A</v>
          </cell>
          <cell r="AZ3817" t="e">
            <v>#N/A</v>
          </cell>
        </row>
        <row r="3818">
          <cell r="B3818" t="str">
            <v>P1318</v>
          </cell>
          <cell r="C3818" t="str">
            <v>CGGA_P1318</v>
          </cell>
          <cell r="E3818" t="str">
            <v>顾生溪</v>
          </cell>
          <cell r="F3818">
            <v>654017</v>
          </cell>
          <cell r="G3818">
            <v>44078</v>
          </cell>
          <cell r="H3818" t="str">
            <v>1.胶质瘤（颞顶枕交界，右）2.高血压2级  3.双肺慢性肺炎</v>
          </cell>
          <cell r="J3818" t="str">
            <v>男</v>
          </cell>
          <cell r="K3818">
            <v>51</v>
          </cell>
          <cell r="L3818" t="str">
            <v>A</v>
          </cell>
          <cell r="M3818" t="str">
            <v>410203196904150014</v>
          </cell>
          <cell r="N3818" t="str">
            <v xml:space="preserve">白海萍 夫妻 13939350370 陈小东 儿子 13101710628 张际甫15343820308
</v>
          </cell>
          <cell r="O3818" t="str">
            <v>头痛1月加重2周</v>
          </cell>
          <cell r="P3818" t="str">
            <v>现病史：患者1月前出现头痛，无固定固定头痛点，在咳嗽时加重，清晨较重，于8月12日在当地濮阳市中医院行MR平扫及增强检查，提示颅内占位性病变：肿瘤可能性大，在当地未行治疗，转至我院门诊就诊。近2周来，自觉头痛程度加重，咳嗽时疼痛较重，并自觉头顶、枕部头皮麻木。在我院门诊完善各种检查后，门诊以“颅内占位”收入我院肿瘤5病区。患者发病以来无突发晕厥、抽搐、四肢强直、发热，听力丧失等。 患者自患病以来，饮食可，睡眠可，二便如常，体重无明显变化。</v>
          </cell>
          <cell r="Q3818" t="str">
            <v>既往史：平素健康状况:良好。有高血压病，患高血压10年，最高达150/100Hg，于2010年6月开始服用降压药，偶有不规律服用，现服用厄贝沙坦，1-2片/天，血压控制130/80mmHg。否认、冠心病史，否认糖尿病史、脑血管病史、，否认肝炎史、疟疾史、结核史,否认手术史、外伤史、输血史，否认过敏史，预防接种史不详。</v>
          </cell>
          <cell r="R3818" t="str">
            <v>个人史：生于河南濮阳市，久居本地，无疫区、疫情、疫水接触史，无牧区、矿山、高氟区、低碘区居住史，无化学性物质、放射性物质、有毒物质接触史，无工业毒物、粉尘接触史。饮酒25年，平均2两／日未戒酒。吸烟25年，平均20支／日，未戒烟。吸烟指数吸烟指数。自发病来停止吸烟及喝酒。否认冶游史。</v>
          </cell>
          <cell r="S3818">
            <v>90</v>
          </cell>
          <cell r="T3818">
            <v>44082</v>
          </cell>
          <cell r="V3818" t="str">
            <v>右颞枕开颅肿瘤切除术+人工硬脑膜补术(神经导航+术中B超辅助) </v>
          </cell>
          <cell r="W3818" t="str">
            <v>患者气管插管全麻成功后，左侧卧位。神经导航辅助，确定肿瘤体表投影。常规碘酒（4%）和酒精（75%）消毒后铺巾，头皮浸润麻醉，取右颞枕马蹄形切口逐层切开，皮瓣翻向下方，充分暴露骨质，颅骨钻3孔骨瓣铣下保留。硬膜止血后四周严密悬吊，见硬膜张力略高250ml甘露醇快速静点降低颅内压， 十字剪开硬脑膜，脑组织张力中等，术中B超再次确认肿瘤位置，右颞枕交界区皮层造瘘，皮层下2cm可见囊实性病变，灰红色，质软韧不均，血供丰富，与周围脑组织边界不清，囊液呈黄褐色，自肿瘤大致边界逐步分离并分块切除，侧脑室脉络丛血管参与供血，最终病变镜下近全切，侧脑室三角区开放，术中超声确认肿瘤切除满意，表面及过路动、静脉保护完好。术腔严密止血，反复冲洗清亮，脑组织搏动好，硬膜破损严重人工硬膜（脑膜健）减张缝合，与护士清点棉片、棉条等手术用品无误后，2枚盖孔板、2枚钛片还纳骨瓣，逐层缝合肌肉、皮下及皮肤，术毕再次与护士清点棉条等手术用品无误，手术顺利，麻醉满意，术中出血约200ml，输液3100ml，未输血，术后拔管后安返ICU病房监护。</v>
          </cell>
          <cell r="X3818" t="str">
            <v>近全切除</v>
          </cell>
          <cell r="Y3818">
            <v>160964</v>
          </cell>
          <cell r="Z3818" t="str">
            <v>GBM(WHO IV)</v>
          </cell>
          <cell r="AA3818" t="str">
            <v>GBM(WHO IV)</v>
          </cell>
          <cell r="AB3818">
            <v>4</v>
          </cell>
          <cell r="AC3818" t="str">
            <v>病理诊断：胶质母细胞瘤</v>
          </cell>
          <cell r="AD3818" t="str">
            <v>近全切除</v>
          </cell>
          <cell r="AE3818">
            <v>44095</v>
          </cell>
          <cell r="AF3818" t="str">
            <v>1.胶质母细胞瘤（颞顶枕交界，右）（WHO IV级） 2.高血压2级 3.双肺慢性肺炎。</v>
          </cell>
          <cell r="AH3818" t="str">
            <v>未终止</v>
          </cell>
          <cell r="AI3818">
            <v>684</v>
          </cell>
          <cell r="AJ3818">
            <v>0</v>
          </cell>
          <cell r="AK3818">
            <v>684</v>
          </cell>
          <cell r="AL3818">
            <v>0</v>
          </cell>
          <cell r="AM3818">
            <v>684</v>
          </cell>
          <cell r="AN3818" t="str">
            <v>同步</v>
          </cell>
          <cell r="AO3818">
            <v>1</v>
          </cell>
          <cell r="AP3818" t="str">
            <v>帝清</v>
          </cell>
          <cell r="AQ3818">
            <v>1</v>
          </cell>
          <cell r="AS3818">
            <v>0</v>
          </cell>
          <cell r="AU3818" t="e">
            <v>#N/A</v>
          </cell>
          <cell r="AV3818" t="e">
            <v>#N/A</v>
          </cell>
          <cell r="AW3818" t="e">
            <v>#N/A</v>
          </cell>
          <cell r="AX3818" t="e">
            <v>#N/A</v>
          </cell>
          <cell r="AY3818" t="e">
            <v>#N/A</v>
          </cell>
          <cell r="AZ3818" t="e">
            <v>#N/A</v>
          </cell>
        </row>
        <row r="3819">
          <cell r="B3819" t="str">
            <v>P1319</v>
          </cell>
          <cell r="C3819" t="str">
            <v>CGGA_P1319</v>
          </cell>
          <cell r="E3819" t="str">
            <v>于立梅</v>
          </cell>
          <cell r="F3819">
            <v>653839</v>
          </cell>
          <cell r="G3819">
            <v>44077</v>
          </cell>
          <cell r="H3819" t="str">
            <v>1.颅内占位性病变（额叶 顶叶 右）胶质瘤可能性大</v>
          </cell>
          <cell r="J3819" t="str">
            <v>女</v>
          </cell>
          <cell r="K3819">
            <v>50</v>
          </cell>
          <cell r="L3819" t="str">
            <v>A</v>
          </cell>
          <cell r="M3819" t="str">
            <v>220303197007202624</v>
          </cell>
          <cell r="N3819" t="str">
            <v xml:space="preserve">于敏 母女15241163713 于耀军 夫妻 13844404879
</v>
          </cell>
          <cell r="O3819" t="str">
            <v>头晕伴左下肢麻木4月</v>
          </cell>
          <cell r="P3819" t="str">
            <v>现病史：患者4月前无明显诱因出现头晕，表现为天旋地转，10分钟后缓解，未有恶心、呕吐，偶伴有头痛，部位不固定，未有放散，持续时间不定，未口服止痛药物。相同症状出现3次，逐渐出现左下肢麻木。未有言语、运动障碍，未有癫痫发作。为求进一步治疗，至我院门诊，行MR示：“右额顶皮层、皮层下占位”，门诊以“颅内占位”收入我科。    患者自患病以来，饮食可，睡眠可，二便如常，体重无明显变化。</v>
          </cell>
          <cell r="Q3819" t="str">
            <v>既往史：平素健康状况:良好。否认高血压史、冠心病史， 否认糖尿病史、脑血管病史、精神病史，否认肝炎史、疟疾史、结核史,23年前人流手术，术后恢复顺利，否认外伤史、输血史，过敏体质，多种常见饮食及生活环境过敏（如辣椒。葱、蒜、螨虫等），预防接种史不详。</v>
          </cell>
          <cell r="R3819" t="str">
            <v>个人史：生于当地，久居当地，无疫区、疫情、疫水接触史，无牧区、矿山、高氟区、低碘区居住史，无化学性物质、放射性物质、有毒物质接触史，无工业毒物、粉尘接触史。否认冶游史、嗜酒史、吸烟史。</v>
          </cell>
          <cell r="S3819">
            <v>100</v>
          </cell>
          <cell r="T3819">
            <v>44083</v>
          </cell>
          <cell r="V3819" t="str">
            <v>右额顶开颅颅内肿物切除术+皮层电刺激+皮层下电刺激+运动诱发电位+感觉诱发电位</v>
          </cell>
          <cell r="W3819" t="str">
            <v>患者左侧卧位，麻醉诱导喉罩通气后，头架固定后常规消毒、铺巾，取右额顶马蹄形切口逐层切开，皮肤翻向前，暴露右额颅骨，骨瓣钻2孔铣下保留，见硬膜张力略高，250ml甘露醇快速静点降低颅内压，表面麻醉后放射状剪开硬脑膜，术中超声确定病变位置，见病变主要位于中央后回后部，灰白色，质软，血供一般，呈浸润性生长，与周边脑组织边界不清，大小约5.7*3.5*4.3cm。唤醒患者，术中皮层刺激再次确定中央前、后回及病变位置，严密监测下，自肿瘤大致边界逐步分离并分块切除肿瘤，最终病变镜下近全切除。患者运动功能同术前。加深麻醉，喉罩通气，术中皮层监测未见棘波，术腔严密止血，创面速即纱帖敷,术腔反复冲洗清亮，脑组织搏动好，硬膜严密缝合，人工硬膜（脑膜健）贴覆加固硬膜薄弱处，与护士清点棉片、棉条等手术用品无误后，钛片、盖孔板还纳骨瓣，留置皮下引流一根，逐层缝合肌肉、皮下及皮肤，术毕再次与护士清点棉条等手术用品无误，手术顺利，术中出血约300ml，术后回病房监护</v>
          </cell>
          <cell r="X3819" t="str">
            <v>近全切除</v>
          </cell>
          <cell r="Y3819">
            <v>160999</v>
          </cell>
          <cell r="Z3819" t="str">
            <v>OA(WHO II)</v>
          </cell>
          <cell r="AA3819" t="str">
            <v>OA(WHO II)</v>
          </cell>
          <cell r="AB3819">
            <v>2</v>
          </cell>
          <cell r="AC3819" t="str">
            <v>病理诊断：少突星形细胞瘤</v>
          </cell>
          <cell r="AD3819" t="str">
            <v>近全切除</v>
          </cell>
          <cell r="AE3819">
            <v>44103</v>
          </cell>
          <cell r="AF3819" t="str">
            <v>1.颅内占位性病变（额叶 顶叶 右）少突星形细胞瘤（WHO II级）2.贫血3.血小板增多4.低钠血症5.凝血功能异常6.下肢深静脉血栓（左胫后静脉）7.肺栓塞可能</v>
          </cell>
          <cell r="AH3819" t="str">
            <v>未终止</v>
          </cell>
          <cell r="AI3819">
            <v>683</v>
          </cell>
          <cell r="AJ3819">
            <v>0</v>
          </cell>
          <cell r="AK3819">
            <v>683</v>
          </cell>
          <cell r="AL3819">
            <v>0</v>
          </cell>
          <cell r="AM3819">
            <v>683</v>
          </cell>
          <cell r="AN3819" t="str">
            <v>同步</v>
          </cell>
          <cell r="AO3819">
            <v>1</v>
          </cell>
          <cell r="AP3819" t="str">
            <v>泰道</v>
          </cell>
          <cell r="AQ3819">
            <v>1</v>
          </cell>
          <cell r="AS3819">
            <v>0</v>
          </cell>
          <cell r="AU3819" t="e">
            <v>#N/A</v>
          </cell>
          <cell r="AV3819" t="e">
            <v>#N/A</v>
          </cell>
          <cell r="AW3819" t="e">
            <v>#N/A</v>
          </cell>
          <cell r="AX3819" t="e">
            <v>#N/A</v>
          </cell>
          <cell r="AY3819" t="e">
            <v>#N/A</v>
          </cell>
          <cell r="AZ3819" t="e">
            <v>#N/A</v>
          </cell>
        </row>
        <row r="3820">
          <cell r="B3820" t="str">
            <v>P1320</v>
          </cell>
          <cell r="C3820" t="str">
            <v>CGGA_P1320</v>
          </cell>
          <cell r="E3820" t="str">
            <v>王汇勇</v>
          </cell>
          <cell r="F3820">
            <v>653971</v>
          </cell>
          <cell r="G3820">
            <v>44078</v>
          </cell>
          <cell r="H3820" t="str">
            <v>颅内占位性病变（额 左） 胶质瘤</v>
          </cell>
          <cell r="J3820" t="str">
            <v>男</v>
          </cell>
          <cell r="K3820">
            <v>34</v>
          </cell>
          <cell r="L3820" t="str">
            <v>A</v>
          </cell>
          <cell r="M3820" t="str">
            <v>331081198511015813</v>
          </cell>
          <cell r="N3820" t="str">
            <v xml:space="preserve">陈瑶 夫妻 13868011028 颜小琴 15057674816 张夏娟 18757100963
</v>
          </cell>
          <cell r="O3820" t="str">
            <v>体检发现颅内占位1月</v>
          </cell>
          <cell r="P3820" t="str">
            <v>现病史：患者一月前体检，行头颅MR，提示为颅内占位，先后就诊与浙二医、天坛医院，在行门诊检查后，以“颅内占位”收入我院神经外科肿瘤5病区。患者无发热、癫痫发作、神志不清、大小便失禁等发作，  患者自患病以来，饮食可，睡眠可，二便如常，体重无明显变化。</v>
          </cell>
          <cell r="Q3820" t="str">
            <v>既往史：平素健康状况:良好。否认高血压史、冠心病史， 否认糖尿病史、脑血管病史、精神病史，否认肝炎史、疟疾史、结核史,否认手术史、外伤史、输血史，否认过敏史，预防接种史不详。</v>
          </cell>
          <cell r="R3820" t="str">
            <v>个人史：生于浙江台州，久居本地，无疫区、疫情、疫水接触史，无牧区、矿山、高氟区、低碘区居住史，无化学性物质、放射性物质、有毒物质接触史，无工业毒物、粉尘接触史。否认冶游史、嗜酒史、吸烟史。</v>
          </cell>
          <cell r="S3820">
            <v>100</v>
          </cell>
          <cell r="T3820">
            <v>44084</v>
          </cell>
          <cell r="V3820" t="str">
            <v>唤醒麻醉下左额顶开颅肿瘤切除+人工硬脑膜修补术(神经导航辅助+术中电生理监测定位)</v>
          </cell>
          <cell r="W3820" t="str">
            <v>患者右侧卧位，麻醉诱导喉罩通气后头架固定。功能神经导航注册，确定肿瘤及中央前回体表投影。常规消毒、铺巾，取左额顶“L"形切口逐层切开，皮肤翻向前下，暴露左额颅骨，骨瓣钻2孔铣下保留，见硬膜张力略高，蛛网膜颗粒出血凶猛。250ml甘露醇快速静点降低颅内压，硬脑膜利多卡因棉条贴敷麻醉后，唤醒病人拔出喉罩，放射状不规则状剪开硬脑膜，术中神经导航再次确定肿瘤范围，行ECoG监测未见异常脑电，SSEP确定中央沟，用双极刺激确定中央前、后回，见病变主要位于额上回，后界紧邻中央前回下肢区前部。软膜下分块切除肿瘤，灰白色，大部质韧，血供丰富，呈浸润性生长，与周边脑组织边界不清。切除过程中患者保持清醒，后下方深部单极高频刺激确定锥体束上肢、下肢区以及中央前沟内下肢皮质区，根据功能-解剖边界切除肿瘤，术中导航确定肿瘤切除满意，最终病变镜下近全切除，患者语言正常，上肢可自主活动，右下肢不能自主活动，电刺激下肢皮层区可见下肢运动反应，经颅MEP监测显示运动通路完整。此时加深麻醉，重新置入喉罩通气。术腔严密止血，反复冲洗清亮，脑组织搏动好，硬膜破损严重，人工硬膜（天义福）贴覆加固硬膜薄弱处，与护士清点棉片、棉条等手术用品无误后，2枚盖孔板、1枚钛片还纳骨瓣，皮瓣下放置引流管一根另戳孔引出，逐层缝合皮下及皮肤，术毕再次与护士清点棉条等手术用品无误，手术顺利，麻醉满意。术中出血约500ml，输液4000ml，术后回病房监护。</v>
          </cell>
          <cell r="X3820" t="str">
            <v>近全切除</v>
          </cell>
          <cell r="Y3820">
            <v>161057</v>
          </cell>
          <cell r="Z3820" t="str">
            <v>A(WHO II)</v>
          </cell>
          <cell r="AA3820" t="str">
            <v>A(WHO II)</v>
          </cell>
          <cell r="AB3820">
            <v>2</v>
          </cell>
          <cell r="AC3820" t="str">
            <v>病理诊断：星形细胞瘤</v>
          </cell>
          <cell r="AD3820" t="str">
            <v>近全切除</v>
          </cell>
          <cell r="AE3820">
            <v>44097</v>
          </cell>
          <cell r="AF3820" t="str">
            <v>星形细胞瘤（额，左）（WHO II级）</v>
          </cell>
          <cell r="AH3820" t="str">
            <v>未终止</v>
          </cell>
          <cell r="AI3820">
            <v>679</v>
          </cell>
          <cell r="AJ3820">
            <v>0</v>
          </cell>
          <cell r="AK3820">
            <v>679</v>
          </cell>
          <cell r="AL3820">
            <v>0</v>
          </cell>
          <cell r="AM3820">
            <v>679</v>
          </cell>
          <cell r="AN3820" t="str">
            <v>无</v>
          </cell>
          <cell r="AO3820">
            <v>0</v>
          </cell>
          <cell r="AP3820" t="str">
            <v>泰道</v>
          </cell>
          <cell r="AQ3820">
            <v>1</v>
          </cell>
          <cell r="AS3820">
            <v>0</v>
          </cell>
          <cell r="AU3820" t="e">
            <v>#N/A</v>
          </cell>
          <cell r="AV3820" t="e">
            <v>#N/A</v>
          </cell>
          <cell r="AW3820" t="e">
            <v>#N/A</v>
          </cell>
          <cell r="AX3820" t="e">
            <v>#N/A</v>
          </cell>
          <cell r="AY3820" t="e">
            <v>#N/A</v>
          </cell>
          <cell r="AZ3820" t="e">
            <v>#N/A</v>
          </cell>
        </row>
        <row r="3821">
          <cell r="B3821" t="str">
            <v>P1321</v>
          </cell>
          <cell r="C3821" t="str">
            <v>CGGA_P1321</v>
          </cell>
          <cell r="D3821" t="str">
            <v>CGGA_834, CGGA_P1321</v>
          </cell>
          <cell r="E3821" t="str">
            <v>白宇祥</v>
          </cell>
          <cell r="F3821">
            <v>654612</v>
          </cell>
          <cell r="G3821">
            <v>44083</v>
          </cell>
          <cell r="H3821" t="str">
            <v>颅内占位性病变（额颞顶、底节，右）  胶质瘤复发可能性大  胶质瘤术后  蛛网膜囊肿？（颞极，左）  上颌窦囊肿（左）</v>
          </cell>
          <cell r="J3821" t="str">
            <v>男</v>
          </cell>
          <cell r="K3821">
            <v>36</v>
          </cell>
          <cell r="L3821" t="str">
            <v>O</v>
          </cell>
          <cell r="M3821" t="str">
            <v>152722198409030078</v>
          </cell>
          <cell r="N3821" t="str">
            <v xml:space="preserve">白宇丽 姐弟 15661963339 白玉 15704773844 苏凤英 母子 13087181899
</v>
          </cell>
          <cell r="O3821" t="str">
            <v>胶质瘤术后11年，发作性意识丧失2次9月</v>
          </cell>
          <cell r="P3821" t="str">
            <v>现病史：患者于11年前因胶质瘤于我院行右额颞开颅肿瘤切除术，术后病理结果回报为少突星形细胞瘤，术后行放疗1月，具体剂量不详，未行化疗。9月前因吹气球过度换气后，出现双眼球上翻，头偏向左，而后逐渐意识丧失并栽倒，数分钟后意识逐渐恢复。就诊于当地医院，行头颅MRI扫描，提示颅内肿瘤复发可能，未予治疗。1月前再次出现上述发作，并进一步就诊于我院，行头颅MRI扫描，提示肿瘤复发。现为进一步治疗，收入我科。    患者自患病以来，饮食可，睡眠可，二便如常，体重无明显变化。</v>
          </cell>
          <cell r="Q3821" t="str">
            <v>既往史：平素健康状况:良好。否认高血压史、冠心病史， 否认糖尿病史、脑血管病史、精神病史，否认肝炎史、疟疾史、结核史，2009年曾患“胶质瘤”行右额颞开颅肿瘤切除术。否认外伤史、输血史，过敏史：“去痛片”过敏，预防接种史不详。</v>
          </cell>
          <cell r="R3821" t="str">
            <v>个人史：生于内蒙古，久居本地，无疫区、疫情、疫水接触史，无牧区、矿山、高氟区、低碘区居住史，无化学性物质、放射性物质、有毒物质接触史，无工业毒物、粉尘接触史。吸烟15年，平均10支／日，未戒烟。否认冶游史，偶有饮酒。</v>
          </cell>
          <cell r="S3821">
            <v>90</v>
          </cell>
          <cell r="T3821">
            <v>44085</v>
          </cell>
          <cell r="V3821" t="str">
            <v>右额颞原切口扩大开颅肿瘤切除术+人工硬脑膜修补术</v>
          </cell>
          <cell r="W3821" t="str">
            <v>患者气管插管全麻满意后。取仰卧位，头偏左侧60°，上头架, 取右额颞部分原切口，向后扩大延伸至颞枕部，上至顶结节2cm，前至冠状缝前1cm，后至拉贝静脉，下至耳屏前。常规碘酒、酒精消毒铺巾。切开头皮，分离头皮帽状腱膜下，皮瓣翻向面侧。沿颞上线切开颞筋膜及颞肌，颞肌推向下方，暴露颅骨，钻1孔，铣刀铣下骨瓣大小约6×6cm。硬膜张力较高，骨缘周围硬膜悬吊止血。十字剪开硬膜，见颞叶脑回广泛变平。判断拉贝静脉及外侧裂，显微镜下沿颞中回及颞下回进行分离，可见脑组织水肿明显，部分肿瘤呈灰白色鱼肉状，质地较软；部分肿瘤色灰白，质地较韧，血运一般。向前切除颞极，侧脑室颞角开放，海马结构基本正常，予以保留。向后进一步切除颞中回及颞下回，后界至拉贝静脉。为保留患者肢体功能，中央前回、岛叶及底节区肿瘤未勉强切除。最终共切除肿瘤及周围浸润脑组织约5×6×7cm。脑压明显下降，脑搏动良好。止血满意后，创面覆盖速即纱及流体明胶，反复盐水冲洗清亮。护士清点敷料及器械无误。硬脑膜破损严重，人工硬脑膜修补后严密缝合，骨片复位，三枚钛片及1枚盖孔板固定。缝合颞肌及筋膜，分层缝合帽状腱膜及头皮。手术顺利，术中出血估计约200ml，未输血，补液3100ml。术毕，回ICU监护。</v>
          </cell>
          <cell r="X3821" t="str">
            <v>大部切除</v>
          </cell>
          <cell r="Y3821">
            <v>161092</v>
          </cell>
          <cell r="Z3821" t="str">
            <v>OA(WHO II)</v>
          </cell>
          <cell r="AA3821" t="str">
            <v>OA(WHO II)</v>
          </cell>
          <cell r="AB3821">
            <v>2</v>
          </cell>
          <cell r="AC3821" t="str">
            <v>病理诊断：少突星形性细胞瘤（WHO II级）</v>
          </cell>
          <cell r="AD3821" t="str">
            <v>大部切除</v>
          </cell>
          <cell r="AE3821">
            <v>44098</v>
          </cell>
          <cell r="AF3821" t="str">
            <v>1.少突星形细胞瘤（额颞顶、底节，右）2.胶质瘤术后3.蛛网膜囊肿？（颞极，左）4.上颌窦囊肿（左）</v>
          </cell>
          <cell r="AH3821" t="str">
            <v>未终止</v>
          </cell>
          <cell r="AI3821">
            <v>681</v>
          </cell>
          <cell r="AJ3821">
            <v>0</v>
          </cell>
          <cell r="AK3821">
            <v>681</v>
          </cell>
          <cell r="AL3821">
            <v>0</v>
          </cell>
          <cell r="AM3821">
            <v>681</v>
          </cell>
          <cell r="AN3821" t="str">
            <v>无</v>
          </cell>
          <cell r="AO3821">
            <v>0</v>
          </cell>
          <cell r="AP3821" t="str">
            <v>无</v>
          </cell>
          <cell r="AQ3821">
            <v>0</v>
          </cell>
          <cell r="AS3821">
            <v>1</v>
          </cell>
          <cell r="AU3821" t="e">
            <v>#N/A</v>
          </cell>
          <cell r="AV3821" t="e">
            <v>#N/A</v>
          </cell>
          <cell r="AW3821" t="e">
            <v>#N/A</v>
          </cell>
          <cell r="AX3821" t="e">
            <v>#N/A</v>
          </cell>
          <cell r="AY3821" t="e">
            <v>#N/A</v>
          </cell>
          <cell r="AZ3821" t="e">
            <v>#N/A</v>
          </cell>
        </row>
        <row r="3822">
          <cell r="B3822" t="str">
            <v>P1322</v>
          </cell>
          <cell r="C3822" t="str">
            <v>CGGA_P1322</v>
          </cell>
          <cell r="E3822" t="str">
            <v>苌跃军</v>
          </cell>
          <cell r="F3822">
            <v>654800</v>
          </cell>
          <cell r="G3822">
            <v>44084</v>
          </cell>
          <cell r="H3822" t="str">
            <v>1.颅内占位性病变（额叶、右）</v>
          </cell>
          <cell r="J3822" t="str">
            <v>男</v>
          </cell>
          <cell r="K3822">
            <v>39</v>
          </cell>
          <cell r="L3822" t="str">
            <v>O</v>
          </cell>
          <cell r="M3822" t="str">
            <v>130130198012080319</v>
          </cell>
          <cell r="N3822" t="str">
            <v>苌跃军 13472120444</v>
          </cell>
          <cell r="O3822" t="str">
            <v>发现右额占位病变1年3个月</v>
          </cell>
          <cell r="P3822" t="str">
            <v>现病史：患者1年3个月前自觉双手麻木，无头痛、头晕，无恶心、呕吐，无四肢抽搐，随到当地医院就诊，行头颅CT检查，显示右额占位，遂到河北省二院就诊行头颅MRI检查显示右额占位病变：胶质瘤，患者未行手术治疗，定期复查头颅MRI，发现肿瘤逐渐增大，为求进一步治疗来我院，建议手术治疗，今为手术治疗门诊以“右额占位：胶质瘤”收入院。    患者自患病以来，饮食可，睡眠可，二便如常，体重无明显变化。</v>
          </cell>
          <cell r="Q3822" t="str">
            <v>既往史：平素健康状况:良好。否认高血压史、冠心病史， 否认糖尿病史、脑血管病史、精神病史，否认肝炎史、疟疾史、结核史,否认手术史、外伤史、输血史，否认过敏史，预防接种史不详。</v>
          </cell>
          <cell r="R3822" t="str">
            <v>个人史：生于河北，久居本地，无疫区、疫情、疫水接触史，无牧区、矿山、高氟区、低碘区居住史，无化学性物质、放射性物质、有毒物质接触史，无工业毒物、粉尘接触史。饮酒22年，平均10两／日，已戒酒1年。吸烟22年，平均20支／日，未戒烟。吸烟指数吸烟指数否认冶游史。</v>
          </cell>
          <cell r="S3822">
            <v>100</v>
          </cell>
          <cell r="T3822">
            <v>44088</v>
          </cell>
          <cell r="V3822" t="str">
            <v>右额颞开颅开颅肿瘤切除术+人工硬膜修复术 </v>
          </cell>
          <cell r="W3822" t="str">
            <v>患者气管插管全麻成功后，仰卧位上头架。常规碘酒（4%）和酒精（75%）消毒后铺巾，头皮浸润麻醉，取右额颞弧切口逐层切开，皮瓣翻向侧下方，充分暴露骨质，颅骨钻2孔骨瓣铣下保留。硬膜止血后四周严密悬吊，“弧形+放射”状剪开硬脑膜，脑组织张力中等，皮层下2cm见实性病变呈灰白色，质软，血供中等，与周围脑组织边界欠清，分块切除大部分病变。沿中线显露胼周及胼缘动脉，显露扣带回及胼胝体，显露脑室额角，确定肿瘤下界及后界。最终病变镜下全切，大小约3*3*2.5cm。术腔严密止血，创面速即纱帖敷,术腔反复冲洗清亮，脑组织搏动好，硬膜破损严重人工硬膜（脑膜健）减张缝合，与护士清点棉片、棉条等手术用品无误后，3枚钛片还纳骨瓣，逐层缝合肌肉、皮下及皮肤，术毕再次与护士清点棉条等手术用品无误，手术顺利，术中出血约200ml，未输血，术后回病房监护。</v>
          </cell>
          <cell r="X3822" t="str">
            <v>全切除</v>
          </cell>
          <cell r="Z3822" t="str">
            <v>A(WHO II)</v>
          </cell>
          <cell r="AA3822" t="str">
            <v>A(WHO II)</v>
          </cell>
          <cell r="AB3822">
            <v>2</v>
          </cell>
          <cell r="AC3822" t="str">
            <v>病理诊断：星形细胞瘤（WHOⅡ级），局灶生长活跃。 </v>
          </cell>
          <cell r="AD3822" t="str">
            <v>全切除</v>
          </cell>
          <cell r="AE3822">
            <v>44101</v>
          </cell>
          <cell r="AF3822" t="str">
            <v>1.右额星形细胞瘤（WHO II级）</v>
          </cell>
          <cell r="AH3822" t="str">
            <v>未终止</v>
          </cell>
          <cell r="AI3822">
            <v>678</v>
          </cell>
          <cell r="AJ3822">
            <v>0</v>
          </cell>
          <cell r="AK3822">
            <v>678</v>
          </cell>
          <cell r="AL3822">
            <v>0</v>
          </cell>
          <cell r="AM3822">
            <v>678</v>
          </cell>
          <cell r="AN3822" t="str">
            <v>同步</v>
          </cell>
          <cell r="AO3822">
            <v>1</v>
          </cell>
          <cell r="AP3822" t="str">
            <v>帝清</v>
          </cell>
          <cell r="AQ3822">
            <v>1</v>
          </cell>
          <cell r="AS3822">
            <v>0</v>
          </cell>
          <cell r="AU3822" t="e">
            <v>#N/A</v>
          </cell>
          <cell r="AV3822" t="e">
            <v>#N/A</v>
          </cell>
          <cell r="AW3822" t="e">
            <v>#N/A</v>
          </cell>
          <cell r="AX3822" t="e">
            <v>#N/A</v>
          </cell>
          <cell r="AY3822" t="e">
            <v>#N/A</v>
          </cell>
          <cell r="AZ3822" t="e">
            <v>#N/A</v>
          </cell>
        </row>
        <row r="3823">
          <cell r="B3823" t="str">
            <v>P1323</v>
          </cell>
          <cell r="C3823" t="str">
            <v>CGGA_P1323</v>
          </cell>
          <cell r="E3823" t="str">
            <v>赵娜</v>
          </cell>
          <cell r="F3823">
            <v>654809</v>
          </cell>
          <cell r="G3823">
            <v>44084</v>
          </cell>
          <cell r="H3823" t="str">
            <v>颅内占位性病变（顶叶 左）胶质瘤可能性大  鼻窦炎</v>
          </cell>
          <cell r="J3823" t="str">
            <v>女</v>
          </cell>
          <cell r="K3823">
            <v>28</v>
          </cell>
          <cell r="L3823" t="str">
            <v>O</v>
          </cell>
          <cell r="M3823" t="str">
            <v>220182199110045341</v>
          </cell>
          <cell r="N3823" t="str">
            <v xml:space="preserve">胡鹏飞 夫妻 13842693291 赵新文 父女 19843186704 刘桂华 18744076596
</v>
          </cell>
          <cell r="O3823" t="str">
            <v>头晕伴双眼黑朦2月</v>
          </cell>
          <cell r="P3823" t="str">
            <v>现病史：患者2月前无明显诱因出现头晕，未有天旋地转，未有脚底踩棉感，伴有发作性双眼黑朦1次，持续10秒，未有双眼上翻、呕吐白沫、四肢抽搐等症状。偶伴顶部头痛，表现为针扎样，未有放散，未口服止痛药物，未影响睡眠。未有运动、语言障碍。遂至当地医院行MR检查示“右顶占位”。为求进一步治疗，至我院门诊，行MR示：“左顶叶胶质瘤 鼻窦炎”，门诊以“颅内占位性病变”收入我科。    患者自患病以来，饮食可，睡眠可，二便如常，体重无明显变化。</v>
          </cell>
          <cell r="Q3823" t="str">
            <v>既往史：平素健康状况:良好。否认高血压史、冠心病史， 否认糖尿病史、脑血管病史、精神病史，否认肝炎史、疟疾史、结核史,否认手术史、外伤史、输血史，否认过敏史，预防接种史不详。</v>
          </cell>
          <cell r="R3823" t="str">
            <v>个人史：生于当地，久居当地，无疫区、疫情、疫水接触史，无牧区、矿山、高氟区、低碘区居住史，无化学性物质、放射性物质、有毒物质接触史，无工业毒物、粉尘接触史。否认冶游史、嗜酒史、吸烟史。</v>
          </cell>
          <cell r="S3823">
            <v>100</v>
          </cell>
          <cell r="T3823">
            <v>44089</v>
          </cell>
          <cell r="V3823" t="str">
            <v>左顶开颅颅内肿物切除术+神经导航+皮层电刺激+运动/感觉诱发电位+人工硬脑膜补片修补术</v>
          </cell>
          <cell r="W3823" t="str">
            <v>患者全麻成功后，[右侧卧位]，麻醉诱导喉罩通气后，头部以头架固定，导航注册确定肿瘤及功能区体表投影。常规碘酒（4%）和酒精（75%）消毒后铺巾，头皮浸润麻醉，给予甘露醇250ml快速静点，取左顶马蹄形切口逐层切开，皮肌瓣翻向下方，充分暴露骨质，颅骨钻2孔骨瓣铣下保留，硬膜止血后四周严密悬吊，拔除喉罩，患者清醒，利多卡因棉条贴敷硬脑膜，“弧形+放射”状剪开硬脑膜，导航明确病变位置，电刺激明确中央前回、中央后回及其他功能区，于中央后回后皮层造瘘，可见病变色灰[红]，质[韧]，血供[丰富]，与正常脑组织边界不清，主体位于中央后回后，深部至皮层下，大小约2.4X2.8X2.7cm，仔细分离肿瘤周边，分块切除病变。整个切除过程中患者保持清醒，密切监测患者[运动、感觉和语言]功能，最终病变镜下[近全切切除]，[运动、语言]功能[同术前]，术中[无]癫痫发作。然后加深麻醉，重新置入喉罩通气。术腔严密止血,术腔反复冲洗清亮，脑组织搏动好，鉴于硬膜缺损，免缝人工硬膜覆盖，与护士清点棉片、棉条等手术用品无误后，盖孔片、钛片还纳骨瓣，皮下放置引流管一根另戳孔引出，逐层缝合肌肉、皮下及皮肤，术毕再次与护士清点棉条等手术用品无误，手术顺利，术中出血约200ml。未输血，安返ICU监护。</v>
          </cell>
          <cell r="X3823" t="str">
            <v>近全切除</v>
          </cell>
          <cell r="Y3823">
            <v>161161</v>
          </cell>
          <cell r="Z3823" t="str">
            <v>A(WHO II)</v>
          </cell>
          <cell r="AA3823" t="str">
            <v>A(WHO II)</v>
          </cell>
          <cell r="AB3823">
            <v>2</v>
          </cell>
          <cell r="AC3823" t="str">
            <v>病理诊断：星形细胞瘤</v>
          </cell>
          <cell r="AD3823" t="str">
            <v>近全切除</v>
          </cell>
          <cell r="AE3823">
            <v>44101</v>
          </cell>
          <cell r="AF3823" t="str">
            <v>1.颅内占位性病变（顶叶 左）星形细胞瘤（WHO II级）2.鼻窦炎3.低蛋白血症4.凝血功能异常5.贫血</v>
          </cell>
          <cell r="AH3823" t="str">
            <v>未终止</v>
          </cell>
          <cell r="AI3823">
            <v>677</v>
          </cell>
          <cell r="AJ3823">
            <v>0</v>
          </cell>
          <cell r="AK3823">
            <v>677</v>
          </cell>
          <cell r="AL3823">
            <v>0</v>
          </cell>
          <cell r="AM3823">
            <v>677</v>
          </cell>
          <cell r="AN3823" t="str">
            <v>同步</v>
          </cell>
          <cell r="AO3823">
            <v>1</v>
          </cell>
          <cell r="AP3823" t="str">
            <v>泰道</v>
          </cell>
          <cell r="AQ3823">
            <v>1</v>
          </cell>
          <cell r="AS3823">
            <v>0</v>
          </cell>
          <cell r="AU3823" t="e">
            <v>#N/A</v>
          </cell>
          <cell r="AV3823" t="e">
            <v>#N/A</v>
          </cell>
          <cell r="AW3823" t="e">
            <v>#N/A</v>
          </cell>
          <cell r="AX3823" t="e">
            <v>#N/A</v>
          </cell>
          <cell r="AY3823" t="e">
            <v>#N/A</v>
          </cell>
          <cell r="AZ3823" t="e">
            <v>#N/A</v>
          </cell>
        </row>
        <row r="3824">
          <cell r="B3824" t="str">
            <v>P1324</v>
          </cell>
          <cell r="C3824" t="str">
            <v>NA</v>
          </cell>
          <cell r="D3824" t="str">
            <v>NA</v>
          </cell>
          <cell r="E3824" t="str">
            <v>NA</v>
          </cell>
          <cell r="F3824" t="str">
            <v>NA</v>
          </cell>
          <cell r="G3824" t="str">
            <v>NA</v>
          </cell>
          <cell r="H3824" t="str">
            <v>NA</v>
          </cell>
          <cell r="I3824" t="str">
            <v>NA</v>
          </cell>
          <cell r="J3824" t="str">
            <v>NA</v>
          </cell>
          <cell r="K3824" t="str">
            <v>NA</v>
          </cell>
          <cell r="L3824" t="str">
            <v>NA</v>
          </cell>
          <cell r="M3824" t="str">
            <v>NA</v>
          </cell>
          <cell r="N3824" t="str">
            <v>NA</v>
          </cell>
          <cell r="O3824" t="str">
            <v>NA</v>
          </cell>
          <cell r="P3824" t="str">
            <v>NA</v>
          </cell>
          <cell r="Q3824" t="str">
            <v>NA</v>
          </cell>
          <cell r="R3824" t="str">
            <v>NA</v>
          </cell>
          <cell r="S3824" t="str">
            <v>NA</v>
          </cell>
          <cell r="T3824" t="str">
            <v>NA</v>
          </cell>
          <cell r="U3824" t="str">
            <v>NA</v>
          </cell>
          <cell r="V3824" t="str">
            <v>NA</v>
          </cell>
          <cell r="W3824" t="str">
            <v>NA</v>
          </cell>
          <cell r="X3824" t="str">
            <v>NA</v>
          </cell>
          <cell r="Y3824" t="str">
            <v>NA</v>
          </cell>
          <cell r="Z3824" t="str">
            <v>NA</v>
          </cell>
          <cell r="AA3824" t="str">
            <v>NA</v>
          </cell>
          <cell r="AB3824" t="str">
            <v>NA</v>
          </cell>
          <cell r="AC3824" t="str">
            <v>NA</v>
          </cell>
          <cell r="AD3824" t="str">
            <v>NA</v>
          </cell>
          <cell r="AE3824" t="str">
            <v>NA</v>
          </cell>
          <cell r="AF3824" t="str">
            <v>NA</v>
          </cell>
          <cell r="AG3824" t="str">
            <v>NA</v>
          </cell>
          <cell r="AH3824" t="str">
            <v>NA</v>
          </cell>
          <cell r="AI3824" t="str">
            <v>NA</v>
          </cell>
          <cell r="AJ3824" t="str">
            <v>NA</v>
          </cell>
          <cell r="AK3824" t="str">
            <v>NA</v>
          </cell>
          <cell r="AL3824" t="str">
            <v>NA</v>
          </cell>
          <cell r="AM3824" t="str">
            <v>NA</v>
          </cell>
          <cell r="AN3824" t="str">
            <v>NA</v>
          </cell>
          <cell r="AO3824" t="str">
            <v>NA</v>
          </cell>
          <cell r="AP3824" t="str">
            <v>NA</v>
          </cell>
          <cell r="AQ3824" t="str">
            <v>NA</v>
          </cell>
          <cell r="AS3824" t="str">
            <v>NA</v>
          </cell>
          <cell r="AT3824" t="str">
            <v>NA</v>
          </cell>
          <cell r="AU3824" t="str">
            <v>NA</v>
          </cell>
          <cell r="AV3824" t="str">
            <v>NA</v>
          </cell>
          <cell r="AW3824" t="str">
            <v>NA</v>
          </cell>
          <cell r="AX3824" t="str">
            <v>NA</v>
          </cell>
          <cell r="AY3824" t="str">
            <v>NA</v>
          </cell>
          <cell r="AZ3824" t="str">
            <v>NA</v>
          </cell>
          <cell r="BA3824" t="str">
            <v>NA</v>
          </cell>
          <cell r="BB3824" t="str">
            <v>NA</v>
          </cell>
          <cell r="BC3824" t="str">
            <v>NA</v>
          </cell>
          <cell r="BD3824" t="str">
            <v>NA</v>
          </cell>
        </row>
        <row r="3825">
          <cell r="B3825" t="str">
            <v>P1325</v>
          </cell>
          <cell r="C3825" t="str">
            <v>CGGA_P1325</v>
          </cell>
          <cell r="E3825" t="str">
            <v>王跃川</v>
          </cell>
          <cell r="F3825">
            <v>558203</v>
          </cell>
          <cell r="G3825">
            <v>44088</v>
          </cell>
          <cell r="H3825" t="str">
            <v>颅内占位性病变（颞岛，右）  胶质瘤复发可能  症状性癫痫[继发性癫痫]  胶质瘤术后</v>
          </cell>
          <cell r="J3825" t="str">
            <v>男</v>
          </cell>
          <cell r="K3825">
            <v>33</v>
          </cell>
          <cell r="L3825" t="str">
            <v>AB</v>
          </cell>
          <cell r="M3825" t="str">
            <v>130626198709020036</v>
          </cell>
          <cell r="N3825" t="str">
            <v xml:space="preserve">王丽华 姐弟 13601062673 患者本人 15931896050
</v>
          </cell>
          <cell r="O3825" t="str">
            <v>胶质瘤术后2年半，左半身发作性麻木感2年，加重半年</v>
          </cell>
          <cell r="P3825" t="str">
            <v>现病史：患者于2年半前因颅内肿瘤于我院行右额颞开颅肿瘤切除术，术后病理结果回报为星形细胞瘤（WHO II级），术后未行放疗或化疗。2年前开始出现左侧半身发作性麻木感，表现为左侧半身蚁走感，自下而上出现，持续约1分钟，发作频率波动于数天一次至一天数次。就诊于我院，考虑为癫痫发作，予奥卡西平，发作次数未见明显减少。近半年来自觉发作时不适感加重，伴有胸腹部不适感，为进一步治疗，收入我科。    患者自患病以来，饮食可，睡眠可，二便如常，体重无明显变化。</v>
          </cell>
          <cell r="Q3825" t="str">
            <v>既往史：平素健康状况:良好。否认高血压史、冠心病史， 否认糖尿病史、脑血管病史、精神病史，否认肝炎史、疟疾史、结核史，2018年2月曾患“胶质瘤”于我院行开颅手术。否认外伤史、输血史，否认过敏史，预防接种史不详。</v>
          </cell>
          <cell r="R3825" t="str">
            <v>个人史：生于河北，久居本地，无疫区、疫情、疫水接触史，无牧区、矿山、高氟区、低碘区居住史，无化学性物质、放射性物质、有毒物质接触史，无工业毒物、粉尘接触史。吸烟15年，平均5支／日，已戒烟2月。否认冶游史、嗜酒史。</v>
          </cell>
          <cell r="S3825">
            <v>100</v>
          </cell>
          <cell r="T3825">
            <v>44091</v>
          </cell>
          <cell r="V3825" t="str">
            <v>右额颞原切口入路肿瘤切除术+人工硬脑膜修补术（术中MEP监测+高频单级刺激定位）</v>
          </cell>
          <cell r="W3825" t="str">
            <v>患者气管插管全麻成功后，仰卧位，头偏向左。常规碘酒（4%）和酒精（75%）消毒后铺巾，头皮浸润麻醉，取右额颞原切口逐层切开，皮瓣翻向侧下方，肌肉瓣翻向下方，充分暴露骨质，沿原骨孔铣下骨瓣保留。硬膜止血后四周严密悬吊，见硬膜张力略高250ml甘露醇快速静点降低颅内压，“弧形+放射”状剪开硬脑膜，缓慢释放侧裂池脑脊液后脑压下降满意，仔细沿原术腔分开外侧裂，原术腔周围肿瘤呈灰黄色，显露岛阈、大脑中动脉M1及M2段，岛阈处可见外侧组豆纹动脉，以最外侧豆纹动脉作为切除前下方的深部边界，在外侧裂上方切除前上方肿瘤，显露上环岛沟，向后上方切除肿瘤达后岛点，深部可见肉豆蔻样壳核，后上方深部高频单极点刺激确定锥体束下肢区，以此作为切除深部边界。然后于外侧裂下方切除右颞叶肿瘤，前方深部可见ICA及脉络膜前动脉、后交通动脉、动眼神经，下方显露下环岛沟，侧脑室颞角开放，向后上方切除岛叶肿瘤达后岛点，与外侧裂上方术腔沟通。肿瘤大部分质软，与周围组织边界不清，血供丰富，显微镜下根据功能-解剖边界分块近切除肿瘤，大小约5×5×4CM。经颅MEP监测显示运动通路完整，切除过程中波幅明显下降，给以升高血压、温盐水冲洗及罂粟碱盐水液冲洗，波幅有所恢复。术腔严密止血，反复冲洗清亮，脑组织搏动好，硬膜破损严重，人工硬脑膜修补后严密缝合，与护士清点棉片、棉条等手术用品无误后，3枚钛片及1枚盖孔板还纳骨瓣，逐层缝合肌肉、皮下及皮肤，术毕再次与护士清点棉条等手术用品无误，手术顺利，麻醉满意，术中出血约200ml，输液2500ml，术后拔管后安返回ICU病房监护。</v>
          </cell>
          <cell r="X3825" t="str">
            <v>全切除</v>
          </cell>
          <cell r="Y3825">
            <v>161248</v>
          </cell>
          <cell r="Z3825" t="str">
            <v>A(WHO II)</v>
          </cell>
          <cell r="AA3825" t="str">
            <v>A(WHO II)</v>
          </cell>
          <cell r="AB3825">
            <v>2</v>
          </cell>
          <cell r="AC3825" t="str">
            <v>病理诊断：星形细胞瘤（WHO II级）</v>
          </cell>
          <cell r="AD3825" t="str">
            <v>全切除</v>
          </cell>
          <cell r="AE3825">
            <v>44103</v>
          </cell>
          <cell r="AF3825" t="str">
            <v>1.星形细胞瘤（颞岛，右）2.症状性癫痫[继发性癫痫]3.胶质瘤术后4.低钠血症5.低氯血症</v>
          </cell>
          <cell r="AH3825" t="str">
            <v>未终止</v>
          </cell>
          <cell r="AI3825">
            <v>675</v>
          </cell>
          <cell r="AJ3825">
            <v>0</v>
          </cell>
          <cell r="AK3825">
            <v>675</v>
          </cell>
          <cell r="AL3825">
            <v>0</v>
          </cell>
          <cell r="AM3825">
            <v>675</v>
          </cell>
          <cell r="AN3825" t="str">
            <v>30次</v>
          </cell>
          <cell r="AO3825">
            <v>1</v>
          </cell>
          <cell r="AP3825" t="str">
            <v>无</v>
          </cell>
          <cell r="AQ3825">
            <v>0</v>
          </cell>
          <cell r="AS3825">
            <v>1</v>
          </cell>
          <cell r="AU3825" t="e">
            <v>#N/A</v>
          </cell>
          <cell r="AV3825" t="e">
            <v>#N/A</v>
          </cell>
          <cell r="AW3825" t="e">
            <v>#N/A</v>
          </cell>
          <cell r="AX3825" t="e">
            <v>#N/A</v>
          </cell>
          <cell r="AY3825" t="e">
            <v>#N/A</v>
          </cell>
          <cell r="AZ3825" t="e">
            <v>#N/A</v>
          </cell>
        </row>
        <row r="3826">
          <cell r="B3826" t="str">
            <v>P1326</v>
          </cell>
          <cell r="C3826" t="str">
            <v>CGGA_P1326</v>
          </cell>
          <cell r="E3826" t="str">
            <v>韩福</v>
          </cell>
          <cell r="F3826">
            <v>655181</v>
          </cell>
          <cell r="G3826">
            <v>44088</v>
          </cell>
          <cell r="H3826" t="str">
            <v>颅内占位性病变(额颞岛，右)：胶质瘤？  胃溃疡病史</v>
          </cell>
          <cell r="J3826" t="str">
            <v>男</v>
          </cell>
          <cell r="K3826">
            <v>56</v>
          </cell>
          <cell r="L3826" t="str">
            <v>A</v>
          </cell>
          <cell r="M3826" t="str">
            <v>152301196403040512</v>
          </cell>
          <cell r="N3826" t="str">
            <v xml:space="preserve">武凤华 夫妻 14760685098 韩佳俊 父子 15848551884 韩佳秀 父女 15047151635
</v>
          </cell>
          <cell r="O3826" t="str">
            <v>突发抽搐半月余</v>
          </cell>
          <cell r="P3826" t="str">
            <v>现病史：半月前工作一天后回家，晚间无明显诱因出现四肢抽搐，自述无意识障碍，但是言语不清，并且将自己舌头咬破，小便失禁，持续约2分钟，自行缓解。缓解后稍感头痛，肢体乏力，言语恢复正常。被家人送往当地医院检查，进行头颅CT与核磁共振检查，考虑颅内占位性病变。患者为求进一步诊治来我院门诊，行头颅核磁共振成像及胸部CT、新冠肺炎核酸检查后，收住院。    患者自患病以来，饮食可，睡眠可，二便如常，体重无明显变化。</v>
          </cell>
          <cell r="Q3826" t="str">
            <v>既往史：平素健康状况:良好。否认高血压史、冠心病史， 否认糖尿病史、脑血管病史、精神病史，否认肝炎史、疟疾史、结核史,否认手术史、外伤史、输血史，否认过敏史，预防接种史不详。</v>
          </cell>
          <cell r="R3826" t="str">
            <v>个人史：生于内蒙古通辽市，久居本地，无疫区、疫情、疫水接触史，无牧区、矿山、高氟区、低碘区居住史，无化学性物质、放射性物质、有毒物质接触史，无工业毒物、粉尘接触史。否认冶游史、嗜酒史、吸烟史。</v>
          </cell>
          <cell r="S3826">
            <v>100</v>
          </cell>
          <cell r="T3826">
            <v>44091</v>
          </cell>
          <cell r="V3826" t="str">
            <v>显微镜下幕上深部肿物切除术</v>
          </cell>
          <cell r="W3826" t="str">
            <v xml:space="preserve">左额颞开颅深部肿瘤切除术（术中MR 术中B超）+人工硬脑膜修补术全麻插管后，仰卧位，上头架固定，头向右偏。常规消毒、铺巾。行左额颞弧形切口，皮瓣翻向前，切开颞肌翻向下方，暴露颅骨，颅骨钻1孔，用铣刀铣下额外侧骨瓣，约6x7cm大小。见硬膜正常，硬脑膜张力中等。沿骨窗悬吊硬膜后弧形剪开硬膜，电灼硬脑膜边缘出血。右侧额叶、颞叶分别皮层造瘘，见到灰白色肿瘤，切除额颞肿瘤后到达岛叶，肿瘤位于岛叶，灰白色，质软，血供丰富，边界不清，大脑中动脉M2、M3段位于肿瘤表面或被肿瘤包裹，从血管间隙分块切除肿瘤，内侧至岛阈，暴露豆纹动脉。向上方、下方及后方切除肿瘤至上下岛环沟。向深方切除至正常脑组织、底节。最终分块全切除肿瘤大小约6.0×3.5×3.0cm，术毕可见大脑中动脉M2段、M3段、豆纹动脉外侧组等保护完好，再行MR示无肿瘤残留。创面贴附速即纱彻底止血。瘤腔冲水清亮。瘤腔内留置27703引流管一根。护士清点敷料器械无误，【因硬脑膜挛缩无法缝合，行人工硬膜修补术】【因针孔漏液，为预防脑脊液漏，外覆免缝合人工硬膜一块】，骨瓣复位，以钛夹固定。分层缝合皮下和皮肤，术毕再次清点纱布器械无误。手术顺利，出血约400ml，输液40000ml，术毕返病房。
</v>
          </cell>
          <cell r="X3826" t="str">
            <v>全切除</v>
          </cell>
          <cell r="Z3826" t="str">
            <v>O(WHO II)</v>
          </cell>
          <cell r="AA3826" t="str">
            <v>O(WHO II)</v>
          </cell>
          <cell r="AB3826">
            <v>2</v>
          </cell>
          <cell r="AC3826" t="str">
            <v>分子病理学报告：少突胶质细胞瘤少突胶质细胞瘤 （WHO Ⅱ级）</v>
          </cell>
          <cell r="AD3826" t="str">
            <v>全切除</v>
          </cell>
          <cell r="AE3826">
            <v>44102</v>
          </cell>
          <cell r="AF3826" t="str">
            <v>少突胶质细胞瘤 WHOⅡ级（额颞岛叶、右）</v>
          </cell>
          <cell r="AH3826" t="str">
            <v>未终止</v>
          </cell>
          <cell r="AI3826">
            <v>675</v>
          </cell>
          <cell r="AJ3826">
            <v>0</v>
          </cell>
          <cell r="AK3826">
            <v>675</v>
          </cell>
          <cell r="AL3826">
            <v>0</v>
          </cell>
          <cell r="AM3826">
            <v>675</v>
          </cell>
          <cell r="AN3826" t="str">
            <v>同步</v>
          </cell>
          <cell r="AO3826">
            <v>1</v>
          </cell>
          <cell r="AP3826" t="str">
            <v>泰道</v>
          </cell>
          <cell r="AQ3826">
            <v>1</v>
          </cell>
          <cell r="AS3826">
            <v>0</v>
          </cell>
          <cell r="AU3826" t="e">
            <v>#N/A</v>
          </cell>
          <cell r="AV3826" t="e">
            <v>#N/A</v>
          </cell>
          <cell r="AW3826" t="e">
            <v>#N/A</v>
          </cell>
          <cell r="AX3826" t="e">
            <v>#N/A</v>
          </cell>
          <cell r="AY3826" t="e">
            <v>#N/A</v>
          </cell>
          <cell r="AZ3826" t="e">
            <v>#N/A</v>
          </cell>
        </row>
        <row r="3827">
          <cell r="B3827" t="str">
            <v>P1327</v>
          </cell>
          <cell r="C3827" t="str">
            <v>CGGA_P1327</v>
          </cell>
          <cell r="E3827" t="str">
            <v>沈德发</v>
          </cell>
          <cell r="F3827">
            <v>654970</v>
          </cell>
          <cell r="G3827">
            <v>44085</v>
          </cell>
          <cell r="H3827" t="str">
            <v>1.颅内占位性病（额，左）：胶质瘤？  2.脂肪肝（中度）  3.左肺上叶肺炎 4. 高尿酸血症</v>
          </cell>
          <cell r="J3827" t="str">
            <v>男</v>
          </cell>
          <cell r="K3827">
            <v>41</v>
          </cell>
          <cell r="L3827" t="str">
            <v>O</v>
          </cell>
          <cell r="M3827" t="str">
            <v>340102197812092536</v>
          </cell>
          <cell r="N3827" t="str">
            <v xml:space="preserve">程丽 夫妻 13865961532 沈刚 弟弟 18130087961 钱凯 13866190399
</v>
          </cell>
          <cell r="O3827" t="str">
            <v>体检发现颅内占位1月</v>
          </cell>
          <cell r="P3827" t="str">
            <v>现病史：1月前在合肥一体检中心，行头部CT时发现颅内异常，后至安徽省立医院行MR检查，提示颅内占位，后至我院门诊，行MR检查，以“颅内占位”收入神经外科肿瘤5病区。患者平时无晕厥、意识丧失，无口齿不清，无肢体抽搐，无二便失禁等。    患者自患病以来，饮食可，睡眠可，二便如常，体重无明显变化。</v>
          </cell>
          <cell r="Q3827" t="str">
            <v>既往史：平素健康状况:良好。否认高血压史、冠心病史， 否认糖尿病史、脑血管病史、精神病史，否认肝炎史、疟疾史、结核史,否认手术史、外伤史、输血史，否认过敏史，预防接种史不详。</v>
          </cell>
          <cell r="R3827" t="str">
            <v>个人史：生于合肥市，久居本地，无疫区、疫情、疫水接触史，无牧区、矿山、高氟区、低碘区居住史，无化学性物质、放射性物质、有毒物质接触史，无工业毒物、粉尘接触史。吸烟20年，平均20支／日，未戒烟。吸烟指数吸烟指数，偶有饮酒，量少。1未戒酒否认冶游史。</v>
          </cell>
          <cell r="S3827">
            <v>100</v>
          </cell>
          <cell r="T3827">
            <v>44092</v>
          </cell>
          <cell r="V3827" t="str">
            <v>唤醒麻醉下左额颞开颅肿瘤切除+人工硬脑膜修补术(神经导航辅助+术中电生理监测定位) </v>
          </cell>
          <cell r="W3827" t="str">
            <v>患者全麻成功后，右侧卧位，麻醉诱导喉罩通气后，头部以头架固定，导航注册确定肿瘤及功能区体表投影。常规碘酒（4%）和酒精（75%）消毒后铺巾，头皮浸润麻醉，给予甘露醇250ml快速静点，取左额颞弧形切口逐层切开，皮肌瓣翻向前下方，充分暴露骨质，颅骨钻2孔骨瓣铣下保留，硬膜止血后四周严密悬吊，利多卡因棉条贴敷硬脑膜，唤醒患者，拔除喉罩，“弧形+放射”状剪开硬脑膜，术中导航确定肿瘤范围，行术中ECoG监测未见异常癫痫灶，然后行SSEP确定中央沟，双极低频刺激确定中央后回手感觉区，单极高频电刺激明确中央后前回上臂、前臂及运动区，双极电刺激配合语言任务明确运动性语言中枢位于肿瘤前下界。可见肿瘤位于皮层表面，额中回后部，中央前回前部，运动性语言中枢后上部，灰白色，血供丰富，与周边脑组织边界不清，质韧。软膜下分块全切除肿瘤，整个切除过程中患者保持清醒，密切监测患者运动及语言功能，神经导航确认未见明显肿瘤残留。运动及语言功能同术前，术中无癫痫发作。加深麻醉，重新置入喉罩通气。术腔严密止血,术腔反复冲洗清亮，脑组织搏动好，鉴于硬膜缺损，免缝人工硬膜覆盖，与护士清点棉片、棉条等手术用品无误后，1枚盖孔片，2枚钛片还纳骨瓣，逐层缝合肌肉、皮下及皮肤，术毕再次与护士清点棉条等手术用品无误，手术顺利，麻醉满意。术中出血约200ml。未输血，输液3100ml，安返ICU监护。</v>
          </cell>
          <cell r="X3827" t="str">
            <v>全切除</v>
          </cell>
          <cell r="Y3827">
            <v>161307</v>
          </cell>
          <cell r="Z3827" t="str">
            <v>A(WHO II)</v>
          </cell>
          <cell r="AA3827" t="str">
            <v>A(WHO II)</v>
          </cell>
          <cell r="AB3827">
            <v>2</v>
          </cell>
          <cell r="AC3827" t="str">
            <v>病理诊断：星形细胞瘤 (WHOⅡ级)。</v>
          </cell>
          <cell r="AD3827" t="str">
            <v>全切除</v>
          </cell>
          <cell r="AE3827">
            <v>44104</v>
          </cell>
          <cell r="AF3827" t="str">
            <v>1.星形细胞瘤 (WHOⅡ级)（额，左） 2.脂肪肝（中度）3.左肺上叶肺炎 4.高尿酸血症  5.继发性癫痫</v>
          </cell>
          <cell r="AH3827" t="str">
            <v>未终止</v>
          </cell>
          <cell r="AI3827">
            <v>674</v>
          </cell>
          <cell r="AJ3827">
            <v>0</v>
          </cell>
          <cell r="AK3827">
            <v>674</v>
          </cell>
          <cell r="AL3827">
            <v>0</v>
          </cell>
          <cell r="AM3827">
            <v>674</v>
          </cell>
          <cell r="AN3827" t="str">
            <v>无</v>
          </cell>
          <cell r="AO3827">
            <v>0</v>
          </cell>
          <cell r="AP3827" t="str">
            <v>帝清</v>
          </cell>
          <cell r="AQ3827">
            <v>1</v>
          </cell>
          <cell r="AS3827">
            <v>0</v>
          </cell>
          <cell r="AU3827" t="e">
            <v>#N/A</v>
          </cell>
          <cell r="AV3827" t="e">
            <v>#N/A</v>
          </cell>
          <cell r="AW3827" t="e">
            <v>#N/A</v>
          </cell>
          <cell r="AX3827" t="e">
            <v>#N/A</v>
          </cell>
          <cell r="AY3827" t="e">
            <v>#N/A</v>
          </cell>
          <cell r="AZ3827" t="e">
            <v>#N/A</v>
          </cell>
        </row>
        <row r="3828">
          <cell r="B3828" t="str">
            <v>P1328</v>
          </cell>
          <cell r="C3828" t="str">
            <v>CGGA_P1328</v>
          </cell>
          <cell r="E3828" t="str">
            <v>石志旗</v>
          </cell>
          <cell r="F3828">
            <v>655539</v>
          </cell>
          <cell r="G3828">
            <v>44090</v>
          </cell>
          <cell r="H3828" t="str">
            <v>颅内占位性病变（额颞岛、底节，右）  胶质瘤可能性大</v>
          </cell>
          <cell r="J3828" t="str">
            <v>男</v>
          </cell>
          <cell r="K3828">
            <v>56</v>
          </cell>
          <cell r="L3828" t="str">
            <v>AB</v>
          </cell>
          <cell r="M3828" t="str">
            <v>110107196312203417</v>
          </cell>
          <cell r="N3828" t="str">
            <v xml:space="preserve">顾春秀 配偶 13521261302 石志旗 13910810316
</v>
          </cell>
          <cell r="O3828" t="str">
            <v>发作性意识丧失伴肢体抽搐1次1月</v>
          </cell>
          <cell r="P3828" t="str">
            <v>现病史：患者1月前无明显诱因出现发作性意识丧失，伴有四肢抽搐，口吐白沫，无舌咬伤，抽搐持续约2~3分钟，急诊就诊于当地医院，行吸氧、输液等治疗，约1小时后意识逐渐恢复。行头颅CT、MRI，提示颅内占位，建议上级医院就诊。遂进一步就诊于我院，行腰穿脑脊液等检查，头颅MRI扫描提示：右侧脑内多发异常信号：胶质瘤？中线结构轻度左移；部分空蝶鞍。现为进一步治疗收入我科。    患者自患病以来，饮食可，睡眠可，二便如常，体重无明显变化。</v>
          </cell>
          <cell r="Q3828" t="str">
            <v>既往史：平素健康状况:良好。否认高血压史、冠心病史， 否认糖尿病史、脑血管病史、精神病史，否认肝炎史、疟疾史、结核史，否认手术史、外伤史、输血史，否认过敏史，预防接种史不详。</v>
          </cell>
          <cell r="R3828" t="str">
            <v>个人史：生于北京，久居本地，否认疫水，疫源接触史。 否认性病史。吸烟25年，平均5支／日，未戒烟。吸烟指数吸烟指数否认嗜酒史。</v>
          </cell>
          <cell r="S3828">
            <v>100</v>
          </cell>
          <cell r="T3828">
            <v>44092</v>
          </cell>
          <cell r="V3828" t="str">
            <v>右额颞开颅肿瘤切除术+人工硬脑膜修补术（神经导航辅助）</v>
          </cell>
          <cell r="W3828" t="str">
            <v>患者气管插管全麻成功后，仰卧位，头偏向左约45°，神经导航辅助确定肿瘤位置。常规碘酒（4%）和酒精（75%）消毒后铺巾，头皮浸润麻醉，取右额颞“？”切口逐层切开，皮瓣翻向侧下方，肌瓣翻向下方，充分暴露骨质，颅骨钻2孔骨瓣铣下保留。硬膜止血后四周严密悬吊，见硬膜张力略高250ml甘露醇快速静点降低颅内压，“弧形+放射”状剪开硬脑膜，缓慢释放侧裂池脑脊液后脑压下降满意。术中B超辅助确定肿瘤位置。显微镜下沿颞上回及颞中回造瘘，深约1cm处，可见灰红色病变位于右侧颞叶，质地较软，与周围组织边界不清，血供极其丰富，显微镜下超吸辅助分块切除肿瘤，待瘤内减压充分后沿肿瘤周边逐步分离。扩大切除颞极及部分颞下回，中央前回及中央后回肿瘤未勉强全切，最终病变镜下大部切除，大小约6×5×5cm。术中MRI提示颞叶部分肿瘤全切，中央区部分肿瘤残留。术腔严密止血，创面速即纱帖敷，术腔反复冲洗清亮，脑组织搏动好，硬膜破损严重，人工硬脑膜修补后严密缝合，术腔放置引流管一枚另戳一口引出并固定，与护士清点棉片、棉条等手术用品无误后，2枚钛片及1枚盖孔板还纳骨瓣，逐层缝合肌肉、皮下及皮肤，术毕再次与护士清点棉条等手术用品无误，手术顺利，术中出血约200ml，术后回ICU病房监护。</v>
          </cell>
          <cell r="X3828" t="str">
            <v>大部切除</v>
          </cell>
          <cell r="Y3828">
            <v>161300</v>
          </cell>
          <cell r="Z3828" t="str">
            <v>GBM(WHO IV)</v>
          </cell>
          <cell r="AA3828" t="str">
            <v>GBM(WHO IV)</v>
          </cell>
          <cell r="AB3828">
            <v>4</v>
          </cell>
          <cell r="AC3828" t="str">
            <v>病理诊断：胶质母细胞瘤 (WHOⅣ级)。</v>
          </cell>
          <cell r="AD3828" t="str">
            <v>大部切除</v>
          </cell>
          <cell r="AE3828">
            <v>44107</v>
          </cell>
          <cell r="AF3828" t="str">
            <v>1.胶质母细胞瘤（额颞岛、底节，右）2.低钾血症3.低蛋白血症</v>
          </cell>
          <cell r="AH3828" t="str">
            <v>终止</v>
          </cell>
          <cell r="AI3828">
            <v>225</v>
          </cell>
          <cell r="AJ3828">
            <v>1</v>
          </cell>
          <cell r="AK3828">
            <v>111</v>
          </cell>
          <cell r="AL3828">
            <v>1</v>
          </cell>
          <cell r="AM3828">
            <v>390</v>
          </cell>
          <cell r="AN3828" t="str">
            <v>同步</v>
          </cell>
          <cell r="AO3828">
            <v>1</v>
          </cell>
          <cell r="AP3828" t="str">
            <v>泰道</v>
          </cell>
          <cell r="AQ3828">
            <v>1</v>
          </cell>
          <cell r="AS3828">
            <v>0</v>
          </cell>
          <cell r="AU3828" t="e">
            <v>#N/A</v>
          </cell>
          <cell r="AV3828" t="e">
            <v>#N/A</v>
          </cell>
          <cell r="AW3828" t="e">
            <v>#N/A</v>
          </cell>
          <cell r="AX3828" t="e">
            <v>#N/A</v>
          </cell>
          <cell r="AY3828" t="e">
            <v>#N/A</v>
          </cell>
          <cell r="AZ3828" t="e">
            <v>#N/A</v>
          </cell>
        </row>
        <row r="3829">
          <cell r="B3829" t="str">
            <v>P1329</v>
          </cell>
          <cell r="C3829" t="str">
            <v>CGGA_P1329</v>
          </cell>
          <cell r="E3829" t="str">
            <v>刘文平</v>
          </cell>
          <cell r="F3829">
            <v>573097</v>
          </cell>
          <cell r="G3829">
            <v>44091</v>
          </cell>
          <cell r="H3829" t="str">
            <v>1.颅内占位性病变（额叶 左）复发胶质瘤可能性大2.症状性癫痫[继发性癫痫]</v>
          </cell>
          <cell r="J3829" t="str">
            <v>男</v>
          </cell>
          <cell r="K3829">
            <v>35</v>
          </cell>
          <cell r="L3829" t="str">
            <v>B</v>
          </cell>
          <cell r="M3829" t="str">
            <v>340621198502125217</v>
          </cell>
          <cell r="N3829" t="str">
            <v xml:space="preserve">潘敏娟 夫妻 18726887188 刘志坤 弟弟 15924272716
</v>
          </cell>
          <cell r="O3829" t="str">
            <v>胶质瘤术后2年，再次癫痫发作2月</v>
          </cell>
          <cell r="P3829" t="str">
            <v>现病史：患者2年前因癫痫局部发作就诊于我院，MR示左额占位，行开颅术后，病理示星形细胞瘤（WHO II级），分子病理显示IDH突变，Ki-67 1-7%，局灶10%。术后给予开普兰0.5g bid控制癫痫。效果良好。1年前曾有入睡后四肢抽搐，持续月1分钟，发作后不能回忆发作情况，未行治疗。2月前，患者再次出现癫痫局部发作，表现为下颌抖动，持续约半小时，遂至我院门诊，调整抗癫痫用药为开普兰0.75g bid，卡马西平200mg bid，MR示：“左额开颅术后改变，左额叶皮层异常信号，肿瘤复发可能性大”。近2月来自觉言语流利程度较前变差。    患者自患病以来，饮食可，睡眠可，二便如常，体重无明显变化。</v>
          </cell>
          <cell r="Q3829" t="str">
            <v>既往史：平素健康状况:良好。否认高血压史、冠心病史， 否认糖尿病史、脑血管病史、精神病史，否认肝炎史、疟疾史、结核史,否认手术史、外伤史、输血史，否认过敏史，预防接种史不详。</v>
          </cell>
          <cell r="R3829" t="str">
            <v>个人史：生于当地，久居当地，无疫区、疫情、疫水接触史，无牧区、矿山、高氟区、低碘区居住史，无化学性物质、放射性物质、有毒物质接触史，无工业毒物、粉尘接触史。否认冶游史、嗜酒史、吸烟史。</v>
          </cell>
          <cell r="S3829">
            <v>100</v>
          </cell>
          <cell r="T3829">
            <v>44096</v>
          </cell>
          <cell r="V3829" t="str">
            <v>左额开颅肿瘤切切除术+人工硬脑膜补片修补术 （术中神经导航+SSEP+MEP+皮层/皮层下电刺激术）</v>
          </cell>
          <cell r="W3829" t="str">
            <v>全麻插管后，仰卧位，上头架固定，神经导航注册确定肿瘤体表投影，常规消毒、铺巾。左额原横切口附加中线切口，皮瓣分别翻向前下及后上方，暴露颅骨，钻2孔，用铣刀铣下骨瓣,约5X5cm大小。见硬膜张力高，输入250ml甘露醇，硬脑膜张力缓解，沿骨窗悬吊硬膜后放射状剪开硬膜，电灼硬脑膜边缘出血。可见灰红色肿瘤位于皮层表面，应用术中导航确定肿瘤范围，SSEP确定中央沟，高频单极刺激确定中央前回手区位于肿瘤后下方。首先沿中线分离，保护胼缘及胼周动脉，深部可见白色胼胝体。后方沿中央前沟分离软膜下切除肿瘤，深部应用高频单极皮质下电刺激确定锥体束下肢区，肿瘤位于运动前区皮层和皮层下，强化部分呈鱼肉样，余肿瘤呈灰白色，实性，质韧，血供丰富，边界不清，根据功能-解剖边界，最终近全切除肿瘤大小约4.5×4.2×3.4cm，应用经颅MEP监测显示运动通路完整。术区严密止血，冲水清亮。护士清点敷料器械无误，人工硬脑膜减张缝合硬膜，骨瓣复位，以钛夹固定、复位骨瓣。分层缝合皮下和皮肤，术毕再次清点纱布器械无误。手术顺利，麻醉满意，出血约100ml，术毕拔管后安返病房。  </v>
          </cell>
          <cell r="X3829" t="str">
            <v>近全切除</v>
          </cell>
          <cell r="Y3829">
            <v>161395</v>
          </cell>
          <cell r="Z3829" t="str">
            <v>GBM(WHO IV)</v>
          </cell>
          <cell r="AA3829" t="str">
            <v>GBM(WHO IV)</v>
          </cell>
          <cell r="AB3829">
            <v>4</v>
          </cell>
          <cell r="AC3829" t="str">
            <v>病理诊断：间变星形细胞瘤 胶母变</v>
          </cell>
          <cell r="AD3829" t="str">
            <v>近全切除</v>
          </cell>
          <cell r="AE3829">
            <v>44104</v>
          </cell>
          <cell r="AF3829" t="str">
            <v>1.颅内占位性病变（额叶 左）间变星形细胞瘤 胶母变（WHO III-IV级）2.症状性癫痫[继发性癫痫]3.凝血功能异常4.低钠血症</v>
          </cell>
          <cell r="AH3829" t="str">
            <v>终止</v>
          </cell>
          <cell r="AI3829">
            <v>344</v>
          </cell>
          <cell r="AJ3829">
            <v>1</v>
          </cell>
          <cell r="AK3829">
            <v>221</v>
          </cell>
          <cell r="AL3829">
            <v>1</v>
          </cell>
          <cell r="AM3829">
            <v>576</v>
          </cell>
          <cell r="AN3829" t="str">
            <v>同步</v>
          </cell>
          <cell r="AO3829">
            <v>1</v>
          </cell>
          <cell r="AP3829" t="str">
            <v>帝清</v>
          </cell>
          <cell r="AQ3829">
            <v>1</v>
          </cell>
          <cell r="AS3829">
            <v>1</v>
          </cell>
          <cell r="AU3829" t="e">
            <v>#N/A</v>
          </cell>
          <cell r="AV3829" t="e">
            <v>#N/A</v>
          </cell>
          <cell r="AW3829" t="e">
            <v>#N/A</v>
          </cell>
          <cell r="AX3829" t="e">
            <v>#N/A</v>
          </cell>
          <cell r="AY3829" t="e">
            <v>#N/A</v>
          </cell>
          <cell r="AZ3829" t="e">
            <v>#N/A</v>
          </cell>
        </row>
        <row r="3830">
          <cell r="B3830" t="str">
            <v>P1330</v>
          </cell>
          <cell r="C3830" t="str">
            <v>NA</v>
          </cell>
          <cell r="D3830" t="str">
            <v>NA</v>
          </cell>
          <cell r="E3830" t="str">
            <v>NA</v>
          </cell>
          <cell r="F3830" t="str">
            <v>NA</v>
          </cell>
          <cell r="G3830" t="str">
            <v>NA</v>
          </cell>
          <cell r="H3830" t="str">
            <v>NA</v>
          </cell>
          <cell r="I3830" t="str">
            <v>NA</v>
          </cell>
          <cell r="J3830" t="str">
            <v>NA</v>
          </cell>
          <cell r="K3830" t="str">
            <v>NA</v>
          </cell>
          <cell r="L3830" t="str">
            <v>NA</v>
          </cell>
          <cell r="M3830" t="str">
            <v>NA</v>
          </cell>
          <cell r="N3830" t="str">
            <v>NA</v>
          </cell>
          <cell r="O3830" t="str">
            <v>NA</v>
          </cell>
          <cell r="P3830" t="str">
            <v>NA</v>
          </cell>
          <cell r="Q3830" t="str">
            <v>NA</v>
          </cell>
          <cell r="R3830" t="str">
            <v>NA</v>
          </cell>
          <cell r="S3830" t="str">
            <v>NA</v>
          </cell>
          <cell r="T3830" t="str">
            <v>NA</v>
          </cell>
          <cell r="U3830" t="str">
            <v>NA</v>
          </cell>
          <cell r="V3830" t="str">
            <v>NA</v>
          </cell>
          <cell r="W3830" t="str">
            <v>NA</v>
          </cell>
          <cell r="X3830" t="str">
            <v>NA</v>
          </cell>
          <cell r="Y3830" t="str">
            <v>NA</v>
          </cell>
          <cell r="Z3830" t="str">
            <v>NA</v>
          </cell>
          <cell r="AA3830" t="str">
            <v>NA</v>
          </cell>
          <cell r="AB3830" t="str">
            <v>NA</v>
          </cell>
          <cell r="AC3830" t="str">
            <v>NA</v>
          </cell>
          <cell r="AD3830" t="str">
            <v>NA</v>
          </cell>
          <cell r="AE3830" t="str">
            <v>NA</v>
          </cell>
          <cell r="AF3830" t="str">
            <v>NA</v>
          </cell>
          <cell r="AG3830" t="str">
            <v>NA</v>
          </cell>
          <cell r="AH3830" t="str">
            <v>NA</v>
          </cell>
          <cell r="AI3830" t="str">
            <v>NA</v>
          </cell>
          <cell r="AJ3830" t="str">
            <v>NA</v>
          </cell>
          <cell r="AK3830" t="str">
            <v>NA</v>
          </cell>
          <cell r="AL3830" t="str">
            <v>NA</v>
          </cell>
          <cell r="AM3830" t="str">
            <v>NA</v>
          </cell>
          <cell r="AN3830" t="str">
            <v>NA</v>
          </cell>
          <cell r="AO3830" t="str">
            <v>NA</v>
          </cell>
          <cell r="AP3830" t="str">
            <v>NA</v>
          </cell>
          <cell r="AQ3830" t="str">
            <v>NA</v>
          </cell>
          <cell r="AS3830" t="str">
            <v>NA</v>
          </cell>
          <cell r="AT3830" t="str">
            <v>NA</v>
          </cell>
          <cell r="AU3830" t="str">
            <v>NA</v>
          </cell>
          <cell r="AV3830" t="str">
            <v>NA</v>
          </cell>
          <cell r="AW3830" t="str">
            <v>NA</v>
          </cell>
          <cell r="AX3830" t="str">
            <v>NA</v>
          </cell>
          <cell r="AY3830" t="str">
            <v>NA</v>
          </cell>
          <cell r="AZ3830" t="str">
            <v>NA</v>
          </cell>
          <cell r="BA3830" t="str">
            <v>NA</v>
          </cell>
          <cell r="BB3830" t="str">
            <v>NA</v>
          </cell>
          <cell r="BC3830" t="str">
            <v>NA</v>
          </cell>
          <cell r="BD3830" t="str">
            <v>NA</v>
          </cell>
        </row>
        <row r="3831">
          <cell r="B3831" t="str">
            <v>P1331</v>
          </cell>
          <cell r="C3831" t="str">
            <v>CGGA_P1331</v>
          </cell>
          <cell r="E3831" t="str">
            <v>丁娜</v>
          </cell>
          <cell r="F3831">
            <v>589852</v>
          </cell>
          <cell r="G3831">
            <v>44095</v>
          </cell>
          <cell r="H3831" t="str">
            <v>颅内占位性病变（额，左，胶质瘤复发可能性大）</v>
          </cell>
          <cell r="J3831" t="str">
            <v>女</v>
          </cell>
          <cell r="K3831">
            <v>39</v>
          </cell>
          <cell r="L3831" t="str">
            <v>O</v>
          </cell>
          <cell r="M3831" t="str">
            <v>211121198101072489</v>
          </cell>
          <cell r="N3831" t="str">
            <v xml:space="preserve">张崇 夫妻 13050885548 丁爽 妹妹 15909871739 丁洪远 父亲 13028257702
</v>
          </cell>
          <cell r="O3831" t="str">
            <v>左额星形细胞瘤切除术后1年半复发。</v>
          </cell>
          <cell r="P3831" t="str">
            <v>现病史：患者2019年1月在我院行“左额占位切除术”。术后病理提示少突星形细胞瘤，WHOⅡ级。术后患者间断复查头颅MRI。2020-9-1复查头颅MRI+增强提示：左额“少突星形细胞瘤”术后改变；左额叶占位：肿瘤复发可能性大；脑内多发异常信号影：脱髓鞘样改变可能性大。现为进一步治疗，门诊以“左额少突星形细胞瘤复发”收住我科。患者自患病以来，饮食可，睡眠可，二便如常，体重无明显变化。</v>
          </cell>
          <cell r="Q3831" t="str">
            <v>既往史：平素健康状况:良好。否认高血压史、冠心病史， 否认糖尿病史、脑血管病史、精神病史，否认肝炎史、疟疾史、结核史,2017年在当地医院行“子宫肌瘤”手术；2006年、2017年两次行剖腹产手术，否认过敏史，预防接种史不详。</v>
          </cell>
          <cell r="R3831" t="str">
            <v>个人史：生于辽宁省盘锦市，久居本地，无疫区、疫情、疫水接触史，无牧区、矿山、高氟区、低碘区居住史，无化学性物质、放射性物质、有毒物质接触史，无工业毒物、粉尘接触史。否认冶游史、嗜酒史、吸烟史。</v>
          </cell>
          <cell r="S3831">
            <v>100</v>
          </cell>
          <cell r="T3831">
            <v>44097</v>
          </cell>
          <cell r="V3831" t="str">
            <v>冠切左额开颅肿瘤切除术(神经导航辅助+术中MRI) </v>
          </cell>
          <cell r="W3831" t="str">
            <v>患者插管全麻成功后，病人取仰卧位。神经导航辅助确定肿瘤体表投影。常规碘酒（4%）和酒精（75%）消毒后铺巾，头皮浸润麻醉，行冠状切口切开，充分暴露左额骨质，左额骨瓣铣下保留，硬膜四周严密悬吊，弧形+放射状剪开左额硬脑膜，即可见左额灰红色病变，质地软韧不均，血供丰富，与周围脑组织边界不清，显微镜下首先自瘤内分块切除，待减压充分后自肿瘤大致边界逐步分离并分块切除，最终肿瘤镜下近全切除。切除后左侧嗅神经、大脑前动脉及其分支均妥善保护完好。术腔严密止血，创面速即纱帖敷,术腔反复冲洗清亮，脑组织搏动好，硬膜破损严重，可缝人工硬膜（脑膜健）减张缝合，与护士清点棉片、棉条等手术用品无误后，2枚盖孔板、1枚连接片还纳骨瓣，逐层缝合肌肉、皮下及皮肤，术毕再次与护士清点棉条等手术用品无误，手术顺利，麻醉满意。术中MRI确认肿瘤切除满意。术中出血约500ml，输液3100ml，术后回ICU病房监护。</v>
          </cell>
          <cell r="X3831" t="str">
            <v>近全切除</v>
          </cell>
          <cell r="Z3831" t="str">
            <v>GBM(WHO IV)</v>
          </cell>
          <cell r="AA3831" t="str">
            <v>GBM(WHO IV)</v>
          </cell>
          <cell r="AB3831">
            <v>4</v>
          </cell>
          <cell r="AC3831" t="str">
            <v>病理诊断（2020-09-24）：间变性星形细胞瘤，部分胶母变，侵及软膜下。(WHOⅢ-Ⅳ级，复发）</v>
          </cell>
          <cell r="AD3831" t="str">
            <v>近全切除</v>
          </cell>
          <cell r="AE3831">
            <v>44120</v>
          </cell>
          <cell r="AF3831" t="str">
            <v>间变性星形细胞瘤，部分胶母变 (WHOⅢ-Ⅳ级，额，左，复发）</v>
          </cell>
          <cell r="AH3831" t="str">
            <v>未终止</v>
          </cell>
          <cell r="AI3831">
            <v>669</v>
          </cell>
          <cell r="AJ3831">
            <v>0</v>
          </cell>
          <cell r="AK3831">
            <v>669</v>
          </cell>
          <cell r="AL3831">
            <v>0</v>
          </cell>
          <cell r="AM3831">
            <v>669</v>
          </cell>
          <cell r="AN3831" t="str">
            <v>同步</v>
          </cell>
          <cell r="AO3831">
            <v>1</v>
          </cell>
          <cell r="AP3831" t="str">
            <v>泰道</v>
          </cell>
          <cell r="AQ3831">
            <v>1</v>
          </cell>
          <cell r="AS3831">
            <v>1</v>
          </cell>
          <cell r="AU3831" t="e">
            <v>#N/A</v>
          </cell>
          <cell r="AV3831" t="e">
            <v>#N/A</v>
          </cell>
          <cell r="AW3831" t="e">
            <v>#N/A</v>
          </cell>
          <cell r="AX3831" t="e">
            <v>#N/A</v>
          </cell>
          <cell r="AY3831" t="e">
            <v>#N/A</v>
          </cell>
          <cell r="AZ3831" t="e">
            <v>#N/A</v>
          </cell>
        </row>
        <row r="3832">
          <cell r="B3832" t="str">
            <v>P1332</v>
          </cell>
          <cell r="C3832" t="str">
            <v>CGGA_P1332</v>
          </cell>
          <cell r="E3832" t="str">
            <v>王耀龙</v>
          </cell>
          <cell r="F3832">
            <v>655705</v>
          </cell>
          <cell r="G3832">
            <v>44091</v>
          </cell>
          <cell r="H3832" t="str">
            <v>颅内占位性病变(左额)  肝功能异常</v>
          </cell>
          <cell r="J3832" t="str">
            <v>男</v>
          </cell>
          <cell r="K3832">
            <v>28</v>
          </cell>
          <cell r="L3832" t="str">
            <v>B</v>
          </cell>
          <cell r="M3832" t="str">
            <v>410185199203109898</v>
          </cell>
          <cell r="N3832" t="str">
            <v>王耀龙13123723923</v>
          </cell>
          <cell r="O3832" t="str">
            <v>头痛9月余</v>
          </cell>
          <cell r="P3832" t="str">
            <v>现病史：患者9月前无明显诱因下出现头痛，劳累加重，可自行缓解。当地行头颅MRI示：颅内占位性病变（左额）。发病过程中，患者无恶心呕吐，无四肢抽搐，无意识丧失，无运动功能障碍，无言语功能障碍。未服药物，未治疗。1月前头痛略加重，患者为求进一步治疗，就诊于我院，行头颅MRI示：颅内占位性病变（左额）。门诊以“颅内占位性病变”收入院。    患者自患病以来，饮食可，睡眠可，二便如常，体重无明显变化。</v>
          </cell>
          <cell r="Q3832" t="str">
            <v>既往史：平素健康状况:良好。术前检查转氨酶增高，服用保肝药物后转至正常。 否认高血压史、冠心病史， 否认糖尿病史、脑血管病史、精神病史，否认肝炎史、疟疾史、结核史,否认手术史、外伤史、输血史，否认过敏史，预防接种史不详。</v>
          </cell>
          <cell r="R3832" t="str">
            <v>个人史：生于河南，久居本地，无疫区、疫情、疫水接触史，无牧区、矿山、高氟区、低碘区居住史，无化学性物质、放射性物质、有毒物质接触史，无工业毒物、粉尘接触史。否认冶游史、嗜酒史、吸烟史。</v>
          </cell>
          <cell r="S3832">
            <v>100</v>
          </cell>
          <cell r="T3832">
            <v>44098</v>
          </cell>
          <cell r="V3832" t="str">
            <v>唤醒麻醉下左额颞开颅肿瘤切除术+人工硬膜修复术 </v>
          </cell>
          <cell r="W3832" t="str">
            <v>患者全麻成功后，病人取右侧卧位，导航下确定切口。头架固定，常规碘酒（4%）和酒精（75%）消毒后铺巾，头皮浸润麻醉，沿左额颞切口逐层切开，颅骨钻2孔骨瓣铣下保留，硬膜四周严密悬吊，见硬膜张力略高，250ml甘露醇快速静点降低颅内压，利多卡因棉条贴覆硬膜15分钟， “+”字状剪开脑膜。逐渐唤醒，电生理监测，运动及语言任务下联合电刺激，明确功能区位置，予以标记保护。可见灰红色病变，质软，胶冻状，血供丰富，与周围脑组织边界欠清，显微镜下沿肿瘤大致边界逐步分离并分块切除，最终病变镜下全切，大小约2.5X3.0X3.0cm。加深麻醉。术腔严密止血，创面速即纱帖敷,术腔反复冲洗清亮，脑组织搏动好，硬膜严密缝合，人工硬膜修补缺损处，与护士清点棉片、棉条等手术用品无误后，3枚钛片还纳骨瓣，皮下放置引流管1枚头皮另戳1口引出并固定，逐层缝合肌肉、皮下及皮肤，术毕再次与护士清点棉条等手术用品无误，手术顺利，术中出血约200ml，未输血，术后回病房监护。</v>
          </cell>
          <cell r="X3832" t="str">
            <v>全切除</v>
          </cell>
          <cell r="Z3832" t="str">
            <v>A(WHO II)</v>
          </cell>
          <cell r="AA3832" t="str">
            <v>A(WHO II)</v>
          </cell>
          <cell r="AB3832">
            <v>2</v>
          </cell>
          <cell r="AC3832" t="str">
            <v>病理诊断：左额星形细胞瘤 (WHOⅡ级)</v>
          </cell>
          <cell r="AD3832" t="str">
            <v>全切除</v>
          </cell>
          <cell r="AE3832">
            <v>44113</v>
          </cell>
          <cell r="AF3832" t="str">
            <v>1.左额星形细胞瘤 (WHOⅡ级) 2.肝功能异常</v>
          </cell>
          <cell r="AH3832" t="str">
            <v>未终止</v>
          </cell>
          <cell r="AI3832">
            <v>668</v>
          </cell>
          <cell r="AJ3832">
            <v>0</v>
          </cell>
          <cell r="AK3832">
            <v>668</v>
          </cell>
          <cell r="AL3832">
            <v>0</v>
          </cell>
          <cell r="AM3832">
            <v>668</v>
          </cell>
          <cell r="AN3832" t="str">
            <v>放疗</v>
          </cell>
          <cell r="AO3832">
            <v>1</v>
          </cell>
          <cell r="AP3832" t="str">
            <v>无</v>
          </cell>
          <cell r="AQ3832">
            <v>0</v>
          </cell>
          <cell r="AS3832">
            <v>0</v>
          </cell>
          <cell r="AU3832" t="e">
            <v>#N/A</v>
          </cell>
          <cell r="AV3832" t="e">
            <v>#N/A</v>
          </cell>
          <cell r="AW3832" t="e">
            <v>#N/A</v>
          </cell>
          <cell r="AX3832" t="e">
            <v>#N/A</v>
          </cell>
          <cell r="AY3832" t="e">
            <v>#N/A</v>
          </cell>
          <cell r="AZ3832" t="e">
            <v>#N/A</v>
          </cell>
        </row>
        <row r="3833">
          <cell r="B3833" t="str">
            <v>P1333</v>
          </cell>
          <cell r="C3833" t="str">
            <v>CGGA_P1333</v>
          </cell>
          <cell r="E3833" t="str">
            <v>傅达奇</v>
          </cell>
          <cell r="F3833">
            <v>656045</v>
          </cell>
          <cell r="G3833">
            <v>44095</v>
          </cell>
          <cell r="H3833" t="str">
            <v>颅内占位性病变（额叶 左）胶质瘤可能性大  症状性癫痫[继发性癫痫]  枕部烧伤史  伤口愈合不良史</v>
          </cell>
          <cell r="J3833" t="str">
            <v>男</v>
          </cell>
          <cell r="K3833">
            <v>44</v>
          </cell>
          <cell r="L3833" t="str">
            <v>O</v>
          </cell>
          <cell r="M3833" t="str">
            <v>360426197510204732</v>
          </cell>
          <cell r="N3833" t="str">
            <v xml:space="preserve">赵晓丹 夫妻 18910135160 傅达可 弟弟 15979909687
</v>
          </cell>
          <cell r="O3833" t="str">
            <v>腰痛5年，发作性右侧肢体僵硬3年，加重半年</v>
          </cell>
          <cell r="P3833" t="str">
            <v>现病史：患者5年前无明显诱因偶然出现腰部疼痛，无固定范围，未就医。3年前突发右侧肢体僵硬，持续十多秒，未有四肢抽搐，未有口吐白沫，未有意识丧失。3年来，上述症状每年发作3-4次，患者未行治疗。半年前患者运动后再次出现右侧肢体僵硬伴抖动，双眼发黑，后摔倒，未有意识丧失，未有口吐白沫，持续约30秒后缓解，至当地医院就诊，行抗癫痫治疗（丙戊酸钠半片 q12h，具体不详），右侧肢体僵硬症状有所缓解；半年前，上述症状发作较前频繁。3月前，患者再次出现右侧肢体僵硬伴抖动症状，余症状同前，至当地医院，改用左乙拉西坦 0.5g q12h联合奥卡西平0.45g q12h，症状有所缓解，但右侧肢体僵硬仍偶有发生。为求进一步治疗，至我院门诊，行MR示：“左额后叶占位，低级别胶质瘤；脑内散在缺血性白质病变；透明隔间腔囊肿”。门诊以“颅内占位性病变”收入我科。    患者自患病以来，饮食可，睡眠可，二便如常，体重无明显变化。</v>
          </cell>
          <cell r="Q3833" t="str">
            <v>既往史：平素健康状况:良好。否认高血压史、冠心病史， 否认糖尿病史、脑血管病史、精神病史，否认肝炎史、疟疾史、结核史,40年前枕部皮肤烧伤史。否认手术史、、输血史，否认过敏史，预防接种史不详。青春期前伤口愈合不良史。</v>
          </cell>
          <cell r="R3833" t="str">
            <v>个人史：生于当地，久居本地，无疫区、疫情、疫水接触史，无牧区、矿山、高氟区、低碘区居住史，无化学性物质、放射性物质、有毒物质接触史，无工业毒物、粉尘接触史。否认冶游史、嗜酒史、吸烟史。</v>
          </cell>
          <cell r="S3833">
            <v>100</v>
          </cell>
          <cell r="T3833">
            <v>44099</v>
          </cell>
          <cell r="V3833" t="str">
            <v>左额顶开颅颅内肿物切除术+神经导航+运动/感觉诱发电位+皮层电刺激+皮层下电刺激+人工硬脑膜修补术</v>
          </cell>
          <cell r="W3833" t="str">
            <v>患者全麻成功后，右侧卧位，麻醉诱导喉罩通气后，头部以头架固定，导航注册确定肿瘤及功能区体表投影。常规碘酒（4%）和酒精（75%）消毒后铺巾，头皮浸润麻醉，给予甘露醇250ml快速静点，取左额顶“L”型切口逐层切开，皮肌瓣翻向下方，充分暴露骨质，颅骨钻孔骨瓣铣下保留，硬膜止血后四周严密悬吊，拔除喉罩，患者清醒，利多卡因棉条贴敷硬脑膜，“弧形+放射”状剪开硬脑膜，导航明确病变位置，电刺激明确中央前回、中央后回及其他功能区，于中央前回前，可见病变色灰[白]，质[韧]，血供[丰富]，部分与正常脑组织边界不清，主体位于[中央前回前]，深部至皮层下，后界浸润中央前回，大小约2.8X3.0X2.9cm，粗大引流静脉横跨肿瘤表面，仔细分离肿瘤周边，保护引流静脉，分块切除病变。整个切除过程中患者保持清醒，密切监测患者[运动/语言]功能，最终病变镜下[近全切]，[肿瘤于功能区处残留薄层]，[运动/语言]功能[同术前]，术中[无]癫痫发作。然后加深麻醉，重新置入喉罩通气。术腔严密止血,术腔反复冲洗清亮，脑组织搏动好，鉴于硬膜缺损，免缝人工硬膜覆盖，与护士清点棉片、棉条等手术用品无误后，盖孔片、钛片还纳骨瓣，皮下放置引流管一根另戳孔引出，逐层缝合肌肉、皮下及皮肤，术毕再次与护士清点棉条等手术用品无误，手术顺利，术中出血约[200]ml。[无]异体输血，安返PICU监护。</v>
          </cell>
          <cell r="X3833" t="str">
            <v>近全切除</v>
          </cell>
          <cell r="Y3833">
            <v>161530</v>
          </cell>
          <cell r="Z3833" t="str">
            <v>A(WHO II)</v>
          </cell>
          <cell r="AA3833" t="str">
            <v>A(WHO II)</v>
          </cell>
          <cell r="AB3833">
            <v>2</v>
          </cell>
          <cell r="AC3833" t="str">
            <v>病理诊断：星形细胞瘤</v>
          </cell>
          <cell r="AD3833" t="str">
            <v>近全切除</v>
          </cell>
          <cell r="AE3833">
            <v>44111</v>
          </cell>
          <cell r="AF3833" t="str">
            <v>1.颅内占位性病变（额叶 左）星形细胞瘤（WHO II级）2.症状性癫痫[继发性癫痫]3.枕部烧伤史4.伤口愈合不良史5.低钾血症</v>
          </cell>
          <cell r="AH3833" t="str">
            <v>未终止</v>
          </cell>
          <cell r="AI3833">
            <v>667</v>
          </cell>
          <cell r="AJ3833">
            <v>0</v>
          </cell>
          <cell r="AK3833">
            <v>667</v>
          </cell>
          <cell r="AL3833">
            <v>0</v>
          </cell>
          <cell r="AM3833">
            <v>667</v>
          </cell>
          <cell r="AN3833" t="str">
            <v>同步</v>
          </cell>
          <cell r="AO3833">
            <v>1</v>
          </cell>
          <cell r="AP3833" t="str">
            <v>泰道</v>
          </cell>
          <cell r="AQ3833">
            <v>1</v>
          </cell>
          <cell r="AS3833">
            <v>0</v>
          </cell>
          <cell r="AU3833" t="e">
            <v>#N/A</v>
          </cell>
          <cell r="AV3833" t="e">
            <v>#N/A</v>
          </cell>
          <cell r="AW3833" t="e">
            <v>#N/A</v>
          </cell>
          <cell r="AX3833" t="e">
            <v>#N/A</v>
          </cell>
          <cell r="AY3833" t="e">
            <v>#N/A</v>
          </cell>
          <cell r="AZ3833" t="e">
            <v>#N/A</v>
          </cell>
        </row>
        <row r="3834">
          <cell r="B3834" t="str">
            <v>P1334</v>
          </cell>
          <cell r="C3834" t="str">
            <v>CGGA_P1334</v>
          </cell>
          <cell r="E3834" t="str">
            <v>王兰红</v>
          </cell>
          <cell r="F3834">
            <v>656198</v>
          </cell>
          <cell r="G3834">
            <v>44096</v>
          </cell>
          <cell r="H3834" t="str">
            <v>颅内占位性病变（颞岛、底节，右）  胶质瘤可能性大  症状性癫痫[继发性癫痫]  海马钩回疝  肺部结节待查</v>
          </cell>
          <cell r="J3834" t="str">
            <v>女</v>
          </cell>
          <cell r="K3834">
            <v>56</v>
          </cell>
          <cell r="L3834" t="str">
            <v>O</v>
          </cell>
          <cell r="M3834" t="str">
            <v>110222196409175562</v>
          </cell>
          <cell r="N3834" t="str">
            <v xml:space="preserve">李洋 女儿 13426404619 张静 女婿 13811730393
</v>
          </cell>
          <cell r="O3834" t="str">
            <v>发作性头部不适3月余</v>
          </cell>
          <cell r="P3834" t="str">
            <v>现病史：患者于3月余前无明显诱因出现发作性头部不适，表现为胸腹部不适感并迅速上升至头部，休息后可明显缓解。2月前再次出现类似不适，并逐渐频繁，约每天1~2次，就诊于当地医院，行头颅CT、MRI提示颅内占位，未予诊治，并进一步就诊于我院，复查头颅MRI提示右颞岛叶占位病变：低级别星形细胞瘤可能性大；右侧海马钩回疝。现为进一步治疗收入我科。    患者自患病以来，饮食可，睡眠可，二便如常，体重无明显变化。</v>
          </cell>
          <cell r="Q3834" t="str">
            <v>既往史：平素健康状况:良好。否认高血压史、冠心病史， 否认糖尿病史、脑血管病史、精神病史，否认肝炎史、疟疾史、结核史，否认手术史、外伤史、输血史，过敏史：花粉过敏，预防接种史不详。</v>
          </cell>
          <cell r="R3834" t="str">
            <v>个人史：生于北京，久居本地，无疫区、疫情、疫水接触史，无牧区、矿山、高氟区、低碘区居住史，无化学性物质、放射性物质、有毒物质接触史，无工业毒物、粉尘接触史。否认冶游史、嗜酒史、吸烟史。</v>
          </cell>
          <cell r="S3834">
            <v>90</v>
          </cell>
          <cell r="T3834">
            <v>44099</v>
          </cell>
          <cell r="V3834" t="str">
            <v>右额颞开颅肿瘤切除术+人工硬脑膜修补术（神经导航辅助）</v>
          </cell>
          <cell r="W3834" t="str">
            <v>患者气管插管全麻成功后，仰卧位，头偏向左。神经导航辅助确定手术切口。常规碘酒（4%）和酒精（75%）消毒后铺巾，头皮浸润麻醉，取右额颞“？”切口逐层切开，皮瓣翻向前下方，颞肌翻向下方，充分暴露骨质，颅骨钻2孔骨瓣铣下保留。硬膜止血后四周严密悬吊，见硬膜张力略高250ml甘露醇快速静点降低颅内压，“弧形+放射”状剪开硬脑膜，缓慢释放侧裂池脑脊液后脑压下降满意。见右侧颞叶饱满，正常沟回消失，侧裂上移。仔细分开侧裂并牵开脑组织，见灰红色病变位于右侧颞叶，质地较软，与周围组织边界不清，血供较为丰富，显微镜下沿侧裂逐渐分离，先行切除颞极部分肿瘤，可见部分颞叶沟回疝入小脑幕缘以下，切除沟回、海马及部分海马旁回，显露视神经、动眼神经、颈内动脉、大脑中动脉、大脑后动脉及后交通动脉等重要解剖结构，并妥善保护。向后继续切除部分颞下回、颞中回及部分颞上回，后界达岩骨，侧脑室颞角开放，保留部分颞上回，最终病变镜下近全切，大小约6×6×5cm。术腔严密止血，创面速即纱帖敷,术腔反复冲洗清亮，脑组织搏动好，硬膜破损严重，人工硬脑膜修补后严密缝合，与护士清点棉片、棉条等手术用品无误后，2枚钛片及1枚盖孔板还纳骨瓣，逐层缝合肌肉、皮下及皮肤，术毕再次与护士清点棉条等手术用品无误，手术顺利，术中出血约300ml，输液3000ml，术后回ICU病房监护。</v>
          </cell>
          <cell r="X3834" t="str">
            <v>近全切除</v>
          </cell>
          <cell r="Z3834" t="str">
            <v>AA(WHO III)</v>
          </cell>
          <cell r="AA3834" t="str">
            <v>AA(WHO III)</v>
          </cell>
          <cell r="AB3834">
            <v>3</v>
          </cell>
          <cell r="AC3834" t="str">
            <v>病理诊断：间变性星形细胞瘤</v>
          </cell>
          <cell r="AD3834" t="str">
            <v>近全切除</v>
          </cell>
          <cell r="AE3834">
            <v>44109</v>
          </cell>
          <cell r="AF3834" t="str">
            <v>1.间变性星形细胞瘤（颞岛、底节，右）2.症状性癫痫[继发性癫痫]3.海马钩回疝4.肺部结节待查5.轻度贫血6.低钠血症7.低钾血症8.低氯血症</v>
          </cell>
          <cell r="AH3834" t="str">
            <v>终止</v>
          </cell>
          <cell r="AI3834">
            <v>341</v>
          </cell>
          <cell r="AJ3834">
            <v>1</v>
          </cell>
          <cell r="AK3834">
            <v>279</v>
          </cell>
          <cell r="AL3834">
            <v>1</v>
          </cell>
          <cell r="AM3834">
            <v>383</v>
          </cell>
          <cell r="AN3834" t="str">
            <v>放疗</v>
          </cell>
          <cell r="AO3834">
            <v>1</v>
          </cell>
          <cell r="AP3834" t="str">
            <v>帝清</v>
          </cell>
          <cell r="AQ3834">
            <v>1</v>
          </cell>
          <cell r="AS3834">
            <v>0</v>
          </cell>
          <cell r="AU3834" t="e">
            <v>#N/A</v>
          </cell>
          <cell r="AV3834" t="e">
            <v>#N/A</v>
          </cell>
          <cell r="AW3834" t="e">
            <v>#N/A</v>
          </cell>
          <cell r="AX3834" t="e">
            <v>#N/A</v>
          </cell>
          <cell r="AY3834" t="e">
            <v>#N/A</v>
          </cell>
          <cell r="AZ3834" t="e">
            <v>#N/A</v>
          </cell>
        </row>
        <row r="3835">
          <cell r="B3835" t="str">
            <v>P1335</v>
          </cell>
          <cell r="C3835" t="str">
            <v>CGGA_P1335</v>
          </cell>
          <cell r="E3835" t="str">
            <v>张庆奎</v>
          </cell>
          <cell r="F3835">
            <v>656409</v>
          </cell>
          <cell r="G3835">
            <v>44101</v>
          </cell>
          <cell r="H3835" t="str">
            <v>1.颅内占位性病变：（岛叶，右侧）胶质瘤？</v>
          </cell>
          <cell r="J3835" t="str">
            <v>男</v>
          </cell>
          <cell r="K3835">
            <v>51</v>
          </cell>
          <cell r="L3835" t="str">
            <v>AB</v>
          </cell>
          <cell r="M3835" t="str">
            <v>142621196904100018</v>
          </cell>
          <cell r="N3835" t="str">
            <v xml:space="preserve">刘春芳  妻子 13513578591 张倩 女儿 18071522309 李成龙 女婿 18071522309
</v>
          </cell>
          <cell r="O3835" t="str">
            <v>体检发现颅内占位10月</v>
          </cell>
          <cell r="P3835" t="str">
            <v>现病史：患者10个月前，在山西省临汾市曲沃县某体检中心体检，行头部MR检查，发现颅内异常，后至临汾市人民医院行MR增强检查，提示右侧岛叶占位，胶质瘤可能性大。8个月后再次在临汾复查，提示肿瘤有所增大，遂到北京天坛医院就诊，门诊行相关检查后以“颅内占位”收入神经外科肿瘤5病区。患者否认曾有意识丧失、肢体抽搐、突发无力等发作。     患者自患病以来，饮食可，睡眠可，二便如常，体重无明显变化。</v>
          </cell>
          <cell r="Q3835" t="str">
            <v>既往史：平素健康状况:良好。否认高血压史、冠心病史， 精神病史：，间断否认糖尿病史、脑血管病史、，否认肝炎史、疟疾史、结核史,2003年5月发生头部外伤，导致头皮裂伤，予以清创缝合。2010年4月曾患“ 肛裂 ”行手术治疗。否认、输血史，否认过敏史，预防接种史不详。</v>
          </cell>
          <cell r="R3835" t="str">
            <v>个人史：生于山西临汾，久居本地，无疫区、疫情、疫水接触史，无牧区、矿山、高氟区、低碘区居住史，无化学性物质、放射性物质、有毒物质接触史，无工业毒物、粉尘接触史。饮酒40年，平均2两／日，未戒酒。否认冶游史、吸烟史。</v>
          </cell>
          <cell r="S3835">
            <v>100</v>
          </cell>
          <cell r="T3835">
            <v>44101</v>
          </cell>
          <cell r="V3835" t="str">
            <v>右额颞开颅肿瘤切除术+人工硬脑膜修补术(术中MRI+术中超声+神经导航辅助) </v>
          </cell>
          <cell r="W3835" t="str">
            <v>患者气管插管全麻成功后，仰卧位，头偏向左，头架固定。神经导航辅助，确定肿瘤体表投影。常规碘酒（4%）和酒精（75%）消毒后铺巾，头皮浸润麻醉，取右额颞“？”切口逐层切开，皮瓣翻向侧下方，充分暴露骨质，颅骨钻2孔骨瓣铣下保留。硬膜止血后四周严密悬吊，见硬膜张力略高250ml甘露醇快速静点降低颅内压，“弧形+放射”状剪开硬脑膜，缓慢释放侧裂池脑脊液后脑压下降满意，右额盖部皮层造瘘，皮层下2cm即见灰白色病变位于右侧岛叶，质韧，与周围组织边界不清，血供丰富，显微镜下分块切除肿瘤，待瘤内减压充分后沿肿瘤周边逐步分离，前方达前环岛沟，上界达上环岛沟，深部可见肉豆蔻样壳核，最终病变镜下全切。术中MRI及术中超声确认切除满意，创面速即纱帖敷,术腔反复冲洗清亮，脑组织搏动好，硬膜缝合困难，人工硬膜减张缝合，与护士清点棉片、棉条等手术用品无误后，1枚盖孔板、2枚钛片还纳骨瓣，逐层缝合肌肉、皮下及皮肤，术毕再次与护士清点棉条等手术用品无误，手术顺利，麻醉满意。术中出血约300ml，输液3100ml，未输血，术后回ICU病房监护。</v>
          </cell>
          <cell r="X3835" t="str">
            <v>全切除</v>
          </cell>
          <cell r="Z3835" t="str">
            <v>A(WHO II)</v>
          </cell>
          <cell r="AA3835" t="str">
            <v>A(WHO II)</v>
          </cell>
          <cell r="AB3835">
            <v>2</v>
          </cell>
          <cell r="AC3835" t="str">
            <v>病理诊断：星形细胞瘤（WHO II级）；无1p19q缺失</v>
          </cell>
          <cell r="AD3835" t="str">
            <v>全切除</v>
          </cell>
          <cell r="AE3835">
            <v>44101</v>
          </cell>
          <cell r="AF3835" t="str">
            <v>颅内占位性病变：（岛叶，右）胶质瘤</v>
          </cell>
          <cell r="AH3835" t="str">
            <v>未终止</v>
          </cell>
          <cell r="AI3835">
            <v>665</v>
          </cell>
          <cell r="AJ3835">
            <v>0</v>
          </cell>
          <cell r="AK3835">
            <v>665</v>
          </cell>
          <cell r="AL3835">
            <v>0</v>
          </cell>
          <cell r="AM3835">
            <v>665</v>
          </cell>
          <cell r="AN3835" t="str">
            <v>同步</v>
          </cell>
          <cell r="AO3835">
            <v>1</v>
          </cell>
          <cell r="AP3835" t="str">
            <v>泰道</v>
          </cell>
          <cell r="AQ3835">
            <v>1</v>
          </cell>
          <cell r="AS3835">
            <v>0</v>
          </cell>
          <cell r="AU3835" t="e">
            <v>#N/A</v>
          </cell>
          <cell r="AV3835" t="e">
            <v>#N/A</v>
          </cell>
          <cell r="AW3835" t="e">
            <v>#N/A</v>
          </cell>
          <cell r="AX3835" t="e">
            <v>#N/A</v>
          </cell>
          <cell r="AY3835" t="e">
            <v>#N/A</v>
          </cell>
          <cell r="AZ3835" t="e">
            <v>#N/A</v>
          </cell>
        </row>
        <row r="3836">
          <cell r="B3836" t="str">
            <v>P1336</v>
          </cell>
          <cell r="C3836" t="str">
            <v>CGGA_P1336</v>
          </cell>
          <cell r="E3836" t="str">
            <v>宗楠</v>
          </cell>
          <cell r="F3836">
            <v>647496</v>
          </cell>
          <cell r="G3836">
            <v>44097</v>
          </cell>
          <cell r="H3836" t="str">
            <v>颅内占位性病变（颞顶叶、左）</v>
          </cell>
          <cell r="J3836" t="str">
            <v>女</v>
          </cell>
          <cell r="K3836">
            <v>38</v>
          </cell>
          <cell r="L3836" t="str">
            <v>A</v>
          </cell>
          <cell r="M3836" t="str">
            <v>110102198207051164</v>
          </cell>
          <cell r="N3836" t="str">
            <v xml:space="preserve">桑震 夫妻 13001919699 秦秀容 母女 13701100524 宗春生 父女 13263287095
</v>
          </cell>
          <cell r="O3836" t="str">
            <v>颅内占位术后近3月</v>
          </cell>
          <cell r="P3836" t="str">
            <v>现病史：患者因为3月前突发晕厥后被就近送往附近医院行头颅CT检查考虑脑出血，转来我院，CT检查考虑肿瘤卒中，在我院神经外科血管病区行开颅手术，手术顺利，恢复好，病理报告为胶质母细胞瘤，在我院继续放疗、化疗。一月前开始患者出现轻微语言迟缓、表达困难，但是理解和书写正常，逐渐加重，虽然理解正常，但是表达明显困难，书写表达也出现错误或者表达困难。再次来我院行头颅MR检查考虑左颞顶叶肿瘤复发，行胸部CT及新冠肺炎核酸检查无异常后收入院。    患者自患病以来，饮食可，睡眠可，二便如常，体重无明显变化。</v>
          </cell>
          <cell r="Q3836" t="str">
            <v>既往史：平素健康状况:良好。否认高血压史、冠心病史， 否认糖尿病史、脑血管病史、精神病史，否认肝炎史、疟疾史、结核史,2011年6月曾患“ 足月妊娠 ”剖腹产手术。否认、外伤史、输血史，否认过敏史，预防接种史不详。</v>
          </cell>
          <cell r="R3836" t="str">
            <v>个人史：生于北京，久居本地，无疫区、疫情、疫水接触史，无牧区、矿山、高氟区、低碘区居住史，无化学性物质、放射性物质、有毒物质接触史，无工业毒物、粉尘接触史。否认冶游史、嗜酒史、吸烟史。</v>
          </cell>
          <cell r="S3836">
            <v>100</v>
          </cell>
          <cell r="T3836">
            <v>44101</v>
          </cell>
          <cell r="V3836" t="str">
            <v>左颞枕原切口扩大开颅肿瘤切除术+人工硬脑膜修补术（神经导航辅助）</v>
          </cell>
          <cell r="W3836" t="str">
            <v>患者气管插管全麻满意后，取仰卧位，头偏右侧45°，上头架, 神经导航辅助确定肿瘤位置，取左颞枕原切口并向前下方适当扩大，上至中线旁5cm，前至冠缝后5cm，后至中央沟后2cm，下至外耳道上方。常规碘酒、酒精消毒铺巾。切开头皮，分离头皮帽状腱膜下，皮瓣翻向面侧。切开后方颞筋膜及颞肌，颞肌推向下方，暴露颅骨，钻1孔，铣刀铣下骨瓣大小约5×6cm。硬膜张力较高，250ml甘露醇快速静点后颅压下降满意。骨缘周围硬膜悬吊止血。十字剪开硬膜，见颞上回后部、角回及缘上回变平，原术腔位于肿瘤后上方。术中B超再次确认肿瘤位置及边界，显微镜下沿缘上回进行分离，可见脑组织水肿明显，肿瘤呈灰红色，质地大部分软韧不均，血运较为丰富。肿瘤呈囊性，囊液呈淡黄色，清亮。分离肿瘤上界和前界后，将肿瘤大部分切除。然后从肿瘤内分块切除后部肿瘤。沿肿瘤向下浸润方向分块切除肿瘤，切除肿瘤后可见侧脑室房部开放，并加以保护。共切除肿瘤及周围浸润脑组织约5×5×5cm。 脑压明显下降，脑搏动良好。止血满意后，创面覆盖速即纱，反复盐水冲洗清亮。护士清点敷料及器械无误。硬脑膜破损严重，人工硬脑膜修补后严密缝合，骨片复位，三枚4钛夹及1枚盖孔板固定。缝合颞肌及筋膜，分层缝合帽状腱膜及头皮。手术顺利，术中出血估计约100ml，未输血，补液2000ml。术毕，回ICU监护。</v>
          </cell>
          <cell r="X3836" t="str">
            <v>全切除从</v>
          </cell>
          <cell r="Z3836" t="str">
            <v>GBM(WHO IV)</v>
          </cell>
          <cell r="AA3836" t="str">
            <v>GBM(WHO IV)</v>
          </cell>
          <cell r="AB3836">
            <v>4</v>
          </cell>
          <cell r="AC3836" t="str">
            <v>理报告:肿瘤组织为胶质母细胞瘤(左颞顶叶 WHO IV级 复发)</v>
          </cell>
          <cell r="AD3836" t="str">
            <v>全切除从</v>
          </cell>
          <cell r="AE3836">
            <v>44152</v>
          </cell>
          <cell r="AF3836" t="str">
            <v>胶质母细胞瘤(左颞顶叶 WHO IV级)</v>
          </cell>
          <cell r="AH3836" t="str">
            <v>未终止</v>
          </cell>
          <cell r="AI3836">
            <v>665</v>
          </cell>
          <cell r="AJ3836">
            <v>0</v>
          </cell>
          <cell r="AK3836">
            <v>665</v>
          </cell>
          <cell r="AL3836">
            <v>0</v>
          </cell>
          <cell r="AM3836">
            <v>665</v>
          </cell>
          <cell r="AN3836" t="str">
            <v>同步</v>
          </cell>
          <cell r="AO3836">
            <v>1</v>
          </cell>
          <cell r="AP3836" t="str">
            <v>泰道</v>
          </cell>
          <cell r="AQ3836">
            <v>1</v>
          </cell>
          <cell r="AS3836">
            <v>1</v>
          </cell>
          <cell r="AU3836" t="e">
            <v>#N/A</v>
          </cell>
          <cell r="AV3836" t="e">
            <v>#N/A</v>
          </cell>
          <cell r="AW3836" t="e">
            <v>#N/A</v>
          </cell>
          <cell r="AX3836" t="e">
            <v>#N/A</v>
          </cell>
          <cell r="AY3836" t="e">
            <v>#N/A</v>
          </cell>
          <cell r="AZ3836" t="e">
            <v>#N/A</v>
          </cell>
        </row>
        <row r="3837">
          <cell r="B3837" t="str">
            <v>P1337</v>
          </cell>
          <cell r="C3837" t="str">
            <v>CGGA_P1337</v>
          </cell>
          <cell r="E3837" t="str">
            <v>许军</v>
          </cell>
          <cell r="F3837">
            <v>656558</v>
          </cell>
          <cell r="G3837">
            <v>44098</v>
          </cell>
          <cell r="H3837" t="str">
            <v>颅内占位性病变（额顶，右，胶质瘤复发可能性大）</v>
          </cell>
          <cell r="J3837" t="str">
            <v>男</v>
          </cell>
          <cell r="K3837">
            <v>45</v>
          </cell>
          <cell r="L3837" t="str">
            <v>B</v>
          </cell>
          <cell r="M3837" t="str">
            <v>640221197412010314</v>
          </cell>
          <cell r="N3837" t="str">
            <v xml:space="preserve">刘月琴 夫妻 13519264898 许禧龙 儿子 18095256363 李彬 妹夫 13661031936
</v>
          </cell>
          <cell r="O3837" t="str">
            <v>右额顶胶质瘤切除术后一年半复发。</v>
          </cell>
          <cell r="P3837" t="str">
            <v>现病史：患者于2019年3月28日在当地医院行“右额顶肿瘤切除术”（具体不详），术后病理提示胶质瘤Ⅱ-Ⅲ（具体病理结果不详）。术后患者遗留有左侧肢体肌力差，间断性无规律左上肢抽动及感觉减退。术后定期复查头颅MRI+增强提示右额顶肿瘤复发可能。现为进一步手术治疗，来我院就诊，门诊“颅内占位性病变（额顶、右）”收住我科。患者自患病以来，无恶心、呕吐，饮食可，睡眠可，二便如常，体重无明显变化。</v>
          </cell>
          <cell r="Q3837" t="str">
            <v>既往史：平素健康状况:良好。否认高血压史、冠心病史， 否认糖尿病史、脑血管病史、精神病史，否认肝炎史、疟疾史、结核史,2019年3月曾患“右额颞占位”在当地医院行开颅手术。否认、外伤史、输血史，否认过敏史，预防接种史不详。</v>
          </cell>
          <cell r="R3837" t="str">
            <v>个人史：生于宁夏石嘴山市，久居本地，无疫区、疫情、疫水接触史，无牧区、矿山、高氟区、低碘区居住史，无化学性物质、放射性物质、有毒物质接触史，无工业毒物、粉尘接触史。否认冶游史、嗜酒史、吸烟史。</v>
          </cell>
          <cell r="S3837">
            <v>100</v>
          </cell>
          <cell r="T3837">
            <v>44103</v>
          </cell>
          <cell r="V3837" t="str">
            <v>右顶开颅肿瘤切除术+人工硬脑膜修补术(神经导航+神经电生理辅助)</v>
          </cell>
          <cell r="W3837" t="str">
            <v>患者插管全麻成功后，病人取左侧卧位。神经导航辅助确定肿瘤体表投影，常规碘酒（4%）和酒精（75%）消毒后铺巾，沿右顶原马蹄形切口逐层切开，原骨瓣未完全愈合，骨瓣取下保留，“+”字状剪开脑膜，即可见右顶囊实性病变，灰红色，质地软韧不均，血供中等，与周围脑组织边界不清。神经电生理皮层翻转确定中央前、后回位置，皮层单极刺激，确定上肢运动区，予以妥善保护。显微镜下自肿瘤大致边界逐步分离并分块切除，最终病变镜下近全切除。术腔严密止血，创面速即纱帖敷,术腔反复冲洗清亮，脑组织搏动好，硬膜缺损严重，免缝人工硬膜（天义福）贴覆硬膜薄弱处，与护士清点棉片、棉条等手术用品无误后，还纳骨瓣，钛片固定。皮下留置引流管1根另戳孔引出并固定。逐层缝合皮下及皮肤，术毕再次与护士清点棉条等手术用品无误，手术顺利，麻醉满意。术中出血约150ml，输液2000   ml，术后回ICU病房监护。</v>
          </cell>
          <cell r="X3837" t="str">
            <v>近全切除</v>
          </cell>
          <cell r="Z3837" t="str">
            <v>A(WHO II)</v>
          </cell>
          <cell r="AA3837" t="str">
            <v>A(WHO II)</v>
          </cell>
          <cell r="AB3837">
            <v>2</v>
          </cell>
          <cell r="AC3837" t="str">
            <v>病理诊断：饲肥星形细胞瘤</v>
          </cell>
          <cell r="AD3837" t="str">
            <v>近全切除</v>
          </cell>
          <cell r="AE3837">
            <v>44116</v>
          </cell>
          <cell r="AF3837" t="str">
            <v>颅内占位性病变（额顶，右，胶质瘤复发可能性大）</v>
          </cell>
          <cell r="AH3837" t="str">
            <v>未终止</v>
          </cell>
          <cell r="AI3837">
            <v>181</v>
          </cell>
          <cell r="AJ3837">
            <v>0</v>
          </cell>
          <cell r="AK3837">
            <v>181</v>
          </cell>
          <cell r="AL3837">
            <v>0</v>
          </cell>
          <cell r="AM3837">
            <v>181</v>
          </cell>
          <cell r="AN3837" t="str">
            <v>同步</v>
          </cell>
          <cell r="AO3837">
            <v>1</v>
          </cell>
          <cell r="AP3837" t="str">
            <v>帝清</v>
          </cell>
          <cell r="AQ3837">
            <v>1</v>
          </cell>
          <cell r="AS3837">
            <v>1</v>
          </cell>
          <cell r="AU3837" t="e">
            <v>#N/A</v>
          </cell>
          <cell r="AV3837" t="e">
            <v>#N/A</v>
          </cell>
          <cell r="AW3837" t="e">
            <v>#N/A</v>
          </cell>
          <cell r="AX3837" t="e">
            <v>#N/A</v>
          </cell>
          <cell r="AY3837" t="e">
            <v>#N/A</v>
          </cell>
          <cell r="AZ3837" t="e">
            <v>#N/A</v>
          </cell>
        </row>
        <row r="3838">
          <cell r="B3838" t="str">
            <v>P1338</v>
          </cell>
          <cell r="C3838" t="str">
            <v>CGGA_P1338</v>
          </cell>
          <cell r="E3838" t="str">
            <v>巩介文</v>
          </cell>
          <cell r="F3838">
            <v>656561</v>
          </cell>
          <cell r="G3838">
            <v>44098</v>
          </cell>
          <cell r="H3838" t="str">
            <v>1.颅内占位性病变:(额 颞 岛，右)   低级别胶质瘤  2.继发性癫痫</v>
          </cell>
          <cell r="J3838" t="str">
            <v>男</v>
          </cell>
          <cell r="K3838">
            <v>30</v>
          </cell>
          <cell r="L3838" t="str">
            <v>B</v>
          </cell>
          <cell r="M3838" t="str">
            <v>140221199004151813</v>
          </cell>
          <cell r="N3838" t="str">
            <v xml:space="preserve">巩介国 哥弟 13513523977 陈娜娜 夫妻 1823408371 巩玉平 父亲 15513781026
</v>
          </cell>
          <cell r="O3838" t="str">
            <v>反复癫痫发作半年</v>
          </cell>
          <cell r="P3838" t="str">
            <v>现病史：患者半年前在睡午觉时突然惊醒并闻到消毒液味道，发作时患者神志清晰，无幻听幻视。3到4秒后症状消失，能够回忆发作时情景，发作后可正常工作。随病情进展，患者在清醒时出现症状，突发胃部胀气，并感觉胀气上升，大口喘气，同时出现幻嗅，仍为消毒水味道，发作后出现恐惧感。患者该症状频率从2天一次，到一天3到4次不等，每次发作均为3-4秒。未行诊治。1月前前出现发作时出现心慌、四肢无力，发作时神志清晰，发作后内心恐惧、出冷汗，严重影响生活及工作，遂到大同市第五人民医院行CT及MR检查，告知颅内异常，转诊至天坛医院就诊。门诊加用左乙拉西坦片，症状缓解不明显。完善检查后，以“颅内占位，继发性癫痫”收入神经外科肿瘤5病区。    患者自患病以来，饮食可，睡眠可，二便如常，体重无明显变化。</v>
          </cell>
          <cell r="Q3838" t="str">
            <v>既往史：平素健康状况:良好。否认高血压史、冠心病史， 否认糖尿病史、脑血管病史、精神病史，否认肝炎史、疟疾史、结核史,否认手术史、外伤史、输血史，否认过敏史，预防接种史不详。</v>
          </cell>
          <cell r="R3838" t="str">
            <v>个人史：生于山西大同市，久居本地，无疫区、疫情、疫水接触史，无牧区、矿山、高氟区、低碘区居住史，无化学性物质、放射性物质、有毒物质接触史，无工业毒物、粉尘接触史。饮酒10年，偶尔喝酒。否认冶游史、吸烟史。</v>
          </cell>
          <cell r="S3838">
            <v>90</v>
          </cell>
          <cell r="T3838">
            <v>44103</v>
          </cell>
          <cell r="V3838" t="str">
            <v>右额颞开颅胶质瘤切除+人工硬脑膜修补（电生理监测定位+神经导航辅助）</v>
          </cell>
          <cell r="W3838" t="str">
            <v>患者气管插管全麻成功后，仰卧位，头左偏45°,头架固定,导航注册确定肿瘤体表投影。常规碘酒（4%）和酒精（75%）消毒后铺巾，头皮浸润麻醉，取右额颞“？”切口逐层切开，皮肌瓣翻向前方，充分暴露骨质，颅骨钻2孔骨瓣铣下保留。硬膜止血后四周严密悬吊，见硬膜张力略高，“弧形+放射”状剪开硬脑膜，额颞皮层正常，部分肿瘤突入到外侧裂内。术中导航确定肿瘤范围，ECoG监测发现额颞皮层多发癫痫灶，行SSEP确定中央沟,缓慢释放侧裂池脑脊液后脑压下降满意.仔细分离并切除突入到外侧裂前部肿瘤,显露ICA、A1、M1及M2，岛阈附近M1背内侧显示最外侧豆纹动脉，以此作为切除最深部边界。然后切除眶回部分肿瘤，显露嗅神经、嗅三角及内、外嗅纹，可见外侧嗅纹平行岛阈。显露上环岛沟，调整显微镜角度依次切除岛叶前及后上部肿瘤，后方达后岛点，侧脑室额角开放，深部可见肉豆蔻样壳核，术中导航及单极高频电刺激确定内囊后肢上肢和下肢区，以此作为深部功能边界。然后调整显微镜角度于外侧裂静脉和大脑中动脉下方切除前及后下部肿瘤，下界达下环岛沟，侧脑室颞角开放。肿瘤灰白色，大部分质软，血供一般，边界不清，切除过程中患者经颅MEP监测显示波幅降低明显，给以升压、温盐水冲洗术腔、罂粟碱浸泡之明胶海绵贴敷血管等措施，波幅有所升高，最终根据解剖-功能边界导航确认全切肿瘤。再次使用ECoG监测，仍有较多癫痫灶，使用双侧电凝低功率热灼，皮层脑电监测显示明显好转。术腔严密止血，腔反复冲洗清亮，脑组织搏动好，人工硬膜缝合缺损硬膜，与护士清点棉片、棉条等手术用品无误后，钛片、盖孔片、钛钉还纳骨瓣，逐层缝合肌肉、皮下及皮肤，术毕再次与护士清点棉条等手术用品无误，再次MEP监测显示与切除肿瘤前无明显变化。手术顺利，麻醉满意，术中出血约300ml，未输血，术后回患者自主呼吸恢复，拔除气管插管后，返回PICU监护。</v>
          </cell>
          <cell r="X3838" t="str">
            <v>全切除</v>
          </cell>
          <cell r="Y3838">
            <v>161664</v>
          </cell>
          <cell r="AA3838">
            <v>0</v>
          </cell>
          <cell r="AC3838" t="str">
            <v>病理诊断：星形细胞瘤（WHOⅡ级）。</v>
          </cell>
          <cell r="AD3838" t="str">
            <v>全切除</v>
          </cell>
          <cell r="AE3838">
            <v>44117</v>
          </cell>
          <cell r="AF3838" t="str">
            <v>1.星形细胞瘤（WHOⅡ级）（额 颞 岛，右)  2.继发性癫痫</v>
          </cell>
          <cell r="AH3838" t="str">
            <v>未终止</v>
          </cell>
          <cell r="AI3838">
            <v>664</v>
          </cell>
          <cell r="AJ3838">
            <v>0</v>
          </cell>
          <cell r="AK3838">
            <v>664</v>
          </cell>
          <cell r="AL3838">
            <v>0</v>
          </cell>
          <cell r="AM3838">
            <v>664</v>
          </cell>
          <cell r="AN3838" t="str">
            <v>无</v>
          </cell>
          <cell r="AO3838">
            <v>0</v>
          </cell>
          <cell r="AP3838" t="str">
            <v>无</v>
          </cell>
          <cell r="AQ3838">
            <v>0</v>
          </cell>
          <cell r="AS3838">
            <v>0</v>
          </cell>
          <cell r="AU3838" t="e">
            <v>#N/A</v>
          </cell>
          <cell r="AV3838" t="e">
            <v>#N/A</v>
          </cell>
          <cell r="AW3838" t="e">
            <v>#N/A</v>
          </cell>
          <cell r="AX3838" t="e">
            <v>#N/A</v>
          </cell>
          <cell r="AY3838" t="e">
            <v>#N/A</v>
          </cell>
          <cell r="AZ3838" t="e">
            <v>#N/A</v>
          </cell>
        </row>
        <row r="3839">
          <cell r="B3839" t="str">
            <v>P1339</v>
          </cell>
          <cell r="C3839" t="str">
            <v>NA</v>
          </cell>
          <cell r="D3839" t="str">
            <v>NA</v>
          </cell>
          <cell r="E3839" t="str">
            <v>NA</v>
          </cell>
          <cell r="F3839" t="str">
            <v>NA</v>
          </cell>
          <cell r="G3839" t="str">
            <v>NA</v>
          </cell>
          <cell r="H3839" t="str">
            <v>NA</v>
          </cell>
          <cell r="I3839" t="str">
            <v>NA</v>
          </cell>
          <cell r="J3839" t="str">
            <v>NA</v>
          </cell>
          <cell r="K3839" t="str">
            <v>NA</v>
          </cell>
          <cell r="L3839" t="str">
            <v>NA</v>
          </cell>
          <cell r="M3839" t="str">
            <v>NA</v>
          </cell>
          <cell r="N3839" t="str">
            <v>NA</v>
          </cell>
          <cell r="O3839" t="str">
            <v>NA</v>
          </cell>
          <cell r="P3839" t="str">
            <v>NA</v>
          </cell>
          <cell r="Q3839" t="str">
            <v>NA</v>
          </cell>
          <cell r="R3839" t="str">
            <v>NA</v>
          </cell>
          <cell r="S3839" t="str">
            <v>NA</v>
          </cell>
          <cell r="T3839" t="str">
            <v>NA</v>
          </cell>
          <cell r="U3839" t="str">
            <v>NA</v>
          </cell>
          <cell r="V3839" t="str">
            <v>NA</v>
          </cell>
          <cell r="W3839" t="str">
            <v>NA</v>
          </cell>
          <cell r="X3839" t="str">
            <v>NA</v>
          </cell>
          <cell r="Y3839" t="str">
            <v>NA</v>
          </cell>
          <cell r="Z3839" t="str">
            <v>NA</v>
          </cell>
          <cell r="AA3839" t="str">
            <v>NA</v>
          </cell>
          <cell r="AB3839" t="str">
            <v>NA</v>
          </cell>
          <cell r="AC3839" t="str">
            <v>NA</v>
          </cell>
          <cell r="AD3839" t="str">
            <v>NA</v>
          </cell>
          <cell r="AE3839" t="str">
            <v>NA</v>
          </cell>
          <cell r="AF3839" t="str">
            <v>NA</v>
          </cell>
          <cell r="AG3839" t="str">
            <v>NA</v>
          </cell>
          <cell r="AH3839" t="str">
            <v>NA</v>
          </cell>
          <cell r="AI3839" t="str">
            <v>NA</v>
          </cell>
          <cell r="AJ3839" t="str">
            <v>NA</v>
          </cell>
          <cell r="AK3839" t="str">
            <v>NA</v>
          </cell>
          <cell r="AL3839" t="str">
            <v>NA</v>
          </cell>
          <cell r="AM3839" t="str">
            <v>NA</v>
          </cell>
          <cell r="AN3839" t="str">
            <v>NA</v>
          </cell>
          <cell r="AO3839" t="str">
            <v>NA</v>
          </cell>
          <cell r="AP3839" t="str">
            <v>NA</v>
          </cell>
          <cell r="AQ3839" t="str">
            <v>NA</v>
          </cell>
          <cell r="AS3839" t="str">
            <v>NA</v>
          </cell>
          <cell r="AT3839" t="str">
            <v>NA</v>
          </cell>
          <cell r="AU3839" t="str">
            <v>NA</v>
          </cell>
          <cell r="AV3839" t="str">
            <v>NA</v>
          </cell>
          <cell r="AW3839" t="str">
            <v>NA</v>
          </cell>
          <cell r="AX3839" t="str">
            <v>NA</v>
          </cell>
          <cell r="AY3839" t="str">
            <v>NA</v>
          </cell>
          <cell r="AZ3839" t="str">
            <v>NA</v>
          </cell>
          <cell r="BA3839" t="str">
            <v>NA</v>
          </cell>
          <cell r="BB3839" t="str">
            <v>NA</v>
          </cell>
          <cell r="BC3839" t="str">
            <v>NA</v>
          </cell>
          <cell r="BD3839" t="str">
            <v>NA</v>
          </cell>
        </row>
        <row r="3840">
          <cell r="B3840" t="str">
            <v>P1340</v>
          </cell>
          <cell r="C3840" t="str">
            <v>CGGA_P1340</v>
          </cell>
          <cell r="E3840" t="str">
            <v>赵雪飞</v>
          </cell>
          <cell r="F3840">
            <v>657365</v>
          </cell>
          <cell r="G3840">
            <v>44107</v>
          </cell>
          <cell r="H3840" t="str">
            <v>颅内占位性病变（颞，右）  胶质瘤？  脑疝  乙型肝炎</v>
          </cell>
          <cell r="J3840" t="str">
            <v>男</v>
          </cell>
          <cell r="K3840">
            <v>32</v>
          </cell>
          <cell r="L3840" t="str">
            <v>A</v>
          </cell>
          <cell r="M3840" t="str">
            <v>152624198808281832</v>
          </cell>
          <cell r="N3840" t="str">
            <v>武晓会/配偶/15247916086</v>
          </cell>
          <cell r="O3840" t="str">
            <v>突发头痛伴恶心1月余</v>
          </cell>
          <cell r="P3840" t="str">
            <v>患者于1月余前于情绪激动后突发头痛，伴有恶心，未吐，就诊于当地医院，行头颅CT扫描提示颅内占位、脑疝，予脱水治疗，头痛无明显好转，建议上级医院进一步就诊。1周前就诊于我院，行头颅MRI扫描提示：右颞岛叶底节区占位：高级别胶质瘤？血管外膜细胞瘤？脑疝征象。3天前进一步就诊于我院急诊，行甘露醇脱水降颅压治疗，现为进一步治疗收入我科。    患者自患病以来，饮食可，睡眠可，二便如常，体重无明显变化。</v>
          </cell>
          <cell r="Q3840" t="str">
            <v>平素健康状况:良好。否认高血压史、冠心病史，否认糖尿病史、脑血管病史、精神病史，否认疟疾史、结核史，乙型肝炎大三阳，否认手术史、外伤史、输血史，否认过敏史，预防接种史不详。</v>
          </cell>
          <cell r="R3840" t="str">
            <v>个人史：久居本地，无疫区、疫情、疫水接触史，无牧区、矿山、高氟区、低碘区居住史，无化学性物质、放射性物质、有毒物质接触史，无工业毒物、粉尘接触史。否认冶游史、吸烟史。</v>
          </cell>
          <cell r="S3840" t="str">
            <v>65</v>
          </cell>
          <cell r="T3840">
            <v>44108</v>
          </cell>
          <cell r="V3840" t="str">
            <v xml:space="preserve">右额颞开颅，颅内病变切除术 </v>
          </cell>
          <cell r="W3840" t="str">
            <v>患者气管插管全麻成功后，患者取仰卧位，头偏向左侧，常规碘酒（4%）和酒精（75%）消毒后铺巾，头皮浸润麻醉，取右额颞“？”切口逐层切开，皮瓣翻向侧下方，充分暴露骨质，颅骨钻2孔，骨瓣铣下保留。硬膜止血后四周严密悬吊，见硬膜张力高，250ml甘露醇快速静点降低颅内压，“弧形+放射”状剪开硬脑膜，见脑组织张力高，灰红色肿瘤自脑内突出至右侧颞极表面，肿瘤呈实性，质地软韧相间，血供丰富，与周围脑组织边界不清，自右侧颞上、中回前部脑内长出，突出至皮层表面，深达岛叶及侧脑室颞角及三角区，自肿瘤大致边界逐步分离并分块切除，右侧大脑中动脉分支自肿瘤中穿行，小心游离后予以完好保护，最终病变镜下全切。同时将受侵袭的右侧颞极及钩回、海马头部切除，充分内减压。切除肿瘤后可见同侧动眼神经、颈内动脉、大脑中动脉、大脑后动脉及脑干，以上结构均保护完好。术腔严密止血，创面速即纱帖敷,生理盐水反复冲洗清亮，脑组织搏动好，硬膜破损严重，人工硬膜（脑膜健）减张缝合，与护士清点棉片、棉条等手术用品无误，盖骨板及钛片还纳、固定骨瓣，逐层缝合肌肉、皮下及皮肤，术毕。再次与护士清点棉条等手术用品无误，手术顺利，术中出血约300ml，未输血，输液3500ml，术后回ICU病房监护。</v>
          </cell>
          <cell r="X3840" t="str">
            <v>全切除</v>
          </cell>
          <cell r="Y3840" t="str">
            <v>657365</v>
          </cell>
          <cell r="Z3840" t="str">
            <v>GBM(WHO IV)</v>
          </cell>
          <cell r="AA3840" t="str">
            <v>GBM(WHO IV)</v>
          </cell>
          <cell r="AB3840">
            <v>4</v>
          </cell>
          <cell r="AC3840" t="str">
            <v>胶质母细胞瘤（WHOⅣ级），肿瘤浸润软膜及蛛网膜下腔。</v>
          </cell>
          <cell r="AD3840" t="str">
            <v>全切除</v>
          </cell>
          <cell r="AE3840" t="str">
            <v>202010/20</v>
          </cell>
          <cell r="AF3840" t="str">
            <v>胶质母细胞瘤（WHOⅣ级；颞，右）  胶质瘤？  脑疝  乙型肝炎</v>
          </cell>
          <cell r="AH3840" t="str">
            <v>未终止</v>
          </cell>
          <cell r="AI3840">
            <v>659</v>
          </cell>
          <cell r="AJ3840">
            <v>0</v>
          </cell>
          <cell r="AK3840">
            <v>659</v>
          </cell>
          <cell r="AL3840">
            <v>0</v>
          </cell>
          <cell r="AM3840">
            <v>659</v>
          </cell>
          <cell r="AN3840" t="str">
            <v>30次</v>
          </cell>
          <cell r="AO3840">
            <v>1</v>
          </cell>
          <cell r="AP3840" t="str">
            <v>泰道</v>
          </cell>
          <cell r="AQ3840">
            <v>1</v>
          </cell>
          <cell r="AS3840">
            <v>0</v>
          </cell>
          <cell r="AU3840" t="e">
            <v>#N/A</v>
          </cell>
          <cell r="AV3840" t="e">
            <v>#N/A</v>
          </cell>
          <cell r="AW3840" t="e">
            <v>#N/A</v>
          </cell>
          <cell r="AX3840" t="e">
            <v>#N/A</v>
          </cell>
          <cell r="AY3840" t="e">
            <v>#N/A</v>
          </cell>
          <cell r="AZ3840" t="e">
            <v>#N/A</v>
          </cell>
        </row>
        <row r="3841">
          <cell r="B3841" t="str">
            <v>P1341</v>
          </cell>
          <cell r="C3841" t="str">
            <v>CGGA_P1341</v>
          </cell>
          <cell r="D3841" t="str">
            <v>CGGA_P1341, CGGA_P1406</v>
          </cell>
          <cell r="E3841" t="str">
            <v>佘天江</v>
          </cell>
          <cell r="F3841">
            <v>657463</v>
          </cell>
          <cell r="G3841">
            <v>44110</v>
          </cell>
          <cell r="H3841" t="str">
            <v>1.颅内占位性病变（颞叶，基底节区，岛叶等，左，胶质瘤可能性大）  2.症状性癫痫[继发性癫痫]</v>
          </cell>
          <cell r="J3841" t="str">
            <v>男</v>
          </cell>
          <cell r="K3841">
            <v>57</v>
          </cell>
          <cell r="L3841" t="str">
            <v>A</v>
          </cell>
          <cell r="M3841" t="str">
            <v>210711196304185619</v>
          </cell>
          <cell r="N3841" t="str">
            <v>李贺民/配偶/13514164979 1554164769</v>
          </cell>
          <cell r="O3841" t="str">
            <v>头晕伴意识丧失1月余</v>
          </cell>
          <cell r="P3841" t="str">
            <v>患者两月前无明显诱因出现头晕、憋闷，不伴恶心、呕吐、视物模糊等不适，当时未引起重视。一个月前，患者再次无诱因出现头晕胸口憋闷并伴行走不稳，患者下楼后出现意识丧失，四肢抽搐，牙关紧闭，120急救送入当地医院，行住院检查治疗，具体过程不详。出院后患者自诉近记忆力下降，规律服用丙戊酸那缓释片0.25g，口服，Bid。现患者为求进一步诊治，就诊于我院，门诊以“颅内占位性病变”收入我科。患者自患病以来，饮食可，睡眠可，二便如常，体重无明显变化。</v>
          </cell>
          <cell r="Q3841" t="str">
            <v>平素健康状况:良好。否认高血压史、冠心病史，否认糖尿病史、脑血管病史、精神病史，否认肝炎史、疟疾史、结核史,否认手术史、外伤史、输血史，否认过敏史，预防接种史不详。</v>
          </cell>
          <cell r="R3841" t="str">
            <v>个人史：久居本地，无疫区、疫情、疫水接触史，无牧区、矿山、高氟区、低碘区居住史，无化学性物质、放射性物质、有毒物质接触史，无工业毒物、粉尘接触史。否认冶游史、吸烟史。</v>
          </cell>
          <cell r="S3841" t="str">
            <v>100</v>
          </cell>
          <cell r="T3841">
            <v>44113</v>
          </cell>
          <cell r="V3841" t="str">
            <v>显微镜下幕上深部肿物切除术</v>
          </cell>
          <cell r="W3841" t="str">
            <v>患者气管插管全麻成功后，仰卧位，头偏向右。常规碘酒（4%）和酒精（75%）消毒后铺巾，头皮浸润麻醉。取左额颞“？”切口逐层切开，皮瓣翻向前下方，充分暴露骨质，颅骨钻2孔骨瓣铣下保留。硬膜止血后四周严密悬吊。“弧形+放射”状剪开硬脑膜，先切除部分颞中回和颞下回脑组织，并进一步切除颞极，即见暗灰色病变位于左侧颞叶，质软韧相间，与周围组织边界不清，血供丰富，向内疝至幕下，压迫脑干。显微镜下分块切除肿瘤，待瘤内减压充分后沿肿瘤周边逐步分离，最终病变镜下全切。左侧ICA、PCoA、MCA、动眼神经显露并保护良好。侧脑室颞角开放并术腔严密止血，创面速即纱帖敷,术腔反复冲洗清亮，脑组织搏动好。以人工硬膜减张缝合硬膜。与护士清点棉片、棉条等手术用品无误后，还纳骨瓣，钛片+盖孔板固定。逐层缝合肌肉、皮下及皮肤，术毕再次与护士清点棉条等手术用品无误，手术顺利，术中出血约200ml，输液2600ml，未输血，术后回ICU病房监护。</v>
          </cell>
          <cell r="X3841" t="str">
            <v>部分切除</v>
          </cell>
          <cell r="Y3841" t="str">
            <v>缺失</v>
          </cell>
          <cell r="Z3841" t="str">
            <v>A(WHO II)</v>
          </cell>
          <cell r="AA3841" t="str">
            <v>A(WHO II)</v>
          </cell>
          <cell r="AB3841">
            <v>2</v>
          </cell>
          <cell r="AC3841" t="str">
            <v>星形细胞瘤 (WHOⅡ级)</v>
          </cell>
          <cell r="AD3841" t="str">
            <v>部分切除</v>
          </cell>
          <cell r="AE3841">
            <v>44123</v>
          </cell>
          <cell r="AF3841" t="str">
            <v>1.星形细胞瘤（WHO II级，多发，颞叶，基底节区，岛叶等，左）2.症状性癫痫[继发性癫痫]</v>
          </cell>
          <cell r="AH3841" t="str">
            <v>未终止</v>
          </cell>
          <cell r="AI3841" t="str">
            <v>NA</v>
          </cell>
          <cell r="AJ3841" t="str">
            <v>NA</v>
          </cell>
          <cell r="AK3841" t="str">
            <v>NA</v>
          </cell>
          <cell r="AL3841" t="str">
            <v>NA</v>
          </cell>
          <cell r="AM3841">
            <v>559</v>
          </cell>
          <cell r="AN3841">
            <v>0</v>
          </cell>
          <cell r="AP3841">
            <v>0</v>
          </cell>
          <cell r="AS3841">
            <v>0</v>
          </cell>
          <cell r="AU3841" t="e">
            <v>#N/A</v>
          </cell>
          <cell r="AV3841" t="e">
            <v>#N/A</v>
          </cell>
          <cell r="AW3841" t="e">
            <v>#N/A</v>
          </cell>
          <cell r="AX3841" t="e">
            <v>#N/A</v>
          </cell>
          <cell r="AY3841" t="e">
            <v>#N/A</v>
          </cell>
          <cell r="AZ3841" t="e">
            <v>#N/A</v>
          </cell>
        </row>
        <row r="3842">
          <cell r="B3842" t="str">
            <v>P1342</v>
          </cell>
          <cell r="C3842" t="str">
            <v>CGGA_P1342</v>
          </cell>
          <cell r="E3842" t="str">
            <v>刘金虎</v>
          </cell>
          <cell r="F3842">
            <v>657472</v>
          </cell>
          <cell r="G3842">
            <v>44110</v>
          </cell>
          <cell r="H3842" t="str">
            <v>颅内占位病变(右颞顶)  右颞顶胶质母细胞瘤术后</v>
          </cell>
          <cell r="J3842" t="str">
            <v>男</v>
          </cell>
          <cell r="K3842">
            <v>28</v>
          </cell>
          <cell r="L3842" t="str">
            <v>B</v>
          </cell>
          <cell r="M3842" t="str">
            <v>130821199110142276</v>
          </cell>
          <cell r="N3842" t="str">
            <v>白素素/配偶/15028205951</v>
          </cell>
          <cell r="O3842" t="str">
            <v>胶质瘤术后2年，考虑肿瘤复发</v>
          </cell>
          <cell r="P3842" t="str">
            <v>患者2018前7月发现颅内占位病变，行头颅MRI示：颅内占位性病变（右颞顶）。发病过程中，患者无呕吐，无四肢抽搐，无意识丧失，无运动功能障碍，无言语功能障碍。于普华医院行颅内占位病变切除术，术后病理为胶质母细胞瘤。术后放化疗。2020年1月发现MRI异常强化，之后定期随访。2020年8月发现强化范围略增大，考虑肿瘤复发可能性大。患者为求进一步治疗，就诊于我院，行头颅MRI示：脑胶质瘤复发（右颞顶）。门诊以“脑胶质瘤复发”收入院。    患者自患病以来，饮食可，睡眠可，二便如常，体重无明显变化。</v>
          </cell>
          <cell r="Q3842" t="str">
            <v>2018年7月行胶质瘤切除术。平素健康状况:良好。否认高血压史、冠心病史，否认糖尿病史、脑血管病史、精神病史，否认肝炎史、疟疾史、结核史,否认外伤史、输血史，否认过敏史，预防接种史不详。</v>
          </cell>
          <cell r="R3842" t="str">
            <v>个人史：久居本地，无疫区、疫情、疫水接触史，无牧区、矿山、高氟区、低碘区居住史，无化学性物质、放射性物质、有毒物质接触史，无工业毒物、粉尘接触史。否认冶游史、吸烟史。</v>
          </cell>
          <cell r="S3842" t="str">
            <v>90</v>
          </cell>
          <cell r="T3842">
            <v>44114</v>
          </cell>
          <cell r="V3842" t="str">
            <v>右颞顶开颅肿瘤切除术+人工硬膜修复术</v>
          </cell>
          <cell r="W3842" t="str">
            <v>患者气管插管全麻成功后，左侧卧位。导航确定病变位置。常规碘酒（4%）和酒精（75%）消毒后铺巾，头皮浸润麻醉，取右颞顶原切口逐层切开，皮瓣翻向侧下方，充分暴露骨质，取下原骨瓣。硬膜止血后四周严密悬吊，“弧形+放射”状剪开硬脑膜，脑组织张力中等，病变位于侧脑室后外侧方，实性病变呈灰白色，质软，血供中等，与周围脑组织边界欠清，自肿瘤大致边界逐步分离并分块切除，最终病变镜下全切，大小约3*3.5*3cm。术腔严密止血，创面速即纱帖敷,术腔反复冲洗清亮，脑组织搏动好，硬膜破损处人工硬膜（脑膜健）减张缝合，与护士清点棉片、棉条等手术用品无误后，1枚盖孔板2枚钛片还纳骨瓣，逐层缝合肌肉、皮下及皮肤，术毕再次与护士清点棉条等手术用品无误，手术顺利，术中出血约200ml，未输血，术后回ICU病房监护。</v>
          </cell>
          <cell r="X3842" t="str">
            <v>全切除</v>
          </cell>
          <cell r="Y3842" t="str">
            <v>缺失</v>
          </cell>
          <cell r="Z3842" t="str">
            <v>GBM(WHO IV)</v>
          </cell>
          <cell r="AA3842" t="str">
            <v>GBM(WHO IV)</v>
          </cell>
          <cell r="AB3842">
            <v>4</v>
          </cell>
          <cell r="AC3842" t="str">
            <v>胶质母细胞瘤 (WHOⅣ级)</v>
          </cell>
          <cell r="AD3842" t="str">
            <v>全切除</v>
          </cell>
          <cell r="AE3842">
            <v>44125</v>
          </cell>
          <cell r="AF3842" t="str">
            <v>1.右颞顶复发胶质母细胞瘤 2.右颞顶胶质母细胞瘤术后3.症状性癫痫[继发性癫痫]</v>
          </cell>
          <cell r="AH3842" t="str">
            <v>未终止</v>
          </cell>
          <cell r="AI3842">
            <v>653</v>
          </cell>
          <cell r="AJ3842">
            <v>0</v>
          </cell>
          <cell r="AK3842">
            <v>653</v>
          </cell>
          <cell r="AL3842">
            <v>0</v>
          </cell>
          <cell r="AM3842">
            <v>653</v>
          </cell>
          <cell r="AN3842" t="str">
            <v>同步</v>
          </cell>
          <cell r="AO3842">
            <v>1</v>
          </cell>
          <cell r="AP3842" t="str">
            <v>泰道</v>
          </cell>
          <cell r="AQ3842">
            <v>1</v>
          </cell>
          <cell r="AS3842">
            <v>1</v>
          </cell>
          <cell r="AU3842" t="e">
            <v>#N/A</v>
          </cell>
          <cell r="AV3842" t="e">
            <v>#N/A</v>
          </cell>
          <cell r="AW3842" t="e">
            <v>#N/A</v>
          </cell>
          <cell r="AX3842" t="e">
            <v>#N/A</v>
          </cell>
          <cell r="AY3842" t="e">
            <v>#N/A</v>
          </cell>
          <cell r="AZ3842" t="e">
            <v>#N/A</v>
          </cell>
        </row>
        <row r="3843">
          <cell r="B3843" t="str">
            <v>P1343</v>
          </cell>
          <cell r="C3843" t="str">
            <v>CGGA_P1343</v>
          </cell>
          <cell r="E3843" t="str">
            <v>林辉</v>
          </cell>
          <cell r="F3843">
            <v>657774</v>
          </cell>
          <cell r="G3843">
            <v>44113</v>
          </cell>
          <cell r="H3843" t="str">
            <v>1.颅内占位性病变：(颞、岛   左) 胶质瘤？  2.继发性癫痫  3.高脂血症  4.高血压  
5.双肺肺炎</v>
          </cell>
          <cell r="J3843" t="str">
            <v>男</v>
          </cell>
          <cell r="K3843">
            <v>52</v>
          </cell>
          <cell r="L3843" t="str">
            <v>B</v>
          </cell>
          <cell r="M3843" t="str">
            <v>420500196806230052</v>
          </cell>
          <cell r="N3843" t="str">
            <v>王飞/配偶/18610557819</v>
          </cell>
          <cell r="O3843" t="str">
            <v>反复癫痫2月</v>
          </cell>
          <cell r="P3843" t="str">
            <v>患者2月前，在夜间突发恶心、出汗，持续时间约十数秒后，上述症状消失。发作过程中，神志清醒，无口角抽搐，无肢体强直及抽搐，无二便失禁，无幻听幻嗅。发作后无特殊不适。上述症状此后数天发作一次，多在午间和夜间发作，持续约数十秒。1月前患者症状加重，并在发作过程中出现言语困难，情绪控制困难，口水增多，并闻到类似胃肠嗳气异味，同时仍有出汗，恶心等不适，持续性时间约十秒钟。患者病后在309医院及我院，行相关检查，并在我院门诊开具丙戊酸钠缓释片，口服后上述症状消失。门诊完善检查后，以“颅内占位、癫痫”收入神经外科肿瘤5病区。患者自患病以来，饮食可，睡眠可，二便如常，体重无明显变化。</v>
          </cell>
          <cell r="Q3843" t="str">
            <v>平素健康状况:良好。近半年来，发现血压增高,最高达140/100mmHg，未服用降压药，血脂高约1年，平时服用匹伐他汀2mg，每晚一次。否认、冠心病史，否认糖尿病史、脑血管病史、精神病史，否认肝炎史、疟疾史、结核史,否认手术史、外伤史、输血史，5年前行青霉素皮试过敏，预防接种史不详。</v>
          </cell>
          <cell r="R3843" t="str">
            <v>个人史：久居本地，无疫区、疫情、疫水接触史，无牧区、矿山、高氟区、低碘区居住史，无化学性物质、放射性物质、有毒物质接触史，无工业毒物、粉尘接触史。否认冶游史、吸烟史。</v>
          </cell>
          <cell r="S3843" t="str">
            <v>90</v>
          </cell>
          <cell r="T3843">
            <v>44116</v>
          </cell>
          <cell r="V3843" t="str">
            <v>左额颞开颅肿瘤切除+人工硬脑膜修补术</v>
          </cell>
          <cell r="W3843" t="str">
            <v>患者气管插管全麻成功后，仰卧头右偏，导航注册确定肿瘤体表投影。常规碘酒（4%）和酒精（75%）消毒后铺巾，头皮浸润麻醉，取左额颞“？”切口逐层切开，皮肌瓣翻向前方，充分暴露骨质，颅骨钻3孔骨瓣铣下保留。硬膜止血后四周严密悬吊，见硬膜张力略高250ml甘露醇快速静点降低颅内压，“弧形+放射”状剪开硬脑膜，可见颞极皮层脑回增宽，脑沟变浅，额叶皮层正常。术中导航确定肿瘤范围，ECoG监测显示额颞多处异常棘波，SSEP确定中央沟。缓慢释放侧裂池脑脊液后脑压下降满意。于外侧裂颞侧分离，可见颞极、钩回及岛阈肿瘤，灰白色，质硬韧，血供一般，显微镜下分块切除颞极及钩回、海马肿瘤，颞角开放，可见动眼神经、P2、ICA、后交通动脉、脉络膜前动脉、M1均保护完好。自外侧裂下方显示下环岛沟，切除岛叶前下部肿瘤，深部达底节区。然后眶回造瘘，切除前部及后上部肿瘤，深部可见肉豆蔻样底节区，高频单极刺激未监测出阳性点。最终肿瘤镜下近全切，切除过程中监测MEP显示下肢波幅下降明显，给以温盐水冲洗、罂粟碱贴覆后逐渐改善。术腔严密止血，反复冲洗清亮，脑组织搏动好，硬膜严密缝合困难，人工硬膜减张修补缝合，与护士清点棉片、棉条等手术用品无误后，钛片还纳骨瓣，逐层缝合肌肉、皮下及皮肤，术毕再次与护士清点棉条等手术用品无误，手术顺利，麻醉满意，术中出血约 400ml，输液4000  ml，未输血，术后拔管后回ICU病房监护。</v>
          </cell>
          <cell r="X3843" t="str">
            <v>部分切除</v>
          </cell>
          <cell r="Y3843" t="str">
            <v>161807</v>
          </cell>
          <cell r="Z3843" t="str">
            <v>A(WHO II)</v>
          </cell>
          <cell r="AA3843" t="str">
            <v>A(WHO II)</v>
          </cell>
          <cell r="AB3843">
            <v>2</v>
          </cell>
          <cell r="AC3843" t="str">
            <v>星形细胞瘤（WHOⅡ级），肿瘤浸润血管周围间隙。</v>
          </cell>
          <cell r="AD3843" t="str">
            <v>部分切除</v>
          </cell>
          <cell r="AE3843">
            <v>44131</v>
          </cell>
          <cell r="AF3843" t="str">
            <v xml:space="preserve"> 1.星形细胞瘤（WHOⅡ级）（ 颞岛 左） 2. 继发性癫痫  3.高脂血症 4.高血压 5.双肺肺炎</v>
          </cell>
          <cell r="AH3843" t="str">
            <v>未终止</v>
          </cell>
          <cell r="AI3843">
            <v>651</v>
          </cell>
          <cell r="AJ3843">
            <v>0</v>
          </cell>
          <cell r="AK3843">
            <v>566</v>
          </cell>
          <cell r="AL3843">
            <v>1</v>
          </cell>
          <cell r="AM3843">
            <v>651</v>
          </cell>
          <cell r="AN3843" t="str">
            <v>同步</v>
          </cell>
          <cell r="AO3843">
            <v>1</v>
          </cell>
          <cell r="AP3843" t="str">
            <v>帝清</v>
          </cell>
          <cell r="AQ3843">
            <v>1</v>
          </cell>
          <cell r="AS3843">
            <v>0</v>
          </cell>
          <cell r="AU3843" t="e">
            <v>#N/A</v>
          </cell>
          <cell r="AV3843" t="e">
            <v>#N/A</v>
          </cell>
          <cell r="AW3843" t="e">
            <v>#N/A</v>
          </cell>
          <cell r="AX3843" t="e">
            <v>#N/A</v>
          </cell>
          <cell r="AY3843" t="e">
            <v>#N/A</v>
          </cell>
          <cell r="AZ3843" t="e">
            <v>#N/A</v>
          </cell>
        </row>
        <row r="3844">
          <cell r="B3844" t="str">
            <v>P1344</v>
          </cell>
          <cell r="C3844" t="str">
            <v>CGGA_P1344</v>
          </cell>
          <cell r="E3844" t="str">
            <v>章双娥</v>
          </cell>
          <cell r="F3844">
            <v>657775</v>
          </cell>
          <cell r="G3844">
            <v>44113</v>
          </cell>
          <cell r="H3844" t="str">
            <v xml:space="preserve"> 颅内占位性病变（额叶 底节区 左）  胶质瘤可能性大  转移瘤可能</v>
          </cell>
          <cell r="J3844" t="str">
            <v>女</v>
          </cell>
          <cell r="K3844">
            <v>54</v>
          </cell>
          <cell r="L3844" t="str">
            <v>AB</v>
          </cell>
          <cell r="M3844" t="str">
            <v>342825196510131325</v>
          </cell>
          <cell r="N3844" t="str">
            <v>朱乐根/母子/15989490456</v>
          </cell>
          <cell r="O3844" t="str">
            <v>头痛1年，加重伴呕吐2周</v>
          </cell>
          <cell r="P3844" t="str">
            <v>头痛1年，加重伴呕吐2周</v>
          </cell>
          <cell r="Q3844" t="str">
            <v>平素健康状况:良好。否认高血压史、冠心病史，否认糖尿病史、脑血管病史、精神病史，否认肝炎史、疟疾史、结核史,否认手术史、外伤史、输血史，否认过敏史，预防接种史不详。</v>
          </cell>
          <cell r="R3844" t="str">
            <v>个人史：久居本地，无疫区、疫情、疫水接触史，无牧区、矿山、高氟区、低碘区居住史，无化学性物质、放射性物质、有毒物质接触史，无工业毒物、粉尘接触史。否认冶游史、吸烟史。</v>
          </cell>
          <cell r="S3844" t="str">
            <v>90</v>
          </cell>
          <cell r="T3844">
            <v>44116</v>
          </cell>
          <cell r="V3844" t="str">
            <v xml:space="preserve">冠切左额开颅颅内肿物切除术+人工硬脑膜修补术        </v>
          </cell>
          <cell r="W3844" t="str">
            <v xml:space="preserve">冠切左额开颅颅内肿物切除术+人工硬脑膜修补术        </v>
          </cell>
          <cell r="X3844" t="str">
            <v>部分切除</v>
          </cell>
          <cell r="Y3844" t="str">
            <v>161800</v>
          </cell>
          <cell r="Z3844" t="str">
            <v>GBM(WHO IV)</v>
          </cell>
          <cell r="AA3844" t="str">
            <v>GBM(WHO IV)</v>
          </cell>
          <cell r="AB3844">
            <v>4</v>
          </cell>
          <cell r="AC3844" t="str">
            <v>胶质母细胞瘤（WHOⅣ级）。</v>
          </cell>
          <cell r="AD3844" t="str">
            <v>部分切除</v>
          </cell>
          <cell r="AE3844">
            <v>44131</v>
          </cell>
          <cell r="AF3844" t="str">
            <v xml:space="preserve"> 颅内占位性病变（额叶 底节区 左）  胶质瘤可能性大  转移瘤可能</v>
          </cell>
          <cell r="AH3844" t="str">
            <v>终止</v>
          </cell>
          <cell r="AI3844">
            <v>366</v>
          </cell>
          <cell r="AJ3844">
            <v>1</v>
          </cell>
          <cell r="AK3844">
            <v>366</v>
          </cell>
          <cell r="AL3844">
            <v>0</v>
          </cell>
          <cell r="AM3844">
            <v>366</v>
          </cell>
          <cell r="AN3844" t="str">
            <v>同步</v>
          </cell>
          <cell r="AO3844">
            <v>1</v>
          </cell>
          <cell r="AP3844" t="str">
            <v>泰道</v>
          </cell>
          <cell r="AQ3844">
            <v>1</v>
          </cell>
          <cell r="AS3844">
            <v>0</v>
          </cell>
          <cell r="AU3844" t="e">
            <v>#N/A</v>
          </cell>
          <cell r="AV3844" t="e">
            <v>#N/A</v>
          </cell>
          <cell r="AW3844" t="e">
            <v>#N/A</v>
          </cell>
          <cell r="AX3844" t="e">
            <v>#N/A</v>
          </cell>
          <cell r="AY3844" t="e">
            <v>#N/A</v>
          </cell>
          <cell r="AZ3844" t="e">
            <v>#N/A</v>
          </cell>
        </row>
        <row r="3845">
          <cell r="B3845" t="str">
            <v>P1345</v>
          </cell>
          <cell r="C3845" t="str">
            <v>CGGA_P1345</v>
          </cell>
          <cell r="E3845" t="str">
            <v>蒋德仁</v>
          </cell>
          <cell r="F3845">
            <v>657779</v>
          </cell>
          <cell r="G3845">
            <v>44113</v>
          </cell>
          <cell r="H3845" t="str">
            <v xml:space="preserve"> 1.颅内占位性病变：（额岛，左） 胶质瘤？  2.症状性癫痫  3.肺结节  4.高脂血症  5.左上颌窦炎  6.左中颅底蛛网膜囊肿  7.慢性胃炎</v>
          </cell>
          <cell r="J3845" t="str">
            <v>男</v>
          </cell>
          <cell r="K3845">
            <v>48</v>
          </cell>
          <cell r="L3845" t="str">
            <v>O</v>
          </cell>
          <cell r="M3845">
            <v>3.5012619721005299E+17</v>
          </cell>
          <cell r="N3845" t="str">
            <v>蒋伟楠/父子/13960871400</v>
          </cell>
          <cell r="O3845" t="str">
            <v>反复癫痫发作半年</v>
          </cell>
          <cell r="P3845" t="str">
            <v>反复癫痫发作半年</v>
          </cell>
          <cell r="Q3845" t="str">
            <v>平素健康状况:良好。患者有慢性胃炎病史约20年，2年行一次胃镜检查。否认高血压史、冠心病史，否认糖尿病史、脑血管病史、精神病史，否认肝炎史、疟疾史、结核史,否认手术史、外伤史、输血史，否认过敏史，预防接种史不详。</v>
          </cell>
          <cell r="R3845" t="str">
            <v>个人史：久居本地，无疫区、疫情、疫水接触史，无牧区、矿山、高氟区、低碘区居住史，无化学性物质、放射性物质、有毒物质接触史，无工业毒物、粉尘接触史。否认冶游史、吸烟史。</v>
          </cell>
          <cell r="S3845" t="str">
            <v>90</v>
          </cell>
          <cell r="T3845">
            <v>44117</v>
          </cell>
          <cell r="V3845" t="str">
            <v>左额颞开颅岛叶肿瘤切除+人工硬脑膜修补术{术中导航+电生理监测定位（SSEP +ECoG+MEP+高频单极刺激定位）</v>
          </cell>
          <cell r="W3845" t="str">
            <v>患者气管插管全麻成功后，仰卧头右偏，头架固定，导航注册确定肿瘤体表投影。常规碘酒（4%）和酒精（75%）消毒后铺巾，头皮浸润麻醉，取左额颞“？”切口逐层切开，皮瓣翻向前方，颞肌翻向下方，充分暴露骨质，颅骨钻孔骨瓣铣下保留。硬膜止血后四周严密悬吊，见硬膜张力略高250ml甘露醇快速静点降低颅内压，“弧形+放射”状剪开硬脑膜，可见表面脑组织正常。行ECOG监测可见额叶及颞叶多发棘波，行SSEP确定中央沟。分离部分前部外侧裂，显露岛阈，可见灰白色肿瘤，切除部分肿瘤后显示M1及最外侧豆纹动脉，以此作为切除前下方最内侧边界。然后切除部分眶回，显露前环岛沟、部分上环岛沟及岛叶前部肿瘤，软膜下切除岛叶前下部和上部肿瘤，深部可见肉豆蔻样纹状体。调整显微镜角度，于外侧裂和大脑中动脉下方切除岛叶下部肿瘤，侧脑室颞角开放。然后调整显微镜角度，切除岛叶后上部肿瘤，可见后岛点，深部可见肉豆蔻样壳核、外侧纹状体静脉，术中高频单极刺激确定内囊后肢上肢和手区，术中导航显示肿瘤切除深度和范围完美，术中MEP监测显示运动通路完整。肿瘤位于左侧岛叶，质地硬韧，部分钙化，与周围组织边界不清，血供一般，显微镜下近全切。术腔严密止血，反复冲洗清亮，脑组织搏动好，硬膜严密缝合困难，人工硬膜减张缝合，与护士清点棉片、棉条等手术用品无误后，钛片钛夹还纳固定骨瓣，逐层缝合肌肉、皮下及皮肤，术毕再次与护士清点棉条等手术用品无误，手术顺利，麻醉满意，术中出血约 400 ml，输液 3100 ml，未输血，查见双瞳孔等大等圆，术后拔管后回ICU病房监护。</v>
          </cell>
          <cell r="X3845" t="str">
            <v>部分切除</v>
          </cell>
          <cell r="Y3845" t="str">
            <v>161854</v>
          </cell>
          <cell r="Z3845" t="str">
            <v>AO(WHO III)</v>
          </cell>
          <cell r="AA3845" t="str">
            <v>AO(WHO III)</v>
          </cell>
          <cell r="AB3845">
            <v>3</v>
          </cell>
          <cell r="AC3845" t="str">
            <v>少突胶质细胞瘤 (WHOⅡ级)，局灶间变（WHOⅢ级），侵及软膜下，伴钙化。</v>
          </cell>
          <cell r="AD3845" t="str">
            <v>部分切除</v>
          </cell>
          <cell r="AE3845">
            <v>44131</v>
          </cell>
          <cell r="AF3845" t="str">
            <v>1.间变性少突胶质细胞瘤（WHOⅢ级）（额岛，左）2.症状性癫痫 3.肺结节  4.高脂血症 5.左上颌窦炎  6.左中颅底蛛网膜囊肿 7.慢性胃炎</v>
          </cell>
          <cell r="AH3845" t="str">
            <v>未终止</v>
          </cell>
          <cell r="AI3845">
            <v>650</v>
          </cell>
          <cell r="AJ3845">
            <v>0</v>
          </cell>
          <cell r="AK3845">
            <v>650</v>
          </cell>
          <cell r="AL3845">
            <v>0</v>
          </cell>
          <cell r="AM3845">
            <v>650</v>
          </cell>
          <cell r="AN3845" t="str">
            <v>同步</v>
          </cell>
          <cell r="AO3845">
            <v>1</v>
          </cell>
          <cell r="AP3845" t="str">
            <v>泰道</v>
          </cell>
          <cell r="AQ3845">
            <v>1</v>
          </cell>
          <cell r="AS3845">
            <v>0</v>
          </cell>
          <cell r="AU3845" t="e">
            <v>#N/A</v>
          </cell>
          <cell r="AV3845" t="e">
            <v>#N/A</v>
          </cell>
          <cell r="AW3845" t="e">
            <v>#N/A</v>
          </cell>
          <cell r="AX3845" t="e">
            <v>#N/A</v>
          </cell>
          <cell r="AY3845" t="e">
            <v>#N/A</v>
          </cell>
          <cell r="AZ3845" t="e">
            <v>#N/A</v>
          </cell>
        </row>
        <row r="3846">
          <cell r="B3846" t="str">
            <v>P1346</v>
          </cell>
          <cell r="C3846" t="str">
            <v>CGGA_P1346</v>
          </cell>
          <cell r="E3846" t="str">
            <v>满洋</v>
          </cell>
          <cell r="F3846">
            <v>657964</v>
          </cell>
          <cell r="G3846">
            <v>44114</v>
          </cell>
          <cell r="H3846" t="str">
            <v>颅内占位性病变(顶叶,左侧)  胶质瘤可能性大  肾错构瘤  乳腺结节  甲状腺结节</v>
          </cell>
          <cell r="J3846" t="str">
            <v>女</v>
          </cell>
          <cell r="K3846">
            <v>37</v>
          </cell>
          <cell r="L3846" t="str">
            <v>O</v>
          </cell>
          <cell r="M3846" t="str">
            <v>110103198305280661</v>
          </cell>
          <cell r="N3846" t="str">
            <v>满洋/本人/18910167381</v>
          </cell>
          <cell r="O3846" t="str">
            <v>偶发右上肢无力三月余。</v>
          </cell>
          <cell r="P3846" t="str">
            <v>三月前患者饮酒后出现右上肢无力，无头痛、恶心呕吐视物模糊等不适。一月后患者再次出现症状，随即就诊于浙江大学第二附属医院神经内科，行头颅MRI示：“颅内占位性病变，胶质瘤可能性大”，期间未行其他检查治疗。现患者为求进一步治疗，就诊于我院，门诊以“颅内占位性病变，胶质瘤可能性大”收入我科。患者自患病以来，饮食可，睡眠一般，二便如常，体重无明显变化。</v>
          </cell>
          <cell r="Q3846" t="str">
            <v>平素健康状况:发现甲状腺结节1年余，发现双肾错构瘤1年余，左侧乳腺结节2月余。否认高血压史、冠心病史，否认糖尿病史、脑血管病史、精神病史，否认肝炎史、疟疾史、结核史,否认手术史、外伤史、输血史，过敏史不详，预防接种史不详。</v>
          </cell>
          <cell r="R3846" t="str">
            <v>个人史：久居本地，无疫区、疫情、疫水接触史，无牧区、矿山、高氟区、低碘区居住史，无化学性物质、放射性物质、有毒物质接触史，无工业毒物、粉尘接触史。否认冶游史、吸烟史。</v>
          </cell>
          <cell r="S3846" t="str">
            <v>100</v>
          </cell>
          <cell r="T3846">
            <v>44118</v>
          </cell>
          <cell r="V3846" t="str">
            <v>左顶开颅，颅内病变切除术</v>
          </cell>
          <cell r="W3846" t="str">
            <v>患者诱导麻醉，喉罩置入成功后取右侧卧位，头架固定头位，导航确定颅内病变头皮投影。取左顶马蹄形切口，常规碘酒（4%）和酒精（75%）消毒后铺巾，头皮浸润麻醉，逐层切开头皮各层，颅骨钻孔，骨瓣铣下保留。硬膜张力较高，375ml甘露醇快速静点静点颅内压，利多卡因棉条覆盖硬膜，硬膜四周严密悬吊，随后唤醒病人；患者清醒后，“+”字状剪开脑膜；即可见左顶病变；导航确定病变位于左侧顶上小叶，皮层电刺激准确确定中央前回手区及中央后回位置，最后确定肿瘤位于左侧顶上小叶并部分侵袭中央后回。取部分病变组织送快速冰冻病理，结果回报：恶性肿瘤可能性大。导航辅助，病人处于唤醒状态下切除肿瘤。肿瘤呈灰红色，实性，质地韧，血供丰富，与周围脑组织边界不清，自脑内向皮层表面生长，显微镜下自肿瘤大致边界逐步分离并分块切除，最终病变镜下全切，途径肿瘤的血管保护完好；切除肿瘤过程中监测患者语言及运动功能均未见明显异常。随后置入喉罩，加深麻醉；术腔严密止血，创面速即纱帖敷,生理盐水反复冲洗清亮，观察脑组织搏动好，硬膜破损严重，人工硬膜减张修补、缝合，与护士清点棉片、棉条等手术用品无误，盖骨板及钛片还纳骨瓣，骨瓣外放置外引流，逐层缝合肌肉、皮下及皮肤，术毕。再次与护士清点棉条等手术用品无误，手术顺利，术中出血约200ml，未输血，输液3000ml，术后患者回ICU病房监护。</v>
          </cell>
          <cell r="X3846" t="str">
            <v>全切除</v>
          </cell>
          <cell r="Y3846" t="str">
            <v>161890</v>
          </cell>
          <cell r="Z3846" t="str">
            <v>GBM(WHO IV)</v>
          </cell>
          <cell r="AA3846" t="str">
            <v>GBM(WHO IV)</v>
          </cell>
          <cell r="AB3846">
            <v>4</v>
          </cell>
          <cell r="AC3846" t="str">
            <v>高级别胶质瘤，小圆细胞密集分布，核分裂像多见，结合免疫组化，符合胶质母细胞瘤（小细胞亚型，WHOⅣ级）。</v>
          </cell>
          <cell r="AD3846" t="str">
            <v>全切除</v>
          </cell>
          <cell r="AE3846">
            <v>44132</v>
          </cell>
          <cell r="AF3846" t="str">
            <v>胶质母细胞瘤（小细胞亚型，WHOⅣ级）(顶叶,左侧) 肾错构瘤  乳腺结节  甲状腺结节</v>
          </cell>
          <cell r="AH3846" t="str">
            <v>未终止</v>
          </cell>
          <cell r="AI3846">
            <v>649</v>
          </cell>
          <cell r="AJ3846">
            <v>0</v>
          </cell>
          <cell r="AK3846">
            <v>649</v>
          </cell>
          <cell r="AL3846">
            <v>0</v>
          </cell>
          <cell r="AM3846">
            <v>649</v>
          </cell>
          <cell r="AN3846" t="str">
            <v>同步</v>
          </cell>
          <cell r="AO3846">
            <v>1</v>
          </cell>
          <cell r="AP3846" t="str">
            <v>帝清</v>
          </cell>
          <cell r="AQ3846">
            <v>1</v>
          </cell>
          <cell r="AS3846">
            <v>0</v>
          </cell>
          <cell r="AU3846" t="e">
            <v>#N/A</v>
          </cell>
          <cell r="AV3846" t="e">
            <v>#N/A</v>
          </cell>
          <cell r="AW3846" t="e">
            <v>#N/A</v>
          </cell>
          <cell r="AX3846" t="e">
            <v>#N/A</v>
          </cell>
          <cell r="AY3846" t="e">
            <v>#N/A</v>
          </cell>
          <cell r="AZ3846" t="e">
            <v>#N/A</v>
          </cell>
        </row>
        <row r="3847">
          <cell r="B3847" t="str">
            <v>P1347</v>
          </cell>
          <cell r="C3847" t="str">
            <v>CGGA_P1347</v>
          </cell>
          <cell r="E3847" t="str">
            <v>韩志红</v>
          </cell>
          <cell r="F3847">
            <v>658181</v>
          </cell>
          <cell r="G3847">
            <v>44116</v>
          </cell>
          <cell r="H3847" t="str">
            <v>颅内占位性病变：右颞枕胶质瘤？  右额叶脑膜瘤？</v>
          </cell>
          <cell r="J3847" t="str">
            <v>女</v>
          </cell>
          <cell r="K3847">
            <v>47</v>
          </cell>
          <cell r="L3847" t="str">
            <v>B</v>
          </cell>
          <cell r="M3847" t="str">
            <v>410527197306070040</v>
          </cell>
          <cell r="N3847" t="str">
            <v>王庆军/配偶/13243025888</v>
          </cell>
          <cell r="O3847" t="str">
            <v>间断性头痛2月，发作性视觉异常一次</v>
          </cell>
          <cell r="P3847" t="str">
            <v>患者2月前出现右顶部胀痛，疼痛不剧烈，疼痛时间较短，约数分钟。2月来间断头痛，疼痛不剧烈，多在下午出现，数分钟消失。半月前，出现视物变形，颜色无异常，神志清晰，手脚活动无异常。第二日即恢复正常。患者在内黄县检查，眼部检查未提示明显异常、头颅MR检查，提示颅内占位，遂直接就诊我院门诊，行检查后，以“颅内占位”收入神经外科肿瘤5病区。患者自患病以来，饮食可，睡眠可，二便如常，体重无明显变化。</v>
          </cell>
          <cell r="Q3847" t="str">
            <v>平素健康状况:良好。否认高血压史、冠心病史，否认糖尿病史、脑血管病史、精神病史，否认肝炎史、疟疾史、结核史, 否认、外伤史、输血史，否认过敏史，预防接种史不详。</v>
          </cell>
          <cell r="R3847" t="str">
            <v>个人史：久居本地，无疫区、疫情、疫水接触史，无牧区、矿山、高氟区、低碘区居住史，无化学性物质、放射性物质、有毒物质接触史，无工业毒物、粉尘接触史。否认冶游史、吸烟史。</v>
          </cell>
          <cell r="S3847" t="str">
            <v>90</v>
          </cell>
          <cell r="T3847">
            <v>44118</v>
          </cell>
          <cell r="V3847" t="str">
            <v>显微镜下右颞枕开颅肿瘤切除术+硬膜修补术（术中超声+磁共振辅助）</v>
          </cell>
          <cell r="W3847" t="str">
            <v>患者插管全麻成功后，病人取左侧卧位头架固定。取左颞枕马蹄形切口。常规碘酒（4%）和酒精（75%）消毒后铺巾，头皮浸润麻醉，沿切口逐层切开，皮瓣翻向下方。颅骨钻3孔骨瓣铣下保留，硬膜四周严密悬吊，硬膜张力略高，250ml甘露醇快速静点静点颅内压，放射状形剪开脑膜，脑组织压力高，脑组织稍膨出，超声确定肿瘤范围，切除部分颞枕叶皮层，皮层下约2cm可见囊实性肿瘤，内有淡黄色清亮囊液，实性病变呈灰红色，质地软，血供丰富，与周围脑组织边界不清，部分肿瘤突入侧脑室三角部，大脑后动脉和脉络丛血管参与供血，显微镜下自肿瘤周边水肿带整块切除肿瘤，可见侧脑室三角区开放，脉络丛保护良好。术腔严密止血，反复冲洗清亮，脑组织搏动好，硬膜破损严重人工硬膜减张缝合，与护士清点棉片、棉条等手术用品无误后，盖孔片2个，钛片1个，钛钉7个还纳骨瓣，逐层缝合肌肉、皮下及皮肤，术毕再次与护士清点棉条等手术用品无误，手术顺利，麻醉满意，术中出血约400ml，未输血。术后行磁共振平扫及增强扫描，肿瘤切除满意，术区无出血，拔管后回PICU监护。</v>
          </cell>
          <cell r="X3847" t="str">
            <v>全切除</v>
          </cell>
          <cell r="Y3847" t="str">
            <v>161899</v>
          </cell>
          <cell r="Z3847" t="str">
            <v>GBM(WHO IV)</v>
          </cell>
          <cell r="AA3847" t="str">
            <v>GBM(WHO IV)</v>
          </cell>
          <cell r="AB3847">
            <v>4</v>
          </cell>
          <cell r="AC3847" t="str">
            <v>胶质母细胞瘤，（WHOⅣ级）</v>
          </cell>
          <cell r="AD3847" t="str">
            <v>全切除</v>
          </cell>
          <cell r="AE3847">
            <v>44131</v>
          </cell>
          <cell r="AF3847" t="str">
            <v>1.胶质母细胞瘤（WHO IV级)( 颞枕 右） 2.右额叶脑膜瘤</v>
          </cell>
          <cell r="AH3847" t="str">
            <v>未终止</v>
          </cell>
          <cell r="AI3847">
            <v>649</v>
          </cell>
          <cell r="AJ3847">
            <v>0</v>
          </cell>
          <cell r="AK3847">
            <v>649</v>
          </cell>
          <cell r="AL3847">
            <v>0</v>
          </cell>
          <cell r="AM3847">
            <v>649</v>
          </cell>
          <cell r="AN3847" t="str">
            <v>同步</v>
          </cell>
          <cell r="AO3847">
            <v>1</v>
          </cell>
          <cell r="AP3847" t="str">
            <v>帝清</v>
          </cell>
          <cell r="AQ3847">
            <v>1</v>
          </cell>
          <cell r="AS3847">
            <v>0</v>
          </cell>
          <cell r="AU3847" t="e">
            <v>#N/A</v>
          </cell>
          <cell r="AV3847" t="e">
            <v>#N/A</v>
          </cell>
          <cell r="AW3847" t="e">
            <v>#N/A</v>
          </cell>
          <cell r="AX3847" t="e">
            <v>#N/A</v>
          </cell>
          <cell r="AY3847" t="e">
            <v>#N/A</v>
          </cell>
          <cell r="AZ3847" t="e">
            <v>#N/A</v>
          </cell>
        </row>
        <row r="3848">
          <cell r="B3848" t="str">
            <v>P1348</v>
          </cell>
          <cell r="C3848" t="str">
            <v>CGGA_P1348</v>
          </cell>
          <cell r="E3848" t="str">
            <v>王冬梅</v>
          </cell>
          <cell r="F3848">
            <v>658184</v>
          </cell>
          <cell r="G3848">
            <v>44116</v>
          </cell>
          <cell r="H3848" t="str">
            <v>颅内占位性病变（额颞叶，多发，左，胶质瘤复发可能性大）</v>
          </cell>
          <cell r="J3848" t="str">
            <v>女</v>
          </cell>
          <cell r="K3848">
            <v>51</v>
          </cell>
          <cell r="L3848" t="str">
            <v>A</v>
          </cell>
          <cell r="M3848" t="str">
            <v>220125196905201028</v>
          </cell>
          <cell r="N3848" t="str">
            <v>兰航宇/母女/18845622725</v>
          </cell>
          <cell r="O3848" t="str">
            <v>脑胶质瘤术后6年余，言语不利1月余</v>
          </cell>
          <cell r="P3848" t="str">
            <v>入院前6年余，患者因发作性言语不利行头颅MRI检查提示左额叶占位，遂由当地医院转至我院行左额颞开颅手术治疗，病理检查提示星形细胞瘤，术后服用丙戊酸钠500mg bid抗癫痫治疗，于2015年1月至北京普仁医院行规律放疗，具体不详，未行化疗，术后恢复可，未诉特殊不适，1月余前，患者再次出现言语不利，未伴恶心、呕吐、肢体抽搐、大小便失禁等，遂再次至我院门诊就诊，行头颅MRI提示胶质瘤复发，现为求进一步诊治收入我科。患者自患病以来，饮食可，睡眠可，二便如常，体重无明显变化。</v>
          </cell>
          <cell r="Q3848" t="str">
            <v>平素健康状况:良好。否认高血压史、冠心病史，否认糖尿病史、脑血管病史、精神病史，否认肝炎史、疟疾史、结核史,否认手术史、外伤史、输血史，自诉有青霉素及头孢类过敏史，预防接种史不详。</v>
          </cell>
          <cell r="R3848" t="str">
            <v>个人史：久居本地，无疫区、疫情、疫水接触史，无牧区、矿山、高氟区、低碘区居住史，无化学性物质、放射性物质、有毒物质接触史，无工业毒物、粉尘接触史。否认冶游史、吸烟史。</v>
          </cell>
          <cell r="S3848" t="str">
            <v>90</v>
          </cell>
          <cell r="T3848">
            <v>44118</v>
          </cell>
          <cell r="V3848" t="str">
            <v>左额颞开颅病变切除术</v>
          </cell>
          <cell r="W3848" t="str">
            <v>患者气管插管全麻成功后，病人仰卧位，头偏向右侧。常规碘酒（4%）和酒精（75%）消毒后铺巾，头皮浸润麻醉，行左额颞原弧形切口逐层切开，于原切口中线处向后延伸，皮瓣翻向前下、后上及后下方，充分暴露骨质。取下原固定骨瓣之钛片，并向后方扩大。放射状剪开硬脑膜。B超定位额部及颞部病变之位置。先于额叶造瘘，皮层下1cm可见病变，灰白色，质韧，血供丰富，与周围脑组织边界不清。沿病变周边仔细分离并逐步切除，最终肿瘤镜下全切。再于侧裂下方静脉之间造瘘，见皮层下组织黄染明显，内有暗灰色异常组织，质软，分离其周边后予以切除。术腔严密止血，创面速即纱帖敷,术腔反复冲洗清亮，脑组织搏动好。以人工硬膜减张缝合硬脑膜。与护士清点棉片、棉条等手术用品无误后，还纳骨瓣，钛片+盖孔板固定。逐层缝合肌肉、皮下及皮肤，术毕再次与护士清点棉条等手术用品无误，手术顺利，术中出血约300ml，输液4500ml，术后返ICU监护。</v>
          </cell>
          <cell r="X3848" t="str">
            <v>部分切除</v>
          </cell>
          <cell r="Y3848" t="str">
            <v>缺失</v>
          </cell>
          <cell r="Z3848" t="str">
            <v>GBM-O(WHO IV)</v>
          </cell>
          <cell r="AA3848" t="str">
            <v>GBM-O(WHO IV)</v>
          </cell>
          <cell r="AB3848">
            <v>4</v>
          </cell>
          <cell r="AC3848" t="str">
            <v>间变性少突星形细胞瘤，伴微血管增生，可见放射性坏死。（WHOⅢ-Ⅳ级）</v>
          </cell>
          <cell r="AD3848" t="str">
            <v>部分切除</v>
          </cell>
          <cell r="AE3848">
            <v>44126</v>
          </cell>
          <cell r="AF3848" t="str">
            <v>间变性少突星形细胞瘤（WHOⅢ-Ⅳ级，多发，额叶及颞叶，左）</v>
          </cell>
          <cell r="AH3848" t="str">
            <v>未终止</v>
          </cell>
          <cell r="AI3848">
            <v>167</v>
          </cell>
          <cell r="AJ3848">
            <v>0</v>
          </cell>
          <cell r="AK3848">
            <v>167</v>
          </cell>
          <cell r="AL3848">
            <v>0</v>
          </cell>
          <cell r="AM3848">
            <v>167</v>
          </cell>
          <cell r="AN3848" t="str">
            <v>同步</v>
          </cell>
          <cell r="AO3848">
            <v>1</v>
          </cell>
          <cell r="AP3848" t="str">
            <v>帝清</v>
          </cell>
          <cell r="AQ3848">
            <v>1</v>
          </cell>
          <cell r="AS3848">
            <v>1</v>
          </cell>
          <cell r="AU3848" t="e">
            <v>#N/A</v>
          </cell>
          <cell r="AV3848" t="e">
            <v>#N/A</v>
          </cell>
          <cell r="AW3848" t="e">
            <v>#N/A</v>
          </cell>
          <cell r="AX3848" t="e">
            <v>#N/A</v>
          </cell>
          <cell r="AY3848" t="e">
            <v>#N/A</v>
          </cell>
          <cell r="AZ3848" t="e">
            <v>#N/A</v>
          </cell>
        </row>
        <row r="3849">
          <cell r="B3849" t="str">
            <v>P1349</v>
          </cell>
          <cell r="C3849" t="str">
            <v>CGGA_P1349</v>
          </cell>
          <cell r="E3849" t="str">
            <v>刘乖巧</v>
          </cell>
          <cell r="F3849">
            <v>657764</v>
          </cell>
          <cell r="G3849">
            <v>44114</v>
          </cell>
          <cell r="H3849" t="str">
            <v>颅内占位性病变（额叶，左，胶质瘤可能性大）</v>
          </cell>
          <cell r="J3849" t="str">
            <v>女</v>
          </cell>
          <cell r="K3849">
            <v>57</v>
          </cell>
          <cell r="L3849" t="str">
            <v>B</v>
          </cell>
          <cell r="M3849" t="str">
            <v>532225196210191521</v>
          </cell>
          <cell r="N3849" t="str">
            <v>江亚/母子/15770217076</v>
          </cell>
          <cell r="O3849" t="str">
            <v>外伤后检查发现头部占位6月余</v>
          </cell>
          <cell r="P3849" t="str">
            <v>入院前6+月，患者因头部外伤后行头颅检查发现颅内占位，偶伴头痛，无恶心、呕吐、肢体抽搐、大小便失禁等，遂至我院门诊就诊，行头颅MRI提示左额叶占位：胶质瘤可能性大，现为求进一步诊治收入我科。 患者自患病以来，饮食可，睡眠可，二便如常，体重无明显变化。</v>
          </cell>
          <cell r="Q3849" t="str">
            <v>平素健康状况:良好。否认高血压史、冠心病史，否认糖尿病史、脑血管病史、精神病史，否认肝炎史、疟疾史、结核史,否认手术史、外伤史、输血史，否认过敏史，预防接种史不详。</v>
          </cell>
          <cell r="R3849" t="str">
            <v>个人史：久居本地，无疫区、疫情、疫水接触史，无牧区、矿山、高氟区、低碘区居住史，无化学性物质、放射性物质、有毒物质接触史，无工业毒物、粉尘接触史。否认冶游史、吸烟史。</v>
          </cell>
          <cell r="S3849" t="str">
            <v>100</v>
          </cell>
          <cell r="T3849">
            <v>44119</v>
          </cell>
          <cell r="V3849" t="str">
            <v>唤醒麻醉下显微镜下左额肿物切除术</v>
          </cell>
          <cell r="W3849" t="str">
            <v>患者静脉麻醉成功后，仰卧位，头偏向右。导航下确定病变位置并规划切口。常规碘酒（4%）和酒精（75%）消毒后铺巾，头皮浸润麻醉。取左额颞弧形切口逐层切开，皮瓣翻向侧下方，充分暴露骨质，颅骨钻2孔骨瓣铣下保留。硬膜表明覆以利多卡因浸泡的面条。四周严密悬吊后“弧形+放射”状剪开硬脑膜。唤醒病人，行语言区及运动区定位。仔细分开侧裂并牵开脑组织，见灰红色病变位于左侧额叶，质软，血供丰富，与周围组织边界不清，有坏死死及囊变。显微镜下沿肿瘤周边分离，切断来诊大脑中动脉的血供后，分块切除病变。最终病变镜下全切，大小约30X35X36mm，并进一步切除部分受肿瘤侵袭及额底脑组织。术腔严密止血，创面速即纱帖敷,术腔反复冲洗清亮，脑组织搏动好。以人工硬膜减张缝合硬脑膜。与护士清点棉片、棉条等手术用品无误后，还纳骨瓣，钛片+盖孔板固定。逐层缝合肌肉、皮下及皮肤，术毕再次与护士清点棉条等手术用品无误，手术顺利，术中出血约200ml，输液2500ml，未输血，术后安返ICU病房。</v>
          </cell>
          <cell r="X3849" t="str">
            <v>全切除</v>
          </cell>
          <cell r="Y3849" t="str">
            <v>缺失</v>
          </cell>
          <cell r="Z3849" t="str">
            <v>AOA(WHO III)</v>
          </cell>
          <cell r="AA3849" t="str">
            <v>AOA(WHO III)</v>
          </cell>
          <cell r="AB3849">
            <v>3</v>
          </cell>
          <cell r="AC3849" t="str">
            <v>间变性少突星形细胞瘤 (WHOⅢ级)</v>
          </cell>
          <cell r="AD3849" t="str">
            <v>全切除</v>
          </cell>
          <cell r="AE3849">
            <v>44130</v>
          </cell>
          <cell r="AF3849" t="str">
            <v>间变性少突星形细胞瘤(WHOⅢ级，额，左)</v>
          </cell>
          <cell r="AH3849" t="str">
            <v>未终止</v>
          </cell>
          <cell r="AI3849">
            <v>648</v>
          </cell>
          <cell r="AJ3849">
            <v>0</v>
          </cell>
          <cell r="AK3849">
            <v>648</v>
          </cell>
          <cell r="AL3849">
            <v>0</v>
          </cell>
          <cell r="AM3849">
            <v>648</v>
          </cell>
          <cell r="AN3849" t="str">
            <v>同步</v>
          </cell>
          <cell r="AO3849">
            <v>1</v>
          </cell>
          <cell r="AP3849" t="str">
            <v>泰道</v>
          </cell>
          <cell r="AQ3849">
            <v>1</v>
          </cell>
          <cell r="AS3849">
            <v>0</v>
          </cell>
          <cell r="AU3849" t="e">
            <v>#N/A</v>
          </cell>
          <cell r="AV3849" t="e">
            <v>#N/A</v>
          </cell>
          <cell r="AW3849" t="e">
            <v>#N/A</v>
          </cell>
          <cell r="AX3849" t="e">
            <v>#N/A</v>
          </cell>
          <cell r="AY3849" t="e">
            <v>#N/A</v>
          </cell>
          <cell r="AZ3849" t="e">
            <v>#N/A</v>
          </cell>
        </row>
        <row r="3850">
          <cell r="B3850" t="str">
            <v>P1350</v>
          </cell>
          <cell r="C3850" t="str">
            <v>CGGA_P1350</v>
          </cell>
          <cell r="E3850" t="str">
            <v>伏宝玲</v>
          </cell>
          <cell r="F3850">
            <v>658421</v>
          </cell>
          <cell r="G3850">
            <v>44117</v>
          </cell>
          <cell r="H3850" t="str">
            <v>1.颅内占位性病变：（额  左），胶质瘤？ 2.继发性癫痫  3.高血压病  4.高尿酸血症5.食管裂孔疝术后 6.左眼手术史</v>
          </cell>
          <cell r="J3850" t="str">
            <v>女</v>
          </cell>
          <cell r="K3850">
            <v>68</v>
          </cell>
          <cell r="L3850" t="str">
            <v>O</v>
          </cell>
          <cell r="M3850" t="str">
            <v>110102195202071525</v>
          </cell>
          <cell r="N3850" t="str">
            <v>伏宝玲/本人/13501166253</v>
          </cell>
          <cell r="O3850" t="str">
            <v>发现颅内占位8年，突发意识丧失5次</v>
          </cell>
          <cell r="P3850" t="str">
            <v>患者8年头晕，在北京航空医院行头部CT及MR检查，提示为颅内占位，考虑左额叶胶质瘤可能性大，后至我院门诊就诊，仍考虑左额叶胶质瘤可能性大，未行手术治疗，一直规律随诊。2月前，在夜间突发意识丧失，四肢强直，无二便失禁，由救护车送至清华长庚医院治疗，当夜类似症状发作4次，上述症状治疗后消失。为进一步治疗，再次就诊我院，门诊以“颅内占位，症状性癫痫”收入神经外科肿瘤5病区。 患者自患病以来，饮食可，睡眠可，二便如常，体重无明显变化。</v>
          </cell>
          <cell r="Q3850" t="str">
            <v>平素健康状况:较差。有高血压病，患高血压4年，平日130/80mmHg,最高达160/90mmHg，于2016年8月开始服用降压药，非洛地平和富马酸比索洛尔，规律服用，血压控制130/80mmHg。既往因为眼部疾病，在北京同仁医院行手术治疗，具体原因及时间无法回忆。2015年11月曾患“食管裂孔疝 ”，行腹腔镜手术治疗。否认冠心病史，否认糖尿病史、脑血管病史、精神病史，否认肝炎史、疟疾史、结核史,否认外伤史、输血史，否认过敏史，预防接种史不详。</v>
          </cell>
          <cell r="R3850" t="str">
            <v>个人史：久居本地，无疫区、疫情、疫水接触史，无牧区、矿山、高氟区、低碘区居住史，无化学性物质、放射性物质、有毒物质接触史，无工业毒物、粉尘接触史。否认冶游史、吸烟史。</v>
          </cell>
          <cell r="S3850" t="str">
            <v>80</v>
          </cell>
          <cell r="T3850">
            <v>44119</v>
          </cell>
          <cell r="V3850" t="str">
            <v>冠切左额开颅肿瘤切除+人工硬脑膜修补术</v>
          </cell>
          <cell r="W3850" t="str">
            <v>患者插管全麻成功后，病人取仰卧位。常规碘酒（4%）和酒精（75%）消毒后铺巾，头皮浸润麻醉，行冠状左额切口切开，皮瓣方向前，充分暴露左额骨质，颅骨钻孔，骨瓣铣下保留，硬膜四周严密悬吊，“+”字状剪开左额硬脑膜，即可见左额上、中回脑沟变浅，脑回变宽，肿瘤位于左额中上回皮层，灰白色，质地软韧不均，血供中等，与周围脑组织边界不清。显微镜下沿前纵裂分离，离断胼缘和胼周动脉之供血动脉，深部可见胼胝体，以此作为深部边界，自肿瘤大致边界逐步分离并分块近全切除肿瘤，侧脑室额角近乎开放。术腔严密止血，反复冲洗清亮，脑组织搏动好，硬膜破损严重，可缝人工硬膜（脑膜健）减张缝合，与护士清点棉片、棉条等手术用品无误后，钛夹还纳骨瓣，逐层缝合肌肉、皮下及皮肤，术毕再次与护士清点棉条等手术用品无误，手术顺利，麻醉满意，术中出血约  200 ml，输液     2500ml，术后拔管后安返回ICU病房监护。</v>
          </cell>
          <cell r="X3850" t="str">
            <v>部分切除</v>
          </cell>
          <cell r="Y3850" t="str">
            <v>161928</v>
          </cell>
          <cell r="Z3850" t="str">
            <v>O(WHO II)</v>
          </cell>
          <cell r="AA3850" t="str">
            <v>O(WHO II)</v>
          </cell>
          <cell r="AB3850">
            <v>2</v>
          </cell>
          <cell r="AC3850" t="str">
            <v>少突胶质细胞瘤(WHOⅡ级)</v>
          </cell>
          <cell r="AD3850" t="str">
            <v>部分切除</v>
          </cell>
          <cell r="AE3850">
            <v>44131</v>
          </cell>
          <cell r="AF3850" t="str">
            <v>1.少突胶质细胞瘤(WHOⅡ级）（ 额 左）2.继发性癫痫  3.高血压病  4.高尿酸血症 5.食管裂孔疝术后 6.左眼手术史</v>
          </cell>
          <cell r="AH3850" t="str">
            <v>未终止</v>
          </cell>
          <cell r="AI3850">
            <v>648</v>
          </cell>
          <cell r="AJ3850">
            <v>0</v>
          </cell>
          <cell r="AK3850">
            <v>648</v>
          </cell>
          <cell r="AL3850">
            <v>0</v>
          </cell>
          <cell r="AM3850">
            <v>648</v>
          </cell>
          <cell r="AN3850" t="str">
            <v>无</v>
          </cell>
          <cell r="AO3850">
            <v>0</v>
          </cell>
          <cell r="AP3850" t="str">
            <v>无</v>
          </cell>
          <cell r="AQ3850">
            <v>0</v>
          </cell>
          <cell r="AS3850">
            <v>0</v>
          </cell>
          <cell r="AU3850" t="e">
            <v>#N/A</v>
          </cell>
          <cell r="AV3850" t="e">
            <v>#N/A</v>
          </cell>
          <cell r="AW3850" t="e">
            <v>#N/A</v>
          </cell>
          <cell r="AX3850" t="e">
            <v>#N/A</v>
          </cell>
          <cell r="AY3850" t="e">
            <v>#N/A</v>
          </cell>
          <cell r="AZ3850" t="e">
            <v>#N/A</v>
          </cell>
        </row>
        <row r="3851">
          <cell r="B3851" t="str">
            <v>P1351</v>
          </cell>
          <cell r="C3851" t="str">
            <v>CGGA_P1351</v>
          </cell>
          <cell r="E3851" t="str">
            <v>马生良</v>
          </cell>
          <cell r="F3851">
            <v>658379</v>
          </cell>
          <cell r="G3851">
            <v>44117</v>
          </cell>
          <cell r="H3851" t="str">
            <v>1.颅内占位性病变（颞顶叶，右，多发，胶质母细胞瘤复发可能性大）2.继发性（症状性）癫痫</v>
          </cell>
          <cell r="J3851" t="str">
            <v>男</v>
          </cell>
          <cell r="K3851">
            <v>38</v>
          </cell>
          <cell r="L3851" t="str">
            <v>B</v>
          </cell>
          <cell r="M3851" t="str">
            <v>152322198208252035</v>
          </cell>
          <cell r="N3851" t="str">
            <v>马生良/本人/18747519462</v>
          </cell>
          <cell r="O3851" t="str">
            <v>胶质母细胞瘤开颅术后1年余，四肢抽搐1周余</v>
          </cell>
          <cell r="P3851" t="str">
            <v>入院前1年余，患者因右侧颞顶部病变于外院行开颅手术治疗，自诉病检提示胶质母细胞瘤，术后未遗留明显功能障碍，并行替莫唑胺化疗及放疗，具体不详，院外患者生活自理未诉明显不适，入院前1周余，患者无明显诱因反复出现四肢抽搐，发作时否认意识丧失，持续约数分钟后自行消失，未伴恶心、呕吐、大小便失禁等不适，遂至我院急诊就诊，行头颅MRI提示右颞顶术区及顶部颅板下异常强化结节，考虑肿瘤复发，现为求进一步诊治收入我科。    患者自患病以来，饮食可，睡眠可，二便如常，体重无明显变化。</v>
          </cell>
          <cell r="Q3851" t="str">
            <v>平素健康状况:良好。否认高血压史、冠心病史，否认糖尿病史、脑血管病史、精神病史，否认肝炎史、疟疾史、结核史,否认外伤史、输血史，否认过敏史，预防接种史不详。</v>
          </cell>
          <cell r="R3851" t="str">
            <v>个人史：久居本地，无疫区、疫情、疫水接触史，无牧区、矿山、高氟区、低碘区居住史，无化学性物质、放射性物质、有毒物质接触史，无工业毒物、粉尘接触史。否认冶游史、吸烟史。</v>
          </cell>
          <cell r="S3851" t="str">
            <v>95</v>
          </cell>
          <cell r="T3851">
            <v>44120</v>
          </cell>
          <cell r="V3851" t="str">
            <v>显微镜下幕上浅部肿物切除术</v>
          </cell>
          <cell r="W3851" t="str">
            <v>患者气管插管全麻成功后，取左侧卧位。常规碘酒（4%）和酒精（75%）消毒后铺巾，头皮浸润麻醉，取右颞原马蹄形切口，逐层切开，皮瓣翻向侧下方。拆除原固定骨瓣之颅骨锁，取下骨瓣。见硬膜与脑组织粘连密切。“弧形+放射”状剪开硬脑膜，见病变位于右侧颞叶，已突至脑表面，实性，灰白色，质软，血供丰富。病变周围有黄染，且与周围脑组织边界欠清。自肿瘤大致边界逐步分离并分块切除，最终病变镜下近全切除。术腔严密止血，创面速即纱帖敷,术腔反复冲洗清亮，脑组织搏动好，以人工硬膜减张缝合硬脑膜。与护士清点棉片、棉条等手术用品无误后，还纳骨瓣，钛片固定。皮下留置引流管一根。逐层缝合肌肉、皮下及皮肤，术毕再次与护士清点棉条等手术用品无误，手术顺利，术中出血约300ml，输液2250ml，未输血，术后回ICU病房监护。</v>
          </cell>
          <cell r="X3851" t="str">
            <v>部分切除</v>
          </cell>
          <cell r="Y3851" t="str">
            <v>缺失</v>
          </cell>
          <cell r="Z3851" t="str">
            <v>GBM(WHO IV)</v>
          </cell>
          <cell r="AA3851" t="str">
            <v>GBM(WHO IV)</v>
          </cell>
          <cell r="AB3851">
            <v>4</v>
          </cell>
          <cell r="AC3851" t="str">
            <v>胶质母细胞瘤 (WHOⅣ级)，浸润蛛网膜下腔。</v>
          </cell>
          <cell r="AD3851" t="str">
            <v>部分切除</v>
          </cell>
          <cell r="AE3851">
            <v>44132</v>
          </cell>
          <cell r="AF3851" t="str">
            <v>1.胶质母细胞瘤 (WHOⅣ级)，颞顶叶，右，复发，多发）2.继发性（症状性）癫痫</v>
          </cell>
          <cell r="AH3851" t="str">
            <v>未终止</v>
          </cell>
          <cell r="AI3851">
            <v>362</v>
          </cell>
          <cell r="AJ3851">
            <v>0</v>
          </cell>
          <cell r="AK3851">
            <v>362</v>
          </cell>
          <cell r="AL3851">
            <v>0</v>
          </cell>
          <cell r="AM3851">
            <v>362</v>
          </cell>
          <cell r="AN3851" t="str">
            <v>30次</v>
          </cell>
          <cell r="AO3851">
            <v>1</v>
          </cell>
          <cell r="AP3851" t="str">
            <v>帝清</v>
          </cell>
          <cell r="AQ3851">
            <v>1</v>
          </cell>
          <cell r="AS3851">
            <v>0</v>
          </cell>
          <cell r="AU3851" t="e">
            <v>#N/A</v>
          </cell>
          <cell r="AV3851" t="e">
            <v>#N/A</v>
          </cell>
          <cell r="AW3851" t="e">
            <v>#N/A</v>
          </cell>
          <cell r="AX3851" t="e">
            <v>#N/A</v>
          </cell>
          <cell r="AY3851" t="e">
            <v>#N/A</v>
          </cell>
          <cell r="AZ3851" t="e">
            <v>#N/A</v>
          </cell>
        </row>
        <row r="3852">
          <cell r="B3852" t="str">
            <v>P1352</v>
          </cell>
          <cell r="C3852" t="str">
            <v>CGGA_P1352</v>
          </cell>
          <cell r="E3852" t="str">
            <v>吴玲梅</v>
          </cell>
          <cell r="F3852">
            <v>656171</v>
          </cell>
          <cell r="G3852">
            <v>44116</v>
          </cell>
          <cell r="H3852" t="str">
            <v>颅内占位性病变（顶，右）  症状性癫痫[继发性癫痫]</v>
          </cell>
          <cell r="J3852" t="str">
            <v>女</v>
          </cell>
          <cell r="K3852">
            <v>49</v>
          </cell>
          <cell r="L3852" t="str">
            <v>B</v>
          </cell>
          <cell r="M3852" t="str">
            <v>150402197105050944</v>
          </cell>
          <cell r="N3852" t="str">
            <v>侯英俊/配偶/13274715959</v>
          </cell>
          <cell r="O3852" t="str">
            <v>体检发现右顶病变17月余，发作性左上肢麻木2月，进行性加重。</v>
          </cell>
          <cell r="P3852" t="str">
            <v>患者17月前体检发现右顶病变，未诉明显不适，11月前突发晕厥一次，后自行缓解，2月前开始出现发作性左上肢麻木，进行性加重，最后一次伴无法理解别人语言，左上肢无力，后自行缓解，否认肢体抽搐，为进一步治疗，特来我院门诊就诊，门诊复查头颅核磁提示右顶占位性病变，考虑低级别胶质瘤可能性大，门诊以“颅内占位性病变”收入我科病房。    患者自患病以来，饮食可，睡眠可，二便如常，体重无明显变化。</v>
          </cell>
          <cell r="Q3852" t="str">
            <v>平素健康状况:良好。否认高血压史、冠心病史，否认糖尿病史、脑血管病史、精神病史，否认肝炎史、疟疾史、结核史,肠系膜囊肿切除术后12年，否认其他手术、外伤史、输血史，否认过敏史，预防接种史不详</v>
          </cell>
          <cell r="R3852" t="str">
            <v>个人史：久居本地，无疫区、疫情、疫水接触史，无牧区、矿山、高氟区、低碘区居住史，无化学性物质、放射性物质、有毒物质接触史，无工业毒物、粉尘接触史。否认冶游史、吸烟史。</v>
          </cell>
          <cell r="S3852" t="str">
            <v>100</v>
          </cell>
          <cell r="T3852">
            <v>44123</v>
          </cell>
          <cell r="V3852" t="str">
            <v>右额顶开颅病变切除术+人工硬膜修补术</v>
          </cell>
          <cell r="W3852" t="str">
            <v>患者插管全麻成功后，病人左侧卧位头架固定。常规碘酒（2%）和酒精（75%）消毒后铺巾，头皮浸润麻醉，行右额顶“马蹄形”切口逐层切开，充分暴露骨质，骨瓣铣下保留，硬膜四周严密悬吊，“弧形+放射”状剪开硬膜，右额顶皮层可见灰白色病变，质地软韧不均，血供中等，呈浸润性生长，与周边脑组织边界不清，唤醒患者，明确中央前回及后回，定位运动区及感觉区，严密监测下，自肿瘤大致边界逐步分离并分块切除，最终肿瘤镜下全切除，大小约3.5*3.5*4.0cm，加深麻醉，喉罩通气，术腔严密止血，创面速即纱帖敷,术腔反复冲洗清亮，脑组织搏动好，硬膜破损严重，人工硬膜修补，与护士清点棉片、棉条等手术用品无误后，盖孔片及钛片还纳骨瓣，术腔放置引流管1枚另戳一口引出并固定，逐层缝合肌肉、皮下及皮肤，术毕再次与护士清点棉条等手术用品无误，手术顺利，术中出血约200ml，输液3000ml，未输血，术后回病房监护。</v>
          </cell>
          <cell r="X3852" t="str">
            <v>全切除</v>
          </cell>
          <cell r="Y3852" t="str">
            <v>162002</v>
          </cell>
          <cell r="Z3852" t="str">
            <v>AO(WHO III)</v>
          </cell>
          <cell r="AA3852" t="str">
            <v>AO(WHO III)</v>
          </cell>
          <cell r="AB3852">
            <v>3</v>
          </cell>
          <cell r="AC3852" t="str">
            <v>间变性少突胶质细胞瘤(WHOⅢ级)，累及软膜下。</v>
          </cell>
          <cell r="AD3852" t="str">
            <v>全切除</v>
          </cell>
          <cell r="AE3852">
            <v>44134</v>
          </cell>
          <cell r="AF3852" t="str">
            <v>1.间变性少突胶质细胞瘤(WHOⅢ级)（顶，右） 2.症状性癫痫[继发性癫痫] 3.中枢神经系统感染</v>
          </cell>
          <cell r="AH3852" t="str">
            <v>未终止</v>
          </cell>
          <cell r="AI3852">
            <v>644</v>
          </cell>
          <cell r="AJ3852">
            <v>0</v>
          </cell>
          <cell r="AK3852">
            <v>644</v>
          </cell>
          <cell r="AL3852">
            <v>0</v>
          </cell>
          <cell r="AM3852">
            <v>644</v>
          </cell>
          <cell r="AN3852" t="str">
            <v>同步</v>
          </cell>
          <cell r="AO3852">
            <v>1</v>
          </cell>
          <cell r="AP3852" t="str">
            <v>泰道</v>
          </cell>
          <cell r="AQ3852">
            <v>1</v>
          </cell>
          <cell r="AS3852">
            <v>0</v>
          </cell>
          <cell r="AU3852" t="e">
            <v>#N/A</v>
          </cell>
          <cell r="AV3852" t="e">
            <v>#N/A</v>
          </cell>
          <cell r="AW3852" t="e">
            <v>#N/A</v>
          </cell>
          <cell r="AX3852" t="e">
            <v>#N/A</v>
          </cell>
          <cell r="AY3852" t="e">
            <v>#N/A</v>
          </cell>
          <cell r="AZ3852" t="e">
            <v>#N/A</v>
          </cell>
        </row>
        <row r="3853">
          <cell r="B3853" t="str">
            <v>P1353</v>
          </cell>
          <cell r="C3853" t="str">
            <v>CGGA_P1353</v>
          </cell>
          <cell r="E3853" t="str">
            <v>陈建英</v>
          </cell>
          <cell r="F3853">
            <v>658183</v>
          </cell>
          <cell r="G3853">
            <v>44116</v>
          </cell>
          <cell r="H3853" t="str">
            <v>颅内占位性病变： 胶质瘤（顶 左）</v>
          </cell>
          <cell r="J3853" t="str">
            <v>女</v>
          </cell>
          <cell r="K3853">
            <v>58</v>
          </cell>
          <cell r="L3853" t="str">
            <v>O</v>
          </cell>
          <cell r="M3853" t="str">
            <v>130103196210090640</v>
          </cell>
          <cell r="N3853" t="str">
            <v>陈建英/女/15632195956</v>
          </cell>
          <cell r="O3853" t="str">
            <v>体检发现颅内占位2月</v>
          </cell>
          <cell r="P3853" t="str">
            <v>患者2月前在河北省人民医院体检，行头部CT发现颅内异常，后至省四院行MR检查，提示颅内占位，遂就诊我院，在门诊完善检查后，门诊以“颅内占位”收入神经外科肿瘤5病区。患者自患病以来，饮食可，睡眠可，二便如常，体重无明显变化。</v>
          </cell>
          <cell r="Q3853" t="str">
            <v>平素健康状况:良好。否认高血压史，否认糖尿病史、脑血管病史、精神病史，否认肝炎史、疟疾史、结核史,否认手术史、外伤史、输血史，否认过敏史，预防接种史不详。</v>
          </cell>
          <cell r="R3853" t="str">
            <v>个人史：久居本地，无疫区、疫情、疫水接触史，无牧区、矿山、高氟区、低碘区居住史，无化学性物质、放射性物质、有毒物质接触史，无工业毒物、粉尘接触史。否认冶游史、吸烟史。</v>
          </cell>
          <cell r="S3853" t="str">
            <v>100</v>
          </cell>
          <cell r="T3853">
            <v>44124</v>
          </cell>
          <cell r="V3853" t="str">
            <v>唤醒麻醉下左顶开颅肿瘤切除+人工硬脑膜修补术（术中电生理监测定位+术中神经功能导航</v>
          </cell>
          <cell r="W3853" t="str">
            <v>患者右侧卧位，麻醉诱导喉罩通气后，头部以头架固定，导航注册确定肿瘤体表投影。常规消毒铺巾，取左顶马蹄形切口，局部浸润麻醉，切开头皮及皮下各层，皮肤翻向下，暴露颅骨，中线处钻孔，铣下骨瓣。硬膜张力中等。表面麻醉后十字剪开硬脑膜，唤醒患者拔除喉罩，部分肿瘤位于皮层表面，行SSEP确定中央沟，双极电刺激确定中央前回，术中导航确定肿瘤体表投影，可见肿瘤位于顶上下叶。显微镜下沿中央后沟软膜下分离，肿瘤灰白色，质软韧不均，血供中等，与正常脑组织无边界，浸润性生长。术腔前上界于中央后沟内应用双极电刺激确定背部感觉区，深部白质内可监测到下肢感觉区，前下部深方高频单极电刺激确定下肢运动区（锥体束），根据解剖-功能边界分块切除肿瘤，前方达中央后沟、下方达顶内沟，后方达顶枕沟，中线达半球间裂，术中导航确定肿瘤切除满意。切除过程中患者保持清醒，肢体运动、感觉、语言均保持正常。加深麻醉，重新置入喉罩通气，术腔严密止血，冲洗清亮，护士清点敷料及器械无误。以人工硬脑膜修补缝合硬脑膜, 钛片固定颅骨，皮瓣下留置引流管一枚另戳孔引出，逐层缝合肌肉、筋膜、皮下及头皮各层。手术顺利，麻醉满意，术中出血约200ml。未输异体血，输液 2500ml。术毕患者神清语利，四肢肌力正常，拔除喉罩后返PICU病房监护。</v>
          </cell>
          <cell r="X3853" t="str">
            <v>全切除</v>
          </cell>
          <cell r="Y3853" t="str">
            <v>162054</v>
          </cell>
          <cell r="Z3853" t="str">
            <v>OA(WHO II)</v>
          </cell>
          <cell r="AA3853" t="str">
            <v>OA(WHO II)</v>
          </cell>
          <cell r="AB3853">
            <v>2</v>
          </cell>
          <cell r="AC3853" t="str">
            <v>少突星形细胞瘤（WHOⅡ级），局灶细胞稍密集。</v>
          </cell>
          <cell r="AD3853" t="str">
            <v>全切除</v>
          </cell>
          <cell r="AE3853">
            <v>44133</v>
          </cell>
          <cell r="AF3853" t="str">
            <v> 少突星形细胞瘤（WHOⅡ级）（顶 左）</v>
          </cell>
          <cell r="AH3853" t="str">
            <v>未终止</v>
          </cell>
          <cell r="AI3853">
            <v>643</v>
          </cell>
          <cell r="AJ3853">
            <v>0</v>
          </cell>
          <cell r="AK3853">
            <v>643</v>
          </cell>
          <cell r="AL3853">
            <v>0</v>
          </cell>
          <cell r="AM3853">
            <v>643</v>
          </cell>
          <cell r="AN3853" t="str">
            <v>无</v>
          </cell>
          <cell r="AO3853">
            <v>0</v>
          </cell>
          <cell r="AP3853" t="str">
            <v>无</v>
          </cell>
          <cell r="AQ3853">
            <v>0</v>
          </cell>
          <cell r="AS3853">
            <v>0</v>
          </cell>
          <cell r="AU3853" t="e">
            <v>#N/A</v>
          </cell>
          <cell r="AV3853" t="e">
            <v>#N/A</v>
          </cell>
          <cell r="AW3853" t="e">
            <v>#N/A</v>
          </cell>
          <cell r="AX3853" t="e">
            <v>#N/A</v>
          </cell>
          <cell r="AY3853" t="e">
            <v>#N/A</v>
          </cell>
          <cell r="AZ3853" t="e">
            <v>#N/A</v>
          </cell>
        </row>
        <row r="3854">
          <cell r="B3854" t="str">
            <v>P1354</v>
          </cell>
          <cell r="C3854" t="str">
            <v>CGGA_P1354</v>
          </cell>
          <cell r="D3854" t="str">
            <v>CGGA_P1054, CGGA_P1354</v>
          </cell>
          <cell r="E3854" t="str">
            <v>李赛</v>
          </cell>
          <cell r="F3854">
            <v>162053</v>
          </cell>
          <cell r="G3854">
            <v>44119</v>
          </cell>
          <cell r="H3854" t="str">
            <v>1.颅内占位性病变（额，右）  2.间变少突星形细胞瘤术后  3.剖宫产个人史</v>
          </cell>
          <cell r="J3854" t="str">
            <v>女</v>
          </cell>
          <cell r="K3854">
            <v>36</v>
          </cell>
          <cell r="L3854" t="str">
            <v>A</v>
          </cell>
          <cell r="M3854" t="str">
            <v>152726198311290627</v>
          </cell>
          <cell r="N3854" t="str">
            <v>贾二雷/配偶/13484724887</v>
          </cell>
          <cell r="O3854" t="str">
            <v>右额开颅胶质瘤切除术后1年，复发1个月。 </v>
          </cell>
          <cell r="P3854" t="str">
            <v>患者4年前患者无明显诱因出现双眼视力模糊，无畏光、复视，无头痛，头晕等，遂至北京同仁医院就诊，诊断为“右额叶占位”，行右额开颅颅内肿瘤切除术，术中病理示：“少突胶质细胞瘤（额，右，WHO II级）”，术后辅助放疗22天（单次200cGy，权重5000cGy），症状好转。1年前出现左下肢活动力减退，复查MRI见大脑镰右缘结节状混杂强化影逐渐增大，2019-09-09大小28*49*38mm，于我院再次行开颅肿瘤切除术，术后病理为“间变少突星形细胞瘤（WHO III级）”，术后定期复查，15天前复查头部MRI示：右额叶可见团块状等长T1等长T2信号影，DWI弥散受限，增强扫描呈不均匀明显强化，边界清，大小约34*62*38mm，考虑为肿瘤复发，为求手术治疗，今日以“复发胶质瘤”收入病房。</v>
          </cell>
          <cell r="Q3854" t="str">
            <v>2009年曾行剖宫产手术，4年前行右额开颅颅内肿瘤切除术，术中病理示：“少突胶质细胞瘤（额，右，WHO II级）”，术后辅助放疗22天（单次200cGy，权重5000cGy）；1年于我院再次行开颅肿瘤切除术，术后病理为“间变少突星形细胞瘤（WHO III级）”。</v>
          </cell>
          <cell r="R3854" t="str">
            <v>个人史：久居本地，无疫区、疫情、疫水接触史，无牧区、矿山、高氟区、低碘区居住史，无化学性物质、放射性物质、有毒物质接触史，无工业毒物、粉尘接触史。否认冶游史、吸烟史。</v>
          </cell>
          <cell r="S3854" t="str">
            <v>90</v>
          </cell>
          <cell r="T3854">
            <v>44124</v>
          </cell>
          <cell r="V3854" t="str">
            <v>显微镜下幕上深部肿物切除术+人工硬脑膜修补术   </v>
          </cell>
          <cell r="W3854" t="str">
            <v>患者插管全麻成功后，病人取仰卧位。常规碘酒（4%）和酒精（75%）消毒后铺巾，沿右额顶原切口逐层切开，充分暴露右额顶骨质，卸下原固定钛片铣刀向后方扩大铣下骨瓣铣下保留，硬膜四周严密悬吊，见硬膜张力略高，250ml甘露醇快速静点降低颅内压，“弧形+放射”状剪开硬膜，即可见右额顶灰红色病变，质地软韧不均，血供极其丰富，与周围脑组织边界不清，显微镜下首先自瘤内分块切除，待减压充分后自肿瘤大致边界逐步分离并分块切除，大小约3.5X6X4cm，最终肿瘤镜下近全切除。术腔严密止血，创面速即纱帖敷,术腔反复冲洗清亮，脑组织搏动好，免缝人工硬膜修补硬脑膜，术腔放置引流管1根，与护士清点棉片、棉条等手术用品无误后，2枚盖孔板+1枚钛片还纳骨瓣，逐层缝合肌肉、皮下及皮肤，术毕再次与护士清点棉条等手术用品无误，手术顺利，术中出血约200ml，输液2500ml，术后回ICU病房监护。</v>
          </cell>
          <cell r="X3854" t="str">
            <v>部分切除</v>
          </cell>
          <cell r="Y3854" t="str">
            <v>162053</v>
          </cell>
          <cell r="Z3854" t="str">
            <v>AO(WHO III)</v>
          </cell>
          <cell r="AA3854" t="str">
            <v>AO(WHO III)</v>
          </cell>
          <cell r="AB3854">
            <v>3</v>
          </cell>
          <cell r="AC3854" t="str">
            <v>间变性少突胶质细胞瘤（WHO III级），浸润蛛网膜下腔。</v>
          </cell>
          <cell r="AD3854" t="str">
            <v>部分切除</v>
          </cell>
          <cell r="AE3854">
            <v>44134</v>
          </cell>
          <cell r="AF3854" t="str">
            <v>1.间变性少突胶质细胞瘤（WHO III级） 2.间变少突星形细胞瘤术后 3.剖宫产个人史</v>
          </cell>
          <cell r="AH3854" t="str">
            <v>未终止</v>
          </cell>
          <cell r="AI3854" t="str">
            <v>NA</v>
          </cell>
          <cell r="AJ3854" t="e">
            <v>#N/A</v>
          </cell>
          <cell r="AK3854" t="e">
            <v>#N/A</v>
          </cell>
          <cell r="AL3854" t="e">
            <v>#N/A</v>
          </cell>
          <cell r="AM3854" t="e">
            <v>#N/A</v>
          </cell>
          <cell r="AN3854" t="e">
            <v>#N/A</v>
          </cell>
          <cell r="AO3854" t="str">
            <v>NA</v>
          </cell>
          <cell r="AP3854" t="e">
            <v>#N/A</v>
          </cell>
          <cell r="AQ3854" t="str">
            <v>NA</v>
          </cell>
          <cell r="AS3854">
            <v>1</v>
          </cell>
          <cell r="AU3854" t="e">
            <v>#N/A</v>
          </cell>
          <cell r="AV3854" t="e">
            <v>#N/A</v>
          </cell>
          <cell r="AW3854" t="e">
            <v>#N/A</v>
          </cell>
          <cell r="AX3854" t="e">
            <v>#N/A</v>
          </cell>
          <cell r="AY3854" t="e">
            <v>#N/A</v>
          </cell>
          <cell r="AZ3854" t="e">
            <v>#N/A</v>
          </cell>
        </row>
        <row r="3855">
          <cell r="B3855" t="str">
            <v>P1355</v>
          </cell>
          <cell r="C3855" t="str">
            <v>CGGA_P1355</v>
          </cell>
          <cell r="E3855" t="str">
            <v>黄章玉</v>
          </cell>
          <cell r="F3855">
            <v>658220</v>
          </cell>
          <cell r="G3855">
            <v>44116</v>
          </cell>
          <cell r="H3855" t="str">
            <v>颅内占位性病变（额顶叶 右）胶质瘤可能性大</v>
          </cell>
          <cell r="J3855" t="str">
            <v>女</v>
          </cell>
          <cell r="K3855">
            <v>25</v>
          </cell>
          <cell r="L3855" t="str">
            <v>AB</v>
          </cell>
          <cell r="M3855" t="str">
            <v>342224199507111264</v>
          </cell>
          <cell r="N3855" t="str">
            <v>黄章玉/本人/17755722364 15955737266</v>
          </cell>
          <cell r="O3855" t="str">
            <v>头晕5月，左侧肢体麻木3月</v>
          </cell>
          <cell r="P3855" t="str">
            <v>患者5月前无明显诱因出现头晕，未有天旋地转，未有脚底踩棉感，疲劳时加重，休息后缓解。无头痛、呕吐，无言语、运动障碍，无癫痫发作。至当地医院行MR示右额顶病变。3月前逐渐出现左侧肢体麻木，为求进一步治疗，至我院门诊，门诊行MR示：“右额顶病变，胶质瘤可能性大”。</v>
          </cell>
          <cell r="Q3855" t="str">
            <v>素健康状况:良好。否认高血压史、冠心病史，否认糖尿病史、脑血管病史、精神病史，否认肝炎史、疟疾史、结核史,否认手术史、外伤史、输血史，否认过敏史，预防接种史不详。</v>
          </cell>
          <cell r="R3855" t="str">
            <v>个人史：久居本地，无疫区、疫情、疫水接触史，无牧区、矿山、高氟区、低碘区居住史，无化学性物质、放射性物质、有毒物质接触史，无工业毒物、粉尘接触史。否认冶游史、吸烟史。</v>
          </cell>
          <cell r="S3855" t="str">
            <v>100</v>
          </cell>
          <cell r="T3855">
            <v>44125</v>
          </cell>
          <cell r="V3855" t="str">
            <v>右额颞顶枕开颅颅内肿物切除术（神经导航、术中B超、脑电监测、运动/感觉诱发电位、皮层/皮层下电刺激辅助）+人工硬脑膜修补术 </v>
          </cell>
          <cell r="W3855" t="str">
            <v>患者全麻成功后，左侧卧位，麻醉诱导喉罩通气后，头部以头架固定，导航注册确定肿瘤及功能区体表投影。常规碘酒（4%）和酒精（75%）消毒后铺巾，头皮浸润麻醉，给予甘露醇250ml快速静点，取右额颞顶枕切口逐层切开，皮肌瓣翻向下方，充分暴露骨质，颅骨钻2孔骨瓣铣下保留，硬膜止血后四周严密悬吊，拔除喉罩，患者清醒，利多卡因棉条贴敷硬脑膜，“弧形+放射”状剪开硬脑膜，导航明确病变位置，电刺激明确中央前回、中央后回及其他功能区，超声明确病变位置，于功能区后皮层造瘘，可见病变色灰[白]，质[韧]，血供[中等]，与正常脑组织[有]边界，主体位于[中央后回后]，深部至[锥体束]，肿瘤前部为中央后回感觉中枢,大小约3.5X2.9X2cm，仔细分离肿瘤周边，分块切除病变。整个切除过程中患者保持清醒，密切监测患者[运动/语言]功能，最终病变镜下[近全切切除]，复查超声，切除程度满意，[运动/语言]功能[同术前]，术中[无]癫痫发作。然后加深麻醉，重新置入喉罩通气。术腔严密止血,术腔反复冲洗清亮，脑组织搏动好，鉴于硬膜缺损，免缝人工硬膜覆盖，与护士清点棉片、棉条等手术用品无误后，盖孔片，钛片还纳骨瓣，皮下放置引流管一根另戳孔引出，逐层缝合肌肉、皮下及皮肤，术毕再次与护士清点棉条等手术用品无误，手术顺利，术中出血约[100]ml。[无]异体输血,安返ICU监护。</v>
          </cell>
          <cell r="X3855" t="str">
            <v>部分切除</v>
          </cell>
          <cell r="Y3855" t="str">
            <v>162115</v>
          </cell>
          <cell r="Z3855" t="str">
            <v>A(WHO II)</v>
          </cell>
          <cell r="AA3855" t="str">
            <v>A(WHO II)</v>
          </cell>
          <cell r="AB3855">
            <v>2</v>
          </cell>
          <cell r="AC3855" t="str">
            <v>星形细胞瘤 (WHOⅡ级)。</v>
          </cell>
          <cell r="AD3855" t="str">
            <v>部分切除</v>
          </cell>
          <cell r="AE3855">
            <v>44137</v>
          </cell>
          <cell r="AF3855" t="str">
            <v>1.颅内占位性病变（额顶叶 右）星形细胞瘤（WHO II级）2.低蛋白血症3.凝血功能异常</v>
          </cell>
          <cell r="AH3855" t="str">
            <v>未终止</v>
          </cell>
          <cell r="AI3855">
            <v>642</v>
          </cell>
          <cell r="AJ3855">
            <v>0</v>
          </cell>
          <cell r="AK3855">
            <v>642</v>
          </cell>
          <cell r="AL3855">
            <v>0</v>
          </cell>
          <cell r="AM3855">
            <v>642</v>
          </cell>
          <cell r="AN3855" t="str">
            <v>同步</v>
          </cell>
          <cell r="AO3855">
            <v>1</v>
          </cell>
          <cell r="AP3855" t="str">
            <v>替莫脞胺</v>
          </cell>
          <cell r="AQ3855">
            <v>1</v>
          </cell>
          <cell r="AS3855">
            <v>0</v>
          </cell>
          <cell r="AU3855" t="e">
            <v>#N/A</v>
          </cell>
          <cell r="AV3855" t="e">
            <v>#N/A</v>
          </cell>
          <cell r="AW3855" t="e">
            <v>#N/A</v>
          </cell>
          <cell r="AX3855" t="e">
            <v>#N/A</v>
          </cell>
          <cell r="AY3855" t="e">
            <v>#N/A</v>
          </cell>
          <cell r="AZ3855" t="e">
            <v>#N/A</v>
          </cell>
        </row>
        <row r="3856">
          <cell r="B3856" t="str">
            <v>P1356</v>
          </cell>
          <cell r="C3856" t="str">
            <v>CGGA_P1356</v>
          </cell>
          <cell r="E3856" t="str">
            <v>陈探</v>
          </cell>
          <cell r="F3856">
            <v>659378</v>
          </cell>
          <cell r="G3856">
            <v>44124</v>
          </cell>
          <cell r="H3856" t="str">
            <v>颅内占位性病变（额颞岛叶、胼胝体，双侧）</v>
          </cell>
          <cell r="J3856" t="str">
            <v>男</v>
          </cell>
          <cell r="K3856">
            <v>29</v>
          </cell>
          <cell r="L3856" t="str">
            <v>A</v>
          </cell>
          <cell r="M3856" t="str">
            <v>340602199104162851</v>
          </cell>
          <cell r="N3856" t="str">
            <v>夏秀英/配偶/18356118558 15156182226</v>
          </cell>
          <cell r="O3856" t="str">
            <v>50天前突发四肢无力，双眼黑矒，约20秒后自行缓解，后自觉双眼视力下降，左眼较重。</v>
          </cell>
          <cell r="P3856" t="str">
            <v>患者于50天前无明显诱因出现四肢无力，双眼黑矒，约20秒后自行缓解，无头痛、头晕，无恶心呕吐，患者自50天前自觉双眼视力下降，左眼较重，于当地医院行头部CT示颅内占位性病变，未治疗；现为求手术治疗来我院门诊，行头部MRI示：双侧额颞岛叶、杏仁核、扣带回及胼胝体弥漫性胶质瘤。</v>
          </cell>
          <cell r="Q3856" t="str">
            <v>平素健康。</v>
          </cell>
          <cell r="R3856" t="str">
            <v>个人史：久居本地，无疫区、疫情、疫水接触史，无牧区、矿山、高氟区、低碘区居住史，无化学性物质、放射性物质、有毒物质接触史，无工业毒物、粉尘接触史。否认冶游史、吸烟史。</v>
          </cell>
          <cell r="S3856" t="str">
            <v>95</v>
          </cell>
          <cell r="T3856">
            <v>44126</v>
          </cell>
          <cell r="V3856" t="str">
            <v>显微镜下幕上深部肿物切除术+人工硬脑膜修补术     </v>
          </cell>
          <cell r="W3856" t="str">
            <v>患者插管全麻成功后，病人取仰卧位。常规碘酒（4%）和酒精（75%）消毒后铺巾，头皮浸润麻醉，行冠状切口切开，充分暴露左额骨质，颅骨钻2孔左额骨瓣铣下保留，硬膜四周严密悬吊，“+”字状剪开左额硬脑膜，即可见左额灰白色病变，质地软韧不均，血供中等，与周围脑组织边界不清，显微镜下首先自瘤内分块切除，待减压充分后自肿瘤大致边界逐步分离并分块切除，大小约5X7X8cm，最终肿瘤镜下大部切除。术腔严密止血，创面速即纱帖敷,术腔反复冲洗清亮，脑组织搏动好，硬膜破损严重，可缝人工硬膜（脑膜健）减张缝合，与护士清点棉片、棉条等手术用品无误后，2枚钛片+2枚盖孔板还纳骨瓣，逐层缝合肌肉、皮下及皮肤，术毕再次与护士清点棉条等手术用品无误，手术顺利，术中出血约150ml，输液2500ml，术后回ICU病房监护。</v>
          </cell>
          <cell r="X3856" t="str">
            <v>部分切除</v>
          </cell>
          <cell r="Y3856" t="str">
            <v>M164293</v>
          </cell>
          <cell r="Z3856" t="str">
            <v>A(WHO II)</v>
          </cell>
          <cell r="AA3856" t="str">
            <v>A(WHO II)</v>
          </cell>
          <cell r="AB3856">
            <v>2</v>
          </cell>
          <cell r="AC3856" t="str">
            <v>弥漫性星形细胞瘤(WHO II级)</v>
          </cell>
          <cell r="AD3856" t="str">
            <v>部分切除</v>
          </cell>
          <cell r="AE3856">
            <v>44137</v>
          </cell>
          <cell r="AF3856" t="str">
            <v>弥漫性星形细胞瘤(WHO II级)</v>
          </cell>
          <cell r="AH3856" t="str">
            <v>未终止</v>
          </cell>
          <cell r="AI3856">
            <v>641</v>
          </cell>
          <cell r="AJ3856">
            <v>0</v>
          </cell>
          <cell r="AK3856">
            <v>641</v>
          </cell>
          <cell r="AL3856">
            <v>0</v>
          </cell>
          <cell r="AM3856">
            <v>641</v>
          </cell>
          <cell r="AN3856" t="str">
            <v>同步</v>
          </cell>
          <cell r="AO3856">
            <v>1</v>
          </cell>
          <cell r="AP3856" t="str">
            <v>帝清</v>
          </cell>
          <cell r="AQ3856">
            <v>1</v>
          </cell>
          <cell r="AS3856">
            <v>0</v>
          </cell>
          <cell r="AU3856" t="e">
            <v>#N/A</v>
          </cell>
          <cell r="AV3856" t="e">
            <v>#N/A</v>
          </cell>
          <cell r="AW3856" t="e">
            <v>#N/A</v>
          </cell>
          <cell r="AX3856" t="e">
            <v>#N/A</v>
          </cell>
          <cell r="AY3856" t="e">
            <v>#N/A</v>
          </cell>
          <cell r="AZ3856" t="e">
            <v>#N/A</v>
          </cell>
        </row>
        <row r="3857">
          <cell r="B3857" t="str">
            <v>P1357</v>
          </cell>
          <cell r="C3857" t="str">
            <v>CGGA_P1357</v>
          </cell>
          <cell r="E3857" t="str">
            <v>苗宏伟</v>
          </cell>
          <cell r="F3857">
            <v>659574</v>
          </cell>
          <cell r="G3857">
            <v>44125</v>
          </cell>
          <cell r="H3857" t="str">
            <v>颅内占位性病变（左额）</v>
          </cell>
          <cell r="J3857" t="str">
            <v>男</v>
          </cell>
          <cell r="K3857">
            <v>39</v>
          </cell>
          <cell r="L3857" t="str">
            <v>B</v>
          </cell>
          <cell r="M3857" t="str">
            <v>131081198103301055</v>
          </cell>
          <cell r="N3857" t="str">
            <v>张立杰/配偶/15930683285 15930683263</v>
          </cell>
          <cell r="O3857" t="str">
            <v>体检发现颅内占位性病变1月余。 </v>
          </cell>
          <cell r="P3857" t="str">
            <v>患者于2020年9月23日单位例行体检，行头部CT示颅内占位性病变，于北京医院行头部MRI示：颅内占位性病变，未治疗；为求手术治疗来我院门诊，行头部MRI示：左侧额叶扣带回胶质瘤：节细胞胶质瘤可能性大；右侧基底节血管周围间隙增大；鼻窦炎。今日以“颅内占位性病变（左侧额叶扣带回）”收入病房。</v>
          </cell>
          <cell r="Q3857" t="str">
            <v>既往体健</v>
          </cell>
          <cell r="R3857" t="str">
            <v>个人史：久居本地，无疫区、疫情、疫水接触史，无牧区、矿山、高氟区、低碘区居住史，无化学性物质、放射性物质、有毒物质接触史，无工业毒物、粉尘接触史。否认冶游史、吸烟史。</v>
          </cell>
          <cell r="S3857" t="str">
            <v>95</v>
          </cell>
          <cell r="T3857">
            <v>44127</v>
          </cell>
          <cell r="V3857" t="str">
            <v>显微镜下幕上深部肿物切除术+人工硬脑膜修补术    </v>
          </cell>
          <cell r="W3857" t="str">
            <v>患者插管全麻成功后，病人取仰卧位。常规碘酒（4%）和酒精（75%）消毒后铺巾，头皮浸润麻醉，行左额切口切开，充分暴露左额骨质，颅骨钻2孔左额骨瓣铣下保留，硬膜四周严密悬吊，“+”字状剪开左额硬脑膜，于左额上回造瘘至扣带回，即可见灰白色病变，质地软韧不均，血供中等，与周围脑组织边界不清，显微镜下首先自瘤内分块切除，待减压充分后自肿瘤大致边界逐步分离并分块切除，大小约4X6X2cm，最终肿瘤镜下近全切除。术腔严密止血，创面速即纱帖敷,术腔反复冲洗清亮，脑组织搏动好，硬膜破损严重，可缝人工硬膜（脑膜健）减张缝合，与护士清点棉片、棉条等手术用品无误后，2枚盖孔板1枚钛片还纳骨瓣，逐层缝合肌肉、皮下及皮肤，术毕再次与护士清点棉条等手术用品无误，手术顺利，术中出血约50ml，输液2000ml，术后回ICU病房监护。</v>
          </cell>
          <cell r="X3857" t="str">
            <v>部分切除</v>
          </cell>
          <cell r="Y3857" t="str">
            <v>M164298</v>
          </cell>
          <cell r="Z3857" t="str">
            <v>A(WHO II)</v>
          </cell>
          <cell r="AA3857" t="str">
            <v>A(WHO II)</v>
          </cell>
          <cell r="AB3857">
            <v>2</v>
          </cell>
          <cell r="AC3857" t="str">
            <v>星形细胞瘤（WHO II级），部分区域细胞密集，可见小血管增生。</v>
          </cell>
          <cell r="AD3857" t="str">
            <v>部分切除</v>
          </cell>
          <cell r="AE3857">
            <v>44137</v>
          </cell>
          <cell r="AF3857" t="str">
            <v>星形细胞瘤（WHO II级）</v>
          </cell>
          <cell r="AH3857" t="str">
            <v>未终止</v>
          </cell>
          <cell r="AI3857">
            <v>640</v>
          </cell>
          <cell r="AJ3857">
            <v>0</v>
          </cell>
          <cell r="AK3857">
            <v>640</v>
          </cell>
          <cell r="AL3857">
            <v>0</v>
          </cell>
          <cell r="AM3857">
            <v>640</v>
          </cell>
          <cell r="AN3857" t="str">
            <v>同步</v>
          </cell>
          <cell r="AO3857">
            <v>1</v>
          </cell>
          <cell r="AP3857" t="str">
            <v>帝清</v>
          </cell>
          <cell r="AQ3857">
            <v>1</v>
          </cell>
          <cell r="AS3857">
            <v>0</v>
          </cell>
          <cell r="AU3857" t="e">
            <v>#N/A</v>
          </cell>
          <cell r="AV3857" t="e">
            <v>#N/A</v>
          </cell>
          <cell r="AW3857" t="e">
            <v>#N/A</v>
          </cell>
          <cell r="AX3857" t="e">
            <v>#N/A</v>
          </cell>
          <cell r="AY3857" t="e">
            <v>#N/A</v>
          </cell>
          <cell r="AZ3857" t="e">
            <v>#N/A</v>
          </cell>
        </row>
        <row r="3858">
          <cell r="B3858" t="str">
            <v>P1358</v>
          </cell>
          <cell r="C3858" t="str">
            <v>CGGA_P1358</v>
          </cell>
          <cell r="E3858" t="str">
            <v>符朋</v>
          </cell>
          <cell r="F3858">
            <v>659575</v>
          </cell>
          <cell r="G3858">
            <v>44125</v>
          </cell>
          <cell r="H3858" t="str">
            <v>颅内占位性病变（额，左，胶质瘤可能性大）</v>
          </cell>
          <cell r="J3858" t="str">
            <v>男</v>
          </cell>
          <cell r="K3858">
            <v>39</v>
          </cell>
          <cell r="L3858" t="str">
            <v>A</v>
          </cell>
          <cell r="M3858" t="str">
            <v>412724198010225419</v>
          </cell>
          <cell r="N3858" t="str">
            <v>符青艳/兄妹/18339488675   18238466589</v>
          </cell>
          <cell r="O3858" t="str">
            <v>自诉吐词不清，左眼视物模糊5月余，左侧肢体乏力2月余</v>
          </cell>
          <cell r="P3858" t="str">
            <v>入院前5月余，患者无明显诱因自诉吐词不清，左眼视物模糊，未伴恶心、呕吐、肢体抽搐、大小便失禁等不适，未引起重视，未予特殊处理，2月余，患者出现左侧肢体乏力，遂至当地医院就诊，行头颅相关检查提示颅内占位，遂至我院门诊就诊，行头颅MRI提示左侧额叶占位：低级别胶质瘤，副鼻窦炎，左侧上颌窦囊肿，左侧额窦粘液囊肿，现为进一步诊治收入我科。    患者自患病以来，饮食可，睡眠可，二便如常，体重无明显变化。</v>
          </cell>
          <cell r="Q3858" t="str">
            <v>平素健康状况:良好。否认高血压史、冠心病史，否认糖尿病史、脑血管病史、精神病史，否认肝炎史、疟疾史、结核史,否认手术史、外伤史、输血史，否认过敏史，预防接种史不详。</v>
          </cell>
          <cell r="R3858" t="str">
            <v>个人史：久居本地，无疫区、疫情、疫水接触史，无牧区、矿山、高氟区、低碘区居住史，无化学性物质、放射性物质、有毒物质接触史，无工业毒物、粉尘接触史。否认冶游史、吸烟史。</v>
          </cell>
          <cell r="S3858" t="str">
            <v>100</v>
          </cell>
          <cell r="T3858">
            <v>44130</v>
          </cell>
          <cell r="V3858" t="str">
            <v>显微镜下幕上深部肿物切除术</v>
          </cell>
          <cell r="W3858" t="str">
            <v>患者全麻诱导成功后，取右侧卧位。头架固定。常规碘酒（4%）和酒精（75%）消毒后铺巾，头皮浸润麻醉，行左颞“马蹄形”切口逐层切开，充分暴露骨质，颅骨钻2孔骨瓣铣下保留，硬膜四周严密悬吊，利多卡因棉条浸润麻醉后“弧形+放射”状剪开硬膜。唤醒患者，行电生理测定，确定中央沟，再以刺激器术中验证颜面及手部运动及感觉区。导航下确认病变位于左额下回后部，中央前回后方。于缘上回皮质造瘘皮层下2mm即可见灰白色病变，质地软韧不均，血供中等，呈浸润性生长，与周边脑组织边界不清。严密监测下，自肿瘤大致边界逐步分离并分块切除，最终肿瘤镜下近全切除，大小约5*3*3cm，加深麻醉，喉罩通气，术腔严密止血，创面速即纱帖敷,术腔反复冲洗清亮，脑组织搏动好。以免缝覆盖脑组织。与护士清点棉片、棉条等手术用品无误后，还纳骨瓣，钛片+盖孔板固定。皮下放置引流管1枚另戳一口引出并固定，逐层缝合肌肉、皮下及皮肤，术毕再次与护士清点棉条等手术用品无误，手术顺利，术中出血约300ml，输液2600ml，未输血，术后返ICU监护。</v>
          </cell>
          <cell r="X3858" t="str">
            <v>部分切除</v>
          </cell>
          <cell r="Y3858" t="str">
            <v>659575</v>
          </cell>
          <cell r="Z3858" t="str">
            <v>AO(WHO III)</v>
          </cell>
          <cell r="AA3858" t="str">
            <v>AO(WHO III)</v>
          </cell>
          <cell r="AB3858">
            <v>3</v>
          </cell>
          <cell r="AC3858" t="str">
            <v>病理诊断（2020-10-29）：间变性少突星形细胞瘤 (WHOⅢ级)。</v>
          </cell>
          <cell r="AD3858" t="str">
            <v>部分切除</v>
          </cell>
          <cell r="AE3858">
            <v>44147</v>
          </cell>
          <cell r="AF3858" t="str">
            <v>间变性少突星形细胞瘤 (WHOⅢ级，额，左)</v>
          </cell>
          <cell r="AH3858" t="str">
            <v>未终止</v>
          </cell>
          <cell r="AI3858">
            <v>637</v>
          </cell>
          <cell r="AJ3858">
            <v>0</v>
          </cell>
          <cell r="AK3858">
            <v>637</v>
          </cell>
          <cell r="AL3858">
            <v>0</v>
          </cell>
          <cell r="AM3858">
            <v>637</v>
          </cell>
          <cell r="AN3858" t="str">
            <v>同步</v>
          </cell>
          <cell r="AO3858">
            <v>1</v>
          </cell>
          <cell r="AP3858" t="str">
            <v>替莫脞胺</v>
          </cell>
          <cell r="AQ3858">
            <v>1</v>
          </cell>
          <cell r="AS3858">
            <v>0</v>
          </cell>
          <cell r="AU3858" t="e">
            <v>#N/A</v>
          </cell>
          <cell r="AV3858" t="e">
            <v>#N/A</v>
          </cell>
          <cell r="AW3858" t="e">
            <v>#N/A</v>
          </cell>
          <cell r="AX3858" t="e">
            <v>#N/A</v>
          </cell>
          <cell r="AY3858" t="e">
            <v>#N/A</v>
          </cell>
          <cell r="AZ3858" t="e">
            <v>#N/A</v>
          </cell>
        </row>
        <row r="3859">
          <cell r="B3859" t="str">
            <v>P1359</v>
          </cell>
          <cell r="C3859" t="str">
            <v>CGGA_P1359</v>
          </cell>
          <cell r="E3859" t="str">
            <v>张若男</v>
          </cell>
          <cell r="F3859">
            <v>659547</v>
          </cell>
          <cell r="G3859">
            <v>44125</v>
          </cell>
          <cell r="H3859" t="str">
            <v>颅内占位性病变（额叶 扣带回 左）胶质瘤可能性大  脑疝  过敏性荨麻疹史  哮喘病史  剖宫产个人史</v>
          </cell>
          <cell r="J3859" t="str">
            <v>女</v>
          </cell>
          <cell r="K3859">
            <v>32</v>
          </cell>
          <cell r="L3859" t="str">
            <v>A</v>
          </cell>
          <cell r="M3859" t="str">
            <v>110109198808280629</v>
          </cell>
          <cell r="N3859" t="str">
            <v>霍永强/配偶/18910279992</v>
          </cell>
          <cell r="O3859" t="str">
            <v>头痛、发现颅内占位2月</v>
          </cell>
          <cell r="P3859" t="str">
            <v>患者2月前无明显诱因出现头痛，表现为左额部钝痛，阵发性，无发散，每次发作持续1-2小时，偶有发生，可自行缓解，偶影响睡眠，未口服止痛药物。无头晕、呕吐，癫痫发作，无运动、语言障碍，无情绪情感改变。至当地医院就诊，MR示：“左额占位”。2月来头痛较前发作频繁，头痛程度较前加重，定期至当地医院脱水药输注缓解。为求进一步治疗，至我院门诊，MR示：“左侧额叶、扣带回占位性病变：胶质瘤；脑疝；部分空蝶鞍。</v>
          </cell>
          <cell r="Q3859" t="str">
            <v>平素健康状况:良好。否认高血压史、冠心病史，否认糖尿病史、脑血管病史、精神病史，否认肝炎史、疟疾史、结核史,8年前剖宫产，术后恢复顺利，否认输血史，否认外伤史，30年前患哮喘，具体治疗不详，18年前哮喘缓解，后未再复发。2年前患过敏性荨麻疹，具体治疗不详，半年后缓解，后未再复发。过敏发作期间，曾对海鲜、西红柿、玉米、牛肉等过敏，后缓解。目前对青霉素过敏。预防接种史不详。</v>
          </cell>
          <cell r="R3859" t="str">
            <v>个人史：久居本地，无疫区、疫情、疫水接触史，无牧区、矿山、高氟区、低碘区居住史，无化学性物质、放射性物质、有毒物质接触史，无工业毒物、粉尘接触史。否认冶游史、吸烟史。</v>
          </cell>
          <cell r="S3859" t="str">
            <v>100</v>
          </cell>
          <cell r="T3859">
            <v>44130</v>
          </cell>
          <cell r="V3859" t="str">
            <v>冠切左额开颅颅内肿物切除术+术中B超+神经导航+人工硬脑膜修补术</v>
          </cell>
          <cell r="W3859" t="str">
            <v>患者插管全麻成功后，病人取仰卧位。神经导航初步确定肿瘤位置。常规碘酒（4%）和酒精（75%）消毒后铺巾，头皮浸润麻醉，行冠状切口切开，充分暴露左额骨质，颅骨钻孔左额骨瓣铣下保留，硬膜张力高，四周严密悬吊，“弧形+放射”状剪开左额硬脑膜，B超确认肿瘤边界，前界至额极，后界至冠状缝前，内侧至中线，外侧至额中回。可见左额脑沟增宽，皮层下见灰白色病变，质地软韧不均，血供丰富，部分与周围脑组织边界不清，显微镜下首先自中线、前颅窝底分离肿瘤边界，后分块切除，待减压充分后自肿瘤大致边界逐步分离并分块切除，大小约6X6.7X5cm，最终肿瘤镜下近全切除，B超再次确认，肿瘤切除满意。术腔严密止血，创面速即纱帖敷,术腔反复冲洗清亮，脑组织搏动好，硬膜破损严重，免缝人工硬膜敷贴，与护士清点棉片、棉条等手术用品无误后，盖孔板、钛片还纳骨瓣，逐层缝合肌肉、皮下放置引流管1枚头皮另戳1口引出并固定，缝合皮下及皮肤，术毕再次与护士清点棉条等手术用品无误，手术顺利，术中出血约300ml，术后回ICU病房监护。</v>
          </cell>
          <cell r="X3859" t="str">
            <v>部分切除</v>
          </cell>
          <cell r="Y3859" t="str">
            <v>162217</v>
          </cell>
          <cell r="Z3859" t="str">
            <v>AA(WHO III)</v>
          </cell>
          <cell r="AA3859" t="str">
            <v>AA(WHO III)</v>
          </cell>
          <cell r="AB3859">
            <v>3</v>
          </cell>
          <cell r="AC3859" t="str">
            <v>星形细胞瘤 (WHOⅡ级)，局灶生长活跃，符合间变性星形细胞瘤 (WHOⅢ级)形态。</v>
          </cell>
          <cell r="AD3859" t="str">
            <v>部分切除</v>
          </cell>
          <cell r="AE3859">
            <v>44154</v>
          </cell>
          <cell r="AF3859" t="str">
            <v> 1.颅内占位性病变（额叶 扣带回 左）间变性星形细胞瘤2.脑疝3.过敏性荨麻疹史4.哮喘病史5.剖宫产个人史6.低蛋白血症7.贫血8.凝血功能异常9.中枢神经系统感染</v>
          </cell>
          <cell r="AH3859" t="str">
            <v>未终止</v>
          </cell>
          <cell r="AI3859">
            <v>637</v>
          </cell>
          <cell r="AJ3859">
            <v>0</v>
          </cell>
          <cell r="AK3859">
            <v>637</v>
          </cell>
          <cell r="AL3859">
            <v>0</v>
          </cell>
          <cell r="AM3859">
            <v>637</v>
          </cell>
          <cell r="AN3859" t="str">
            <v>同步</v>
          </cell>
          <cell r="AO3859">
            <v>1</v>
          </cell>
          <cell r="AP3859" t="str">
            <v>泰道</v>
          </cell>
          <cell r="AQ3859">
            <v>1</v>
          </cell>
          <cell r="AS3859">
            <v>0</v>
          </cell>
          <cell r="AU3859" t="e">
            <v>#N/A</v>
          </cell>
          <cell r="AV3859" t="e">
            <v>#N/A</v>
          </cell>
          <cell r="AW3859" t="e">
            <v>#N/A</v>
          </cell>
          <cell r="AX3859" t="e">
            <v>#N/A</v>
          </cell>
          <cell r="AY3859" t="e">
            <v>#N/A</v>
          </cell>
          <cell r="AZ3859" t="e">
            <v>#N/A</v>
          </cell>
        </row>
        <row r="3860">
          <cell r="B3860" t="str">
            <v>P1360</v>
          </cell>
          <cell r="C3860" t="str">
            <v>CGGA_P1360</v>
          </cell>
          <cell r="E3860" t="str">
            <v>万明宣</v>
          </cell>
          <cell r="F3860">
            <v>659907</v>
          </cell>
          <cell r="G3860">
            <v>44127</v>
          </cell>
          <cell r="H3860" t="str">
            <v>颅内占位性病变（额，左，星形细胞瘤？血管畸形？）</v>
          </cell>
          <cell r="J3860" t="str">
            <v>男</v>
          </cell>
          <cell r="K3860">
            <v>24</v>
          </cell>
          <cell r="L3860" t="str">
            <v>O</v>
          </cell>
          <cell r="M3860" t="str">
            <v>360121199602214613</v>
          </cell>
          <cell r="N3860" t="str">
            <v>魏翠珍/父母/13755607032</v>
          </cell>
          <cell r="O3860" t="str">
            <v>反复头痛2月余</v>
          </cell>
          <cell r="P3860" t="str">
            <v>入院前2月余，患者无明显诱因出现头痛，伴恶心，无呕吐、肢体抽搐、大小便失禁等，遂至当地医院就诊，行头颅相关检查提示颅内占位，遂至我院门诊就诊，行头颅MRI提示左额叶白质占位，星形细胞瘤可能性大。现为求进一步诊治收入我科。    患者自患病以来，饮食可，睡眠可，二便如常，体重无明显变化。</v>
          </cell>
          <cell r="Q3860" t="str">
            <v>平素健康状况:良好。否认高血压史、冠心病史，否认糖尿病史、脑血管病史、精神病史，否认肝炎史、疟疾史、结核史,否认手术史、外伤史、输血史，否认过敏史，预防接种史不详。</v>
          </cell>
          <cell r="R3860" t="str">
            <v>个人史：久居本地，无疫区、疫情、疫水接触史，无牧区、矿山、高氟区、低碘区居住史，无化学性物质、放射性物质、有毒物质接触史，无工业毒物、粉尘接触史。否认冶游史、吸烟史。</v>
          </cell>
          <cell r="S3860" t="str">
            <v>95</v>
          </cell>
          <cell r="T3860">
            <v>44130</v>
          </cell>
          <cell r="V3860" t="str">
            <v>显微镜下幕上深部肿物切除术</v>
          </cell>
          <cell r="W3860" t="str">
            <v>患者气管插管全麻成功后，仰卧位，头偏向右。常规碘酒（4%）和酒精（75%）消毒后铺巾，头皮浸润麻醉，取左额颞弧形切口逐层切开。皮瓣翻向侧下方，充分暴露骨质，颅骨钻1孔骨瓣铣下保留。硬膜止血后四周严密悬吊。“弧形+放射”状剪开硬脑膜，于额下回造瘘向后内侧探查，见囊实行病变位于左侧额叶，囊液黄色清亮，囊壁呈深红色，质韧。周围脑组织黄染明显，部分呈灰白色，质软，血供中等，可疑肿瘤组织，显微镜下予以一并切除，右侧脑室额角开放。术腔严密止血，创面速即纱帖敷,术腔反复冲洗清亮，脑组织搏动好，以人工硬膜减张缝合硬脑膜。与护士清点棉片、棉条等手术用品无误后，还纳骨瓣，钛片+盖孔板固定。逐层缝合肌肉、皮下及皮肤，术毕再次与护士清点棉条等手术用品无误，手术顺利，术中出血约200ml，输液1500ml，未输血，术后回ICU病房监护。</v>
          </cell>
          <cell r="X3860" t="str">
            <v>全切除</v>
          </cell>
          <cell r="Y3860" t="str">
            <v>659907</v>
          </cell>
          <cell r="Z3860" t="str">
            <v>低级别胶质瘤(级别未知)</v>
          </cell>
          <cell r="AA3860" t="str">
            <v>低级别胶质瘤(级别未知)</v>
          </cell>
          <cell r="AC3860" t="str">
            <v>混合性神经元胶质肿瘤（WHOⅠ级）</v>
          </cell>
          <cell r="AD3860" t="str">
            <v>全切除</v>
          </cell>
          <cell r="AE3860">
            <v>44138</v>
          </cell>
          <cell r="AF3860" t="str">
            <v>混合性神经元胶质肿瘤（WHOⅠ级，额，左）</v>
          </cell>
          <cell r="AH3860" t="str">
            <v>未终止</v>
          </cell>
          <cell r="AI3860">
            <v>637</v>
          </cell>
          <cell r="AJ3860">
            <v>0</v>
          </cell>
          <cell r="AK3860">
            <v>637</v>
          </cell>
          <cell r="AL3860">
            <v>0</v>
          </cell>
          <cell r="AM3860">
            <v>637</v>
          </cell>
          <cell r="AN3860" t="str">
            <v>无</v>
          </cell>
          <cell r="AO3860">
            <v>0</v>
          </cell>
          <cell r="AP3860" t="str">
            <v>无</v>
          </cell>
          <cell r="AQ3860">
            <v>0</v>
          </cell>
          <cell r="AS3860">
            <v>0</v>
          </cell>
          <cell r="AU3860" t="e">
            <v>#N/A</v>
          </cell>
          <cell r="AV3860" t="e">
            <v>#N/A</v>
          </cell>
          <cell r="AW3860" t="e">
            <v>#N/A</v>
          </cell>
          <cell r="AX3860" t="e">
            <v>#N/A</v>
          </cell>
          <cell r="AY3860" t="e">
            <v>#N/A</v>
          </cell>
          <cell r="AZ3860" t="e">
            <v>#N/A</v>
          </cell>
        </row>
        <row r="3861">
          <cell r="B3861" t="str">
            <v>P1361</v>
          </cell>
          <cell r="C3861" t="str">
            <v>CGGA_P1361</v>
          </cell>
          <cell r="E3861" t="str">
            <v>JIANG HANGXING</v>
          </cell>
          <cell r="F3861">
            <v>660350</v>
          </cell>
          <cell r="G3861">
            <v>44131</v>
          </cell>
          <cell r="H3861" t="str">
            <v>颅内占位性病变（额叶 右）  胶质瘤可能性大  DNET不排除  肝囊肿</v>
          </cell>
          <cell r="J3861" t="str">
            <v>男</v>
          </cell>
          <cell r="K3861">
            <v>38</v>
          </cell>
          <cell r="L3861" t="str">
            <v>O</v>
          </cell>
          <cell r="M3861" t="str">
            <v>K1933416R</v>
          </cell>
          <cell r="N3861" t="str">
            <v>宋家淑/父母/19942306869 19942306876</v>
          </cell>
          <cell r="O3861" t="str">
            <v>体检发现颅内占位1月</v>
          </cell>
          <cell r="P3861" t="str">
            <v>患者1月前体检发现右额占位，偶有偏头痛，以左额为著，无明显放散，持续时间不定，未影响睡眠，未口服止痛药物。未有头晕、呕吐，未有言语及运动障碍，未有癫痫发作，未有情绪情感改变。为求进一步治疗，至我院门诊，MR示：“右额叶异常信号：胶质瘤？DNET待除外；鼻窦炎症，左上颌窦囊肿。</v>
          </cell>
          <cell r="Q3861" t="str">
            <v>平素健康状况:良好。否认高血压史、冠心病史，否认糖尿病史、脑血管病史、精神病史，否认肝炎史、疟疾史、结核史,否认手术史、外伤史、输血史，否认过敏史，预防接种史不详。</v>
          </cell>
          <cell r="R3861" t="str">
            <v>个人史：久居本地，无疫区、疫情、疫水接触史，无牧区、矿山、高氟区、低碘区居住史，无化学性物质、放射性物质、有毒物质接触史，无工业毒物、粉尘接触史。否认冶游史、吸烟史。</v>
          </cell>
          <cell r="S3861" t="str">
            <v>100</v>
          </cell>
          <cell r="T3861">
            <v>44133</v>
          </cell>
          <cell r="V3861" t="str">
            <v>右额开颅肿瘤切除+人工硬脑膜修补术</v>
          </cell>
          <cell r="W3861" t="str">
            <v>患者插管全麻成功后，病人仰卧卧位，头架固定。常规碘酒（4%）和酒精（75%）消毒后铺巾，头皮浸润麻醉，沿右额马蹄形切口逐层切开，颅骨钻孔骨瓣铣下保留，硬膜四周严密悬吊，硬膜张力略高，250ml甘露醇快速静点静点颅内压，“+”字状剪开脑膜。可见肿瘤位于左额上回皮层，内侧达前纵裂，外侧达额上沟，显微镜下软膜下分离切除肿瘤，灰白色，大部质地软，血供一般，边界不清，显微镜下自肿瘤周边胶质增生带界逐步分离并分块切除，最终病变镜下全切，深部达胼胝体，胼缘动脉及胼周动脉保护完好。术腔严密止血，反复冲洗清亮，脑组织搏动好，硬膜破损严重人工硬膜减张缝合，与护士清点棉片、棉条等手术用品无误后，钛片还纳骨瓣，逐层缝合肌肉、皮下及皮肤，术毕再次与护士清点棉条等手术用品无误，手术顺利，麻醉满意，术后拔管后安返ICU病房监护</v>
          </cell>
          <cell r="X3861" t="str">
            <v>部分切除</v>
          </cell>
          <cell r="Y3861" t="str">
            <v>162331</v>
          </cell>
          <cell r="Z3861" t="str">
            <v>AO(WHO III)</v>
          </cell>
          <cell r="AA3861" t="str">
            <v>AO(WHO III)</v>
          </cell>
          <cell r="AB3861">
            <v>3</v>
          </cell>
          <cell r="AC3861" t="str">
            <v>病理诊断：（肿瘤1）：送检标本全部取材。少突胶质细胞瘤 (WHOⅡ级)，部分呈间变性少突胶质细胞瘤 (WHOⅢ级)。（肿瘤2）：少突胶质细胞瘤 (WHOⅡ级)。</v>
          </cell>
          <cell r="AD3861" t="str">
            <v>部分切除</v>
          </cell>
          <cell r="AE3861">
            <v>44144</v>
          </cell>
          <cell r="AF3861" t="str">
            <v>1.颅内占位性病变（额叶 右） 间变性少突胶质细胞瘤（WHO III级）2.肝囊肿3.肝功能异常4.凝血功能异常</v>
          </cell>
          <cell r="AH3861" t="str">
            <v>未终止</v>
          </cell>
          <cell r="AI3861">
            <v>634</v>
          </cell>
          <cell r="AJ3861">
            <v>0</v>
          </cell>
          <cell r="AK3861">
            <v>634</v>
          </cell>
          <cell r="AL3861">
            <v>0</v>
          </cell>
          <cell r="AM3861">
            <v>634</v>
          </cell>
          <cell r="AN3861" t="str">
            <v>28次</v>
          </cell>
          <cell r="AO3861">
            <v>1</v>
          </cell>
          <cell r="AP3861" t="str">
            <v>泰道</v>
          </cell>
          <cell r="AQ3861">
            <v>1</v>
          </cell>
          <cell r="AS3861">
            <v>0</v>
          </cell>
          <cell r="AU3861" t="e">
            <v>#N/A</v>
          </cell>
          <cell r="AV3861" t="e">
            <v>#N/A</v>
          </cell>
          <cell r="AW3861" t="e">
            <v>#N/A</v>
          </cell>
          <cell r="AX3861" t="e">
            <v>#N/A</v>
          </cell>
          <cell r="AY3861" t="e">
            <v>#N/A</v>
          </cell>
          <cell r="AZ3861" t="e">
            <v>#N/A</v>
          </cell>
        </row>
        <row r="3862">
          <cell r="B3862" t="str">
            <v>P1362</v>
          </cell>
          <cell r="C3862" t="str">
            <v>CGGA_P1362</v>
          </cell>
          <cell r="E3862" t="str">
            <v>赵振江</v>
          </cell>
          <cell r="F3862">
            <v>659873</v>
          </cell>
          <cell r="G3862">
            <v>44127</v>
          </cell>
          <cell r="H3862" t="str">
            <v>颅内占位性病变（颞，左）  症状性癫痫[继发性癫痫]  高血压</v>
          </cell>
          <cell r="J3862" t="str">
            <v>男</v>
          </cell>
          <cell r="K3862">
            <v>56</v>
          </cell>
          <cell r="L3862" t="str">
            <v>B</v>
          </cell>
          <cell r="M3862" t="str">
            <v>220104196402221519</v>
          </cell>
          <cell r="N3862" t="str">
            <v>赵振江/本人/13840891317</v>
          </cell>
          <cell r="O3862" t="str">
            <v>发作性失忆伴无力不适近一月。</v>
          </cell>
          <cell r="P3862" t="str">
            <v>患者无明显诱因近1月前出现失忆，伴头痛、无力、恶心呕吐，时有失读，并出现熟悉场景等幻觉，持续约4天，后自行缓解，否认意识丧失，否认肢体活动障碍，否认肢体抽搐，否认明显视力下降，于当地医院就诊，完善头颅核磁提示左颞海马病变，未行特殊治疗，后于我院门诊就诊，门诊以“颅内占位性病变 ”收入我科病房。    患者自患病以来，饮食可，睡眠可，二便如常，体重无明显变化。</v>
          </cell>
          <cell r="Q3862" t="str">
            <v>平素健康状况:良好。有高血压病，患高血压8年，最高达180/90mmHg，规律服用，规律服用硝苯地平控释片，80mg，每天一次，替米沙坦，80mg，每天 一次，血压控制130/90mmHg。否认、冠心病史，否认糖尿病史、脑血管病史、精神病史，否认肝炎史、疟疾史、结核史,右腕部骨折保守治疗5月余，否认手术史、输血史，否认过敏史，预防接种史不详。</v>
          </cell>
          <cell r="R3862" t="str">
            <v>个人史：久居本地，无疫区、疫情、疫水接触史，无牧区、矿山、高氟区、低碘区居住史，无化学性物质、放射性物质、有毒物质接触史，无工业毒物、粉尘接触史。否认冶游史、吸烟史。</v>
          </cell>
          <cell r="S3862" t="str">
            <v>95</v>
          </cell>
          <cell r="T3862">
            <v>44131</v>
          </cell>
          <cell r="V3862" t="str">
            <v>左额颞开颅肿瘤切除+人工硬脑膜修补术 </v>
          </cell>
          <cell r="W3862" t="str">
            <v>患者气管插管全麻成功后，病人仰卧头右偏。导航明确病变位置，常规碘酒（2%）和酒精（75%）消毒后铺巾，头皮浸润麻醉，行左额颞“？”切口逐层切开，皮瓣翻向前下方，充分暴露骨质，颅骨钻孔，骨瓣铣下保留。“弧形+放射状”剪开硬脑膜，见脑组织张力不高，侧裂释放脑脊液后脑压下降满意，颞叶皮层正常。沿外侧裂下方，颞极后方3.5cm软膜下分离切除位于颞极、钩回及海马旁回肿瘤。开放侧脑室颞角，沿脉络丛切除海马肿瘤，后方达侧脑室三角区，肿瘤灰白色，质软，边界不清，血供一般，显微镜下分块近全切。软膜下ICA、大脑后动脉、脉络膜前动脉、MCA、动眼神经、基底静脉及中脑侧方均保护完好。术腔严密止血，反复冲洗清亮，脑组织搏动好，硬膜皱缩明显，人工硬膜减张缝合，与护士清点棉片、棉条等手术用品无误后，钛片还纳骨瓣，逐层缝合肌肉、皮下及皮肤，术毕再次与护士清点棉条等手术用品无误，手术顺利，麻醉满意，术中出血约 200ml，输液2500ml，术后拔管后安返病房监护。</v>
          </cell>
          <cell r="X3862" t="str">
            <v>部分切除</v>
          </cell>
          <cell r="Y3862" t="str">
            <v>162251</v>
          </cell>
          <cell r="Z3862" t="str">
            <v>AA(WHO III)</v>
          </cell>
          <cell r="AA3862" t="str">
            <v>AA(WHO III)</v>
          </cell>
          <cell r="AB3862">
            <v>3</v>
          </cell>
          <cell r="AC3862" t="str">
            <v>间变性节细胞胶质瘤(WHOⅢ级)，胶质成分呈间变性星形细胞瘤形态，局灶可见淀粉样小体。</v>
          </cell>
          <cell r="AD3862" t="str">
            <v>部分切除</v>
          </cell>
          <cell r="AE3862">
            <v>44152</v>
          </cell>
          <cell r="AF3862" t="str">
            <v>1.间变性节细胞胶质瘤(WHOⅢ级)，胶质成分呈间变性星形细胞瘤形态（颞、胼胝体，左）  2.症状性癫痫[继发性癫痫]  3.高血压 4.中枢神经系统感染 5.肝功能异常 6.低钠血症</v>
          </cell>
          <cell r="AH3862" t="str">
            <v>终止</v>
          </cell>
          <cell r="AI3862">
            <v>521</v>
          </cell>
          <cell r="AJ3862">
            <v>1</v>
          </cell>
          <cell r="AK3862">
            <v>521</v>
          </cell>
          <cell r="AL3862">
            <v>1</v>
          </cell>
          <cell r="AM3862">
            <v>541</v>
          </cell>
          <cell r="AN3862" t="str">
            <v>无</v>
          </cell>
          <cell r="AO3862">
            <v>0</v>
          </cell>
          <cell r="AP3862" t="str">
            <v>无</v>
          </cell>
          <cell r="AQ3862">
            <v>0</v>
          </cell>
          <cell r="AS3862">
            <v>0</v>
          </cell>
          <cell r="AU3862" t="e">
            <v>#N/A</v>
          </cell>
          <cell r="AV3862" t="e">
            <v>#N/A</v>
          </cell>
          <cell r="AW3862" t="e">
            <v>#N/A</v>
          </cell>
          <cell r="AX3862" t="e">
            <v>#N/A</v>
          </cell>
          <cell r="AY3862" t="e">
            <v>#N/A</v>
          </cell>
          <cell r="AZ3862" t="e">
            <v>#N/A</v>
          </cell>
        </row>
        <row r="3863">
          <cell r="B3863" t="str">
            <v>P1363</v>
          </cell>
          <cell r="C3863" t="str">
            <v>CGGA_P1363</v>
          </cell>
          <cell r="D3863" t="str">
            <v>CGGA_P1363, CGGA_P1526</v>
          </cell>
          <cell r="E3863" t="str">
            <v>冯艳清</v>
          </cell>
          <cell r="F3863">
            <v>660150</v>
          </cell>
          <cell r="G3863">
            <v>44130</v>
          </cell>
          <cell r="H3863" t="str">
            <v>颅内占位性病变  症状性癫痫[继发性癫痫]</v>
          </cell>
          <cell r="J3863" t="str">
            <v>女</v>
          </cell>
          <cell r="K3863">
            <v>31</v>
          </cell>
          <cell r="L3863" t="str">
            <v>O</v>
          </cell>
          <cell r="M3863" t="str">
            <v>132201198909151869</v>
          </cell>
          <cell r="N3863" t="str">
            <v>牛义勇/配偶/13831162682</v>
          </cell>
          <cell r="O3863" t="str">
            <v>右侧口角抽动5个月，意识障碍并四肢抽搐3周</v>
          </cell>
          <cell r="P3863" t="str">
            <v>患者于5个月前无明显诱因出现右侧口角抽动，发作时无意识障碍，无头痛、头晕，无四肢抽搐，无流涎，间断发作，约3-4次/周，每次发作嘴角抽动2-3次，持续数秒钟，未予以重视，未行诊疗。3周前患者突发意识不清，双眼斜视，口角抽动，四肢抽搐，伴流涎，遂被送至河北省胸科医院，予以抗癫痫对症治疗后好转，行头颅CT检查显示颅内占位病变，建议手术治疗，患者遂来我院就诊，行头颅MRI显示左额颞、岛叶占位（累及底节）胶质瘤可能性大，建议住院手术治疗，今日门诊以“颅内占位病变”入院。    患者自患病以来，饮食可，睡眠可，二便如常，体重无明显变化。</v>
          </cell>
          <cell r="Q3863" t="str">
            <v>平素健康状况:良好。否认高血压史、冠心病史，否认糖尿病史、脑血管病史、精神病史，否认肝炎史、疟疾史、结核史,2016年曾行剖腹产手术。否认、外伤史、输血史，否认过敏史，预防接种史不详。</v>
          </cell>
          <cell r="R3863" t="str">
            <v>个人史：久居本地，无疫区、疫情、疫水接触史，无牧区、矿山、高氟区、低碘区居住史，无化学性物质、放射性物质、有毒物质接触史，无工业毒物、粉尘接触史。否认冶游史、吸烟史。</v>
          </cell>
          <cell r="S3863" t="str">
            <v>90</v>
          </cell>
          <cell r="T3863">
            <v>44132</v>
          </cell>
          <cell r="V3863" t="str">
            <v>左额颞开颅肿瘤切除术+人工硬膜修复术</v>
          </cell>
          <cell r="W3863" t="str">
            <v>患者气管插管全麻成功后，仰卧头右偏,头架固定。导航注册确定肿瘤体表投影，常规碘酒（4%）和酒精（75%）消毒后铺巾，头皮浸润麻醉，取左额颞“？”切口逐层切开，皮肌瓣翻向前方，充分暴露骨质，颅骨钻3孔骨瓣铣下保留。硬膜止血后四周严密悬吊，见硬膜张力略高250ml甘露醇快速静点降低颅内压，“弧形+放射”状剪开硬脑膜，缓慢释放侧裂池脑脊液后脑压下降满意。沿外侧裂切除部分眶回，显露岛阈、M1/M2，M1背侧显露最外侧豆纹动脉，以此作为切除最深边界，然后调整显微镜角度，切除额叶眶回，显露前环岛沟及部分上环岛沟，可见岛叶前上部肿瘤，灰白色病，质地硬韧，与周围组织边界不清，血供丰富，显微镜下分块切除肿瘤，深部可见肉豆蔻样底节区，侧脑室额角开放。然后调整显微镜角度，光线垂直于外侧裂，于外侧裂及M2下方切除前下部肿瘤，侧脑室颞角开放。然后再次调整显微镜角度，光线平行于外侧裂，切除后上方肿瘤，可见后岛点。位于额顶盖下方肿瘤质地硬韧，未强行切除。术腔严密止血，反复冲洗清亮，脑组织搏动好。硬脑膜皱缩明显，人工硬膜减张缝合硬膜缺损处，与护士清点棉片、棉条等手术用品无误后，1枚盖孔板2枚钛片还纳骨瓣，逐层缝合肌肉、皮下及皮肤，术毕再次与护士清点棉条等手术用品无误，手术顺利，麻醉满意，术中出血约600ml。术中查MRI显示术野干净，无血肿，额顶盖下方肿瘤残留。术后拔出插管后回ICU病房监护。</v>
          </cell>
          <cell r="X3863" t="str">
            <v>部分切除</v>
          </cell>
          <cell r="Y3863" t="str">
            <v>缺失</v>
          </cell>
          <cell r="Z3863" t="str">
            <v>A(WHO II)</v>
          </cell>
          <cell r="AA3863" t="str">
            <v>A(WHO II)</v>
          </cell>
          <cell r="AB3863">
            <v>2</v>
          </cell>
          <cell r="AC3863" t="str">
            <v>星形细胞瘤形态（WHOⅡ级）</v>
          </cell>
          <cell r="AD3863" t="str">
            <v>部分切除</v>
          </cell>
          <cell r="AE3863">
            <v>44144</v>
          </cell>
          <cell r="AF3863" t="str">
            <v>1.左额颞岛星形细胞瘤（WHO II级） 2.症状性癫痫[继发性癫痫]</v>
          </cell>
          <cell r="AH3863" t="str">
            <v>未终止</v>
          </cell>
          <cell r="AI3863">
            <v>635</v>
          </cell>
          <cell r="AJ3863">
            <v>0</v>
          </cell>
          <cell r="AK3863">
            <v>635</v>
          </cell>
          <cell r="AL3863">
            <v>0</v>
          </cell>
          <cell r="AM3863">
            <v>635</v>
          </cell>
          <cell r="AN3863" t="str">
            <v>无</v>
          </cell>
          <cell r="AO3863">
            <v>0</v>
          </cell>
          <cell r="AP3863" t="str">
            <v>帝清</v>
          </cell>
          <cell r="AQ3863">
            <v>1</v>
          </cell>
          <cell r="AS3863">
            <v>0</v>
          </cell>
          <cell r="AU3863" t="e">
            <v>#N/A</v>
          </cell>
          <cell r="AV3863" t="e">
            <v>#N/A</v>
          </cell>
          <cell r="AW3863" t="e">
            <v>#N/A</v>
          </cell>
          <cell r="AX3863" t="e">
            <v>#N/A</v>
          </cell>
          <cell r="AY3863" t="e">
            <v>#N/A</v>
          </cell>
          <cell r="AZ3863" t="e">
            <v>#N/A</v>
          </cell>
        </row>
        <row r="3864">
          <cell r="B3864" t="str">
            <v>P1364</v>
          </cell>
          <cell r="C3864" t="str">
            <v>CGGA_P1364</v>
          </cell>
          <cell r="E3864" t="str">
            <v>张艳艳</v>
          </cell>
          <cell r="F3864">
            <v>659706</v>
          </cell>
          <cell r="G3864">
            <v>44126</v>
          </cell>
          <cell r="H3864" t="str">
            <v>颅内占位性病变(额颞岛，右)</v>
          </cell>
          <cell r="J3864" t="str">
            <v>女</v>
          </cell>
          <cell r="K3864">
            <v>34</v>
          </cell>
          <cell r="L3864" t="str">
            <v>A</v>
          </cell>
          <cell r="M3864" t="str">
            <v>110223198609097000</v>
          </cell>
          <cell r="N3864" t="str">
            <v>于杰/夫妻/13911405985 /父女/13436870727/哥哥/18131655694</v>
          </cell>
          <cell r="O3864" t="str">
            <v>突发一过性左手无力伴言语不利15天。</v>
          </cell>
          <cell r="P3864" t="str">
            <v>患者1个月前自觉左手发胀，几秒后缓解，未予重视；15天前突发左手无力，伴言语不利，于当地医院行头部CT示颅内占位性病变，未治疗；现为求手术治疗来我院门诊，行头部MRI示：右侧额颞脑岛占位：星形细胞瘤可能性大。今日以“颅内占位性病变”收入病房。  患者自患病以来，饮食可，睡眠可，二便如常，体重无明显变化。</v>
          </cell>
          <cell r="Q3864" t="str">
            <v>平素健康状况:良好。否认高血压史、冠心病史， 否认糖尿病史、脑血管病史、精神病史，否认肝炎史、疟疾史、结核史,2013年、2015年曾行分别行剖宫产手术，否认外伤史、输血史，否认过敏史，预防接种史不详。</v>
          </cell>
          <cell r="R3864" t="str">
            <v>生于原籍，久居本地，无疫区、疫情、疫水接触史，无牧区、矿山、高氟区、低碘区居住史，无化学性物质、放射性物质、有毒物质接触史，无工业毒物、粉尘接触史。否认冶游史、嗜酒史、吸烟史。</v>
          </cell>
          <cell r="S3864" t="str">
            <v>100</v>
          </cell>
          <cell r="T3864">
            <v>44137</v>
          </cell>
          <cell r="V3864" t="str">
            <v>显微镜下幕上深部肿物切除术+人工硬脑膜修补</v>
          </cell>
          <cell r="W3864" t="str">
            <v>患者气管插管全麻成功后，左侧卧位，上头架。常规碘酒（4%）和酒精（75%）消毒后铺巾，头皮浸润麻醉，取右额颞切口逐层切开，皮瓣翻向侧下方，充分暴露骨质，颅骨钻1孔骨瓣铣下保留。硬膜止血后四周严密悬吊，见硬膜张力略高250ml甘露醇快速静点降低颅内压，利多卡因棉条浸润麻醉硬脑膜20分钟，“弧形+放射”状剪开硬脑膜，术中超声定位肿瘤位置，再次以术中导航定位肿瘤、语言区、纤维束位置，麻醉医生将麻醉药减量后将患者唤醒，在患者清醒状态下电刺激皮层，明确功能区皮层位置。于额下回造瘘，见灰红色病变位于右侧额叶皮层下，侵及岛叶，质地硬韧，与周围组织边界不清，血供中等，显微镜下分块切除肿瘤，待瘤内减压充分后沿肿瘤周边逐步分离，最终病变镜下全切，大小约3.5X 3.5X4CM。术腔严密止血，创面速即纱帖敷,术腔反复冲洗清亮，脑组织搏动好，免缝合人工硬膜减张修补硬膜，与护士清点棉片、棉条等手术用品无误后，2枚钛片1枚盖孔板还纳骨瓣，皮下放置引流管一枚另戳一口引出并固定，逐层缝合肌肉、皮下及皮肤，术毕再次与护士清点棉条等手术用品无误，手术顺利，术中出血约200ml，输液2500ml，术后回ICU病房监护。</v>
          </cell>
          <cell r="X3864" t="str">
            <v>全切切除</v>
          </cell>
          <cell r="Y3864">
            <v>164326</v>
          </cell>
          <cell r="Z3864" t="str">
            <v>A(WHO II)</v>
          </cell>
          <cell r="AA3864" t="str">
            <v>A(WHO II)</v>
          </cell>
          <cell r="AB3864">
            <v>2</v>
          </cell>
          <cell r="AC3864" t="str">
            <v>星形细胞瘤（WHO II级）</v>
          </cell>
          <cell r="AD3864" t="str">
            <v>全切切除</v>
          </cell>
          <cell r="AE3864">
            <v>44145</v>
          </cell>
          <cell r="AF3864" t="str">
            <v>颅内占位性病变(额颞岛，右)病理未归</v>
          </cell>
          <cell r="AH3864" t="str">
            <v>未终止</v>
          </cell>
          <cell r="AI3864">
            <v>630</v>
          </cell>
          <cell r="AJ3864">
            <v>0</v>
          </cell>
          <cell r="AK3864">
            <v>630</v>
          </cell>
          <cell r="AL3864">
            <v>0</v>
          </cell>
          <cell r="AM3864">
            <v>630</v>
          </cell>
          <cell r="AN3864" t="str">
            <v>30次</v>
          </cell>
          <cell r="AO3864">
            <v>1</v>
          </cell>
          <cell r="AP3864" t="str">
            <v>无</v>
          </cell>
          <cell r="AQ3864">
            <v>0</v>
          </cell>
          <cell r="AS3864">
            <v>0</v>
          </cell>
          <cell r="AU3864" t="e">
            <v>#N/A</v>
          </cell>
          <cell r="AV3864" t="e">
            <v>#N/A</v>
          </cell>
          <cell r="AW3864" t="e">
            <v>#N/A</v>
          </cell>
          <cell r="AX3864" t="e">
            <v>#N/A</v>
          </cell>
          <cell r="AY3864" t="e">
            <v>#N/A</v>
          </cell>
          <cell r="AZ3864" t="e">
            <v>#N/A</v>
          </cell>
        </row>
        <row r="3865">
          <cell r="B3865" t="str">
            <v>P1365</v>
          </cell>
          <cell r="C3865" t="str">
            <v>CGGA_P1365</v>
          </cell>
          <cell r="D3865" t="str">
            <v>CGGA_P37, CGGA_P1365</v>
          </cell>
          <cell r="E3865" t="str">
            <v>严蕴莹</v>
          </cell>
          <cell r="F3865">
            <v>660538</v>
          </cell>
          <cell r="G3865">
            <v>44132</v>
          </cell>
          <cell r="H3865" t="str">
            <v>1.右额顶占位性病变  2.右顶胶质瘤术后  3.症状性癫痫[继发性癫痫]</v>
          </cell>
          <cell r="J3865" t="str">
            <v>女</v>
          </cell>
          <cell r="K3865">
            <v>34</v>
          </cell>
          <cell r="L3865" t="str">
            <v>A</v>
          </cell>
          <cell r="M3865" t="str">
            <v>340826198512120068</v>
          </cell>
          <cell r="N3865" t="str">
            <v>陈玉虎/夫妻/18656456721</v>
          </cell>
          <cell r="O3865" t="str">
            <v>胶质瘤术后5年复发</v>
          </cell>
          <cell r="P3865" t="str">
            <v>患者于5年前因右顶胶质瘤在我院行手术治疗,术后病理回报星形细胞瘤,恢复良好，术后行常规放疗、抗癫痫治疗（丙戊酸钠缓释片 500mg/次，bid），术后1年曾有一次癫痫大发作，间断伴有左手发麻，左手及左足感觉减退，术后定期规律在我院复查头颅MRI，1月前再次来我院就诊复查，检查头颅MRI后考虑肿瘤复发，建议手术治疗，今日为求手术治疗门诊以“右顶胶质瘤术后复发”收入我科.    患者自患病以来，饮食可，睡眠可，二便如常，体重无明显变化。</v>
          </cell>
          <cell r="Q3865" t="str">
            <v>平素健康状况:良好。否认高血压史、冠心病史， 否认糖尿病史、脑血管病史、精神病史，否认肝炎史、疟疾史、结核史,否认、外伤史、输血史，否认过敏史，预防接种史不详。</v>
          </cell>
          <cell r="R3865" t="str">
            <v>生于原籍，久居本地，无疫区、疫情、疫水接触史，无牧区、矿山、高氟区、低碘区居住史，无化学性物质、放射性物质、有毒物质接触史，无工业毒物、粉尘接触史。否认冶游史、嗜酒史、吸烟史。</v>
          </cell>
          <cell r="S3865" t="str">
            <v>100</v>
          </cell>
          <cell r="T3865">
            <v>44138</v>
          </cell>
          <cell r="V3865" t="str">
            <v>唤醒下右额顶开颅肿瘤切除术+人工硬膜修复术     </v>
          </cell>
          <cell r="W3865" t="str">
            <v>患者气管插管全麻成功后，左侧卧位，导航下确定切口范围。常规碘酒（4%）和酒精（75%）消毒后铺巾，头皮浸润麻醉，取右额顶马蹄形切口逐层切开，皮瓣翻向侧下方，充分暴露骨质，颅骨钻2孔骨瓣铣下保留（范围较原骨瓣扩大）。硬膜止血后四周严密悬吊，见硬膜张力略高250ml甘露醇快速静点降低颅内压。利多卡因棉条浸润硬膜20分钟。麻醉减药后患者逐渐清醒。“弧形+放射”状剪开硬脑膜，见灰红色病变位于右额顶，质地韧，略黄染，与周围组织边界不清，血供中等，待瘤内减压充分后沿肿瘤周边逐步分离，最终病变镜下全切，大小约6X5X4.5CM。术腔严密止血，创面速即纱帖敷,术腔反复冲洗清亮，脑组织搏动好，硬膜缺损处人工硬膜减张缝合修补，与护士清点棉片、棉条等手术用品无误后，2枚钛片还纳骨瓣，皮下放置引流管一枚另戳一口引出并固定，逐层缝合肌肉、皮下及皮肤，术毕再次与护士清点棉条等手术用品无误，手术顺利，术中出血约600ml，术后回ICU病房监护。</v>
          </cell>
          <cell r="X3865" t="str">
            <v>全切切除</v>
          </cell>
          <cell r="Y3865" t="str">
            <v>缺失</v>
          </cell>
          <cell r="Z3865" t="str">
            <v>OA(WHO II)</v>
          </cell>
          <cell r="AA3865" t="str">
            <v>OA(WHO II)</v>
          </cell>
          <cell r="AB3865">
            <v>2</v>
          </cell>
          <cell r="AC3865" t="str">
            <v>少突星形细胞瘤 (WHOⅡ级)</v>
          </cell>
          <cell r="AD3865" t="str">
            <v>全切切除</v>
          </cell>
          <cell r="AE3865">
            <v>44147</v>
          </cell>
          <cell r="AF3865" t="str">
            <v>1.右额顶少突星形细胞瘤  2.右顶胶质瘤术后  3.症状性癫痫[继发性癫痫]</v>
          </cell>
          <cell r="AH3865" t="str">
            <v>未终止</v>
          </cell>
          <cell r="AI3865">
            <v>629</v>
          </cell>
          <cell r="AJ3865">
            <v>0</v>
          </cell>
          <cell r="AK3865">
            <v>629</v>
          </cell>
          <cell r="AL3865">
            <v>0</v>
          </cell>
          <cell r="AM3865">
            <v>629</v>
          </cell>
          <cell r="AN3865" t="str">
            <v>无</v>
          </cell>
          <cell r="AO3865">
            <v>0</v>
          </cell>
          <cell r="AP3865" t="str">
            <v>无</v>
          </cell>
          <cell r="AQ3865">
            <v>0</v>
          </cell>
          <cell r="AS3865">
            <v>1</v>
          </cell>
          <cell r="AU3865" t="e">
            <v>#N/A</v>
          </cell>
          <cell r="AV3865" t="e">
            <v>#N/A</v>
          </cell>
          <cell r="AW3865" t="e">
            <v>#N/A</v>
          </cell>
          <cell r="AX3865" t="e">
            <v>#N/A</v>
          </cell>
          <cell r="AY3865" t="e">
            <v>#N/A</v>
          </cell>
          <cell r="AZ3865" t="e">
            <v>#N/A</v>
          </cell>
        </row>
        <row r="3866">
          <cell r="B3866" t="str">
            <v>P1366</v>
          </cell>
          <cell r="C3866" t="str">
            <v>CGGA_P1366</v>
          </cell>
          <cell r="E3866" t="str">
            <v>尚随庆</v>
          </cell>
          <cell r="F3866">
            <v>580281</v>
          </cell>
          <cell r="G3866">
            <v>43405</v>
          </cell>
          <cell r="H3866" t="str">
            <v>1.颅内占位性病变(额、颞、岛叶，左）：胶质瘤？ 2.症状性癫痫[继发性癫痫] 3.鼻窦炎</v>
          </cell>
          <cell r="J3866" t="str">
            <v>男</v>
          </cell>
          <cell r="K3866">
            <v>42</v>
          </cell>
          <cell r="L3866" t="str">
            <v>B</v>
          </cell>
          <cell r="M3866" t="str">
            <v>450204197604071494</v>
          </cell>
          <cell r="N3866" t="str">
            <v>张子红/夫妻/15588822255/妹妹/13953108770/姐姐/13954887609</v>
          </cell>
          <cell r="O3866" t="str">
            <v>发作性意识丧失3周。</v>
          </cell>
          <cell r="P3866" t="str">
            <v>患者3周前疲劳后突发意识丧失，四肢抽搐，口腔内咬伤，不伴口吐白沫，大小便无失禁，持续约2分钟后自行缓解，缓解后无头痛、恶心、呕吐。后未再发作。于当地医院就诊，行头颅MR检查，考虑颅内占位，遂于我院门诊就诊，行头颅MRI检查，结果回报：左侧额颞岛叶、外囊占位。为求进一步诊治收入我科。患者自发病以来，精神、饮食、睡眠可，大小便无异常，体重无明显增减。</v>
          </cell>
          <cell r="Q3866" t="str">
            <v>否认肝炎、结核、疟疾病史，否认高血压、心脏病史，否认糖尿病、脑血管疾病、精神疾病史，十余年前左手小指末节外伤后去除，否认其他手术、外伤、输血史，否认食物、药物过敏史，预防接种史不详。</v>
          </cell>
          <cell r="R3866" t="str">
            <v>生于山东，久居本地，无疫区、疫情、疫水接触史，无牧区、矿山、高氟区、低碘区居住史无化学性物质、放射性物质、有毒物质接触史，无吸毒史，无吸烟史，偶饮酒</v>
          </cell>
          <cell r="S3866" t="str">
            <v>90</v>
          </cell>
          <cell r="T3866">
            <v>43417</v>
          </cell>
          <cell r="V3866" t="str">
            <v>唤醒麻醉下左岛叶肿瘤切除术（术中皮层电刺激+神经功能导航）</v>
          </cell>
          <cell r="W3866" t="str">
            <v>患者右侧卧位，麻醉诱导喉罩通气后，头架固定后导航确定肿瘤体表投影及与语言、运动功能区关系，取左额颞顶马蹄形切口，常规消毒、铺巾，逐层切开头皮各层及颞肌（250ml甘露醇快速静点），皮肌肤翻向前，暴露左额颞顶颅骨，钻2孔铣下游离骨瓣保留，见硬膜张力不高利多卡因棉条貼覆硬脑膜，此时唤醒患者拔出喉罩，放射状剪开硬脑膜，术中导航确定肿瘤范围，见病变主要位于岛叶及颞叶。术中皮层电刺激确定语言区、面部及手部运动区、面部和手部感觉区。先切除额叶眶回及三角部，显露前环岛沟及部分上环岛沟，可见前上部肿瘤，然后切除颞极肿瘤，显露部分下环岛沟。分开部分外侧裂，可见部分肿瘤已突入到外侧裂。在外侧裂上方中央前回下端电刺激阴性区皮层造瘘，显露上环岛沟及后上部肿瘤。以前上、中间、前下及后上顺序，于大脑中动脉M2上下干之间分块切除肿瘤，分别到达前、下、上环岛沟，深部可见豆纹动脉及肉豆蔻样底节区。肿瘤灰红色，质软，血供不丰，边界不清，最终病变镜下近全切除。切除过程中患者不能耐受，重新置入喉罩。术腔严密止血，冲洗清亮，脑组织搏动好，硬脑膜张力高，人工硬膜修补，与护士清点棉片、棉条等手术用品无误后，2枚钛片,1枚盖孔板固定骨瓣，逐层缝合肌肉、皮下及皮肤，术毕再次与护士清点棉条等手术用品无误，手术顺利，麻醉满意，术中出血约200ml，输液 3000ml，术后拔除喉罩查见双瞳孔左：右=1.5:1.5mm，神清可语，右侧肢体可动，安返病房监护。</v>
          </cell>
          <cell r="X3866" t="str">
            <v>近全切</v>
          </cell>
          <cell r="Y3866" t="str">
            <v>缺失</v>
          </cell>
          <cell r="Z3866" t="str">
            <v>A(WHO II)</v>
          </cell>
          <cell r="AA3866" t="str">
            <v>A(WHO II)</v>
          </cell>
          <cell r="AB3866">
            <v>2</v>
          </cell>
          <cell r="AC3866" t="str">
            <v>星形细胞瘤(额、颞、岛叶，左）（WHO II级）</v>
          </cell>
          <cell r="AD3866" t="str">
            <v>近全切</v>
          </cell>
          <cell r="AE3866">
            <v>43430</v>
          </cell>
          <cell r="AF3866" t="str">
            <v> 1.星形细胞瘤(额、颞、岛叶，左）（WHO II级）； 2.症状性癫痫[继发性癫痫]； 3.鼻窦炎；4.低钾血症；5.低钠血症。</v>
          </cell>
          <cell r="AH3866" t="str">
            <v>终止</v>
          </cell>
          <cell r="AI3866">
            <v>992</v>
          </cell>
          <cell r="AJ3866">
            <v>1</v>
          </cell>
          <cell r="AK3866">
            <v>658</v>
          </cell>
          <cell r="AL3866">
            <v>1</v>
          </cell>
          <cell r="AM3866">
            <v>1066</v>
          </cell>
          <cell r="AN3866" t="str">
            <v>放疗</v>
          </cell>
          <cell r="AO3866">
            <v>1</v>
          </cell>
          <cell r="AP3866" t="str">
            <v>替莫脞胺</v>
          </cell>
          <cell r="AQ3866">
            <v>1</v>
          </cell>
          <cell r="AS3866">
            <v>1</v>
          </cell>
          <cell r="AU3866" t="e">
            <v>#N/A</v>
          </cell>
          <cell r="AV3866" t="e">
            <v>#N/A</v>
          </cell>
          <cell r="AW3866" t="e">
            <v>#N/A</v>
          </cell>
          <cell r="AX3866" t="e">
            <v>#N/A</v>
          </cell>
          <cell r="AY3866" t="e">
            <v>#N/A</v>
          </cell>
          <cell r="AZ3866" t="e">
            <v>#N/A</v>
          </cell>
        </row>
        <row r="3867">
          <cell r="B3867" t="str">
            <v>P1367</v>
          </cell>
          <cell r="C3867" t="str">
            <v>CGGA_P1367</v>
          </cell>
          <cell r="E3867" t="str">
            <v>许红云</v>
          </cell>
          <cell r="F3867">
            <v>660877</v>
          </cell>
          <cell r="G3867">
            <v>44134</v>
          </cell>
          <cell r="H3867" t="str">
            <v>颅内占位性病变（额颞岛叶、杏仁核及丘脑  左），弥漫性胶质瘤可能性大。</v>
          </cell>
          <cell r="J3867" t="str">
            <v>女</v>
          </cell>
          <cell r="K3867">
            <v>53</v>
          </cell>
          <cell r="L3867" t="str">
            <v>A</v>
          </cell>
          <cell r="M3867" t="str">
            <v>142621196701280522</v>
          </cell>
          <cell r="N3867" t="str">
            <v>吴建斌/夫妻/18734735627/母子/18734735627/13934704986</v>
          </cell>
          <cell r="O3867" t="str">
            <v>间断性头晕2年，头疼1个月伴晕厥</v>
          </cell>
          <cell r="P3867" t="str">
            <v>患者于2年前无明显诱因出现头晕，间断发作，休息后好转，未予治疗；1个月前突发头疼，伴有恶心呕吐，晕厥1次，就诊于当地医院，行头颅CT考虑颅内占位，未予治疗；今患者为求进一步诊治就诊于我科，行头颅MRI：左侧额颞岛叶、杏仁核及左侧丘脑弥漫性胶质瘤，门诊以“颅内占位性病变”收入院。患者自患病以来，饮食可，睡眠可，二便如常，体重无明显变化。</v>
          </cell>
          <cell r="Q3867" t="str">
            <v>平素健康状况:良好。否认高血压史、冠心病史， 否认糖尿病史、脑血管病史、精神病史，否认肝炎史、疟疾史、结核史,曾于2012年因子宫手术输“A”型血，400ml。手术史：2012年行子宫切除术，否认外伤史，否认过敏史，预防接种史不详。</v>
          </cell>
          <cell r="R3867" t="str">
            <v>生于，久居本地，无疫区、疫情、疫水接触史，无牧区、矿山、高氟区、低碘区居住史，无化学性物质、放射性物质、有毒物质接触史，无工业毒物、粉尘接触史。否认冶游史、嗜酒史、吸烟史。</v>
          </cell>
          <cell r="S3867" t="str">
            <v>90</v>
          </cell>
          <cell r="T3867">
            <v>44139</v>
          </cell>
          <cell r="V3867" t="str">
            <v>显微镜下冠切左额开颅肿瘤切除+人工硬脑膜修补术（术中导航+电生理监测定位    </v>
          </cell>
          <cell r="W3867" t="str">
            <v>患者插管全麻成功后，病人取仰卧位，头架固定，导航注册确定肿瘤体表投影。常规碘酒（4%）和酒精（75%）消毒后铺巾，头皮浸润麻醉，快速静点20%甘露醇250ml，行冠状切口切开，充分暴露左额颞骨质，颅骨钻孔骨瓣铣下保留，硬膜四周严密悬吊，“放射状”剪开左额颞硬脑膜。首先沿纵裂分离，显露胼缘动脉、胼周动脉及胼胝体膝部，逐步离断供血动脉，显露并切除直回肿瘤，游离嗅神经、嗅三角至内外嗅纹。然后自外侧裂额侧分离并切除额叶眶回肿瘤，显露MCAM1和M2段，离断供血动脉，于岛阈处显露最外侧豆纹动脉，然后以最外侧豆纹动脉作为深部边界，切除岛叶肿瘤，可见肉豆蔻样底节区及后岛点，后上部应用皮质下高频单极刺激确定内囊后肢上下肢锥体束。最后于外侧裂下方切除颞极肿瘤。肿瘤灰白色，质地软韧不均，血供中等，与周围脑组织边界不清，显微镜下分块近全切除，切除过程中SSEP、MEP监测无明显异常。术腔严密止血，反复冲洗清亮，脑组织搏动好，硬膜破损严重，可缝人工硬膜（脑膜健）减张缝合，与护士清点棉片、棉条等手术用品无误后，钛夹还纳骨瓣，逐层缝合肌肉、皮下及皮肤，术毕再次与护士清点棉条等手术用品无误，手术顺利，麻醉满意，术中出血约400ml，输液3000ml，术后拔管后回ICU病房监护。</v>
          </cell>
          <cell r="X3867" t="str">
            <v>近全切</v>
          </cell>
          <cell r="Y3867" t="str">
            <v>162529</v>
          </cell>
          <cell r="Z3867" t="str">
            <v>A(WHO II)</v>
          </cell>
          <cell r="AA3867" t="str">
            <v>A(WHO II)</v>
          </cell>
          <cell r="AB3867">
            <v>2</v>
          </cell>
          <cell r="AC3867" t="str">
            <v>星形细胞瘤</v>
          </cell>
          <cell r="AD3867" t="str">
            <v>近全切</v>
          </cell>
          <cell r="AE3867">
            <v>44147</v>
          </cell>
          <cell r="AF3867" t="str">
            <v>弥漫性星形细胞瘤（额颞岛叶、杏仁核及丘脑  左）</v>
          </cell>
          <cell r="AH3867" t="str">
            <v>未终止</v>
          </cell>
          <cell r="AI3867">
            <v>628</v>
          </cell>
          <cell r="AJ3867">
            <v>0</v>
          </cell>
          <cell r="AK3867">
            <v>628</v>
          </cell>
          <cell r="AL3867">
            <v>0</v>
          </cell>
          <cell r="AM3867">
            <v>628</v>
          </cell>
          <cell r="AN3867" t="str">
            <v>24次</v>
          </cell>
          <cell r="AO3867">
            <v>1</v>
          </cell>
          <cell r="AP3867" t="str">
            <v>无</v>
          </cell>
          <cell r="AQ3867">
            <v>0</v>
          </cell>
          <cell r="AS3867">
            <v>0</v>
          </cell>
          <cell r="AU3867" t="e">
            <v>#N/A</v>
          </cell>
          <cell r="AV3867" t="e">
            <v>#N/A</v>
          </cell>
          <cell r="AW3867" t="e">
            <v>#N/A</v>
          </cell>
          <cell r="AX3867" t="e">
            <v>#N/A</v>
          </cell>
          <cell r="AY3867" t="e">
            <v>#N/A</v>
          </cell>
          <cell r="AZ3867" t="e">
            <v>#N/A</v>
          </cell>
        </row>
        <row r="3868">
          <cell r="B3868" t="str">
            <v>P1368</v>
          </cell>
          <cell r="C3868" t="str">
            <v>CGGA_P1368</v>
          </cell>
          <cell r="E3868" t="str">
            <v>姜海宁</v>
          </cell>
          <cell r="F3868">
            <v>660848</v>
          </cell>
          <cell r="G3868">
            <v>44134</v>
          </cell>
          <cell r="H3868" t="str">
            <v>颅内占位性病变(左额)</v>
          </cell>
          <cell r="J3868" t="str">
            <v>女</v>
          </cell>
          <cell r="K3868">
            <v>28</v>
          </cell>
          <cell r="L3868" t="str">
            <v>A</v>
          </cell>
          <cell r="M3868" t="str">
            <v>370281199112041821</v>
          </cell>
          <cell r="N3868" t="str">
            <v>孙霄/夫妻/18661789745/父女/15192563028/母女/15853270612</v>
          </cell>
          <cell r="O3868" t="str">
            <v>1月前体检发现颅内占位性病变。</v>
          </cell>
          <cell r="P3868" t="str">
            <v>患者于1月前家中滑倒摔伤头部，于当地医院行头部MRI发现颅内占位性病变，未治疗，患者自觉无头痛、头晕、恶心、呕吐，无四肢抽搐、意识丧失；现为求手术治疗来我院门诊，行头MRI示：左侧脑室额角旁占位：胶质瘤？蝶窦小囊肿。今日以“颅内占位性病变”收入病房。    患者自患病以来，饮食可，睡眠可，二便如常，体重无明显变化。</v>
          </cell>
          <cell r="Q3868" t="str">
            <v>平素健康状况:良好。否认高血压史、冠心病史， 否认糖尿病史、脑血管病史、精神病史，否认肝炎史、疟疾史、结核史,2012年因“鼻炎”于当地医院行手术治疗，具体不详。否认、外伤史、输血史，否认过敏史，预防接种史不详</v>
          </cell>
          <cell r="R3868" t="str">
            <v>生于原籍，久居本地，无疫区、疫情、疫水接触史，无牧区、矿山、高氟区、低碘区居住史，无化学性物质、放射性物质、有毒物质接触史，无工业毒物、粉尘接触史。否认冶游史、嗜酒史、吸烟史。</v>
          </cell>
          <cell r="S3868" t="str">
            <v>100</v>
          </cell>
          <cell r="T3868">
            <v>44141</v>
          </cell>
          <cell r="V3868" t="str">
            <v>左额开颅肿瘤切除术+人工硬脑膜修补</v>
          </cell>
          <cell r="W3868" t="str">
            <v>麻醉成功后，头架固定，导航注册确定肿瘤体表投影，常规消毒、铺巾，取冠切左额切口逐层切开，皮瓣翻向前，暴露左额颅骨，骨瓣钻孔铣下保留，见硬膜张力不高，250ml甘露醇快速静点。十字剪开硬膜，可见表面皮质正常，术中超声确定肿瘤范围，沿距离肿瘤最近额上沟入路，深约4cm可见囊实性肿瘤，位于侧脑室额角外侧，囊液清亮，实质部分灰红色，边界清楚，周围脑组织黄染，血供一般，质韧，仔细分离周边，镜下全切除肿瘤，侧脑室额角开放，术腔反复冲洗清亮，脑组织搏动好，硬膜皱缩严重，人工硬膜（脑膜建）减张缝合，与护士清点棉片、棉条等手术用品无误后，盖孔板2及钛连接片还纳骨瓣，逐层缝合肌肉、皮下及皮肤，术毕再次与护士清点棉条等手术用品无误，手术顺利，麻醉满意，术中出血约200ml，输液1600ml，术后拔管后回病房监护室监护。</v>
          </cell>
          <cell r="X3868" t="str">
            <v>全切</v>
          </cell>
          <cell r="Y3868">
            <v>660848</v>
          </cell>
          <cell r="Z3868" t="str">
            <v>（WHO II级）</v>
          </cell>
          <cell r="AA3868" t="str">
            <v>（WHO II级）</v>
          </cell>
          <cell r="AB3868">
            <v>2</v>
          </cell>
          <cell r="AC3868" t="str">
            <v>中枢神经细胞瘤（WHO II级）</v>
          </cell>
          <cell r="AD3868" t="str">
            <v>全切</v>
          </cell>
          <cell r="AE3868">
            <v>44147</v>
          </cell>
          <cell r="AF3868">
            <v>0</v>
          </cell>
          <cell r="AH3868" t="str">
            <v>未终止</v>
          </cell>
          <cell r="AI3868">
            <v>626</v>
          </cell>
          <cell r="AJ3868">
            <v>0</v>
          </cell>
          <cell r="AK3868">
            <v>626</v>
          </cell>
          <cell r="AL3868">
            <v>0</v>
          </cell>
          <cell r="AM3868">
            <v>626</v>
          </cell>
          <cell r="AN3868" t="str">
            <v>无</v>
          </cell>
          <cell r="AO3868">
            <v>0</v>
          </cell>
          <cell r="AP3868" t="str">
            <v>无</v>
          </cell>
          <cell r="AQ3868">
            <v>0</v>
          </cell>
          <cell r="AS3868">
            <v>0</v>
          </cell>
          <cell r="AU3868" t="e">
            <v>#N/A</v>
          </cell>
          <cell r="AV3868" t="e">
            <v>#N/A</v>
          </cell>
          <cell r="AW3868" t="e">
            <v>#N/A</v>
          </cell>
          <cell r="AX3868" t="e">
            <v>#N/A</v>
          </cell>
          <cell r="AY3868" t="e">
            <v>#N/A</v>
          </cell>
          <cell r="AZ3868" t="e">
            <v>#N/A</v>
          </cell>
        </row>
        <row r="3869">
          <cell r="B3869" t="str">
            <v>P1369</v>
          </cell>
          <cell r="C3869" t="str">
            <v>CGGA_P1369</v>
          </cell>
          <cell r="E3869" t="str">
            <v>郭林有</v>
          </cell>
          <cell r="F3869">
            <v>660851</v>
          </cell>
          <cell r="G3869">
            <v>44134</v>
          </cell>
          <cell r="H3869" t="str">
            <v> 颅内占位性病变（顶，右）  症状性癫痫[继发性癫痫]  肺气肿  肢体麻木原因待查</v>
          </cell>
          <cell r="J3869" t="str">
            <v>男</v>
          </cell>
          <cell r="K3869">
            <v>52</v>
          </cell>
          <cell r="L3869" t="str">
            <v>O</v>
          </cell>
          <cell r="M3869" t="str">
            <v>152632196809250051</v>
          </cell>
          <cell r="N3869" t="str">
            <v>吴斯琴/夫妻/13948480939/父女/18804749168/姐弟/13088589420</v>
          </cell>
          <cell r="O3869" t="str">
            <v>发作双侧下肢及双手麻木13年</v>
          </cell>
          <cell r="P3869" t="str">
            <v>患者13年前开始出现左下肢麻木，后出现左手麻木，并出现右侧下肢右手麻木，3年前酒后出现意识障碍，具体时间不详，自行缓解，于当地医院就诊，完善核磁检查诊为病毒性脑炎，并行腰穿检查，给予激素治疗，症状未见好转，4月前患者出现酒后头晕，摔倒致伤肋骨骨折，3月前出现四肢位置觉丧失，四肢无力发麻，后自行缓解，后多次发作性肢体无力发麻，左侧肢体为先，否认肢体抽搐，为进一步治疗，特来我院门诊就诊，门诊以“颅内占位性病变”收住入院。    患者自患病以来，饮食可，睡眠可，二便如常，体重无明显变化。</v>
          </cell>
          <cell r="Q3869" t="str">
            <v>平素健康状况:良好。47年前曾诊为脑膜炎，已治愈，诊为心脏大2月，未行特殊治疗，肺气肿2月余，未行特殊治疗否认高血压史、冠心病史， 否认糖尿病史、脑血管病史、精神病史，否认肝炎史、疟疾史、结核史,疝气手术后24年，否认其他外伤史、输血史，青霉素过敏，预防接种史不详。</v>
          </cell>
          <cell r="R3869" t="str">
            <v>生于内蒙古哦，久居本地，无疫区、疫情、疫水接触史，无牧区、矿山、高氟区、低碘区居住史，无化学性物质、放射性物质、有毒物质接触史，无工业毒物、粉尘接触史。吸烟30年，平均20支／日，未戒烟。吸烟指数吸烟指数饮酒30年，平均5两／日，未戒酒。否认冶游史。</v>
          </cell>
          <cell r="S3869" t="str">
            <v>95</v>
          </cell>
          <cell r="T3869">
            <v>44140</v>
          </cell>
          <cell r="V3869" t="str">
            <v>右额顶开颅肿瘤切除术+人工硬膜修补</v>
          </cell>
          <cell r="W3869" t="str">
            <v>患者插管全麻成功后，病人取左侧卧位头架固定。导航明确切口位置，常规碘酒（2%）和酒精（75%）消毒后铺巾，头皮浸润麻醉，沿右额顶马蹄形切口逐层切开，颅骨钻2孔骨瓣铣下保留，硬膜四周严密悬吊，硬膜张力略高，250ml甘露醇快速静点静点颅内压，“+”字状剪开脑膜，可见病变位于右额顶，色灰白，质地不均，局部鱼肉状，部分偏韧，血供中等，与周围脑组织边界不清，皮层翻转明确中央沟，电生理监测下显微镜下自肿瘤大致边界逐步分离并分块切除，最终病变镜下大部分切除，右侧脑室三角区开放，鉴于下肢运动电生理监测波幅下降，前方病变未勉强切除，术腔严密止血，创面速即纱帖敷,术腔反复冲洗清亮，脑组织搏动好，硬膜破损严重人工硬膜修补缝合，与护士清点棉片、棉条等手术用品无误后，2枚盖孔片1枚两孔钛片还纳骨瓣，逐层缝合皮下及皮肤，术毕再次与护士清点棉条等手术用品无误，手术顺利，术中出血约200ml，输液2000ml，术后回ICU病房监护</v>
          </cell>
          <cell r="X3869" t="str">
            <v>大部切除</v>
          </cell>
          <cell r="Y3869">
            <v>162576</v>
          </cell>
          <cell r="Z3869" t="str">
            <v>AO(WHO III)</v>
          </cell>
          <cell r="AA3869" t="str">
            <v>AO(WHO III)</v>
          </cell>
          <cell r="AB3869">
            <v>3</v>
          </cell>
          <cell r="AC3869" t="str">
            <v>间变性少突胶质细胞瘤（WHO III级），浸润蛛网膜下腔。</v>
          </cell>
          <cell r="AD3869" t="str">
            <v>大部切除</v>
          </cell>
          <cell r="AE3869">
            <v>44148</v>
          </cell>
          <cell r="AF3869" t="str">
            <v>1.颅内占位性病变（顶，右）  2.症状性癫痫[继发性癫痫]  3.肺气肿  4.肢体麻木原因待查 5.低钾血症。</v>
          </cell>
          <cell r="AH3869" t="str">
            <v>未终止</v>
          </cell>
          <cell r="AI3869">
            <v>627</v>
          </cell>
          <cell r="AJ3869">
            <v>0</v>
          </cell>
          <cell r="AK3869">
            <v>627</v>
          </cell>
          <cell r="AL3869">
            <v>0</v>
          </cell>
          <cell r="AM3869">
            <v>627</v>
          </cell>
          <cell r="AN3869" t="str">
            <v>同步</v>
          </cell>
          <cell r="AO3869">
            <v>1</v>
          </cell>
          <cell r="AP3869" t="str">
            <v>泰道</v>
          </cell>
          <cell r="AQ3869">
            <v>1</v>
          </cell>
          <cell r="AS3869">
            <v>0</v>
          </cell>
          <cell r="AU3869" t="e">
            <v>#N/A</v>
          </cell>
          <cell r="AV3869" t="e">
            <v>#N/A</v>
          </cell>
          <cell r="AW3869" t="e">
            <v>#N/A</v>
          </cell>
          <cell r="AX3869" t="e">
            <v>#N/A</v>
          </cell>
          <cell r="AY3869" t="e">
            <v>#N/A</v>
          </cell>
          <cell r="AZ3869" t="e">
            <v>#N/A</v>
          </cell>
        </row>
        <row r="3870">
          <cell r="B3870" t="str">
            <v>P1370</v>
          </cell>
          <cell r="C3870" t="str">
            <v>CGGA_P1370</v>
          </cell>
          <cell r="E3870" t="str">
            <v>李小忍</v>
          </cell>
          <cell r="F3870">
            <v>661852</v>
          </cell>
          <cell r="G3870">
            <v>44142</v>
          </cell>
          <cell r="H3870" t="str">
            <v>1.颅内占位性病变（左额）  2.症状性癫痫[继发性癫痫]  3.高血压</v>
          </cell>
          <cell r="J3870" t="str">
            <v>女</v>
          </cell>
          <cell r="K3870">
            <v>45</v>
          </cell>
          <cell r="L3870" t="str">
            <v>O</v>
          </cell>
          <cell r="M3870" t="str">
            <v>341281197507073509</v>
          </cell>
          <cell r="N3870" t="str">
            <v>邵雨蝶/母女/15189791202</v>
          </cell>
          <cell r="O3870" t="str">
            <v>脑胶质瘤术后12年，复发可能性大</v>
          </cell>
          <cell r="P3870" t="str">
            <v>患者12年前无明显诱因下出现头痛，当地行头颅MRI提示：颅内占位性病变。发病过程中，患者无恶心呕吐，无四肢抽搐，无意识丧失，无运动功能障碍，无言语功能障碍。12年前于上海行颅内占位病变切除术，术后病理为胶质瘤（未见病历，具体不详）。术后未接受放化疗等特殊治疗。五年前出现癫痫发作，口服德巴金后控制较好。本次因头痛，当地医院MRI检查发现颅内占位病变，胶质瘤复发可能性大。患者为求进一步治疗，就诊于我院，行头颅MRI示：颅内占位性病变（左额）。急诊以“颅内占位性病变（肿瘤卒中可能性大）”收入院。    患者自患病以来，饮食可，睡眠可，二便如常，体重无明显变化。</v>
          </cell>
          <cell r="Q3870" t="str">
            <v>12年前胶质瘤开颅切除术。青霉素及头孢过敏。平素健康状况:良好。否认高血压史、冠心病史， 否认糖尿病史、脑血管病史、精神病史，否认肝炎史、疟疾史、结核史,否认、外伤史、输血史，预防接种史不详。</v>
          </cell>
          <cell r="R3870" t="str">
            <v>生于安徽，久居本地，无疫区、疫情、疫水接触史，无牧区、矿山、高氟区、低碘区居住史，无化学性物质、放射性物质、有毒物质接触史，无工业毒物、粉尘接触史。否认冶游史、嗜酒史、吸烟史。</v>
          </cell>
          <cell r="S3870" t="str">
            <v>0</v>
          </cell>
          <cell r="T3870">
            <v>44142</v>
          </cell>
          <cell r="V3870" t="str">
            <v>冠切左额开颅肿瘤切除术+人工硬膜修复术     </v>
          </cell>
          <cell r="W3870" t="str">
            <v>患者气管插管全麻满意后。取仰卧位，取冠切左额开颅切口(原切口)。常规碘酒、酒精消毒铺巾。切开头皮，分离头皮帽状腱膜，皮瓣翻向前。暴露颅骨，钻1孔，见原骨瓣已愈合.铣刀铣下骨瓣大小约5×6cm。硬膜张力中等，骨缘周围悬吊硬脑膜。弧形剪开。可见肿瘤位于左额内侧，实性肿瘤灰红色，质地软韧不均，血供丰富。分块镜下全切除肿瘤，约5×4.5×4cm,同时清除瘤内血肿。切除后脑搏动良好，重要神经血管保护完好。创面覆盖流体凝胶止血，反复盐水冲洗清亮。护士清点敷料及器械无误。人工硬脑膜修复硬膜缺损处，骨片复位，1枚盖孔板2枚钛片固定。放置皮下引流管1枚。分层缝合帽状腱膜及头皮。手术顺利，术中出血估计约500ml，未输血。术毕，患者双瞳L：R=2.5：2.5mm。安返ICU。</v>
          </cell>
          <cell r="X3870" t="str">
            <v>全切</v>
          </cell>
          <cell r="Y3870" t="str">
            <v>缺失</v>
          </cell>
          <cell r="Z3870" t="str">
            <v>AO(WHO III)</v>
          </cell>
          <cell r="AA3870" t="str">
            <v>AO(WHO III)</v>
          </cell>
          <cell r="AB3870">
            <v>3</v>
          </cell>
          <cell r="AC3870" t="str">
            <v>间变性少突胶质细胞瘤 (WHOⅢ级)</v>
          </cell>
          <cell r="AD3870" t="str">
            <v>全切</v>
          </cell>
          <cell r="AE3870">
            <v>44155</v>
          </cell>
          <cell r="AF3870" t="str">
            <v>1.左额间变性少突胶质细胞瘤2.症状性癫痫[继发性癫痫]3.窦性心动过速4.高血压5.低钾血症6.低钠血症</v>
          </cell>
          <cell r="AH3870" t="str">
            <v>未终止</v>
          </cell>
          <cell r="AI3870">
            <v>625</v>
          </cell>
          <cell r="AJ3870">
            <v>0</v>
          </cell>
          <cell r="AK3870">
            <v>625</v>
          </cell>
          <cell r="AL3870">
            <v>0</v>
          </cell>
          <cell r="AM3870">
            <v>625</v>
          </cell>
          <cell r="AN3870" t="str">
            <v>同步</v>
          </cell>
          <cell r="AO3870">
            <v>1</v>
          </cell>
          <cell r="AP3870" t="str">
            <v>帝清</v>
          </cell>
          <cell r="AQ3870">
            <v>1</v>
          </cell>
          <cell r="AS3870">
            <v>1</v>
          </cell>
          <cell r="AU3870" t="e">
            <v>#N/A</v>
          </cell>
          <cell r="AV3870" t="e">
            <v>#N/A</v>
          </cell>
          <cell r="AW3870" t="e">
            <v>#N/A</v>
          </cell>
          <cell r="AX3870" t="e">
            <v>#N/A</v>
          </cell>
          <cell r="AY3870" t="e">
            <v>#N/A</v>
          </cell>
          <cell r="AZ3870" t="e">
            <v>#N/A</v>
          </cell>
        </row>
        <row r="3871">
          <cell r="B3871" t="str">
            <v>P1371</v>
          </cell>
          <cell r="C3871" t="str">
            <v>NA</v>
          </cell>
          <cell r="D3871" t="str">
            <v>NA</v>
          </cell>
          <cell r="E3871" t="str">
            <v>NA</v>
          </cell>
          <cell r="F3871" t="str">
            <v>NA</v>
          </cell>
          <cell r="G3871" t="str">
            <v>NA</v>
          </cell>
          <cell r="H3871" t="str">
            <v>NA</v>
          </cell>
          <cell r="I3871" t="str">
            <v>NA</v>
          </cell>
          <cell r="J3871" t="str">
            <v>NA</v>
          </cell>
          <cell r="K3871" t="str">
            <v>NA</v>
          </cell>
          <cell r="L3871" t="str">
            <v>NA</v>
          </cell>
          <cell r="M3871" t="str">
            <v>NA</v>
          </cell>
          <cell r="N3871" t="str">
            <v>NA</v>
          </cell>
          <cell r="O3871" t="str">
            <v>NA</v>
          </cell>
          <cell r="P3871" t="str">
            <v>NA</v>
          </cell>
          <cell r="Q3871" t="str">
            <v>NA</v>
          </cell>
          <cell r="R3871" t="str">
            <v>NA</v>
          </cell>
          <cell r="S3871" t="str">
            <v>NA</v>
          </cell>
          <cell r="T3871" t="str">
            <v>NA</v>
          </cell>
          <cell r="U3871" t="str">
            <v>NA</v>
          </cell>
          <cell r="V3871" t="str">
            <v>NA</v>
          </cell>
          <cell r="W3871" t="str">
            <v>NA</v>
          </cell>
          <cell r="X3871" t="str">
            <v>NA</v>
          </cell>
          <cell r="Y3871" t="str">
            <v>NA</v>
          </cell>
          <cell r="Z3871" t="str">
            <v>NA</v>
          </cell>
          <cell r="AA3871" t="str">
            <v>NA</v>
          </cell>
          <cell r="AB3871" t="str">
            <v>NA</v>
          </cell>
          <cell r="AC3871" t="str">
            <v>NA</v>
          </cell>
          <cell r="AD3871" t="str">
            <v>NA</v>
          </cell>
          <cell r="AE3871" t="str">
            <v>NA</v>
          </cell>
          <cell r="AF3871" t="str">
            <v>NA</v>
          </cell>
          <cell r="AG3871" t="str">
            <v>NA</v>
          </cell>
          <cell r="AH3871" t="str">
            <v>NA</v>
          </cell>
          <cell r="AI3871" t="str">
            <v>NA</v>
          </cell>
          <cell r="AJ3871" t="str">
            <v>NA</v>
          </cell>
          <cell r="AK3871" t="str">
            <v>NA</v>
          </cell>
          <cell r="AL3871" t="str">
            <v>NA</v>
          </cell>
          <cell r="AM3871" t="str">
            <v>NA</v>
          </cell>
          <cell r="AN3871" t="str">
            <v>NA</v>
          </cell>
          <cell r="AO3871" t="str">
            <v>NA</v>
          </cell>
          <cell r="AP3871" t="str">
            <v>NA</v>
          </cell>
          <cell r="AQ3871" t="str">
            <v>NA</v>
          </cell>
          <cell r="AS3871" t="str">
            <v>NA</v>
          </cell>
          <cell r="AT3871" t="str">
            <v>NA</v>
          </cell>
          <cell r="AU3871" t="str">
            <v>NA</v>
          </cell>
          <cell r="AV3871" t="str">
            <v>NA</v>
          </cell>
          <cell r="AW3871" t="str">
            <v>NA</v>
          </cell>
          <cell r="AX3871" t="str">
            <v>NA</v>
          </cell>
          <cell r="AY3871" t="str">
            <v>NA</v>
          </cell>
          <cell r="AZ3871" t="str">
            <v>NA</v>
          </cell>
          <cell r="BA3871" t="str">
            <v>NA</v>
          </cell>
          <cell r="BB3871" t="str">
            <v>NA</v>
          </cell>
          <cell r="BC3871" t="str">
            <v>NA</v>
          </cell>
          <cell r="BD3871" t="str">
            <v>NA</v>
          </cell>
        </row>
        <row r="3872">
          <cell r="B3872" t="str">
            <v>P1372</v>
          </cell>
          <cell r="C3872" t="str">
            <v>NA</v>
          </cell>
          <cell r="D3872" t="str">
            <v>NA</v>
          </cell>
          <cell r="E3872" t="str">
            <v>NA</v>
          </cell>
          <cell r="F3872" t="str">
            <v>NA</v>
          </cell>
          <cell r="G3872" t="str">
            <v>NA</v>
          </cell>
          <cell r="H3872" t="str">
            <v>NA</v>
          </cell>
          <cell r="I3872" t="str">
            <v>NA</v>
          </cell>
          <cell r="J3872" t="str">
            <v>NA</v>
          </cell>
          <cell r="K3872" t="str">
            <v>NA</v>
          </cell>
          <cell r="L3872" t="str">
            <v>NA</v>
          </cell>
          <cell r="M3872" t="str">
            <v>NA</v>
          </cell>
          <cell r="N3872" t="str">
            <v>NA</v>
          </cell>
          <cell r="O3872" t="str">
            <v>NA</v>
          </cell>
          <cell r="P3872" t="str">
            <v>NA</v>
          </cell>
          <cell r="Q3872" t="str">
            <v>NA</v>
          </cell>
          <cell r="R3872" t="str">
            <v>NA</v>
          </cell>
          <cell r="S3872" t="str">
            <v>NA</v>
          </cell>
          <cell r="T3872" t="str">
            <v>NA</v>
          </cell>
          <cell r="U3872" t="str">
            <v>NA</v>
          </cell>
          <cell r="V3872" t="str">
            <v>NA</v>
          </cell>
          <cell r="W3872" t="str">
            <v>NA</v>
          </cell>
          <cell r="X3872" t="str">
            <v>NA</v>
          </cell>
          <cell r="Y3872" t="str">
            <v>NA</v>
          </cell>
          <cell r="Z3872" t="str">
            <v>NA</v>
          </cell>
          <cell r="AA3872" t="str">
            <v>NA</v>
          </cell>
          <cell r="AB3872" t="str">
            <v>NA</v>
          </cell>
          <cell r="AC3872" t="str">
            <v>NA</v>
          </cell>
          <cell r="AD3872" t="str">
            <v>NA</v>
          </cell>
          <cell r="AE3872" t="str">
            <v>NA</v>
          </cell>
          <cell r="AF3872" t="str">
            <v>NA</v>
          </cell>
          <cell r="AG3872" t="str">
            <v>NA</v>
          </cell>
          <cell r="AH3872" t="str">
            <v>NA</v>
          </cell>
          <cell r="AI3872" t="str">
            <v>NA</v>
          </cell>
          <cell r="AJ3872" t="str">
            <v>NA</v>
          </cell>
          <cell r="AK3872" t="str">
            <v>NA</v>
          </cell>
          <cell r="AL3872" t="str">
            <v>NA</v>
          </cell>
          <cell r="AM3872" t="str">
            <v>NA</v>
          </cell>
          <cell r="AN3872" t="str">
            <v>NA</v>
          </cell>
          <cell r="AO3872" t="str">
            <v>NA</v>
          </cell>
          <cell r="AP3872" t="str">
            <v>NA</v>
          </cell>
          <cell r="AQ3872" t="str">
            <v>NA</v>
          </cell>
          <cell r="AS3872" t="str">
            <v>NA</v>
          </cell>
          <cell r="AT3872" t="str">
            <v>NA</v>
          </cell>
          <cell r="AU3872" t="str">
            <v>NA</v>
          </cell>
          <cell r="AV3872" t="str">
            <v>NA</v>
          </cell>
          <cell r="AW3872" t="str">
            <v>NA</v>
          </cell>
          <cell r="AX3872" t="str">
            <v>NA</v>
          </cell>
          <cell r="AY3872" t="str">
            <v>NA</v>
          </cell>
          <cell r="AZ3872" t="str">
            <v>NA</v>
          </cell>
          <cell r="BA3872" t="str">
            <v>NA</v>
          </cell>
          <cell r="BB3872" t="str">
            <v>NA</v>
          </cell>
          <cell r="BC3872" t="str">
            <v>NA</v>
          </cell>
          <cell r="BD3872" t="str">
            <v>NA</v>
          </cell>
        </row>
        <row r="3873">
          <cell r="B3873" t="str">
            <v>P1373</v>
          </cell>
          <cell r="C3873" t="str">
            <v>CGGA_P1373</v>
          </cell>
          <cell r="E3873" t="str">
            <v>刘成刚</v>
          </cell>
          <cell r="F3873">
            <v>661463</v>
          </cell>
          <cell r="G3873">
            <v>44139</v>
          </cell>
          <cell r="H3873" t="str">
            <v>颅内占位性病变（顶枕叶 胼胝体 左）胶质瘤可能性大  症状性癫痫[继发性癫痫]</v>
          </cell>
          <cell r="J3873" t="str">
            <v>男</v>
          </cell>
          <cell r="K3873">
            <v>56</v>
          </cell>
          <cell r="L3873" t="str">
            <v>A</v>
          </cell>
          <cell r="M3873" t="str">
            <v>370911196409037511</v>
          </cell>
          <cell r="N3873" t="str">
            <v>刘恩泽/父子/17685585780/18562401077</v>
          </cell>
          <cell r="O3873" t="str">
            <v>头痛9年，加重伴癫痫发作1年</v>
          </cell>
          <cell r="P3873" t="str">
            <v>患者9年前无明显诱因出现左枕部间断性钝痛，无放散，持续约1分钟后缓解，未影响睡眠，未口服止痛药物，至当地医院就诊，口服阿司匹林1年，头痛控制可。未有视力障碍、视野缺损，未有言语、运动障碍，未有癫痫发作。4年前，患者头痛症状再次出现，表现同前，余症状同前，至当地医院就诊，行MR示左顶叶占位。后至我院行MR检查示：“左顶异常信号：胶质瘤可能性大”，患者决定保守治疗。2年前患者左枕部疼痛性质变为针扎样疼痛，持续时间逐渐延长。1年前无明显诱因出现右手至右腿不自主抖动，持续时间约1分钟，期间意识清楚，1年期间发作6-7次，未予治疗。2月前，再次出现上述症状发作，持续时间延长至20分钟。为求进一步治疗，至我院门诊，行MR示：“左顶枕叶、胼胝体压部胶质瘤，较2016-8-12片病变略增大；双额顶皮层下点状脱髓鞘改变；鼻窦炎”，门诊以：“颅内占位性病变”收入院。    患者自患病以来，饮食可，睡眠可，二便如常，体重无明显变化。</v>
          </cell>
          <cell r="Q3873" t="str">
            <v>平素健康状况:良好。否认高血压史、冠心病史， 否认糖尿病史、脑血管病史、精神病史，否认肝炎史、疟疾史、结核史,否认手术史、外伤史、输血史，否认过敏史，预防接种史不详</v>
          </cell>
          <cell r="R3873" t="str">
            <v>生于当地，久居当地，无疫区、疫情、疫水接触史，无牧区、矿山、高氟区、低碘区居住史，无化学性物质、放射性物质、有毒物质接触史，无工业毒物、粉尘接触史。否认冶游史、嗜酒史、吸烟史。</v>
          </cell>
          <cell r="S3873" t="str">
            <v>95</v>
          </cell>
          <cell r="T3873">
            <v>44146</v>
          </cell>
          <cell r="V3873" t="str">
            <v>左顶枕开颅颅内肿物切除术（神经导航+术中B超+运动/感觉诱发电位+皮层/皮层下电刺激辅助）+癫痫灶切除术+人工硬脑膜修补</v>
          </cell>
          <cell r="W3873" t="str">
            <v>患者插管全麻成功后，病人取左侧卧位头架固定。常规碘酒（4%）和酒精（75%）消毒后铺巾，神经导航初步确认肿瘤位置，头皮浸润麻醉，沿左顶枕马蹄形切口逐层切开，颅骨钻2孔骨瓣铣下保留，硬膜四周严密悬吊，硬膜张力略高，250ml甘露醇快速静点静点颅内压，“弧形+放射状”剪开脑膜，B超确认肿瘤位置，部分肿瘤在皮层表面，部分深部，可见皮层表面脑回扩张，呈灰白色，肿瘤质地软韧，血供一般，与周围脑组织边界不清，显微镜下自肿瘤大致边界逐步分离并分块切除，最终病变镜下近全切，大小约4.7X2.3X3.8cm，皮层脑电确定中央沟和癫痫灶，皮层和皮层下电刺激确定运动区，肿瘤切除后再次导航、B超、电生理确定切除范围。术腔严密止血，创面速即纱帖敷,术腔反复冲洗清亮，脑组织搏动好，硬膜破损严重人工硬膜减张缝合，与护士清点棉片、棉条等手术用品无误后，钛片还纳骨瓣，逐层缝合肌肉、皮下及皮肤，术毕再次与护士清点棉条等手术用品无误，手术顺利，术中出血约200ml，术后回ICU病房监护。</v>
          </cell>
          <cell r="X3873" t="str">
            <v>近全切</v>
          </cell>
          <cell r="Y3873">
            <v>162746</v>
          </cell>
          <cell r="Z3873" t="str">
            <v>AO(WHO III)</v>
          </cell>
          <cell r="AA3873" t="str">
            <v>AO(WHO III)</v>
          </cell>
          <cell r="AB3873">
            <v>3</v>
          </cell>
          <cell r="AC3873" t="str">
            <v>少突胶质细胞瘤 (WHOⅡ级)局灶间变（WHOⅢ级）</v>
          </cell>
          <cell r="AD3873" t="str">
            <v>近全切</v>
          </cell>
          <cell r="AE3873">
            <v>44176</v>
          </cell>
          <cell r="AF3873" t="str">
            <v>1.颅内占位性病变（顶枕叶 胼胝体 左）间变少突胶质细胞瘤（WHO III级）2.症状性癫痫[继发性癫痫]3.凝血功能异常4.中枢神经系统感染5.低钠血症6.肝功能异常7.高血压</v>
          </cell>
          <cell r="AH3873" t="str">
            <v>未终止</v>
          </cell>
          <cell r="AI3873">
            <v>621</v>
          </cell>
          <cell r="AJ3873">
            <v>0</v>
          </cell>
          <cell r="AK3873">
            <v>597</v>
          </cell>
          <cell r="AL3873">
            <v>1</v>
          </cell>
          <cell r="AM3873">
            <v>621</v>
          </cell>
          <cell r="AN3873" t="str">
            <v>30次</v>
          </cell>
          <cell r="AO3873">
            <v>1</v>
          </cell>
          <cell r="AP3873" t="str">
            <v>泰道</v>
          </cell>
          <cell r="AQ3873">
            <v>1</v>
          </cell>
          <cell r="AS3873">
            <v>0</v>
          </cell>
          <cell r="AU3873" t="e">
            <v>#N/A</v>
          </cell>
          <cell r="AV3873" t="e">
            <v>#N/A</v>
          </cell>
          <cell r="AW3873" t="e">
            <v>#N/A</v>
          </cell>
          <cell r="AX3873" t="e">
            <v>#N/A</v>
          </cell>
          <cell r="AY3873" t="e">
            <v>#N/A</v>
          </cell>
          <cell r="AZ3873" t="e">
            <v>#N/A</v>
          </cell>
        </row>
        <row r="3874">
          <cell r="B3874" t="str">
            <v>P1374</v>
          </cell>
          <cell r="C3874" t="str">
            <v>CGGA_P1374</v>
          </cell>
          <cell r="E3874" t="str">
            <v>赵爽</v>
          </cell>
          <cell r="F3874">
            <v>662234</v>
          </cell>
          <cell r="G3874">
            <v>44145</v>
          </cell>
          <cell r="H3874" t="str">
            <v>颅内占位性病变（颞叶 海马 右）复发胶质瘤可能性大  症状性癫痫[继发性癫痫]  剖宫产术后</v>
          </cell>
          <cell r="J3874" t="str">
            <v>女</v>
          </cell>
          <cell r="K3874">
            <v>46</v>
          </cell>
          <cell r="L3874" t="str">
            <v>A</v>
          </cell>
          <cell r="M3874" t="str">
            <v>132301197407215325</v>
          </cell>
          <cell r="N3874" t="str">
            <v>田松/夫妻/113931186474/姑嫂/13785176876</v>
          </cell>
          <cell r="O3874" t="str">
            <v>胶质瘤术后10年，头痛发现肿瘤复发3月</v>
          </cell>
          <cell r="P3874" t="str">
            <v>患者10年前无明显诱因出现癫痫大发作，表现为双眼上翻，口吐白沫，四肢抽搐，持续约5分钟后缓解，缓解后不能回忆发作情况。至当地医院MR发现颅内占位，行右颞顶枕开颅手术，留置Omaya囊，患者自述术后行化疗治疗，具体化疗药物不详。术后未口服抗癫痫药，未再有癫痫症状发作。未有恶心、呕吐，未有言语及运动功能障碍。3月前，患者无明显诱因出现头痛，表现为右眼、太阳穴、外耳道针扎样疼痛，无放散，持续1月，未影响睡眠，口服中药后缓解，具体治疗不详。遂至当地医院行CT示“颅内占位，怀疑复发”。为求进一步治疗，至我院门诊，行MR示“：“右颞开颅术后”改变；右侧海马异常信号”，门诊以“颅内占位性病变”收入我科。    患者自患病以来，饮食可，睡眠可，二便如常，体重无明显变化。</v>
          </cell>
          <cell r="Q3874" t="str">
            <v>平素健康状况:良好。否认高血压史、冠心病史， 否认糖尿病史、脑血管病史、精神病史，否认肝炎史、疟疾史、结核史,16年前行剖宫产术，术后恢复好，未有输血、外伤史，否认过敏史，预防接种史不详</v>
          </cell>
          <cell r="R3874" t="str">
            <v>生于当地，久居本地，无疫区、疫情、疫水接触史，无牧区、矿山、高氟区、低碘区居住史，无化学性物质、放射性物质、有毒物质接触史，无工业毒物、粉尘接触史。否认冶游史、嗜酒史、吸烟史。</v>
          </cell>
          <cell r="S3874" t="str">
            <v>100</v>
          </cell>
          <cell r="T3874">
            <v>44147</v>
          </cell>
          <cell r="V3874" t="str">
            <v>右颞枕开颅颅内肿物切除+人工硬脑膜修补术（术中导航）            </v>
          </cell>
          <cell r="W3874" t="str">
            <v>患者气管插管全麻成功后，仰卧头左偏。常规碘酒（4%）和酒精（75%）消毒后铺巾，头皮浸润麻醉，取右颞枕原马蹄形切口逐层切开，皮肌瓣翻向下方，充分暴露骨质，颅骨钻孔骨瓣铣下保留。硬膜止血后四周严密悬吊，见硬膜张力略高250ml甘露醇快速静点降低颅内压， “弧形+放射”状剪开硬脑膜，脑组织张力中等，见中颅窝底病变周围假性包膜完整，内有陈旧酱油样血块及机化组织，包膜质韧，与M2粘连异常紧密，显微镜下全切。显露小脑幕切迹，部分肿瘤突到小脑幕下方，与动眼神经粘连紧密，侧脑室颞角开放，自脉络丛下方切除海马，后发达侧脑室三角区，自前向后依次可见ICA、大脑后动脉、基底静脉、脑干侧方均保护完好。调整显微镜角度于M2上、下干之间切除岛叶肿瘤，以前、上环岛沟为界，后上方可见后岛点，深部可见外囊和底节区组织。肿瘤灰白色，质韧，血供一般，边界不清，周围部分脑组织黄染。自肿瘤大致边界逐步分离并分块切除，最终肿瘤镜下近全切。术腔严密止血，反复冲洗清亮，脑组织搏动好，硬膜破损严重人工硬膜（脑膜健）减张缝合，与护士清点棉片、棉条等手术用品无误后，钛片还纳骨瓣，逐层缝合肌肉、皮下及皮肤，术毕再次与护士清点棉条等手术用品无误，手术顺利，麻醉满意。未输血，术后拔管后安返ICU病房监护。</v>
          </cell>
          <cell r="X3874" t="str">
            <v>近全切</v>
          </cell>
          <cell r="Y3874">
            <v>162775</v>
          </cell>
          <cell r="Z3874" t="str">
            <v>OA(WHO II)</v>
          </cell>
          <cell r="AA3874" t="str">
            <v>OA(WHO II)</v>
          </cell>
          <cell r="AB3874">
            <v>2</v>
          </cell>
          <cell r="AC3874" t="str">
            <v>少突星形细胞瘤(WHOⅡ级)</v>
          </cell>
          <cell r="AD3874" t="str">
            <v>近全切</v>
          </cell>
          <cell r="AE3874">
            <v>44161</v>
          </cell>
          <cell r="AF3874" t="str">
            <v>1.颅内占位性病变（颞叶 海马 右）少突星形细胞瘤2.症状性癫痫[继发性癫痫]3.剖宫产术后4.凝血功能异常5.低钾血症6.高胆红素血症7.血小板增多8.中枢神经系统感染9.贫血10.高氯血症</v>
          </cell>
          <cell r="AH3874" t="str">
            <v>未终止</v>
          </cell>
          <cell r="AI3874">
            <v>620</v>
          </cell>
          <cell r="AJ3874">
            <v>0</v>
          </cell>
          <cell r="AK3874">
            <v>620</v>
          </cell>
          <cell r="AL3874">
            <v>0</v>
          </cell>
          <cell r="AM3874">
            <v>620</v>
          </cell>
          <cell r="AN3874" t="str">
            <v>同步</v>
          </cell>
          <cell r="AO3874">
            <v>1</v>
          </cell>
          <cell r="AP3874" t="str">
            <v>泰道</v>
          </cell>
          <cell r="AQ3874">
            <v>1</v>
          </cell>
          <cell r="AS3874">
            <v>1</v>
          </cell>
          <cell r="AU3874" t="e">
            <v>#N/A</v>
          </cell>
          <cell r="AV3874" t="e">
            <v>#N/A</v>
          </cell>
          <cell r="AW3874" t="e">
            <v>#N/A</v>
          </cell>
          <cell r="AX3874" t="e">
            <v>#N/A</v>
          </cell>
          <cell r="AY3874" t="e">
            <v>#N/A</v>
          </cell>
          <cell r="AZ3874" t="e">
            <v>#N/A</v>
          </cell>
        </row>
        <row r="3875">
          <cell r="B3875" t="str">
            <v>P1375</v>
          </cell>
          <cell r="C3875" t="str">
            <v>CGGA_P1375</v>
          </cell>
          <cell r="E3875" t="str">
            <v>杨欢</v>
          </cell>
          <cell r="F3875">
            <v>662273</v>
          </cell>
          <cell r="G3875">
            <v>44145</v>
          </cell>
          <cell r="H3875" t="str">
            <v>颅内占位性病变（颞叶，左，胶质瘤可能性大）</v>
          </cell>
          <cell r="J3875" t="str">
            <v>女</v>
          </cell>
          <cell r="K3875">
            <v>38</v>
          </cell>
          <cell r="L3875" t="str">
            <v>O</v>
          </cell>
          <cell r="M3875" t="str">
            <v>230703198205230229</v>
          </cell>
          <cell r="N3875" t="str">
            <v>赵志乾/夫妻/13694585325/姐弟18645844788/母女/13846681307</v>
          </cell>
          <cell r="O3875" t="str">
            <v>头痛伴恶心呕吐2月</v>
          </cell>
          <cell r="P3875" t="str">
            <v>患者于2020年9月28日无诱因出现剧烈头痛，伴头晕、恶心呕吐，无视物模糊、四肢抽搐等，遂就诊于当地区医院，给予脱水治疗，患者症状缓解。2020年10月7日，患者就诊于哈医大一附院，行头部MRI示：“1.颅内占位性病变；2.脑积水”，未行诊疗措施。期间患者自诉症状未进一步加重。现患者为求进一步诊治，遂就诊于我院，门诊以“颅内占位性病变（颞叶，左侧），胶质瘤？”收入我科。患者自患病以来，饮食可，睡眠可，二便如常，体重无明显变化</v>
          </cell>
          <cell r="Q3875" t="str">
            <v>2012年患者曾行剖宫产手术，术后恢复良好。否认高血压史、冠心病史， 否认糖尿病史、脑血管病史、精神病史，否认肝炎史、疟疾史、结核史,否认、外伤史、输血史，否认过敏史，预防接种史不详</v>
          </cell>
          <cell r="R3875" t="str">
            <v>生于原籍，久居本地，无疫区、疫情、疫水接触史，无牧区、矿山、高氟区、低碘区居住史，无化学性物质、放射性物质、有毒物质接触史，无工业毒物、粉尘接触史。吸烟10年，平均15支／日，未戒烟。否认冶游史、嗜酒史、</v>
          </cell>
          <cell r="S3875" t="str">
            <v>100</v>
          </cell>
          <cell r="T3875">
            <v>44147</v>
          </cell>
          <cell r="V3875" t="str">
            <v>显微镜下幕上深部肿物切除术               </v>
          </cell>
          <cell r="W3875" t="str">
            <v>患者插管全麻成功后，病人仰卧位，头右侧，头架固定。常规碘酒（4%）和酒精（75%）消毒后铺巾，头皮浸润麻醉，行左颞枕“马蹄形”切口逐层切开，充分暴露骨质，颅骨钻1孔骨瓣铣下保留。硬膜四周严密悬吊，“弧形+放射”状剪开硬膜，于颞上沟造瘘皮层下2cm即可见灰白色病变，质地软韧不均，血供中等，呈浸润性生长，与周边脑组织边界不清。自肿瘤大致边界逐步分离并分块切除，并切除受累之颞极。最终肿瘤镜下近全切除。术腔严密止血，创面速即纱帖敷,术腔反复冲洗清亮，脑组织搏动好，可免缝人工硬膜覆盖术腔。与护士清点棉片、棉条等手术用品无误后，还纳骨瓣，钛片+盖孔板固定。逐层缝合肌肉、皮下及皮肤，术毕再次与护士清点棉条等手术用品无误，手术顺利，术中出血约300ml，输液2500ml，未输血，术后回病房监护。</v>
          </cell>
          <cell r="X3875" t="str">
            <v>近全切</v>
          </cell>
          <cell r="Y3875">
            <v>162772</v>
          </cell>
          <cell r="Z3875" t="str">
            <v>A(WHO II)</v>
          </cell>
          <cell r="AA3875" t="str">
            <v>A(WHO II)</v>
          </cell>
          <cell r="AB3875">
            <v>2</v>
          </cell>
          <cell r="AC3875" t="str">
            <v>星形细胞瘤 (WHOⅡ级)</v>
          </cell>
          <cell r="AD3875" t="str">
            <v>近全切</v>
          </cell>
          <cell r="AE3875">
            <v>44158</v>
          </cell>
          <cell r="AF3875" t="str">
            <v>星形细胞瘤 (WHOⅡ级，颞，左)</v>
          </cell>
          <cell r="AH3875" t="str">
            <v>未终止</v>
          </cell>
          <cell r="AI3875">
            <v>620</v>
          </cell>
          <cell r="AJ3875">
            <v>0</v>
          </cell>
          <cell r="AK3875">
            <v>620</v>
          </cell>
          <cell r="AL3875">
            <v>0</v>
          </cell>
          <cell r="AM3875">
            <v>620</v>
          </cell>
          <cell r="AN3875" t="str">
            <v>无</v>
          </cell>
          <cell r="AO3875">
            <v>0</v>
          </cell>
          <cell r="AP3875" t="str">
            <v>无</v>
          </cell>
          <cell r="AQ3875">
            <v>0</v>
          </cell>
          <cell r="AS3875">
            <v>0</v>
          </cell>
          <cell r="AU3875" t="e">
            <v>#N/A</v>
          </cell>
          <cell r="AV3875" t="e">
            <v>#N/A</v>
          </cell>
          <cell r="AW3875" t="e">
            <v>#N/A</v>
          </cell>
          <cell r="AX3875" t="e">
            <v>#N/A</v>
          </cell>
          <cell r="AY3875" t="e">
            <v>#N/A</v>
          </cell>
          <cell r="AZ3875" t="e">
            <v>#N/A</v>
          </cell>
        </row>
        <row r="3876">
          <cell r="B3876" t="str">
            <v>P1376</v>
          </cell>
          <cell r="C3876" t="str">
            <v>CGGA_P1376</v>
          </cell>
          <cell r="E3876" t="str">
            <v>郑春亮</v>
          </cell>
          <cell r="F3876">
            <v>661808</v>
          </cell>
          <cell r="G3876">
            <v>44141</v>
          </cell>
          <cell r="H3876" t="str">
            <v>1.颅内占位性病变(右额,岛叶)：胶质瘤复发 2 症状性癫痫</v>
          </cell>
          <cell r="J3876" t="str">
            <v>男</v>
          </cell>
          <cell r="K3876">
            <v>27</v>
          </cell>
          <cell r="L3876" t="str">
            <v>B</v>
          </cell>
          <cell r="M3876" t="str">
            <v>13022919930112401X</v>
          </cell>
          <cell r="N3876" t="str">
            <v>马中芬/母子/18332936132</v>
          </cell>
          <cell r="O3876" t="str">
            <v>胶质瘤术后3.5年复发</v>
          </cell>
          <cell r="P3876" t="str">
            <v>患者于3.5年前无明显诱因出现癫痫发作，在唐山人民医院诊断颅内占位，行手术治疗，病理回报“少突星形细胞瘤”，术后行放射治疗，口服德巴金抗癫痫治疗，术后半年无癫痫发作，遂停药，术后当地定期复查。1个月前突发左侧肢体抽搐，双眼上翻，不能发声，伴有小便失禁，持续约半小时后自行缓解，遂到当地医院就诊，复查头颅MRI显示右额占位考虑胶质瘤复发，为求进一步治疗来我院，检查头颅ＭＲ显示：右额开颅术后改变，右额叶及脑岛异常强化，肿瘤复发不除外；建议手术治疗，今日为求手术治疗门诊以：“颅内占位病变：胶质瘤复发”    患者自患病以来，饮食可，睡眠可，二便如常，体重无明显变化。</v>
          </cell>
          <cell r="Q3876" t="str">
            <v>脑胶质瘤手术病史，平素健康状况:良好。否认高血压史、冠心病史， 否认糖尿病史、脑血管病史、精神病史，否认肝炎史、疟疾史、结核史，否认过敏史，预防接种史不详。</v>
          </cell>
          <cell r="R3876" t="str">
            <v>生于河北，久居本地，无疫区、疫情、疫水接触史，无牧区、矿山、高氟区、低碘区居住史，无化学性物质、放射性物质、有毒物质接触史，无工业毒物、粉尘接触史。否认冶游史、嗜酒史、吸烟史。</v>
          </cell>
          <cell r="S3876" t="str">
            <v>100</v>
          </cell>
          <cell r="T3876">
            <v>44147</v>
          </cell>
          <cell r="V3876" t="str">
            <v>右额颞开颅肿瘤切除术+人工硬膜修复术                    </v>
          </cell>
          <cell r="W3876" t="str">
            <v>全麻插管后，仰卧头左偏位。导航下确定肿瘤位置。常规消毒、铺巾。以原右额颞切口切开，分离保护肌肉，暴露颅骨，颅骨钻2孔，取下骨瓣及固定材料。见人工硬膜增厚，于周围组织粘连，硬脑膜张力中等。沿骨窗悬吊硬膜后放射状剪开硬膜，电灼硬脑膜边缘出血。可见肿瘤位于右额，原瘤腔周围组织脑回表面肿胀，肿瘤呈灰白色，实性，质软，血供一般，周围与正常脑组织分界不清，分块镜下全切除肿瘤大小约4.0×3.5×3.0cm。取出组织送病理。创面贴附速即纱彻底止血。瘤腔冲水清亮。护士清点敷料器械无误，硬膜破损处人工硬脑膜减张缝合修补，骨瓣复位，以1枚盖孔板2枚钛片固定。皮下戳一孔，放置皮下引流管一枚。分层缝合皮下和皮肤，术毕再次清点纱布器械无误。手术顺利，出血约300ml。瞳孔2.5:2.5mm，光反应可，术毕返ICU病房监护。</v>
          </cell>
          <cell r="X3876" t="str">
            <v>全切</v>
          </cell>
          <cell r="Y3876" t="str">
            <v>缺失</v>
          </cell>
          <cell r="Z3876" t="str">
            <v>GBM(WHO IV)</v>
          </cell>
          <cell r="AA3876" t="str">
            <v>GBM(WHO IV)</v>
          </cell>
          <cell r="AB3876">
            <v>4</v>
          </cell>
          <cell r="AC3876" t="str">
            <v>肿瘤1：胶质母细胞瘤(WHOⅣ级)，浸润蛛网膜下腔。肿瘤2：间变性星形细胞瘤 (WHOⅢ级)。</v>
          </cell>
          <cell r="AD3876" t="str">
            <v>全切</v>
          </cell>
          <cell r="AE3876">
            <v>44173</v>
          </cell>
          <cell r="AF3876" t="str">
            <v>1.右额岛胶质母细胞瘤（WHO IV级）2 症状性癫痫</v>
          </cell>
          <cell r="AH3876" t="str">
            <v>终止</v>
          </cell>
          <cell r="AI3876">
            <v>262</v>
          </cell>
          <cell r="AJ3876">
            <v>1</v>
          </cell>
          <cell r="AK3876">
            <v>140</v>
          </cell>
          <cell r="AL3876">
            <v>1</v>
          </cell>
          <cell r="AM3876">
            <v>336</v>
          </cell>
          <cell r="AN3876" t="str">
            <v>无</v>
          </cell>
          <cell r="AO3876">
            <v>0</v>
          </cell>
          <cell r="AP3876" t="str">
            <v>泰道</v>
          </cell>
          <cell r="AQ3876">
            <v>1</v>
          </cell>
          <cell r="AS3876">
            <v>1</v>
          </cell>
          <cell r="AU3876" t="e">
            <v>#N/A</v>
          </cell>
          <cell r="AV3876" t="e">
            <v>#N/A</v>
          </cell>
          <cell r="AW3876" t="e">
            <v>#N/A</v>
          </cell>
          <cell r="AX3876" t="e">
            <v>#N/A</v>
          </cell>
          <cell r="AY3876" t="e">
            <v>#N/A</v>
          </cell>
          <cell r="AZ3876" t="e">
            <v>#N/A</v>
          </cell>
        </row>
        <row r="3877">
          <cell r="B3877" t="str">
            <v>P1378</v>
          </cell>
          <cell r="C3877" t="str">
            <v>CGGA_P1378</v>
          </cell>
          <cell r="E3877" t="str">
            <v>周艳丽</v>
          </cell>
          <cell r="F3877">
            <v>662605</v>
          </cell>
          <cell r="G3877">
            <v>44147</v>
          </cell>
          <cell r="H3877" t="str">
            <v>1. 颅内占位性病变（额叶  右），胶质瘤可能大  2.继发性癫痫</v>
          </cell>
          <cell r="J3877" t="str">
            <v>女</v>
          </cell>
          <cell r="K3877">
            <v>45</v>
          </cell>
          <cell r="L3877" t="str">
            <v>A</v>
          </cell>
          <cell r="M3877" t="str">
            <v>370304197509192728</v>
          </cell>
          <cell r="N3877" t="str">
            <v>王俊伟/夫妻/13589036999/弟弟/13506436089/母亲/0533-4260116</v>
          </cell>
          <cell r="O3877" t="str">
            <v>突发癫痫一次1个月</v>
          </cell>
          <cell r="P3877" t="str">
            <v>患者于1个月前无明显诱因突发癫痫，四肢抽搐，眼球上吊，口吐白沫，伴有意识障碍，发作一次，持续约1min后好转，无头痛头晕，无恶心呕吐，遂就诊于淄博市第一医院，行头颅MRI：右额占位，胶质瘤？建议手术治疗；今患者为求进一步诊治就诊于我院，行头颅MRI：右侧额叶占位，胶质瘤可能性大，门诊以“颅内占位性病变”收入院。患者自患病以来，饮食可，睡眠可，二便如常，体重无明显变化</v>
          </cell>
          <cell r="Q3877" t="str">
            <v>平素健康状况:良好。否认高血压史、冠心病史， 否认糖尿病史、脑血管病史、精神病史，否认肝炎史、疟疾史、结核史,否认手术史、外伤史、输血史，否认过敏史，预防接种史不详。</v>
          </cell>
          <cell r="R3877" t="str">
            <v>生于山东，久居本地，无疫区、疫情、疫水接触史，无牧区、矿山、高氟区、低碘区居住史，无化学性物质、放射性物质、有毒物质接触史，无工业毒物、粉尘接触史。否认冶游史、嗜酒史、吸烟史</v>
          </cell>
          <cell r="S3877" t="str">
            <v>95</v>
          </cell>
          <cell r="T3877">
            <v>44151</v>
          </cell>
          <cell r="V3877" t="str">
            <v>冠切右额开颅肿瘤切除术+人工硬脑膜修补术（神经导航辅助）</v>
          </cell>
          <cell r="W3877" t="str">
            <v>患者气管插管全麻成功后，仰卧位，头偏向左约10°，神经导航注册确定肿瘤体表投影，常规碘酒（4%）和酒精（75%）消毒后铺巾，头皮浸润麻醉，取冠状右额切口逐层切开，后界至冠状缝后1.5cm，皮瓣翻向前方，充分暴露骨质，颅骨钻孔骨瓣铣下保留。硬膜止血后四周严密悬吊，见硬膜张力略高250ml甘露醇快速静点降低颅内压。十字状剪开硬脑膜，见肿瘤位于右侧额中、上回皮层表面，脑沟变浅，脑回变宽，呈白灰色，质地较软，与周围组织边界不清，血供中等，囊实性、囊液无色清凉，显微镜自大脑纵裂分离离断来自胼缘动脉、胼周动脉之供血动脉，深达胼胝体，沿肿瘤、前后、外侧大致边界逐步分离，最终镜下全切肿瘤。术腔严密止血，反复冲洗清亮，脑组织搏动好，硬膜破损严重，人工硬脑膜修补后严密缝合，与护士清点棉片、棉条等手术用品无误后，1枚盖孔板及3枚钛片还纳骨瓣，逐层缝合皮下及皮肤，术毕再次与护士清点棉条等手术用品无误，手术顺利，麻醉满意，术中出血约200ml，输液2000ml，术后拔管后安返ICU病房监护。</v>
          </cell>
          <cell r="X3877" t="str">
            <v>全切</v>
          </cell>
          <cell r="Y3877">
            <v>162876</v>
          </cell>
          <cell r="Z3877" t="str">
            <v>AO(WHO III)</v>
          </cell>
          <cell r="AA3877" t="str">
            <v>AO(WHO III)</v>
          </cell>
          <cell r="AB3877">
            <v>3</v>
          </cell>
          <cell r="AC3877" t="str">
            <v>少突星形细胞瘤(WHOⅡ级)，部分间变(WHOⅢ级)</v>
          </cell>
          <cell r="AD3877" t="str">
            <v>全切</v>
          </cell>
          <cell r="AE3877">
            <v>44161</v>
          </cell>
          <cell r="AF3877" t="str">
            <v>1.少突星形细胞瘤(WHOⅡ级)，部分间变(WHOⅢ级)（额叶  右）2.继发性癫痫</v>
          </cell>
          <cell r="AH3877" t="str">
            <v>未终止</v>
          </cell>
          <cell r="AI3877" t="str">
            <v>NA</v>
          </cell>
          <cell r="AJ3877" t="str">
            <v>NA</v>
          </cell>
          <cell r="AK3877" t="str">
            <v>NA</v>
          </cell>
          <cell r="AL3877" t="str">
            <v>NA</v>
          </cell>
          <cell r="AM3877">
            <v>332</v>
          </cell>
          <cell r="AN3877">
            <v>0</v>
          </cell>
          <cell r="AP3877">
            <v>0</v>
          </cell>
          <cell r="AS3877">
            <v>0</v>
          </cell>
          <cell r="AU3877" t="e">
            <v>#N/A</v>
          </cell>
          <cell r="AV3877" t="e">
            <v>#N/A</v>
          </cell>
          <cell r="AW3877" t="e">
            <v>#N/A</v>
          </cell>
          <cell r="AX3877" t="e">
            <v>#N/A</v>
          </cell>
          <cell r="AY3877" t="e">
            <v>#N/A</v>
          </cell>
          <cell r="AZ3877" t="e">
            <v>#N/A</v>
          </cell>
        </row>
        <row r="3878">
          <cell r="B3878" t="str">
            <v>P1379</v>
          </cell>
          <cell r="C3878" t="str">
            <v>CGGA_P1379</v>
          </cell>
          <cell r="E3878" t="str">
            <v>史国忠</v>
          </cell>
          <cell r="F3878">
            <v>662621</v>
          </cell>
          <cell r="G3878">
            <v>44147</v>
          </cell>
          <cell r="H3878" t="str">
            <v>1.颅内占位性病变</v>
          </cell>
          <cell r="J3878" t="str">
            <v>男</v>
          </cell>
          <cell r="K3878">
            <v>26</v>
          </cell>
          <cell r="L3878" t="str">
            <v>O</v>
          </cell>
          <cell r="M3878" t="str">
            <v>152529199405220710</v>
          </cell>
          <cell r="N3878" t="str">
            <v>史海梁/父子/15849930994/堂兄弟/17612419761/母子/18747930644</v>
          </cell>
          <cell r="O3878" t="str">
            <v>胶质瘤术后2.5年余</v>
          </cell>
          <cell r="P3878" t="str">
            <v>2.5年前，突发双目视觉异常，对侧同向性偏盲，于2018-04-25北京大学国际医院行“胶质瘤开颅手术”，术后病理提示：“胶质瘤（4级）”，于张家口行规律放疗，替莫唑胺化疗。今年10月份复查MRI,提示：“左枕叶异常强化影，肿瘤复发”。今入院接受二次手术。    患者自患病以来，饮食可，睡眠可，二便如常，体重无明显变化。</v>
          </cell>
          <cell r="Q3878" t="str">
            <v>平素健康状况:良好。否认高血压史、冠心病史， 否认糖尿病史、脑血管病史、精神病史，否认肝炎史、疟疾史、结核史,2018年10月曾患“ 胶质瘤 ”。否认、外伤史、输血史，否认过敏史，预防接种史不详。</v>
          </cell>
          <cell r="R3878" t="str">
            <v>生于内蒙古，久居本地，无疫区、疫情、疫水接触史，无牧区、矿山、高氟区、低碘区居住史，无化学性物质、放射性物质、有毒物质接触史，无工业毒物、粉尘接触史。否认冶游史、嗜酒史、吸烟史</v>
          </cell>
          <cell r="S3878" t="str">
            <v>100</v>
          </cell>
          <cell r="T3878">
            <v>44151</v>
          </cell>
          <cell r="V3878" t="str">
            <v>显微镜下幕上浅部肿物切除术    </v>
          </cell>
          <cell r="W3878" t="str">
            <v>顶枕Poppen开颅患者全麻满意后，取仰卧位，头抬高30度。上头架固定头颅。术前导航切口定位。常规消毒铺巾，取左顶枕马蹄形切口（原切口），逐层切开头皮、皮下，皮瓣翻向下方，暴露颅骨，颅骨钻1孔，铣刀铣下骨瓣大小约6x7cm，硬膜外观正常，张力较高，放射状剪开硬膜，可见肿瘤位于枕部，内至大脑镰，色灰红，血供丰富，质软韧，边界不清，内部可见坏死及出血，沿瘤周水肿带切除肿瘤，镜下完整切除病变大小约5.0×4.5×4.0cm。肿瘤周围脑组织保护完好，术腔严密止血，创面帖覆止血纤维，反复冲水清亮，瘤腔留置硅胶引流管一根。护士清点器械、敷料无误后，严密修补缝合硬脑膜，骨瓣以钛连接片固定，逐层缝合皮下及头皮，术毕，手术顺利。术毕再次清点器械、敷料无误。术中出血约200ml，输液2800ml，标本送病理,术后观双瞳左：右＝2：2mm，病人安返ICU病房</v>
          </cell>
          <cell r="X3878" t="str">
            <v>全切</v>
          </cell>
          <cell r="Y3878" t="str">
            <v>缺失</v>
          </cell>
          <cell r="Z3878" t="str">
            <v>GBM(WHO IV)</v>
          </cell>
          <cell r="AA3878" t="str">
            <v>GBM(WHO IV)</v>
          </cell>
          <cell r="AB3878">
            <v>4</v>
          </cell>
          <cell r="AC3878" t="str">
            <v>胶质母细胞瘤 (WHOⅣ级</v>
          </cell>
          <cell r="AD3878" t="str">
            <v>全切</v>
          </cell>
          <cell r="AE3878">
            <v>44161</v>
          </cell>
          <cell r="AF3878" t="str">
            <v>胶质母细胞瘤 (WHOⅣ级</v>
          </cell>
          <cell r="AH3878" t="str">
            <v>未终止</v>
          </cell>
          <cell r="AI3878">
            <v>616</v>
          </cell>
          <cell r="AJ3878">
            <v>0</v>
          </cell>
          <cell r="AK3878">
            <v>616</v>
          </cell>
          <cell r="AL3878">
            <v>0</v>
          </cell>
          <cell r="AM3878">
            <v>616</v>
          </cell>
          <cell r="AN3878" t="str">
            <v>同步</v>
          </cell>
          <cell r="AO3878">
            <v>1</v>
          </cell>
          <cell r="AP3878" t="str">
            <v>帝清</v>
          </cell>
          <cell r="AQ3878">
            <v>1</v>
          </cell>
          <cell r="AS3878">
            <v>1</v>
          </cell>
          <cell r="AU3878" t="e">
            <v>#N/A</v>
          </cell>
          <cell r="AV3878" t="e">
            <v>#N/A</v>
          </cell>
          <cell r="AW3878" t="e">
            <v>#N/A</v>
          </cell>
          <cell r="AX3878" t="e">
            <v>#N/A</v>
          </cell>
          <cell r="AY3878" t="e">
            <v>#N/A</v>
          </cell>
          <cell r="AZ3878" t="e">
            <v>#N/A</v>
          </cell>
        </row>
        <row r="3879">
          <cell r="B3879" t="str">
            <v>P1380</v>
          </cell>
          <cell r="C3879" t="str">
            <v>CGGA_P1380</v>
          </cell>
          <cell r="E3879" t="str">
            <v>王许光</v>
          </cell>
          <cell r="F3879">
            <v>662233</v>
          </cell>
          <cell r="G3879">
            <v>44145</v>
          </cell>
          <cell r="H3879" t="str">
            <v>颅内占位性病变(额叶，右,胶质瘤可能性大)症状性癫痫[继发性癫痫]</v>
          </cell>
          <cell r="J3879" t="str">
            <v>男</v>
          </cell>
          <cell r="K3879">
            <v>34</v>
          </cell>
          <cell r="L3879" t="str">
            <v>A</v>
          </cell>
          <cell r="M3879" t="str">
            <v>130183198512112295</v>
          </cell>
          <cell r="N3879" t="str">
            <v>燕巧须/夫妻/15369387523 18003214455/姐弟/13463815927/兄弟/15373810004</v>
          </cell>
          <cell r="O3879" t="str">
            <v>左侧肢体间断抽搐3月余</v>
          </cell>
          <cell r="P3879" t="str">
            <v>患者于3个月前疲劳紧张后出现左侧肢体抽搐，发作前患者自诉心悸，无头痛、头晕、恶心呕吐等不适。患者随即就诊于河北省第二人民医院，行头部MRI检查：“颅内占位性病变，胶质瘤？”，给予患者卡马西平，患者未规律服用。现患者为求进一步诊治，遂就诊于我院，门诊以“颅内占位性病变（额叶，右侧），胶质瘤可能性大”收入我院。患者自患病以来，饮食可，睡眠可，二便如常，体重无明显变化。</v>
          </cell>
          <cell r="Q3879" t="str">
            <v>平素健康状况:良好。否认高血压史、冠心病史， 否认糖尿病史、脑血管病史、精神病史，否认肝炎史、疟疾史、结核史,否认手术史、外伤史、输血史，否认过敏史，预防接种史不详</v>
          </cell>
          <cell r="R3879" t="str">
            <v>2016年到2018年，患者于化工厂工作，长期接触甲烷及丙烷。生于原籍，久居本地，无疫区、疫情、疫水接触史，无牧区、矿山、高氟区、低碘区居住史，否认冶游史、嗜酒史、吸烟史</v>
          </cell>
          <cell r="S3879" t="str">
            <v>100</v>
          </cell>
          <cell r="T3879">
            <v>44151</v>
          </cell>
          <cell r="V3879" t="str">
            <v>显微镜下幕上深部肿物切除术 </v>
          </cell>
          <cell r="W3879" t="str">
            <v>患者插管全麻成功后，病人取仰卧位，头部抬高约30°。常规碘酒（4%）和酒精（75%）消毒后铺巾，头皮浸润麻醉，行右额弧形过中线切口切开，充分暴露右额骨质。颅骨钻2孔骨瓣铣下保留。硬膜四周严密悬吊。“弧形+放射”状剪开硬脑膜，可见局部脑组织张力高，脑回膨隆明显，脑沟消失。脑电监测显示皮层表面棘波明显。向中线方向探查，见皮层下10mm即可见灰红色病变，质软，血供中等，与周围脑组织边界不清，包绕右侧胼缘及胼周动脉。显微镜下首先自瘤内分块切除，待减压充分后自肿瘤大致边界逐步分离并分块切除，大小约56X36X50mm，双侧胼周动脉及胼胝体显露并保护良好。再次行脑电复查显示棘波明显减少。术腔严密止血，创面速即纱帖敷,术腔反复冲洗清亮。脑组织搏动好，以可缝人工硬膜（脑膜健）减张缝合硬脑膜。与护士清点棉片、棉条等手术用品无误后，还纳骨瓣，钛片+盖孔板固定。逐层缝合肌肉、皮下及皮肤，术毕再次与护士清点棉条等手术用品无误，手术顺利，术中出血约300ml，输液2600ml，术后回ICU监护。</v>
          </cell>
          <cell r="X3879" t="str">
            <v>全切</v>
          </cell>
          <cell r="Y3879" t="str">
            <v>缺失</v>
          </cell>
          <cell r="Z3879" t="str">
            <v>AOA(WHO III)</v>
          </cell>
          <cell r="AA3879" t="str">
            <v>AOA(WHO III)</v>
          </cell>
          <cell r="AB3879">
            <v>3</v>
          </cell>
          <cell r="AC3879" t="str">
            <v>少突星形细胞瘤，部分呈肥胖细胞型星形细胞瘤形态(WHOⅡ级)，部分间变（WHOⅢ级）</v>
          </cell>
          <cell r="AD3879" t="str">
            <v>全切</v>
          </cell>
          <cell r="AE3879">
            <v>44159</v>
          </cell>
          <cell r="AF3879" t="str">
            <v>间变少突星形细胞瘤(WHO III级,额,右)症状性癫痫[继发性癫痫]</v>
          </cell>
          <cell r="AH3879" t="str">
            <v>未终止</v>
          </cell>
          <cell r="AI3879">
            <v>616</v>
          </cell>
          <cell r="AJ3879">
            <v>0</v>
          </cell>
          <cell r="AK3879">
            <v>616</v>
          </cell>
          <cell r="AL3879">
            <v>0</v>
          </cell>
          <cell r="AM3879">
            <v>616</v>
          </cell>
          <cell r="AN3879" t="str">
            <v>30次</v>
          </cell>
          <cell r="AO3879">
            <v>1</v>
          </cell>
          <cell r="AP3879" t="str">
            <v>帝清</v>
          </cell>
          <cell r="AQ3879">
            <v>1</v>
          </cell>
          <cell r="AS3879">
            <v>0</v>
          </cell>
          <cell r="AU3879" t="e">
            <v>#N/A</v>
          </cell>
          <cell r="AV3879" t="e">
            <v>#N/A</v>
          </cell>
          <cell r="AW3879" t="e">
            <v>#N/A</v>
          </cell>
          <cell r="AX3879" t="e">
            <v>#N/A</v>
          </cell>
          <cell r="AY3879" t="e">
            <v>#N/A</v>
          </cell>
          <cell r="AZ3879" t="e">
            <v>#N/A</v>
          </cell>
        </row>
        <row r="3880">
          <cell r="B3880" t="str">
            <v>P1381</v>
          </cell>
          <cell r="C3880" t="str">
            <v>CGGA_P1381</v>
          </cell>
          <cell r="E3880" t="str">
            <v>白金成</v>
          </cell>
          <cell r="F3880">
            <v>658361</v>
          </cell>
          <cell r="G3880">
            <v>44147</v>
          </cell>
          <cell r="H3880" t="str">
            <v>1.颅内占位性病变(左额)2.症状性癫痫[继发性癫痫]</v>
          </cell>
          <cell r="J3880" t="str">
            <v>男</v>
          </cell>
          <cell r="K3880">
            <v>27</v>
          </cell>
          <cell r="L3880" t="str">
            <v>A</v>
          </cell>
          <cell r="M3880" t="str">
            <v>130282199308044516</v>
          </cell>
          <cell r="N3880" t="str">
            <v>张洋/表哥/13784147816</v>
          </cell>
          <cell r="O3880" t="str">
            <v>发作性右侧肢体抽搐1月余</v>
          </cell>
          <cell r="P3880" t="str">
            <v>患者1月余前无明显诱因出现发作性右侧肢体抽搐，持续1分钟后自行缓解，1周后再次出现相同症状，发作后右侧肢体灵活性下降。近一月出现言语不利。当地行头颅MRI提示：颅内占位性病变。发病过程中，患者无恶心呕吐，无意识丧失。未接受放化疗等特殊治疗。近一周口服德巴金，500mg，bid。患者为求进一步治疗，就诊于我院，行头颅MRI示：颅内占位性病变（左额）。门诊以“颅内占位性病变”收入院。    患者自患病以来，饮食可，睡眠可，二便如常，体重无明显变化。</v>
          </cell>
          <cell r="Q3880" t="str">
            <v>青霉素过敏史.否认高血压史、冠心病史， 否认糖尿病史、脑血管病史、精神病史，否认肝炎史、疟疾史、结核史,否认手术史、外伤史、输血史，预防接种史不详。</v>
          </cell>
          <cell r="R3880" t="str">
            <v>生于河北，久居本地，无疫区、疫情、疫水接触史，无牧区、矿山、高氟区、低碘区居住史，无化学性物质、放射性物质、有毒物质接触史，无工业毒物、粉尘接触史。否认冶游史、嗜酒史、吸烟史。</v>
          </cell>
          <cell r="S3880" t="str">
            <v>95</v>
          </cell>
          <cell r="T3880">
            <v>44152</v>
          </cell>
          <cell r="V3880" t="str">
            <v>唤醒下左额颞开颅肿瘤切除术+人工硬膜修复术      </v>
          </cell>
          <cell r="W3880" t="str">
            <v>患者气管插管全麻成功后，右侧卧位。导航下确定切口及入路。常规碘酒（4%）和酒精（75%）消毒后铺巾，头皮浸润麻醉，取左额颞“？”切口逐层切开，皮瓣翻向侧下方，充分暴露骨质，颅骨钻2孔骨瓣铣下保留。硬膜止血后四周严密悬吊，见硬膜张力略高250ml甘露醇快速静点降低颅内压，利多卡因棉条贴覆20分钟。“弧形+放射”状剪开硬脑膜，见灰红色病变位于左侧额叶，质地中等，与周围组织边界不清，血供丰富。患者清醒下直接电刺激及电生理监测确定功能区位置，予以保护。显微镜下分块切除肿瘤，待瘤内减压充分后沿肿瘤周边逐步分离，最终病变镜下全切，大小约4X3.5X3CM。术腔严密止血，创面速即纱帖敷,术腔反复冲洗清亮，脑组织搏动好。硬膜破损处人工硬膜减张缝合，与护士清点棉片、棉条等手术用品无误后，2枚钛片1枚盖孔板还纳骨瓣，皮下放置引流管一枚另戳一口引出并固定，逐层缝合肌肉、皮下及皮肤，术毕再次与护士清点棉条等手术用品无误，手术顺利，术中出血约300ml，术后回ICU病房监护。</v>
          </cell>
          <cell r="X3880" t="str">
            <v>全切</v>
          </cell>
          <cell r="Y3880" t="str">
            <v>缺失</v>
          </cell>
          <cell r="Z3880" t="str">
            <v>AOA(WHO III)</v>
          </cell>
          <cell r="AA3880" t="str">
            <v>AOA(WHO III)</v>
          </cell>
          <cell r="AB3880">
            <v>3</v>
          </cell>
          <cell r="AC3880" t="str">
            <v>间变性少突星形细胞瘤（WHOⅢ级）</v>
          </cell>
          <cell r="AD3880" t="str">
            <v>全切</v>
          </cell>
          <cell r="AE3880">
            <v>44162</v>
          </cell>
          <cell r="AF3880" t="str">
            <v>1.左额间变性少突星形细胞瘤（WHO III级）2.症状性癫痫[继发性癫痫]</v>
          </cell>
          <cell r="AH3880" t="str">
            <v>未终止</v>
          </cell>
          <cell r="AI3880">
            <v>615</v>
          </cell>
          <cell r="AJ3880">
            <v>0</v>
          </cell>
          <cell r="AK3880">
            <v>615</v>
          </cell>
          <cell r="AL3880">
            <v>0</v>
          </cell>
          <cell r="AM3880">
            <v>615</v>
          </cell>
          <cell r="AN3880" t="str">
            <v>30次</v>
          </cell>
          <cell r="AO3880">
            <v>1</v>
          </cell>
          <cell r="AP3880" t="str">
            <v>泰道</v>
          </cell>
          <cell r="AQ3880">
            <v>1</v>
          </cell>
          <cell r="AS3880">
            <v>0</v>
          </cell>
          <cell r="AU3880" t="e">
            <v>#N/A</v>
          </cell>
          <cell r="AV3880" t="e">
            <v>#N/A</v>
          </cell>
          <cell r="AW3880" t="e">
            <v>#N/A</v>
          </cell>
          <cell r="AX3880" t="e">
            <v>#N/A</v>
          </cell>
          <cell r="AY3880" t="e">
            <v>#N/A</v>
          </cell>
          <cell r="AZ3880" t="e">
            <v>#N/A</v>
          </cell>
        </row>
        <row r="3881">
          <cell r="B3881" t="str">
            <v>P1382</v>
          </cell>
          <cell r="C3881" t="str">
            <v>CGGA_P1382</v>
          </cell>
          <cell r="E3881" t="str">
            <v>韩小利</v>
          </cell>
          <cell r="F3881">
            <v>662599</v>
          </cell>
          <cell r="G3881">
            <v>44147</v>
          </cell>
          <cell r="H3881" t="str">
            <v>颅内占位性病变（丘脑，左）  高血压3级</v>
          </cell>
          <cell r="J3881" t="str">
            <v>男</v>
          </cell>
          <cell r="K3881">
            <v>48</v>
          </cell>
          <cell r="L3881" t="str">
            <v>O</v>
          </cell>
          <cell r="M3881" t="str">
            <v>132628197205130039</v>
          </cell>
          <cell r="N3881" t="str">
            <v>徐晴/夫妻/18622305580/姐姐/13932445599/13831499929</v>
          </cell>
          <cell r="O3881" t="str">
            <v>头晕，记忆力下降，伴双眼视力下降、右侧上下肢肌力下降1个月</v>
          </cell>
          <cell r="P3881" t="str">
            <v>患者1月前无明显诱因出现头晕，记忆力下降，伴双眼视力下降、右侧上下肢肌力下降，无恶心、呕吐，无突发意识丧失、四肢抽搐，于当地医院行头MRI示颅内占位性病变，未治疗；现为求手术治疗来我院门诊，行头部MRI示：左侧丘脑异常信号：低级别胶质瘤？脑内散在缺血性白质病变；右侧额窦炎。今日已“左侧丘脑占位性病变”收入病房。    患者自患病以来，饮食可，睡眠可，二便如常，体重无明显变化。</v>
          </cell>
          <cell r="Q3881" t="str">
            <v>平素健康状况:良好。高血压病5年，最高达170/100mmHg，现口服络活喜 10mg Qd，平日未规律监测血压，否认冠心病史， 否认糖尿病史、脑血管病史、精神病史，否认肝炎史、疟疾史、结核史,40年前行“右腿骨质增生手术”，具体不详；2年前因头部外伤行“清创缝合术”；否认输血史，自述有青霉素过敏史，预防接种史不详。</v>
          </cell>
          <cell r="R3881" t="str">
            <v>生于原籍，久居本地，无疫区、疫情、疫水接触史，无牧区、矿山、高氟区、低碘区居住史，无化学性物质、放射性物质、有毒物质接触史，无工业毒物、粉尘接触史。否认冶游史、嗜酒史、吸烟史。</v>
          </cell>
          <cell r="S3881" t="str">
            <v>95</v>
          </cell>
          <cell r="T3881">
            <v>44153</v>
          </cell>
          <cell r="V3881" t="str">
            <v>显微镜下幕上深部肿物切除术+人工硬脑膜修补术                        </v>
          </cell>
          <cell r="W3881" t="str">
            <v>患者插管全麻成功后，病人取仰卧位头架固定。常规碘酒（4%）和酒精（75%）消毒后铺巾，头皮浸润麻醉，沿左额弧形切口逐层切开，颅骨钻2孔骨瓣铣下保留，硬膜四周严密悬吊，硬膜张力中等，“+”字状剪开脑膜，于术中导航引导下自额上回造瘘进入侧脑室，即可见灰白色病变，质软，血供中等，与周围脑组织边界不清，源自左侧丘脑，显微镜下分块切除左侧丘脑病变，最终病变镜下全切，大小约3.8X3.8X3.5cm。术腔严密止血，创面速即纱帖敷,术腔反复冲洗清亮，脑组织搏动好，以人工硬脑膜修补破损硬膜，术腔放置引流管1枚头皮另戳1口引出并固定，与护士清点棉片、棉条等手术用品无误后，1枚钛片2枚盖孔板还纳骨瓣，逐层缝合肌肉、皮下及皮肤，术毕再次与护士清点棉条等手术用品无误，手术顺利，术中出血约200ml，输液2250ml，术后回ICU病房监护。</v>
          </cell>
          <cell r="X3881" t="str">
            <v>全切</v>
          </cell>
          <cell r="Y3881">
            <v>162982</v>
          </cell>
          <cell r="Z3881" t="str">
            <v>GBM(WHO IV)</v>
          </cell>
          <cell r="AA3881" t="str">
            <v>GBM(WHO IV)</v>
          </cell>
          <cell r="AB3881">
            <v>4</v>
          </cell>
          <cell r="AC3881" t="str">
            <v>弥漫型中线胶质瘤，H3K27M突变（WHO IV级）</v>
          </cell>
          <cell r="AD3881" t="str">
            <v>全切</v>
          </cell>
          <cell r="AE3881">
            <v>44166</v>
          </cell>
          <cell r="AF3881" t="str">
            <v>1.弥漫型中线胶质瘤，H3K27M突变（WHO IV级）2.高血压3级</v>
          </cell>
          <cell r="AH3881" t="str">
            <v>未终止</v>
          </cell>
          <cell r="AI3881">
            <v>614</v>
          </cell>
          <cell r="AJ3881">
            <v>0</v>
          </cell>
          <cell r="AK3881">
            <v>590</v>
          </cell>
          <cell r="AL3881">
            <v>1</v>
          </cell>
          <cell r="AM3881">
            <v>614</v>
          </cell>
          <cell r="AN3881" t="str">
            <v>同步</v>
          </cell>
          <cell r="AO3881">
            <v>1</v>
          </cell>
          <cell r="AP3881" t="str">
            <v>泰道+顺铂</v>
          </cell>
          <cell r="AQ3881">
            <v>1</v>
          </cell>
          <cell r="AS3881">
            <v>0</v>
          </cell>
          <cell r="AU3881" t="e">
            <v>#N/A</v>
          </cell>
          <cell r="AV3881" t="e">
            <v>#N/A</v>
          </cell>
          <cell r="AW3881" t="e">
            <v>#N/A</v>
          </cell>
          <cell r="AX3881" t="e">
            <v>#N/A</v>
          </cell>
          <cell r="AY3881" t="e">
            <v>#N/A</v>
          </cell>
          <cell r="AZ3881" t="e">
            <v>#N/A</v>
          </cell>
        </row>
        <row r="3882">
          <cell r="B3882" t="str">
            <v>P1383</v>
          </cell>
          <cell r="C3882" t="str">
            <v>CGGA_P1383</v>
          </cell>
          <cell r="E3882" t="str">
            <v>张新明</v>
          </cell>
          <cell r="F3882">
            <v>662641</v>
          </cell>
          <cell r="G3882">
            <v>44147</v>
          </cell>
          <cell r="H3882" t="str">
            <v>1.颅内占位性病变（额颞岛，底节，双；胼胝体）2.症状性癫痫[继发性癫痫]</v>
          </cell>
          <cell r="J3882" t="str">
            <v>男</v>
          </cell>
          <cell r="K3882">
            <v>33</v>
          </cell>
          <cell r="L3882" t="str">
            <v>B</v>
          </cell>
          <cell r="M3882" t="str">
            <v>130223198706080315</v>
          </cell>
          <cell r="N3882" t="str">
            <v>王艳萍/夫妻/18330556000 18931443259/母子/18931443259/姑姑/13001418788</v>
          </cell>
          <cell r="O3882" t="str">
            <v>发作性眩晕1年余，加重2月余</v>
          </cell>
          <cell r="P3882" t="str">
            <v>患者无明显诱因1年前出现发作性眩晕，头部不适，自觉自身旋转，否认恶心呕吐，可自行缓解，近2月症状进行性加重，反应力下降，记忆力下降，否认意识丧失，否认肢体活动障碍，否认肢体抽搐，1月前于当地医院就诊，行头颅核磁检查提示双额颞叶、岛叶、基底节弥漫性病变，未行特殊治疗，特来我院门诊就诊，门诊以“颅内占位性病变”收住我科病房。    患者自患病以来，饮食可，睡眠可，二便如常，体重无明显变化。</v>
          </cell>
          <cell r="Q3882" t="str">
            <v>平素健康状况:良好。否认高血压史、冠心病史， 否认糖尿病史、脑血管病史、精神病史，否认肝炎史、疟疾史、结核史,否认手术史、外伤史、输血史，否认过敏史，预防接种史不详。</v>
          </cell>
          <cell r="R3882" t="str">
            <v>生于河北省，久居本地，无疫区、疫情、疫水接触史，无牧区、矿山、高氟区、低碘区居住史，无化学性物质、放射性物质、有毒物质接触史，无工业毒物、粉尘接触史。吸烟10年，平均5支／日，未戒烟。否认冶游史、嗜酒史、。</v>
          </cell>
          <cell r="S3882" t="str">
            <v>95</v>
          </cell>
          <cell r="T3882">
            <v>44153</v>
          </cell>
          <cell r="V3882" t="str">
            <v>右额颞开颅病变切除术+人工硬膜修补</v>
          </cell>
          <cell r="W3882" t="str">
            <v>患者气管插管全麻成功后，仰卧位，导航明确病变位置，碘酊和酒精（75%）消毒后铺巾，头皮浸润麻醉，取大半冠过中线切口逐层切开，皮瓣翻向前方，肌肉翻向下方，充分暴露骨质，颅骨钻2孔骨瓣铣下保留。硬膜止血后四周严密悬吊，见硬膜张力略高250ml甘露醇快速静点降低颅内压，“弧形+放射”状剪开硬脑膜，缓慢释放侧裂池脑脊液后，可见病变位于右额颞及岛叶，主体位于皮层下，质地软韧不均，血供丰富，病理血管较多，与周围组织边界不清，部分有囊变，显微镜下首先切除右额极皮层，并分块切除皮层下肿瘤，内侧至纵裂，右侧脑室额角开放，前方至终板，并继续切除岛叶肿瘤，至基底节，再继续切除颞极病变，左侧病变未强切除，大小约7.8X 7.9X5.7CM。术腔严密止血，创面速即纱帖敷,术腔反复冲洗清亮，脑组织搏动好，硬膜缝合困难，人工硬膜减张缝合加固硬膜薄弱处，与护士清点棉片、棉条等手术用品无误后，盖孔板及钛片还纳骨瓣，逐层缝合肌肉、皮下及皮肤，术毕再次与护士清点棉条等手术用品无误，手术顺利，术中出血约500ml，输液4000ml，未输血，术后回病房监护。</v>
          </cell>
          <cell r="X3882" t="str">
            <v>大部切除</v>
          </cell>
          <cell r="Y3882">
            <v>162955</v>
          </cell>
          <cell r="Z3882" t="str">
            <v>A(WHO II)</v>
          </cell>
          <cell r="AA3882" t="str">
            <v>A(WHO II)</v>
          </cell>
          <cell r="AB3882">
            <v>2</v>
          </cell>
          <cell r="AC3882" t="str">
            <v>星形细胞瘤(WHOⅡ级)</v>
          </cell>
          <cell r="AD3882" t="str">
            <v>大部切除</v>
          </cell>
          <cell r="AE3882">
            <v>44162</v>
          </cell>
          <cell r="AF3882" t="str">
            <v>1.星形细胞瘤(WHOⅡ级)（额颞岛，底节，双；胼胝体）2.症状性癫痫[继发性癫痫] 3.肝功能异常 </v>
          </cell>
          <cell r="AH3882" t="str">
            <v>未终止</v>
          </cell>
          <cell r="AI3882">
            <v>614</v>
          </cell>
          <cell r="AJ3882">
            <v>0</v>
          </cell>
          <cell r="AK3882">
            <v>256</v>
          </cell>
          <cell r="AL3882">
            <v>1</v>
          </cell>
          <cell r="AM3882">
            <v>614</v>
          </cell>
          <cell r="AN3882" t="str">
            <v>同步</v>
          </cell>
          <cell r="AO3882">
            <v>1</v>
          </cell>
          <cell r="AP3882" t="str">
            <v>帝清</v>
          </cell>
          <cell r="AQ3882">
            <v>1</v>
          </cell>
          <cell r="AS3882">
            <v>0</v>
          </cell>
          <cell r="AU3882" t="e">
            <v>#N/A</v>
          </cell>
          <cell r="AV3882" t="e">
            <v>#N/A</v>
          </cell>
          <cell r="AW3882" t="e">
            <v>#N/A</v>
          </cell>
          <cell r="AX3882" t="e">
            <v>#N/A</v>
          </cell>
          <cell r="AY3882" t="e">
            <v>#N/A</v>
          </cell>
          <cell r="AZ3882" t="e">
            <v>#N/A</v>
          </cell>
        </row>
        <row r="3883">
          <cell r="B3883" t="str">
            <v>P1384</v>
          </cell>
          <cell r="C3883" t="str">
            <v>CGGA_P1384</v>
          </cell>
          <cell r="E3883" t="str">
            <v>李文</v>
          </cell>
          <cell r="F3883">
            <v>662275</v>
          </cell>
          <cell r="G3883">
            <v>44145</v>
          </cell>
          <cell r="H3883" t="str">
            <v>1. 颅内占位性病变（额  左），胶质瘤可能性大  2.继发性癫痫  3.大脑镰下疝[扣带回疝]  4.剖宫产术后</v>
          </cell>
          <cell r="J3883" t="str">
            <v>女</v>
          </cell>
          <cell r="K3883">
            <v>32</v>
          </cell>
          <cell r="L3883" t="str">
            <v>B</v>
          </cell>
          <cell r="M3883" t="str">
            <v>37010419880829332X</v>
          </cell>
          <cell r="N3883" t="str">
            <v>吕存结/夫妻/13583146555/父亲/15069082910/母亲/13583146555</v>
          </cell>
          <cell r="O3883" t="str">
            <v>头痛恶心呕吐3个月，幻嗅15天</v>
          </cell>
          <cell r="P3883" t="str">
            <v>患者于3个月前无明显诱因出现头痛，间断发作，感恶心，呕吐数次，无意识障碍，无抽搐，无言语不利，就诊于济南市第五医院，行脑电图检查，考虑“癫痫”，给予口服药物（具体不详）对症治疗后未见好转，后就诊于山东省立医院，行头颅MRI：左左额叶占位，给予甘露醇对症并建议手术治疗；15天前出现幻嗅，可闻及“异味”，遂患者为求进一步诊治就诊于我科门诊行头颅MRI：左额叶及深部占位病变，考虑为高级别胶质瘤？间变性室管膜瘤？，门诊以“颅内占位性病变”收入院。患者自患病以来，饮食可，睡眠可，二便如常，体重无明显变化。</v>
          </cell>
          <cell r="Q3883" t="str">
            <v>平素健康状况:良好。否认高血压史、冠心病史， 否认糖尿病史、脑血管病史、精神病史，否认肝炎史、疟疾史、结核史,2009年9月行剖宫产术。，否认外伤史、输血史，否认过敏史，预防接种史不详。</v>
          </cell>
          <cell r="R3883" t="str">
            <v>生于山东，久居本地，无疫区、疫情、疫水接触史，无牧区、矿山、高氟区、低碘区居住史，无化学性物质、放射性物质、有毒物质接触史，无工业毒物、粉尘接触史。否认冶游史、嗜酒史、吸烟史</v>
          </cell>
          <cell r="S3883" t="str">
            <v>100</v>
          </cell>
          <cell r="T3883">
            <v>44155</v>
          </cell>
          <cell r="V3883" t="str">
            <v>冠切左额颞开颅肿瘤切除+人工硬脑膜修补术（术中MRI)</v>
          </cell>
          <cell r="W3883" t="str">
            <v>患者插管全麻成功后，病人取仰卧位。常规碘酒（4%）和酒精（75%）消毒后铺巾，头皮浸润麻醉，行冠状切口切开，充分暴露左额颞骨质，颅骨钻孔左额颞骨瓣铣下保留，额窦开放给以封堵。硬膜四周严密悬吊，“+”字状剪开左额颞硬脑膜，即可见左额脑回变宽，脑沟变浅，经外侧裂缓慢放液，脑压下降明显。沿纵裂分离，显露胼缘动脉、胼周动脉，深部达胼胝体，离断供血动脉，沿胼胝体平面向外侧分离，侧脑室额角开放。然后自前颅窝底游离嗅神经、嗅三角及内外嗅束，显露视神经及大脑前动脉A段。调整显微镜自外侧裂额侧分离，显露岛阈、M2、分叉部、M1及最外侧豆纹动脉，以最外侧豆纹动脉作为最深边界，离断供血动脉后分离切除至底节区。最后沿肿瘤后界分离切除，肿瘤囊实性，内有淡黄色囊液，肿瘤呈灰白色，中心部分呈灰红色，囊壁淡黄色，质地软韧不均，血供中等，与周围脑组织边界不清，显微镜下分块近全切除左额、岛叶及颞极肿瘤。术腔严密止血，腔反复冲洗清亮，脑组织搏动好，硬膜破损严重，可缝人工硬膜（脑膜健）减张缝合。与护士清点棉片、棉条等手术用品无误后，钛夹还纳骨瓣，逐层缝合肌肉、皮下及皮肤，术毕再次与护士清点棉条等手术用品无误，手术顺利，麻醉满意，术中出血约 150 ml，输液 3100ml，术后拔管后返回ICU病房监护。</v>
          </cell>
          <cell r="X3883" t="str">
            <v>近全切除</v>
          </cell>
          <cell r="Y3883">
            <v>163074</v>
          </cell>
          <cell r="Z3883" t="str">
            <v>GBM(WHO IV)</v>
          </cell>
          <cell r="AA3883" t="str">
            <v>GBM(WHO IV)</v>
          </cell>
          <cell r="AB3883">
            <v>4</v>
          </cell>
          <cell r="AC3883" t="str">
            <v>胶质母细胞瘤（WHOⅣ级），累及软膜下。</v>
          </cell>
          <cell r="AD3883" t="str">
            <v>近全切除</v>
          </cell>
          <cell r="AE3883">
            <v>44166</v>
          </cell>
          <cell r="AF3883" t="str">
            <v>1.胶质母细胞瘤（WHO IV级）（额 左）2.继发性癫痫 3.大脑镰下疝[扣带回疝]4.剖宫产术后</v>
          </cell>
          <cell r="AH3883" t="str">
            <v>未终止</v>
          </cell>
          <cell r="AI3883">
            <v>612</v>
          </cell>
          <cell r="AJ3883">
            <v>0</v>
          </cell>
          <cell r="AK3883">
            <v>101</v>
          </cell>
          <cell r="AL3883">
            <v>1</v>
          </cell>
          <cell r="AM3883">
            <v>612</v>
          </cell>
          <cell r="AN3883" t="str">
            <v>28次</v>
          </cell>
          <cell r="AO3883">
            <v>1</v>
          </cell>
          <cell r="AP3883" t="str">
            <v>帝清</v>
          </cell>
          <cell r="AQ3883">
            <v>1</v>
          </cell>
          <cell r="AS3883">
            <v>0</v>
          </cell>
          <cell r="AU3883" t="e">
            <v>#N/A</v>
          </cell>
          <cell r="AV3883" t="e">
            <v>#N/A</v>
          </cell>
          <cell r="AW3883" t="e">
            <v>#N/A</v>
          </cell>
          <cell r="AX3883" t="e">
            <v>#N/A</v>
          </cell>
          <cell r="AY3883" t="e">
            <v>#N/A</v>
          </cell>
          <cell r="AZ3883" t="e">
            <v>#N/A</v>
          </cell>
        </row>
        <row r="3884">
          <cell r="B3884" t="str">
            <v>P1385</v>
          </cell>
          <cell r="C3884" t="str">
            <v>CGGA_P1385</v>
          </cell>
          <cell r="E3884" t="str">
            <v>钟雨含</v>
          </cell>
          <cell r="F3884">
            <v>663577</v>
          </cell>
          <cell r="G3884">
            <v>44154</v>
          </cell>
          <cell r="H3884" t="str">
            <v>颅内占位性病变(额叶，左侧)  胶质瘤可能性大</v>
          </cell>
          <cell r="J3884" t="str">
            <v>女</v>
          </cell>
          <cell r="K3884">
            <v>31</v>
          </cell>
          <cell r="L3884" t="str">
            <v>O</v>
          </cell>
          <cell r="M3884" t="str">
            <v>430302198911101060</v>
          </cell>
          <cell r="N3884" t="str">
            <v>刘左誉/夫妻/15364068989/父女/13507322568/母女/13975203092</v>
          </cell>
          <cell r="O3884" t="str">
            <v>偶发头晕半年余。</v>
          </cell>
          <cell r="P3884" t="str">
            <v>半年前患者疲劳后出现头晕，不伴恶心、呕吐、视物模糊等。1月前体检行颈椎及头颅CT发现“颅内占位性病变”。遂前往中南大学湘雅医院就诊，行MRI示：“低级别胶质瘤”，当时未予以治疗。现患者为求进一步诊治，遂来我院就诊，门诊以“颅内占位性病变，胶质瘤可能性大”收入我院。患者自患病以来，饮食可，睡眠可，二便如常，体重无明显变化。</v>
          </cell>
          <cell r="Q3884" t="str">
            <v>平素健康状况:良好。1年前行剖腹产，术后恢复良好。否认高血压史、冠心病史， 否认糖尿病史、脑血管病史、精神病史，否认肝炎史、疟疾史、结核史,否认手术史、外伤史、输血史，否认过敏史，预防接种史不详。</v>
          </cell>
          <cell r="R3884" t="str">
            <v>生于原籍，久居本地，无疫区、疫情、疫水接触史，无牧区、矿山、高氟区、低碘区居住史，无化学性物质、放射性物质、有毒物质接触史，无工业毒物、粉尘接触史。否认冶游史、嗜酒史、吸烟史。</v>
          </cell>
          <cell r="S3884" t="str">
            <v>95</v>
          </cell>
          <cell r="T3884">
            <v>44160</v>
          </cell>
          <cell r="V3884" t="str">
            <v>左额开颅病变切除术</v>
          </cell>
          <cell r="W3884" t="str">
            <v>患者插管全麻成功后，病人取仰卧位。常规碘酒（4%）和酒精（75%）消毒后铺巾，头皮浸润麻醉，行左额弧形切口切开，充分暴露左额骨质，颅骨钻2孔骨瓣铣下保留，硬膜四周严密悬吊。“弧形+放射”状剪开硬脑膜，可见局部脑组织张力略高，脑回膨隆明显，脑沟消失，灰红色病变，已突至皮层表面，质软，血供中等，与周围脑组织边界不清，显微镜下首先自瘤内分块切除，待减压充分后自肿瘤大致边界逐步分离并分块切除，大小约41X30X30mm，最终肿瘤镜下近全切除。术腔严密止血，创面速即纱帖敷,术腔反复冲洗清亮，脑组织搏动好。以可缝人工硬膜减张缝合硬脑膜。与护士清点棉片、棉条等手术用品无误后，还纳骨瓣，钛片+盖孔板固定。逐层缝合肌肉、皮下及皮肤，术毕再次与护士清点棉条等手术用品无误，手术顺利，术中出血约200ml，输液2000ml，术后回病房监护。</v>
          </cell>
          <cell r="X3884" t="str">
            <v>全切</v>
          </cell>
          <cell r="Y3884" t="str">
            <v>缺失</v>
          </cell>
          <cell r="Z3884" t="str">
            <v>A(WHO II)</v>
          </cell>
          <cell r="AA3884" t="str">
            <v>A(WHO II)</v>
          </cell>
          <cell r="AB3884">
            <v>2</v>
          </cell>
          <cell r="AC3884" t="str">
            <v>星形细胞瘤（WHO II级）</v>
          </cell>
          <cell r="AD3884" t="str">
            <v>全切</v>
          </cell>
          <cell r="AE3884">
            <v>44167</v>
          </cell>
          <cell r="AF3884" t="str">
            <v>星形细胞瘤（WHO II级）</v>
          </cell>
          <cell r="AH3884" t="str">
            <v>未终止</v>
          </cell>
          <cell r="AI3884">
            <v>607</v>
          </cell>
          <cell r="AJ3884">
            <v>0</v>
          </cell>
          <cell r="AK3884">
            <v>607</v>
          </cell>
          <cell r="AL3884">
            <v>0</v>
          </cell>
          <cell r="AM3884">
            <v>607</v>
          </cell>
          <cell r="AN3884" t="str">
            <v>同步</v>
          </cell>
          <cell r="AO3884">
            <v>1</v>
          </cell>
          <cell r="AP3884" t="str">
            <v>泰道</v>
          </cell>
          <cell r="AQ3884">
            <v>1</v>
          </cell>
          <cell r="AS3884">
            <v>0</v>
          </cell>
          <cell r="AU3884" t="e">
            <v>#N/A</v>
          </cell>
          <cell r="AV3884" t="e">
            <v>#N/A</v>
          </cell>
          <cell r="AW3884" t="e">
            <v>#N/A</v>
          </cell>
          <cell r="AX3884" t="e">
            <v>#N/A</v>
          </cell>
          <cell r="AY3884" t="e">
            <v>#N/A</v>
          </cell>
          <cell r="AZ3884" t="e">
            <v>#N/A</v>
          </cell>
        </row>
        <row r="3885">
          <cell r="B3885" t="str">
            <v>P1386</v>
          </cell>
          <cell r="C3885" t="str">
            <v>CGGA_P1386</v>
          </cell>
          <cell r="E3885" t="str">
            <v>洪文喜</v>
          </cell>
          <cell r="F3885">
            <v>662633</v>
          </cell>
          <cell r="G3885">
            <v>44147</v>
          </cell>
          <cell r="H3885" t="str">
            <v>1. 颅内占位性病变（小脑 右侧），胶质瘤？转移瘤？ 2. 肺气肿  3.双肺肺大疱  4.右下肺肺炎5.脂肪肝</v>
          </cell>
          <cell r="J3885" t="str">
            <v>男</v>
          </cell>
          <cell r="K3885">
            <v>58</v>
          </cell>
          <cell r="L3885" t="str">
            <v>B</v>
          </cell>
          <cell r="M3885" t="str">
            <v>110106196203214276</v>
          </cell>
          <cell r="N3885" t="str">
            <v>李淑芬/夫妻/13683363337/儿子/13683363337/姐/13501399859</v>
          </cell>
          <cell r="O3885" t="str">
            <v>走路不稳4个月，右侧肢体活动不利3个月</v>
          </cell>
          <cell r="P3885" t="str">
            <v>患者于4个月前无明显诱因出现走路不稳，向左侧偏斜，右耳听力稍有下降，语速减慢，无饮水呛咳，无声音嘶哑，一直未经系统治疗；3个月前出现右侧肢体活动不利，精细动作笨拙，遂就诊于北京友谊医院，行头颅MRI：右侧小脑占位，建议手术治疗；今患者为求进一步诊治就诊于我科，行头颅MRI：右侧小脑占位，胶质瘤？转移瘤？我科以“颅内占位性病变”收入院。患者自患病以来，饮食可，睡眠可，二便如常，体重无明显变化。</v>
          </cell>
          <cell r="Q3885" t="str">
            <v>平素健康状况:良好。否认高血压史、冠心病史， 否认糖尿病史、脑血管病史、精神病史，否认肝炎史、疟疾史、结核史,否认手术史、外伤史、输血史，否认过敏史，预防接种史不详。</v>
          </cell>
          <cell r="R3885" t="str">
            <v>生于北京，久居本地，无疫区、疫情、疫水接触史，无牧区、矿山、高氟区、低碘区居住史，无化学性物质、放射性物质、有毒物质接触史，无工业毒物、粉尘接触史。饮酒30年，平均1两／日，未戒酒。吸烟30年，平均10支／日，未戒烟。吸烟指数吸烟指数，否认冶游史、。</v>
          </cell>
          <cell r="S3885" t="str">
            <v>90</v>
          </cell>
          <cell r="T3885">
            <v>44154</v>
          </cell>
          <cell r="V3885" t="str">
            <v>显微镜下小脑肿瘤切除+人工硬脑膜修补术                      </v>
          </cell>
          <cell r="W3885" t="str">
            <v>全麻插管成功后，病人左侧卧位，上头架，常规消毒铺巾。行后正中切口，切开皮肤、皮下组织，枕下肌肉层，到达枕骨，牵开器将枕部肌肉牵开，显露枕骨鳞部，于枕外隆突处钻孔，铣下骨瓣，咬开枕骨大孔。硬膜张力中等，缓慢放出枕大池脑脊液，脑压下降明显，然后放射状剪开右小脑半球硬脑膜，沿小脑上蚓部偏右侧小脑皮质造瘘，深约3cm可见灰红色肿瘤，质地软韧不均，血运丰富，与周围脑组织边界不清楚，周围脑组织水肿明显，沿肿瘤周围分离近全切除肿瘤，四脑室开放。术腔彻底止血，冲洗清亮。护士清点敷料器械无误，脑组织搏动好，小脑半球张力不高，硬脑膜周搜明显，人工硬脑膜修补缝合，骨瓣复回，钛连接片固定，分层缝合肌肉，筋膜，皮肤，手术顺利，麻醉满意。术中输液 2000   ml,出血约 200ml，未输异体血。术毕患者双瞳等大，光反应（-），拔管后安返PICU病房。</v>
          </cell>
          <cell r="X3885" t="str">
            <v>近全切</v>
          </cell>
          <cell r="Y3885">
            <v>163013</v>
          </cell>
          <cell r="Z3885" t="str">
            <v>GBM(WHO IV)</v>
          </cell>
          <cell r="AA3885" t="str">
            <v>GBM(WHO IV)</v>
          </cell>
          <cell r="AB3885">
            <v>4</v>
          </cell>
          <cell r="AC3885" t="str">
            <v>胶质母细胞瘤，含少突胶质细胞瘤成分 (WHOⅣ级)。</v>
          </cell>
          <cell r="AD3885" t="str">
            <v>近全切</v>
          </cell>
          <cell r="AE3885">
            <v>44162</v>
          </cell>
          <cell r="AF3885" t="str">
            <v>1. 胶质母细胞瘤(WHOⅣ级)（小脑  右） 2. 肺气肿  3.双肺肺大疱  4.右下肺肺炎5.脂肪肝</v>
          </cell>
          <cell r="AH3885" t="str">
            <v>未终止</v>
          </cell>
          <cell r="AI3885">
            <v>613</v>
          </cell>
          <cell r="AJ3885">
            <v>0</v>
          </cell>
          <cell r="AK3885">
            <v>613</v>
          </cell>
          <cell r="AL3885">
            <v>0</v>
          </cell>
          <cell r="AM3885">
            <v>613</v>
          </cell>
          <cell r="AN3885" t="str">
            <v>同步</v>
          </cell>
          <cell r="AO3885">
            <v>1</v>
          </cell>
          <cell r="AP3885" t="str">
            <v>泰道</v>
          </cell>
          <cell r="AQ3885">
            <v>1</v>
          </cell>
          <cell r="AS3885">
            <v>0</v>
          </cell>
          <cell r="AU3885" t="e">
            <v>#N/A</v>
          </cell>
          <cell r="AV3885" t="e">
            <v>#N/A</v>
          </cell>
          <cell r="AW3885" t="e">
            <v>#N/A</v>
          </cell>
          <cell r="AX3885" t="e">
            <v>#N/A</v>
          </cell>
          <cell r="AY3885" t="e">
            <v>#N/A</v>
          </cell>
          <cell r="AZ3885" t="e">
            <v>#N/A</v>
          </cell>
        </row>
        <row r="3886">
          <cell r="B3886" t="str">
            <v>P1387</v>
          </cell>
          <cell r="C3886" t="str">
            <v>CGGA_P1387</v>
          </cell>
          <cell r="E3886" t="str">
            <v>郭振海</v>
          </cell>
          <cell r="F3886">
            <v>663393</v>
          </cell>
          <cell r="G3886">
            <v>44153</v>
          </cell>
          <cell r="H3886" t="str">
            <v>颅内占位性病变（颞枕叶，右）  高血压3级</v>
          </cell>
          <cell r="J3886" t="str">
            <v>男</v>
          </cell>
          <cell r="K3886">
            <v>65</v>
          </cell>
          <cell r="L3886" t="str">
            <v>A</v>
          </cell>
          <cell r="M3886" t="str">
            <v>110222195510103331</v>
          </cell>
          <cell r="N3886" t="str">
            <v>郭卫星/父子/13910342284/父子/13910342284/夫妻/13910342284</v>
          </cell>
          <cell r="O3886" t="str">
            <v>间断头痛伴右眼视物异常4个月</v>
          </cell>
          <cell r="P3886" t="str">
            <v>患者4个月前无明显诱因出现间断头痛伴右眼颞侧视物异常,自述有闪光，未规率治疗；2周前自觉头痛加重，无恶心、呕吐，于当地医院行头部CT示颅内占位，未治疗；现为求手术治疗来我院门诊，行头部MRI示：右颞枕叶占位：高级别胶质瘤可能性大，伴右侧脑室壁浸润；双额皮层下点状白质高信号。今日以“颅内占位性病变（右颞枕叶）”收入病房。    患者自患病以来，饮食可，睡眠可，二便如常，体重无明显变化。</v>
          </cell>
          <cell r="Q3886" t="str">
            <v>平素健康状况:良好。高血压病史8年，最高达180/100mmHg，平日自服“硝苯地平缓释片”，10mg Qd，违规率监测血压。，否认冠心病史， 否认糖尿病史、脑血管病史、精神病史，否认肝炎史、疟疾史、结核史,否认手术史、外伤史、输血史，否认过敏史，预防接种史不详。</v>
          </cell>
          <cell r="R3886" t="str">
            <v>生于原籍，久居本地，无疫区、疫情、疫水接触史，无牧区、矿山、高氟区、低碘区居住史，无化学性物质、放射性物质、有毒物质接触史，无工业毒物、粉尘接触史。吸烟50年，平均20支／日，未戒烟。吸烟指数吸烟指数饮酒40年，平均4两／日，未戒酒。，否认冶游史、。</v>
          </cell>
          <cell r="S3886" t="str">
            <v>95</v>
          </cell>
          <cell r="T3886">
            <v>44158</v>
          </cell>
          <cell r="V3886" t="str">
            <v>右颞枕开颅肿瘤切除术+人工硬脑修补术    </v>
          </cell>
          <cell r="W3886" t="str">
            <v>患者插管全麻成功后，病人取左侧卧位头架固定。常规碘酒（4%）和酒精（75%）消毒后铺巾，头皮浸润麻醉，沿左颞枕马蹄形切口逐层切开，颅骨钻3孔骨瓣铣下保留，硬膜四周严密悬吊，硬膜张力略高，“+”字状剪开脑膜，术中导航+术中B超确定肿瘤大致位置，切开枕叶皮层，可见肿瘤约位于皮层下1cm，呈灰红色，质地软，血供丰富，与周围脑组织边界不清，显微镜下自肿瘤大致边界逐步分离并分块切除，最终病变镜下全切，大小约4X6.5X3.5cm。术腔严密止血，创面速即纱帖敷,术腔反复冲洗清亮，脑组织搏动好，瘤腔放置引流管1根，硬膜破损严重以人工硬膜减张缝合，与护士清点棉片、棉条等手术用品无误后，2枚钛片2枚盖孔板还纳骨瓣，逐层缝合肌肉、皮下及皮肤，术毕再次与护士清点棉条等手术用品无误，手术顺利，术中出血约300ml，输液2500ml，术后回ICU病房监护。</v>
          </cell>
          <cell r="X3886" t="str">
            <v>全切</v>
          </cell>
          <cell r="Y3886">
            <v>663393</v>
          </cell>
          <cell r="Z3886" t="str">
            <v>GBM(WHO IV)</v>
          </cell>
          <cell r="AA3886" t="str">
            <v>GBM(WHO IV)</v>
          </cell>
          <cell r="AB3886">
            <v>4</v>
          </cell>
          <cell r="AC3886" t="str">
            <v>胶质母细胞瘤。(WHOⅣ级)</v>
          </cell>
          <cell r="AD3886" t="str">
            <v>全切</v>
          </cell>
          <cell r="AE3886">
            <v>44174</v>
          </cell>
          <cell r="AF3886" t="str">
            <v>1.胶质母细胞瘤（WHO IV级）2.中枢神经系统感染3.高血压3级</v>
          </cell>
          <cell r="AH3886" t="str">
            <v>终止</v>
          </cell>
          <cell r="AI3886">
            <v>343</v>
          </cell>
          <cell r="AJ3886">
            <v>1</v>
          </cell>
          <cell r="AK3886">
            <v>220</v>
          </cell>
          <cell r="AL3886">
            <v>1</v>
          </cell>
          <cell r="AM3886">
            <v>609</v>
          </cell>
          <cell r="AN3886" t="str">
            <v>同步</v>
          </cell>
          <cell r="AO3886">
            <v>1</v>
          </cell>
          <cell r="AP3886" t="str">
            <v>帝清</v>
          </cell>
          <cell r="AQ3886">
            <v>1</v>
          </cell>
          <cell r="AS3886">
            <v>0</v>
          </cell>
          <cell r="AU3886" t="e">
            <v>#N/A</v>
          </cell>
          <cell r="AV3886" t="e">
            <v>#N/A</v>
          </cell>
          <cell r="AW3886" t="e">
            <v>#N/A</v>
          </cell>
          <cell r="AX3886" t="e">
            <v>#N/A</v>
          </cell>
          <cell r="AY3886" t="e">
            <v>#N/A</v>
          </cell>
          <cell r="AZ3886" t="e">
            <v>#N/A</v>
          </cell>
        </row>
        <row r="3887">
          <cell r="B3887" t="str">
            <v>P1388</v>
          </cell>
          <cell r="C3887" t="str">
            <v>CGGA_P1388</v>
          </cell>
          <cell r="E3887" t="str">
            <v>曾志军</v>
          </cell>
          <cell r="F3887">
            <v>663732</v>
          </cell>
          <cell r="G3887">
            <v>44155</v>
          </cell>
          <cell r="H3887" t="str">
            <v>颅内占位性病变（多发，左额颞岛，右颞内侧，胶质瘤可能性大）</v>
          </cell>
          <cell r="J3887" t="str">
            <v>女</v>
          </cell>
          <cell r="K3887">
            <v>68</v>
          </cell>
          <cell r="L3887" t="str">
            <v>B</v>
          </cell>
          <cell r="M3887" t="str">
            <v>362101195204061322</v>
          </cell>
          <cell r="N3887" t="str">
            <v>仲鹭勍/母子/13811001991/婆媳/13681201593</v>
          </cell>
          <cell r="O3887" t="str">
            <v>间断头部不适2年余</v>
          </cell>
          <cell r="P3887" t="str">
            <v>2年余前患者出现头部不适，额顶部有一过性麻木感觉。于当地医院行检查发现“颅内病灶”，未行治疗。后于北京宣武医院就诊，发现“颅内胶质瘤”，建议手术治疗。为进一步诊治来我院。      自患病以来，上述头部不适感无明显进行性加重，近一年记忆力有所下降，言语表达逻辑性下降，无明显癫痫发作，饮食可，睡眠可，二便如常，体重无明显变化。</v>
          </cell>
          <cell r="Q3887" t="str">
            <v>2019年因“小肠息肉”行手术切除。否认高血压史、冠心病史， 否认糖尿病史、脑血管病史、精神病史，否认肝炎史、疟疾史、结核史,外伤史、输血史，否认，否认过敏史，预防接种史不详。</v>
          </cell>
          <cell r="R3887" t="str">
            <v>生于，久居江西赣州，无疫区、疫情、疫水接触史，无牧区、矿山、高氟区、低碘区居住史，无化学性物质、放射性物质、有毒物质接触史，无工业毒物、粉尘接触史。否认冶游史、嗜酒史、吸烟史。</v>
          </cell>
          <cell r="S3887" t="str">
            <v>90</v>
          </cell>
          <cell r="T3887">
            <v>44160</v>
          </cell>
          <cell r="V3887" t="str">
            <v>左额颞开颅肿瘤切除术+人工硬脑膜修补术                     </v>
          </cell>
          <cell r="W3887" t="str">
            <v>患者气管插管全麻成功后，仰卧位，头偏向右。常规碘酒（4%）和酒精（75%）消毒后铺巾，头皮浸润麻醉，取右额颞“？”切口逐层切开，皮肌瓣翻向侧下方，充分暴露骨质，颅骨钻1孔骨瓣铣下保留。硬膜止血后四周严密悬吊，见硬膜张力略高250ml甘露醇快速静点降低颅内压，“弧形+放射”状剪开硬脑膜，脑组织张力中等，见实性病变位于右侧颞叶，实性病变呈灰黄色，质软，血供中等，与周围脑组织边界欠清。先行切除颞极，仔细分离侧裂血管，沟回疝入小脑幕缘下一并切除，暴露动眼神经、中动脉、颈内动脉、大脑后动脉、基底静脉、脑干等重要解剖结构，并妥善保护。向后继续切除杏仁体、海马及海马旁回，暴露脑干侧后方。向上切除岛阈部分肿瘤，余岛叶部分肿瘤与底节区无明显边界，未勉强全切，最终病变近全切除，大小约6×5×5cm。术中冰冻病理回报为“间变性星形细胞瘤”。术腔严密止血，创面速即纱帖敷，术腔反复冲洗清亮，脑组织搏动好，硬膜破损严重，人工硬膜（脑膜健）减张缝合，与护士清点棉片、棉条等手术用品无误后，还纳骨瓣，2枚钛片及1枚盖孔板固定。逐层缝合肌肉、皮下及皮肤，术毕再次与护士清点棉条等手术用品无误，手术顺利，术中出血约200ml，输液2500ml，未输血，术后回ICU病房监护。</v>
          </cell>
          <cell r="X3887" t="str">
            <v>近全切</v>
          </cell>
          <cell r="Y3887" t="str">
            <v>缺失</v>
          </cell>
          <cell r="Z3887" t="str">
            <v>AA(WHO III)</v>
          </cell>
          <cell r="AA3887" t="str">
            <v>AA(WHO III)</v>
          </cell>
          <cell r="AB3887">
            <v>3</v>
          </cell>
          <cell r="AC3887" t="str">
            <v>星形细胞瘤，部分区呈肥胖细胞型星形细胞瘤形态，部分区可见血管内皮细胞增生及核分裂，呈间变性星形细胞瘤形态（WHOⅡ-Ⅲ级）</v>
          </cell>
          <cell r="AD3887" t="str">
            <v>近全切</v>
          </cell>
          <cell r="AE3887">
            <v>44176</v>
          </cell>
          <cell r="AF3887" t="str">
            <v>间变性星形细胞瘤形态（WHOⅡ-Ⅲ级）(多发，左额颞岛，右颞内侧)</v>
          </cell>
          <cell r="AH3887" t="str">
            <v>终止</v>
          </cell>
          <cell r="AI3887">
            <v>280</v>
          </cell>
          <cell r="AJ3887">
            <v>1</v>
          </cell>
          <cell r="AK3887">
            <v>218</v>
          </cell>
          <cell r="AL3887">
            <v>1</v>
          </cell>
          <cell r="AM3887">
            <v>323</v>
          </cell>
          <cell r="AN3887" t="str">
            <v>同步</v>
          </cell>
          <cell r="AO3887">
            <v>1</v>
          </cell>
          <cell r="AP3887" t="str">
            <v>帝清</v>
          </cell>
          <cell r="AQ3887">
            <v>1</v>
          </cell>
          <cell r="AS3887">
            <v>0</v>
          </cell>
          <cell r="AU3887" t="e">
            <v>#N/A</v>
          </cell>
          <cell r="AV3887" t="e">
            <v>#N/A</v>
          </cell>
          <cell r="AW3887" t="e">
            <v>#N/A</v>
          </cell>
          <cell r="AX3887" t="e">
            <v>#N/A</v>
          </cell>
          <cell r="AY3887" t="e">
            <v>#N/A</v>
          </cell>
          <cell r="AZ3887" t="e">
            <v>#N/A</v>
          </cell>
        </row>
        <row r="3888">
          <cell r="B3888" t="str">
            <v>P1389</v>
          </cell>
          <cell r="C3888" t="str">
            <v>CGGA_P1389</v>
          </cell>
          <cell r="E3888" t="str">
            <v>祝小杰</v>
          </cell>
          <cell r="F3888">
            <v>663974</v>
          </cell>
          <cell r="G3888">
            <v>44158</v>
          </cell>
          <cell r="H3888" t="str">
            <v>颅内占位性病变（额，胼胝体，双；岛叶，左）</v>
          </cell>
          <cell r="J3888" t="str">
            <v>女</v>
          </cell>
          <cell r="K3888">
            <v>34</v>
          </cell>
          <cell r="L3888" t="str">
            <v>AB</v>
          </cell>
          <cell r="M3888" t="str">
            <v>370686198606223149</v>
          </cell>
          <cell r="N3888" t="str">
            <v>祝庆锡/父女/15966460836/母女/15166821509/姐弟/13697612676</v>
          </cell>
          <cell r="O3888" t="str">
            <v>视物模糊2月余，体检发现颅内病变。</v>
          </cell>
          <cell r="P3888" t="str">
            <v>患者2月前出现发作性视物模糊，于医院查体发现视乳头水肿，遂行头颅核磁检查提示颅内占位性病变，否认头痛加重、否认意识障碍，否认肢体活动障碍，否认肢体抽搐，为进一步治疗，特来我院就诊，门诊行头颅核磁检查提示弥漫性胶质瘤，遂以“颅内占位性病变”收入我科病房。    患者自患病以来，饮食可，睡眠可，二便如常，体重无明显变化。</v>
          </cell>
          <cell r="Q3888" t="str">
            <v>平素健康状况:良好。否认高血压史、冠心病史， 否认糖尿病史、脑血管病史、精神病史，否认肝炎史、疟疾史、结核史,头痛病史20余年，头部外伤后20余年，曾行左眼角膜移植及晶体摘除术，目前 遗有左眼外展位，弱视否认手术史、输血史，皮肤过敏，否认其他过敏史，预防接种史不详。</v>
          </cell>
          <cell r="R3888" t="str">
            <v>生于山东，久居本地，无疫区、疫情、疫水接触史，无牧区、矿山、高氟区、低碘区居住史，无化学性物质、放射性物质、有毒物质接触史，无工业毒物、粉尘接触史。否认冶游史、嗜酒史、吸烟史。</v>
          </cell>
          <cell r="S3888" t="str">
            <v>75</v>
          </cell>
          <cell r="T3888">
            <v>44162</v>
          </cell>
          <cell r="V3888" t="str">
            <v>冠切左额开颅病变切除术+人工硬膜修补术     </v>
          </cell>
          <cell r="W3888" t="str">
            <v>患者插管全麻成功后，病人取仰卧位。导航明确病变位置，常规碘酒（2%）和酒精（75%）消毒后铺巾，头皮浸润麻醉，行冠状切口切开，充分暴露左额骨质，颅骨钻1孔左额骨瓣铣下保留，硬膜四周严密悬吊，“+”字状剪开左额硬脑膜，即可见左额灰白色病变，质地软韧不均，局部鱼肉状，血供中等，与周围脑组织边界不清，显微镜下首先自瘤内分块切除，待减压充分后自肿瘤大致边界逐步分离并分块切除，内侧至纵裂，外侧至额下回，深部至底节，左侧脑室额角开放，大小约7.6X5.2X4.7cm，最终肿瘤镜下大部分切除。术腔严密止血，创面速即纱帖敷,术腔反复冲洗清亮，脑组织搏动好，硬膜破损严重，可缝人工硬膜（脑膜健）减张缝合，与护士清点棉片、棉条等手术用品无误后，盖孔片1枚钛片2枚还纳骨瓣，逐层缝合肌肉、皮下及皮肤，术毕再次与护士清点棉条等手术用品无误，手术顺利，术中出血约200ml，输液2600ml，术后回ICU病房监护。</v>
          </cell>
          <cell r="X3888" t="str">
            <v>大部切除</v>
          </cell>
          <cell r="Y3888">
            <v>163310</v>
          </cell>
          <cell r="Z3888" t="str">
            <v>AO(WHO III)</v>
          </cell>
          <cell r="AA3888" t="str">
            <v>AO(WHO III)</v>
          </cell>
          <cell r="AB3888">
            <v>3</v>
          </cell>
          <cell r="AC3888" t="str">
            <v>少突胶质细胞瘤，部分生长活跃，符合间变性少突胶质细胞瘤 (WHOⅢ级)</v>
          </cell>
          <cell r="AD3888" t="str">
            <v>大部切除</v>
          </cell>
          <cell r="AE3888">
            <v>44182</v>
          </cell>
          <cell r="AF3888" t="str">
            <v>1.间变性少突胶质细胞瘤 (WHOⅢ级)（额，胼胝体，双；岛叶，左） 2.垂体功能低下 3.甲状腺功能低下 4.中枢神经系统感染 5.低钠血症 6.两肺炎症 </v>
          </cell>
          <cell r="AH3888" t="str">
            <v>未终止</v>
          </cell>
          <cell r="AI3888">
            <v>606</v>
          </cell>
          <cell r="AJ3888">
            <v>0</v>
          </cell>
          <cell r="AK3888">
            <v>606</v>
          </cell>
          <cell r="AL3888">
            <v>0</v>
          </cell>
          <cell r="AM3888">
            <v>606</v>
          </cell>
          <cell r="AN3888" t="str">
            <v>同步</v>
          </cell>
          <cell r="AO3888">
            <v>1</v>
          </cell>
          <cell r="AP3888" t="str">
            <v>帝清</v>
          </cell>
          <cell r="AQ3888">
            <v>1</v>
          </cell>
          <cell r="AS3888">
            <v>0</v>
          </cell>
          <cell r="AU3888" t="e">
            <v>#N/A</v>
          </cell>
          <cell r="AV3888" t="e">
            <v>#N/A</v>
          </cell>
          <cell r="AW3888" t="e">
            <v>#N/A</v>
          </cell>
          <cell r="AX3888" t="e">
            <v>#N/A</v>
          </cell>
          <cell r="AY3888" t="e">
            <v>#N/A</v>
          </cell>
          <cell r="AZ3888" t="e">
            <v>#N/A</v>
          </cell>
        </row>
        <row r="3889">
          <cell r="B3889" t="str">
            <v>P1390</v>
          </cell>
          <cell r="C3889" t="str">
            <v>NA</v>
          </cell>
          <cell r="D3889" t="str">
            <v>NA</v>
          </cell>
          <cell r="E3889" t="str">
            <v>NA</v>
          </cell>
          <cell r="F3889" t="str">
            <v>NA</v>
          </cell>
          <cell r="G3889" t="str">
            <v>NA</v>
          </cell>
          <cell r="H3889" t="str">
            <v>NA</v>
          </cell>
          <cell r="I3889" t="str">
            <v>NA</v>
          </cell>
          <cell r="J3889" t="str">
            <v>NA</v>
          </cell>
          <cell r="K3889" t="str">
            <v>NA</v>
          </cell>
          <cell r="L3889" t="str">
            <v>NA</v>
          </cell>
          <cell r="M3889" t="str">
            <v>NA</v>
          </cell>
          <cell r="N3889" t="str">
            <v>NA</v>
          </cell>
          <cell r="O3889" t="str">
            <v>NA</v>
          </cell>
          <cell r="P3889" t="str">
            <v>NA</v>
          </cell>
          <cell r="Q3889" t="str">
            <v>NA</v>
          </cell>
          <cell r="R3889" t="str">
            <v>NA</v>
          </cell>
          <cell r="S3889" t="str">
            <v>NA</v>
          </cell>
          <cell r="T3889" t="str">
            <v>NA</v>
          </cell>
          <cell r="U3889" t="str">
            <v>NA</v>
          </cell>
          <cell r="V3889" t="str">
            <v>NA</v>
          </cell>
          <cell r="W3889" t="str">
            <v>NA</v>
          </cell>
          <cell r="X3889" t="str">
            <v>NA</v>
          </cell>
          <cell r="Y3889" t="str">
            <v>NA</v>
          </cell>
          <cell r="Z3889" t="str">
            <v>NA</v>
          </cell>
          <cell r="AA3889" t="str">
            <v>NA</v>
          </cell>
          <cell r="AB3889" t="str">
            <v>NA</v>
          </cell>
          <cell r="AC3889" t="str">
            <v>NA</v>
          </cell>
          <cell r="AD3889" t="str">
            <v>NA</v>
          </cell>
          <cell r="AE3889" t="str">
            <v>NA</v>
          </cell>
          <cell r="AF3889" t="str">
            <v>NA</v>
          </cell>
          <cell r="AG3889" t="str">
            <v>NA</v>
          </cell>
          <cell r="AH3889" t="str">
            <v>NA</v>
          </cell>
          <cell r="AI3889" t="str">
            <v>NA</v>
          </cell>
          <cell r="AJ3889" t="str">
            <v>NA</v>
          </cell>
          <cell r="AK3889" t="str">
            <v>NA</v>
          </cell>
          <cell r="AL3889" t="str">
            <v>NA</v>
          </cell>
          <cell r="AM3889" t="str">
            <v>NA</v>
          </cell>
          <cell r="AN3889" t="str">
            <v>NA</v>
          </cell>
          <cell r="AO3889" t="str">
            <v>NA</v>
          </cell>
          <cell r="AP3889" t="str">
            <v>NA</v>
          </cell>
          <cell r="AQ3889" t="str">
            <v>NA</v>
          </cell>
          <cell r="AS3889" t="str">
            <v>NA</v>
          </cell>
          <cell r="AT3889" t="str">
            <v>NA</v>
          </cell>
          <cell r="AU3889" t="str">
            <v>NA</v>
          </cell>
          <cell r="AV3889" t="str">
            <v>NA</v>
          </cell>
          <cell r="AW3889" t="str">
            <v>NA</v>
          </cell>
          <cell r="AX3889" t="str">
            <v>NA</v>
          </cell>
          <cell r="AY3889" t="str">
            <v>NA</v>
          </cell>
          <cell r="AZ3889" t="str">
            <v>NA</v>
          </cell>
          <cell r="BA3889" t="str">
            <v>NA</v>
          </cell>
          <cell r="BB3889" t="str">
            <v>NA</v>
          </cell>
          <cell r="BC3889" t="str">
            <v>NA</v>
          </cell>
          <cell r="BD3889" t="str">
            <v>NA</v>
          </cell>
        </row>
        <row r="3890">
          <cell r="B3890" t="str">
            <v>P1391</v>
          </cell>
          <cell r="C3890" t="str">
            <v>CGGA_P1391</v>
          </cell>
          <cell r="E3890" t="str">
            <v>赵文荣</v>
          </cell>
          <cell r="F3890">
            <v>664553</v>
          </cell>
          <cell r="G3890">
            <v>44161</v>
          </cell>
          <cell r="H3890" t="str">
            <v>1.颅内占位性病变（额叶 右）胶质瘤可能性大2.慢性肺炎3.气管憩室可能性大4.甲状腺肿物可能5.左肾肿物可能6.胸8压缩性骨折7.胆囊切除术后8.甲型病毒性肝炎史9.乙型病毒性肝炎表面抗原携带者</v>
          </cell>
          <cell r="J3890" t="str">
            <v>男</v>
          </cell>
          <cell r="K3890">
            <v>47</v>
          </cell>
          <cell r="L3890" t="str">
            <v>A</v>
          </cell>
          <cell r="M3890" t="str">
            <v>320219197306303272</v>
          </cell>
          <cell r="N3890" t="str">
            <v>唐良芬/夫妻/13584139303/父女/18861643737</v>
          </cell>
          <cell r="O3890" t="str">
            <v>癫痫发作一月</v>
          </cell>
          <cell r="P3890" t="str">
            <v>患者一月前无明显诱因出现癫痫大发作，具体发作形式患者不能回忆，持续时间较长，至当地医院入ICU病房，具体治疗不详，行MR示“右额占位”。未有头痛、头晕、呕吐，未有言语、运动障碍。口服抗癫痫药，德巴金500mg，Tid,后减量为250mg，Q12h。未再发生癫痫。为求进一步治疗，至我院门诊，行头部核磁共振检查，示：“右额占位：低级别胶质瘤可能性大”。    患者自患病以来，饮食可，睡眠可，二便如常，体重无明显变化。</v>
          </cell>
          <cell r="Q3890" t="str">
            <v>平素健康状况:良好。否认高血压史、冠心病史，黄疸型肝炎30年，具体治疗不详，3年前因“胆囊炎”行胆囊切除术，术后恢复顺利。 否认糖尿病史、脑血管病史、精神病史，1月前诊断乙型肝炎病毒携带者，否认疟疾、结核病史，否认过敏史，预防接种史不详。</v>
          </cell>
          <cell r="R3890" t="str">
            <v>生于江苏，久居当地，无疫区、疫情、疫水接触史，无牧区、矿山、高氟区、低碘区居住史，无化学性物质、放射性物质、有毒物质接触史，无工业毒物、粉尘接触史。吸烟30年，平均8支／日，未戒烟。饮酒30年，平均2两／日，未戒酒。否认冶游史。</v>
          </cell>
          <cell r="S3890" t="str">
            <v>95</v>
          </cell>
          <cell r="T3890">
            <v>44165</v>
          </cell>
          <cell r="V3890" t="str">
            <v>右额开颅颅内肿物切除术+术中B超+人工硬脑膜修补术     </v>
          </cell>
          <cell r="W3890" t="str">
            <v>全麻插管后，仰卧位，头部抬高30度。常规消毒、铺巾。行冠切弧形切口，暴露颅骨，颅骨钻1孔，用铣刀铣下骨瓣。见硬膜正常，硬脑膜张力高，250ml甘露醇静点。沿骨窗悬吊硬膜后弧形+放射状剪开硬膜，电灼硬脑膜边缘出血。B超确定肿瘤位置，可见肿瘤位于额上回，脑回表面肿胀、灰白色，实性，质软韧相间，血供较丰富，周围与正常脑组织间有脑沟分界，沿周边分离，镜下全切除肿瘤大小约3.1×2.9×2.5cm，切除肿瘤后再次行B超示未见明显肿瘤残留。创面贴附止血材料彻底止血。瘤腔冲水清亮。护士清点敷料器械无误，硬膜破损严重，人工硬脑膜缝合硬膜，骨瓣复位，以盖孔板、钛片固定、复位骨瓣。分层缝合皮下和皮肤，术毕再次清点纱布器械无误。手术顺利，出血约200ml，术毕返病房。 </v>
          </cell>
          <cell r="X3890" t="str">
            <v>近全切除</v>
          </cell>
          <cell r="Y3890">
            <v>163342</v>
          </cell>
          <cell r="Z3890" t="str">
            <v>AOA(WHO III)</v>
          </cell>
          <cell r="AA3890" t="str">
            <v>AOA(WHO III)</v>
          </cell>
          <cell r="AB3890">
            <v>3</v>
          </cell>
          <cell r="AC3890" t="str">
            <v>少突星形细胞瘤，生长较活跃，部分间变。（WHOⅡ-Ⅲ级） </v>
          </cell>
          <cell r="AD3890" t="str">
            <v>近全切除</v>
          </cell>
          <cell r="AE3890">
            <v>44173</v>
          </cell>
          <cell r="AF3890" t="str">
            <v>1.颅内占位性病变（额叶 右）少突星形细胞瘤 部分间变（WHO II-III级）2.慢性肺炎3.气管憩室可能性大4.甲状腺肿物可能5.左肾肿物可能6.胸8压缩性骨折7.胆囊切除术后8.甲型病毒性肝炎史9.乙型病毒性肝炎表面抗原携带者10.低蛋白血症11.高氯血症12.凝血功能异常13.贫血</v>
          </cell>
          <cell r="AH3890" t="str">
            <v>未终止</v>
          </cell>
          <cell r="AI3890">
            <v>603</v>
          </cell>
          <cell r="AJ3890">
            <v>0</v>
          </cell>
          <cell r="AK3890">
            <v>603</v>
          </cell>
          <cell r="AL3890">
            <v>0</v>
          </cell>
          <cell r="AM3890">
            <v>603</v>
          </cell>
          <cell r="AN3890" t="str">
            <v>同步</v>
          </cell>
          <cell r="AO3890">
            <v>1</v>
          </cell>
          <cell r="AP3890" t="str">
            <v>泰道</v>
          </cell>
          <cell r="AQ3890">
            <v>1</v>
          </cell>
          <cell r="AS3890">
            <v>0</v>
          </cell>
          <cell r="AU3890" t="e">
            <v>#N/A</v>
          </cell>
          <cell r="AV3890" t="e">
            <v>#N/A</v>
          </cell>
          <cell r="AW3890" t="e">
            <v>#N/A</v>
          </cell>
          <cell r="AX3890" t="e">
            <v>#N/A</v>
          </cell>
          <cell r="AY3890" t="e">
            <v>#N/A</v>
          </cell>
          <cell r="AZ3890" t="e">
            <v>#N/A</v>
          </cell>
        </row>
        <row r="3891">
          <cell r="B3891" t="str">
            <v>P1392</v>
          </cell>
          <cell r="C3891" t="str">
            <v>CGGA_P1392</v>
          </cell>
          <cell r="E3891" t="str">
            <v>王洪悦</v>
          </cell>
          <cell r="F3891">
            <v>664685</v>
          </cell>
          <cell r="G3891">
            <v>44162</v>
          </cell>
          <cell r="H3891" t="str">
            <v>颅内占位性病变（颞岛，左）  胶质瘤  颅内占位性病变（额底，右）  脑膜瘤  颅脑肿瘤活检术后  冠状动脉性心脏病  糖尿病  高血压  青光眼术后  前列腺增生  肺部病变待查  腹部异常待查</v>
          </cell>
          <cell r="J3891" t="str">
            <v>男</v>
          </cell>
          <cell r="K3891">
            <v>68</v>
          </cell>
          <cell r="L3891" t="str">
            <v>O</v>
          </cell>
          <cell r="M3891" t="str">
            <v>152324195207281853</v>
          </cell>
          <cell r="N3891" t="str">
            <v xml:space="preserve">王轶辉  /女儿 /13488587600 
王轶刚  /儿子 /13847558618 
王刚  /女婿/15848569777 </v>
          </cell>
          <cell r="O3891" t="str">
            <v>记忆力下降月10月余</v>
          </cell>
          <cell r="P3891" t="str">
            <v>患者于10月前无明显诱因出现记忆力下降，主要表现为近期记忆下降，远期记忆无明减退。无头晕头痛，无恶心呕吐，无肢体抽搐等表现，无肢体力弱等表现。3月前就诊于我院，行头颅MRI扫描提示：前颅窝底占位，脑膜瘤；左侧颞叶、脑岛异常信号影：弥漫性胶质瘤？脑内缺血性白质病变（改良Fazekas scale 1级）；右侧侧脑室稍大；大枕大池；左侧上颌窦囊肿。2月前就诊于上海华山医院行立体定向活检，病理结果回报为低级别胶质瘤，具体不详。现为进一步治疗收入我科。    患者自患病以来，饮食可，睡眠可，二便如常，体重无明显变化。</v>
          </cell>
          <cell r="Q3891" t="str">
            <v>平素健康状况:良好。冠心病史：患病时间2009年，现规律口服倍他乐克 25mg/qd。否认高血压史， 糖尿病史：患病时间2013年，平日7-8mmol/l，最高10.4mmol/l，服用二甲双胍500mg(早)、1000mg（晚）、格列米尿 4mg/qd，血糖控制满意。否认脑血管病史、精神病史，否认肝炎史、疟疾史、结核史。2月前诊断为“轻度抑郁”，规律口服草酸艾斯西肽普兰5mg/qd；前列腺肥大约10年，规律口服盐酸特拉唑嗪10mg/qd。2020年9月曾因颅脑占位于上海华山医院行立体定向活检术。2005年1月曾受“膝部外伤”行保守治疗，目前无明显异常。2014年因患青光眼行手术治疗。否认输血史，否认过敏史，预防接种史不详。</v>
          </cell>
          <cell r="R3891" t="str">
            <v>生于内蒙古，久居本地，无疫区、疫情、疫水接触史，无牧区、矿山、高氟区、低碘区居住史，无化学性物质、放射性物质、有毒物质接触史，无工业毒物、粉尘接触史。否认冶游史、嗜酒史、吸烟史。</v>
          </cell>
          <cell r="S3891" t="str">
            <v>90</v>
          </cell>
          <cell r="T3891">
            <v>44167</v>
          </cell>
          <cell r="V3891" t="str">
            <v>显微镜下左颞肿瘤切除+人工硬脑膜修补术（术中导航）</v>
          </cell>
          <cell r="W3891" t="str">
            <v>患者气管插管全麻成功后，病人仰卧头偏向右。头架固定，导航注册确定肿瘤体表投影。常规碘酒（4%）和酒精（75%）消毒后铺巾，头皮浸润麻醉，行左额颞“？”切口逐层切开，皮瓣翻向前方，肌瓣翻向下方，充分暴露骨质，颅骨钻1孔，骨瓣铣下保留。硬膜止血后悬吊，磨除蝶骨嵴，“弧形+放射状”剪开硬脑膜，见脑组织张力略高，侧裂释放脑脊液后脑压下降满意，见左颞脑回增宽，脑沟变浅，距颞极4.5cm分离切除，肿瘤位于左颞极、海马及钩回，灰白色，质韧，血供中等，与周围脑组织边界欠清，显微镜下沿肿瘤周边分离分块切除，海马及钩回肿瘤未强行切除，侧脑室颞角开放，动眼神经、大脑后动脉、ICA均保护完好。术腔严密止血，反复冲洗清亮，脑组织搏动好，硬膜皱缩明显，人工硬膜修补缝合，与护士清点棉片、棉条等手术用品无误后，钛夹和钛片还纳固定骨瓣，逐层缝合肌肉、皮下及皮肤，术毕再次与护士清点棉条等手术用品无误，手术顺利，麻醉满意，术中出血约 300 ml，输液 2200  ml，术后拔管后安返PICU病房监护。</v>
          </cell>
          <cell r="X3891" t="str">
            <v>大部切除</v>
          </cell>
          <cell r="Y3891" t="str">
            <v>163421 163877</v>
          </cell>
          <cell r="Z3891" t="str">
            <v>白质胶质细胞弥漫增生</v>
          </cell>
          <cell r="AA3891" t="str">
            <v>白质胶质细胞弥漫增生</v>
          </cell>
          <cell r="AC3891" t="str">
            <v>病理回报：白质胶质细胞弥漫增生，灰白质交界处胶质细胞包围神经元形成卫星现象，散在少量Ki-67阳性核。符合病变边缘部位。</v>
          </cell>
          <cell r="AD3891" t="str">
            <v>大部切除</v>
          </cell>
          <cell r="AE3891">
            <v>44180</v>
          </cell>
          <cell r="AF3891" t="str">
            <v>1.颅内占位性病变（颞岛，左），胶质瘤可能大；2.低钠血症；3.低钾血症；4.颅内占位性病变（额底，右），脑膜瘤；5.颅脑肿瘤活检术后；6.冠状动脉性心脏病；7.糖尿病；8.高血压；9.青光眼术后；10.前列腺增生；11.肺部病变待查；12.腹部异常待查</v>
          </cell>
          <cell r="AH3891" t="str">
            <v>未终止</v>
          </cell>
          <cell r="AI3891">
            <v>601</v>
          </cell>
          <cell r="AJ3891">
            <v>0</v>
          </cell>
          <cell r="AK3891">
            <v>576</v>
          </cell>
          <cell r="AL3891">
            <v>1</v>
          </cell>
          <cell r="AM3891">
            <v>601</v>
          </cell>
          <cell r="AN3891" t="str">
            <v>15次</v>
          </cell>
          <cell r="AO3891">
            <v>1</v>
          </cell>
          <cell r="AP3891" t="str">
            <v>无</v>
          </cell>
          <cell r="AQ3891">
            <v>0</v>
          </cell>
          <cell r="AS3891">
            <v>0</v>
          </cell>
          <cell r="AU3891" t="e">
            <v>#N/A</v>
          </cell>
          <cell r="AV3891" t="e">
            <v>#N/A</v>
          </cell>
          <cell r="AW3891" t="e">
            <v>#N/A</v>
          </cell>
          <cell r="AX3891" t="e">
            <v>#N/A</v>
          </cell>
          <cell r="AY3891" t="e">
            <v>#N/A</v>
          </cell>
          <cell r="AZ3891" t="e">
            <v>#N/A</v>
          </cell>
        </row>
        <row r="3892">
          <cell r="B3892" t="str">
            <v>P1393</v>
          </cell>
          <cell r="C3892" t="str">
            <v>CGGA_P1393</v>
          </cell>
          <cell r="E3892" t="str">
            <v>张丹丹</v>
          </cell>
          <cell r="F3892">
            <v>664909</v>
          </cell>
          <cell r="G3892">
            <v>44165</v>
          </cell>
          <cell r="H3892" t="str">
            <v>1.颅内占位性病变（额叶  左侧），胶质瘤？  2.剖宫产个人史</v>
          </cell>
          <cell r="J3892" t="str">
            <v>女</v>
          </cell>
          <cell r="K3892">
            <v>34</v>
          </cell>
          <cell r="L3892" t="str">
            <v>B</v>
          </cell>
          <cell r="M3892" t="str">
            <v>230523198603063029</v>
          </cell>
          <cell r="N3892" t="str">
            <v xml:space="preserve">吕鹏 /夫妻 18904694963 
张宪忠/父亲 /13846938057 
李海霞 /姨  14704649068 </v>
          </cell>
          <cell r="O3892" t="str">
            <v>间断性头闷4个月</v>
          </cell>
          <cell r="P3892" t="str">
            <v>患者于4个月前无明显诱因出现头闷，间断发作，左颞明显，无肢体无力，无言语不利，无抽搐，遂就诊于当地医院，考虑“脑梗塞”，给予对症治疗后症状未见好转，后患者就诊于哈尔滨医科大学第二医院，行头颅MRI：左额占位，建议手术治疗；今患者为求进一步诊治就诊于我科，头颅MRI：左额占位，胶质瘤可能大，我科以“颅内占位性病变”收入院。患者自患病以来，饮食可，睡眠可，二便如常，体重无明显变化。</v>
          </cell>
          <cell r="Q3892" t="str">
            <v>平素健康状况:良好。否认高血压史、冠心病史， 否认糖尿病史、脑血管病史、精神病史，否认肝炎史、疟疾史、结核史,2011年1月行剖宫产术。否认、外伤史、输血史，否认过敏史，预防接种史不详。</v>
          </cell>
          <cell r="R3892" t="str">
            <v>生于黑龙江，久居本地，无疫区、疫情、疫水接触史，无牧区、矿山、高氟区、低碘区居住史，无化学性物质、放射性物质、有毒物质接触史，无工业毒物、粉尘接触史。否认冶游史、嗜酒史、吸烟史。</v>
          </cell>
          <cell r="S3892" t="str">
            <v>80</v>
          </cell>
          <cell r="T3892">
            <v>44168</v>
          </cell>
          <cell r="V3892" t="str">
            <v>唤醒麻醉下左额胶质瘤切除+人工硬脑膜修补术（术中导航+皮质电刺激定位）</v>
          </cell>
          <cell r="W3892" t="str">
            <v>患者右侧卧位，麻醉诱导喉罩通气后，头部以头架固定，导航注册确定肿瘤体表投影。常规消毒铺巾，取左额颞切口，局部浸润麻醉，切开头皮及皮下各层，皮瓣翻向前，颞肌方向，下暴露颅骨钻孔，铣下骨瓣。硬膜张力中等。此时拔出喉罩唤醒患者，硬脑膜表面利多卡因棉条贴敷麻醉后“放射状”剪开，术中导航确定肿瘤范围，语言激活区及中央区与肿瘤关系。然后直接皮质双极电刺激确定中央前、后回及语言区。可见肿瘤位于额盖皮层表面，后方紧邻中央前回面部区，下方达外侧裂，深部达岛叶表面。下部肿瘤呈灰白色，上部肿瘤呈鱼肉样，大部质软，血供丰富，与正常脑组织无边界，浸润性生长。显微镜下分块切除肿瘤，切除过程中患者保持清醒，语言和运动功能无明显异常。最终近全切除肿瘤。术野严密止血，冲洗清亮，护士清点敷料及器械无误，加深麻醉，喉罩通气。硬脑膜皱缩明显，以人工硬脑膜减张缝合硬脑膜,钛夹和钛片固定颅骨，皮瓣下留置引流管一枚另戳孔引出，逐层缝合肌肉、筋膜、皮下及头皮各层。术中出血约100 ml。未输异体血，输液 1500ml。术毕拔出喉罩后安返PICU病房监护。</v>
          </cell>
          <cell r="X3892" t="str">
            <v>近全切除</v>
          </cell>
          <cell r="Y3892">
            <v>163486</v>
          </cell>
          <cell r="Z3892" t="str">
            <v>GBM(WHO IV)</v>
          </cell>
          <cell r="AA3892" t="str">
            <v>GBM(WHO IV)</v>
          </cell>
          <cell r="AB3892">
            <v>4</v>
          </cell>
          <cell r="AC3892" t="str">
            <v>病理诊断：（肿瘤1）部分区域呈低级别胶质瘤形态，部分区域呈间变性星形细胞瘤伴胶母变形态。（WHOⅣ级）（肿瘤2）累及蛛网膜下腔。 </v>
          </cell>
          <cell r="AD3892" t="str">
            <v>近全切除</v>
          </cell>
          <cell r="AE3892">
            <v>44176</v>
          </cell>
          <cell r="AF3892" t="str">
            <v>1.胶质母细胞瘤（WHOⅣ级）（额叶  左） 2.剖宫产个人史</v>
          </cell>
          <cell r="AH3892" t="str">
            <v>终止</v>
          </cell>
          <cell r="AI3892">
            <v>484</v>
          </cell>
          <cell r="AJ3892">
            <v>1</v>
          </cell>
          <cell r="AK3892">
            <v>88</v>
          </cell>
          <cell r="AL3892">
            <v>1</v>
          </cell>
          <cell r="AM3892">
            <v>505</v>
          </cell>
          <cell r="AN3892" t="str">
            <v>同步</v>
          </cell>
          <cell r="AO3892">
            <v>1</v>
          </cell>
          <cell r="AP3892" t="str">
            <v>帝清</v>
          </cell>
          <cell r="AQ3892">
            <v>1</v>
          </cell>
          <cell r="AS3892">
            <v>0</v>
          </cell>
          <cell r="AU3892" t="e">
            <v>#N/A</v>
          </cell>
          <cell r="AV3892" t="e">
            <v>#N/A</v>
          </cell>
          <cell r="AW3892" t="e">
            <v>#N/A</v>
          </cell>
          <cell r="AX3892" t="e">
            <v>#N/A</v>
          </cell>
          <cell r="AY3892" t="e">
            <v>#N/A</v>
          </cell>
          <cell r="AZ3892" t="e">
            <v>#N/A</v>
          </cell>
        </row>
        <row r="3893">
          <cell r="B3893" t="str">
            <v>P1394</v>
          </cell>
          <cell r="C3893" t="str">
            <v>CGGA_P1394</v>
          </cell>
          <cell r="E3893" t="str">
            <v>李永红</v>
          </cell>
          <cell r="F3893">
            <v>665304</v>
          </cell>
          <cell r="G3893">
            <v>44167</v>
          </cell>
          <cell r="H3893" t="str">
            <v>颅内占位性病变（额，右）</v>
          </cell>
          <cell r="J3893" t="str">
            <v>男</v>
          </cell>
          <cell r="K3893">
            <v>45</v>
          </cell>
          <cell r="L3893" t="str">
            <v>O</v>
          </cell>
          <cell r="M3893" t="str">
            <v>132434197510077517</v>
          </cell>
          <cell r="N3893" t="str">
            <v xml:space="preserve">王泽敏 /夫妻 /18333286862 13603247949 
李林繁  /父女 /18333269178 
李永亮 /兄弟 /:13241283025 </v>
          </cell>
          <cell r="O3893" t="str">
            <v>左手、左脚无力，伴言语不利1月余。</v>
          </cell>
          <cell r="P3893" t="str">
            <v>患者45天前无明显诱因出现左手、左脚无力，精细运动差，未予重视；近1个月自觉症状明显加重，伴言语不利，于当地医院行头部CT示颅内占位性病变，未治疗；为求手术治疗来我院门诊，行头部MRI示：右额中线旁占位：胶质瘤？转移瘤？今日以“颅内占位性病变（右额）”收入病房。    患者自患病以来，饮食可，睡眠可，二便如常，体重无明显变化。</v>
          </cell>
          <cell r="Q3893" t="str">
            <v>平素健康状况:良好。否认高血压史、冠心病史， 否认糖尿病史、脑血管病史、精神病史，否认肝炎史、疟疾史、结核史,否认手术史、外伤史、输血史，否认过敏史，预防接种史不详。</v>
          </cell>
          <cell r="R3893" t="str">
            <v>生于原籍，久居本地，无疫区、疫情、疫水接触史，无牧区、矿山、高氟区、低碘区居住史，无化学性物质、放射性物质、有毒物质接触史，无工业毒物、粉尘接触史。否认冶游史、嗜酒史、吸烟史。</v>
          </cell>
          <cell r="S3893" t="str">
            <v>无</v>
          </cell>
          <cell r="T3893">
            <v>44169</v>
          </cell>
          <cell r="V3893" t="str">
            <v>显微镜下幕上深部肿物切除术+人工硬脑膜修补术</v>
          </cell>
          <cell r="W3893" t="str">
            <v>全麻插管后，仰卧位，上头架固定，常规消毒、铺巾。以病变为中心行右额顶马蹄形切口，皮瓣翻向前下方，暴露颅骨，颅骨钻2孔，用铣刀铣下骨瓣,约7X8cm大小。见硬膜正常，硬脑膜张力中等。沿骨窗悬吊硬膜后放射状剪开硬膜，电灼硬脑膜边缘出血。术中导航确定肿瘤位置，可见肿瘤位于额顶叶、中央区，主体在皮层下，灰红色，实性，质软，血供丰富，边界不清。分块切除肿瘤，减压后沿四周切除，直至肿瘤边界的脑组织,最终全切除肿瘤大小约4.5×3.5×3.0cm。创面贴附速即纱彻底止血。瘤腔冲水清亮。瘤腔放置引流管一根。护士清点敷料器械无误，人工硬脑膜减张缝合硬膜，骨瓣复位，以钛片复位骨瓣。分层缝合皮下和皮肤，术毕再次清点纱布器械无误。手术顺利，出血约300ml，输液2600ml，术毕返病房。</v>
          </cell>
          <cell r="X3893" t="str">
            <v>全切切除</v>
          </cell>
          <cell r="Y3893">
            <v>163526</v>
          </cell>
          <cell r="Z3893" t="str">
            <v>GBM(WHO IV)</v>
          </cell>
          <cell r="AA3893" t="str">
            <v>GBM(WHO IV)</v>
          </cell>
          <cell r="AB3893">
            <v>4</v>
          </cell>
          <cell r="AC3893" t="str">
            <v>病理诊断：胶质母细胞瘤 (WHOⅣ级)。</v>
          </cell>
          <cell r="AD3893" t="str">
            <v>全切切除</v>
          </cell>
          <cell r="AE3893">
            <v>44185</v>
          </cell>
          <cell r="AF3893" t="str">
            <v>胶质母细胞瘤（WHO IV级）</v>
          </cell>
          <cell r="AH3893" t="str">
            <v>未终止</v>
          </cell>
          <cell r="AI3893">
            <v>599</v>
          </cell>
          <cell r="AJ3893">
            <v>0</v>
          </cell>
          <cell r="AK3893">
            <v>599</v>
          </cell>
          <cell r="AL3893">
            <v>0</v>
          </cell>
          <cell r="AM3893">
            <v>599</v>
          </cell>
          <cell r="AN3893" t="str">
            <v>同步</v>
          </cell>
          <cell r="AO3893">
            <v>1</v>
          </cell>
          <cell r="AP3893" t="str">
            <v>帝清</v>
          </cell>
          <cell r="AQ3893">
            <v>1</v>
          </cell>
          <cell r="AS3893">
            <v>0</v>
          </cell>
          <cell r="AU3893" t="e">
            <v>#N/A</v>
          </cell>
          <cell r="AV3893" t="e">
            <v>#N/A</v>
          </cell>
          <cell r="AW3893" t="e">
            <v>#N/A</v>
          </cell>
          <cell r="AX3893" t="e">
            <v>#N/A</v>
          </cell>
          <cell r="AY3893" t="e">
            <v>#N/A</v>
          </cell>
          <cell r="AZ3893" t="e">
            <v>#N/A</v>
          </cell>
        </row>
        <row r="3894">
          <cell r="B3894" t="str">
            <v>P1395</v>
          </cell>
          <cell r="C3894" t="str">
            <v>NA</v>
          </cell>
          <cell r="D3894" t="str">
            <v>NA</v>
          </cell>
          <cell r="E3894" t="str">
            <v>NA</v>
          </cell>
          <cell r="F3894" t="str">
            <v>NA</v>
          </cell>
          <cell r="G3894" t="str">
            <v>NA</v>
          </cell>
          <cell r="H3894" t="str">
            <v>NA</v>
          </cell>
          <cell r="I3894" t="str">
            <v>NA</v>
          </cell>
          <cell r="J3894" t="str">
            <v>NA</v>
          </cell>
          <cell r="K3894" t="str">
            <v>NA</v>
          </cell>
          <cell r="L3894" t="str">
            <v>NA</v>
          </cell>
          <cell r="M3894" t="str">
            <v>NA</v>
          </cell>
          <cell r="N3894" t="str">
            <v>NA</v>
          </cell>
          <cell r="O3894" t="str">
            <v>NA</v>
          </cell>
          <cell r="P3894" t="str">
            <v>NA</v>
          </cell>
          <cell r="Q3894" t="str">
            <v>NA</v>
          </cell>
          <cell r="R3894" t="str">
            <v>NA</v>
          </cell>
          <cell r="S3894" t="str">
            <v>NA</v>
          </cell>
          <cell r="T3894" t="str">
            <v>NA</v>
          </cell>
          <cell r="U3894" t="str">
            <v>NA</v>
          </cell>
          <cell r="V3894" t="str">
            <v>NA</v>
          </cell>
          <cell r="W3894" t="str">
            <v>NA</v>
          </cell>
          <cell r="X3894" t="str">
            <v>NA</v>
          </cell>
          <cell r="Y3894" t="str">
            <v>NA</v>
          </cell>
          <cell r="Z3894" t="str">
            <v>NA</v>
          </cell>
          <cell r="AA3894" t="str">
            <v>NA</v>
          </cell>
          <cell r="AB3894" t="str">
            <v>NA</v>
          </cell>
          <cell r="AC3894" t="str">
            <v>NA</v>
          </cell>
          <cell r="AD3894" t="str">
            <v>NA</v>
          </cell>
          <cell r="AE3894" t="str">
            <v>NA</v>
          </cell>
          <cell r="AF3894" t="str">
            <v>NA</v>
          </cell>
          <cell r="AG3894" t="str">
            <v>NA</v>
          </cell>
          <cell r="AH3894" t="str">
            <v>NA</v>
          </cell>
          <cell r="AI3894" t="str">
            <v>NA</v>
          </cell>
          <cell r="AJ3894" t="str">
            <v>NA</v>
          </cell>
          <cell r="AK3894" t="str">
            <v>NA</v>
          </cell>
          <cell r="AL3894" t="str">
            <v>NA</v>
          </cell>
          <cell r="AM3894" t="str">
            <v>NA</v>
          </cell>
          <cell r="AN3894" t="str">
            <v>NA</v>
          </cell>
          <cell r="AO3894" t="str">
            <v>NA</v>
          </cell>
          <cell r="AP3894" t="str">
            <v>NA</v>
          </cell>
          <cell r="AQ3894" t="str">
            <v>NA</v>
          </cell>
          <cell r="AS3894" t="str">
            <v>NA</v>
          </cell>
          <cell r="AT3894" t="str">
            <v>NA</v>
          </cell>
          <cell r="AU3894" t="str">
            <v>NA</v>
          </cell>
          <cell r="AV3894" t="str">
            <v>NA</v>
          </cell>
          <cell r="AW3894" t="str">
            <v>NA</v>
          </cell>
          <cell r="AX3894" t="str">
            <v>NA</v>
          </cell>
          <cell r="AY3894" t="str">
            <v>NA</v>
          </cell>
          <cell r="AZ3894" t="str">
            <v>NA</v>
          </cell>
          <cell r="BA3894" t="str">
            <v>NA</v>
          </cell>
          <cell r="BB3894" t="str">
            <v>NA</v>
          </cell>
          <cell r="BC3894" t="str">
            <v>NA</v>
          </cell>
          <cell r="BD3894" t="str">
            <v>NA</v>
          </cell>
        </row>
        <row r="3895">
          <cell r="B3895" t="str">
            <v>P1396</v>
          </cell>
          <cell r="C3895" t="str">
            <v>CGGA_P1396</v>
          </cell>
          <cell r="E3895" t="str">
            <v>张帅旗</v>
          </cell>
          <cell r="F3895">
            <v>665251</v>
          </cell>
          <cell r="G3895">
            <v>44167</v>
          </cell>
          <cell r="H3895" t="str">
            <v>1.颅内占位性病变（丘脑、三脑室 右），胶质瘤  2.脑积水伴间质性水肿  3.左侧额窦炎  4.右侧蝶窦炎  5.右肺下叶结节  6.近视眼术后</v>
          </cell>
          <cell r="J3895" t="str">
            <v>男</v>
          </cell>
          <cell r="K3895">
            <v>19</v>
          </cell>
          <cell r="L3895" t="str">
            <v>A</v>
          </cell>
          <cell r="M3895" t="str">
            <v>411403200107107313</v>
          </cell>
          <cell r="N3895" t="str">
            <v xml:space="preserve">张红厂/父子/13781596705 
张素芹/母子/13462985766 
陈志伟  /兄弟 /13703701875 </v>
          </cell>
          <cell r="O3895" t="str">
            <v>头痛伴恶心呕吐10天加重3天</v>
          </cell>
          <cell r="P3895" t="str">
            <v>患者于10天前无明显诱因出现头痛，间断发作，并伴有恶心、呕吐，无肢体活动不利，无言语不利，无抽搐，就诊于当地医院，考虑“额窦炎”，给予对症治疗，患者症状未见好转；3天前头痛明显加重，呕吐频繁，遂就诊于我院急诊科，行头颅MRI：右侧丘脑、三脑室占位：弥漫性中线胶质瘤可能；幕上脑积水伴间质性水肿；右侧蝶窦及左侧额窦炎，给予降颅压对症治疗，门诊以“颅内占位性病变”收入院。患者自患病以来，饮食可，睡眠可，二便如常，体重无明显变化。</v>
          </cell>
          <cell r="Q3895" t="str">
            <v>平素健康状况:良好。否认高血压史、冠心病史， 否认糖尿病史、脑血管病史、精神病史，否认肝炎史、疟疾史、结核史,2020年4月行近视眼激光手术。否认、外伤史、输血史，否认过敏史，预防接种史不详。</v>
          </cell>
          <cell r="R3895" t="str">
            <v>生于河南省，久居本地，无疫区、疫情、疫水接触史，无牧区、矿山、高氟区、低碘区居住史，无化学性物质、放射性物质、有毒物质接触史，无工业毒物、粉尘接触史。否认冶游史、嗜酒史、吸烟史。</v>
          </cell>
          <cell r="S3895" t="str">
            <v>90</v>
          </cell>
          <cell r="T3895">
            <v>44169</v>
          </cell>
          <cell r="V3895" t="str">
            <v>右额开颅丘脑肿瘤切除+人工硬脑膜修补术（术中导航+电生理监测定位） </v>
          </cell>
          <cell r="W3895" t="str">
            <v>患者插管全麻成功后，病人取仰卧位，头架固定，导航注册确定肿瘤体表投影。常规碘酒（4%）和酒精（75%）消毒后铺巾，头皮浸润麻醉，右额马蹄形切口逐层切开，皮瓣翻向前方，颅骨钻孔，骨瓣铣下保留，硬膜四周严密悬吊，硬膜张力极高，“+”字状剪开脑膜，额上沟造瘘达侧脑室额角，缓慢放出脑脊液，脑压下降明显，自动牵开器牵开额叶，可见右侧丘脑膨隆，表面室管膜正常，导航确定肿瘤，切开室管膜可见灰白色肿瘤，大部质软，血供中等，与周围脑组织边界不清，显微镜下分块切除肿瘤，前方可见室间孔，下方可见三脑室，后方可见三脑室后方静脉丛及侧脑室三角区，后外侧应用高频单极电刺激确定内囊后肢区，最终在术中导航和MEP监测下近全切除肿瘤，脉络丛保护完好。切除后外侧肿瘤时术中MEP监测下肢波幅下降明显。术腔严密止血，反复冲洗清亮，脑组织搏动好，硬膜严密缝合，脑室内放置引流管1根头皮另戳口引出并固定，与护士清点棉片、棉条等手术用品无误后，钛夹和钛片还纳骨瓣，逐层缝合肌肉、皮下及皮肤，术毕再次与护士清点棉条等手术用品无误，手术顺利，麻醉满意，术中出血约300ml，输液3500ml，术后保留气管插管后回ICU病房监护。</v>
          </cell>
          <cell r="X3895" t="str">
            <v>近全切除</v>
          </cell>
          <cell r="Y3895">
            <v>163525</v>
          </cell>
          <cell r="Z3895" t="str">
            <v>弥漫型中线胶质瘤（WHOⅣ级）</v>
          </cell>
          <cell r="AA3895" t="str">
            <v>弥漫型中线胶质瘤（WHOⅣ级）</v>
          </cell>
          <cell r="AB3895">
            <v>4</v>
          </cell>
          <cell r="AC3895" t="str">
            <v>病理诊断：弥漫型中线胶质瘤，H3K27M突变（WHOⅣ级）。</v>
          </cell>
          <cell r="AD3895" t="str">
            <v>近全切除</v>
          </cell>
          <cell r="AE3895">
            <v>44186</v>
          </cell>
          <cell r="AF3895" t="str">
            <v>1.弥漫型中线胶质瘤，H3K27M突变（WHOⅣ级）（丘脑、三脑室 右）；2.脑积水伴间质性水肿；3.低钠血症；4.左侧额窦炎；5.右侧蝶窦炎；6.右肺下叶结节；7.近视眼术后</v>
          </cell>
          <cell r="AH3895" t="str">
            <v>未终止</v>
          </cell>
          <cell r="AI3895">
            <v>599</v>
          </cell>
          <cell r="AJ3895">
            <v>0</v>
          </cell>
          <cell r="AK3895">
            <v>599</v>
          </cell>
          <cell r="AL3895">
            <v>0</v>
          </cell>
          <cell r="AM3895">
            <v>599</v>
          </cell>
          <cell r="AN3895" t="str">
            <v>30次</v>
          </cell>
          <cell r="AO3895">
            <v>1</v>
          </cell>
          <cell r="AP3895" t="str">
            <v>无</v>
          </cell>
          <cell r="AQ3895">
            <v>0</v>
          </cell>
          <cell r="AS3895">
            <v>0</v>
          </cell>
          <cell r="AU3895" t="e">
            <v>#N/A</v>
          </cell>
          <cell r="AV3895" t="e">
            <v>#N/A</v>
          </cell>
          <cell r="AW3895" t="e">
            <v>#N/A</v>
          </cell>
          <cell r="AX3895" t="e">
            <v>#N/A</v>
          </cell>
          <cell r="AY3895" t="e">
            <v>#N/A</v>
          </cell>
          <cell r="AZ3895" t="e">
            <v>#N/A</v>
          </cell>
        </row>
        <row r="3896">
          <cell r="B3896" t="str">
            <v>P1397</v>
          </cell>
          <cell r="C3896" t="str">
            <v>CGGA_P1397</v>
          </cell>
          <cell r="E3896" t="str">
            <v>王学雷</v>
          </cell>
          <cell r="F3896">
            <v>665489</v>
          </cell>
          <cell r="G3896">
            <v>44168</v>
          </cell>
          <cell r="H3896" t="str">
            <v>颅内占位性病变（额叶 左）胶质瘤可能性大  慢性肺炎（左肺上叶）可能</v>
          </cell>
          <cell r="J3896" t="str">
            <v>男</v>
          </cell>
          <cell r="K3896">
            <v>34</v>
          </cell>
          <cell r="L3896" t="str">
            <v>O</v>
          </cell>
          <cell r="M3896" t="str">
            <v>142724198606191912</v>
          </cell>
          <cell r="N3896" t="str">
            <v xml:space="preserve">胡霜洁  /夫妻 /  18032028487 
王肖蕾 /姐弟 /13546712800 
廉惠捷  /姐夫 /13546712800 </v>
          </cell>
          <cell r="O3896" t="str">
            <v>癫痫发作20天</v>
          </cell>
          <cell r="P3896" t="str">
            <v>患者20天无明显诱因出现癫痫发作，表现为口吐白沫、双眼上翻、牙关紧闭、四肢抽搐，持续约5-10分钟，清醒后不能回忆发作当时情况。至当地医院就诊，具体治疗不详，行头部CT检查示：“左额占位”，行头部MR示“左额占位”，行抗癫痫治疗。为求进一步治疗，至我院门诊，行头部核磁共振检查示：“左额叶占位：考虑胶质瘤；鼻窦黏膜稍增厚。”患者自发病以来，未有头痛、头晕、呕吐，未有言语及运动功能障碍，未有情绪情感改变。门诊以“颅内占位病变”收入我科。    患者自患病以来，饮食可，睡眠可，二便如常，体重无明显变化。</v>
          </cell>
          <cell r="Q3896" t="str">
            <v>平素健康状况:良好。否认高血压史、冠心病史， 否认糖尿病史、脑血管病史、精神病史，否认肝炎史、疟疾史、结核史,否认手术史、外伤史、输血史，否认过敏史，预防接种史不详。</v>
          </cell>
          <cell r="R3896" t="str">
            <v>生于山西，久居河北，无疫区、疫情、疫水接触史，无牧区、矿山、高氟区、低碘区居住史，无化学性物质、放射性物质、有毒物质接触史，无工业毒物、粉尘接触史。饮酒20年，偶尔饮酒，未戒酒。吸烟20年，平均10支／日，未戒烟。吸烟指数吸烟指数否认冶游史。</v>
          </cell>
          <cell r="S3896" t="str">
            <v>无</v>
          </cell>
          <cell r="T3896">
            <v>44172</v>
          </cell>
          <cell r="V3896" t="str">
            <v>冠切左额开颅颅内肿物切除术+癫痫灶切除术+术中B超+神经导航+电生理监测+人工硬脑膜修补术</v>
          </cell>
          <cell r="W3896" t="str">
            <v>患者插管全麻成功后，病人取仰卧位。常规碘酒（4%）和酒精（75%）消毒后铺巾，神经导航确认肿瘤位置，头皮浸润麻醉，行冠状切口切开，充分暴露左额骨质，颅骨钻孔左额骨瓣铣下保留，硬膜四周严密悬吊，“+”字状剪开左额硬脑膜，B超确认肿瘤位置和边界，即可见左额灰白色病变，质地软韧不均，血供丰富，与周围脑组织边界不清，显微镜下首先自瘤内分块切除，待减压充分后自肿瘤大致边界逐步分离并分块切除，大小约4.1X3.5X3.3cm，最终肿瘤镜下近全切除。术腔严密止血，创面速即纱帖敷,术腔反复冲洗清亮，脑组织搏动好，硬膜破损严重，可缝人工硬膜（脑膜健）减张缝合，与护士清点棉片、棉条等手术用品无误后，3枚钛夹还纳骨瓣，逐层缝合肌肉、皮下及皮肤，术毕再次与护士清点棉条等手术用品无误，手术顺利，术中出血约100ml，术后回ICU病房监护。</v>
          </cell>
          <cell r="X3896" t="str">
            <v>近全切除</v>
          </cell>
          <cell r="Y3896">
            <v>163557</v>
          </cell>
          <cell r="Z3896" t="str">
            <v>A(WHO II)</v>
          </cell>
          <cell r="AA3896" t="str">
            <v>A(WHO II)</v>
          </cell>
          <cell r="AB3896">
            <v>2</v>
          </cell>
          <cell r="AC3896" t="str">
            <v>病理诊断：星形细胞瘤 (WHOⅡ级)。</v>
          </cell>
          <cell r="AD3896" t="str">
            <v>近全切除</v>
          </cell>
          <cell r="AE3896">
            <v>44182</v>
          </cell>
          <cell r="AF3896" t="str">
            <v>1.颅内占位性病变（额叶 左）星形细胞瘤WHO II级2.慢性肺炎（左肺上叶）可能3.高氯血症4.肝功能异常5.低蛋白血症6.凝血功能异常</v>
          </cell>
          <cell r="AH3896" t="str">
            <v>未终止</v>
          </cell>
          <cell r="AI3896">
            <v>596</v>
          </cell>
          <cell r="AJ3896">
            <v>0</v>
          </cell>
          <cell r="AK3896">
            <v>596</v>
          </cell>
          <cell r="AL3896">
            <v>0</v>
          </cell>
          <cell r="AM3896">
            <v>596</v>
          </cell>
          <cell r="AN3896" t="str">
            <v>无</v>
          </cell>
          <cell r="AO3896">
            <v>0</v>
          </cell>
          <cell r="AP3896" t="str">
            <v>无</v>
          </cell>
          <cell r="AQ3896">
            <v>0</v>
          </cell>
          <cell r="AS3896">
            <v>0</v>
          </cell>
          <cell r="AU3896" t="e">
            <v>#N/A</v>
          </cell>
          <cell r="AV3896" t="e">
            <v>#N/A</v>
          </cell>
          <cell r="AW3896" t="e">
            <v>#N/A</v>
          </cell>
          <cell r="AX3896" t="e">
            <v>#N/A</v>
          </cell>
          <cell r="AY3896" t="e">
            <v>#N/A</v>
          </cell>
          <cell r="AZ3896" t="e">
            <v>#N/A</v>
          </cell>
        </row>
        <row r="3897">
          <cell r="B3897" t="str">
            <v>P1398</v>
          </cell>
          <cell r="C3897" t="str">
            <v>CGGA_P1398</v>
          </cell>
          <cell r="E3897" t="str">
            <v>王茗玉</v>
          </cell>
          <cell r="F3897">
            <v>665484</v>
          </cell>
          <cell r="G3897">
            <v>44168</v>
          </cell>
          <cell r="H3897" t="str">
            <v>颅内占位性病变（额叶、右）  症状性癫痫[继发性癫痫]</v>
          </cell>
          <cell r="J3897" t="str">
            <v>男</v>
          </cell>
          <cell r="K3897">
            <v>30</v>
          </cell>
          <cell r="L3897" t="str">
            <v>O</v>
          </cell>
          <cell r="M3897" t="str">
            <v>130982199001116712</v>
          </cell>
          <cell r="N3897" t="str">
            <v>13111737069/18630751621【没留姓名关系</v>
          </cell>
          <cell r="O3897" t="str">
            <v>突发意识不清伴四肢抽搐11个月</v>
          </cell>
          <cell r="P3897" t="str">
            <v>11个月前无明显诱因突发意识不清，伴有四肢抽搐，持续约1分钟，具体情况不详，无头痛、头晕，无恶心、呕吐，无心慌胸闷，遂到当地医院就诊，行头CT检查显示右额低密度，完善头颅MRI显示右额颅内占位病变，建议暂时观察，患者观察期间定期复查头颅MRI，未行抗癫痫治疗，无癫痫发作，1周前来我院就诊，复查头颅MRI示：右额叶占位：低级别胶质瘤可能性大；建议手术治疗，今日门诊以“右额占位病变：低级别胶质瘤”收入神外肿瘤5病区。    患者自患病以来，饮食可，睡眠可，二便如常，体重无明显变化。</v>
          </cell>
          <cell r="Q3897" t="str">
            <v>平素健康状况:良好。否认高血压史、冠心病史， 否认糖尿病史、脑血管病史、精神病史，否认肝炎史、疟疾史、结核史,否认手术史、外伤史、输血史，否认过敏史，预防接种史不详。</v>
          </cell>
          <cell r="R3897" t="str">
            <v>生于河北，久居本地，无疫区、疫情、疫水接触史，无牧区、矿山、高氟区、低碘区居住史，无化学性物质、放射性物质、有毒物质接触史，无工业毒物、粉尘接触史。吸烟10年，平均20支／周，已戒烟1年。吸烟指数吸烟指数否认冶游史、嗜酒史、。</v>
          </cell>
          <cell r="S3897" t="str">
            <v>无</v>
          </cell>
          <cell r="T3897">
            <v>44172</v>
          </cell>
          <cell r="V3897" t="str">
            <v>右额颞开颅肿瘤切除术+人工硬膜修复术     </v>
          </cell>
          <cell r="W3897" t="str">
            <v>患者插管全麻成功后，病人取仰卧位。导航下确定切口及入路。常规碘酒（4%）和酒精（75%）消毒后铺巾，头皮浸润麻醉，行右额颞切口切开，充分暴露右额骨质，颅骨钻2孔骨瓣铣下保留，硬膜四周严密悬吊，硬膜张力略高250ml甘露醇快速静点降低颅内压，“弧形+放射”状剪开硬脑膜，可见局部脑组织张力高，脑回膨隆明显，脑沟消失，可见肿瘤灰红色，质地软韧不均，血供丰富，与周围脑组织边界不清，显微镜下首先自瘤内分块切除，待减压充分后自肿瘤大致边界逐步分离并分块切除，大小约5X4.5X4cm，最终肿瘤镜下全切除。术腔严密止血，创面速即纱帖敷,术腔反复冲洗清亮，脑组织搏动好，硬膜破损处人工硬膜减张修补缝合，与护士清点棉片、棉条等手术用品无误后，2枚钛片及1枚盖孔板还纳骨瓣，逐层缝合肌肉、皮下及皮肤，术毕再次与护士清点棉条等手术用品无误，手术顺利，术中出血约200ml，术后回病房ICU监护。</v>
          </cell>
          <cell r="X3897" t="str">
            <v>全切切除</v>
          </cell>
          <cell r="Y3897">
            <v>163565</v>
          </cell>
          <cell r="Z3897" t="str">
            <v>O(WHO II)</v>
          </cell>
          <cell r="AA3897" t="str">
            <v>O(WHO II)</v>
          </cell>
          <cell r="AB3897">
            <v>2</v>
          </cell>
          <cell r="AC3897" t="str">
            <v>病理诊断：少突星形细胞瘤 (WHOⅡ级)，局灶生长较活跃，肿瘤浸润蛛网膜下腔。</v>
          </cell>
          <cell r="AD3897" t="str">
            <v>全切切除</v>
          </cell>
          <cell r="AE3897">
            <v>44181</v>
          </cell>
          <cell r="AF3897" t="str">
            <v>少突胶质细胞瘤(WHO II级)  症状性癫痫[继发性癫痫]</v>
          </cell>
          <cell r="AH3897" t="str">
            <v>未终止</v>
          </cell>
          <cell r="AI3897">
            <v>596</v>
          </cell>
          <cell r="AJ3897">
            <v>0</v>
          </cell>
          <cell r="AK3897">
            <v>596</v>
          </cell>
          <cell r="AL3897">
            <v>0</v>
          </cell>
          <cell r="AM3897">
            <v>596</v>
          </cell>
          <cell r="AN3897" t="str">
            <v>无</v>
          </cell>
          <cell r="AO3897">
            <v>0</v>
          </cell>
          <cell r="AP3897" t="str">
            <v>帝清</v>
          </cell>
          <cell r="AQ3897">
            <v>1</v>
          </cell>
          <cell r="AS3897">
            <v>0</v>
          </cell>
          <cell r="AU3897" t="e">
            <v>#N/A</v>
          </cell>
          <cell r="AV3897" t="e">
            <v>#N/A</v>
          </cell>
          <cell r="AW3897" t="e">
            <v>#N/A</v>
          </cell>
          <cell r="AX3897" t="e">
            <v>#N/A</v>
          </cell>
          <cell r="AY3897" t="e">
            <v>#N/A</v>
          </cell>
          <cell r="AZ3897" t="e">
            <v>#N/A</v>
          </cell>
        </row>
        <row r="3898">
          <cell r="B3898" t="str">
            <v>P1399</v>
          </cell>
          <cell r="C3898" t="str">
            <v>CGGA_P1399</v>
          </cell>
          <cell r="E3898" t="str">
            <v>吕占伟</v>
          </cell>
          <cell r="F3898">
            <v>665115</v>
          </cell>
          <cell r="G3898">
            <v>44166</v>
          </cell>
          <cell r="H3898" t="str">
            <v>1.颅内占位性病变（岛叶、放射冠  右侧），胶质瘤；2.腔隙性脑梗死（尾状核头  左）；3.脑内散在白质高信号；4.左肺下叶钙化灶；5.冠状动脉粥样硬化；6.肝多发钙化灶；7.高血压</v>
          </cell>
          <cell r="J3898" t="str">
            <v>男</v>
          </cell>
          <cell r="K3898">
            <v>47</v>
          </cell>
          <cell r="L3898" t="str">
            <v>B</v>
          </cell>
          <cell r="M3898" t="str">
            <v>410923197212041798</v>
          </cell>
          <cell r="N3898" t="str">
            <v xml:space="preserve">陈为霞  /夫妻 /18338094803 
吕帅兵 /父子 /18238353403 
阳阳  /外甥女 /18519244280 </v>
          </cell>
          <cell r="O3898" t="str">
            <v>头痛1个月</v>
          </cell>
          <cell r="P3898" t="str">
            <v>患者于1个月前无明显诱因出现头痛，间断发作，颈僵，无肢体活动障碍，无言语不利，无抽搐，遂就诊于当地医院，行头颅MRI提示右侧脑岛至右侧放射冠占位性病变，家属为求进一步诊治就诊于我科，行头颅MRI：右侧脑岛至右侧放射冠占位性病变，胶质瘤可能性大，我科以“颅内占位性病变”收入院。患者自患病以来，饮食可，睡眠可，二便如常，体重无明显变化。</v>
          </cell>
          <cell r="Q3898" t="str">
            <v>平素健康状况:良好。有高血压病，患高血压2017年，平日140/90mmHg,最高达140/100mmHg，于2017年10月开始服用降压药，坎地沙坦 4mg qd，规律服用，血压控制140/90mmHg。否认、冠心病史， 否认糖尿病史、脑血管病史、精神病史，否认肝炎史、疟疾史、结核史,否认手术史、外伤史、输血史，否认过敏史，预防接种史不详。</v>
          </cell>
          <cell r="R3898" t="str">
            <v>生于河南濮阳，久居本地，无疫区、疫情、疫水接触史，无牧区、矿山、高氟区、低碘区居住史，无化学性物质、放射性物质、有毒物质接触史，无工业毒物、粉尘接触史。吸烟20年，平均20支／日，未戒烟。吸烟指数吸烟指数饮酒已戒酒1年。否认冶游史。</v>
          </cell>
          <cell r="S3898" t="str">
            <v>40</v>
          </cell>
          <cell r="T3898">
            <v>44173</v>
          </cell>
          <cell r="V3898" t="str">
            <v>显微镜下右额颞开颅肿瘤切除+人工硬脑膜修补术（术中导航+术中电生理监测定位） </v>
          </cell>
          <cell r="W3898" t="str">
            <v>患者气管插管全麻成功后，仰卧位，头偏向左,头架固定，导航注册确定肿瘤体表投影。常规碘酒（4%）和酒精（75%）消毒后铺巾，头皮浸润麻醉，取右额颞“？”切口逐层切开，皮肌瓣翻向前方，充分暴露骨质，颅骨钻孔骨瓣铣下保留。硬膜止血后四周严密悬吊，见硬膜张力略高250ml甘露醇快速静点降低颅内压，“弧形+放射”状剪开硬脑膜，见表面脑组织正常。导航确定肿瘤位于右岛叶，行SSEP确定中央沟。先于前侧裂点前方额侧分离外侧裂，显露M1、M2及M1分叉,于岛阈处M1背侧可见最外侧豆纹动脉，以此作为前部深部边界，然后分别于眶回、额盖部和中央盖部造瘘，显露前、上环岛沟及长、短岛回上部肿瘤，软膜下依次分块切除前上方、后上方肿瘤，最后调整显微镜在外侧裂下方切除下部肿瘤，可见下环岛沟，颞角部分开放。前方深部可见肉豆蔻样壳核，后上方深部应用高频单极电刺激确定内囊后肢上、下肢区，以此作为后上部深部功能边界，显微镜下在MEP监测和导航辅助下根据解剖-功能边界（前上下环岛沟、最外侧豆纹动脉、肉豆蔻样壳核及电生理确定内囊后肢）分块近全切除肿瘤，肿瘤灰白色、质韧，血供一般，边界不清。切除后上部肿瘤时上、下肢MEP波幅有所降低，给以升压、温盐水冲洗、罂粟碱盐水海绵贴覆MCA等措施，MEP波幅有所上升善。术腔严密止血，反复冲洗清亮，脑组织搏动好，硬膜缝合困难，人工硬膜减张缝合，与护士清点棉片、棉条等手术用品无误后，钛夹钛片还纳骨瓣，逐层缝合肌肉、皮下及皮肤，术毕再次与护士清点棉条等手术用品无误，手术顺利，麻醉满意，术中出血约 200 ml，输液 2500 ml，  术后拔管后安返PICU病房监护。</v>
          </cell>
          <cell r="X3898" t="str">
            <v>近全切除</v>
          </cell>
          <cell r="Y3898">
            <v>163603</v>
          </cell>
          <cell r="Z3898" t="str">
            <v>O(WHO II)</v>
          </cell>
          <cell r="AA3898" t="str">
            <v>O(WHO II)</v>
          </cell>
          <cell r="AB3898">
            <v>2</v>
          </cell>
          <cell r="AC3898" t="str">
            <v>少突星形细胞瘤（WHOⅡ级）。FISH结果显示存在19q13杂合性缺失 。</v>
          </cell>
          <cell r="AD3898" t="str">
            <v>近全切除</v>
          </cell>
          <cell r="AE3898">
            <v>44182</v>
          </cell>
          <cell r="AF3898" t="str">
            <v>1.少突星形细胞瘤（WHOⅡ级）（岛叶、放射冠  右侧）；2.腔隙性脑梗死（尾状核头  左）；3.脑内散在白质高信号；4.左肺下叶钙化灶；5.冠状动脉粥样硬化；6.肝多发钙化灶；7.高血压</v>
          </cell>
          <cell r="AH3898" t="str">
            <v>未终止</v>
          </cell>
          <cell r="AI3898">
            <v>595</v>
          </cell>
          <cell r="AJ3898">
            <v>0</v>
          </cell>
          <cell r="AK3898">
            <v>595</v>
          </cell>
          <cell r="AL3898">
            <v>0</v>
          </cell>
          <cell r="AM3898">
            <v>595</v>
          </cell>
          <cell r="AN3898" t="str">
            <v>同步</v>
          </cell>
          <cell r="AO3898">
            <v>1</v>
          </cell>
          <cell r="AP3898" t="str">
            <v>帝清</v>
          </cell>
          <cell r="AQ3898">
            <v>1</v>
          </cell>
          <cell r="AS3898">
            <v>0</v>
          </cell>
          <cell r="AU3898" t="e">
            <v>#N/A</v>
          </cell>
          <cell r="AV3898" t="e">
            <v>#N/A</v>
          </cell>
          <cell r="AW3898" t="e">
            <v>#N/A</v>
          </cell>
          <cell r="AX3898" t="e">
            <v>#N/A</v>
          </cell>
          <cell r="AY3898" t="e">
            <v>#N/A</v>
          </cell>
          <cell r="AZ3898" t="e">
            <v>#N/A</v>
          </cell>
        </row>
        <row r="3899">
          <cell r="B3899" t="str">
            <v>P1400</v>
          </cell>
          <cell r="C3899" t="str">
            <v>CGGA_P1400</v>
          </cell>
          <cell r="E3899" t="str">
            <v>罗艺伟</v>
          </cell>
          <cell r="F3899">
            <v>665930</v>
          </cell>
          <cell r="G3899">
            <v>44172</v>
          </cell>
          <cell r="H3899" t="str">
            <v>1.颅内占位性病变（颞叶 右），胶质瘤？  2.剖宫产个人史</v>
          </cell>
          <cell r="J3899" t="str">
            <v>女</v>
          </cell>
          <cell r="K3899">
            <v>34</v>
          </cell>
          <cell r="L3899" t="str">
            <v>B</v>
          </cell>
          <cell r="M3899" t="str">
            <v>610602198606042025</v>
          </cell>
          <cell r="N3899" t="str">
            <v xml:space="preserve">白冰/配偶 /13892114773 
曹志旗 /父女 /13700213787 
白爱萍/母女 /13892114773 </v>
          </cell>
          <cell r="O3899" t="str">
            <v>体检发现右颞占位1个月</v>
          </cell>
          <cell r="P3899" t="str">
            <v>患者于1个月前体检发现右颞占位，偶有头疼，无恶心呕吐，无抽搐，遂就诊于我院，门诊行头颅MRI：右颞占位，低级别胶质瘤可能性大，我科以“颅内占位性病变”收入院。患者自患病以来，饮食可，睡眠可，二便如常，体重无明显变化。</v>
          </cell>
          <cell r="Q3899" t="str">
            <v>平素健康状况:良好。否认高血压史、冠心病史， 否认糖尿病史、脑血管病史、精神病史，否认肝炎史、疟疾史、结核史,2011年5月、2015年2月行剖宫产术。否认、外伤史、输血史，否认过敏史，预防接种史不详。</v>
          </cell>
          <cell r="R3899" t="str">
            <v>生于陕西省，久居本地，无疫区、疫情、疫水接触史，无牧区、矿山、高氟区、低碘区居住史，无化学性物质、放射性物质、有毒物质接触史，无工业毒物、粉尘接触史。否认冶游史、嗜酒史、吸烟史。</v>
          </cell>
          <cell r="S3899" t="str">
            <v>100</v>
          </cell>
          <cell r="T3899">
            <v>44173</v>
          </cell>
          <cell r="V3899" t="str">
            <v>显微镜下右额颞开颅肿瘤切除+人工硬脑膜修补术（术中导航）</v>
          </cell>
          <cell r="W3899" t="str">
            <v>患者气管插管全麻成功后，仰卧位，头偏向左，导航注册确定肿瘤体表投影。常规碘酒（4%）和酒精（75%）消毒后铺巾，头皮浸润麻醉，取右额颞“？”切口逐层切开，皮肌瓣翻向前方，充分暴露骨质，颅骨钻孔骨瓣铣下保留。硬膜止血后四周严密悬吊，见硬膜张力略高250ml甘露醇快速静点降低颅内压， “弧形+放射”状剪开硬脑膜，脑组织张力不高，见右侧颞极脑回增宽，脑沟变浅，皮层下可见肿瘤呈灰白色，质稍韧，血供中等，与周围脑组织边界欠清，自肿瘤周边逐步分离切除肿瘤，侧脑室颞角开放。术腔严密止血，反复冲洗清亮，脑组织搏动好，硬膜皱缩明显，人工硬膜（脑膜健）减张缝合，与护士清点棉片、棉条等手术用品无误后，钛夹钛片还纳骨瓣，逐层缝合肌肉、皮下及皮肤，术毕再次与护士清点棉条等手术用品无误，手术顺利，麻醉满意，术中出血约 100ml，输液  2000 ml，未输血，术后拔管后安返PICU病房监护。</v>
          </cell>
          <cell r="X3899" t="str">
            <v>全切切除</v>
          </cell>
          <cell r="Y3899">
            <v>163626</v>
          </cell>
          <cell r="Z3899" t="str">
            <v>A(WHO II)</v>
          </cell>
          <cell r="AA3899" t="str">
            <v>A(WHO II)</v>
          </cell>
          <cell r="AB3899">
            <v>2</v>
          </cell>
          <cell r="AC3899" t="str">
            <v>病理诊断：星形细胞瘤（WHOⅡ级），部分细胞较密集，生长较活跃。</v>
          </cell>
          <cell r="AD3899" t="str">
            <v>全切切除</v>
          </cell>
          <cell r="AE3899">
            <v>44181</v>
          </cell>
          <cell r="AF3899" t="str">
            <v>1. 星形细胞瘤（WHOⅡ级）（颞叶 右）2.剖宫产个人史</v>
          </cell>
          <cell r="AH3899" t="str">
            <v>未终止</v>
          </cell>
          <cell r="AI3899">
            <v>595</v>
          </cell>
          <cell r="AJ3899">
            <v>0</v>
          </cell>
          <cell r="AK3899">
            <v>595</v>
          </cell>
          <cell r="AL3899">
            <v>0</v>
          </cell>
          <cell r="AM3899">
            <v>595</v>
          </cell>
          <cell r="AN3899" t="str">
            <v>无</v>
          </cell>
          <cell r="AO3899">
            <v>0</v>
          </cell>
          <cell r="AP3899" t="str">
            <v>无</v>
          </cell>
          <cell r="AQ3899">
            <v>0</v>
          </cell>
          <cell r="AS3899">
            <v>0</v>
          </cell>
          <cell r="AU3899" t="e">
            <v>#N/A</v>
          </cell>
          <cell r="AV3899" t="e">
            <v>#N/A</v>
          </cell>
          <cell r="AW3899" t="e">
            <v>#N/A</v>
          </cell>
          <cell r="AX3899" t="e">
            <v>#N/A</v>
          </cell>
          <cell r="AY3899" t="e">
            <v>#N/A</v>
          </cell>
          <cell r="AZ3899" t="e">
            <v>#N/A</v>
          </cell>
        </row>
        <row r="3900">
          <cell r="B3900" t="str">
            <v>P1401</v>
          </cell>
          <cell r="C3900" t="str">
            <v>CGGA_P1401</v>
          </cell>
          <cell r="E3900" t="str">
            <v>张兵</v>
          </cell>
          <cell r="F3900">
            <v>665651</v>
          </cell>
          <cell r="G3900">
            <v>44169</v>
          </cell>
          <cell r="H3900" t="str">
            <v>1.颅内占位性病变（额，左） 2.症状性癫痫[继发性癫痫]</v>
          </cell>
          <cell r="J3900" t="str">
            <v>男</v>
          </cell>
          <cell r="K3900">
            <v>36</v>
          </cell>
          <cell r="L3900" t="str">
            <v>O</v>
          </cell>
          <cell r="M3900" t="str">
            <v>371422198410261619</v>
          </cell>
          <cell r="N3900" t="str">
            <v xml:space="preserve"> 李春霞 /夫妻 /15753426790 
张成起 /父子 /15865925507 
张秀玲 /母子 /05345892282 </v>
          </cell>
          <cell r="O3900" t="str">
            <v>发意识丧失、四肢抽搐4个月。</v>
          </cell>
          <cell r="P3900" t="str">
            <v>患者于2020年9月13日突发意识丧失、四肢抽搐，头向右偏，自述约2小时候恢复意识，于当地医院行头部CT示颅内占位性病变，口服奥卡西平片0.3g，Bid，后有数次癫痫局部发作，表现为右侧面部及颈部抽搐，每次持续约1分钟；现为求手术治疗，来我院门诊，行头部MRI示：左额叶占位：低级别胶质瘤？鼻窦粘膜局部稍厚。今日以“颅内占位性病变（额叶，左）”收入病房。    患者自患病以来，饮食可，睡眠可，二便如常，体重无明显变化。</v>
          </cell>
          <cell r="Q3900" t="str">
            <v>平素健康状况:良好。否认高血压史、冠心病史， 否认糖尿病史、脑血管病史、精神病史，否认肝炎史、疟疾史、结核史,1999年曾行“阑尾切除术”。否认、外伤史、输血史，否认过敏史，预防接种史不详。</v>
          </cell>
          <cell r="R3900" t="str">
            <v>生于原籍，久居本地，无疫区、疫情、疫水接触史，无牧区、矿山、高氟区、低碘区居住史，无化学性物质、放射性物质、有毒物质接触史，无工业毒物、粉尘接触史。吸烟10年，平均10支／日，未戒烟。吸烟指数吸烟指数否认冶游史、嗜酒史、。</v>
          </cell>
          <cell r="S3900" t="str">
            <v>无</v>
          </cell>
          <cell r="T3900">
            <v>44175</v>
          </cell>
          <cell r="V3900" t="str">
            <v>左额颞开颅肿瘤切除术+人工硬脑膜修补术</v>
          </cell>
          <cell r="W3900" t="str">
            <v>全麻插管后，仰卧位，上头架，头右偏。常规消毒、铺巾。取右额颞弧形切口，暴露颅骨，颅骨钻1孔，用铣刀铣下骨瓣,约5X6cm大小。见硬膜正常，硬脑膜张力中等。沿骨窗悬吊硬膜后放射状剪开硬膜，电灼硬脑膜边缘出血。B超再次确定肿瘤位置，电刺激器确定运动区的位置，可见肿瘤位于中央前回，脑回表面肿胀、灰白色，实性，质软，血供一般，周围与正常脑组织间有脑沟分界，沿周边分离，镜下全切除肿瘤大小约3.5×3×3cm，切除肿瘤后再次行B超示未见明显肿瘤残留。创面贴附速即纱彻底止血。瘤腔冲水清亮。护士清点敷料器械无误，人工硬脑膜减张缝合硬膜，骨瓣复位。分层缝合皮下和皮肤，术毕再次清点纱布器械无误。手术顺利，出血约100ml，输液2300ml，术毕返病房。</v>
          </cell>
          <cell r="X3900" t="str">
            <v>全切切除</v>
          </cell>
          <cell r="Y3900">
            <v>163694</v>
          </cell>
          <cell r="Z3900" t="str">
            <v>A(WHO II)</v>
          </cell>
          <cell r="AA3900" t="str">
            <v>A(WHO II)</v>
          </cell>
          <cell r="AB3900">
            <v>2</v>
          </cell>
          <cell r="AC3900" t="str">
            <v>病理诊断：星形细胞瘤(WHOⅡ级)，偶见微血管增生。</v>
          </cell>
          <cell r="AD3900" t="str">
            <v>全切切除</v>
          </cell>
          <cell r="AE3900">
            <v>44186</v>
          </cell>
          <cell r="AF3900" t="str">
            <v>1.星形细胞瘤（WHO II级） 2.症状性癫痫[继发性癫痫]</v>
          </cell>
          <cell r="AH3900" t="str">
            <v>未终止</v>
          </cell>
          <cell r="AI3900">
            <v>593</v>
          </cell>
          <cell r="AJ3900">
            <v>0</v>
          </cell>
          <cell r="AK3900">
            <v>593</v>
          </cell>
          <cell r="AL3900">
            <v>0</v>
          </cell>
          <cell r="AM3900">
            <v>593</v>
          </cell>
          <cell r="AN3900" t="str">
            <v>同步</v>
          </cell>
          <cell r="AO3900">
            <v>1</v>
          </cell>
          <cell r="AP3900" t="str">
            <v>替莫脞胺</v>
          </cell>
          <cell r="AQ3900">
            <v>1</v>
          </cell>
          <cell r="AS3900">
            <v>0</v>
          </cell>
          <cell r="AU3900" t="e">
            <v>#N/A</v>
          </cell>
          <cell r="AV3900" t="e">
            <v>#N/A</v>
          </cell>
          <cell r="AW3900" t="e">
            <v>#N/A</v>
          </cell>
          <cell r="AX3900" t="e">
            <v>#N/A</v>
          </cell>
          <cell r="AY3900" t="e">
            <v>#N/A</v>
          </cell>
          <cell r="AZ3900" t="e">
            <v>#N/A</v>
          </cell>
        </row>
        <row r="3901">
          <cell r="B3901" t="str">
            <v>P1402</v>
          </cell>
          <cell r="C3901" t="str">
            <v>CGGA_P1402</v>
          </cell>
          <cell r="E3901" t="str">
            <v>叶军</v>
          </cell>
          <cell r="F3901">
            <v>633817</v>
          </cell>
          <cell r="G3901">
            <v>44173</v>
          </cell>
          <cell r="H3901" t="str">
            <v xml:space="preserve">1.颅内占位性病变（额，右，胶质瘤复发可能性大）  2.症状性癫痫[继发性癫痫] </v>
          </cell>
          <cell r="J3901" t="str">
            <v>男</v>
          </cell>
          <cell r="K3901">
            <v>47</v>
          </cell>
          <cell r="L3901" t="str">
            <v>O</v>
          </cell>
          <cell r="M3901" t="str">
            <v>640302197311263917</v>
          </cell>
          <cell r="N3901" t="str">
            <v xml:space="preserve">张宁  /夫妻 /13909589025 
叶如栋 /父子 /18795179274 
叶霞/姐弟 /13895637302 </v>
          </cell>
          <cell r="O3901" t="str">
            <v>左额开颅肿物切除术后1年余。</v>
          </cell>
          <cell r="P3901" t="str">
            <v>患者于2019年12月17日体检时发现颅内占位，随即前往宁夏医科大学附属医院就诊，头部MRI示：“颅内占位性病变，低级别胶质瘤可能性大”，当时未行其他治疗措施，患者无头痛、恶心、呕吐等不适。2019年12月20日在我院行“左额开颅肿物切除术”，术后患者恢复可，未出现头痛、恶心、呕吐、四肢抽搐等不适，术后规律服用左乙拉西坦片半年后遵医嘱停药，左额可见手术切口瘢痕。2020年3月行同步放化疗，2020年4月结束放疗，10月9日结束化疗。期间患者间断出现头痛，头部MRI检查未见明显变化。2020年10月开始逐渐出现反应迟钝、行走不稳、手腿抖动等症状。11月于宁夏医科大学附属医院行头部MRI检查：“右侧额叶占位，胶质瘤复发可能性大”，其后患者原有症状逐渐加重，并出现失语、大小便失禁。2020年12月7日，患者开始出现嗜睡。现为求进一步诊治，患者就诊于我院，门诊以“颅内占位性病变（额叶，右侧，胶质瘤复发可能性大）” 收入我科。患者自患病以来，饮食可，睡眠可，二便如常，体重无明显变化。</v>
          </cell>
          <cell r="Q3901" t="str">
            <v>1992年患者行“阑尾切除术”，术后恢复良好。开颅手术史见现病史。术后恢复可，左额可见切口瘢痕。否认高血压史、冠心病史， 否认糖尿病史、脑血管病史、精神病史，否认肝炎史、疟疾史、结核史,否认外伤史，否认过敏史，预防接种史不详。</v>
          </cell>
          <cell r="R3901" t="str">
            <v>生于原籍，久居本地，无疫区、疫情、疫水接触史，无牧区、矿山、高氟区、低碘区居住史，无化学性物质、放射性物质、有毒物质接触史，无工业毒物、粉尘接触史。否认冶游史、嗜酒史、吸烟史。</v>
          </cell>
          <cell r="S3901" t="str">
            <v>无</v>
          </cell>
          <cell r="T3901">
            <v>44175</v>
          </cell>
          <cell r="V3901" t="str">
            <v>右额开颅病变切除+硬脑膜修补术</v>
          </cell>
          <cell r="W3901" t="str">
            <v>患者插管全麻成功后，病人取仰卧位。常规碘酒（4%）和酒精（75%）消毒后铺巾，头皮浸润麻醉，行冠状切口切开，充分暴露右额骨质，颅骨钻2孔骨瓣铣下保留。硬膜四周严密悬吊。“弧形+放射”状剪开硬脑膜，B超探查定位病变。自中线向下探查，皮层下2cm即可见灰黄色病变，质软，血供丰富，与周围脑组织边界不清。显微镜下首先自瘤内分块切除，待减压充分后自肿瘤大致边界逐步分离并分块切除，大小约21X20X25mm。术中冰冻送检回报：胶质瘤。术腔严密止血，创面速即纱帖敷,术腔反复冲洗清亮，脑组织搏动好，硬膜破损严重，可缝人工硬膜（脑膜健）减张缝合，与护士清点棉片、棉条等手术用品无误后，还纳骨瓣，钛片+盖孔板固定。逐层缝合肌肉、皮下及皮肤，术毕再次与护士清点棉条等手术用品无误，手术顺利，术中出血约200ml，未输血，输液1500ml，术后返ICU回病房监护。</v>
          </cell>
          <cell r="X3901" t="str">
            <v>近全切除</v>
          </cell>
          <cell r="Y3901">
            <v>163720</v>
          </cell>
          <cell r="Z3901" t="str">
            <v>GBM(WHO IV)</v>
          </cell>
          <cell r="AA3901" t="str">
            <v>GBM(WHO IV)</v>
          </cell>
          <cell r="AB3901">
            <v>4</v>
          </cell>
          <cell r="AC3901" t="str">
            <v>病理诊断（2020-12-11）：胶质母细胞瘤 (WHOⅣ级)。（复发） </v>
          </cell>
          <cell r="AD3901" t="str">
            <v>近全切除</v>
          </cell>
          <cell r="AE3901">
            <v>44205</v>
          </cell>
          <cell r="AF3901" t="str">
            <v>1.胶质母细胞瘤 (WHOⅣ级，额，右）  2.症状性癫痫[继发性癫痫]</v>
          </cell>
          <cell r="AH3901" t="str">
            <v>终止</v>
          </cell>
          <cell r="AI3901">
            <v>111</v>
          </cell>
          <cell r="AJ3901">
            <v>1</v>
          </cell>
          <cell r="AK3901">
            <v>111</v>
          </cell>
          <cell r="AL3901">
            <v>1</v>
          </cell>
          <cell r="AM3901">
            <v>127</v>
          </cell>
          <cell r="AN3901">
            <v>0</v>
          </cell>
          <cell r="AP3901">
            <v>0</v>
          </cell>
          <cell r="AS3901">
            <v>1</v>
          </cell>
          <cell r="AU3901" t="e">
            <v>#N/A</v>
          </cell>
          <cell r="AV3901" t="e">
            <v>#N/A</v>
          </cell>
          <cell r="AW3901" t="e">
            <v>#N/A</v>
          </cell>
          <cell r="AX3901" t="e">
            <v>#N/A</v>
          </cell>
          <cell r="AY3901" t="e">
            <v>#N/A</v>
          </cell>
          <cell r="AZ3901" t="e">
            <v>#N/A</v>
          </cell>
        </row>
        <row r="3902">
          <cell r="B3902" t="str">
            <v>P1403</v>
          </cell>
          <cell r="C3902" t="str">
            <v>CGGA_P1403</v>
          </cell>
          <cell r="D3902" t="str">
            <v>CGGA_P81, CGGA_P1403</v>
          </cell>
          <cell r="E3902" t="str">
            <v>程晓乐</v>
          </cell>
          <cell r="F3902">
            <v>666274</v>
          </cell>
          <cell r="G3902">
            <v>44174</v>
          </cell>
          <cell r="H3902" t="str">
            <v>复发胶质瘤（额、胼胝体，双；颞顶岛、底节，左；脑干）  症状性癫痫[继发性癫痫]</v>
          </cell>
          <cell r="J3902" t="str">
            <v>男</v>
          </cell>
          <cell r="K3902">
            <v>34</v>
          </cell>
          <cell r="L3902" t="str">
            <v>B</v>
          </cell>
          <cell r="M3902" t="str">
            <v>33030419860629781X</v>
          </cell>
          <cell r="N3902" t="str">
            <v xml:space="preserve">程晶/夫妻 /15858829637 
程忠 /父子 /不详 
程晶/夫妻 /15858829637 </v>
          </cell>
          <cell r="O3902" t="str">
            <v>胶质瘤术后5年，右侧肢体不灵活1月余伴头痛、恶心、呕吐。</v>
          </cell>
          <cell r="P3902" t="str">
            <v>患者5年前于普仁医院行胶质瘤手术，术后病理示星形细胞瘤（WHO II级），术后给予放化疗，间断癫痫，发作时右侧肢体抽搐伴意识丧失，给予开普兰抗癫痫治疗，控制可，1月前患者出现右侧肢体不灵活，并出现头痛、恶心、呕吐，复查发现肿瘤复发，为进一步治疗，特来我院门诊就诊，门诊以“颅内占位性病变”收住入院。    患者自患病以来，饮食可，睡眠可，二便如常，体重无明显变化。</v>
          </cell>
          <cell r="Q3902" t="str">
            <v>平素健康状况:良好。否认高血压史、冠心病史， 否认糖尿病史、脑血管病史、精神病史，否认肝炎史、疟疾史、结核史,否认其他手术史、外伤史、输血史，否认过敏史，预防接种史不详。</v>
          </cell>
          <cell r="R3902" t="str">
            <v>生于浙江，久居本地，无疫区、疫情、疫水接触史，无牧区、矿山、高氟区、低碘区居住史，无化学性物质、放射性物质、有毒物质接触史，无工业毒物、粉尘接触史。吸烟15年，平均20支／日，未戒烟。吸烟指数吸烟指数否认冶游史、嗜酒史、。</v>
          </cell>
          <cell r="S3902" t="str">
            <v>无</v>
          </cell>
          <cell r="T3902">
            <v>44176</v>
          </cell>
          <cell r="V3902" t="str">
            <v>扩大原切口入路病变切除术+人工硬膜修补术（导航下）</v>
          </cell>
          <cell r="W3902" t="str">
            <v>患者插管全麻成功后，病人取仰卧位。头右偏，导航明确病变位置常规碘酒（2%）和酒精（75%）消毒后铺巾，头皮浸润麻醉，过中线扩大原切口，充分暴露左额骨质，可见前次额颞骨瓣，钛钉钛片固定，颅骨钻1孔左额颞骨瓣铣下保留，硬膜四周严密悬吊，超声明确病变强化部分位置，“+”字状剪开左额硬脑膜，即可见左额病变灰黄，质地软韧不均，血供中等，深部灰红，质地偏软，血供丰富，与周围脑组织边界不清，并可见前次手术残腔，于前次手术残腔内侧切除左额病变，内侧至中线，深部至嗅神经，后部至底节，脑室额角开放不明显，最终肿瘤镜下部分切除，大小约4.3X4.5X4.0cm，复查核磁，提示切除满意，术腔严密止血，创面速即纱帖敷,术腔反复冲洗清亮，脑组织搏动好，硬膜破损严重，可缝人工硬膜（脑膜健）减张缝合，与护士清点棉片、棉条等手术用品无误后，钛钉钛片还纳骨瓣，逐层缝合肌肉、皮下及皮肤，术毕再次与护士清点棉条等手术用品无误，手术顺利，术中出血约200ml，输液2500ml，术后回ICU病房监护，术中冰冻回报高级别胶质瘤。</v>
          </cell>
          <cell r="X3902" t="str">
            <v>部分切除</v>
          </cell>
          <cell r="Y3902">
            <v>163752</v>
          </cell>
          <cell r="Z3902" t="str">
            <v>GBM(WHO IV)</v>
          </cell>
          <cell r="AA3902" t="str">
            <v>GBM(WHO IV)</v>
          </cell>
          <cell r="AB3902">
            <v>4</v>
          </cell>
          <cell r="AC3902" t="str">
            <v>病理诊断：胶质母细胞瘤（WHOⅣ级），累及软膜下及蛛网膜下腔。</v>
          </cell>
          <cell r="AD3902" t="str">
            <v>部分切除</v>
          </cell>
          <cell r="AE3902">
            <v>44194</v>
          </cell>
          <cell r="AF3902" t="str">
            <v>1.胶质母细胞瘤（WHOⅣ级）（额、胼胝体，双；颞顶岛、底节，左；脑干）  2.症状性癫痫[继发性癫痫] 3.中枢神经系统感染 4.低钠血症 5.肝功能异常</v>
          </cell>
          <cell r="AH3902" t="str">
            <v>未终止</v>
          </cell>
          <cell r="AI3902" t="str">
            <v>NA</v>
          </cell>
          <cell r="AJ3902" t="str">
            <v>NA</v>
          </cell>
          <cell r="AK3902" t="str">
            <v>NA</v>
          </cell>
          <cell r="AL3902" t="str">
            <v>NA</v>
          </cell>
          <cell r="AM3902">
            <v>127</v>
          </cell>
          <cell r="AN3902">
            <v>0</v>
          </cell>
          <cell r="AP3902">
            <v>0</v>
          </cell>
          <cell r="AS3902">
            <v>1</v>
          </cell>
          <cell r="AU3902" t="e">
            <v>#N/A</v>
          </cell>
          <cell r="AV3902" t="e">
            <v>#N/A</v>
          </cell>
          <cell r="AW3902" t="e">
            <v>#N/A</v>
          </cell>
          <cell r="AX3902" t="e">
            <v>#N/A</v>
          </cell>
          <cell r="AY3902" t="e">
            <v>#N/A</v>
          </cell>
          <cell r="AZ3902" t="e">
            <v>#N/A</v>
          </cell>
        </row>
        <row r="3903">
          <cell r="B3903" t="str">
            <v>P1404</v>
          </cell>
          <cell r="C3903" t="str">
            <v>CGGA_P1404</v>
          </cell>
          <cell r="E3903" t="str">
            <v>李春革</v>
          </cell>
          <cell r="F3903">
            <v>666105</v>
          </cell>
          <cell r="G3903">
            <v>44173</v>
          </cell>
          <cell r="H3903" t="str">
            <v>颅内占位性病变(左颞顶)  混合性失语  运动功能障碍(右侧肢体)</v>
          </cell>
          <cell r="J3903" t="str">
            <v>男</v>
          </cell>
          <cell r="K3903">
            <v>52</v>
          </cell>
          <cell r="L3903" t="str">
            <v>A</v>
          </cell>
          <cell r="M3903" t="str">
            <v>210521196808240038</v>
          </cell>
          <cell r="N3903" t="str">
            <v xml:space="preserve">于翠莲 /妻子 /13941469941 
李瑞华/女儿 /13591993747  </v>
          </cell>
          <cell r="O3903" t="str">
            <v>右手麻木2月，右侧肢体运动不利伴失语2周。</v>
          </cell>
          <cell r="P3903" t="str">
            <v>患者2月前无明显诱因下出现右手麻木，就诊心脏科，未查明原因。后转诊神经外科，行头颅MRI示：发现颅内占位性病变。发病过程中，患者无恶心呕吐，无四肢抽搐，无意识丧失。2周期前出现右侧肢体运动不利，混合型失语，进展明显。患者为求进一步治疗，就诊于我院，行头颅MRI示：颅内占位性病变（左颞顶）。门诊以“颅内占位性病变”收入院。    患者自患病以来，饮食可，睡眠可，二便如常，体重无明显变化。</v>
          </cell>
          <cell r="Q3903" t="str">
            <v>高血压病史多年，未规律监测，未规律服药。否认、冠心病史， 否认糖尿病史、脑血管病史、精神病史，否认肝炎史、疟疾史、结核史,否认手术史、外伤史、输血史，否认过敏史，预防接种史不详。</v>
          </cell>
          <cell r="R3903" t="str">
            <v>生于本溪，久居本地，无疫区、疫情、疫水接触史，无牧区、矿山、高氟区、低碘区居住史，无化学性物质、放射性物质、有毒物质接触史，无工业毒物、粉尘接触史。否认冶游史、嗜酒史、吸烟史。</v>
          </cell>
          <cell r="S3903" t="str">
            <v>无</v>
          </cell>
          <cell r="T3903">
            <v>44176</v>
          </cell>
          <cell r="V3903" t="str">
            <v>左颞顶枕开颅肿瘤切除术+人工硬膜修复术 </v>
          </cell>
          <cell r="W3903" t="str">
            <v>患者气管插管全麻成功后，右侧卧位。常规碘酒（4%）和酒精（75%）消毒后铺巾，头皮浸润麻醉，取左颞顶枕马蹄形切口逐层切开，皮瓣翻向侧下方，充分暴露骨质，颅骨钻2孔骨瓣铣下保留。硬膜止血后四周严密悬吊，见硬膜张力略高250ml甘露醇快速静点降低颅内压， “弧形+放射”状剪开硬脑膜，脑组织张力中等，见病变位于左颞顶枕，实性病变呈灰黄色，质软，血供极丰富，与周围脑组织边界欠清，自肿瘤大致边界逐步分离并分块切除，最终病变镜下全切，大小约6*5.5*5cm。术腔严密止血，创面速即纱帖敷,术腔反复冲洗清亮，脑组织搏动好，硬膜破损处人工硬膜减张缝合，与护士清点棉片、棉条等手术用品无误后，1枚盖孔板2枚钛片还纳骨瓣，逐层缝合肌肉、皮下及皮肤，术毕再次与护士清点棉条等手术用品无误，手术顺利，术中出血约300ml，未输血，术后回ICU病房监护。</v>
          </cell>
          <cell r="X3903" t="str">
            <v>全切切除</v>
          </cell>
          <cell r="Y3903">
            <v>163769</v>
          </cell>
          <cell r="Z3903" t="str">
            <v>GBM(WHO IV)</v>
          </cell>
          <cell r="AA3903" t="str">
            <v>GBM(WHO IV)</v>
          </cell>
          <cell r="AB3903">
            <v>4</v>
          </cell>
          <cell r="AC3903" t="str">
            <v>术后病理：肉眼所见：胶质母细胞瘤（WHOⅣ级）。 </v>
          </cell>
          <cell r="AD3903" t="str">
            <v>全切切除</v>
          </cell>
          <cell r="AE3903">
            <v>44183</v>
          </cell>
          <cell r="AF3903" t="str">
            <v>左颞顶胶质母细胞瘤 (WHO IV级)  混合性失语  运动功能障碍(右上肢)</v>
          </cell>
          <cell r="AH3903" t="str">
            <v>终止</v>
          </cell>
          <cell r="AI3903">
            <v>80</v>
          </cell>
          <cell r="AJ3903">
            <v>1</v>
          </cell>
          <cell r="AK3903">
            <v>80</v>
          </cell>
          <cell r="AL3903">
            <v>1</v>
          </cell>
          <cell r="AM3903">
            <v>128</v>
          </cell>
          <cell r="AN3903" t="str">
            <v>无</v>
          </cell>
          <cell r="AO3903">
            <v>0</v>
          </cell>
          <cell r="AP3903" t="str">
            <v>无</v>
          </cell>
          <cell r="AQ3903">
            <v>0</v>
          </cell>
          <cell r="AS3903">
            <v>0</v>
          </cell>
          <cell r="AU3903" t="e">
            <v>#N/A</v>
          </cell>
          <cell r="AV3903" t="e">
            <v>#N/A</v>
          </cell>
          <cell r="AW3903" t="e">
            <v>#N/A</v>
          </cell>
          <cell r="AX3903" t="e">
            <v>#N/A</v>
          </cell>
          <cell r="AY3903" t="e">
            <v>#N/A</v>
          </cell>
          <cell r="AZ3903" t="e">
            <v>#N/A</v>
          </cell>
        </row>
        <row r="3904">
          <cell r="B3904" t="str">
            <v>P1405</v>
          </cell>
          <cell r="C3904" t="str">
            <v>CGGA_P1405</v>
          </cell>
          <cell r="E3904" t="str">
            <v>孙立娟</v>
          </cell>
          <cell r="F3904">
            <v>650252</v>
          </cell>
          <cell r="G3904">
            <v>44174</v>
          </cell>
          <cell r="H3904" t="str">
            <v>1.间变星形细胞瘤（颞叶、海马 左）  2.继发性癫痫  3.焦虑状态  4.心脏扩大  5.左肺慢性肺炎  6.睡眠障碍  7.双乳腺多发结节  8.立体定向脑活检术后</v>
          </cell>
          <cell r="J3904" t="str">
            <v>女</v>
          </cell>
          <cell r="K3904">
            <v>47</v>
          </cell>
          <cell r="L3904" t="str">
            <v>O</v>
          </cell>
          <cell r="M3904" t="str">
            <v>110229197302050021</v>
          </cell>
          <cell r="N3904" t="str">
            <v xml:space="preserve">王起顺  /夫妻 /13801133694 
孙立波  /兄弟 /18610158808 范春学/朋友 18612292628 </v>
          </cell>
          <cell r="O3904" t="str">
            <v>发作性意识不清、肢体抽搐6月余。</v>
          </cell>
          <cell r="P3904" t="str">
            <v>患者6月余前外地出差过程中出现突发意识不清，口吐白沫，四肢抽搐，伴舌咬伤及尿失禁，具体持续时间不详，约半小时后意识恢复，发作后无肢体无力、疼痛、头痛、呕吐等。就诊于当地医院急诊，行头CT“未见明显异常”，未予特殊治疗。5月余前情绪不愉快后出现一过性言语表达障碍，表现为可听懂他人说话，但言语表达错乱，他人难以理解，自述意识清楚，全程可以回忆，持续约30min-1小时，随后再次出现意识不清伴肢体抽搐，就诊于我院急诊，给予左乙拉西坦0.5g bid口服，此后未再发作，但服药后思睡。近来患者出现一过性找词困难，表现为知道“冰箱”等词语含义及作用，但不能说出名称具体，其余言语表达及理解力均正常。近来上述症状不缓解，无咳嗽咳痰、发热等，为进一步诊治来我院门诊行头部MRI：颅内占位性病变，胶质瘤待除外，为明确病变性质行活检治疗收入功能神外，病理回报：间变性星形细胞瘤。今患者为求手术就诊于我科，门诊以“间变性星形细胞瘤（颞叶、海马  左侧）”收入院。患者自患病以来，饮食可，睡眠欠佳，二便如常，体重无明显变化。</v>
          </cell>
          <cell r="Q3904" t="str">
            <v>平素健康状况:良好。否认高血压史、冠心病史， 否认糖尿病史、脑血管病史、精神病史，否认肝炎史、疟疾史、结核史,否认手术史、外伤史、输血史，否认过敏史，预防接种史不详。</v>
          </cell>
          <cell r="R3904" t="str">
            <v>生于本地，久居本地，无疫区、疫情、疫水接触史，无牧区、矿山、高氟区、低碘区居住史，无化学性物质、放射性物质、有毒物质接触史，无工业毒物、粉尘接触史。否认冶游史、嗜酒史、吸烟史。</v>
          </cell>
          <cell r="S3904" t="str">
            <v>90</v>
          </cell>
          <cell r="T3904">
            <v>44179</v>
          </cell>
          <cell r="V3904" t="str">
            <v>显微镜下左颞肿瘤切除+人工硬脑膜修补术（术中导航+ECoG监测</v>
          </cell>
          <cell r="W3904" t="str">
            <v>患者气管插管全麻成功后，病人仰卧位，头偏向右侧,头架固定，导航注册确定肿瘤体表投影。常规碘酒（4%）和酒精（75%）消毒后铺巾，头皮浸润麻醉，行左额颞“？”切口逐层切开，皮肌瓣翻向前方，充分暴露骨质，颅骨钻孔，骨瓣铣下保留。硬膜止血后悬吊，磨除蝶骨嵴，“弧形+放射状”剪开硬脑膜，见脑组织张力略高，侧裂释放脑脊液后脑压下降满意，见左颞脑回增宽，脑沟变浅。术中皮层脑电监测示棘波主要集中在左颞叶。肿瘤位于左颞及海马，左颞下回肿瘤呈鱼肉样，与中颅窝底硬脑膜粘连紧密，肿瘤实性，部分灰白色，质韧，边界不清，血供中等，周边分离并分块切除，侧脑室颞角开放。ICA、大脑后动脉、基底静脉、脑干、动眼神经均保护完好。术腔严密止血，反复冲洗清亮，脑组织搏动好，硬膜周搜明显，人工硬膜减张修补缝合，与护士清点棉片、棉条等手术用品无误后，钛夹和钛片还纳骨瓣，逐层缝合肌肉、皮下及皮肤，术毕再次与护士清点棉条等手术用品无误，手术顺利，麻醉满意，术中出血约200ml，输液 3600 ml，术后拔管后安返PICU监护。</v>
          </cell>
          <cell r="X3904" t="str">
            <v>近全切除</v>
          </cell>
          <cell r="Y3904">
            <v>163802</v>
          </cell>
          <cell r="Z3904" t="str">
            <v>间变星形细胞瘤（WHOⅢ-Ⅳ级）</v>
          </cell>
          <cell r="AA3904" t="str">
            <v>间变星形细胞瘤（WHOⅢ-Ⅳ级）</v>
          </cell>
          <cell r="AB3904">
            <v>4</v>
          </cell>
          <cell r="AC3904" t="str">
            <v>病理诊断：高级别胶质瘤，HE形态表现间变性星形细胞瘤形态，未见明确坏死灶，核分裂像多见，浸润软膜下及蛛网膜下腔，可见血管周围间隙浸润，级别相当于WHOⅢ-Ⅳ级。</v>
          </cell>
          <cell r="AD3904" t="str">
            <v>近全切除</v>
          </cell>
          <cell r="AE3904">
            <v>44187</v>
          </cell>
          <cell r="AF3904" t="str">
            <v>1.间变星形细胞瘤（WHOⅢ-Ⅳ级）（颞叶、海马 左）；2.继发性癫痫；3.焦虑状态；4.心脏扩大；5.左肺慢性肺炎；6.睡眠障碍；7.双乳腺多发结节；8.立体定向脑活检术后</v>
          </cell>
          <cell r="AH3904" t="str">
            <v>未终止</v>
          </cell>
          <cell r="AI3904">
            <v>589</v>
          </cell>
          <cell r="AJ3904">
            <v>0</v>
          </cell>
          <cell r="AK3904">
            <v>473</v>
          </cell>
          <cell r="AL3904">
            <v>1</v>
          </cell>
          <cell r="AM3904">
            <v>589</v>
          </cell>
          <cell r="AN3904" t="str">
            <v>同步</v>
          </cell>
          <cell r="AO3904">
            <v>1</v>
          </cell>
          <cell r="AP3904" t="str">
            <v>泰道</v>
          </cell>
          <cell r="AQ3904">
            <v>1</v>
          </cell>
          <cell r="AS3904">
            <v>0</v>
          </cell>
          <cell r="AU3904" t="e">
            <v>#N/A</v>
          </cell>
          <cell r="AV3904" t="e">
            <v>#N/A</v>
          </cell>
          <cell r="AW3904" t="e">
            <v>#N/A</v>
          </cell>
          <cell r="AX3904" t="e">
            <v>#N/A</v>
          </cell>
          <cell r="AY3904" t="e">
            <v>#N/A</v>
          </cell>
          <cell r="AZ3904" t="e">
            <v>#N/A</v>
          </cell>
        </row>
        <row r="3905">
          <cell r="B3905" t="str">
            <v>P1406</v>
          </cell>
          <cell r="C3905" t="str">
            <v>CGGA_P1406</v>
          </cell>
          <cell r="D3905" t="str">
            <v>CGGA_P1341, CGGA_P1406</v>
          </cell>
          <cell r="E3905" t="str">
            <v>佘天江</v>
          </cell>
          <cell r="F3905">
            <v>657463</v>
          </cell>
          <cell r="G3905">
            <v>44174</v>
          </cell>
          <cell r="H3905" t="str">
            <v>1.颅内占位性病变(多发,颞叶,基底节区,岛叶等,左,胶质瘤残留可能性大) 2.症状性癫痫[继发性癫痫]</v>
          </cell>
          <cell r="J3905" t="str">
            <v>男</v>
          </cell>
          <cell r="K3905">
            <v>57</v>
          </cell>
          <cell r="L3905" t="str">
            <v>A</v>
          </cell>
          <cell r="M3905" t="str">
            <v>210711196304185619</v>
          </cell>
          <cell r="N3905" t="str">
            <v xml:space="preserve">李贺民  /夫妻 /15541614769 
佘天海 /兄弟 /13841639982 
佘星华  /叔侄 /13911379353 </v>
          </cell>
          <cell r="O3905" t="str">
            <v>“胶质瘤术后”2月余，入院切除残余病变</v>
          </cell>
          <cell r="P3905" t="str">
            <v>2月余前，患者主因“头晕伴意识丧失1月余”于我院就诊，行头MRI检查发现颅内多发胶质瘤。入院后经组内讨论拟分次切除病变。于2020-10-09日全麻下行左额颞开颅，切除颞叶部分病变，手术顺利。病理回报：星形细胞瘤，WHO II级。术后患者恢复良好，此次入院拟再次手术切除残余病变。近日无明显癫痫发作。    患者自患病以来，饮食可，睡眠可，二便如常，体重无明显变化。</v>
          </cell>
          <cell r="Q3905" t="str">
            <v>平素健康状况:良好。否认高血压史、冠心病史， 否认糖尿病史、脑血管病史、精神病史，否认肝炎史、疟疾史、结核史,手术史见上，否认外伤史、输血史，否认过敏史，预防接种史不详。</v>
          </cell>
          <cell r="R3905" t="str">
            <v>生于辽宁锦州，久居本地，无疫区、疫情、疫水接触史，无牧区、矿山、高氟区、低碘区居住史，无化学性物质、放射性物质、有毒物质接触史，无无工业毒物、粉尘接触史。否认冶游史、嗜酒史、吸烟史。</v>
          </cell>
          <cell r="S3905" t="str">
            <v>无</v>
          </cell>
          <cell r="T3905">
            <v>44179</v>
          </cell>
          <cell r="V3905" t="str">
            <v>显微镜下幕上深部肿物切除术</v>
          </cell>
          <cell r="W3905" t="str">
            <v>患者插管全麻成功后，病人右侧卧位头架固定。常规碘酒（4%）和酒精（75%）消毒后铺巾，头皮浸润麻醉，行左颞枕“马蹄形”切口逐层切开，充分暴露骨质，颅骨钻2孔骨瓣铣下保留。硬膜四周严密悬吊，“弧形+放射”状剪开硬膜，先切除部分颞下回皮层，直达小脑幕缘，可见灰白色病变，质地软韧不均，血供中等，呈浸润性生长，与周边脑组织边界不清，向外上方侵及侧脑室颞角并沿海马向后方延伸至侧脑室三角区。自肿瘤大致边界逐步分离并分块切除，最终肿瘤镜下近全切除，大小约44X30X30mm。脑干，小脑上动脉等结构显示并保护良好。术腔严密止血，创面速即纱帖敷,术腔反复冲洗清亮，脑组织搏动好。硬膜破损严重，可缝人工硬膜（脑膜健）减张缝合。与护士清点棉片、棉条等手术用品无误后，还纳骨瓣，钛片+盖孔板固定。逐层缝合肌肉、皮下及皮肤，术毕再次与护士清点棉条等手术用品无误，手术顺利，术中出血约300ml，输液3500ml，未输血，术后回病房监护。</v>
          </cell>
          <cell r="X3905" t="str">
            <v>全切切除</v>
          </cell>
          <cell r="Y3905">
            <v>163795</v>
          </cell>
          <cell r="AA3905" t="str">
            <v>GBM WHO IV</v>
          </cell>
          <cell r="AC3905" t="str">
            <v>？</v>
          </cell>
          <cell r="AD3905" t="str">
            <v>全切切除</v>
          </cell>
          <cell r="AE3905">
            <v>44183</v>
          </cell>
          <cell r="AF3905" t="str">
            <v>1.颅内占位性病变(多发,颞叶,基底节区,岛叶等,左,胶质瘤残留可能性大) 2.症状性癫痫[继发性癫痫]</v>
          </cell>
          <cell r="AH3905" t="str">
            <v>未终止</v>
          </cell>
          <cell r="AI3905" t="str">
            <v>NA</v>
          </cell>
          <cell r="AJ3905" t="str">
            <v>NA</v>
          </cell>
          <cell r="AK3905" t="str">
            <v>NA</v>
          </cell>
          <cell r="AL3905" t="str">
            <v>NA</v>
          </cell>
          <cell r="AM3905">
            <v>127</v>
          </cell>
          <cell r="AN3905">
            <v>0</v>
          </cell>
          <cell r="AP3905">
            <v>0</v>
          </cell>
          <cell r="AS3905">
            <v>1</v>
          </cell>
          <cell r="AU3905" t="e">
            <v>#N/A</v>
          </cell>
          <cell r="AV3905" t="e">
            <v>#N/A</v>
          </cell>
          <cell r="AW3905" t="e">
            <v>#N/A</v>
          </cell>
          <cell r="AX3905" t="e">
            <v>#N/A</v>
          </cell>
          <cell r="AY3905" t="e">
            <v>#N/A</v>
          </cell>
          <cell r="AZ3905" t="e">
            <v>#N/A</v>
          </cell>
        </row>
        <row r="3906">
          <cell r="B3906" t="str">
            <v>P1407</v>
          </cell>
          <cell r="C3906" t="str">
            <v>CGGA_P1407</v>
          </cell>
          <cell r="E3906" t="str">
            <v>万春火</v>
          </cell>
          <cell r="F3906">
            <v>666647</v>
          </cell>
          <cell r="G3906">
            <v>44176</v>
          </cell>
          <cell r="H3906" t="str">
            <v>1.颅内占位性病变(额,右,胼胝体膝部,胶质瘤可能性大) 2.高血压 3.前列腺增生</v>
          </cell>
          <cell r="J3906" t="str">
            <v>男</v>
          </cell>
          <cell r="K3906">
            <v>63</v>
          </cell>
          <cell r="L3906" t="str">
            <v>B</v>
          </cell>
          <cell r="M3906" t="str">
            <v>360121195702012412</v>
          </cell>
          <cell r="N3906" t="str">
            <v xml:space="preserve">章小珍  /夫妻 /13870099218 
万鹏  /父子 /13407092999 
万鹂  /父女 /13699558968 </v>
          </cell>
          <cell r="O3906" t="str">
            <v>间断性头痛半月余</v>
          </cell>
          <cell r="P3906" t="str">
            <v>半月余前无明显诱因出现间断性头痛，左颞为主，可忍受。无恶心无呕吐。于当地医院行头部磁共振检查发现颅内病变，为进一步诊治来我院。门诊检查后以“颅内占位性病变”收入院。    患者自患病以来，无明显肢体抽搐及无力，饮食可，睡眠可，二便如常，体重无明显变化。</v>
          </cell>
          <cell r="Q3906" t="str">
            <v>30余年前曾患“肺结核”，于江西省治疗后痊愈。否认高血压史、冠心病史， 否认糖尿病史、脑血管病史、精神病史，，。否认肝炎史、疟疾史、,否认手术史、外伤史、输血史，有青霉素过敏史，预防接种史不详。</v>
          </cell>
          <cell r="R3906" t="str">
            <v>生于江西南昌，久居本地，无疫区、疫情、疫水接触史，无牧区、矿山、高氟区、低碘区居住史，无化学性物质、放射性物质、有毒物质接触史，无工业毒物、粉尘接触史。否认冶游史、嗜酒史、吸烟史。</v>
          </cell>
          <cell r="S3906" t="str">
            <v>无</v>
          </cell>
          <cell r="T3906">
            <v>44180</v>
          </cell>
          <cell r="V3906" t="str">
            <v>冠切右额开颅病变切除术</v>
          </cell>
          <cell r="W3906" t="str">
            <v>患者插管全麻成功后，病人取仰卧位。常规碘酒（4%）和酒精（75%）消毒后铺巾，头皮浸润麻醉，行冠状切口切开，充分暴露右额骨质，颅骨钻2孔骨瓣铣下保留，硬膜四周严密悬吊。“弧形+放射”状剪开硬脑膜，可见局部脑组织张力高，脑回膨隆明显，脑沟消失，灰红色病变已凸至脑表面，质地软韧不均，血供中等，与周围脑组织边界不清。显微镜下首先自瘤内分块切除，待减压充分后自肿瘤大致边界逐步分离并分块切除，大小约50X28X45mm，切除范围内达中线，后界至胼胝体膝部，下达直回。术腔严密止血，创面速即纱帖敷,术腔反复冲洗清亮，脑组织搏动好。硬膜破损严重，可缝人工硬膜（脑膜健）减张缝合，与护士清点棉片、棉条等手术用品无误后，还纳骨瓣，钛片+盖孔板固定。逐层缝合肌肉、皮下及皮肤，术毕再次与护士清点棉条等手术用品无误，手术顺利，术中出血约200ml，输液2000ml，术后回病房监护。</v>
          </cell>
          <cell r="X3906" t="str">
            <v>全切切除</v>
          </cell>
          <cell r="Y3906">
            <v>163867</v>
          </cell>
          <cell r="Z3906" t="str">
            <v>AO(WHO III)</v>
          </cell>
          <cell r="AA3906" t="str">
            <v>AO(WHO III)</v>
          </cell>
          <cell r="AB3906">
            <v>3</v>
          </cell>
          <cell r="AC3906" t="str">
            <v>病理诊断（2020-12-26）：间变性少突星形细胞瘤 (WHOⅢ级)，局灶伴微血管增生。</v>
          </cell>
          <cell r="AD3906" t="str">
            <v>全切切除</v>
          </cell>
          <cell r="AE3906">
            <v>44188</v>
          </cell>
          <cell r="AF3906" t="str">
            <v>1.间变性少突星形细胞瘤(WHO III级，额,右,胼胝体膝部) 2.高血压 3.前列腺增生</v>
          </cell>
          <cell r="AH3906" t="str">
            <v>未终止</v>
          </cell>
          <cell r="AI3906">
            <v>588</v>
          </cell>
          <cell r="AJ3906">
            <v>0</v>
          </cell>
          <cell r="AK3906">
            <v>588</v>
          </cell>
          <cell r="AL3906">
            <v>0</v>
          </cell>
          <cell r="AM3906">
            <v>588</v>
          </cell>
          <cell r="AN3906" t="str">
            <v>同步</v>
          </cell>
          <cell r="AO3906">
            <v>1</v>
          </cell>
          <cell r="AP3906" t="str">
            <v>泰道</v>
          </cell>
          <cell r="AQ3906">
            <v>1</v>
          </cell>
          <cell r="AS3906">
            <v>0</v>
          </cell>
          <cell r="AU3906" t="e">
            <v>#N/A</v>
          </cell>
          <cell r="AV3906" t="e">
            <v>#N/A</v>
          </cell>
          <cell r="AW3906" t="e">
            <v>#N/A</v>
          </cell>
          <cell r="AX3906" t="e">
            <v>#N/A</v>
          </cell>
          <cell r="AY3906" t="e">
            <v>#N/A</v>
          </cell>
          <cell r="AZ3906" t="e">
            <v>#N/A</v>
          </cell>
        </row>
        <row r="3907">
          <cell r="B3907" t="str">
            <v>P1408</v>
          </cell>
          <cell r="C3907" t="str">
            <v>CGGA_P1408</v>
          </cell>
          <cell r="E3907" t="str">
            <v>田广伟</v>
          </cell>
          <cell r="F3907">
            <v>666277</v>
          </cell>
          <cell r="G3907">
            <v>44174</v>
          </cell>
          <cell r="H3907" t="str">
            <v>1.颅内占位性病变（额颞岛、基底节、胼胝体、丘脑  右），胶质瘤？  2.继发性癫痫  3.双肺慢性炎症 4. 双侧胸膜增厚  5.高血压</v>
          </cell>
          <cell r="J3907" t="str">
            <v>男</v>
          </cell>
          <cell r="K3907">
            <v>41</v>
          </cell>
          <cell r="L3907" t="str">
            <v>B</v>
          </cell>
          <cell r="M3907" t="str">
            <v>132326197905030830</v>
          </cell>
          <cell r="N3907" t="str">
            <v xml:space="preserve">李玉坤/夫妻 /13472116883 
田旭阳  /父子 /13785135718 
田建伟 /兄弟 /18132010087 </v>
          </cell>
          <cell r="O3907" t="str">
            <v>突发抽搐15天</v>
          </cell>
          <cell r="P3907" t="str">
            <v>患者于15天前睡觉过程中突发抽搐1次，眼球上吊，双上肢抽动，伴有意识不清，持续约3-5min后清醒，无头疼头晕，无肢体无力，无言语不利，遂就诊于赵县中医院，行头颅MRI提示颅内占位，建议转上级医院治疗；后就诊于河北省医科大学第二医院住院治疗，拟行手术治疗，家属考虑后决定就诊于我科，门诊行头颅MRI：右额颞岛、基底节、胼胝体膝部及丘脑占位：胶质瘤可能性大，我科以“颅内占位性病变”收入院。患者自患病以来，饮食可，睡眠可，二便如常，体重无明显变化。</v>
          </cell>
          <cell r="Q3907" t="str">
            <v>平素健康状况:良好。有高血压病，患高血压2015年，平日/mmHg,最高达160/90mmHg，未服降压药。否认冠心病史， 否认糖尿病史、脑血管病史、精神病史，否认肝炎史、疟疾史、结核史,否认手术史、外伤史、输血史，否认过敏史，预防接种史不详。</v>
          </cell>
          <cell r="R3907" t="str">
            <v>生于河北，久居本地，无疫区、疫情、疫水接触史，无牧区、矿山、高氟区、低碘区居住史，无化学性物质、放射性物质、有毒物质接触史，无工业毒物、粉尘接触史。饮酒20年，平均5两／日，未戒酒。否认冶游史、、吸烟史。</v>
          </cell>
          <cell r="S3907" t="str">
            <v>90</v>
          </cell>
          <cell r="T3907">
            <v>44180</v>
          </cell>
          <cell r="V3907" t="str">
            <v>冠切右额开颅肿瘤切除+人工硬脑膜修补术（术中导航+ECoG+皮质下高频单极刺激）</v>
          </cell>
          <cell r="W3907" t="str">
            <v>患者插管全麻成功后，病人取仰卧位，导航注册确定肿瘤体表投影。常规碘酒（4%）和酒精（75%）消毒后铺巾，头皮浸润麻醉，行冠状切口切开，充分暴露右额颞骨质，颅骨钻孔骨瓣铣下保留，硬膜四周严密悬吊，硬膜张力略高250ml甘露醇快速静点降低颅内压，“弧形+放射”状剪开硬脑膜，可见右额极脑回增宽显，脑沟变浅。术中ECoG监测可见额颞皮层多处癫痫灶。首先自前纵裂分离显露胼周动脉及胼胝体膝部，平胼胝体膝部平面向外侧分离，侧脑室额角开放。然后自外侧裂额侧分离，软膜下可见M2及岛叶肿瘤，岛阈处可见M1及豆纹动脉。前方分离嗅神经至嗅三角，显露视神经、大脑前动脉A1段。分块切除额极眶回直回肿瘤。然后软膜下切除岛叶肿瘤，深部可见肉豆蔻样底节区，皮质下高频单极刺激确定内囊后肢上、下肢区，以此作为切除深部边界，后方达后岛点。最后外侧裂下方分离切除颞极肿瘤，深方达小脑幕切迹及动眼神经，侧脑室颞角开放。肿瘤呈灰白色，质韧，血供丰富，与周围脑组织边界不清，最终肿瘤镜下近全切除。术腔严密止血，反复冲洗清亮，脑组织搏动好，硬膜破损严重，可缝人工硬膜（脑膜健）减张缝合，与护士清点棉片、棉条等手术用品无误后，钛夹钛片还纳骨瓣，逐层缝合肌肉、皮下及皮肤，术毕再次与护士清点棉条等手术用品无误，手术顺利，麻醉满意，术中出血约 300  ml，输液 3000   ml，术后保留气管插管后ICU病房监护。</v>
          </cell>
          <cell r="X3907" t="str">
            <v>近全切除</v>
          </cell>
          <cell r="Y3907">
            <v>163838</v>
          </cell>
          <cell r="Z3907" t="str">
            <v>O(WHO II)</v>
          </cell>
          <cell r="AA3907" t="str">
            <v>O(WHO II)</v>
          </cell>
          <cell r="AB3907">
            <v>2</v>
          </cell>
          <cell r="AC3907" t="str">
            <v>病理诊断：少突胶质细胞瘤 (WHOⅡ级)，局灶呈星形细胞瘤形态，伴钙化。 </v>
          </cell>
          <cell r="AD3907" t="str">
            <v>近全切除</v>
          </cell>
          <cell r="AE3907">
            <v>44193</v>
          </cell>
          <cell r="AF3907" t="str">
            <v>1.少突胶质细胞瘤 (WHOⅡ级)（额颞岛、基底节、胼胝体、丘脑  右）；2.继发性癫痫；3.中枢神经系统感染；4.双肺慢性炎症；5.双侧胸膜增厚；6.高血压</v>
          </cell>
          <cell r="AH3907" t="str">
            <v>未终止</v>
          </cell>
          <cell r="AI3907">
            <v>588</v>
          </cell>
          <cell r="AJ3907">
            <v>0</v>
          </cell>
          <cell r="AK3907">
            <v>588</v>
          </cell>
          <cell r="AL3907">
            <v>0</v>
          </cell>
          <cell r="AM3907">
            <v>588</v>
          </cell>
          <cell r="AN3907" t="str">
            <v>无</v>
          </cell>
          <cell r="AO3907">
            <v>0</v>
          </cell>
          <cell r="AP3907" t="str">
            <v>泰道</v>
          </cell>
          <cell r="AQ3907">
            <v>1</v>
          </cell>
          <cell r="AS3907">
            <v>0</v>
          </cell>
          <cell r="AU3907" t="e">
            <v>#N/A</v>
          </cell>
          <cell r="AV3907" t="e">
            <v>#N/A</v>
          </cell>
          <cell r="AW3907" t="e">
            <v>#N/A</v>
          </cell>
          <cell r="AX3907" t="e">
            <v>#N/A</v>
          </cell>
          <cell r="AY3907" t="e">
            <v>#N/A</v>
          </cell>
          <cell r="AZ3907" t="e">
            <v>#N/A</v>
          </cell>
        </row>
        <row r="3908">
          <cell r="B3908" t="str">
            <v>P1409</v>
          </cell>
          <cell r="C3908" t="str">
            <v>CGGA_P1409</v>
          </cell>
          <cell r="E3908" t="str">
            <v>陈欢</v>
          </cell>
          <cell r="F3908">
            <v>662440</v>
          </cell>
          <cell r="G3908">
            <v>44176</v>
          </cell>
          <cell r="H3908" t="str">
            <v>1.颅内占位性病变（额叶 右）2.症状性癫痫[继发性癫痫]3.肺炎4.胆汁淤积可能</v>
          </cell>
          <cell r="J3908" t="str">
            <v>女</v>
          </cell>
          <cell r="K3908">
            <v>29</v>
          </cell>
          <cell r="L3908" t="str">
            <v>B</v>
          </cell>
          <cell r="M3908" t="str">
            <v>130423199105014924</v>
          </cell>
          <cell r="N3908" t="str">
            <v xml:space="preserve">王永杰  夫妻 /15133064034 
陈孟秀 /父女 /13293046138 </v>
          </cell>
          <cell r="O3908" t="str">
            <v>癫痫发作8月</v>
          </cell>
          <cell r="P3908" t="str">
            <v>患者8月前无明显诱因出现意识丧失、口吐白沫、双眼上翻、四肢抽搐，持续时间约几分钟。1月后相同症状再次出现。未有头痛、头晕、恶心、呕吐，未有言语、运动障碍。至当地医院行MR示：“颅内占位”，予卡马西平治疗，具体剂量不详，效果不佳。近6个月癫痫频繁发作，表现同前，余症状同前，为求进一步治疗，至我院门诊，MR示：“右侧额叶占位：节细胞胶质瘤？低级别胶质瘤？DNET？左侧筛窦少许炎症”，予以更换抗癫痫药物（丙戊酸钠），但患者出现过敏性皮疹。出院治疗过敏性皮疹，现皮疹缓解。门诊以颅内占位性病变收入我科。        患者自患病以来，饮食可，睡眠可，二便如常，体重无明显变化</v>
          </cell>
          <cell r="Q3908" t="str">
            <v>平素健康状况:良好。否认高血压史、冠心病史， 否认糖尿病史、脑血管病史、精神病史，否认肝炎史、疟疾史、结核史,否认手术史、外伤史、输血史，丙戊酸钠过敏，预防接种史不详。</v>
          </cell>
          <cell r="R3908" t="str">
            <v>生于当地，久居本地，无疫区、疫情、疫水接触史，无牧区、矿山、高氟区、低碘区居住史，无化学性物质、放射性物质、有毒物质接触史，无工业毒物、粉尘接触史。否认冶游史、嗜酒史、吸烟史。</v>
          </cell>
          <cell r="S3908" t="str">
            <v>无</v>
          </cell>
          <cell r="T3908">
            <v>44181</v>
          </cell>
          <cell r="V3908" t="str">
            <v>冠切右额开颅肿瘤切除术+术中B超+皮层脑电监测+神经导航+人工硬脑膜修补术</v>
          </cell>
          <cell r="W3908" t="str">
            <v>患者插管全麻成功后，病人取仰卧位，导航注确定肿瘤体表投影。常规碘酒（4%）和酒精（75%）消毒后铺巾，头皮浸润麻醉，行冠状切口切开，充分暴露右额骨质，颅骨钻孔骨瓣铣下保留，硬膜四周严密悬吊，硬膜张力略高，250ml甘露醇快速静点降低颅内压，“弧形+放射”状剪开硬脑膜，皮层表面即可见肿瘤。首先行ECoG监测未见异常棘波，然后行术中超声+导航确定肿瘤部位，右额肿瘤，灰白色，部分呈灰红色，质地软韧不均，血供较丰富，与周围脑组织边界不清，显微镜下首先自瘤内分块切除，待减压充分后自肿瘤大致边界逐步分离近全切除肿瘤。术腔严密止血，反复冲洗清亮，脑组织搏动好，硬膜破损严重，可缝人工硬膜（脑膜健）减张缝合，与护士清点棉片、棉条等手术用品无误后，3枚钛片还纳骨瓣，逐层缝合肌肉、皮下及皮肤，术毕再次与护士清点棉条等手术用品无误，手术顺利，麻醉满意，术中出血约100ml，术后回病房监护。</v>
          </cell>
          <cell r="X3908" t="str">
            <v>近全切除</v>
          </cell>
          <cell r="Y3908">
            <v>163897</v>
          </cell>
          <cell r="AA3908">
            <v>0</v>
          </cell>
          <cell r="AC3908" t="str">
            <v>未回</v>
          </cell>
          <cell r="AD3908" t="str">
            <v>近全切除</v>
          </cell>
          <cell r="AE3908">
            <v>44188</v>
          </cell>
          <cell r="AF3908" t="str">
            <v>1.颅内占位性病变（额叶 右）2.症状性癫痫[继发性癫痫]3.肺炎4.胆汁淤积可能5.高氯血症6.低蛋白血症</v>
          </cell>
          <cell r="AH3908" t="str">
            <v>未终止</v>
          </cell>
          <cell r="AI3908">
            <v>587</v>
          </cell>
          <cell r="AJ3908">
            <v>0</v>
          </cell>
          <cell r="AK3908">
            <v>587</v>
          </cell>
          <cell r="AL3908">
            <v>0</v>
          </cell>
          <cell r="AM3908">
            <v>587</v>
          </cell>
          <cell r="AN3908" t="str">
            <v>无</v>
          </cell>
          <cell r="AO3908">
            <v>0</v>
          </cell>
          <cell r="AP3908" t="str">
            <v>无</v>
          </cell>
          <cell r="AQ3908">
            <v>0</v>
          </cell>
          <cell r="AS3908">
            <v>0</v>
          </cell>
          <cell r="AU3908" t="e">
            <v>#N/A</v>
          </cell>
          <cell r="AV3908" t="e">
            <v>#N/A</v>
          </cell>
          <cell r="AW3908" t="e">
            <v>#N/A</v>
          </cell>
          <cell r="AX3908" t="e">
            <v>#N/A</v>
          </cell>
          <cell r="AY3908" t="e">
            <v>#N/A</v>
          </cell>
          <cell r="AZ3908" t="e">
            <v>#N/A</v>
          </cell>
        </row>
        <row r="3909">
          <cell r="B3909" t="str">
            <v>P1410</v>
          </cell>
          <cell r="C3909" t="str">
            <v>CGGA_P1410</v>
          </cell>
          <cell r="E3909" t="str">
            <v>王治霖</v>
          </cell>
          <cell r="F3909">
            <v>666280</v>
          </cell>
          <cell r="G3909">
            <v>44174</v>
          </cell>
          <cell r="H3909" t="str">
            <v>1.颅内占位性病变（颞顶、右）</v>
          </cell>
          <cell r="J3909" t="str">
            <v>男</v>
          </cell>
          <cell r="K3909">
            <v>31</v>
          </cell>
          <cell r="L3909" t="str">
            <v>B</v>
          </cell>
          <cell r="M3909" t="str">
            <v>610302198906154014</v>
          </cell>
          <cell r="N3909" t="str">
            <v>13892790389【姓名关系均无</v>
          </cell>
          <cell r="O3909" t="str">
            <v>胶质瘤术后17年，复发1月余</v>
          </cell>
          <cell r="P3909" t="str">
            <v>患者于17年前因右侧颅内占位在西安交大附属二院行手术治疗，术后病理回报毛细胞型星形细胞瘤，术后曾行伽马刀治疗，间断有癫痫发作，口服药物治疗，控制良好，10年前逐渐停服抗癫痫药物，定期复查头颅MRI，1月余前复查头颅MRI发现右侧胶质瘤复发，建议手术治疗，为求手术治疗来我院，复查头颅ＭＲＩ显示：“右颞顶部骨开颅术后”改变，右颞顶叶多发异常信号；门诊以“右侧颞顶颅内占位病变”收入神经外科肿瘤5病区。    患者自患病以来，饮食可，睡眠可，二便如常，体重无明显变化。</v>
          </cell>
          <cell r="Q3909" t="str">
            <v>17年前行又颞顶开颅手术。平素健康状况:良好。否认高血压史、冠心病史， 否认糖尿病史、脑血管病史、精神病史，否认肝炎史、疟疾史、结核史,否认外伤史、输血史，否认过敏史，预防接种史不详。</v>
          </cell>
          <cell r="R3909" t="str">
            <v>生长于陕西，久居本地，无疫区、疫情、疫水接触史，无牧区、矿山、高氟区、低碘区居住史，无化学性物质、放射性物质、有毒物质接触史，无工业毒物、粉尘接触史。否认冶游史、嗜酒史、吸烟史。</v>
          </cell>
          <cell r="S3909" t="str">
            <v>无</v>
          </cell>
          <cell r="T3909">
            <v>44182</v>
          </cell>
          <cell r="V3909" t="str">
            <v>右颞枕原切口入路开颅肿瘤切除术+人工硬脑膜修补术（神经导航辅助）</v>
          </cell>
          <cell r="W3909" t="str">
            <v>患者气管插管全麻成功后，左侧卧位，头架固定，神经导航辅助确定肿瘤位置。常规碘酒（4%）和酒精（75%）消毒后铺巾，取右颞枕原切口逐层切开，皮瓣翻向侧下方，充分暴露骨质，沿原有骨孔铣下骨瓣保留。硬膜止血后四周严密悬吊，见硬膜张力略高250ml甘露醇快速静点降低颅内压，十字状剪开硬脑膜，向颞底方向探查，可见不规则囊腔形成，内有分隔，囊液呈淡黄色，囊壁可见密集分布点状及碎斑片状色素沉着，脑组织黄染严重，呈鱼肉状。沟通囊腔分隔，充分释放囊液，切除前部及外侧部囊壁，内侧及后方囊壁因紧邻底节区及内囊，未予勉强切除。囊壁部分送快速冰冻病理，回报为“可见核分裂相，胶质增生”。最终沟通各囊腔及蛛网膜下腔，切除囊壁组织约3×3×4cm。术腔严密止血，创面速即纱帖敷，术腔反复冲洗清亮，脑组织搏动好，硬膜破损严重，人工硬脑膜修补后严密缝合，与护士清点棉片、棉条等手术用品无误后，3枚钛片及1枚盖孔板还纳骨瓣，逐层缝合肌肉、皮下及皮肤，术毕再次与护士清点棉条等手术用品无误，手术顺利，术中出血约150ml，术后回ICU病房监护。</v>
          </cell>
          <cell r="X3909" t="str">
            <v>近全切除</v>
          </cell>
          <cell r="Y3909">
            <v>163956</v>
          </cell>
          <cell r="AA3909" t="str">
            <v>NA</v>
          </cell>
          <cell r="AC3909" t="str">
            <v>未回</v>
          </cell>
          <cell r="AD3909" t="str">
            <v>近全切除</v>
          </cell>
          <cell r="AE3909">
            <v>44188</v>
          </cell>
          <cell r="AF3909" t="str">
            <v>1.颅内占位性病变（颞顶、右）</v>
          </cell>
          <cell r="AH3909" t="str">
            <v>未终止</v>
          </cell>
          <cell r="AI3909">
            <v>586</v>
          </cell>
          <cell r="AJ3909">
            <v>0</v>
          </cell>
          <cell r="AK3909">
            <v>586</v>
          </cell>
          <cell r="AL3909">
            <v>0</v>
          </cell>
          <cell r="AM3909">
            <v>586</v>
          </cell>
          <cell r="AN3909" t="str">
            <v>无</v>
          </cell>
          <cell r="AO3909">
            <v>0</v>
          </cell>
          <cell r="AP3909" t="str">
            <v>无</v>
          </cell>
          <cell r="AQ3909">
            <v>0</v>
          </cell>
          <cell r="AS3909">
            <v>1</v>
          </cell>
          <cell r="AU3909" t="e">
            <v>#N/A</v>
          </cell>
          <cell r="AV3909" t="e">
            <v>#N/A</v>
          </cell>
          <cell r="AW3909" t="e">
            <v>#N/A</v>
          </cell>
          <cell r="AX3909" t="e">
            <v>#N/A</v>
          </cell>
          <cell r="AY3909" t="e">
            <v>#N/A</v>
          </cell>
          <cell r="AZ3909" t="e">
            <v>#N/A</v>
          </cell>
        </row>
        <row r="3910">
          <cell r="B3910" t="str">
            <v>P1411</v>
          </cell>
          <cell r="C3910" t="str">
            <v>CGGA_P1411</v>
          </cell>
          <cell r="D3910" t="str">
            <v>CGGA_P1097, CGGA_P1411</v>
          </cell>
          <cell r="E3910" t="str">
            <v>严红远</v>
          </cell>
          <cell r="F3910">
            <v>628160</v>
          </cell>
          <cell r="G3910">
            <v>44176</v>
          </cell>
          <cell r="H3910" t="str">
            <v>1.颅内占位性病变（左额）  2.星形细胞瘤术后  3.症状性癫痫[继发性癫痫]  4.放射治疗史  5.恶性肿瘤化学治疗后恢复期</v>
          </cell>
          <cell r="J3910" t="str">
            <v>男</v>
          </cell>
          <cell r="K3910">
            <v>39</v>
          </cell>
          <cell r="L3910" t="str">
            <v>A</v>
          </cell>
          <cell r="M3910" t="str">
            <v>340823198107127558</v>
          </cell>
          <cell r="N3910" t="str">
            <v xml:space="preserve">周小梅 /夫妻 /15391817769 
周勇雷 /妻弟 /15555653686 </v>
          </cell>
          <cell r="O3910" t="str">
            <v>胶质瘤术后1年，复查发现肿瘤复发7个月。</v>
          </cell>
          <cell r="P3910" t="str">
            <v>患者于2019年11月因头痛发现左额占位，于我院行左额开颅肿瘤切除术，病理回报为肥胖性星形细胞瘤。患者术后行同步放化疗治疗，化疗行6个疗程替莫唑胺治疗。患者于2019年12月行放疗33次。术后患者恢复良好。7个月前患者行常规复查时发现颅内异常信号，考虑肿瘤复发。病程中患者间断出现四肢僵硬感，伴头晕、恶心感、冷汗，持续约3分钟后可自行缓解，一年来发作约8次。病程中无呕吐。患者为求进一步诊治，来我院就诊。门诊遂以“胶质瘤复发（额叶 左）”收入院。患者自患病以来，饮食可，睡眠可，二便如常，体重无明显变化。</v>
          </cell>
          <cell r="Q3910" t="str">
            <v>平素健康状况:良好。否认高血压史、冠心病史， 否认糖尿病史、脑血管病史、精神病史，否认肝炎史、疟疾史、结核史,2019年11月曾患“左额胶质瘤”于我院行左额开颅肿瘤切除术。否认外伤史、输血史，否认过敏史，预防接种史不详。</v>
          </cell>
          <cell r="R3910" t="str">
            <v>生于，久居本地，无疫区、疫情、疫水接触史，无牧区、矿山、高氟区、低碘区居住史，无化学性物质、放射性物质、有毒物质接触史，无工业毒物、粉尘接触史。否认冶游史、嗜酒史、吸烟史。</v>
          </cell>
          <cell r="S3910" t="str">
            <v>无</v>
          </cell>
          <cell r="T3910">
            <v>44183</v>
          </cell>
          <cell r="V3910" t="str">
            <v>冠切左额原切口开颅颅内肿物切除术+术中核磁+人工硬脑膜修补术 </v>
          </cell>
          <cell r="W3910" t="str">
            <v>患者插管全麻成功后，病人取仰卧位。常规碘酒（4%）和酒精（75%）消毒后铺巾，头皮浸润麻醉，行冠状原切口切开，充分暴露左额骨质，颅骨钻孔左额骨瓣铣下保留，硬膜四周严密悬吊，“+”字状剪开左额硬脑膜，可见左额囊肿，囊液呈淡黄色，释放囊液后见囊壁呈灰白色，质地软韧不均，血供中等，与周围脑组织边界不清,侵及左侧脑室侧壁,内达中线。留取少许囊壁送冰冻，回报为：星形细胞瘤。显微镜下首先自瘤内分块切除，待减压充分后自肿瘤大致边界逐步分离并分块切除，大小约3.5X43X2.8cm，最终肿瘤镜下近全切除，双侧大脑前动脉显露并保护良好。术腔严密止血，创面速即纱帖敷,术腔反复冲洗清亮，脑组织搏动好，硬膜破损严重，可缝人工硬膜（脑膜健）减张缝合，与护士清点棉片、棉条等手术用品无误后，原钛片还纳骨瓣，逐层缝合肌肉、皮下及皮肤，术毕再次与护士清点棉条等手术用品无误，手术顺利，术中出血约200 ml，术后回ICU病房监护。</v>
          </cell>
          <cell r="X3910" t="str">
            <v>近全切除</v>
          </cell>
          <cell r="Y3910">
            <v>163997</v>
          </cell>
          <cell r="Z3910" t="str">
            <v>肥胖细胞型星形细胞瘤（WHOⅡ级）</v>
          </cell>
          <cell r="AA3910" t="str">
            <v>肥胖细胞型星形细胞瘤（WHOⅡ级）</v>
          </cell>
          <cell r="AB3910">
            <v>2</v>
          </cell>
          <cell r="AC3910" t="str">
            <v>病理诊断：肥胖细胞型星形细胞瘤（WHOⅡ级），伴放射状坏死，肿瘤浸润软膜下，与硬膜粘连。</v>
          </cell>
          <cell r="AD3910" t="str">
            <v>近全切除</v>
          </cell>
          <cell r="AE3910">
            <v>44195</v>
          </cell>
          <cell r="AF3910" t="str">
            <v>1.左额肥胖细胞型星形细胞瘤（WHOⅡ级）2.星形细胞瘤术后3.症状性癫痫[继发性癫痫]4.放射治疗史5.恶性肿瘤化学治疗后恢复期</v>
          </cell>
          <cell r="AH3910" t="str">
            <v>未终止</v>
          </cell>
          <cell r="AI3910">
            <v>585</v>
          </cell>
          <cell r="AJ3910">
            <v>0</v>
          </cell>
          <cell r="AK3910">
            <v>585</v>
          </cell>
          <cell r="AL3910">
            <v>0</v>
          </cell>
          <cell r="AM3910">
            <v>585</v>
          </cell>
          <cell r="AN3910" t="str">
            <v>同步</v>
          </cell>
          <cell r="AO3910">
            <v>1</v>
          </cell>
          <cell r="AP3910" t="str">
            <v>泰道</v>
          </cell>
          <cell r="AQ3910">
            <v>1</v>
          </cell>
          <cell r="AS3910">
            <v>1</v>
          </cell>
          <cell r="AU3910" t="e">
            <v>#N/A</v>
          </cell>
          <cell r="AV3910" t="e">
            <v>#N/A</v>
          </cell>
          <cell r="AW3910" t="e">
            <v>#N/A</v>
          </cell>
          <cell r="AX3910" t="e">
            <v>#N/A</v>
          </cell>
          <cell r="AY3910" t="e">
            <v>#N/A</v>
          </cell>
          <cell r="AZ3910" t="e">
            <v>#N/A</v>
          </cell>
        </row>
        <row r="3911">
          <cell r="B3911" t="str">
            <v>P1412</v>
          </cell>
          <cell r="C3911" t="str">
            <v>CGGA_P1412</v>
          </cell>
          <cell r="E3911" t="str">
            <v>王福荣</v>
          </cell>
          <cell r="F3911">
            <v>666912</v>
          </cell>
          <cell r="G3911">
            <v>44179</v>
          </cell>
          <cell r="H3911" t="str">
            <v>1.颅内占位性病变（额叶,右）,胶质瘤可能性大 2.脑瘤活检术后 3.右肺硬结灶 4.剖宫产个人史</v>
          </cell>
          <cell r="J3911" t="str">
            <v>女</v>
          </cell>
          <cell r="K3911">
            <v>41</v>
          </cell>
          <cell r="L3911" t="str">
            <v>B</v>
          </cell>
          <cell r="M3911" t="str">
            <v>21132119790409782X</v>
          </cell>
          <cell r="N3911" t="str">
            <v xml:space="preserve">张坤  /夫妻 /15319648181 
张桂武  /父亲 /15319688181 
王永军  /兄弟 /15804284325 </v>
          </cell>
          <cell r="O3911" t="str">
            <v>右眼不适1年半</v>
          </cell>
          <cell r="P3911" t="str">
            <v>患者于1年半前无明显诱因出现右眼不适，偶有头痛，无恶心呕吐，无视物不清，无抽搐，遂就诊于当地医院，行头颅MRI考虑颅内占位，建议转上级医院治疗；2019年4月就诊于解放军306医院，行头颅MRI提示右额占位，住院行颅内占位穿刺活检术，术后病理回报：少突胶质细胞瘤，口服替莫唑胺治疗1年，后再次就诊于解放军306医院，复查头颅MRI后建议手术治疗；今患者为求进一步诊治就诊于我科，门诊以“颅内占位性病变”收入院。患者自患病以来，饮食可，睡眠可，二便如常，体重无明显变化。</v>
          </cell>
          <cell r="Q3911" t="str">
            <v>平素健康状况:良好。否认高血压史、冠心病史， 否认糖尿病史、脑血管病史、精神病史，否认肝炎史、疟疾史、结核史,2001年8月、2009年11月、2017年4月行剖宫产术。否认、外伤史、输血史，否认过敏史，预防接种史不详。</v>
          </cell>
          <cell r="R3911" t="str">
            <v>生于陕西省，久居本地，无疫区、疫情、疫水接触史，无牧区、矿山、高氟区、低碘区居住史，无化学性物质、放射性物质、有毒物质接触史，无工业毒物、粉尘接触史。否认冶游史、嗜酒史、吸烟史。</v>
          </cell>
          <cell r="S3911" t="str">
            <v>无</v>
          </cell>
          <cell r="T3911">
            <v>44186</v>
          </cell>
          <cell r="V3911" t="str">
            <v>显微镜下右额开颅肿瘤切除+人工硬脑膜修补术</v>
          </cell>
          <cell r="W3911" t="str">
            <v>患者插管全麻成功后，病人取仰卧位。常规碘酒（4%）和酒精（75%）消毒后铺巾，头皮浸润麻醉，行冠状切口切开，充分暴露右额骨质，颅骨钻孔骨瓣铣下保留，硬膜四周严密悬吊，硬膜张力略高250ml甘露醇快速静点降低颅内压，“弧形+放射”状剪开硬脑膜，可见局部脑组织张力高，右额脑回增宽，脑沟变浅，肿瘤位于皮层表面，灰白色，质地软韧不均，血供一般，与周围脑组织边界不清，显微镜下肿瘤大致边界逐步分离并分块切除，深部可见扣带回及胼缘动脉，最终肿瘤镜下全切除。术腔严密止血，反复冲洗清亮，脑组织搏动好，硬膜破损严重，可缝人工硬膜（脑膜健）减张缝合，与护士清点棉片、棉条等手术用品无误后，钛夹钛片还纳固定骨瓣，逐层缝合肌肉、皮下及皮肤，术毕再次与护士清点棉条等手术用品无误，手术顺利，麻醉满意，术后拔管后安返PICU病房监护。</v>
          </cell>
          <cell r="X3911" t="str">
            <v>全切切除</v>
          </cell>
          <cell r="Y3911">
            <v>164022</v>
          </cell>
          <cell r="Z3911" t="str">
            <v>AO(WHO III)</v>
          </cell>
          <cell r="AA3911" t="str">
            <v>AO(WHO III)</v>
          </cell>
          <cell r="AB3911">
            <v>3</v>
          </cell>
          <cell r="AC3911" t="str">
            <v>病理结果 少突胶质细胞瘤（WHOⅡ级）,局灶生长活跃符合间变性少突胶质细胞瘤（WHOⅢ级）。</v>
          </cell>
          <cell r="AD3911" t="str">
            <v>全切切除</v>
          </cell>
          <cell r="AE3911">
            <v>44194</v>
          </cell>
          <cell r="AF3911" t="str">
            <v>1.少突胶质细胞瘤（WHOⅡ-III级）（额叶，右）2.脑瘤活检术后3.右肺硬结灶 4.剖宫产个人史</v>
          </cell>
          <cell r="AH3911" t="str">
            <v>未终止</v>
          </cell>
          <cell r="AI3911">
            <v>582</v>
          </cell>
          <cell r="AJ3911">
            <v>0</v>
          </cell>
          <cell r="AK3911">
            <v>582</v>
          </cell>
          <cell r="AL3911">
            <v>0</v>
          </cell>
          <cell r="AM3911">
            <v>582</v>
          </cell>
          <cell r="AN3911" t="str">
            <v>同步</v>
          </cell>
          <cell r="AO3911">
            <v>1</v>
          </cell>
          <cell r="AP3911" t="str">
            <v>帝清</v>
          </cell>
          <cell r="AQ3911">
            <v>1</v>
          </cell>
          <cell r="AS3911">
            <v>0</v>
          </cell>
          <cell r="AU3911" t="e">
            <v>#N/A</v>
          </cell>
          <cell r="AV3911" t="e">
            <v>#N/A</v>
          </cell>
          <cell r="AW3911" t="e">
            <v>#N/A</v>
          </cell>
          <cell r="AX3911" t="e">
            <v>#N/A</v>
          </cell>
          <cell r="AY3911" t="e">
            <v>#N/A</v>
          </cell>
          <cell r="AZ3911" t="e">
            <v>#N/A</v>
          </cell>
        </row>
        <row r="3912">
          <cell r="B3912" t="str">
            <v>P1413</v>
          </cell>
          <cell r="C3912" t="str">
            <v>CGGA_P1413</v>
          </cell>
          <cell r="E3912" t="str">
            <v>王超</v>
          </cell>
          <cell r="F3912">
            <v>667157</v>
          </cell>
          <cell r="G3912">
            <v>44180</v>
          </cell>
          <cell r="H3912" t="str">
            <v>颅内占位性病变（颞顶叶 左）胶质瘤可能性大</v>
          </cell>
          <cell r="J3912" t="str">
            <v>男</v>
          </cell>
          <cell r="K3912">
            <v>33</v>
          </cell>
          <cell r="L3912" t="str">
            <v>A</v>
          </cell>
          <cell r="M3912" t="str">
            <v>210124198711161612</v>
          </cell>
          <cell r="N3912" t="str">
            <v xml:space="preserve">李艳 /夫妻 /15076530089 
王世杰/父子 /13609819907 </v>
          </cell>
          <cell r="O3912" t="str">
            <v>头痛5年，恶心2月</v>
          </cell>
          <cell r="P3912" t="str">
            <v>患者5年前无明显诱因出现头痛，表现为跳痛，位置不固定，持续时间不定，感冒时加重，可自行缓解，未口服止痛药物，未影响睡眠，未治疗。2月前无明显诱因出现恶心，伴头晕，至当地医院行CT发现颅内占位。患者自发病以来未有运动、语言障碍，未有四肢抽搐、口吐白沫、双眼上翻，未有情绪情感障碍，未有性格改变。为求进一步治疗，至我院门诊，行核磁共振检查，示：“左颞顶异常信号：低级别胶质瘤？”，口服抗癫痫药德巴金缓释片 500mg q12h，门诊以“颅内占位性病变”收入我科。    患者自患病以来，饮食可，睡眠可，二便如常，体重无明显变化。</v>
          </cell>
          <cell r="Q3912" t="str">
            <v>平素健康状况:良好。否认高血压史、冠心病史， 否认糖尿病史、脑血管病史、精神病史，否认肝炎史、疟疾史、结核史,否认手术史、外伤史、输血史，否认过敏史，预防接种史不详。</v>
          </cell>
          <cell r="R3912" t="str">
            <v>生于辽宁，久居河北唐山，无疫区、疫情、疫水接触史，无牧区、矿山、高氟区、低碘区居住史，无化学性物质、放射性物质、有毒物质接触史，无工业毒物、粉尘接触史。吸烟10年，平均20支／日，未戒烟。否认冶游史、嗜酒史、。</v>
          </cell>
          <cell r="S3912" t="str">
            <v>无</v>
          </cell>
          <cell r="T3912">
            <v>44187</v>
          </cell>
          <cell r="V3912" t="str">
            <v>左额颞开颅肿瘤切除术+人工硬脑膜修补术（神经导航辅助）    </v>
          </cell>
          <cell r="W3912" t="str">
            <v>患者气管插管全麻成功后，仰卧位，头偏向右，头架固定，神经导航辅助确定头皮切口。常规碘酒（4%）和酒精（75%）消毒后铺巾，头皮浸润麻醉，取右额颞“？”切口逐层切开，皮瓣翻向侧下方，充分暴露骨质，颅骨钻1孔骨瓣铣下保留。硬膜止血后四周严密悬吊，见硬膜张力略高250ml甘露醇快速静点降低颅内压，“弧形+放射”状剪开硬脑膜，缓慢释放侧裂池脑脊液后脑压下降满意，仔细分开侧裂并牵开脑组织，见灰白色鱼肉样病变位于右侧颞叶，质地软韧，与周围组织边界不清，血供一般，显微镜下沿颞上沟分离，切除颞极及颞中回和颞下回，向内切除钩回，暴露小脑幕缘、动眼神经、颈内动脉、大脑中动脉及大脑后动脉等重要解剖结构，颞上回后部未勉强全切。最终病变镜下大部切除，大小约7×5×4cm。术腔严密止血，创面速即纱帖敷，术腔反复冲洗清亮，脑组织搏动好，硬膜破损严重，人工硬脑膜修补后严密缝合，与护士清点棉片、棉条等手术用品无误后，1枚盖孔板及2枚钛片还纳骨瓣，逐层缝合肌肉、皮下及皮肤，术毕再次与护士清点棉条等手术用品无误，手术顺利，术中出血约200ml，术后回ICU病房监护。</v>
          </cell>
          <cell r="X3912" t="str">
            <v>大部切除</v>
          </cell>
          <cell r="Y3912">
            <v>164059</v>
          </cell>
          <cell r="Z3912" t="str">
            <v>A(WHO II)</v>
          </cell>
          <cell r="AA3912" t="str">
            <v>A(WHO II)</v>
          </cell>
          <cell r="AB3912">
            <v>2</v>
          </cell>
          <cell r="AC3912" t="str">
            <v>病理诊断：星形细胞瘤 (WHOⅡ级)。</v>
          </cell>
          <cell r="AD3912" t="str">
            <v>大部切除</v>
          </cell>
          <cell r="AE3912">
            <v>44196</v>
          </cell>
          <cell r="AF3912" t="str">
            <v>1.颅内占位性病变（颞顶叶 左）星形细胞瘤（WHO II级）2.肝功能异常3.低蛋白血症4.凝血功能异常5.贫血</v>
          </cell>
          <cell r="AH3912" t="str">
            <v>未终止</v>
          </cell>
          <cell r="AI3912">
            <v>581</v>
          </cell>
          <cell r="AJ3912">
            <v>0</v>
          </cell>
          <cell r="AK3912">
            <v>556</v>
          </cell>
          <cell r="AL3912">
            <v>1</v>
          </cell>
          <cell r="AM3912">
            <v>581</v>
          </cell>
          <cell r="AN3912" t="str">
            <v>同步</v>
          </cell>
          <cell r="AO3912">
            <v>1</v>
          </cell>
          <cell r="AP3912" t="str">
            <v>帝清</v>
          </cell>
          <cell r="AQ3912">
            <v>1</v>
          </cell>
          <cell r="AS3912">
            <v>0</v>
          </cell>
          <cell r="AU3912" t="e">
            <v>#N/A</v>
          </cell>
          <cell r="AV3912" t="e">
            <v>#N/A</v>
          </cell>
          <cell r="AW3912" t="e">
            <v>#N/A</v>
          </cell>
          <cell r="AX3912" t="e">
            <v>#N/A</v>
          </cell>
          <cell r="AY3912" t="e">
            <v>#N/A</v>
          </cell>
          <cell r="AZ3912" t="e">
            <v>#N/A</v>
          </cell>
        </row>
        <row r="3913">
          <cell r="B3913" t="str">
            <v>P1414</v>
          </cell>
          <cell r="C3913" t="str">
            <v>CGGA_P1414</v>
          </cell>
          <cell r="E3913" t="str">
            <v>马小龙</v>
          </cell>
          <cell r="F3913">
            <v>667119</v>
          </cell>
          <cell r="G3913">
            <v>44180</v>
          </cell>
          <cell r="H3913" t="str">
            <v>颅内占位性病变（额岛、胼胝体，右；扣带回，双；额，左）  肾部病变</v>
          </cell>
          <cell r="J3913" t="str">
            <v>男</v>
          </cell>
          <cell r="K3913">
            <v>29</v>
          </cell>
          <cell r="L3913" t="str">
            <v>A</v>
          </cell>
          <cell r="M3913" t="str">
            <v>130434199108010098</v>
          </cell>
          <cell r="N3913" t="str">
            <v xml:space="preserve">孙梓译  /夫妻 /13811550773 
马小雪  /兄妹 /15611839128 
孙海彬  /岳父 /18501988292 </v>
          </cell>
          <cell r="O3913" t="str">
            <v>头痛1月余，双眼视物模糊20天，时有复视。</v>
          </cell>
          <cell r="P3913" t="str">
            <v>患者无明显诱因1月余前开始出现头痛，前部为主，可自行缓解，时有恶心呕吐，20天前开始出现双眼视物模糊，时有复视，左侧严重，否认意识障碍，否认肢体活动障碍，否认走路不稳，否认肢体抽搐，于我院门诊就诊，行头颅核磁检查示弥漫性胶质瘤，为进一步治疗，特来我院门诊就诊，门诊以“颅内占位性病变”收住我科病房。    患者自患病以来，饮食可，睡眠可，二便如常，体重无明显变化。</v>
          </cell>
          <cell r="Q3913" t="str">
            <v>平素健康状况:良好。否认高血压史、冠心病史， 否认糖尿病史、脑血管病史、精神病史，否认肝炎史、疟疾史、结核史,否认手术史、外伤史、输血史，否认过敏史，预防接种史不详。</v>
          </cell>
          <cell r="R3913" t="str">
            <v>生于河北，久居本地，无疫区、疫情、疫水接触史，无牧区、矿山、高氟区、低碘区居住史，无化学性物质、放射性物质、有毒物质接触史，无工业毒物、粉尘接触史。吸烟10年，平均10支／日，未戒烟。否认冶游史、。</v>
          </cell>
          <cell r="S3913" t="str">
            <v>无</v>
          </cell>
          <cell r="T3913">
            <v>44187</v>
          </cell>
          <cell r="V3913" t="str">
            <v>右额开颅病变切除术+人工硬膜修补术</v>
          </cell>
          <cell r="W3913" t="str">
            <v>患者插管全麻成功后，病人取仰卧位。常规碘酒（2%）和酒精（75%）消毒后铺巾，头皮浸润麻醉，行大半冠状切口切开，充分暴露右额骨质，颅骨钻2孔骨瓣铣下保留，硬膜四周严密悬吊，硬膜张力略高250ml甘露醇快速静点降低颅内压，“弧形+放射”状剪开硬脑膜，可见局部脑组织张力高，脑回膨隆明显，脑沟消失，病变位于右额、岛叶，胼胝体，质地软韧不均，局部囊变，血供丰富，色灰白或灰红，与周围脑组织边界不清，显微镜下首先切除额极病变，再继续切除额盖病变，显露岛叶病变，继续沿环岛沟，切除岛叶病变，深部至底节，见病变浸入尾状核头，继续切除，右额脑室开放，并切除部分胼胝体膝部病变，左额脑室开放，可见无色清亮脑脊液流出，最终肿瘤镜下大部分切除,大脑前动脉及分支、大脑中动脉及重要分支保护好，术腔严密止血，创面速即纱帖敷,术腔反复冲洗清亮，脑组织搏动好，严密缝合硬膜，与护士清点棉片、棉条等手术用品无误后，1枚盖孔板2枚钛片还纳骨瓣，逐层缝合肌肉、皮下及皮肤，术毕再次与护士清点棉条等手术用品无误，手术顺利，术中出血约300ml，输液2700ml，术后回ICU病房监护。</v>
          </cell>
          <cell r="X3913" t="str">
            <v>大部切除</v>
          </cell>
          <cell r="Y3913">
            <v>164052</v>
          </cell>
          <cell r="Z3913" t="str">
            <v>AA(WHO III)</v>
          </cell>
          <cell r="AA3913" t="str">
            <v>AA(WHO III)</v>
          </cell>
          <cell r="AB3913">
            <v>3</v>
          </cell>
          <cell r="AC3913" t="str">
            <v>病理诊断：星形细胞瘤，局灶间变，伴微囊变，浸润蛛网膜下腔。（WHOⅡ-Ⅲ级）</v>
          </cell>
          <cell r="AD3913" t="str">
            <v>大部切除</v>
          </cell>
          <cell r="AE3913">
            <v>44203</v>
          </cell>
          <cell r="AF3913" t="str">
            <v>1.间变星形细胞瘤（WHO III级）（额岛、胼胝体，右；扣带回，双；额，左）  2.肾部病变 3.中枢神经系统感染 4.肝功能不全 5.继发性癫痫</v>
          </cell>
          <cell r="AH3913" t="str">
            <v>未终止</v>
          </cell>
          <cell r="AI3913">
            <v>581</v>
          </cell>
          <cell r="AJ3913">
            <v>0</v>
          </cell>
          <cell r="AK3913">
            <v>581</v>
          </cell>
          <cell r="AL3913">
            <v>0</v>
          </cell>
          <cell r="AM3913">
            <v>581</v>
          </cell>
          <cell r="AN3913" t="str">
            <v>29次</v>
          </cell>
          <cell r="AO3913">
            <v>1</v>
          </cell>
          <cell r="AP3913" t="str">
            <v>泰道</v>
          </cell>
          <cell r="AQ3913">
            <v>1</v>
          </cell>
          <cell r="AS3913">
            <v>0</v>
          </cell>
          <cell r="AU3913" t="e">
            <v>#N/A</v>
          </cell>
          <cell r="AV3913" t="e">
            <v>#N/A</v>
          </cell>
          <cell r="AW3913" t="e">
            <v>#N/A</v>
          </cell>
          <cell r="AX3913" t="e">
            <v>#N/A</v>
          </cell>
          <cell r="AY3913" t="e">
            <v>#N/A</v>
          </cell>
          <cell r="AZ3913" t="e">
            <v>#N/A</v>
          </cell>
        </row>
        <row r="3914">
          <cell r="B3914" t="str">
            <v>P1415</v>
          </cell>
          <cell r="C3914" t="str">
            <v>CGGA_P1415</v>
          </cell>
          <cell r="E3914" t="str">
            <v>张玉琴</v>
          </cell>
          <cell r="F3914">
            <v>667490</v>
          </cell>
          <cell r="G3914">
            <v>44182</v>
          </cell>
          <cell r="H3914" t="str">
            <v>1. 颅内占位性病（额颞岛 右），胶质瘤可能大  2.继发性癫痫  3.脑疝  4.双侧胸膜下坠积性改变  5.双侧甲状腺病变  6.肝内多发低密度病变  7.脾钙化灶  8.胆囊切除术后  9.痔疮术后</v>
          </cell>
          <cell r="J3914" t="str">
            <v>女</v>
          </cell>
          <cell r="K3914">
            <v>52</v>
          </cell>
          <cell r="L3914" t="str">
            <v>B</v>
          </cell>
          <cell r="M3914" t="str">
            <v>320325196805270020</v>
          </cell>
          <cell r="N3914" t="str">
            <v xml:space="preserve">蒋中晖  /夫妻 /15062057610 
蒋金声  /母子 /17621617796 
张玉华  /兄弟 /18021755160 </v>
          </cell>
          <cell r="O3914" t="str">
            <v>头痛、幻嗅3个月加重1个月</v>
          </cell>
          <cell r="P3914" t="str">
            <v>患者于3个月前无明显诱因出现头痛，间断发作，无恶心呕吐，休息后可好转，伴有幻嗅，可闻到异味，一直未经系统治疗；1个月前患者头痛加重，发作频繁，休息后缓解不明显，遂就诊于我院，门诊行头颅MRI:右侧额颞岛占位：胶质瘤可能性大，脑疝征象，门诊以“颅内占位性病变”收入院。患者自患病以来，饮食可，睡眠可，二便如常，体重无明显变化。</v>
          </cell>
          <cell r="Q3914" t="str">
            <v>平素健康状况:良好。否认高血压史、冠心病史， 否认糖尿病史、脑血管病史、精神病史，否认肝炎史、疟疾史、结核史,4年前行痔疮切除术，5年前行胆囊切除术。否认外伤史、输血史，否认过敏史，预防接种史不详。</v>
          </cell>
          <cell r="R3914" t="str">
            <v>生于江苏省，久居本地，无疫区、疫情、疫水接触史，无牧区、矿山、高氟区、低碘区居住史，无化学性物质、放射性物质、有毒物质接触史，无工业毒物、粉尘接触史。否认冶游史、嗜酒史、吸烟史。</v>
          </cell>
          <cell r="S3914" t="str">
            <v>90</v>
          </cell>
          <cell r="T3914">
            <v>44188</v>
          </cell>
          <cell r="V3914" t="str">
            <v>右额颞开颅肿瘤切除+人工硬脑膜修补术（术中导航）</v>
          </cell>
          <cell r="W3914" t="str">
            <v>患者气管插管全麻成功后，仰卧位，头偏向左。常规碘酒（4%）和酒精（75%）消毒后铺巾，头皮浸润麻醉，取右额颞“？”切口逐层切开，皮肌瓣翻向前方，充分暴露骨质，颅骨钻孔骨瓣铣下保留。硬膜止血后四周严密悬吊，见硬膜张力高250ml甘露醇快速静点降低颅内压， “弧形+放射”状剪开硬脑膜，见颞叶脑回变宽，脑沟变浅，自外侧裂下方离断来自大脑中动脉供血动脉，首先切除颞极、钩回肿瘤，侧脑室颞角开放，然后切除颞上、中、下回及海马部位肿瘤，最后调整显微镜角度切除后部肿瘤，肿瘤呈灰白色，质软韧相间，血供中等，与周围脑组织边界欠清，自肿瘤大致边界逐步分离并分块近全切除肿瘤，ICA、后交通动脉、脉络膜前动脉、动眼神经、M1/M2、脑干均保护完好。术腔严密止血，反复冲洗清亮，脑组织搏动好，硬膜皱缩明显，人工硬膜（脑膜健）减张缝合，与护士清点棉片、棉条等手术用品无误后，钛夹、钛片还纳固定骨瓣，逐层缝合肌肉、皮下及皮肤，术毕再次与护士清点棉条等手术用品无误，行术中MRI检查显示肿瘤切除满意，术野干净无出血。手术顺利，麻醉满意，术中出血约 300   ml，输液  2250   ml， 术后把拔管后回PICU病房监护。</v>
          </cell>
          <cell r="X3914" t="str">
            <v>近全切除</v>
          </cell>
          <cell r="Y3914">
            <v>164109</v>
          </cell>
          <cell r="Z3914" t="str">
            <v>AA(WHO III)</v>
          </cell>
          <cell r="AA3914" t="str">
            <v>AA(WHO III)</v>
          </cell>
          <cell r="AB3914">
            <v>3</v>
          </cell>
          <cell r="AC3914" t="str">
            <v>病理诊断：间变性星形细胞瘤 (WHOⅢ级)。</v>
          </cell>
          <cell r="AD3914" t="str">
            <v>近全切除</v>
          </cell>
          <cell r="AE3914">
            <v>44201</v>
          </cell>
          <cell r="AF3914" t="str">
            <v>1.间变性星形细胞瘤 (WHOⅢ级)（额颞岛 右）；2.继发性癫痫；3.脑疝；4.左侧腓静脉血栓形成；5.双侧胸膜下坠积性改变；6.双侧甲状腺病变；7.肝内多发低密度病变；8.脾钙化灶；9.胆囊切除术后；10.痔疮术后</v>
          </cell>
          <cell r="AH3914" t="str">
            <v>未终止</v>
          </cell>
          <cell r="AI3914">
            <v>580</v>
          </cell>
          <cell r="AJ3914">
            <v>0</v>
          </cell>
          <cell r="AK3914">
            <v>580</v>
          </cell>
          <cell r="AL3914">
            <v>0</v>
          </cell>
          <cell r="AM3914">
            <v>580</v>
          </cell>
          <cell r="AN3914" t="str">
            <v>30次</v>
          </cell>
          <cell r="AO3914">
            <v>1</v>
          </cell>
          <cell r="AP3914" t="str">
            <v>泰道</v>
          </cell>
          <cell r="AQ3914">
            <v>1</v>
          </cell>
          <cell r="AS3914">
            <v>0</v>
          </cell>
          <cell r="AU3914" t="e">
            <v>#N/A</v>
          </cell>
          <cell r="AV3914" t="e">
            <v>#N/A</v>
          </cell>
          <cell r="AW3914" t="e">
            <v>#N/A</v>
          </cell>
          <cell r="AX3914" t="e">
            <v>#N/A</v>
          </cell>
          <cell r="AY3914" t="e">
            <v>#N/A</v>
          </cell>
          <cell r="AZ3914" t="e">
            <v>#N/A</v>
          </cell>
        </row>
        <row r="3915">
          <cell r="B3915" t="str">
            <v>P1416</v>
          </cell>
          <cell r="C3915" t="str">
            <v>CGGA_P1416</v>
          </cell>
          <cell r="E3915" t="str">
            <v>王现云</v>
          </cell>
          <cell r="F3915">
            <v>667908</v>
          </cell>
          <cell r="G3915">
            <v>44186</v>
          </cell>
          <cell r="H3915" t="str">
            <v>1.颅内占位性病变（额颞岛 左），胶质瘤可能性大  2.左肺下叶结节  3.脑内多发缺血性脑白质病变  4.鼻窦炎</v>
          </cell>
          <cell r="J3915" t="str">
            <v>女</v>
          </cell>
          <cell r="K3915">
            <v>50</v>
          </cell>
          <cell r="L3915" t="str">
            <v>B</v>
          </cell>
          <cell r="M3915" t="str">
            <v>410521197005080183</v>
          </cell>
          <cell r="N3915" t="str">
            <v xml:space="preserve"> 翟凤峰  /夫妻 /15993873088 18637260571 
翟腾  /儿子 /18637260571 
翟凤兰  /姐姐/13137215503 </v>
          </cell>
          <cell r="O3915" t="str">
            <v>突发头痛呕吐1个月</v>
          </cell>
          <cell r="P3915" t="str">
            <v>患者于1个月前无明显诱因突发头痛，伴有呕吐，非喷射性，无意识障碍，无抽搐，无肢体活动不利，遂就诊于当地医院，行头颅MRI：左额颞叶、脑岛占位，建议手术治疗；今患者为求进一步诊治就诊于我科，行头颅MRI：左额颞叶、脑岛占位：胶质瘤可能性大，门诊以“颅内占位性病变”收入院。患者自患病以来，饮食可，睡眠可，二便如常，体重无明显变化。</v>
          </cell>
          <cell r="Q3915" t="str">
            <v>平素健康状况:良好。否认高血压史、冠心病史， 否认糖尿病史、脑血管病史、精神病史，否认肝炎史、疟疾史、结核史,否认手术史、外伤史、输血史，否认过敏史，预防接种史不详</v>
          </cell>
          <cell r="R3915" t="str">
            <v>生于河南，久居本地，无疫区、疫情、疫水接触史，无牧区、矿山、高氟区、低碘区居住史，无化学性物质、放射性物质、有毒物质接触史，无工业毒物、粉尘接触史。否认冶游史、嗜酒史、吸烟史。</v>
          </cell>
          <cell r="S3915" t="str">
            <v>80</v>
          </cell>
          <cell r="T3915">
            <v>44190</v>
          </cell>
          <cell r="V3915" t="str">
            <v>冠切左额开颅肿瘤切除+人工硬脑膜修补术（术中MRI）    </v>
          </cell>
          <cell r="W3915" t="str">
            <v>患者插管全麻成功后，病人取仰卧位。常规碘酒（4%）和酒精（75%）消毒后铺巾，头皮浸润麻醉，行冠状切口切开，充分暴露左额骨质，颅骨钻孔左额颞骨瓣铣下保留，硬膜四周严密悬吊，“放射状”剪开左额颞硬脑膜，即可见左额底脑回增宽，脑沟变浅。首先自前纵裂分离缓慢释放脑脊液，脑压下降明显，离断发自胼周动脉之供血动脉，深部达胼胝体膝部，平行于胼胝体平面向外侧分离，侧脑室额角略有开放。前颅窝底分离嗅神经至嗅三角，切除眶回、嗅旁回、终板旁回肿瘤，可见视交叉、终板、A1和胼周动脉均保护完好。自外侧裂额侧分离切除眶回肿瘤，显露ICA、M1、M2、岛阈、最外侧豆纹动脉，以最外侧豆纹动脉及前、上和下环岛沟作为边界切除岛叶肿瘤。最后切除颞极肿瘤，侧脑室颞角开放。肿瘤灰白色，质地软韧不均，血供中等，与周围脑组织边界不清，最终肿瘤镜下近全切除。术腔严密止血，反复冲洗清亮，脑组织搏动好，硬膜破损严重，可缝人工硬膜（脑膜健）减张缝合，与护士清点棉片、棉条等手术用品无误后，钛片盒钛夹还纳固定骨瓣，逐层缝合肌肉、皮下及皮肤，术毕再次与护士清点棉条等手术用品无误，手术顺利，麻醉满意，术中出血约 200    ml，输液   3250  ml，术后拔管后回PICU病房监护。术中MRI显示肿瘤切除满意，无出血。</v>
          </cell>
          <cell r="X3915" t="str">
            <v>近全切除</v>
          </cell>
          <cell r="Y3915">
            <v>164209</v>
          </cell>
          <cell r="Z3915" t="str">
            <v>O(WHO II)</v>
          </cell>
          <cell r="AA3915" t="str">
            <v>O(WHO II)</v>
          </cell>
          <cell r="AB3915">
            <v>2</v>
          </cell>
          <cell r="AC3915" t="str">
            <v>病理诊断：少突胶质细胞瘤 (WHOⅡ级)，局灶间变(WHOⅢ级)。</v>
          </cell>
          <cell r="AD3915" t="str">
            <v>近全切除</v>
          </cell>
          <cell r="AE3915">
            <v>44201</v>
          </cell>
          <cell r="AF3915" t="str">
            <v>1.少突胶质细胞瘤 (WHOⅡ级)，局灶间变(WHOⅢ级)（额颞岛 左）2.左肺下叶结节  3.脑内多发缺血性脑白质病变  4.鼻窦炎</v>
          </cell>
          <cell r="AH3915" t="str">
            <v>未终止</v>
          </cell>
          <cell r="AI3915">
            <v>578</v>
          </cell>
          <cell r="AJ3915">
            <v>0</v>
          </cell>
          <cell r="AK3915">
            <v>578</v>
          </cell>
          <cell r="AL3915">
            <v>0</v>
          </cell>
          <cell r="AM3915">
            <v>578</v>
          </cell>
          <cell r="AN3915" t="str">
            <v>同步</v>
          </cell>
          <cell r="AO3915">
            <v>1</v>
          </cell>
          <cell r="AP3915" t="str">
            <v>帝清</v>
          </cell>
          <cell r="AQ3915">
            <v>1</v>
          </cell>
          <cell r="AS3915">
            <v>0</v>
          </cell>
          <cell r="AU3915" t="e">
            <v>#N/A</v>
          </cell>
          <cell r="AV3915" t="e">
            <v>#N/A</v>
          </cell>
          <cell r="AW3915" t="e">
            <v>#N/A</v>
          </cell>
          <cell r="AX3915" t="e">
            <v>#N/A</v>
          </cell>
          <cell r="AY3915" t="e">
            <v>#N/A</v>
          </cell>
          <cell r="AZ3915" t="e">
            <v>#N/A</v>
          </cell>
        </row>
        <row r="3916">
          <cell r="B3916" t="str">
            <v>P1417</v>
          </cell>
          <cell r="C3916" t="str">
            <v>CGGA_P1417</v>
          </cell>
          <cell r="E3916" t="str">
            <v>王艳</v>
          </cell>
          <cell r="F3916">
            <v>658301</v>
          </cell>
          <cell r="G3916">
            <v>44187</v>
          </cell>
          <cell r="H3916" t="str">
            <v>颅内占位性病变（额叶 右）  剖宫产术后</v>
          </cell>
          <cell r="J3916" t="str">
            <v>女</v>
          </cell>
          <cell r="K3916">
            <v>49</v>
          </cell>
          <cell r="L3916" t="str">
            <v>O</v>
          </cell>
          <cell r="M3916" t="str">
            <v>321002197112142426</v>
          </cell>
          <cell r="N3916" t="str">
            <v xml:space="preserve">肖洁  /夫妻 /18118218001 
王飞  /兄妹 /15952722233 </v>
          </cell>
          <cell r="O3916" t="str">
            <v>右侧面瘫，发现颅内占位2月。</v>
          </cell>
          <cell r="P3916" t="str">
            <v>患者2月前无明显诱因出现嘴角向左歪斜，右眼睑闭合无力症状，偶有头晕，无明显诱发因素可自行缓解。未有头痛、呕吐，未有言语及运动障碍，未有癫痫发作。至当地医院行核磁共振检查，示右额叶占位。2周来患者右侧面瘫持续，右眼睑闭合不全，余症状同前，为求进一步治疗，至我院门诊，门诊核磁示：“右侧额叶占位性病变可能性大，低级别胶质瘤？海绵状血管畸形？脑内缺血性白质病变（改良Fazekas scale 1级）”。患者曾至神经内科诊治，检查后未确诊，患者出院考虑后，为寻求手术治疗，再次至我科门诊，以“颅内占位性病变”收入我科。          患者自患病以来，饮食可，睡眠可，二便如常，体重无明显变化。</v>
          </cell>
          <cell r="Q3916" t="str">
            <v>平素健康状况:良好。否认高血压史、冠心病史， 否认糖尿病史、脑血管病史、精神病史，否认肝炎史、疟疾史、结核史,否认外伤史、输血史。否认过敏史，预防接种史不详。21年前剖宫产，术后恢复顺利</v>
          </cell>
          <cell r="R3916" t="str">
            <v>生于当地，久居当地，无疫区、疫情、疫水接触史，无牧区、矿山、高氟区、低碘区居住史，无化学性物质、放射性物质、有毒物质接触史，无工业毒物、粉尘接触史。否认冶游史、嗜酒史、吸烟史。</v>
          </cell>
          <cell r="S3916" t="str">
            <v>无</v>
          </cell>
          <cell r="T3916">
            <v>44193</v>
          </cell>
          <cell r="V3916" t="str">
            <v>右额开颅颅内肿物切除术+神经导航+人工硬脑膜修补术</v>
          </cell>
          <cell r="W3916" t="str">
            <v>全麻插管后，仰卧位，头部抬高30度。常规消毒、铺巾。神经导航初步确定肿瘤位置。取右额弧形切口，皮瓣翻向前方，暴露颅骨，颅骨钻孔，用铣刀铣下骨瓣。见硬膜正常，硬脑膜张力高，250ml甘露醇静点降颅压。沿骨窗悬吊硬膜后放射状剪开硬膜，电灼硬脑膜边缘出血。神经导航再次确定肿瘤位置，额上回造瘘，至皮层下5-6cm处可见肿瘤位于额中回，右侧额角前方，肿瘤灰白色，实性，质韧，血供一般，周围与正常脑组织间部分边界不清，部分有模糊边界，沿周边分离，镜下近全切除肿瘤大小约2.2×1.8×2.0cm。创面贴附速即纱彻底止血。瘤腔冲水清亮。护士清点敷料器械无误，人工硬脑膜减张缝合硬膜，骨瓣复位，以盖孔板和钛片固定、复位骨瓣。分层缝合皮下和皮肤，术毕再次清点纱布器械无误。手术顺利，出血约100ml，术毕返ICU病房</v>
          </cell>
          <cell r="X3916" t="str">
            <v>近全切除</v>
          </cell>
          <cell r="Y3916">
            <v>164264</v>
          </cell>
          <cell r="Z3916" t="str">
            <v>A(WHO II)</v>
          </cell>
          <cell r="AA3916" t="str">
            <v>A(WHO II)</v>
          </cell>
          <cell r="AB3916">
            <v>2</v>
          </cell>
          <cell r="AC3916" t="str">
            <v>病理诊断：星形细胞瘤 (WHOⅡ级)。</v>
          </cell>
          <cell r="AD3916" t="str">
            <v>近全切除</v>
          </cell>
          <cell r="AE3916">
            <v>44201</v>
          </cell>
          <cell r="AF3916" t="str">
            <v>1.颅内占位性病变（额叶 右）星形细胞瘤（WHO II级）2.剖宫产术后3.高氯血症4.低蛋白血症5.凝血功能异常</v>
          </cell>
          <cell r="AH3916" t="str">
            <v>未终止</v>
          </cell>
          <cell r="AI3916">
            <v>575</v>
          </cell>
          <cell r="AJ3916">
            <v>0</v>
          </cell>
          <cell r="AK3916">
            <v>575</v>
          </cell>
          <cell r="AL3916">
            <v>0</v>
          </cell>
          <cell r="AM3916">
            <v>575</v>
          </cell>
          <cell r="AN3916" t="str">
            <v>同步</v>
          </cell>
          <cell r="AO3916">
            <v>1</v>
          </cell>
          <cell r="AP3916" t="str">
            <v>泰道</v>
          </cell>
          <cell r="AQ3916">
            <v>1</v>
          </cell>
          <cell r="AS3916">
            <v>0</v>
          </cell>
          <cell r="AU3916" t="e">
            <v>#N/A</v>
          </cell>
          <cell r="AV3916" t="e">
            <v>#N/A</v>
          </cell>
          <cell r="AW3916" t="e">
            <v>#N/A</v>
          </cell>
          <cell r="AX3916" t="e">
            <v>#N/A</v>
          </cell>
          <cell r="AY3916" t="e">
            <v>#N/A</v>
          </cell>
          <cell r="AZ3916" t="e">
            <v>#N/A</v>
          </cell>
        </row>
        <row r="3917">
          <cell r="B3917" t="str">
            <v>P1418</v>
          </cell>
          <cell r="C3917" t="str">
            <v>CGGA_P1418</v>
          </cell>
          <cell r="E3917" t="str">
            <v>董志欣</v>
          </cell>
          <cell r="F3917">
            <v>667901</v>
          </cell>
          <cell r="G3917">
            <v>44186</v>
          </cell>
          <cell r="H3917" t="str">
            <v>颅内占位性病变（额，左）</v>
          </cell>
          <cell r="J3917" t="str">
            <v>女</v>
          </cell>
          <cell r="K3917">
            <v>45</v>
          </cell>
          <cell r="L3917" t="str">
            <v>O</v>
          </cell>
          <cell r="M3917" t="str">
            <v>370705197501242020</v>
          </cell>
          <cell r="N3917" t="str">
            <v xml:space="preserve">尹红义  /夫妻 13070707981 15006696960 
董志宝  /兄妹 /15563606468 
尹紫莹  /母女 /13070701513 </v>
          </cell>
          <cell r="O3917" t="str">
            <v>言语欠流利1月，进行性加重</v>
          </cell>
          <cell r="P3917" t="str">
            <v>患者无明显诱因1月前出现言语欠流利，半月前开始进行性加重，时有轻度头痛，否认恶心、呕吐，否认意识障碍，否认肢体活动障碍，否认肢体无力，否认肢体抽搐，于当地医院就诊，行头颅核磁检查提示胶质瘤可能性大，未行特殊治疗，为进一步治疗，特来我院门诊就诊，门诊以“颅内占位性病变”收入我科病房。    患者自患病以来，饮食可，睡眠可，二便如常，体重无明显变化。</v>
          </cell>
          <cell r="Q3917" t="str">
            <v>平素健康状况:良好。否认高血压史、冠心病史， 否认糖尿病史、脑血管病史、精神病史，否认肝炎史、疟疾史、结核史,否认手术史、外伤史、输血史，否认过敏史，预防接种史不详。</v>
          </cell>
          <cell r="R3917" t="str">
            <v>生于山东，久居本地，无疫区、疫情、疫水接触史，无牧区、矿山、高氟区、低碘区居住史，无化学性物质、放射性物质、有毒物质接触史，无工业毒物、粉尘接触史。否认冶游史、嗜酒史、吸烟史。</v>
          </cell>
          <cell r="S3917" t="str">
            <v>无</v>
          </cell>
          <cell r="T3917">
            <v>44195</v>
          </cell>
          <cell r="V3917" t="str">
            <v>导航下左额开颅病变切除术+人工硬膜修补术</v>
          </cell>
          <cell r="W3917" t="str">
            <v>患者插管全麻成功后，病人取仰卧位，头右偏。导航明确病变位置及功能区，常规碘酒（2%）和酒精（75%）消毒后铺巾，头皮浸润麻醉，行左额弧形切口切开，充分暴露左额骨质，颅骨钻1孔左额骨瓣铣下保留，硬膜四周严密悬吊，“+”字状剪开左额硬脑膜，超声进一步明确病变位置，电生理明确中央沟，于中央前回前方脑回皮层造瘘，可见肿瘤位于皮层下方，色灰红，质地软韧不均，血运丰富，与周围脑组织边界不清，局部囊变，电生理监测下，显微镜下释放囊液，减压后沿肿瘤周边分块切除，大小约2.9X2.8cm，最终肿瘤镜下全切除，电生理监测同术前。术腔严密止血，创面速即纱帖敷,术腔反复冲洗清亮，脑组织搏动好，硬膜破损严重，免缝人工硬膜修补，与护士清点棉片、棉条等手术用品无误后，1枚盖孔板2枚钛片还纳骨瓣，逐层缝合肌肉、皮下及皮肤，术毕再次与护士清点棉条等手术用品无误，手术顺利，术中出血约200ml，输液2600ml，术后回ICU病房监护。</v>
          </cell>
          <cell r="X3917" t="str">
            <v>全切切除</v>
          </cell>
          <cell r="Y3917">
            <v>164365</v>
          </cell>
          <cell r="Z3917" t="str">
            <v>GBM(WHO IV)</v>
          </cell>
          <cell r="AA3917" t="str">
            <v>GBM(WHO IV)</v>
          </cell>
          <cell r="AB3917">
            <v>4</v>
          </cell>
          <cell r="AC3917" t="str">
            <v>病理诊断：胶质母细胞瘤（WHOⅣ级）。</v>
          </cell>
          <cell r="AD3917" t="str">
            <v>全切切除</v>
          </cell>
          <cell r="AE3917">
            <v>44210</v>
          </cell>
          <cell r="AF3917" t="str">
            <v>1.胶质母细胞瘤（WHOⅣ级）（额，左）2.低钠血症 3.低蛋白血症</v>
          </cell>
          <cell r="AH3917" t="str">
            <v>终止</v>
          </cell>
          <cell r="AI3917">
            <v>306</v>
          </cell>
          <cell r="AJ3917">
            <v>1</v>
          </cell>
          <cell r="AK3917">
            <v>183</v>
          </cell>
          <cell r="AL3917">
            <v>1</v>
          </cell>
          <cell r="AM3917">
            <v>478</v>
          </cell>
          <cell r="AN3917" t="str">
            <v>同步</v>
          </cell>
          <cell r="AO3917">
            <v>1</v>
          </cell>
          <cell r="AP3917" t="str">
            <v>泰道</v>
          </cell>
          <cell r="AQ3917">
            <v>1</v>
          </cell>
          <cell r="AS3917">
            <v>0</v>
          </cell>
          <cell r="AU3917" t="e">
            <v>#N/A</v>
          </cell>
          <cell r="AV3917" t="e">
            <v>#N/A</v>
          </cell>
          <cell r="AW3917" t="e">
            <v>#N/A</v>
          </cell>
          <cell r="AX3917" t="e">
            <v>#N/A</v>
          </cell>
          <cell r="AY3917" t="e">
            <v>#N/A</v>
          </cell>
          <cell r="AZ3917" t="e">
            <v>#N/A</v>
          </cell>
        </row>
        <row r="3918">
          <cell r="B3918" t="str">
            <v>P1419</v>
          </cell>
          <cell r="C3918" t="str">
            <v>CGGA_P1419</v>
          </cell>
          <cell r="E3918" t="str">
            <v>赵辰</v>
          </cell>
          <cell r="F3918">
            <v>667913</v>
          </cell>
          <cell r="G3918">
            <v>44186</v>
          </cell>
          <cell r="H3918" t="str">
            <v>1.颅内占位性病变（额顶、左）  2.症状性癫痫[继发性癫痫]</v>
          </cell>
          <cell r="J3918" t="str">
            <v>男</v>
          </cell>
          <cell r="K3918">
            <v>28</v>
          </cell>
          <cell r="L3918" t="str">
            <v>O</v>
          </cell>
          <cell r="M3918" t="str">
            <v>110223199210241438</v>
          </cell>
          <cell r="N3918" t="str">
            <v xml:space="preserve">赵光辉  /父亲 /13801066339 
陈淑芹 /母亲 /13801228935 </v>
          </cell>
          <cell r="O3918" t="str">
            <v>右踝无力半年，四肢抽搐2天</v>
          </cell>
          <cell r="P3918" t="str">
            <v>患者于半年前不慎扭伤右踝，出现无力症状，行走不稳，曾在当地医院就诊，按“韧带损伤”治疗，效果不佳，1月前到北京积水潭医院就诊，查体见右下肢远端肌力下降，腱反射亢进，踝阵挛，遂来我院就诊检查头颅ＭＲＩ显示左额顶占位，考虑胶质瘤，建议手术治疗，患者2天前突发四肢抽搐，意识丧失，持续约3分钟，清醒后伴有右下肢无力，失语，逐渐恢复好转，今日患者为求手术治疗门诊以“左额顶颅内占位病变：胶质瘤”收入肿瘤5病房。患者自患病以来，无头痛、头晕，无恶心、呕吐，饮食可，睡眠可，二便如常，体重无明显变化。</v>
          </cell>
          <cell r="Q3918" t="str">
            <v>平素健康状况:良好。否认高血压史、冠心病史， 否认糖尿病史、脑血管病史、精神病史，否认肝炎史、疟疾史、结核史,否认手术史、外伤史、输血史，否认药物过敏史，预防接种史不详。</v>
          </cell>
          <cell r="R3918" t="str">
            <v>生于北京，久居本地，无疫区、疫情、疫水接触史，无牧区、矿山、高氟区、低碘区居住史，无化学性物质、放射性物质、有毒物质接触史，无工业毒物、粉尘接触史。饮酒10年，平均5两／周，未戒酒。吸烟10年，平均5支／日，未戒烟。否认冶游史、。</v>
          </cell>
          <cell r="S3918" t="str">
            <v>无</v>
          </cell>
          <cell r="T3918">
            <v>44194</v>
          </cell>
          <cell r="V3918" t="str">
            <v>唤醒麻醉下左额顶开颅肿瘤切除术+人工硬膜修复术</v>
          </cell>
          <cell r="W3918" t="str">
            <v>患者插喉罩全麻成功后，病人取右侧卧位头架固定，神经导航下确定切口及入路。常规碘酒（4%）和酒精（75%）消毒后铺巾，头皮浸润麻醉，沿左额顶马蹄形切口逐层切开，颅骨钻2孔骨瓣铣下保留，硬膜四周严密悬吊，硬膜张力略高，250ml甘露醇快速静点静点颅内压。利多卡因贴覆硬膜20分钟。麻醉减药后患者逐渐清醒，可正确回答问题。放射状状剪开脑膜。皮层脑电监测，无明确皮层放电。任务辅助下，皮层电刺激确定感觉运动区及语言区位置，标记予以保护。 病变实性，灰白色，质地软，血供丰富，与周围脑组织边界不清。显微镜下自肿瘤大致边界逐步分离并分块切除，保留感觉运动区及语言区，最终病变大部分切除，大小约4.0X4.5X3.5cm。加深麻醉。术腔严密止血，创面速即纱帖敷,术腔反复冲洗清亮，脑组织搏动好，硬膜破损处人工硬膜减张缝合，与护士清点棉片、棉条等手术用品无误后，1枚盖孔板2枚钛片还纳骨瓣，逐层缝合肌肉、皮下及皮肤，术毕再次与护士清点棉条等手术用品无误，手术顺利，术中出血约300ml，术后回ICU病房监护。</v>
          </cell>
          <cell r="X3918" t="str">
            <v>大部切除</v>
          </cell>
          <cell r="Y3918">
            <v>164307</v>
          </cell>
          <cell r="Z3918" t="str">
            <v>A(WHO II)</v>
          </cell>
          <cell r="AA3918" t="str">
            <v>A(WHO II)</v>
          </cell>
          <cell r="AB3918">
            <v>2</v>
          </cell>
          <cell r="AC3918" t="str">
            <v>病理诊断：星形细胞瘤 (WHOⅡ级)。</v>
          </cell>
          <cell r="AD3918" t="str">
            <v>大部切除</v>
          </cell>
          <cell r="AE3918">
            <v>44217</v>
          </cell>
          <cell r="AF3918" t="str">
            <v>1. 左额顶星形细胞瘤 (WHOⅡ级) 2.症状性癫痫[继发性癫痫]</v>
          </cell>
          <cell r="AH3918" t="str">
            <v>未终止</v>
          </cell>
          <cell r="AI3918">
            <v>574</v>
          </cell>
          <cell r="AJ3918">
            <v>0</v>
          </cell>
          <cell r="AK3918">
            <v>574</v>
          </cell>
          <cell r="AL3918">
            <v>0</v>
          </cell>
          <cell r="AM3918">
            <v>574</v>
          </cell>
          <cell r="AN3918" t="str">
            <v>同步</v>
          </cell>
          <cell r="AO3918">
            <v>1</v>
          </cell>
          <cell r="AP3918" t="str">
            <v>泰道</v>
          </cell>
          <cell r="AQ3918">
            <v>1</v>
          </cell>
          <cell r="AS3918">
            <v>0</v>
          </cell>
          <cell r="AU3918" t="e">
            <v>#N/A</v>
          </cell>
          <cell r="AV3918" t="e">
            <v>#N/A</v>
          </cell>
          <cell r="AW3918" t="e">
            <v>#N/A</v>
          </cell>
          <cell r="AX3918" t="e">
            <v>#N/A</v>
          </cell>
          <cell r="AY3918" t="e">
            <v>#N/A</v>
          </cell>
          <cell r="AZ3918" t="e">
            <v>#N/A</v>
          </cell>
        </row>
        <row r="3919">
          <cell r="B3919" t="str">
            <v>P1420</v>
          </cell>
          <cell r="C3919" t="str">
            <v>CGGA_P1420</v>
          </cell>
          <cell r="E3919" t="str">
            <v>尹曼婷</v>
          </cell>
          <cell r="F3919">
            <v>668477</v>
          </cell>
          <cell r="G3919">
            <v>44189</v>
          </cell>
          <cell r="H3919" t="str">
            <v>1.颅内占位性病变（颞叶  右），胶质瘤可能大  2.继发性癫痫  3.左肺下叶结节  4.垂体中央低强化区</v>
          </cell>
          <cell r="J3919" t="str">
            <v>女</v>
          </cell>
          <cell r="K3919">
            <v>12</v>
          </cell>
          <cell r="L3919" t="str">
            <v>AB</v>
          </cell>
          <cell r="M3919" t="str">
            <v>320705200808120066</v>
          </cell>
          <cell r="N3919" t="str">
            <v xml:space="preserve">尹德录  /父亲 18961326475 
杨燕  /母亲 /18036663977 
王彰旭  /兄妹 /18936677507 </v>
          </cell>
          <cell r="O3919" t="str">
            <v>恶心、咽部不适4年加重伴幻觉1年</v>
          </cell>
          <cell r="P3919" t="str">
            <v>患者于4年前无明显诱因出现恶心症状，间断发作，咽部不适感，偶有呕吐，无头痛，无言语不利，无幻嗅，一直未经治疗；1年前自述恶心症状加重，发作频繁，并出现幻觉，可看到异常事物，间断发作，遂就诊于当地医院，行头颅MRI提示右颞占位，建议手术治疗；今患者为求进一步诊治就诊于我科，行头颅MRI：右侧颞叶占位：低级别星形细胞瘤可能，门诊以“颅内占位性病变”收入院。患者自患病以来，饮食可，睡眠可，二便如常，体重无明显变化。</v>
          </cell>
          <cell r="Q3919" t="str">
            <v>平素健康状况:良好。否认高血压史、冠心病史， 否认糖尿病史、脑血管病史、精神病史，否认肝炎史、疟疾史、结核史,否认手术史、外伤史、输血史，否认过敏史，预防接种史不详</v>
          </cell>
          <cell r="R3919" t="str">
            <v>生于江苏省连云港市，久居本地，无疫区、疫情、疫水接触史，无牧区、矿山、高氟区、低碘区居住史，无化学性物质、放射性物质、有毒物质接触史，无工业毒物、粉尘接触史。否认冶游史、嗜酒史、吸烟史。</v>
          </cell>
          <cell r="S3919" t="str">
            <v>90</v>
          </cell>
          <cell r="T3919">
            <v>44194</v>
          </cell>
          <cell r="V3919" t="str">
            <v>右额颞开颅肿瘤切除+人工硬脑膜修补术（术中导航+ECoG监测)</v>
          </cell>
          <cell r="W3919" t="str">
            <v>患者气管插管全麻成功后，仰卧位，头偏向左，导航注册确定肿瘤体表投影。常规碘酒（4%）和酒精（75%）消毒后铺巾，头皮浸润麻醉，取右额颞“？”切口逐层切开，皮瓣翻向侧下方，充分暴露骨质，颅骨钻孔骨瓣铣下保留。硬膜止血后四周严密悬吊，见硬膜张力略高250ml甘露醇快速静点降低颅内压， “弧形+放射”状剪开硬脑膜，脑组织张力不高，见右颞极脑回变宽，脑沟变浅，行术中ECoG监测可见颞叶皮层多处癫痫灶。沿外侧裂颞侧分离，离断源自大脑中动脉之供血动脉，可见右颞极、海马、钩回实性肿瘤，灰白色，质软，血供中等，与周围脑组织边界欠清，自肿瘤大致边界逐步分离并分块切除，最终镜下全切肿瘤，侧脑室颞角开放，沿小脑幕切迹自前向后依次可见ICA、视束、脉络膜前动脉、大脑后动脉、动眼神经、脑干均保护完好。术腔严密止血，反复冲洗清亮，脑组织搏动好，硬膜破损严重人工硬膜（脑膜健）减张缝合，与护士清点棉片、棉条等手术用品无误后，钛夹、钛片还纳骨瓣，逐层缝合肌肉、皮下及皮肤，术毕再次与护士清点棉条等手术用品无误，手术顺利，麻醉满意，术中出血约  100ml，输液  1750 ml，未输血，术后拔管后安返PICU病房监护。</v>
          </cell>
          <cell r="X3919" t="str">
            <v>全切切除</v>
          </cell>
          <cell r="Y3919">
            <v>164310</v>
          </cell>
          <cell r="Z3919" t="str">
            <v>节细胞胶质瘤 （WHO II级）</v>
          </cell>
          <cell r="AA3919" t="str">
            <v>节细胞胶质瘤 （WHO II级）</v>
          </cell>
          <cell r="AB3919">
            <v>2</v>
          </cell>
          <cell r="AC3919" t="str">
            <v xml:space="preserve">病理诊断：病变主要位于皮层，神经元发育停滞，数量增多、密集、不成熟，符合节细胞胶质瘤 （WHOⅠ级）。局部细胞密集，核小而深染，Ki67阳性核多，达WHOⅡ级水平，白质发育障碍，并囊变。 </v>
          </cell>
          <cell r="AD3919" t="str">
            <v>全切切除</v>
          </cell>
          <cell r="AE3919">
            <v>44203</v>
          </cell>
          <cell r="AF3919" t="str">
            <v>1.节细胞胶质瘤（WHO I-II级）（颞叶  右），  2.继发性癫痫 3.左肺下叶结节  4.垂体中央低强化区</v>
          </cell>
          <cell r="AH3919" t="str">
            <v>未终止</v>
          </cell>
          <cell r="AI3919">
            <v>574</v>
          </cell>
          <cell r="AJ3919">
            <v>0</v>
          </cell>
          <cell r="AK3919">
            <v>574</v>
          </cell>
          <cell r="AL3919">
            <v>0</v>
          </cell>
          <cell r="AM3919">
            <v>574</v>
          </cell>
          <cell r="AN3919" t="str">
            <v>无</v>
          </cell>
          <cell r="AO3919">
            <v>0</v>
          </cell>
          <cell r="AP3919" t="str">
            <v>无</v>
          </cell>
          <cell r="AQ3919">
            <v>0</v>
          </cell>
          <cell r="AS3919">
            <v>0</v>
          </cell>
          <cell r="AU3919" t="e">
            <v>#N/A</v>
          </cell>
          <cell r="AV3919" t="e">
            <v>#N/A</v>
          </cell>
          <cell r="AW3919" t="e">
            <v>#N/A</v>
          </cell>
          <cell r="AX3919" t="e">
            <v>#N/A</v>
          </cell>
          <cell r="AY3919" t="e">
            <v>#N/A</v>
          </cell>
          <cell r="AZ3919" t="e">
            <v>#N/A</v>
          </cell>
        </row>
        <row r="3920">
          <cell r="B3920" t="str">
            <v>P1421</v>
          </cell>
          <cell r="C3920" t="str">
            <v>CGGA_P1421</v>
          </cell>
          <cell r="E3920" t="str">
            <v>张颢轩</v>
          </cell>
          <cell r="F3920">
            <v>668304</v>
          </cell>
          <cell r="G3920">
            <v>44188</v>
          </cell>
          <cell r="H3920" t="str">
            <v>颅内占位性病变（左颞）  症状性癫痫[继发性癫痫]</v>
          </cell>
          <cell r="J3920" t="str">
            <v>男</v>
          </cell>
          <cell r="K3920">
            <v>13</v>
          </cell>
          <cell r="L3920" t="str">
            <v>A</v>
          </cell>
          <cell r="M3920" t="str">
            <v>130802200711241217</v>
          </cell>
          <cell r="N3920" t="str">
            <v xml:space="preserve">张立  /父子 /18953190879 
尹慧敏  /母子 /18003241906 
尹丽敏  关系:大姨 /15803248877 </v>
          </cell>
          <cell r="O3920" t="str">
            <v>频繁愣神发作1月余。</v>
          </cell>
          <cell r="P3920" t="str">
            <v>患者1个月前无明显诱因出现愣神，伴流涎，无肢体抽搐，无意识丧失，持续约1分钟后缓解，发作频率约为每天1次，于当地医院诊断为“颅内占位性病变”，未治疗；为求手术治疗来我院门诊，行头部MRI示：左侧颞叶内侧占位病变：少突胶质细胞瘤可能性大；大脑镰下疝，左侧颞叶钩回疝。今日以“颅内占位性病变（颞叶，左）”收入病房。    患者自患病以来，饮食可，睡眠可，二便如常，体重无明显变化。</v>
          </cell>
          <cell r="Q3920" t="str">
            <v>平素健康状况:良好。否认高血压史、冠心病史， 否认糖尿病史、脑血管病史、精神病史，否认肝炎史、疟疾史、结核史,否认手术史、外伤史、输血史，否认过敏史，预防接种史不详。</v>
          </cell>
          <cell r="R3920" t="str">
            <v>生于原籍，久居本地，无疫区、疫情、疫水接触史，无牧区、矿山、高氟区、低碘区居住史，无化学性物质、放射性物质、有毒物质接触史，无工业毒物、粉尘接触史。否认冶游史、嗜酒史、吸烟史。</v>
          </cell>
          <cell r="S3920" t="str">
            <v>无</v>
          </cell>
          <cell r="T3920">
            <v>44195</v>
          </cell>
          <cell r="V3920" t="str">
            <v>左额颞开颅肿瘤切除术+人工硬脑膜修补术</v>
          </cell>
          <cell r="W3920" t="str">
            <v>患者气管插管全麻成功后，仰卧位，头偏向右。常规碘酒（4%）和酒精（75%）消毒后铺巾，头皮浸润麻醉，取左额颞“？”切口逐层切开，皮瓣翻向侧下方，充分暴露骨质，颅骨钻1孔骨瓣铣下保留。硬膜止血后四周严密悬吊，见硬膜张力略高125ml甘露醇快速静点降低颅内压，“弧形+放射”状剪开硬脑膜，脑组织张力中等，见实性病变位于左侧脑室颞角向侧脑室三角区生长，实性病变呈灰红色，质软，血供丰富，与周围脑组织边界欠清，自肿瘤大致边界逐步分离并分块切除，最终病变镜下全切，大小约7*5.5*3.5cm。术腔严密止血，创面速即纱帖敷,术腔反复冲洗清亮，脑组织搏动好，硬膜破损严重人工硬膜（脑膜健）减张缝合，与护士清点棉片、棉条等手术用品无误后，3枚钛片1枚盖孔板还纳骨瓣，逐层缝合肌肉、皮下及皮肤，术毕再次与护士清点棉条等手术用品无误，手术顺利，术中出血约200ml，输液2600ml，未输血，术后回ICU病房监护。</v>
          </cell>
          <cell r="X3920" t="str">
            <v>全切切除</v>
          </cell>
          <cell r="Y3920">
            <v>164217</v>
          </cell>
          <cell r="Z3920" t="str">
            <v>混合性胶质神经元肿瘤（WHO I级）</v>
          </cell>
          <cell r="AA3920" t="str">
            <v>混合性胶质神经元肿瘤（WHO I级）</v>
          </cell>
          <cell r="AC3920" t="str">
            <v>病理诊断：混合性胶质神经元肿瘤（WHOⅠ级），部分呈胚胎发育不良性神经上皮肿瘤形态，局灶Ki-67阳性核偏多，请嘱家长密切复查。</v>
          </cell>
          <cell r="AD3920" t="str">
            <v>全切切除</v>
          </cell>
          <cell r="AE3920">
            <v>44204</v>
          </cell>
          <cell r="AF3920" t="str">
            <v>1.混合性胶质神经元肿瘤（WHO I级）2.症状性癫痫[继发性癫痫]</v>
          </cell>
          <cell r="AH3920" t="str">
            <v>未终止</v>
          </cell>
          <cell r="AI3920">
            <v>573</v>
          </cell>
          <cell r="AJ3920">
            <v>0</v>
          </cell>
          <cell r="AK3920">
            <v>573</v>
          </cell>
          <cell r="AL3920">
            <v>0</v>
          </cell>
          <cell r="AM3920">
            <v>573</v>
          </cell>
          <cell r="AN3920" t="str">
            <v>无</v>
          </cell>
          <cell r="AO3920">
            <v>0</v>
          </cell>
          <cell r="AP3920" t="str">
            <v>无</v>
          </cell>
          <cell r="AQ3920">
            <v>0</v>
          </cell>
          <cell r="AS3920">
            <v>0</v>
          </cell>
          <cell r="AU3920" t="e">
            <v>#N/A</v>
          </cell>
          <cell r="AV3920" t="e">
            <v>#N/A</v>
          </cell>
          <cell r="AW3920" t="e">
            <v>#N/A</v>
          </cell>
          <cell r="AX3920" t="e">
            <v>#N/A</v>
          </cell>
          <cell r="AY3920" t="e">
            <v>#N/A</v>
          </cell>
          <cell r="AZ3920" t="e">
            <v>#N/A</v>
          </cell>
        </row>
        <row r="3921">
          <cell r="B3921" t="str">
            <v>P1422</v>
          </cell>
          <cell r="C3921" t="str">
            <v>CGGA_P1422</v>
          </cell>
          <cell r="E3921" t="str">
            <v>毛江平</v>
          </cell>
          <cell r="F3921">
            <v>667518</v>
          </cell>
          <cell r="G3921">
            <v>44188</v>
          </cell>
          <cell r="H3921" t="str">
            <v>颅内占位性病变(额,右,转移癌?胶质瘤?)</v>
          </cell>
          <cell r="J3921" t="str">
            <v>男</v>
          </cell>
          <cell r="K3921">
            <v>53</v>
          </cell>
          <cell r="L3921" t="str">
            <v>A</v>
          </cell>
          <cell r="M3921" t="str">
            <v>142601196705217314</v>
          </cell>
          <cell r="N3921" t="str">
            <v xml:space="preserve">张苏英  /夫妻 /15935767677 
毛祥祥 /父子 /13935772177 
毛佳佳  /父女 /13610615211 </v>
          </cell>
          <cell r="O3921" t="str">
            <v>1个月前突发意识丧失一次</v>
          </cell>
          <cell r="P3921" t="str">
            <v>1个月前无明显诱因出现突发意识丧失一次，当时觉“头脑发空”“四肢固定”，约10余分钟后缓解，未倒地，未受伤，无明显肢体抽动及尿失禁。于当地医院行头CT检查，发现颅内占位，为进一步诊治来我院。    患者自患病以来，饮食可，睡眠可，二便如常，体重无明显变化。</v>
          </cell>
          <cell r="Q3921" t="str">
            <v>半年前曾行“痔疮手术”。平素健康状况:良好。否认高血压史、冠心病史， 否认糖尿病史、脑血管病史、精神病史，否认肝炎史、疟疾史、结核史,。否认输血史，否认过敏史，预防接种史不详。</v>
          </cell>
          <cell r="R3921" t="str">
            <v>生于山西省临汾市，久居本地，无疫区、疫情、疫水接触史，无牧区、矿山、高氟区、低碘区居住史，无化学性物质、放射性物质、有毒物质接触史，无工业毒物、粉尘接触史。否认冶游史。吸烟10余年，每天1包，偶有饮酒。</v>
          </cell>
          <cell r="S3921" t="str">
            <v>无</v>
          </cell>
          <cell r="T3921">
            <v>44196</v>
          </cell>
          <cell r="V3921" t="str">
            <v>右额开颅病变切除术 </v>
          </cell>
          <cell r="W3921" t="str">
            <v>患者插管全麻成功后，病人取仰卧位。常规碘酒（4%）和酒精（75%）消毒后铺巾，头皮浸润麻醉，行右额马蹄形切口切开，充分暴露右额骨质，颅骨钻2孔骨瓣铣下保留。硬膜四周严密悬吊，硬膜张力略高，“弧形+放射”状剪开硬脑膜，可见局部脑组织张力高，脑回膨隆明显，脑沟消失，皮层表面即可见灰红色病变，质韧，血供丰富，与周围脑组织边界不清。显微镜下首先自瘤内分块切除，待减压充分后自肿瘤大致边界逐步分离并分块切除，大小约30X30X25mm。术中冰冻回报：胶质母细胞瘤。术腔严密止血，创面速即纱帖敷,术腔反复冲洗清亮，脑组织搏动好，硬膜破损严重，可缝人工硬膜（脑膜健）减张缝合，与护士清点棉片、棉条等手术用品无误后，还纳骨瓣，钛片+盖孔板固定。皮下留置引流管一根，头皮另戳孔引出。逐层缝合肌肉、皮下及皮肤，术毕再次与护士清点棉条等手术用品无误，手术顺利，术中出血约200ml，输液2160ml，术后回ICU病房监护。</v>
          </cell>
          <cell r="X3921" t="str">
            <v>全切切除</v>
          </cell>
          <cell r="Y3921">
            <v>164372</v>
          </cell>
          <cell r="Z3921" t="str">
            <v>GBM(WHO IV)</v>
          </cell>
          <cell r="AA3921" t="str">
            <v>GBM(WHO IV)</v>
          </cell>
          <cell r="AB3921">
            <v>4</v>
          </cell>
          <cell r="AC3921" t="str">
            <v>病理诊断（2020-12-31）：胶质母细胞瘤（WHOⅣ级），肿瘤累及软膜下及蛛网膜下腔。</v>
          </cell>
          <cell r="AD3921" t="str">
            <v>全切切除</v>
          </cell>
          <cell r="AE3921">
            <v>44203</v>
          </cell>
          <cell r="AF3921" t="str">
            <v>胶质母细胞瘤（WHOⅣ级，额，右）</v>
          </cell>
          <cell r="AH3921" t="str">
            <v>终止</v>
          </cell>
          <cell r="AI3921">
            <v>86</v>
          </cell>
          <cell r="AJ3921">
            <v>1</v>
          </cell>
          <cell r="AK3921">
            <v>86</v>
          </cell>
          <cell r="AL3921">
            <v>1</v>
          </cell>
          <cell r="AM3921">
            <v>126</v>
          </cell>
          <cell r="AN3921" t="str">
            <v>无</v>
          </cell>
          <cell r="AO3921">
            <v>0</v>
          </cell>
          <cell r="AP3921" t="str">
            <v>无</v>
          </cell>
          <cell r="AQ3921">
            <v>0</v>
          </cell>
          <cell r="AS3921">
            <v>0</v>
          </cell>
          <cell r="AU3921" t="e">
            <v>#N/A</v>
          </cell>
          <cell r="AV3921" t="e">
            <v>#N/A</v>
          </cell>
          <cell r="AW3921" t="e">
            <v>#N/A</v>
          </cell>
          <cell r="AX3921" t="e">
            <v>#N/A</v>
          </cell>
          <cell r="AY3921" t="e">
            <v>#N/A</v>
          </cell>
          <cell r="AZ3921" t="e">
            <v>#N/A</v>
          </cell>
        </row>
        <row r="3922">
          <cell r="B3922" t="str">
            <v>P1423</v>
          </cell>
          <cell r="C3922" t="str">
            <v>CGGA_P1423</v>
          </cell>
          <cell r="E3922" t="str">
            <v>刘玉红</v>
          </cell>
          <cell r="F3922">
            <v>668111</v>
          </cell>
          <cell r="G3922">
            <v>44187</v>
          </cell>
          <cell r="H3922" t="str">
            <v>1.颅内占位性病变（额颞顶、右）：胶质瘤</v>
          </cell>
          <cell r="J3922" t="str">
            <v>女</v>
          </cell>
          <cell r="K3922">
            <v>44</v>
          </cell>
          <cell r="L3922" t="str">
            <v>A</v>
          </cell>
          <cell r="M3922" t="str">
            <v>412722197612102582</v>
          </cell>
          <cell r="N3922" t="str">
            <v xml:space="preserve">王连军  /夫妻 /13503943344 </v>
          </cell>
          <cell r="O3922" t="str">
            <v>发现颅内占位1个半月</v>
          </cell>
          <cell r="P3922" t="str">
            <v>患者1个半月前于当地体检时行头颅ＭＲＩ检查发现右额颞顶占位，建议手术治疗，无头痛、头晕，无恶心、呕吐，无四肢抽搐，无意识障碍，为求进一步治疗来我院，复查头颅ＭＲＩ显示右颞顶叶占位：胶质瘤可能性大，今日为求手术门诊以“右额颞顶占位病变：胶质瘤”收入神外肿瘤5病区。患者自患病以来，饮食可，睡眠可，二便如常，体重无明显变化。</v>
          </cell>
          <cell r="Q3922" t="str">
            <v>13年前因子宫肌瘤行手术治疗。否认高血压史、冠心病史， 否认糖尿病史、脑血管病史、精神病史，否认肝炎史、疟疾史、结核史,否认手术史、外伤史、输血史，否认过敏史，预防接种史不详。</v>
          </cell>
          <cell r="R3922" t="str">
            <v>生于，久居本地，无疫区、疫情、疫水接触史，无牧区、矿山、高氟区、低碘区居住史，无化学性物质、放射性物质、有毒物质接触史，无工业毒物、粉尘接触史。否认冶游史、嗜酒史、吸烟史。</v>
          </cell>
          <cell r="S3922" t="str">
            <v>无</v>
          </cell>
          <cell r="T3922">
            <v>44196</v>
          </cell>
          <cell r="V3922" t="str">
            <v>右额颞顶开颅肿瘤切除术+人工硬膜修复术</v>
          </cell>
          <cell r="W3922" t="str">
            <v>患者插管全麻成功后，病人取左侧卧位头架固定，导航确定手术切口。常规碘酒（4%）和酒精（75%）消毒后铺巾，头皮浸润麻醉，沿右颞顶枕马蹄形切口逐层切开，颅骨钻2孔骨瓣铣下保留，硬膜四周严密悬吊，硬膜张力略高，250ml甘露醇快速静点静点颅内压，“+”字状剪开脑膜，可见实性病变，呈灰白色，质地软，血供丰富，与周围脑组织边界不清，显微镜下自肿瘤大致边界逐步分离并分块切除，最终病变镜下全切，大小约6X5.5X5cm。术腔严密止血，创面速即纱帖敷,术腔反复冲洗清亮，脑组织搏动好，硬膜破损处人工硬膜减张缝合，与护士清点棉片、棉条等手术用品无误后，1枚盖孔板2枚钛片还纳骨瓣，逐层缝合肌肉、皮下及皮肤，术毕再次与护士清点棉条等手术用品无误，手术顺利，术中出血约200ml，术后回ICU病房监护</v>
          </cell>
          <cell r="X3922" t="str">
            <v>全切切除</v>
          </cell>
          <cell r="Y3922">
            <v>164411</v>
          </cell>
          <cell r="Z3922" t="str">
            <v>AO(WHO III)</v>
          </cell>
          <cell r="AA3922" t="str">
            <v>AO(WHO III)</v>
          </cell>
          <cell r="AB3922">
            <v>3</v>
          </cell>
          <cell r="AC3922" t="str">
            <v>病理诊断：少突胶质细胞瘤，局灶生长活跃，呈间变性少突胶质细胞瘤形态 (WHOⅢ级)。</v>
          </cell>
          <cell r="AD3922" t="str">
            <v>全切切除</v>
          </cell>
          <cell r="AE3922">
            <v>44208</v>
          </cell>
          <cell r="AF3922" t="str">
            <v>1.右额颞顶间变少突胶质细胞瘤</v>
          </cell>
          <cell r="AH3922" t="str">
            <v>未终止</v>
          </cell>
          <cell r="AI3922">
            <v>572</v>
          </cell>
          <cell r="AJ3922">
            <v>0</v>
          </cell>
          <cell r="AK3922">
            <v>572</v>
          </cell>
          <cell r="AL3922">
            <v>0</v>
          </cell>
          <cell r="AM3922">
            <v>572</v>
          </cell>
          <cell r="AN3922" t="str">
            <v>同步</v>
          </cell>
          <cell r="AO3922">
            <v>1</v>
          </cell>
          <cell r="AP3922" t="str">
            <v>泰道</v>
          </cell>
          <cell r="AQ3922">
            <v>1</v>
          </cell>
          <cell r="AS3922">
            <v>0</v>
          </cell>
          <cell r="AU3922" t="e">
            <v>#N/A</v>
          </cell>
          <cell r="AV3922" t="e">
            <v>#N/A</v>
          </cell>
          <cell r="AW3922" t="e">
            <v>#N/A</v>
          </cell>
          <cell r="AX3922" t="e">
            <v>#N/A</v>
          </cell>
          <cell r="AY3922" t="e">
            <v>#N/A</v>
          </cell>
          <cell r="AZ3922" t="e">
            <v>#N/A</v>
          </cell>
        </row>
        <row r="3923">
          <cell r="B3923" t="str">
            <v>P1424</v>
          </cell>
          <cell r="C3923" t="str">
            <v>CGGA_P1424</v>
          </cell>
          <cell r="E3923" t="str">
            <v>高岚</v>
          </cell>
          <cell r="F3923">
            <v>668301</v>
          </cell>
          <cell r="G3923">
            <v>44188</v>
          </cell>
          <cell r="H3923" t="str">
            <v>1.颅内占位性病变(左额)  2.症状性癫痫[继发性癫痫]  3.慢性乙型病毒性肝炎</v>
          </cell>
          <cell r="J3923" t="str">
            <v>男</v>
          </cell>
          <cell r="K3923">
            <v>31</v>
          </cell>
          <cell r="M3923" t="str">
            <v>211382198905106713</v>
          </cell>
          <cell r="N3923" t="str">
            <v xml:space="preserve">陈世潮/夫妻/15903139090/ 潘雅平/母亲/13464404661/ 高松山/父亲/18642137961
</v>
          </cell>
          <cell r="O3923" t="str">
            <v>主诉：晕倒后发现颅内占位1月</v>
          </cell>
          <cell r="P3923" t="str">
            <v>现病史：患者1月前无明显诱因下出现四肢抽搐，伴意识丧失。2-3分钟后自行缓解。当地医院就诊，行头颅MRI示：颅内占位性病变。发病过程中，患者无恶心呕吐，无运动功能障碍，无言语功能障碍。10天前出现第二次四肢抽搐，伴意识丧失。患者为求进一步治疗，就诊于我院，行头颅MRI示：颅内占位性病变（左额）。门诊以“颅内占位性病变”收入院。     患者自患病以来，饮食可，睡眠可，二便如常，体重无明显变化。</v>
          </cell>
          <cell r="Q3923" t="str">
            <v>既往史：平素健康状况:良好。本次入院发现乙肝小三阳. 否认高血压史、冠心病史， 否认糖尿病史、脑血管病史、精神病史，否认疟疾史、结核史,否认手术史、外伤史、输血史，否认过敏史，预防接种史不详。</v>
          </cell>
          <cell r="R3923" t="str">
            <v>个人史：生于辽宁，久居本地，无疫区、疫情、疫水接触史，无牧区、矿山、高氟区、低碘区居住史，无化学性物质、放射性物质、有毒物质接触史，无工业毒物、粉尘接触史。否认冶游史、嗜酒史、吸烟史。</v>
          </cell>
          <cell r="S3923">
            <v>100</v>
          </cell>
          <cell r="T3923">
            <v>44200</v>
          </cell>
          <cell r="V3923" t="str">
            <v xml:space="preserve">冠切左额开颅肿瘤切除术+人工硬膜修复术 /原切口左额开颅脑内血肿清除术  </v>
          </cell>
          <cell r="W3923" t="str">
            <v>患者插管全麻成功后，病人取仰卧位，导航下确定手术切口及入路。常规碘酒（4%）和酒精（75%）消毒后铺巾，头皮浸润麻醉，行冠状切口切开，充分暴露左额骨质，颅骨钻2孔左额骨瓣铣下保留，硬膜四周严密悬吊，“+”字状剪开左额硬脑膜。ECOG监测到异常放电。可见左额灰白色病变，质地软韧不均，血供中等，与周围脑组织边界不清，显微镜下首先自瘤内分块切除，待减压充分后自肿瘤大致边界逐步分离并分块切除，大小约6X5X4cm，最终肿瘤镜下全切除。术腔严密止血，创面速即纱帖敷,术腔反复冲洗清亮，脑组织搏动好。ECOG再次监测，异常放电处给予电灼。硬膜破损处可缝人工硬膜（脑膜健）减张缝合，与护士清点棉片、棉条等手术用品无误后，1枚盖孔板2枚钛片还纳骨瓣，逐层缝合肌肉、皮下及皮肤，术毕再次与护士清点棉条等手术用品无误，手术顺利，术中出血约200ml，术后回ICU病房监护。/  患者气管插管全麻满意后，患者平侧卧位，常规消毒铺巾，冠切原切口开颅，暴露颅骨，取下左额原骨瓣。暴露硬膜，见硬膜张力中等，硬膜外少量血肿，放射状剪开硬膜，见硬膜下血肿张力中等。瘤腔内可见血肿，暗红色，质地粘稠，未见明显活动性出血，分块完全吸除血肿共约50ml。创面覆盖止血材料止血，至止血满意。硬膜外少量血肿吸除。护士清点棉片、纱布、器械无误。间断减张缝合硬脑膜，术腔内留置引流管27703一根，骨瓣复位1枚盖孔板2枚钛片固定，分层缝合颞肌，皮下及皮肤。手术顺利，出血约200ml，未输血。术毕患者瞳孔左：右为2.0；2.0mm，光反射（+）,安返ICU病房监护。</v>
          </cell>
          <cell r="X3923" t="str">
            <v>全切除</v>
          </cell>
          <cell r="Z3923" t="str">
            <v>AO(WHO III)</v>
          </cell>
          <cell r="AA3923" t="str">
            <v>AO(WHO III)</v>
          </cell>
          <cell r="AB3923">
            <v>3</v>
          </cell>
          <cell r="AC3923" t="str">
            <v>病理诊断：左额间变性少突胶质细胞瘤（WHO III级）</v>
          </cell>
          <cell r="AD3923" t="str">
            <v>全切除</v>
          </cell>
          <cell r="AE3923">
            <v>44229</v>
          </cell>
          <cell r="AF3923" t="str">
            <v>1.左额间变性少突胶质细胞瘤 (WHOⅢ级) 2.症状性癫痫[继发性癫痫] 3. 慢性乙型病毒性肝炎</v>
          </cell>
          <cell r="AH3923" t="str">
            <v>未终止</v>
          </cell>
          <cell r="AI3923">
            <v>568</v>
          </cell>
          <cell r="AJ3923">
            <v>0</v>
          </cell>
          <cell r="AK3923">
            <v>568</v>
          </cell>
          <cell r="AL3923">
            <v>0</v>
          </cell>
          <cell r="AM3923">
            <v>568</v>
          </cell>
          <cell r="AN3923" t="str">
            <v>同步</v>
          </cell>
          <cell r="AO3923">
            <v>1</v>
          </cell>
          <cell r="AP3923" t="str">
            <v>泰道</v>
          </cell>
          <cell r="AQ3923">
            <v>1</v>
          </cell>
          <cell r="AS3923">
            <v>0</v>
          </cell>
          <cell r="AU3923" t="e">
            <v>#N/A</v>
          </cell>
          <cell r="AV3923" t="e">
            <v>#N/A</v>
          </cell>
          <cell r="AW3923" t="e">
            <v>#N/A</v>
          </cell>
          <cell r="AX3923" t="e">
            <v>#N/A</v>
          </cell>
          <cell r="AY3923" t="e">
            <v>#N/A</v>
          </cell>
          <cell r="AZ3923" t="e">
            <v>#N/A</v>
          </cell>
        </row>
        <row r="3924">
          <cell r="B3924" t="str">
            <v>P1425</v>
          </cell>
          <cell r="C3924" t="str">
            <v>CGGA_P1425</v>
          </cell>
          <cell r="E3924" t="str">
            <v>王磊</v>
          </cell>
          <cell r="F3924">
            <v>668644</v>
          </cell>
          <cell r="G3924">
            <v>44190</v>
          </cell>
          <cell r="H3924" t="str">
            <v xml:space="preserve">1.颅内占位性病变（额，右，胶质瘤可能性大） 2.症状性癫痫[继发性癫痫]
</v>
          </cell>
          <cell r="J3924" t="str">
            <v>男</v>
          </cell>
          <cell r="K3924">
            <v>34</v>
          </cell>
          <cell r="M3924" t="str">
            <v>211402198608130438</v>
          </cell>
          <cell r="N3924" t="str">
            <v xml:space="preserve">李婷/夫妻/18042988616/15542903337/王立娟/母子/13898797139/王树君/父子/18342984595
</v>
          </cell>
          <cell r="O3924" t="str">
            <v>主诉：突发意识丧失20余天</v>
          </cell>
          <cell r="P3924" t="str">
            <v>现病史：20余天明显诱因出现意识丧失，四肢强直，抽搐，牙关紧密，双眼上翻，约1-3分钟后缓解。类似情况20天内发作3-4次。再次期间多次有“即将发作”的感觉，但未进展，很快缓解。无明显头痛，无明显恶心呕吐，患者自患病以来，饮食可，睡眠可，二便如常，体重无明显变化。</v>
          </cell>
          <cell r="Q3924" t="str">
            <v>既往史：平素健康状况:良好。否认高血压史、冠心病史， 否认糖尿病史、脑血管病史、精神病史，否认肝炎史、疟疾史、结核史,否认手术史、外伤史、输血史，否认过敏史，预防接种史不详。</v>
          </cell>
          <cell r="R3924" t="str">
            <v>个人史：生于，久居本地，无疫区、疫情、疫水接触史，无牧区、矿山、高氟区、低碘区居住史，无化学性物质、放射性物质、有毒物质接触史，无工业毒物、粉尘接触史。吸烟20年，平均20支／日，未戒烟。否认冶游史、嗜酒史。</v>
          </cell>
          <cell r="S3924">
            <v>100</v>
          </cell>
          <cell r="T3924">
            <v>44200</v>
          </cell>
          <cell r="V3924" t="str">
            <v>导航辅助下显微镜下幕上浅部肿物切除术</v>
          </cell>
          <cell r="W3924" t="str">
            <v>患者气管插管全麻后，取仰卧位，头偏向左。头架固定头部。导航下确定病变位置。常规碘酒（4%）和酒精（75%）消毒后铺巾，头皮浸润麻醉，沿病变周边行右额颞弧形切口，逐层切开，皮瓣翻向前方。充分暴露骨质，颅骨钻2孔骨瓣铣下保留。硬膜止血后四周严密悬吊，“弧形+放射”状剪开硬脑膜，脑组织张力中等，见囊实性病变位于右侧额上回表面，实性，灰白色，质软韧相间，血供中等，与周围脑组织边界欠清。自肿瘤大致边界逐步分离并分块切除，最终病变镜下全切，大小约50X45X30mm。术腔严密止血，创面速即纱帖敷,术腔反复冲洗清亮，脑组织搏动好。硬膜破损严重人工硬膜（脑膜健）减张缝合，与护士清点棉片、棉条等手术用品无误后，还纳骨瓣，钛片+盖孔板固定。逐层缝合肌肉、皮下及皮肤，术毕再次与护士清点棉条等手术用品无误，手术顺利，术中出血约200ml，输液2600ml，未输血，术后回ICU病房监护。</v>
          </cell>
          <cell r="X3924" t="str">
            <v>全切除</v>
          </cell>
          <cell r="Z3924" t="str">
            <v>O(WHO II)</v>
          </cell>
          <cell r="AA3924" t="str">
            <v>O(WHO II)</v>
          </cell>
          <cell r="AB3924">
            <v>2</v>
          </cell>
          <cell r="AC3924" t="str">
            <v>病理诊断(2021-01-05):少突胶质细胞瘤 (WHOⅡ级)。</v>
          </cell>
          <cell r="AD3924" t="str">
            <v>全切除</v>
          </cell>
          <cell r="AE3924">
            <v>44208</v>
          </cell>
          <cell r="AF3924" t="str">
            <v xml:space="preserve">1.少突胶质细胞瘤 (WHOⅡ级,额，右，胶质瘤可能性大） 2.症状性癫痫[继发性癫痫]
</v>
          </cell>
          <cell r="AH3924" t="str">
            <v>未终止</v>
          </cell>
          <cell r="AI3924">
            <v>568</v>
          </cell>
          <cell r="AJ3924">
            <v>0</v>
          </cell>
          <cell r="AK3924">
            <v>568</v>
          </cell>
          <cell r="AL3924">
            <v>0</v>
          </cell>
          <cell r="AM3924">
            <v>568</v>
          </cell>
          <cell r="AN3924" t="str">
            <v>无</v>
          </cell>
          <cell r="AO3924">
            <v>0</v>
          </cell>
          <cell r="AP3924" t="str">
            <v>无</v>
          </cell>
          <cell r="AQ3924">
            <v>0</v>
          </cell>
          <cell r="AS3924">
            <v>0</v>
          </cell>
          <cell r="AU3924" t="e">
            <v>#N/A</v>
          </cell>
          <cell r="AV3924" t="e">
            <v>#N/A</v>
          </cell>
          <cell r="AW3924" t="e">
            <v>#N/A</v>
          </cell>
          <cell r="AX3924" t="e">
            <v>#N/A</v>
          </cell>
          <cell r="AY3924" t="e">
            <v>#N/A</v>
          </cell>
          <cell r="AZ3924" t="e">
            <v>#N/A</v>
          </cell>
        </row>
        <row r="3925">
          <cell r="B3925" t="str">
            <v>P1426</v>
          </cell>
          <cell r="C3925" t="str">
            <v>CGGA_P1426</v>
          </cell>
          <cell r="E3925" t="str">
            <v>冯海涛</v>
          </cell>
          <cell r="F3925">
            <v>669249</v>
          </cell>
          <cell r="G3925">
            <v>44196</v>
          </cell>
          <cell r="H3925" t="str">
            <v>颅内占位性病变  症状性癫痫[继发性癫痫]  胆囊切除术后</v>
          </cell>
          <cell r="J3925" t="str">
            <v>女</v>
          </cell>
          <cell r="K3925">
            <v>55</v>
          </cell>
          <cell r="M3925" t="str">
            <v>230602196508041029</v>
          </cell>
          <cell r="N3925" t="str">
            <v xml:space="preserve">于润涛/夫妻/18904596282/于鸿鹤/母女/18904596282/冯雪东/姐/弟13804641133
</v>
          </cell>
          <cell r="O3925" t="str">
            <v>主诉：头晕、呕吐、癫痫发作1月</v>
          </cell>
          <cell r="P3925" t="str">
            <v>现病史：患者1月前无明显诱因出现头晕、呕吐，伴癫痫发作，发作症状不详，至当地医院就诊，考虑“脑炎”可能性大。行输液治疗，具体不详，未见好转，入院期间发作2次。后至哈尔滨治疗，行核磁检查，未明确诊断，癫痫再次发作，症状同前，具体不详，行抗癫痫治疗，卡马西平200mg，q12h，后癫痫未再发作，伴右侧肢体活动不利，痛温觉、位置觉下降。为求进一步治疗，至我院门诊，门诊行核磁共振检查,示“脑内散在缺血性白质病变及腔隙灶；脑内多发异常信号：转移瘤可能性大；胶质母细胞瘤播散不除外；右额叶发育性静脉异常；空蝶鞍；鼻窦黏膜增厚。”，患者自发病以来，自觉记忆力明显下降，未有头痛等症状。门诊以“颅内占位性病变”收入我科。    患者自患病以来，饮食可，睡眠可，二便如常，体重无明显变化。</v>
          </cell>
          <cell r="Q3925" t="str">
            <v>既往史：平素健康状况:良好。否认高血压史、冠心病史， 否认糖尿病史、脑血管病史、精神病史，否认肝炎史、疟疾史、结核史,5年前因胆囊结石行腹腔镜胆囊切除术，术后恢复好。否认输血史、外伤史，否认过敏史，预防接种史不详。</v>
          </cell>
          <cell r="R3925" t="str">
            <v>个人史：生于黑龙江，久居当地，无疫区、疫情、疫水接触史，无牧区、矿山、高氟区、低碘区居住史，无化学性物质、放射性物质、有毒物质接触史，无工业毒物、粉尘接触史。否认冶游史、嗜酒史、吸烟史。</v>
          </cell>
          <cell r="S3925">
            <v>100</v>
          </cell>
          <cell r="T3925">
            <v>44202</v>
          </cell>
          <cell r="V3925" t="str">
            <v>左额颞开颅颅内肿物切除术+术中核磁+人工硬脑膜修补术 </v>
          </cell>
          <cell r="W3925" t="str">
            <v>患者气管插管全麻成功后，仰卧位，头偏向左。常规碘酒（4%）和酒精（75%）消毒后铺巾，头皮浸润麻醉，取左额颞“？”切口逐层切开，皮瓣翻向侧下方，充分暴露骨质，颅骨钻孔骨瓣铣下保留。硬膜止血后四周严密悬吊，见硬膜张力略高250ml甘露醇快速静点降低颅内压， “弧形+放射”状剪开硬脑膜，脑组织张力中等，见皮层病变位于左侧颞上回、颞中回前部，病变呈灰白色，质软，血供丰富，部分呈坏死样组织，与周围脑组织边界欠清，自肿瘤大致边界逐步分离并分块切除皮层肿瘤。深部肿瘤位于左侧海马，部分侵入脑室，病变呈灰红色，质软，血供丰富，部分呈坏死样组织，与周围脑组织边界欠清，最终病变镜下全切，大小约4*3.5*2.5cm。肿瘤切除后可见视束、动眼神经、大脑中动脉、大脑后动脉、岩上窦保护完好，术腔严密止血，创面速即纱帖敷,术腔反复冲洗清亮，脑组织搏动好，硬膜破损严重人工硬膜（脑膜健）减张缝合，与护士清点棉片、棉条等手术用品无误后，盖孔板、钛片还纳骨瓣，逐层缝合肌肉、皮下及皮肤，术毕再次与护士清点棉条等手术用品无误，手术顺利，术中出血约 200 ml，未输血，术后回ICU病房监护。</v>
          </cell>
          <cell r="X3925" t="str">
            <v>近全切除</v>
          </cell>
          <cell r="Y3925">
            <v>164540</v>
          </cell>
          <cell r="Z3925" t="str">
            <v>GBM(WHO IV)</v>
          </cell>
          <cell r="AA3925" t="str">
            <v>GBM(WHO IV)</v>
          </cell>
          <cell r="AB3925">
            <v>4</v>
          </cell>
          <cell r="AC3925" t="str">
            <v>病理诊断：胶质母细胞瘤 (WHOⅣ级)，侵及软膜下及蛛网膜下腔。</v>
          </cell>
          <cell r="AD3925" t="str">
            <v>近全切除</v>
          </cell>
          <cell r="AE3925">
            <v>44215</v>
          </cell>
          <cell r="AF3925" t="str">
            <v>1.颅内占位性病变（胶质母细胞瘤WHO IV级）2.症状性癫痫[继发性癫痫]3.胆囊切除术后4.低蛋白血症5.凝血功能异常 6.贫血 7.肝功能异常</v>
          </cell>
          <cell r="AH3925" t="str">
            <v>未终止</v>
          </cell>
          <cell r="AI3925">
            <v>566</v>
          </cell>
          <cell r="AJ3925">
            <v>0</v>
          </cell>
          <cell r="AK3925">
            <v>238</v>
          </cell>
          <cell r="AL3925">
            <v>1</v>
          </cell>
          <cell r="AM3925">
            <v>566</v>
          </cell>
          <cell r="AN3925" t="str">
            <v>同步</v>
          </cell>
          <cell r="AO3925">
            <v>1</v>
          </cell>
          <cell r="AP3925" t="str">
            <v>替莫脞胺</v>
          </cell>
          <cell r="AQ3925">
            <v>1</v>
          </cell>
          <cell r="AS3925">
            <v>0</v>
          </cell>
          <cell r="AU3925" t="e">
            <v>#N/A</v>
          </cell>
          <cell r="AV3925" t="e">
            <v>#N/A</v>
          </cell>
          <cell r="AW3925" t="e">
            <v>#N/A</v>
          </cell>
          <cell r="AX3925" t="e">
            <v>#N/A</v>
          </cell>
          <cell r="AY3925" t="e">
            <v>#N/A</v>
          </cell>
          <cell r="AZ3925" t="e">
            <v>#N/A</v>
          </cell>
        </row>
        <row r="3926">
          <cell r="B3926" t="str">
            <v>P1427</v>
          </cell>
          <cell r="C3926" t="str">
            <v>CGGA_P1427</v>
          </cell>
          <cell r="E3926" t="str">
            <v>李振清</v>
          </cell>
          <cell r="F3926">
            <v>668520</v>
          </cell>
          <cell r="G3926">
            <v>44195</v>
          </cell>
          <cell r="H3926" t="str">
            <v>颅内占位性病变（颞叶 顶叶  胼胝体压部 左）胶质瘤可能性大  症状性癫痫[继发性癫痫</v>
          </cell>
          <cell r="J3926" t="str">
            <v>男</v>
          </cell>
          <cell r="K3926">
            <v>49</v>
          </cell>
          <cell r="M3926" t="str">
            <v>37012119711114801X</v>
          </cell>
          <cell r="N3926" t="str">
            <v xml:space="preserve">李翔宇/父子/18595242558/郑国成/夫妻/18654947361
</v>
          </cell>
          <cell r="O3926" t="str">
            <v>主诉：癫痫发作1月</v>
          </cell>
          <cell r="P3926" t="str">
            <v>现病史：患者1月前无明显诱因出现双眼上翻、口吐白沫、四肢抽搐，持续约几分钟后缓解，清醒后不能回忆当时情况，未有头痛、头晕、呕吐，未有言语及四肢活动障碍。后上述症状未再出现。至当地医院就诊，MR示：“左颞顶占位”。为求进一步治疗，至我院门诊，行头部核磁共振检查，示：“左侧颞叶、顶叶、胼胝体压部占位：低级别胶质瘤？”，门诊以“颅内占位性病变”收入我科。    患者自患病以来，饮食可，睡眠可，二便如常，体重无明显变化。</v>
          </cell>
          <cell r="Q3926" t="str">
            <v>既往史：平素健康状况:良好。否认高血压史、冠心病史， 否认糖尿病史、脑血管病史、精神病史，否认肝炎史、疟疾史、结核史,否认手术史、外伤史、输血史，否认过敏史，预防接种史不详。</v>
          </cell>
          <cell r="R3926" t="str">
            <v>个人史：生于当地，久居当地，无疫区、疫情、疫水接触史，无牧区、矿山、高氟区、低碘区居住史，无化学性物质、放射性物质、有毒物质接触史，无工业毒物、粉尘接触史。否认冶游史，否认吸烟史，偶有饮酒。</v>
          </cell>
          <cell r="S3926">
            <v>100</v>
          </cell>
          <cell r="T3926">
            <v>44201</v>
          </cell>
          <cell r="V3926" t="str">
            <v>左额颞开颅颅内肿物切除术+神经导航+人工硬脑膜修补术 </v>
          </cell>
          <cell r="W3926" t="str">
            <v> 患者气管插管全麻成功后，仰卧位，头偏向右。神经导航确定肿瘤位置。常规碘酒（4%）和酒精（75%）消毒后铺巾，头皮浸润麻醉，取左额颞“？”切口逐层切开，皮瓣翻向侧下方，充分暴露骨质，颅骨钻孔骨瓣铣下保留。硬膜止血后四周严密悬吊，见硬膜张力略高250ml甘露醇快速静点降低颅内压， “弧形+放射”状剪开硬脑膜，脑组织张力中等，见实性病变位于左侧颞极，颞中回、海马，病变呈灰白色，质软，血供一般，与周围脑组织边界欠清，自肿瘤大致边界逐步分离并分块切除，切除后暴露大脑后动脉，后交通动脉、脑干、基底动脉等，保护完好，最终病变镜下全切，大小约3.4*3.9*5.5cm。术腔严密止血，创面速即纱帖敷,术腔反复冲洗清亮，脑组织搏动好，硬膜破损严重人工硬膜（脑膜健）缝合，与护士清点棉片、棉条等手术用品无误后，盖孔板、钛片还纳骨瓣，逐层缝合肌肉、皮下及皮肤，术毕再次与护士清点棉条等手术用品无误，手术顺利，术中出血约500ml，未输血，术后回ICU病房监护。</v>
          </cell>
          <cell r="X3926" t="str">
            <v>近全切除</v>
          </cell>
          <cell r="Y3926">
            <v>164498</v>
          </cell>
          <cell r="Z3926" t="str">
            <v>AA(WHO III)</v>
          </cell>
          <cell r="AA3926" t="str">
            <v>AA(WHO III)</v>
          </cell>
          <cell r="AB3926">
            <v>3</v>
          </cell>
          <cell r="AC3926" t="str">
            <v>病理诊断：间变性星形细胞瘤，生长活跃，胶母变（WHOⅢ-Ⅳ级），肿瘤累及软膜下。</v>
          </cell>
          <cell r="AD3926" t="str">
            <v>近全切除</v>
          </cell>
          <cell r="AE3926">
            <v>44209</v>
          </cell>
          <cell r="AF3926" t="str">
            <v>1.颅内占位性病变（颞叶 顶叶  胼胝体压部 左）间变星形细胞瘤，部分胶母变2.症状性癫痫[继发性癫痫]3.凝血功能异常4.肝功能异常</v>
          </cell>
          <cell r="AH3926" t="str">
            <v>未终止</v>
          </cell>
          <cell r="AI3926">
            <v>567</v>
          </cell>
          <cell r="AJ3926">
            <v>0</v>
          </cell>
          <cell r="AK3926">
            <v>567</v>
          </cell>
          <cell r="AL3926">
            <v>0</v>
          </cell>
          <cell r="AM3926">
            <v>567</v>
          </cell>
          <cell r="AN3926" t="str">
            <v>同步</v>
          </cell>
          <cell r="AO3926">
            <v>1</v>
          </cell>
          <cell r="AP3926" t="str">
            <v>泰道</v>
          </cell>
          <cell r="AQ3926">
            <v>1</v>
          </cell>
          <cell r="AS3926">
            <v>0</v>
          </cell>
          <cell r="AU3926" t="e">
            <v>#N/A</v>
          </cell>
          <cell r="AV3926" t="e">
            <v>#N/A</v>
          </cell>
          <cell r="AW3926" t="e">
            <v>#N/A</v>
          </cell>
          <cell r="AX3926" t="e">
            <v>#N/A</v>
          </cell>
          <cell r="AY3926" t="e">
            <v>#N/A</v>
          </cell>
          <cell r="AZ3926" t="e">
            <v>#N/A</v>
          </cell>
        </row>
        <row r="3927">
          <cell r="B3927" t="str">
            <v>P1428</v>
          </cell>
          <cell r="C3927" t="str">
            <v>NA</v>
          </cell>
          <cell r="D3927" t="str">
            <v>NA</v>
          </cell>
          <cell r="E3927" t="str">
            <v>NA</v>
          </cell>
          <cell r="F3927" t="str">
            <v>NA</v>
          </cell>
          <cell r="G3927" t="str">
            <v>NA</v>
          </cell>
          <cell r="H3927" t="str">
            <v>NA</v>
          </cell>
          <cell r="I3927" t="str">
            <v>NA</v>
          </cell>
          <cell r="J3927" t="str">
            <v>NA</v>
          </cell>
          <cell r="K3927" t="str">
            <v>NA</v>
          </cell>
          <cell r="L3927" t="str">
            <v>NA</v>
          </cell>
          <cell r="M3927" t="str">
            <v>NA</v>
          </cell>
          <cell r="N3927" t="str">
            <v>NA</v>
          </cell>
          <cell r="O3927" t="str">
            <v>NA</v>
          </cell>
          <cell r="P3927" t="str">
            <v>NA</v>
          </cell>
          <cell r="Q3927" t="str">
            <v>NA</v>
          </cell>
          <cell r="R3927" t="str">
            <v>NA</v>
          </cell>
          <cell r="S3927" t="str">
            <v>NA</v>
          </cell>
          <cell r="T3927" t="str">
            <v>NA</v>
          </cell>
          <cell r="U3927" t="str">
            <v>NA</v>
          </cell>
          <cell r="V3927" t="str">
            <v>NA</v>
          </cell>
          <cell r="W3927" t="str">
            <v>NA</v>
          </cell>
          <cell r="X3927" t="str">
            <v>NA</v>
          </cell>
          <cell r="Y3927" t="str">
            <v>NA</v>
          </cell>
          <cell r="Z3927" t="str">
            <v>NA</v>
          </cell>
          <cell r="AA3927" t="str">
            <v>NA</v>
          </cell>
          <cell r="AB3927" t="str">
            <v>NA</v>
          </cell>
          <cell r="AC3927" t="str">
            <v>NA</v>
          </cell>
          <cell r="AD3927" t="str">
            <v>NA</v>
          </cell>
          <cell r="AE3927" t="str">
            <v>NA</v>
          </cell>
          <cell r="AF3927" t="str">
            <v>NA</v>
          </cell>
          <cell r="AG3927" t="str">
            <v>NA</v>
          </cell>
          <cell r="AH3927" t="str">
            <v>NA</v>
          </cell>
          <cell r="AI3927" t="str">
            <v>NA</v>
          </cell>
          <cell r="AJ3927" t="str">
            <v>NA</v>
          </cell>
          <cell r="AK3927" t="str">
            <v>NA</v>
          </cell>
          <cell r="AL3927" t="str">
            <v>NA</v>
          </cell>
          <cell r="AM3927" t="str">
            <v>NA</v>
          </cell>
          <cell r="AN3927" t="str">
            <v>NA</v>
          </cell>
          <cell r="AO3927" t="str">
            <v>NA</v>
          </cell>
          <cell r="AP3927" t="str">
            <v>NA</v>
          </cell>
          <cell r="AQ3927" t="str">
            <v>NA</v>
          </cell>
          <cell r="AS3927" t="str">
            <v>NA</v>
          </cell>
          <cell r="AT3927" t="str">
            <v>NA</v>
          </cell>
          <cell r="AU3927" t="str">
            <v>NA</v>
          </cell>
          <cell r="AV3927" t="str">
            <v>NA</v>
          </cell>
          <cell r="AW3927" t="str">
            <v>NA</v>
          </cell>
          <cell r="AX3927" t="str">
            <v>NA</v>
          </cell>
          <cell r="AY3927" t="str">
            <v>NA</v>
          </cell>
          <cell r="AZ3927" t="str">
            <v>NA</v>
          </cell>
          <cell r="BA3927" t="str">
            <v>NA</v>
          </cell>
          <cell r="BB3927" t="str">
            <v>NA</v>
          </cell>
          <cell r="BC3927" t="str">
            <v>NA</v>
          </cell>
          <cell r="BD3927" t="str">
            <v>NA</v>
          </cell>
        </row>
        <row r="3928">
          <cell r="B3928" t="str">
            <v>P1429</v>
          </cell>
          <cell r="C3928" t="str">
            <v>CGGA_P1429</v>
          </cell>
          <cell r="E3928" t="str">
            <v>张云华</v>
          </cell>
          <cell r="F3928">
            <v>669961</v>
          </cell>
          <cell r="G3928">
            <v>44203</v>
          </cell>
          <cell r="H3928" t="str">
            <v>颅内占位性病变（额左） 症状性癫痫[继发性癫痫] 高血压</v>
          </cell>
          <cell r="J3928" t="str">
            <v>女</v>
          </cell>
          <cell r="K3928">
            <v>62</v>
          </cell>
          <cell r="M3928" t="str">
            <v>152101195803082468</v>
          </cell>
          <cell r="N3928" t="str">
            <v xml:space="preserve">邓如杭/夫妻/15020273473/邓治乐/母子/13954000884/邓小丽/母女/15104749055
</v>
          </cell>
          <cell r="O3928" t="str">
            <v>主诉：头痛9月余，发作性意识丧失6月余。</v>
          </cell>
          <cell r="P3928" t="str">
            <v>现病史：患者无明显诱因9月前开始出现头痛，可自行缓解，6月前出现发作性意识丧失，伴头右转，持续数秒钟，自行缓解，否认肢体活动障碍，否认肢体抽搐， 2月前于当地医院就诊，行头颅MRI检查提示左额病变，未行特殊治疗，特来我院门诊就诊，门诊以“颅内占位性病变”收住我科病房。患者自患病以来，饮食可，睡眠可，二便如常，体重无明显变化。</v>
          </cell>
          <cell r="Q3928" t="str">
            <v>既往史：平素健康状况:良好。高血压3年，规律服用降压药，信立坦，每天一次，每次一片，血压控制可，否认冠心病史， 否认糖尿病史、脑血管病史、精神病史，否认肝炎史、疟疾史、结核史,否认手术史、外伤史、输血史，否认过敏史，预防接种史不详。</v>
          </cell>
          <cell r="R3928" t="str">
            <v>个人史：生于山东，久居本地，无疫区、疫情、疫水接触史，无牧区、矿山、高氟区、低碘区居住史，无化学性物质、放射性物质、有毒物质接触史，无工业毒物、粉尘接触史。否认冶游史、嗜酒史、吸烟史。</v>
          </cell>
          <cell r="S3928">
            <v>100</v>
          </cell>
          <cell r="T3928">
            <v>44207</v>
          </cell>
          <cell r="V3928" t="str">
            <v>左额顶开颅病变切除术+人工硬膜修补术（导航、电生理监测）/  左额顶原切口开颅血肿清除</v>
          </cell>
          <cell r="W3928" t="str">
            <v>全麻插管后，仰卧位，头右偏，上头架固定，常规消毒、铺巾。导航明确病变位置，以病变为中心行左额顶马蹄形切口，皮瓣翻向前方，暴露颅骨，颅骨钻1孔，用铣刀铣下骨瓣,约7X8cm大小。见硬膜正常，硬脑膜张力稍高，给予甘露醇250ml快速静点，沿骨窗悬吊硬膜后弧形剪开硬膜，电灼硬脑膜边缘出血。可见肿瘤位于额叶交界皮层、中央前回前方，灰白色，实性，质软，血供中等，边界不清。用皮层翻转确定中央沟、中央前回的位置，并皮层脑电明确癫痫波，于中央前回前方分块切除肿瘤，减压后沿四周切除，直至肿瘤边界的脑组织，最终全切除肿瘤大小约3.6×2.5×3.6cm，电生理监测同术前，并以微电流电灼癫痫灶，创面贴附速即纱彻底止血。瘤腔冲水清亮。护士清点敷料器械无误，鉴于硬膜缺损，为防止张力性积液，免缝人工硬脑膜修补硬膜，以1枚盖孔片2枚钛片固定、复位骨瓣。分层缝合皮下和皮肤，术毕再次清点纱布器械无误。手术顺利，出血约150ml，输液2000ml，术毕返ICU病房。       /   患者全麻插管后，仰卧位，上头架，头部及胸部抬高。常规消毒（4％碘酒，75％酒精）铺巾，取原左额顶切口，切开头皮、皮下，皮瓣翻向前。卸下原固定颅骨之钛钉，取出骨瓣，见硬膜外大量陈旧血凝块，压迫硬膜，下塌明显，并自原硬膜缝合口渗入硬膜下。吸除硬膜外出血，冲洗流入硬膜下及瘤腔之陈旧血凝块。四周悬吊硬膜，清除硬膜外血肿，量约50ml，仔细止血。清除血肿后见脑搏动良好。减张缝合硬膜，硬膜外彻底止血，冲水清亮，无活动性出血，硬膜悬吊于骨瓣，护士清点器械敷料无误，还纳骨瓣，原钛夹及盖孔板固定。皮下留置引流管一根，头皮另戳孔引出。逐层缝合颞肌和头皮。手术顺利，术中出血约100ml，未输血，输液1000ml。术毕，患者双侧瞳孔左：右=2mm:2mm,光反应阴性，术后安返病房。</v>
          </cell>
          <cell r="X3928" t="str">
            <v>全切除</v>
          </cell>
          <cell r="Y3928">
            <v>164643</v>
          </cell>
          <cell r="Z3928" t="str">
            <v>AO(WHO III)</v>
          </cell>
          <cell r="AA3928" t="str">
            <v>AO(WHO III)</v>
          </cell>
          <cell r="AB3928">
            <v>3</v>
          </cell>
          <cell r="AC3928" t="str">
            <v>病理诊断：间变型少突神经胶质细胞瘤</v>
          </cell>
          <cell r="AD3928" t="str">
            <v>全切除</v>
          </cell>
          <cell r="AE3928">
            <v>44224</v>
          </cell>
          <cell r="AF3928" t="str">
            <v>1.间变性少突胶质细胞瘤（WHOⅢ级）（额，左） 2.硬膜外血肿（额顶，左） 3.脑疝 4.症状性癫痫[继发性癫痫] 5.高血压 6.双侧小腿肌间静脉血栓 7.硬膜下出血（额，左）</v>
          </cell>
          <cell r="AH3928" t="str">
            <v>未终止</v>
          </cell>
          <cell r="AI3928">
            <v>561</v>
          </cell>
          <cell r="AJ3928">
            <v>0</v>
          </cell>
          <cell r="AK3928">
            <v>561</v>
          </cell>
          <cell r="AL3928">
            <v>0</v>
          </cell>
          <cell r="AM3928">
            <v>561</v>
          </cell>
          <cell r="AN3928" t="str">
            <v xml:space="preserve">同步 </v>
          </cell>
          <cell r="AO3928">
            <v>1</v>
          </cell>
          <cell r="AP3928" t="str">
            <v>替莫脞胺</v>
          </cell>
          <cell r="AQ3928">
            <v>1</v>
          </cell>
          <cell r="AS3928">
            <v>0</v>
          </cell>
          <cell r="AU3928" t="e">
            <v>#N/A</v>
          </cell>
          <cell r="AV3928" t="e">
            <v>#N/A</v>
          </cell>
          <cell r="AW3928" t="e">
            <v>#N/A</v>
          </cell>
          <cell r="AX3928" t="e">
            <v>#N/A</v>
          </cell>
          <cell r="AY3928" t="e">
            <v>#N/A</v>
          </cell>
          <cell r="AZ3928" t="e">
            <v>#N/A</v>
          </cell>
        </row>
        <row r="3929">
          <cell r="B3929" t="str">
            <v>P1430</v>
          </cell>
          <cell r="C3929" t="str">
            <v>CGGA_P1430</v>
          </cell>
          <cell r="E3929" t="str">
            <v>王玉芬</v>
          </cell>
          <cell r="F3929">
            <v>669803</v>
          </cell>
          <cell r="G3929">
            <v>44202</v>
          </cell>
          <cell r="H3929" t="str">
            <v>颅内占位性病变（右，额叶，胶质瘤可能性大）  癫痫  高血压3级  胆囊结石胆囊切除术后</v>
          </cell>
          <cell r="J3929" t="str">
            <v>男</v>
          </cell>
          <cell r="K3929">
            <v>61</v>
          </cell>
          <cell r="M3929" t="str">
            <v>152601195912153031</v>
          </cell>
          <cell r="N3929" t="str">
            <v xml:space="preserve">王永华/父女/18947866776/王永军/父子/15647408292/杨存连/父子/13238478272
</v>
          </cell>
          <cell r="O3929" t="str">
            <v>主诉：左面部抽搐4月余</v>
          </cell>
          <cell r="P3929" t="str">
            <v>现病史：患者无明显诱因左面部抽搐4月余，无头疼头晕，无恶心呕吐，四肢感觉运动正常。近一月来病情加重，现每日抽搐发作5-6次，每次持续3分钟。一月前因“胆囊结石”于当地医院行“经腹腔镜胆囊切除术”，头颅MR检查发现颅内占位病变。为求进一步诊疗来我院就诊，门诊MR提示：右侧额颞叶异常信号，占位性病变可能性大，首先考虑低级别胶质瘤。门诊以“颅内占位性病变”收入我科。患者自患病以来，饮食可，睡眠可，二便如常，体重无明显变化。</v>
          </cell>
          <cell r="Q3929" t="str">
            <v>既往史：平素健康状况:一般。有高血压病，患高血压1年，平日200/140mmHg,最高达200/140mmHg，于2019年12月开始服用降压药，硝苯地平缓释片，规律服用，血压控制120/88mmHg。否认、冠心病史， 否认糖尿病史、脑血管病史、精神病史，否认肝炎史、疟疾史、结核史,2020年12月曾患“胆囊结石”于当地医院行“经腹腔镜胆囊切除术”。否认、外伤史、输血史，否认过敏史，预防接种史不详。</v>
          </cell>
          <cell r="R3929" t="str">
            <v>个人史：生于原籍，久居本地，无疫区、疫情、疫水接触史，无牧区、矿山、高氟区、低碘区居住史，无化学性物质、放射性物质、有毒物质接触史，无工业毒物、粉尘接触史。吸烟40年，平均20支／日，未戒烟。吸烟指数吸烟指数否认冶游史、嗜酒史、</v>
          </cell>
          <cell r="S3929">
            <v>100</v>
          </cell>
          <cell r="T3929">
            <v>44208</v>
          </cell>
          <cell r="V3929" t="str">
            <v>右额顶开颅，肿瘤切除术</v>
          </cell>
          <cell r="W3929" t="str">
            <v>患者诱导麻醉、喉罩置入成功后，病人取左侧卧位头架固定。常规碘酒（4%）和酒精（75%）消毒后铺巾，头皮浸润麻醉，取右额顶马蹄形切口逐层切开，颅骨钻1孔，骨瓣铣下保留，利多卡因棉条覆盖术区硬膜，硬膜张力稍高，甘露醇250ml快速静点降低颅内压，硬膜四周严密悬吊；此时唤醒病人，拔除喉罩，“+”字状剪开脑膜，皮层脑电监测，术区未见明显异常脑电波。唤醒状态下皮层电刺激确定中央前回手区及面部运动支配区；皮层电刺激结合导航确定：病变主体位于右侧中央前回前部，部分侵犯中央前回；导航辅助及唤醒麻醉状态下从前向后切除病变，病变突出至皮层表面，呈实性、灰白色，质地软韧相间，血供丰富，与周围脑组织边界不清，显微镜下自病变大致边界逐步分离并分块切除，最终病变镜下近全切除，病变后界侵袭入中央前回，为防止严重功能障碍未勉强切除侵袭入功能区的病变。切除病变过程中，观察患者肢体活动好，左面部面纹稍浅。随后加深麻醉，置入喉罩，术腔严密止血，创面速即纱帖敷,术腔反复冲洗清亮，观察脑组织搏动好，硬膜破损严重，人工硬膜减张修补、缝合，与护士清点棉片、棉条等手术用品无误，盖骨板及钛片还纳骨瓣，骨瓣外放置外引流，逐层缝合肌肉、皮下及皮肤各层，术毕。再次与护士清点棉条等手术用品无误，手术顺利，术中出血约400ml，输液3750ml，未输血，术后回ICU病房监护。</v>
          </cell>
          <cell r="X3929" t="str">
            <v>近全切除</v>
          </cell>
          <cell r="Y3929">
            <v>164696</v>
          </cell>
          <cell r="Z3929" t="str">
            <v>AA(WHO III)</v>
          </cell>
          <cell r="AA3929" t="str">
            <v>AA(WHO III)</v>
          </cell>
          <cell r="AB3929">
            <v>3</v>
          </cell>
          <cell r="AC3929" t="str">
            <v>病理诊断：间变的星形细胞瘤</v>
          </cell>
          <cell r="AD3929" t="str">
            <v>近全切除</v>
          </cell>
          <cell r="AE3929">
            <v>44222</v>
          </cell>
          <cell r="AF3929" t="str">
            <v xml:space="preserve">1.间变性星形细胞瘤（WHOⅢ级）（右，额叶）2.癫痫 3.高血压3级 4.胆囊结石胆囊切除术后 5.上消化道出血
</v>
          </cell>
          <cell r="AH3929" t="str">
            <v>未终止</v>
          </cell>
          <cell r="AI3929">
            <v>560</v>
          </cell>
          <cell r="AJ3929">
            <v>0</v>
          </cell>
          <cell r="AK3929">
            <v>560</v>
          </cell>
          <cell r="AL3929">
            <v>0</v>
          </cell>
          <cell r="AM3929">
            <v>560</v>
          </cell>
          <cell r="AN3929" t="str">
            <v>同步</v>
          </cell>
          <cell r="AO3929">
            <v>1</v>
          </cell>
          <cell r="AP3929" t="str">
            <v>帝清</v>
          </cell>
          <cell r="AQ3929">
            <v>1</v>
          </cell>
          <cell r="AS3929">
            <v>0</v>
          </cell>
          <cell r="AU3929" t="e">
            <v>#N/A</v>
          </cell>
          <cell r="AV3929" t="e">
            <v>#N/A</v>
          </cell>
          <cell r="AW3929" t="e">
            <v>#N/A</v>
          </cell>
          <cell r="AX3929" t="e">
            <v>#N/A</v>
          </cell>
          <cell r="AY3929" t="e">
            <v>#N/A</v>
          </cell>
          <cell r="AZ3929" t="e">
            <v>#N/A</v>
          </cell>
        </row>
        <row r="3930">
          <cell r="B3930" t="str">
            <v>P1431</v>
          </cell>
          <cell r="C3930" t="str">
            <v>CGGA_P1431</v>
          </cell>
          <cell r="E3930" t="str">
            <v>谢红</v>
          </cell>
          <cell r="F3930">
            <v>669963</v>
          </cell>
          <cell r="G3930">
            <v>44203</v>
          </cell>
          <cell r="H3930" t="str">
            <v xml:space="preserve">1.颅内占位性病变（左，颞岛叶，高级别胶质瘤可能性大）  2.高血压
</v>
          </cell>
          <cell r="J3930" t="str">
            <v>女</v>
          </cell>
          <cell r="K3930">
            <v>63</v>
          </cell>
          <cell r="M3930" t="str">
            <v>110101195702143525</v>
          </cell>
          <cell r="N3930" t="str">
            <v xml:space="preserve">谢英/姐妹/13701215009/王铁军/夫妻/13661049936/王珂/母女/13810888277
</v>
          </cell>
          <cell r="O3930" t="str">
            <v>主诉：记忆力减退两月余</v>
          </cell>
          <cell r="P3930" t="str">
            <v>现病史：患者两月前无明显诱因出现记忆力减退，无头痛头晕，无恶心呕吐，无肢体感觉运动动障碍。MRI提示：左颞岛叶占位病变，高级别胶质瘤可能性大。于北京安贞医院行MRI检查发下颅内占位性病变。患者为求进一步诊疗来我院门诊，门诊MRI提示：左颞岛叶占位病变，范围约49×32×28mm，高级别胶质瘤可能性大。门诊以“颅内占位性病变，胶质瘤可能性大”。患者自患病以来，饮食可，睡眠可，二便如常，体重无明显变化。</v>
          </cell>
          <cell r="Q3930" t="str">
            <v>既往史：平素健康状况:良好。有高血压病，患高血压3年，平日120/80mmHg,最高达120/85mmHg，于2018年1月开始服用降压药，络活喜，规律服用，血压控制120/80mmHg。否认、冠心病史， 否认糖尿病史、脑血管病史、精神病史，否认肝炎史、疟疾史、结核史,20年前曾患“子宫粘膜巧克力样变性”妇科切除治疗。否认、外伤史、输血史，否认过敏史，预防接种史不详。</v>
          </cell>
          <cell r="R3930" t="str">
            <v>个人史：生于原籍，久居本地，无疫区、疫情、疫水接触史，无牧区、矿山、高氟区、低碘区居住史，无化学性物质、放射性物质、有毒物质接触史，无工业毒物、粉尘接触史。否认冶游史、嗜酒史、吸烟史。</v>
          </cell>
          <cell r="S3930">
            <v>100</v>
          </cell>
          <cell r="T3930">
            <v>44208</v>
          </cell>
          <cell r="V3930" t="str">
            <v>显微镜下幕上深部肿物切除术</v>
          </cell>
          <cell r="W3930" t="str">
            <v>患者气管插管全麻成功后，仰卧位，头偏向右。常规碘酒（4%）和酒精（75%）消毒后铺巾，头皮浸润麻醉，取左额颞弧形切口逐层切开，皮瓣翻向前下方。充分暴露骨质，颅骨钻2孔骨瓣铣下保留。硬膜止血后四周严密悬吊，见硬膜张力略高250ml甘露醇快速静点降低颅内压， “弧形+放射”状剪开硬脑膜，脑组织张力中等，见囊实性病变位于左侧颞叶，实性病变呈灰白色，质软，血供丰富，与周围脑组织边界欠清，囊液呈黄褐色。自肿瘤大致边界逐步分离并分块切除，最终病变镜下全切，大小约3*2.7*2.5cm。术腔严密止血，创面速即纱帖敷,术腔反复冲洗清亮，脑组织搏动好，硬膜破损严重人工硬膜（脑膜健）减张缝合，与护士清点棉片、棉条等手术用品无误后，还纳骨瓣，盖孔板+钛片固定。逐层缝合肌肉、皮下及皮肤，术毕再次与护士清点棉条等手术用品无误，手术顺利，术中出血约200ml，输液2000ml，未输血，术后回ICU病房监护。</v>
          </cell>
          <cell r="X3930" t="str">
            <v>近全切除</v>
          </cell>
          <cell r="Z3930" t="str">
            <v>GBM(WHO IV)</v>
          </cell>
          <cell r="AA3930" t="str">
            <v>GBM(WHO IV)</v>
          </cell>
          <cell r="AB3930">
            <v>4</v>
          </cell>
          <cell r="AC3930" t="str">
            <v>病理诊断（2021-01-13）：胶质母细胞瘤（WHOⅣ级）。</v>
          </cell>
          <cell r="AD3930" t="str">
            <v>近全切除</v>
          </cell>
          <cell r="AE3930">
            <v>44217</v>
          </cell>
          <cell r="AF3930" t="str">
            <v xml:space="preserve">1.胶质母细胞瘤（WHOⅣ级，颞岛叶，左）  2.高血压
</v>
          </cell>
          <cell r="AH3930" t="str">
            <v>未终止</v>
          </cell>
          <cell r="AI3930">
            <v>561</v>
          </cell>
          <cell r="AJ3930">
            <v>0</v>
          </cell>
          <cell r="AK3930">
            <v>561</v>
          </cell>
          <cell r="AL3930">
            <v>0</v>
          </cell>
          <cell r="AM3930">
            <v>561</v>
          </cell>
          <cell r="AN3930" t="str">
            <v>同步</v>
          </cell>
          <cell r="AO3930">
            <v>1</v>
          </cell>
          <cell r="AP3930" t="str">
            <v>泰道</v>
          </cell>
          <cell r="AQ3930">
            <v>1</v>
          </cell>
          <cell r="AS3930">
            <v>0</v>
          </cell>
          <cell r="AU3930" t="e">
            <v>#N/A</v>
          </cell>
          <cell r="AV3930" t="e">
            <v>#N/A</v>
          </cell>
          <cell r="AW3930" t="e">
            <v>#N/A</v>
          </cell>
          <cell r="AX3930" t="e">
            <v>#N/A</v>
          </cell>
          <cell r="AY3930" t="e">
            <v>#N/A</v>
          </cell>
          <cell r="AZ3930" t="e">
            <v>#N/A</v>
          </cell>
        </row>
        <row r="3931">
          <cell r="B3931" t="str">
            <v>P1432</v>
          </cell>
          <cell r="C3931" t="str">
            <v>CGGA_P1432</v>
          </cell>
          <cell r="E3931" t="str">
            <v>何济峰</v>
          </cell>
          <cell r="F3931">
            <v>670276</v>
          </cell>
          <cell r="G3931">
            <v>44207</v>
          </cell>
          <cell r="H3931" t="str">
            <v>颅内占位性病变（额颞岛、底节，右；额、胼胝体，左）</v>
          </cell>
          <cell r="J3931" t="str">
            <v>男</v>
          </cell>
          <cell r="K3931">
            <v>38</v>
          </cell>
          <cell r="M3931" t="str">
            <v>210103198210161233</v>
          </cell>
          <cell r="N3931" t="str">
            <v xml:space="preserve">王默/夫妻/13693084226/郭焱/母子/13889273259/何锦富/父子/13889273259
</v>
          </cell>
          <cell r="O3931" t="str">
            <v>主诉：头痛头晕10天</v>
          </cell>
          <cell r="P3931" t="str">
            <v>现病史： 患者10天前无明显诱因出现头晕头痛症状，伴左侧肢体肌力下降，反应迟钝，记忆力下降。无恶心呕吐，无晕厥癫痫发作。遂来我院就诊，门诊行MRI检查提示颅内占位性病变（额颞岛、底节，右；额、胼胝体，左），现患者为求进一步治疗，门诊以“颅内占位”收住我院。患者自患病以来，饮食可，睡眠可，二便如常，体重无明显变化。</v>
          </cell>
          <cell r="Q3931" t="str">
            <v>既往史：平素健康状况:良好。否认高血压史、冠心病史， 否认糖尿病史、脑血管病史、精神病史，否认肝炎史、疟疾史、结核史,否认手术史、外伤史、输血史，否认过敏史，预防接种史不详。</v>
          </cell>
          <cell r="R3931" t="str">
            <v>个人史：生于，久居本地，无疫区、疫情、疫水接触史，无牧区、矿山、高氟区、低碘区居住史，无化学性物质、放射性物质、有毒物质接触史，无工业毒物、粉尘接触史。否认冶游史、吸烟史，偶尔饮酒。</v>
          </cell>
          <cell r="S3931">
            <v>100</v>
          </cell>
          <cell r="T3931">
            <v>44209</v>
          </cell>
          <cell r="V3931" t="str">
            <v>冠切，右额开颅，肿瘤切除术 </v>
          </cell>
          <cell r="W3931" t="str">
            <v>患者入手术室，术前行查强化磁共振了解颅内病变进展情况，结果显示，病变较前无明显增大。患者插管全麻成功后，病人取仰卧位，头架固定。导航确定颅内病变头皮投影，常规碘酒（4%）和酒精（75%）消毒后铺巾，头皮浸润麻醉，行冠状切口切开，充分暴露右额骨质，颅骨钻孔，骨瓣铣下保留；额窦开放，生物胶及骨蜡严密封闭，双氧水及生理盐水冲洗清亮；硬膜四周严密悬吊，硬膜张力高，250ml甘露醇快速静点降低颅内压，“弧形+放射”状剪开硬脑膜，可见右额脑组织肿胀，脑沟消失，脑回膨隆明显，肿瘤已经突出至皮层表面，肿瘤位于右额，深达胼胝体、岛叶、基底节并侵犯至对侧额叶，肿瘤呈灰红色，质地软韧不均，血供丰富，与周围脑组织边界不清，先切除部分肿瘤组织送快速冰冻病理，结果回报：高级别胶质瘤可能性大。显微镜下首先自瘤内分块切除，待减压充分后自肿瘤大致边界逐步分离并分块切除，肿瘤包裹双侧大脑前动脉并侵犯同侧基底节，将大脑前动脉及其分支自肿瘤中游离并完好保护，最终显微镜下全切肿瘤，切除肿瘤后右侧侧脑室额角开放。行术中磁共振检查，提示肿瘤全切，术腔严密止血，创面速即纱帖敷,术腔反复冲洗清亮，脑组织搏动好，硬膜破损严重，可缝人工硬膜（脑膜健）减张修补、缝合，与护士清点棉片、棉条等手术用品无误，盖骨板及钛片还纳、固定骨瓣，逐层缝合肌肉、皮下及皮肤各层，术毕。再次与护士清点棉条等手术用品无误，手术较困难，术中出血约400ml，输液3750ml，未输血，术后回ICU病房监护。</v>
          </cell>
          <cell r="X3931" t="str">
            <v>全切除</v>
          </cell>
          <cell r="Y3931">
            <v>164731</v>
          </cell>
          <cell r="Z3931" t="str">
            <v>GBM(WHO IV)</v>
          </cell>
          <cell r="AA3931" t="str">
            <v>GBM(WHO IV)</v>
          </cell>
          <cell r="AB3931">
            <v>4</v>
          </cell>
          <cell r="AC3931" t="str">
            <v>病理诊断：胶质母细胞瘤（WHOⅣ级），浸润蛛网膜下腔。</v>
          </cell>
          <cell r="AD3931" t="str">
            <v>全切除</v>
          </cell>
          <cell r="AE3931">
            <v>44232</v>
          </cell>
          <cell r="AF3931" t="str">
            <v>1.胶质母细胞瘤（WHOⅣ级）（额颞岛、底节，右；额、胼胝体，左）2.中枢神经系统感染 3.药物性肝损害4.低钠血症</v>
          </cell>
          <cell r="AH3931" t="str">
            <v>未终止</v>
          </cell>
          <cell r="AI3931">
            <v>560</v>
          </cell>
          <cell r="AJ3931">
            <v>0</v>
          </cell>
          <cell r="AK3931">
            <v>560</v>
          </cell>
          <cell r="AL3931">
            <v>0</v>
          </cell>
          <cell r="AM3931">
            <v>560</v>
          </cell>
          <cell r="AN3931" t="str">
            <v>同步</v>
          </cell>
          <cell r="AO3931">
            <v>1</v>
          </cell>
          <cell r="AP3931" t="str">
            <v>替莫脞胺</v>
          </cell>
          <cell r="AQ3931">
            <v>1</v>
          </cell>
          <cell r="AS3931">
            <v>0</v>
          </cell>
          <cell r="AU3931" t="e">
            <v>#N/A</v>
          </cell>
          <cell r="AV3931" t="e">
            <v>#N/A</v>
          </cell>
          <cell r="AW3931" t="e">
            <v>#N/A</v>
          </cell>
          <cell r="AX3931" t="e">
            <v>#N/A</v>
          </cell>
          <cell r="AY3931" t="e">
            <v>#N/A</v>
          </cell>
          <cell r="AZ3931" t="e">
            <v>#N/A</v>
          </cell>
        </row>
        <row r="3932">
          <cell r="B3932" t="str">
            <v>P1433</v>
          </cell>
          <cell r="C3932" t="str">
            <v>CGGA_P1433</v>
          </cell>
          <cell r="E3932" t="str">
            <v>王明</v>
          </cell>
          <cell r="F3932">
            <v>670094</v>
          </cell>
          <cell r="G3932">
            <v>44204</v>
          </cell>
          <cell r="H3932" t="str">
            <v>颅内占位性病变（额叶 右）胶质瘤可能性大</v>
          </cell>
          <cell r="J3932" t="str">
            <v>男</v>
          </cell>
          <cell r="K3932">
            <v>33</v>
          </cell>
          <cell r="M3932" t="str">
            <v>340621198704072010</v>
          </cell>
          <cell r="N3932" t="str">
            <v xml:space="preserve">张小颖/夫妻/18356108621/王玉廷/父子/13856127477/李翠华/母子/18856100168
</v>
          </cell>
          <cell r="O3932" t="str">
            <v>主诉：头痛、发现颅内占位1月</v>
          </cell>
          <cell r="P3932" t="str">
            <v>现病史：患者1月前无明显诱因出现右侧偏头痛，为阵发性隐痛，持续月10分钟至1小时，休息后缓解，未口服止痛药，未影响睡眠。未有头晕、呕吐，未有言语及四肢活动障碍，未有癫痫发作。至当地医院行MR示“右额占位”。为求进一步治疗，至我院门诊，头部核磁共振示：“右中央前回异常信号：低级别胶质瘤可能性大”，门诊以“颅内占位性病变”收入我科。    患者自患病以来，饮食可，睡眠可，二便如常，体重无明显变化。</v>
          </cell>
          <cell r="Q3932" t="str">
            <v>既往史：平素健康状况:良好。否认高血压史、冠心病史， 否认糖尿病史、脑血管病史、精神病史，否认肝炎史、疟疾史、结核史,否认手术史、外伤史、输血史，否认过敏史，预防接种史不详。</v>
          </cell>
          <cell r="R3932" t="str">
            <v>个人史：生于当地，久居当地，无疫区、疫情、疫水接触史，无牧区、矿山、高氟区、低碘区居住史，无化学性物质、放射性物质、有毒物质接触史，无工业毒物、粉尘接触史。否认冶游史，偶有饮酒、吸烟。</v>
          </cell>
          <cell r="S3932">
            <v>100</v>
          </cell>
          <cell r="T3932">
            <v>44210</v>
          </cell>
          <cell r="V3932" t="str">
            <v>唤醒麻醉下右额顶开颅颅内肿物切除术+人工硬脑膜修补术（神经导航辅助、术中直接电刺激、MEP） </v>
          </cell>
          <cell r="W3932" t="str">
            <v>患者左侧卧位，麻醉诱导喉罩通气后，头部以头架固定，神经导航初步确定肿瘤位置。常规消毒铺巾，取右额顶弧形切口，局部浸润麻醉，切开头皮及皮下各层，皮肤翻向前下，颞肌发达，部分切开后翻向下方，暴露颅骨，中线处钻2孔，铣下骨瓣约7cm*7cm大小。硬膜张力中等。表面麻醉后十字剪开硬脑膜，唤醒患者，术中神经导航及皮层MEP再次确定病变位于中央前回。术中直接电刺激，确定患者拇指及示指皮层定位，术中患者癫痫大发作，冰盐水冷敷皮层后发作停止。病变呈灰白色，质软，血供中等，与正常脑组织无边界，浸润性生长，长径约3cm。严密监测下，切除中央前回电刺激阳性点以外的区域。为保留运动功能，余中央前回予以保留，未勉强全切病变。最终病变部分切除。加深麻醉，喉罩通气，术野仔细止血，贴附止血纤维及明胶海绵。与护士清点敷料及器械无误。硬脑膜破损严重，以一枚人免缝工硬脑膜修补, 硬膜外悬吊。1枚盖孔板及2枚钛片固定颅骨，皮下留引流管一支，逐层缝合肌肉、筋膜、皮下及头皮各层。术中出血约200ml。未输血。术毕返监护室。</v>
          </cell>
          <cell r="X3932" t="str">
            <v>部分切除</v>
          </cell>
          <cell r="Z3932" t="str">
            <v>A(WHO II)</v>
          </cell>
          <cell r="AA3932" t="str">
            <v>A(WHO II)</v>
          </cell>
          <cell r="AB3932">
            <v>2</v>
          </cell>
          <cell r="AC3932" t="str">
            <v>病理诊断：镜下大部分为脑组织，可见少量肿瘤组织，呈星形细胞瘤(WHOⅡ级)形态。</v>
          </cell>
          <cell r="AD3932" t="str">
            <v>部分切除</v>
          </cell>
          <cell r="AE3932">
            <v>44218</v>
          </cell>
          <cell r="AF3932" t="str">
            <v>1.颅内占位性病变（额叶 右）星形细胞瘤（WHO II级）2.低蛋白血症3.凝血功能异常</v>
          </cell>
          <cell r="AH3932" t="str">
            <v>未终止</v>
          </cell>
          <cell r="AI3932">
            <v>559</v>
          </cell>
          <cell r="AJ3932">
            <v>0</v>
          </cell>
          <cell r="AK3932">
            <v>559</v>
          </cell>
          <cell r="AL3932">
            <v>0</v>
          </cell>
          <cell r="AM3932">
            <v>559</v>
          </cell>
          <cell r="AN3932" t="str">
            <v>同步</v>
          </cell>
          <cell r="AO3932">
            <v>1</v>
          </cell>
          <cell r="AP3932" t="str">
            <v>泰道</v>
          </cell>
          <cell r="AQ3932">
            <v>1</v>
          </cell>
          <cell r="AS3932">
            <v>0</v>
          </cell>
          <cell r="AU3932" t="e">
            <v>#N/A</v>
          </cell>
          <cell r="AV3932" t="e">
            <v>#N/A</v>
          </cell>
          <cell r="AW3932" t="e">
            <v>#N/A</v>
          </cell>
          <cell r="AX3932" t="e">
            <v>#N/A</v>
          </cell>
          <cell r="AY3932" t="e">
            <v>#N/A</v>
          </cell>
          <cell r="AZ3932" t="e">
            <v>#N/A</v>
          </cell>
        </row>
        <row r="3933">
          <cell r="B3933" t="str">
            <v>P1434</v>
          </cell>
          <cell r="C3933" t="str">
            <v>CGGA_P1434</v>
          </cell>
          <cell r="E3933" t="str">
            <v>周小琛</v>
          </cell>
          <cell r="F3933">
            <v>669958</v>
          </cell>
          <cell r="G3933">
            <v>44203</v>
          </cell>
          <cell r="H3933" t="str">
            <v>颅内占位性病变（额，右）  胆囊切除术后</v>
          </cell>
          <cell r="J3933" t="str">
            <v>女</v>
          </cell>
          <cell r="K3933">
            <v>44</v>
          </cell>
          <cell r="M3933" t="str">
            <v>412724197610060481</v>
          </cell>
          <cell r="N3933" t="str">
            <v xml:space="preserve">席小棒/夫妻/13938045526席悦/母子/13273720996/周培清/父女/13663949035
</v>
          </cell>
          <cell r="O3933" t="str">
            <v>主诉：间断头痛1年，加重1个月。</v>
          </cell>
          <cell r="P3933" t="str">
            <v>现病史：患者1年前无明显诱因出现间断头痛，未予重视；1个月前再次出现额部疼痛，于当地医院行头部CT示颅内占位性病变，未治疗；现为求手术治疗来我院门诊，行头部MRI示：右侧额叶胶质瘤可能性大；双侧上颌窦、双侧筛窦炎，左侧额窦积液。今日以“颅内占位病变（额，右）”收入病房。    患者自患病以来，饮食可，睡眠可，二便如常，体重无明显变化。</v>
          </cell>
          <cell r="Q3933" t="str">
            <v>既往史：平素健康状况:良好。否认高血压史、冠心病史， 否认糖尿病史、脑血管病史、精神病史，否认肝炎史、疟疾史、结核史,2014年于当地医院行“胆囊切除术”，否认、外伤史、输血史，否认过敏史，预防接种史不详。</v>
          </cell>
          <cell r="R3933" t="str">
            <v>个人史：生于原籍，久居本地，无疫区、疫情、疫水接触史，无牧区、矿山、高氟区、低碘区居住史，无化学性物质、放射性物质、有毒物质接触史，无工业毒物、粉尘接触史。否认冶游史、嗜酒史、吸烟史。</v>
          </cell>
          <cell r="S3933">
            <v>100</v>
          </cell>
          <cell r="T3933">
            <v>44210</v>
          </cell>
          <cell r="V3933" t="str">
            <v>冠切右额开颅肿瘤切除术+人工硬脑膜修补术 </v>
          </cell>
          <cell r="W3933" t="str">
            <v>全麻插管后，患者取平卧体位，头架固定头位。常规消毒铺巾，取冠切右额切口，分离皮瓣翻向前方，中线钻1孔，铣刀铣下右额游离骨瓣6mmX8mm，额窦部分开放，以骨蜡严密封堵。骨窗缘钻孔，悬吊硬膜。硬膜张力高，给予甘露醇250ml静点后张力下降，放射状剪开硬膜，见肿瘤位于右额，前达前颅窝底，实质性，色灰红，质韧，供血一般，边界不清，完整切除，约4.5cmX5.5cmX3.5cm大小，肿瘤深达胼胝体。肿瘤切除后可见周围血管保护完整。创面速即纱帖附，脑组织搏动好，护士清点棉条、器械、纱布无误。以人工硬脑膜修补破损硬脑膜，骨片复位3枚两孔钛片及1枚五孔钛片固定，逐层缝合皮下组织及皮肤。术中输液2500毫升，出血约500ml，未输异体血。术毕安返ICU病房。</v>
          </cell>
          <cell r="X3933" t="str">
            <v>全切除</v>
          </cell>
          <cell r="Y3933">
            <v>164773</v>
          </cell>
          <cell r="Z3933" t="str">
            <v>AA(WHO III)</v>
          </cell>
          <cell r="AA3933" t="str">
            <v>AA(WHO III)</v>
          </cell>
          <cell r="AB3933">
            <v>3</v>
          </cell>
          <cell r="AC3933" t="str">
            <v>病理诊断：星形细胞瘤，局灶间变。（WHOⅡ-Ⅲ级）</v>
          </cell>
          <cell r="AD3933" t="str">
            <v>全切除</v>
          </cell>
          <cell r="AE3933">
            <v>44223</v>
          </cell>
          <cell r="AF3933" t="str">
            <v>1.星形细胞瘤（WHO II-III级）2.胆囊切除术后</v>
          </cell>
          <cell r="AH3933" t="str">
            <v>未终止</v>
          </cell>
          <cell r="AI3933">
            <v>559</v>
          </cell>
          <cell r="AJ3933">
            <v>0</v>
          </cell>
          <cell r="AK3933">
            <v>559</v>
          </cell>
          <cell r="AL3933">
            <v>0</v>
          </cell>
          <cell r="AM3933">
            <v>559</v>
          </cell>
          <cell r="AN3933" t="str">
            <v>同步</v>
          </cell>
          <cell r="AO3933">
            <v>1</v>
          </cell>
          <cell r="AP3933" t="str">
            <v>替莫脞胺</v>
          </cell>
          <cell r="AQ3933">
            <v>1</v>
          </cell>
          <cell r="AS3933">
            <v>0</v>
          </cell>
          <cell r="AU3933" t="e">
            <v>#N/A</v>
          </cell>
          <cell r="AV3933" t="e">
            <v>#N/A</v>
          </cell>
          <cell r="AW3933" t="e">
            <v>#N/A</v>
          </cell>
          <cell r="AX3933" t="e">
            <v>#N/A</v>
          </cell>
          <cell r="AY3933" t="e">
            <v>#N/A</v>
          </cell>
          <cell r="AZ3933" t="e">
            <v>#N/A</v>
          </cell>
        </row>
        <row r="3934">
          <cell r="B3934" t="str">
            <v>P1435</v>
          </cell>
          <cell r="C3934" t="str">
            <v>CGGA_P1435</v>
          </cell>
          <cell r="E3934" t="str">
            <v>赵琴</v>
          </cell>
          <cell r="F3934">
            <v>670089</v>
          </cell>
          <cell r="G3934">
            <v>44204</v>
          </cell>
          <cell r="H3934" t="str">
            <v>颅内占位性病变（额顶，左）  糖尿病</v>
          </cell>
          <cell r="J3934" t="str">
            <v>女</v>
          </cell>
          <cell r="K3934">
            <v>62</v>
          </cell>
          <cell r="M3934" t="str">
            <v>52252919580523002X</v>
          </cell>
          <cell r="N3934" t="str">
            <v xml:space="preserve">任泉/女婿/18822131886 /赵萍/姐妹/18985586726/黄诗景/母女/17695585761
</v>
          </cell>
          <cell r="O3934" t="str">
            <v>主诉：体检发现左额顶病变3月，右侧肢体无力伴言语不利2月余。</v>
          </cell>
          <cell r="P3934" t="str">
            <v>现病史：患者3月前于外院体检发现左额顶病变，2月前出现右侧肢体无力伴言语不利，否认头痛、恶心、呕吐，否认肢体抽搐，未行特殊治疗，症状进行性加重，为进一步治疗，特来我院门诊就诊门诊复查核磁示左额顶占位性病变，以“颅内占位性病变”收入我科病房。    患者自患病以来，饮食可，睡眠可，二便如常，体重无明显变化。</v>
          </cell>
          <cell r="Q3934" t="str">
            <v>既往史：平素健康状况:良好。否认高血压史、冠心病史，中耳炎2年， 糖尿病史：患病10余年，每天口服二甲双关，每次两次，血糖控制满意否认、脑血管病史、精神病史，否认肝炎史、疟疾史、结核史,子宫肌瘤术10余年，否认其他手术、外伤史、输血史，否认过敏史，预防接种史不详。</v>
          </cell>
          <cell r="R3934" t="str">
            <v>个人史：生于贵州，久居本地，无疫区、疫情、疫水接触史，无牧区、矿山、高氟区、低碘区居住史，无化学性物质、放射性物质、有毒物质接触史，无工业毒物、粉尘接触史。否认冶游史、嗜酒史、吸烟史。</v>
          </cell>
          <cell r="S3934">
            <v>100</v>
          </cell>
          <cell r="T3934">
            <v>44210</v>
          </cell>
          <cell r="V3934" t="str">
            <v>左额顶开颅病变切除术+人工硬膜修补术 </v>
          </cell>
          <cell r="W3934" t="str">
            <v>患者插管全麻成功后，病人取右侧卧位头架固定。常规碘酒（2%）和酒精（75%）消毒后铺巾，头皮浸润麻醉，沿左额顶马蹄形切口逐层切开，颅骨钻1孔骨瓣铣下保留，硬膜四周严密悬吊，硬膜张力高，250ml甘露醇快速静点降颅内压，“+”字状剪开脑膜，可见肿瘤位于左顶叶，色灰红，血供丰富，质地软韧不均，局部囊变，囊液黄色，与周围脑组织边界不清，显微镜下自肿瘤大致边界逐步分离并分块切除，最终病变镜下近全切，大小约6.0X4.0X4.6cm。术腔严密止血，创面速即纱帖敷,术腔反复冲洗清亮，脑组织搏动好，硬膜破损严重人工硬膜修补，与护士清点棉片、棉条等手术用品无误后，3枚钛片还纳骨瓣，逐层缝合皮下及皮肤，术毕再次与护士清点棉条等手术用品无误，手术顺利，术中出血约100ml，输液2600ml，术后回病房监护</v>
          </cell>
          <cell r="X3934" t="str">
            <v>近全切除</v>
          </cell>
          <cell r="Z3934" t="str">
            <v>GBM(WHO IV)</v>
          </cell>
          <cell r="AA3934" t="str">
            <v>GBM(WHO IV)</v>
          </cell>
          <cell r="AB3934">
            <v>4</v>
          </cell>
          <cell r="AC3934" t="str">
            <v>病理诊断：胶质母细胞瘤(WHOⅣ级)，侵及软膜下。 </v>
          </cell>
          <cell r="AD3934" t="str">
            <v>近全切除</v>
          </cell>
          <cell r="AE3934">
            <v>44221</v>
          </cell>
          <cell r="AF3934" t="str">
            <v>1.胶质母细胞瘤(WHOⅣ级)（额顶，左）  2.糖尿病</v>
          </cell>
          <cell r="AH3934" t="str">
            <v>未终止</v>
          </cell>
          <cell r="AI3934">
            <v>559</v>
          </cell>
          <cell r="AJ3934">
            <v>0</v>
          </cell>
          <cell r="AK3934">
            <v>559</v>
          </cell>
          <cell r="AL3934">
            <v>0</v>
          </cell>
          <cell r="AM3934">
            <v>559</v>
          </cell>
          <cell r="AN3934" t="str">
            <v>同步</v>
          </cell>
          <cell r="AO3934">
            <v>1</v>
          </cell>
          <cell r="AP3934" t="str">
            <v>泰道</v>
          </cell>
          <cell r="AQ3934">
            <v>1</v>
          </cell>
          <cell r="AS3934">
            <v>0</v>
          </cell>
          <cell r="AU3934" t="e">
            <v>#N/A</v>
          </cell>
          <cell r="AV3934" t="e">
            <v>#N/A</v>
          </cell>
          <cell r="AW3934" t="e">
            <v>#N/A</v>
          </cell>
          <cell r="AX3934" t="e">
            <v>#N/A</v>
          </cell>
          <cell r="AY3934" t="e">
            <v>#N/A</v>
          </cell>
          <cell r="AZ3934" t="e">
            <v>#N/A</v>
          </cell>
        </row>
        <row r="3935">
          <cell r="B3935" t="str">
            <v>P1436</v>
          </cell>
          <cell r="C3935" t="str">
            <v>NA</v>
          </cell>
          <cell r="D3935" t="str">
            <v>NA</v>
          </cell>
          <cell r="E3935" t="str">
            <v>NA</v>
          </cell>
          <cell r="F3935" t="str">
            <v>NA</v>
          </cell>
          <cell r="G3935" t="str">
            <v>NA</v>
          </cell>
          <cell r="H3935" t="str">
            <v>NA</v>
          </cell>
          <cell r="I3935" t="str">
            <v>NA</v>
          </cell>
          <cell r="J3935" t="str">
            <v>NA</v>
          </cell>
          <cell r="K3935" t="str">
            <v>NA</v>
          </cell>
          <cell r="L3935" t="str">
            <v>NA</v>
          </cell>
          <cell r="M3935" t="str">
            <v>NA</v>
          </cell>
          <cell r="N3935" t="str">
            <v>NA</v>
          </cell>
          <cell r="O3935" t="str">
            <v>NA</v>
          </cell>
          <cell r="P3935" t="str">
            <v>NA</v>
          </cell>
          <cell r="Q3935" t="str">
            <v>NA</v>
          </cell>
          <cell r="R3935" t="str">
            <v>NA</v>
          </cell>
          <cell r="S3935" t="str">
            <v>NA</v>
          </cell>
          <cell r="T3935" t="str">
            <v>NA</v>
          </cell>
          <cell r="U3935" t="str">
            <v>NA</v>
          </cell>
          <cell r="V3935" t="str">
            <v>NA</v>
          </cell>
          <cell r="W3935" t="str">
            <v>NA</v>
          </cell>
          <cell r="X3935" t="str">
            <v>NA</v>
          </cell>
          <cell r="Y3935" t="str">
            <v>NA</v>
          </cell>
          <cell r="Z3935" t="str">
            <v>NA</v>
          </cell>
          <cell r="AA3935" t="str">
            <v>NA</v>
          </cell>
          <cell r="AB3935" t="str">
            <v>NA</v>
          </cell>
          <cell r="AC3935" t="str">
            <v>NA</v>
          </cell>
          <cell r="AD3935" t="str">
            <v>NA</v>
          </cell>
          <cell r="AE3935" t="str">
            <v>NA</v>
          </cell>
          <cell r="AF3935" t="str">
            <v>NA</v>
          </cell>
          <cell r="AG3935" t="str">
            <v>NA</v>
          </cell>
          <cell r="AH3935" t="str">
            <v>NA</v>
          </cell>
          <cell r="AI3935" t="str">
            <v>NA</v>
          </cell>
          <cell r="AJ3935" t="str">
            <v>NA</v>
          </cell>
          <cell r="AK3935" t="str">
            <v>NA</v>
          </cell>
          <cell r="AL3935" t="str">
            <v>NA</v>
          </cell>
          <cell r="AM3935" t="str">
            <v>NA</v>
          </cell>
          <cell r="AN3935" t="str">
            <v>NA</v>
          </cell>
          <cell r="AO3935" t="str">
            <v>NA</v>
          </cell>
          <cell r="AP3935" t="str">
            <v>NA</v>
          </cell>
          <cell r="AQ3935" t="str">
            <v>NA</v>
          </cell>
          <cell r="AS3935" t="str">
            <v>NA</v>
          </cell>
          <cell r="AT3935" t="str">
            <v>NA</v>
          </cell>
          <cell r="AU3935" t="str">
            <v>NA</v>
          </cell>
          <cell r="AV3935" t="str">
            <v>NA</v>
          </cell>
          <cell r="AW3935" t="str">
            <v>NA</v>
          </cell>
          <cell r="AX3935" t="str">
            <v>NA</v>
          </cell>
          <cell r="AY3935" t="str">
            <v>NA</v>
          </cell>
          <cell r="AZ3935" t="str">
            <v>NA</v>
          </cell>
          <cell r="BA3935" t="str">
            <v>NA</v>
          </cell>
          <cell r="BB3935" t="str">
            <v>NA</v>
          </cell>
          <cell r="BC3935" t="str">
            <v>NA</v>
          </cell>
          <cell r="BD3935" t="str">
            <v>NA</v>
          </cell>
        </row>
        <row r="3936">
          <cell r="B3936" t="str">
            <v>P1437</v>
          </cell>
          <cell r="C3936" t="str">
            <v>CGGA_P1437</v>
          </cell>
          <cell r="E3936" t="str">
            <v>张德利</v>
          </cell>
          <cell r="F3936">
            <v>670731</v>
          </cell>
          <cell r="G3936">
            <v>44210</v>
          </cell>
          <cell r="H3936" t="str">
            <v xml:space="preserve">1.颅内占位性病变（额、颞、岛叶，左，胶质瘤复发可能性大）  2.症状性癫痫[继发性癫痫]  3.高血压
</v>
          </cell>
          <cell r="J3936" t="str">
            <v>男</v>
          </cell>
          <cell r="K3936">
            <v>51</v>
          </cell>
          <cell r="M3936" t="str">
            <v>110106196903240336</v>
          </cell>
          <cell r="N3936" t="str">
            <v xml:space="preserve">张昊/父子/15011596998/胡彦娟/夫妻/13521752902/张吉祥/父子/13426462602
</v>
          </cell>
          <cell r="O3936" t="str">
            <v>主诉：左额顶叶胶质瘤术后17年，检查发现肿瘤复发</v>
          </cell>
          <cell r="P3936" t="str">
            <v>现病史：患者左侧额顶叶胶质瘤切除术后17年，术后出现右侧肢体偏瘫，后有所恢复。病理诊断为“一级胶质瘤”。术后行放射治疗，未行化疗。1年前出现间断性右侧肢体抽搐，数次/月，伴言语迟钝，无头痛头晕，无恶心呕吐。未予治疗。2020年12月复查发现MRI提示：左额顶开颅胶质瘤切除术后，术区囊结节影囊性部分较前（2020.07.20MR）增大；左侧额颞及脑岛异常信号影；左侧基底节放射冠腔隙灶。门诊以“颅内占位性病变”收入我科。患者自患病以来，饮食可，睡眠可，二便如常，体重无明显变化。</v>
          </cell>
          <cell r="Q3936" t="str">
            <v>既往史：平素健康状况:良好。高血压史，否认冠心病史， 否认糖尿病史、脑血管病史、精神病史，否认肝炎史、疟疾史、结核史,否认手术史、外伤史、输血史，否认过敏史，预防接种史不详。</v>
          </cell>
          <cell r="R3936" t="str">
            <v>个人史：生于，久居本地，无疫区、疫情、疫水接触史，无牧区、矿山、高氟区、低碘区居住史，无化学性物质、放射性物质、有毒物质接触史，无工业毒物、粉尘接触史。否认冶游史、嗜酒史、吸烟史。</v>
          </cell>
          <cell r="S3936">
            <v>100</v>
          </cell>
          <cell r="T3936">
            <v>44216</v>
          </cell>
          <cell r="V3936" t="str">
            <v>导航引导下显微镜下幕上深部肿物切除术 </v>
          </cell>
          <cell r="W3936" t="str">
            <v xml:space="preserve"> 患者气管插管全麻成功后，病人仰卧位，头偏向右侧。依据导航确定病变位置，并设计切口。常规碘酒（4%）和酒精（75%）消毒后铺巾，头皮浸润麻醉，行左额颞“？”切口逐层切开，皮瓣翻向前下方。充分暴露骨质，卸下原固定颅骨之钛片，骨瓣取下保留。硬膜止血后悬吊，磨除部分蝶骨嵴。先于额部囊性病变结节处剪开硬膜，见囊实性病变，囊液呈淡黄色，结节为灰红色，周围脑组织黄染明显。沿结节周边仔细分离并逐步切除之。“弧形+放射状”剪开左颞部硬脑膜，见病变位于左侧颞叶，内达环池，质地软韧不均，血供中等，与周围脑组织边界欠清。离断来自外侧裂的血供后，分块切除部分病变。残留病变与脑干边界欠清，未予勉强切除。术腔严密止血，创面速即纱帖敷,术腔反复冲洗清亮，脑组织搏动好，以人工硬膜减张缝合硬脑膜。与护士清点棉片、棉条等手术用品无误后，还纳骨瓣，钛片+盖孔板固定。逐层缝合肌肉、皮下及皮肤，术毕再次与护士清点棉条等手术用品无误，手术顺利，术中出血约200ml，输液2700ml，术后返ICU监护。
</v>
          </cell>
          <cell r="X3936" t="str">
            <v>全切除</v>
          </cell>
          <cell r="Z3936" t="str">
            <v>GBM(WHO IV)</v>
          </cell>
          <cell r="AA3936" t="str">
            <v>GBM(WHO IV)</v>
          </cell>
          <cell r="AB3936">
            <v>4</v>
          </cell>
          <cell r="AC3936" t="str">
            <v>病理诊断（2021-01-21）：（肿瘤1）：胶质肉瘤 (WHOⅣ级)。（肿瘤2）：间变性少突星形细胞瘤(WHOⅢ级)。</v>
          </cell>
          <cell r="AD3936" t="str">
            <v>全切除</v>
          </cell>
          <cell r="AE3936">
            <v>44223</v>
          </cell>
          <cell r="AF3936" t="str">
            <v xml:space="preserve">1.胶质肉瘤（WHO IV级,额，左）2.间变性少突星形细胞瘤(WHOⅢ级,颞,岛叶,左) 3.症状性癫痫[继发性癫痫]  4.高血压
</v>
          </cell>
          <cell r="AH3936" t="str">
            <v>未终止</v>
          </cell>
          <cell r="AI3936">
            <v>553</v>
          </cell>
          <cell r="AJ3936">
            <v>0</v>
          </cell>
          <cell r="AK3936">
            <v>553</v>
          </cell>
          <cell r="AL3936">
            <v>0</v>
          </cell>
          <cell r="AM3936">
            <v>553</v>
          </cell>
          <cell r="AN3936" t="str">
            <v>同步</v>
          </cell>
          <cell r="AO3936">
            <v>1</v>
          </cell>
          <cell r="AP3936" t="str">
            <v>帝清</v>
          </cell>
          <cell r="AQ3936">
            <v>1</v>
          </cell>
          <cell r="AS3936">
            <v>0</v>
          </cell>
          <cell r="AU3936" t="e">
            <v>#N/A</v>
          </cell>
          <cell r="AV3936" t="e">
            <v>#N/A</v>
          </cell>
          <cell r="AW3936" t="e">
            <v>#N/A</v>
          </cell>
          <cell r="AX3936" t="e">
            <v>#N/A</v>
          </cell>
          <cell r="AY3936" t="e">
            <v>#N/A</v>
          </cell>
          <cell r="AZ3936" t="e">
            <v>#N/A</v>
          </cell>
        </row>
        <row r="3937">
          <cell r="B3937" t="str">
            <v>P1438</v>
          </cell>
          <cell r="C3937" t="str">
            <v>CGGA_P1438</v>
          </cell>
          <cell r="E3937" t="str">
            <v>朱林</v>
          </cell>
          <cell r="F3937">
            <v>670729</v>
          </cell>
          <cell r="G3937">
            <v>44210</v>
          </cell>
          <cell r="H3937" t="str">
            <v>1.颅内占位性病变（额 右）：胶质瘤？  2.右侧腹股沟疝术后</v>
          </cell>
          <cell r="J3937" t="str">
            <v>男</v>
          </cell>
          <cell r="K3937">
            <v>32</v>
          </cell>
          <cell r="M3937" t="str">
            <v>412702198812015116</v>
          </cell>
          <cell r="N3937" t="str">
            <v xml:space="preserve">赵新迎/夫妻/18501082527/朱慧强/父子18239482166/郭雪勤/15896719860
</v>
          </cell>
          <cell r="O3937" t="str">
            <v>主诉：发现颅内占位2个月</v>
          </cell>
          <cell r="P3937" t="str">
            <v>现病史：2个月前患者无明显诱因出现眼睑闭合不全，口角歪斜，无肢体抽搐，无偏瘫失语，无大小便障碍。前往郑州市人民医院就诊，具体不详，考虑左侧面瘫给予神经营养药物，针灸等治疗，逐渐好转，诊疗期间行颅脑MRI示右额占位性病变，为求进一步诊疗来我院，复查颅脑MRI示右额占位考虑胶质瘤可能，为求手术治疗，门诊以颅内占位性病变收入院。    患者自患病以来，饮食可，睡眠可，二便如常，体重无明显变化。</v>
          </cell>
          <cell r="Q3937" t="str">
            <v>既往史：平素健康状况:良好。否认高血压史、冠心病史， 否认糖尿病史、脑血管病史、精神病史，否认肝炎史、疟疾史、结核史,2007年8月曾患“ 右侧腹股沟疝 ”手术治疗，治愈。否认、外伤史、输血史，否认过敏史，预防接种史不详。</v>
          </cell>
          <cell r="R3937" t="str">
            <v>个人史：生于，久居本地，无疫区、疫情、疫水接触史，无牧区、矿山、高氟区、低碘区居住史，无化学性物质、放射性物质、有毒物质接触史，无工业毒物、粉尘接触史。吸烟1年，平均5支／日，已戒烟。吸烟指数吸烟指数否认冶游史、嗜酒史、。</v>
          </cell>
          <cell r="S3937">
            <v>100</v>
          </cell>
          <cell r="T3937">
            <v>44215</v>
          </cell>
          <cell r="V3937" t="str">
            <v>冠切右额开颅肿瘤切除+人工硬脑膜修补术（术中导航） </v>
          </cell>
          <cell r="W3937" t="str">
            <v>患者插管全麻成功后，病人取仰卧位，导航注册确定肿瘤体表投影。常规碘酒（4%）和酒精（75%）消毒后铺巾，头皮浸润麻醉，行冠状切口切开，暴露右额骨质，颅骨钻孔骨瓣铣下保留，硬膜四周严密悬吊，硬膜张力略高250ml甘露醇快速静点降低颅内压，“放射”状剪开硬脑膜，可见右额上回增宽，脑沟消失，肿瘤位于皮层表面，显微镜下首先自前纵裂分离缓慢释放脑脊液，离断大脑前动脉之供血动脉，取部分肿瘤送冰冻，瘤内减压后软膜下分离全切除肿瘤，可及肿瘤灰白色，质地软，血供一般，与周围脑组织边界不清，切除深部达扣带沟，外侧达额上沟，胼缘动脉保护完好。术腔严密止血，反复冲洗清亮，脑组织搏动好，硬膜破损严重，可缝人工硬膜（脑膜健）减张缝合，与护士清点棉片、棉条等手术用品无误后，钛夹及钛片还纳固定骨瓣，逐层缝合肌肉、皮下及皮肤，术毕再次与护士清点棉条等手术用品无误，手术顺利，麻醉满意，术中出血约  200  ml，输液   1500  ml，术后拔管后安返PICU病房监护。</v>
          </cell>
          <cell r="X3937" t="str">
            <v>全切除</v>
          </cell>
          <cell r="Z3937" t="str">
            <v>A(WHO II)</v>
          </cell>
          <cell r="AA3937" t="str">
            <v>A(WHO II)</v>
          </cell>
          <cell r="AB3937">
            <v>2</v>
          </cell>
          <cell r="AC3937" t="str">
            <v>病理诊断：星形细胞瘤 (WHOⅡ级)。</v>
          </cell>
          <cell r="AD3937" t="str">
            <v>全切除</v>
          </cell>
          <cell r="AE3937">
            <v>44223</v>
          </cell>
          <cell r="AF3937" t="str">
            <v>1.星形细胞瘤 （额 右）   2.右侧腹股沟疝术后</v>
          </cell>
          <cell r="AH3937" t="str">
            <v>未终止</v>
          </cell>
          <cell r="AI3937">
            <v>554</v>
          </cell>
          <cell r="AJ3937">
            <v>0</v>
          </cell>
          <cell r="AK3937">
            <v>554</v>
          </cell>
          <cell r="AL3937">
            <v>0</v>
          </cell>
          <cell r="AM3937">
            <v>554</v>
          </cell>
          <cell r="AN3937" t="str">
            <v>无</v>
          </cell>
          <cell r="AO3937">
            <v>0</v>
          </cell>
          <cell r="AP3937" t="str">
            <v>无</v>
          </cell>
          <cell r="AQ3937">
            <v>0</v>
          </cell>
          <cell r="AS3937">
            <v>0</v>
          </cell>
          <cell r="AU3937" t="e">
            <v>#N/A</v>
          </cell>
          <cell r="AV3937" t="e">
            <v>#N/A</v>
          </cell>
          <cell r="AW3937" t="e">
            <v>#N/A</v>
          </cell>
          <cell r="AX3937" t="e">
            <v>#N/A</v>
          </cell>
          <cell r="AY3937" t="e">
            <v>#N/A</v>
          </cell>
          <cell r="AZ3937" t="e">
            <v>#N/A</v>
          </cell>
        </row>
        <row r="3938">
          <cell r="B3938" t="str">
            <v>P1439</v>
          </cell>
          <cell r="C3938" t="str">
            <v>CGGA_P1439</v>
          </cell>
          <cell r="E3938" t="str">
            <v>贾丽丽</v>
          </cell>
          <cell r="F3938">
            <v>607273</v>
          </cell>
          <cell r="G3938">
            <v>44214</v>
          </cell>
          <cell r="H3938" t="str">
            <v>颅内占位性病变（顶枕叶 左）  乔本氏甲状腺炎  甲状腺功能减退  扁桃体术后  心包积液  肝囊肿  过敏性哮喘</v>
          </cell>
          <cell r="J3938" t="str">
            <v>女</v>
          </cell>
          <cell r="K3938">
            <v>39</v>
          </cell>
          <cell r="M3938" t="str">
            <v>370725198109120029</v>
          </cell>
          <cell r="N3938" t="str">
            <v xml:space="preserve">贾娜娜/姊妹/13379035815/刘桂芳/母亲/13563697316
</v>
          </cell>
          <cell r="O3938" t="str">
            <v>主诉：颅内占位术后5年，右手麻木3月。</v>
          </cell>
          <cell r="P3938" t="str">
            <v>现病史：患者5年余前因“左枕占位”于山东省立医院行开颅手术治疗，术后病理回报为“室管膜瘤（WHO II-III级）”，术后恢复顺利，无神经功能障碍，术后1个月行放射治疗，200cGy/次，5次/周，治疗3个月，术后定期复查，未见肿瘤复发；2年前当地医院定期复查MRI提示“颅内肿瘤复发”，至我院行开颅手术，术后病理：星形细胞瘤（WHO II级），Ki-67 20%，达间变性星形细胞瘤（WHO III级）。术后未行放化疗。定期复查。3月前逐渐出现右手麻木，为阵发性，劳累时加重，休息后缓解，1月前逐渐出现右脸颊麻木，未有运动、语言障碍，未有癫痫发作。无明显头痛、呕吐不适，为求进一步诊治来我院就诊，复查头颅MRI提示结合病史考虑左侧顶枕叶“胶质瘤”切除术后改变；左顶枕叶占位：考虑肿瘤复发；双侧上颌窦粘膜增厚。门诊拟以“颅内占位性病变”收入院。    患者自患病以来，饮食可，睡眠不良，二便如常，体重无明显变化。</v>
          </cell>
          <cell r="Q3938" t="str">
            <v>既往史：既往桥本氏甲亢病史25年，已治愈，甲状腺功能减低症，平素口服优甲乐；双侧扁桃体切除术后19年；青霉素过敏史；酒精过敏史。6个月前患过敏性哮喘，住院治疗，具体治疗不详。平素健康状况:良好。否认肝炎史、疟疾史、结核史,否认高血压史、冠心病史， 否认糖尿病史、脑血管病史、精神病史，否认外伤、输血，预防接种史不详。</v>
          </cell>
          <cell r="R3938" t="str">
            <v>个人史：生于山东，久居本地，无疫区、疫情、疫水接触史，无牧区、矿山、高氟区、低碘区居住史，无化学性物质、放射性物质、有毒物质接触史，无工业毒物、粉尘接触史。否认冶游史、嗜酒史、吸烟史。</v>
          </cell>
          <cell r="S3938">
            <v>100</v>
          </cell>
          <cell r="T3938">
            <v>44216</v>
          </cell>
          <cell r="V3938" t="str">
            <v>左顶枕开颅颅内肿物切除术+人工硬脑膜修补术（神经导航+术中核磁辅助）</v>
          </cell>
          <cell r="W3938" t="str">
            <v> 患者插管全麻成功后，病人取右侧卧位头架固定。常规碘酒（4%）和酒精（75%）消毒后铺巾，头皮浸润麻醉，沿左顶枕马蹄形原切口逐层切开，颅骨钻孔骨瓣铣下保留，硬膜四周严密悬吊，硬膜张力略高，250ml甘露醇快速静点静点颅内压，弧形+“十字”状剪开脑膜，部分硬膜和皮层瘤组织粘连紧密，顶叶皮层即可见实性病变，呈灰红色，质地软，血供极丰富，与周围脑组织边界不清，部分肿瘤侵袭硬脑膜，显微镜下自肿瘤大致边界逐步分离并完整切除，最终病变镜下近全切，大小约4.3X3.6X3.8cm。术腔严密止血，创面速即纱帖敷,术腔反复冲洗清亮，脑组织搏动好，硬膜破损严重免缝人工硬脑膜贴敷，与护士清点棉片、棉条等手术用品无误后，盖孔板、钛片还纳骨瓣，逐层缝合肌肉、皮下及皮肤，术毕再次与护士清点棉条等手术用品无误，手术顺利，术中出血约400ml，术后回ICU病房监护。</v>
          </cell>
          <cell r="X3938" t="str">
            <v>近全切除</v>
          </cell>
          <cell r="Y3938">
            <v>164963</v>
          </cell>
          <cell r="Z3938" t="str">
            <v>GBM(WHO IV)</v>
          </cell>
          <cell r="AA3938" t="str">
            <v>GBM(WHO IV)</v>
          </cell>
          <cell r="AB3938">
            <v>4</v>
          </cell>
          <cell r="AC3938" t="str">
            <v>病理诊断：胶质母细胞瘤 (WHOⅣ级)</v>
          </cell>
          <cell r="AD3938" t="str">
            <v>近全切除</v>
          </cell>
          <cell r="AE3938">
            <v>44225</v>
          </cell>
          <cell r="AF3938" t="str">
            <v>1.颅内占位性病变（顶枕叶 左）胶质母细胞瘤2.乔本氏甲状腺炎3.甲状腺功能减退4.扁桃体术后5.心包积液6.肝囊肿7.过敏性哮喘8.低蛋白血症9.贫血10.凝血功能异常11.血小板减少12.肝功能异常</v>
          </cell>
          <cell r="AH3938" t="str">
            <v>未终止</v>
          </cell>
          <cell r="AI3938">
            <v>553</v>
          </cell>
          <cell r="AJ3938">
            <v>0</v>
          </cell>
          <cell r="AK3938">
            <v>553</v>
          </cell>
          <cell r="AL3938">
            <v>0</v>
          </cell>
          <cell r="AM3938">
            <v>553</v>
          </cell>
          <cell r="AN3938" t="str">
            <v>同步20次</v>
          </cell>
          <cell r="AO3938">
            <v>1</v>
          </cell>
          <cell r="AP3938" t="str">
            <v>帝清</v>
          </cell>
          <cell r="AQ3938">
            <v>1</v>
          </cell>
          <cell r="AS3938">
            <v>0</v>
          </cell>
          <cell r="AU3938" t="e">
            <v>#N/A</v>
          </cell>
          <cell r="AV3938" t="e">
            <v>#N/A</v>
          </cell>
          <cell r="AW3938" t="e">
            <v>#N/A</v>
          </cell>
          <cell r="AX3938" t="e">
            <v>#N/A</v>
          </cell>
          <cell r="AY3938" t="e">
            <v>#N/A</v>
          </cell>
          <cell r="AZ3938" t="e">
            <v>#N/A</v>
          </cell>
        </row>
        <row r="3939">
          <cell r="B3939" t="str">
            <v>P1440</v>
          </cell>
          <cell r="C3939" t="str">
            <v>CGGA_P1440</v>
          </cell>
          <cell r="E3939" t="str">
            <v>王化新</v>
          </cell>
          <cell r="F3939">
            <v>671020</v>
          </cell>
          <cell r="G3939">
            <v>44214</v>
          </cell>
          <cell r="H3939" t="str">
            <v xml:space="preserve">1.颅内占位性病变（颞 右) 2.症状性癫痫[继发性癫痫] </v>
          </cell>
          <cell r="J3939" t="str">
            <v>男</v>
          </cell>
          <cell r="K3939">
            <v>42</v>
          </cell>
          <cell r="M3939" t="str">
            <v>37242319781004101X</v>
          </cell>
          <cell r="N3939" t="str">
            <v xml:space="preserve">许爱霞
夫妻
15864157755
</v>
          </cell>
          <cell r="O3939" t="str">
            <v>主诉：突发抽搐8个月</v>
          </cell>
          <cell r="P3939" t="str">
            <v>现病史：患者于8个月前无明显诱因突发抽搐，意识不清，牙关紧闭，无恶心、呕吐，持续数分钟后自行缓解，遂被送至当地医院就诊，检查头颅CT未见异常，予以对症治疗，后转至山东省齐鲁医院住院治疗，按“病毒性脑炎”予以抗病毒、抗癫痫治疗，患者症状好转，未再有癫痫发作，出院后间断复发，5个月前患者自诉出现左耳幻听，持续2-3分钟，发作频率约1次/月，后发作逐渐频繁，5-6次/日，持续数十秒钟，可自行消失。患者复查头颅ＭＲＩ发现右颞占位，当地医院建议手术治疗，为求进一步治疗来我院，复查头颅MRI显示右侧颞叶异常信号影：低级别胶质瘤可能性大。今日为求手术治疗门诊以“右颞占位病变：低级别胶质瘤”收入神经外科肿瘤5病房。    患者自患病以来，饮食可，睡眠可，二便如常，体重无明显变化。</v>
          </cell>
          <cell r="Q3939" t="str">
            <v>既往史：平素健康状况:良好。否认高血压史、冠心病史， 否认糖尿病史、脑血管病史、精神病史，否认肝炎史、疟疾史、结核史,否认手术史、外伤史、输血史，否认过敏史，预防接种史不详。</v>
          </cell>
          <cell r="R3939" t="str">
            <v>个人史：生于山东，久居住地，无疫区、疫情、疫水接触史，无牧区、矿山、高氟区、低碘区居住史，无化学性物质、放射性物质、有毒物质接触史，无工业毒物、粉尘接触史。否认冶游史、嗜酒史、吸烟史。</v>
          </cell>
          <cell r="S3939">
            <v>100</v>
          </cell>
          <cell r="T3939">
            <v>44216</v>
          </cell>
          <cell r="V3939" t="str">
            <v>右颞开颅肿瘤切除术+人工硬膜修复术 </v>
          </cell>
          <cell r="W3939" t="str">
            <v>全麻插管后，左侧卧位，上头架固定，导航下确定切口及手术入路。常规消毒、铺巾。以病变为中心行右颞顶马蹄形切口，皮瓣翻向下方，切开颞肌，暴露颅骨，颅骨钻2孔，用铣刀铣下骨瓣,约7X6cm大小。见硬膜正常，硬脑膜张力中等。沿骨窗悬吊硬膜后放射状剪开硬膜，电灼硬脑膜边缘出血。可见肿瘤位于颞上回，主体在皮层下，灰红色，实性，质软韧不均，血供丰富，边界不清。皮层脑电监测皮层放电。分块切除肿瘤，保护动脉及引流静脉，最终全切除肿瘤大小约4.5×2.0×3.0cm，切除后再次监测皮层脑电，无明显放电。创面贴附速即纱彻底止血。瘤腔冲水清亮。护士清点敷料器械无误，人工硬脑膜减张缝合硬膜，骨瓣复位，以1枚盖孔板2枚钛片固定、复位骨瓣。分层缝合皮下和皮肤，术毕再次清点纱布器械无误。手术顺利，出血约200ml，术毕返ICU病房监护。 </v>
          </cell>
          <cell r="X3939" t="str">
            <v>全切除</v>
          </cell>
          <cell r="Z3939" t="str">
            <v>AO(WHO III)</v>
          </cell>
          <cell r="AA3939" t="str">
            <v>AO(WHO III)</v>
          </cell>
          <cell r="AB3939">
            <v>3</v>
          </cell>
          <cell r="AC3939" t="str">
            <v>病理诊断：肿瘤1：少突形星形细胞瘤，生长较活跃。肿瘤2：间变性少突星形细胞瘤</v>
          </cell>
          <cell r="AD3939" t="str">
            <v>全切除</v>
          </cell>
          <cell r="AE3939">
            <v>44225</v>
          </cell>
          <cell r="AF3939" t="str">
            <v xml:space="preserve">1.右颞间变少突星形细胞瘤（WHOⅢ级） 2.症状性癫痫[继发性癫痫] </v>
          </cell>
          <cell r="AH3939" t="str">
            <v>未终止</v>
          </cell>
          <cell r="AI3939">
            <v>553</v>
          </cell>
          <cell r="AJ3939">
            <v>0</v>
          </cell>
          <cell r="AK3939">
            <v>553</v>
          </cell>
          <cell r="AL3939">
            <v>0</v>
          </cell>
          <cell r="AM3939">
            <v>553</v>
          </cell>
          <cell r="AN3939" t="str">
            <v>同步</v>
          </cell>
          <cell r="AO3939">
            <v>1</v>
          </cell>
          <cell r="AP3939" t="str">
            <v>泰道</v>
          </cell>
          <cell r="AQ3939">
            <v>1</v>
          </cell>
          <cell r="AS3939">
            <v>0</v>
          </cell>
          <cell r="AU3939" t="e">
            <v>#N/A</v>
          </cell>
          <cell r="AV3939" t="e">
            <v>#N/A</v>
          </cell>
          <cell r="AW3939" t="e">
            <v>#N/A</v>
          </cell>
          <cell r="AX3939" t="e">
            <v>#N/A</v>
          </cell>
          <cell r="AY3939" t="e">
            <v>#N/A</v>
          </cell>
          <cell r="AZ3939" t="e">
            <v>#N/A</v>
          </cell>
        </row>
        <row r="3940">
          <cell r="B3940" t="str">
            <v>P1441</v>
          </cell>
          <cell r="C3940" t="str">
            <v>CGGA_P1441</v>
          </cell>
          <cell r="E3940" t="str">
            <v>闫宝海</v>
          </cell>
          <cell r="F3940">
            <v>671148</v>
          </cell>
          <cell r="G3940">
            <v>44215</v>
          </cell>
          <cell r="H3940" t="str">
            <v>颅内占位性病变（额，左）  2型糖尿病  晶体置换术后  高血压3级</v>
          </cell>
          <cell r="J3940" t="str">
            <v>男</v>
          </cell>
          <cell r="K3940">
            <v>66</v>
          </cell>
          <cell r="M3940" t="str">
            <v>37232119540306003X</v>
          </cell>
          <cell r="N3940" t="str">
            <v xml:space="preserve">闫绍伟/父子/13884867209/闫绍水/侄子/13954307299/马云霞/儿媳/13589717025
</v>
          </cell>
          <cell r="O3940" t="str">
            <v>主诉：左侧肢体下降3个月，右手肌力下降1周。</v>
          </cell>
          <cell r="P3940" t="str">
            <v>现病史：患者3个月前无明显诱因自觉左侧肢体无力，未予重视；2个月前自觉症状无明显缓解，于当地医院行头部MRI示：颅内占位性病变，未治疗；近1周自觉右手肌力下降，求手术治疗来我院门诊，行头部MRI示：左额叶占位：胶质瘤可能性大；双侧基底节区多发扩大的血管周围间隙；脑内散在斑点状缺血性白质病变（改良Fazekas 1级）；右侧上颌窦、筛窦囊肿；双侧晶状体形态欠佳。    患者自患病以来，饮食可，睡眠可，二便如常，体重无明显变化。</v>
          </cell>
          <cell r="Q3940" t="str">
            <v>既往史：平素健康状况:良好。发现高血压3个月，未规律治疗；糖尿病史8年，现口服盐酸二甲双胍片500mg，口服，Tid；格列美脲片，2mg，Qd；阿卡波糖片50mg，口服，Tid。2年前突发右耳听力下降，于当地医院行高压氧治疗，具体不详；否认冠心病史， 否认脑血管病史、精神病史，否认肝炎史、疟疾史、结核史,3年前因白内障于当地医院行“晶体置换术”，否认外伤史、输血史，否认过敏史，预防接种史不详。</v>
          </cell>
          <cell r="R3940" t="str">
            <v>个人史：生于原籍，久居本地，无疫区、疫情、疫水接触史，无牧区、矿山、高氟区、低碘区居住史，无化学性物质、放射性物质、有毒物质接触史，无工业毒物、粉尘接触史。吸烟3年，平均10支／日，未戒烟。吸烟指数吸烟指数饮酒10年，平均15两／日，未戒酒。，否认冶游史、。</v>
          </cell>
          <cell r="S3940">
            <v>100</v>
          </cell>
          <cell r="T3940">
            <v>44217</v>
          </cell>
          <cell r="V3940" t="str">
            <v>左额颞开颅肿瘤切除术+人工硬脑膜修补术</v>
          </cell>
          <cell r="W3940" t="str">
            <v>患者于2021年01月21日在全麻下行左额颞开颅肿瘤切除术+人工硬脑膜修补术。手术经过如下:患者全麻成功后，右侧卧，麻醉诱导喉罩通气后，头部以头架固定，导航注册确定肿瘤及功能区体表投影。常规碘酒（4%）和酒精（75%）消毒后铺巾，头皮浸润麻醉，给予甘露醇250ml快速静点，取左额颞马蹄型切口逐层切开，皮肌瓣翻向下方，充分暴露骨质，颅骨钻2孔骨瓣铣下保留，硬膜止血后四周严密悬吊，拔除喉罩，患者清醒，利多卡因棉条贴敷硬脑膜，“弧形+放射”状剪开硬脑膜，导航明确病变位置，电刺激明确中央前回、中央后回及其他功能区，超声明确病变位置，皮层造瘘，可见病变色灰红，质软，血供极丰富，与正常脑组织无边界，主体位于中央前回皮层下，深部至胼胝体，大小约3.5X2X2cm，仔细分离肿瘤周边，分块切除病变。整个切除过程中患者保持清醒，密切监测患者运动及语言功能，最终病变镜下全切，复查超声，未见明显肿瘤残留，运动及语言功能较术前稍差，术中无癫痫发作。然后加深麻醉，重新置入喉罩通气。术腔严密止血,术腔反复冲洗清亮，脑组织搏动好，鉴于硬膜缺损，免缝人工硬膜覆盖，与护士清点棉片、棉条等手术用品无误后，2枚盖孔片，2枚钛片还纳骨瓣，皮下放置引流管一根另戳孔引出，逐层缝合肌肉、皮下及皮肤，术毕再次与护士清点棉条等手术用品无误，手术顺利，安返PICU监护。</v>
          </cell>
          <cell r="X3940" t="str">
            <v>全切除</v>
          </cell>
          <cell r="Y3940">
            <v>164577</v>
          </cell>
          <cell r="Z3940" t="str">
            <v>GBM(WHO IV)</v>
          </cell>
          <cell r="AA3940" t="str">
            <v>GBM(WHO IV)</v>
          </cell>
          <cell r="AB3940">
            <v>4</v>
          </cell>
          <cell r="AC3940" t="str">
            <v>病理诊断：送检标本全部取材。胶质母细胞瘤（WHOⅣ级）。</v>
          </cell>
          <cell r="AD3940" t="str">
            <v>全切除</v>
          </cell>
          <cell r="AE3940">
            <v>44228</v>
          </cell>
          <cell r="AF3940" t="str">
            <v>1.胶质母细胞瘤（WHO IV级）2.2型糖尿病3.晶体置换术后4.高血压3级</v>
          </cell>
          <cell r="AH3940" t="str">
            <v>未终止</v>
          </cell>
          <cell r="AI3940">
            <v>552</v>
          </cell>
          <cell r="AJ3940">
            <v>0</v>
          </cell>
          <cell r="AK3940">
            <v>552</v>
          </cell>
          <cell r="AL3940">
            <v>0</v>
          </cell>
          <cell r="AM3940">
            <v>552</v>
          </cell>
          <cell r="AN3940" t="str">
            <v>同步</v>
          </cell>
          <cell r="AO3940">
            <v>1</v>
          </cell>
          <cell r="AP3940" t="str">
            <v>泰道帝清</v>
          </cell>
          <cell r="AQ3940">
            <v>1</v>
          </cell>
          <cell r="AS3940">
            <v>0</v>
          </cell>
          <cell r="AU3940" t="e">
            <v>#N/A</v>
          </cell>
          <cell r="AV3940" t="e">
            <v>#N/A</v>
          </cell>
          <cell r="AW3940" t="e">
            <v>#N/A</v>
          </cell>
          <cell r="AX3940" t="e">
            <v>#N/A</v>
          </cell>
          <cell r="AY3940" t="e">
            <v>#N/A</v>
          </cell>
          <cell r="AZ3940" t="e">
            <v>#N/A</v>
          </cell>
        </row>
        <row r="3941">
          <cell r="B3941" t="str">
            <v>P1442</v>
          </cell>
          <cell r="C3941" t="str">
            <v>CGGA_P1442</v>
          </cell>
          <cell r="D3941" t="str">
            <v>CGGA_1860, CGGA_P1442</v>
          </cell>
          <cell r="E3941" t="str">
            <v>郭卫彬</v>
          </cell>
          <cell r="F3941">
            <v>671398</v>
          </cell>
          <cell r="G3941">
            <v>44217</v>
          </cell>
          <cell r="H3941" t="str">
            <v>颅内占位性病变（额叶 左）复发胶质瘤可能性大</v>
          </cell>
          <cell r="J3941" t="str">
            <v>男</v>
          </cell>
          <cell r="K3941">
            <v>57</v>
          </cell>
          <cell r="L3941" t="str">
            <v>B</v>
          </cell>
          <cell r="M3941" t="str">
            <v>410311196401015019</v>
          </cell>
          <cell r="N3941" t="str">
            <v xml:space="preserve">张书芹/夫妻/13937971699/郭昊卿/父子/13523799991/郭昊宇/父子/15937969996
</v>
          </cell>
          <cell r="O3941" t="str">
            <v>主诉：胶质瘤术后5年，头痛怀疑肿瘤复发3月</v>
          </cell>
          <cell r="P3941" t="str">
            <v>现病史： 患者5年前因头痛至当地医院发现颅内占位，于北京三博脑科医院行开颅手术，病理未知，术后行放疗联合替莫唑胺治疗，患者自述“4周期”，后口服替莫唑胺半年。未有头晕、呕吐、运动及言语障碍，未有癫痫发作。后定期复查，未有不适。3月前，患者无明显诱因出现额部头痛，为阵发性隐痛，持续约2-3分钟后缓解，无明显诱发加重因素，未影响睡眠，未口服止痛药物，至当地医院就诊，行MR示“左额占位，怀疑肿瘤复发”。为求进一步治疗，至我院门诊，行核磁共振，示：“额部胶质瘤开颅术后，左额多发强化”，门诊以“颅内占位”收入我病房。       患者自患病以来，饮食可，睡眠可，二便如常，体重无明显变化。</v>
          </cell>
          <cell r="Q3941" t="str">
            <v>既往史：平素健康状况:良好。否认高血压史、冠心病史， 否认糖尿病史、脑血管病史、精神病史，否认肝炎史、疟疾史、结核史,否认手术史、外伤史、输血史，否认过敏史，预防接种史不详。</v>
          </cell>
          <cell r="R3941" t="str">
            <v>个人史：生于当地，久居当地，无疫区、疫情、疫水接触史，无牧区、矿山、高氟区、低碘区居住史，无化学性物质、放射性物质、有毒物质接触史，无工业毒物、粉尘接触史。否认冶游史、嗜酒史、吸烟史。</v>
          </cell>
          <cell r="S3941">
            <v>100</v>
          </cell>
          <cell r="T3941">
            <v>44221</v>
          </cell>
          <cell r="V3941" t="str">
            <v>冠切左额开颅颅内肿物切除术+神经导航+人工硬脑膜修补术  </v>
          </cell>
          <cell r="W3941" t="str">
            <v>患者插管全麻成功后，病人取仰卧位。常规碘酒（4%）和酒精（75%）消毒后铺巾，神经导航确认肿瘤位置，头皮浸润麻醉，行冠状切口切开，充分暴露左额骨质，左额骨瓣铣下保留，硬膜四周严密悬吊，“弧形”剪开左额硬脑膜，再次导航确认肿瘤位置，可见左额灰白色病变，质地韧，血供一般，与周围脑组织边界不清，显微镜下首先自瘤内分块切除，待减压充分后自肿瘤大致边界逐步分离并分块切除，大小约2.0X1.3X1.0cm，最终肿瘤镜下近全切除。术腔严密止血，创面速即纱帖敷,术腔反复冲洗清亮，脑组织搏动好，硬膜破损严重，免缝人工硬膜贴覆，与护士清点棉片、棉条等手术用品无误后，钛片还纳骨瓣，逐层缝合肌肉、皮下及皮肤，术毕再次与护士清点棉条等手术用品无误，手术顺利，术中出血约200ml，术后回ICU病房监护。</v>
          </cell>
          <cell r="X3941" t="str">
            <v>近全切除</v>
          </cell>
          <cell r="Y3941">
            <v>165088</v>
          </cell>
          <cell r="Z3941" t="str">
            <v>AA(WHO III)</v>
          </cell>
          <cell r="AA3941" t="str">
            <v>AA(WHO III)</v>
          </cell>
          <cell r="AB3941">
            <v>3</v>
          </cell>
          <cell r="AC3941" t="str">
            <v>病理诊断：送检组织全部取材。局灶肿瘤细胞密度较高，有异型性，符合间变性星形细胞瘤形态；部分脑组织小血管增生，血栓形成，灶片状放射性坏死，胶质细胞异形增生伴原浆变性。</v>
          </cell>
          <cell r="AD3941" t="str">
            <v>近全切除</v>
          </cell>
          <cell r="AE3941">
            <v>44229</v>
          </cell>
          <cell r="AF3941" t="str">
            <v>1.颅内占位性病变（额叶 左）间变性星形细胞瘤（WHO III级）2.贫血3.凝血功能异常4.低蛋白血症</v>
          </cell>
          <cell r="AH3941" t="str">
            <v>未终止</v>
          </cell>
          <cell r="AI3941">
            <v>548</v>
          </cell>
          <cell r="AJ3941">
            <v>0</v>
          </cell>
          <cell r="AK3941">
            <v>548</v>
          </cell>
          <cell r="AL3941">
            <v>0</v>
          </cell>
          <cell r="AM3941">
            <v>548</v>
          </cell>
          <cell r="AN3941" t="str">
            <v>同步</v>
          </cell>
          <cell r="AO3941">
            <v>1</v>
          </cell>
          <cell r="AP3941" t="str">
            <v>泰道</v>
          </cell>
          <cell r="AQ3941">
            <v>1</v>
          </cell>
          <cell r="AS3941">
            <v>1</v>
          </cell>
          <cell r="AU3941" t="e">
            <v>#N/A</v>
          </cell>
          <cell r="AV3941" t="e">
            <v>#N/A</v>
          </cell>
          <cell r="AW3941" t="e">
            <v>#N/A</v>
          </cell>
          <cell r="AX3941" t="e">
            <v>#N/A</v>
          </cell>
          <cell r="AY3941" t="e">
            <v>#N/A</v>
          </cell>
          <cell r="AZ3941" t="e">
            <v>#N/A</v>
          </cell>
        </row>
        <row r="3942">
          <cell r="B3942" t="str">
            <v>P1443</v>
          </cell>
          <cell r="C3942" t="str">
            <v>CGGA_P1443</v>
          </cell>
          <cell r="E3942" t="str">
            <v>张宏伍</v>
          </cell>
          <cell r="F3942">
            <v>671517</v>
          </cell>
          <cell r="G3942">
            <v>44218</v>
          </cell>
          <cell r="H3942" t="str">
            <v>颅内占位性病变（额颞岛，右）  肺部病变  症状性癫痫[继发性癫痫]</v>
          </cell>
          <cell r="J3942" t="str">
            <v>男</v>
          </cell>
          <cell r="K3942">
            <v>50</v>
          </cell>
          <cell r="M3942" t="str">
            <v>420800197005012435</v>
          </cell>
          <cell r="N3942" t="str">
            <v xml:space="preserve">陈菊梅/夫妻/15972683996/张晨/父子/13597952170/张宏美/姐弟/15071995099
</v>
          </cell>
          <cell r="O3942" t="str">
            <v>主诉：突发意识丧失伴肢体抽搐1次。</v>
          </cell>
          <cell r="P3942" t="str">
            <v>现病史：患者40余天前突发睡眠中意识丧失伴肢体抽搐，持续半小时，后自行缓解，于当当地医院就诊，行头颅核磁检查提示右额颞岛病变，未行特殊治疗，否认平时头痛、头晕、肢体活动障碍，为进一步治疗，特来我院门诊就诊，门诊以“颅内占位性病变”收入我科病房。患者自患病以来，饮食可，睡眠可，二便如常，体重无明显变化。</v>
          </cell>
          <cell r="Q3942" t="str">
            <v>既往史：平素健康状况:良好。否认高血压史、冠心病史， 否认糖尿病史、脑血管病史、精神病史，否认肝炎史、疟疾史、结核史,过敏性鼻炎20余年，鼻中隔偏曲手术后20余年，否认其他手术史、外伤史、输血史，左氧氟沙星过敏，预防接种史不详。</v>
          </cell>
          <cell r="R3942" t="str">
            <v>个人史：生于，久居本地，无疫区、疫情、疫水接触史，无牧区、矿山、高氟区、低碘区居住史，无化学性物质、放射性物质、有毒物质接触史，无工业毒物、粉尘接触史。否认冶游史、嗜酒史、吸烟史。</v>
          </cell>
          <cell r="S3942">
            <v>100</v>
          </cell>
          <cell r="T3942">
            <v>44222</v>
          </cell>
          <cell r="V3942" t="str">
            <v>右额颞开颅病变切除术+人工硬膜修补术</v>
          </cell>
          <cell r="W3942" t="str">
            <v>患者插管全麻成功后，病人取仰卧位，头偏向左。常规碘酒（2%）和酒精（75%）消毒后铺巾，头皮浸润麻醉，取右额颞“？”切口逐层切开，皮瓣翻向侧下方，充分暴露右额骨质。颅骨钻1孔骨瓣铣下保留，硬膜止血后四周严密悬吊，见硬膜张力略高250ml甘露醇快速静点降低颅压。“弧形+放射”状剪开硬脑膜，缓慢释放侧裂池脑脊液后脑压下降满意，可见病变位于颞岛叶，色灰白，血供中等，与周围脑组织边界欠清。首先切除右侧颞极病变，右侧脑室颞角开放，右额眶回及三角部前部分造瘘，可见岛叶病变，色灰白血供丰富，电生理监测下分块切除病变至基底节正常脑组织，最终病变镜下近全切，术腔严密止血，创面速即纱敷，术腔反复冲洗清亮，脑组织搏动好，硬膜缝合困难，，人工硬膜减张缝合加固硬膜薄弱处，与护士清点棉片、棉条等手术用品无误后，2枚钛片还纳骨瓣，1枚盖孔板固定。逐层缝合肌肉、皮下及皮肤，术毕再次与护士清点棉条等手术用品无误，手术顺利，术中出血约500ml，输液2600ml，未输血,术后安返ICU监护。</v>
          </cell>
          <cell r="X3942" t="str">
            <v>近全切除</v>
          </cell>
          <cell r="Y3942" t="str">
            <v>S235480</v>
          </cell>
          <cell r="Z3942" t="str">
            <v>AA(WHO III)</v>
          </cell>
          <cell r="AA3942" t="str">
            <v>AA(WHO III)</v>
          </cell>
          <cell r="AB3942">
            <v>3</v>
          </cell>
          <cell r="AC3942" t="str">
            <v>病理诊断：星形细胞瘤/肺部腺癌</v>
          </cell>
          <cell r="AD3942" t="str">
            <v>近全切除</v>
          </cell>
          <cell r="AE3942">
            <v>44250</v>
          </cell>
          <cell r="AF3942" t="str">
            <v>1.间变性星形细胞瘤（WHO III）（额颞岛，右）2.肺部恶性肿瘤 腺癌 3.症状性癫痫[继发性癫痫]4.中枢神经系统感染</v>
          </cell>
          <cell r="AH3942" t="str">
            <v>未终止</v>
          </cell>
          <cell r="AI3942">
            <v>547</v>
          </cell>
          <cell r="AJ3942">
            <v>0</v>
          </cell>
          <cell r="AK3942">
            <v>547</v>
          </cell>
          <cell r="AL3942">
            <v>0</v>
          </cell>
          <cell r="AM3942">
            <v>547</v>
          </cell>
          <cell r="AN3942" t="str">
            <v>同步</v>
          </cell>
          <cell r="AO3942">
            <v>1</v>
          </cell>
          <cell r="AP3942" t="str">
            <v>泰道</v>
          </cell>
          <cell r="AQ3942">
            <v>1</v>
          </cell>
          <cell r="AS3942">
            <v>0</v>
          </cell>
          <cell r="AU3942" t="e">
            <v>#N/A</v>
          </cell>
          <cell r="AV3942" t="e">
            <v>#N/A</v>
          </cell>
          <cell r="AW3942" t="e">
            <v>#N/A</v>
          </cell>
          <cell r="AX3942" t="e">
            <v>#N/A</v>
          </cell>
          <cell r="AY3942" t="e">
            <v>#N/A</v>
          </cell>
          <cell r="AZ3942" t="e">
            <v>#N/A</v>
          </cell>
        </row>
        <row r="3943">
          <cell r="B3943" t="str">
            <v>P1444</v>
          </cell>
          <cell r="C3943" t="str">
            <v>CGGA_P1444</v>
          </cell>
          <cell r="E3943" t="str">
            <v>王雷钧</v>
          </cell>
          <cell r="F3943">
            <v>671540</v>
          </cell>
          <cell r="G3943">
            <v>44218</v>
          </cell>
          <cell r="H3943" t="str">
            <v xml:space="preserve">1.颅内占位性病变（左，额岛叶，胶质瘤可能性大）  2.糖尿病
</v>
          </cell>
          <cell r="J3943" t="str">
            <v>男</v>
          </cell>
          <cell r="K3943">
            <v>53</v>
          </cell>
          <cell r="M3943" t="str">
            <v>110108196705065736</v>
          </cell>
          <cell r="N3943" t="str">
            <v xml:space="preserve">李士贤/母子/15811066963/王芳/表兄妹/13120289934
</v>
          </cell>
          <cell r="O3943" t="str">
            <v>主诉：失神发作一年余</v>
          </cell>
          <cell r="P3943" t="str">
            <v>现病史：患者一年前无明显诱因突发失神发作，每月1-2次，每次持续2分钟，无肢体抽搐，无头痛头晕，无恶心呕吐，四月前左侧肢体麻木无力，呈间断性发作，无放射。于当北京市人民医院就诊提示MR检查提示“颅内占位病变”，未治疗。患者为求进一步诊疗来我院就诊，MRI检查提示：左额岛叶占位，局部突向右额：胶质瘤可能性大。门诊以“颅内占位性病变”收入我科。患者自患病以来，饮食可，睡眠可，二便如常，体重无明显变化。</v>
          </cell>
          <cell r="Q3943" t="str">
            <v>既往史：平素健康状况:良好。否认高血压史、冠心病史， 糖尿病史：患病时间5年，平日6.5mmol/l,最高11mmol/l，注射胰岛素药物，血糖控制满意否认、脑血管病史、精神病史，肝炎史：丙肝，药物治疗，不详否认、疟疾史、结核史,否认手术史、外伤史、输血史，磺胺类药物过敏史，预防接种史不详。</v>
          </cell>
          <cell r="R3943" t="str">
            <v>个人史：生于原籍，久居本地，无疫区、疫情、疫水接触史，无牧区、矿山、高氟区、低碘区居住史，无化学性物质、放射性物质、有毒物质接触史，无工业毒物、粉尘接触史。吸烟30年，平均10支／日，未戒烟。吸烟指数吸烟指数否认冶游史、嗜酒史、，吸毒史20年，已戒毒6年。</v>
          </cell>
          <cell r="S3943">
            <v>100</v>
          </cell>
          <cell r="T3943">
            <v>44222</v>
          </cell>
          <cell r="V3943" t="str">
            <v>显微镜下幕上深部肿物切除术 </v>
          </cell>
          <cell r="W3943" t="str">
            <v>患者插管全麻成功后，病人取仰卧位。常规碘酒（4%）和酒精（75%）消毒后铺巾，头皮浸润麻醉，行冠状切口切开，充分暴露右额骨质。颅骨钻3孔骨瓣铣下保留，额窦开放小口，给予封闭。硬膜四周严密悬吊。“弧形+放射”状剪开硬脑膜，可见局部脑组织张力高，脑回膨隆明显，脑沟消失，皮层下1cm即可见灰红色病变，质地较韧，血供中等，侵及额底及同侧岛叶。与周围脑组织边界欠清。显微镜下首先自瘤内分块切除，待减压充分后自肿瘤大致边界逐步分离并分块切除。部分肿瘤侵袭至右侧额叶，剪开大脑镰后给予切除，大小约60X60X58mm。术腔严密止血，创面速即纱帖敷,术腔反复冲洗清亮，脑组织搏动好，硬膜破损严重，可缝人工硬膜（脑膜健）减张缝合，与护士清点棉片、棉条等手术用品无误后，还纳骨瓣，钛片+盖孔板固定。逐层缝合肌肉、皮下及皮肤，术毕再次与护士清点棉条等手术用品无误，手术顺利，术中出血约400ml，输液3000ml，未输血,术后安返ICU监护。</v>
          </cell>
          <cell r="X3943" t="str">
            <v>近全切除</v>
          </cell>
          <cell r="Z3943" t="str">
            <v>OA(WHO II)</v>
          </cell>
          <cell r="AA3943" t="str">
            <v>OA(WHO II)</v>
          </cell>
          <cell r="AB3943">
            <v>2</v>
          </cell>
          <cell r="AC3943" t="str">
            <v>病理诊断(2021-01-27):少突星形细胞瘤，局灶生长活跃，浸润蛛网膜下腔,（WHOⅡ-Ⅲ级） </v>
          </cell>
          <cell r="AD3943" t="str">
            <v>近全切除</v>
          </cell>
          <cell r="AE3943">
            <v>44234</v>
          </cell>
          <cell r="AF3943" t="str">
            <v xml:space="preserve">1.少突星形细胞瘤（WHOⅡ-Ⅲ级，双额，左岛叶）2.糖尿病
</v>
          </cell>
          <cell r="AH3943" t="str">
            <v>未终止</v>
          </cell>
          <cell r="AI3943">
            <v>547</v>
          </cell>
          <cell r="AJ3943">
            <v>0</v>
          </cell>
          <cell r="AK3943">
            <v>547</v>
          </cell>
          <cell r="AL3943">
            <v>0</v>
          </cell>
          <cell r="AM3943">
            <v>547</v>
          </cell>
          <cell r="AN3943" t="str">
            <v>同步</v>
          </cell>
          <cell r="AO3943">
            <v>1</v>
          </cell>
          <cell r="AP3943" t="str">
            <v>替莫脞胺</v>
          </cell>
          <cell r="AQ3943">
            <v>1</v>
          </cell>
          <cell r="AS3943">
            <v>0</v>
          </cell>
          <cell r="AU3943" t="e">
            <v>#N/A</v>
          </cell>
          <cell r="AV3943" t="e">
            <v>#N/A</v>
          </cell>
          <cell r="AW3943" t="e">
            <v>#N/A</v>
          </cell>
          <cell r="AX3943" t="e">
            <v>#N/A</v>
          </cell>
          <cell r="AY3943" t="e">
            <v>#N/A</v>
          </cell>
          <cell r="AZ3943" t="e">
            <v>#N/A</v>
          </cell>
        </row>
        <row r="3944">
          <cell r="B3944" t="str">
            <v>P1445</v>
          </cell>
          <cell r="C3944" t="str">
            <v>CGGA_P1445</v>
          </cell>
          <cell r="E3944" t="str">
            <v>曹润申</v>
          </cell>
          <cell r="F3944">
            <v>671723</v>
          </cell>
          <cell r="G3944">
            <v>44221</v>
          </cell>
          <cell r="H3944" t="str">
            <v>1.颅内占位性病变（丘脑 右）高级别胶质瘤  2.高血压2级  3.2型糖尿病 4.肺气肿</v>
          </cell>
          <cell r="J3944" t="str">
            <v>男</v>
          </cell>
          <cell r="K3944">
            <v>50</v>
          </cell>
          <cell r="M3944" t="str">
            <v>410324197006120034</v>
          </cell>
          <cell r="N3944" t="str">
            <v xml:space="preserve">米丽娜/夫妻/13935907108/曹书博/父子/18811732081
</v>
          </cell>
          <cell r="O3944" t="str">
            <v>主诉：走路左偏，头痛1月余。</v>
          </cell>
          <cell r="P3944" t="str">
            <v>现病史：1个月前患者无明显诱因开时出现走路不稳，向左偏斜，伴有头痛，呈阵发性胀痛，右侧位置，头痛时伴有眼部胀痛，时有恶心未呕吐，食欲下降，进食量减少。无失语，无大小便障碍。前往运城市第一人民医院就诊，行颅脑MRI示颅脑占位性病变。近为求进一步手术治疗来我院，门诊以颅内占位性病变收入院。    患者自患病以来，饮食不良，睡眠可，二便如常，体重减轻。</v>
          </cell>
          <cell r="Q3944" t="str">
            <v>既往史：平素健康状况:良好。有高血压病，患高血压2010年，平日150/100mmHg,最高达160/100mmHg，于2010年5月开始服用降压药，硝苯地平缓释片20mg  qd，规律服用，血压控制130/90mmHg。否认、冠心病史， 糖尿病史：患病时间2018，平日10mmol/l,最高14mmol/l，服用二甲双胍 05g tid 药物，血糖控制满意否认、脑血管病史、精神病史，否认肝炎史、疟疾史、结核史,否认手术史、外伤史、输血史，否认过敏史，预防接种史不详。</v>
          </cell>
          <cell r="R3944" t="str">
            <v>个人史：生于，久居本地，无疫区、疫情、疫水接触史，无牧区、矿山、高氟区、低碘区居住史，无化学性物质、放射性物质、有毒物质接触史，无工业毒物、粉尘接触史。否认冶游史、嗜酒史、吸烟史。</v>
          </cell>
          <cell r="S3944">
            <v>60</v>
          </cell>
          <cell r="T3944">
            <v>44223</v>
          </cell>
          <cell r="V3944" t="str">
            <v>显微镜下右额开颅丘脑肿瘤切除+人工硬脑膜修补（术中导航+术中电生理监测定位）  </v>
          </cell>
          <cell r="W3944" t="str">
            <v>全麻插管后，患者取仰卧位，头架固定头位，导航注册确定肿瘤体表投影。常规消毒铺巾，取右额马蹄形皮肤切口，分离皮瓣翻向前方，右额钻孔，铣刀铣下游离骨瓣。骨窗缘钻孔，悬吊硬膜。硬膜张力高，给予甘露醇250ml静点后张力下降，弧形剪开硬膜，术中导航确定肿瘤范围，行右额造瘘，显露侧脑室体部，脑室底面可见肿胀丘脑，切开表面室管膜，可见囊实性肿瘤，囊液呈清亮淡黄色，实质部分呈灰红色，质韧脆，供血极丰富，边界不清，在导航及术中电生理监测定位辅助下显微镜下分块近全切肿瘤，中线处可见三脑室，最后行透明隔造瘘。术区严密止血，冲洗清亮，脑组织搏动好，脑室内放引流管一根另戳孔引出，护士清点棉条、器械、纱布无误。硬脑膜皱缩明显，人工硬脑膜修补，骨瓣复位，盖孔板和钛片固定，逐层缝合皮下组织及皮肤。术中输液3100毫升，出血约360ml，未输异体血。术毕拔管后安返ICU病房。</v>
          </cell>
          <cell r="X3944" t="str">
            <v>近全切除</v>
          </cell>
          <cell r="Y3944">
            <v>165173</v>
          </cell>
          <cell r="Z3944" t="str">
            <v>GBM(WHO IV)</v>
          </cell>
          <cell r="AA3944" t="str">
            <v>GBM(WHO IV)</v>
          </cell>
          <cell r="AB3944">
            <v>4</v>
          </cell>
          <cell r="AC3944" t="str">
            <v>病理结果：胶质母细胞瘤 (WHOⅣ级)，符合弥漫性中线胶质瘤（WHOⅣ级）</v>
          </cell>
          <cell r="AD3944" t="str">
            <v>近全切除</v>
          </cell>
          <cell r="AE3944">
            <v>44241</v>
          </cell>
          <cell r="AF3944" t="str">
            <v>1.胶质母细胞瘤（弥漫性中线胶质瘤，WHOⅣ级）（丘脑 右）2.高血压2级  3.2型糖尿病 4.中枢神经系统感染  5.应激性溃疡 6.肝功能异常伤 7.低钾血症 8.低蛋白血症 9.高钠血症 10.轻度贫血 11.肺气肿</v>
          </cell>
          <cell r="AH3944" t="str">
            <v>未终止</v>
          </cell>
          <cell r="AI3944">
            <v>546</v>
          </cell>
          <cell r="AJ3944">
            <v>0</v>
          </cell>
          <cell r="AK3944">
            <v>546</v>
          </cell>
          <cell r="AL3944">
            <v>0</v>
          </cell>
          <cell r="AM3944">
            <v>546</v>
          </cell>
          <cell r="AN3944" t="str">
            <v>同步</v>
          </cell>
          <cell r="AO3944">
            <v>1</v>
          </cell>
          <cell r="AP3944" t="str">
            <v>替莫脞胺</v>
          </cell>
          <cell r="AQ3944">
            <v>1</v>
          </cell>
          <cell r="AS3944">
            <v>0</v>
          </cell>
          <cell r="AU3944" t="e">
            <v>#N/A</v>
          </cell>
          <cell r="AV3944" t="e">
            <v>#N/A</v>
          </cell>
          <cell r="AW3944" t="e">
            <v>#N/A</v>
          </cell>
          <cell r="AX3944" t="e">
            <v>#N/A</v>
          </cell>
          <cell r="AY3944" t="e">
            <v>#N/A</v>
          </cell>
          <cell r="AZ3944" t="e">
            <v>#N/A</v>
          </cell>
        </row>
        <row r="3945">
          <cell r="B3945" t="str">
            <v>P1446</v>
          </cell>
          <cell r="C3945" t="str">
            <v>CGGA_P1446</v>
          </cell>
          <cell r="E3945" t="str">
            <v>韩福佳</v>
          </cell>
          <cell r="F3945">
            <v>672131</v>
          </cell>
          <cell r="G3945" t="str">
            <v>2021/1/28</v>
          </cell>
          <cell r="H3945" t="str">
            <v>颅内占位性病变（额，右）</v>
          </cell>
          <cell r="J3945" t="str">
            <v>男</v>
          </cell>
          <cell r="K3945">
            <v>36</v>
          </cell>
          <cell r="L3945" t="str">
            <v>B</v>
          </cell>
          <cell r="M3945" t="str">
            <v>110229198404082715</v>
          </cell>
          <cell r="N3945" t="str">
            <v>朱艳娟/夫妻/13810804763;韩向华/姐姐/13683615605;韩文通/父子/13810684528</v>
          </cell>
          <cell r="O3945" t="str">
            <v>3天前突发意识丧失伴肢体抽搐。</v>
          </cell>
          <cell r="P3945" t="str">
            <v>患者于2021年1月26日无明显诱因突发意识丧失、肢体抽搐，持续约15分钟后缓解，于当地医院行头部MRI示：颅内占位性病变，未治疗；现为求手术治疗来我院急诊，行头部MRI示：右额叶占位：胶质瘤可能性大；左侧上颌窦囊肿。今日以“颅内占位性病变（额，右）”收入病房。    患者自患病以来，饮食可，睡眠可，二便如常，体重无明显变化。</v>
          </cell>
          <cell r="Q3945" t="str">
            <v>平素健康状况:良好。否认高血压史、冠心病史， 否认糖尿病史、脑血管病史、精神病史，30年前曾患“肝炎”具体不详；否认、疟疾史、结核史,20年前曾行“上睑麦粒肿切除手术”。否认、外伤史、输血史，否认过敏史，预防接种史不详。</v>
          </cell>
          <cell r="R3945" t="str">
            <v>生于原籍，久居本地，无疫区、疫情、疫水接触史，无牧区、矿山、高氟区、低碘区居住史，无化学性物质、放射性物质、有毒物质接触史，无工业毒物、粉尘接触史。否认冶游史、嗜酒史、吸烟史。</v>
          </cell>
          <cell r="S3945" t="str">
            <v>100</v>
          </cell>
          <cell r="T3945" t="str">
            <v>2021/2/3</v>
          </cell>
          <cell r="V3945" t="str">
            <v>显微镜下幕上深部肿物切除术+人工硬脑膜修补术</v>
          </cell>
          <cell r="W3945" t="str">
            <v>患者插管全麻成功后，病人取仰卧位。常规碘酒（4%）和酒精（75%）消毒后铺巾，头皮浸润麻醉，行冠状右额切口切开，充分暴露右额骨质，颅骨钻2孔骨瓣铣下保留，硬膜四周严密悬吊，硬膜张力略高250ml甘露醇快速静点降低颅内压，“放射”状剪开硬脑膜，可见局部脑组织张力高，脑回膨隆明显，脑沟消失，皮层下1cm即可见灰红色病变，质地软韧不均，血供丰富，与周围脑组织边界不清，显微镜下首先自瘤内分块切除，待减压充分后自肿瘤大致边界逐步分离并分块切除，大小约6X6X5cm，右侧侧脑室额角开放，可见无色清亮脑脊液流出，最终肿瘤镜下近全切除。术腔严密止血，创面速即纱帖敷,术腔反复冲洗清亮，脑组织搏动好，硬膜破损严重，可缝人工硬膜（脑膜健）减张缝合，与护士清点棉片、棉条等手术用品无误后，2枚盖孔板1枚钛片还纳骨瓣，逐层缝合肌肉、皮下及皮肤，术毕再次与护士清点棉条等手术用品无误，手术顺利，术中出血约300ml，输液2000ml，术后回病房监护。</v>
          </cell>
          <cell r="X3945" t="str">
            <v>部分切除</v>
          </cell>
          <cell r="Y3945" t="str">
            <v>164608</v>
          </cell>
          <cell r="Z3945" t="str">
            <v>AO(WHO III)</v>
          </cell>
          <cell r="AA3945" t="str">
            <v>AO(WHO III)</v>
          </cell>
          <cell r="AB3945">
            <v>3</v>
          </cell>
          <cell r="AC3945" t="str">
            <v>病理诊断：少突胶质细胞瘤（WHOⅡ级），部分间变（WHOⅢ级），肿瘤广泛浸润软膜及蛛网膜下腔。</v>
          </cell>
          <cell r="AD3945" t="str">
            <v>部分切除</v>
          </cell>
          <cell r="AE3945">
            <v>44247</v>
          </cell>
          <cell r="AF3945" t="str">
            <v>1.少突胶质细胞瘤（WHO II级），部分间变（WHO III级） 2.肝功能异常 3.轻度贫血</v>
          </cell>
          <cell r="AH3945" t="str">
            <v>未终止</v>
          </cell>
          <cell r="AI3945">
            <v>539</v>
          </cell>
          <cell r="AJ3945">
            <v>0</v>
          </cell>
          <cell r="AK3945">
            <v>539</v>
          </cell>
          <cell r="AL3945">
            <v>0</v>
          </cell>
          <cell r="AM3945">
            <v>539</v>
          </cell>
          <cell r="AN3945" t="str">
            <v>同步</v>
          </cell>
          <cell r="AO3945">
            <v>1</v>
          </cell>
          <cell r="AP3945" t="str">
            <v>帝清</v>
          </cell>
          <cell r="AQ3945">
            <v>1</v>
          </cell>
          <cell r="AS3945">
            <v>0</v>
          </cell>
          <cell r="AU3945" t="e">
            <v>#N/A</v>
          </cell>
          <cell r="AV3945" t="e">
            <v>#N/A</v>
          </cell>
          <cell r="AW3945" t="e">
            <v>#N/A</v>
          </cell>
          <cell r="AX3945" t="e">
            <v>#N/A</v>
          </cell>
          <cell r="AY3945" t="e">
            <v>#N/A</v>
          </cell>
          <cell r="AZ3945" t="e">
            <v>#N/A</v>
          </cell>
        </row>
        <row r="3946">
          <cell r="B3946" t="str">
            <v>P1447</v>
          </cell>
          <cell r="C3946" t="str">
            <v>CGGA_P1447</v>
          </cell>
          <cell r="E3946" t="str">
            <v>郑惠文</v>
          </cell>
          <cell r="F3946">
            <v>672140</v>
          </cell>
          <cell r="G3946" t="str">
            <v>2021/1/28</v>
          </cell>
          <cell r="H3946" t="str">
            <v>1.颅内占位性病变（额顶、右） 2.症状性癫痫[继发性癫痫]</v>
          </cell>
          <cell r="J3946" t="str">
            <v>男</v>
          </cell>
          <cell r="K3946">
            <v>25</v>
          </cell>
          <cell r="L3946" t="str">
            <v>A</v>
          </cell>
          <cell r="M3946" t="str">
            <v>430381199503080010</v>
          </cell>
          <cell r="N3946" t="str">
            <v>左志元/母子/15073202669</v>
          </cell>
          <cell r="O3946" t="str">
            <v>左侧面肌抽搐8个月</v>
          </cell>
          <cell r="P3946" t="str">
            <v>患者于8个月前无明显诱因出现左侧面肌抽搐，间断发作，每次持续约数秒到数十秒，遂到当地诊所就诊，予以“中药”对症治疗，症状有所好转，2个月前患者自觉症状加重，遂到湘潭市医院就诊，检查头颅MRI显示右额顶颅内占位，考虑胶质瘤，予以抗癫痫治疗，建议观察。患者为求进一步治疗来我院，复查头颅MRI显示右额顶叶占位：胶质瘤？建议手术治疗，今日为求手术治疗门诊以“右额顶占位病变”收入神经外科肿瘤五病区。    患者自患病以来，饮食可，睡眠可，二便如常，体重无明显变化。</v>
          </cell>
          <cell r="Q3946" t="str">
            <v>平素健康状况:良好。否认高血压史、冠心病史， 否认糖尿病史、脑血管病史、精神病史，否认肝炎史、疟疾史、结核史,否认手术史、外伤史、输血史，否认过敏史，预防接种史不详。</v>
          </cell>
          <cell r="R3946" t="str">
            <v>生于原籍，久居住地，无疫区、疫情、疫水接触史，无牧区、矿山、高氟区、低碘区居住史，无化学性物质、放射性物质、有毒物质接触史，无工业毒物、粉尘接触史。否认冶游史、嗜酒史、吸烟史。</v>
          </cell>
          <cell r="S3946">
            <v>100</v>
          </cell>
          <cell r="T3946">
            <v>44229</v>
          </cell>
          <cell r="V3946" t="str">
            <v>唤醒下右额颞顶开颅肿瘤切除术+人工硬膜修复术</v>
          </cell>
          <cell r="W3946" t="str">
            <v>患者麻醉成功后，病人左侧卧位头架固定。导航下确定切口及手术入路。常规碘酒（4%）和酒精（75%）消毒后铺巾，头皮浸润麻醉，行右额颞顶问号形切口逐层切开，充分暴露骨质，颅骨钻2孔骨瓣铣下保留，硬膜四周严密悬吊，“弧形+放射”状剪开硬膜，可见灰白色病变，质地软韧不均，血供中等，呈浸润性生长，与周边脑组织边界不清，唤醒患者，电刺激定位运动及感觉区，严密监测下，自肿瘤大致边界逐步分离并分块切除，最终肿瘤镜下近全切除，加深麻醉，喉罩通气，术腔严密止血，创面速即纱帖敷,术腔反复冲洗清亮，脑组织搏动好，硬膜破损处人工硬膜（脑膜健）减张缝合，与护士清点棉片、棉条等手术用品无误后，1枚钛片2枚盖孔板还纳骨瓣。放置皮下引流管1枚，逐层缝合肌肉、皮下及皮肤，术毕再次与护士清点棉条等手术用品无误，手术顺利，术中出血约600ml，未输血，术后回病房监护。</v>
          </cell>
          <cell r="X3946" t="str">
            <v>部分切除</v>
          </cell>
          <cell r="Y3946" t="str">
            <v>无</v>
          </cell>
          <cell r="Z3946" t="str">
            <v>AOA(WHO III)</v>
          </cell>
          <cell r="AA3946" t="str">
            <v>AOA(WHO III)</v>
          </cell>
          <cell r="AB3946">
            <v>3</v>
          </cell>
          <cell r="AC3946" t="str">
            <v>间变性少突星形细胞瘤（WHOⅢ级），浸润蛛网膜下腔。</v>
          </cell>
          <cell r="AD3946" t="str">
            <v>部分切除</v>
          </cell>
          <cell r="AE3946">
            <v>44237</v>
          </cell>
          <cell r="AF3946" t="str">
            <v>1.右额顶间变性少突星形细胞瘤（WHOⅢ级）2.症状性癫痫[继发性癫痫]</v>
          </cell>
          <cell r="AH3946" t="str">
            <v>未终止</v>
          </cell>
          <cell r="AI3946">
            <v>540</v>
          </cell>
          <cell r="AJ3946">
            <v>0</v>
          </cell>
          <cell r="AK3946">
            <v>540</v>
          </cell>
          <cell r="AL3946">
            <v>0</v>
          </cell>
          <cell r="AM3946">
            <v>540</v>
          </cell>
          <cell r="AN3946" t="str">
            <v>同步</v>
          </cell>
          <cell r="AO3946">
            <v>1</v>
          </cell>
          <cell r="AP3946" t="str">
            <v>帝清</v>
          </cell>
          <cell r="AQ3946">
            <v>1</v>
          </cell>
          <cell r="AS3946">
            <v>0</v>
          </cell>
          <cell r="AU3946" t="e">
            <v>#N/A</v>
          </cell>
          <cell r="AV3946" t="e">
            <v>#N/A</v>
          </cell>
          <cell r="AW3946" t="e">
            <v>#N/A</v>
          </cell>
          <cell r="AX3946" t="e">
            <v>#N/A</v>
          </cell>
          <cell r="AY3946" t="e">
            <v>#N/A</v>
          </cell>
          <cell r="AZ3946" t="e">
            <v>#N/A</v>
          </cell>
        </row>
        <row r="3947">
          <cell r="B3947" t="str">
            <v>P1448</v>
          </cell>
          <cell r="C3947" t="str">
            <v>CGGA_P1448</v>
          </cell>
          <cell r="D3947" t="str">
            <v>CGGA_P492, CGGA_P1448</v>
          </cell>
          <cell r="E3947" t="str">
            <v>朱军</v>
          </cell>
          <cell r="F3947">
            <v>657012</v>
          </cell>
          <cell r="G3947">
            <v>44229</v>
          </cell>
          <cell r="H3947" t="str">
            <v>复发胶质瘤  再生障碍性贫血  胆囊切除术后</v>
          </cell>
          <cell r="J3947" t="str">
            <v>女</v>
          </cell>
          <cell r="K3947" t="str">
            <v>47</v>
          </cell>
          <cell r="L3947" t="str">
            <v>AB</v>
          </cell>
          <cell r="M3947" t="str">
            <v>150203197305101545</v>
          </cell>
          <cell r="N3947" t="str">
            <v>朱琴/姐妹/18250895059;王建文/夫妻/13327184018;王建青/妯娌/13019568971</v>
          </cell>
          <cell r="O3947" t="str">
            <v>胶质瘤2次术后3年，头痛、嗜睡进行性加重，发现再次复发半年。</v>
          </cell>
          <cell r="P3947" t="str">
            <v>患者15年前因阵发性癫痫到天坛医院诊断为胶质瘤，行肿瘤切除术后恢复可，病理回报右额星形细胞瘤（WHOII），术后1月余行放疗，3年前患者出现发作性空间陌生感，遂再次就诊于天坛医院行头MRI检查发现右额部占位，胶质瘤复发，再次行右额部开颅行肿瘤切除术，手术顺利患者术后恢复可。术后病理：少突星形细胞瘤（WHOII）（额颞，右）间断化疗半年，患者半年前再次出现头痛、记忆力减退，复查头颅核磁检查提示肿瘤复发，给予贝伐单抗维持性化学治疗，症状稳定。2月前患者嗜睡加重，再次复查核磁，提示胶质瘤术后复发较前增大。现患者为求进一步治疗，门诊以“复发胶质瘤”收入院。患者自患病以来，饮食可，睡眠可，二便如常，体重无明显变化。</v>
          </cell>
          <cell r="Q3947" t="str">
            <v>22年前因再生障碍性贫血在河北石家庄中医医院行中医治疗后好转。双眼部病史20余年，遗有双眼视力下降，3年前行腹腔镜胆囊切除术。否认高血压史、冠心病史， 否认糖尿病史、脑血管病史、精神病史，否认肝炎史、疟疾史、结核史,否认其他手术史、外伤史、输血史，否认过敏史，预防接种史不详。</v>
          </cell>
          <cell r="R3947" t="str">
            <v>生于内蒙古，久居本地，无疫区、疫情、疫水接触史，无牧区、矿山、高氟区、低碘区居住史，无化学性物质、放射性物质、有毒物质接触史，无工业毒物、粉尘接触史。否认冶游史、嗜酒史、吸烟史。</v>
          </cell>
          <cell r="S3947">
            <v>100</v>
          </cell>
          <cell r="T3947">
            <v>44231</v>
          </cell>
          <cell r="V3947" t="str">
            <v>扩大原切口入路病变切除术+人工硬膜修补术</v>
          </cell>
          <cell r="W3947" t="str">
            <v>患者插管全麻成功后，病人取仰卧位。常规碘酒（2%）和酒精（75%）消毒后铺巾，头皮浸润麻醉，行扩大原右额颞过中线冠状切口切开，充分暴露右额颞骨质，可见前次手术固定颅骨之钛钉钛片，颅骨钻1孔右额骨瓣铣下保留，硬膜四周严密悬吊，有破损，剪开硬脑膜，可见前次手术颞部手术残腔，脑室开放，灰红色病变位于右额，质地软，血供中等，与周围脑组织边界不清，深部至胼胝体，并向对侧生长，侵犯双侧脑室壁，受限电灼中线侧供血动脉，显微镜下自肿瘤大致边界逐步分离并分块切除，右侧脑室进一步开放，并进一步切除对侧胼胝体肿瘤，对侧脑室额角开放，大小约8.5X8.5X8cm，最终肿瘤镜下近全切除。术腔严密止血，创面速即纱帖敷,术腔反复冲洗清亮，脑组织搏动好，硬膜破损严重，可缝人工硬膜（脑膜健）减张缝合，与护士清点棉片、棉条等手术用品无误后，钛钉钛片还纳骨瓣，逐层缝合肌肉、皮下及皮肤，术毕再次与护士清点棉条等手术用品无误，手术顺利，术中出血约1500ml，输液5850ml，输异体红细胞130ml、异体血浆 600ml，术后带气管插管，回ICU病房监护。</v>
          </cell>
          <cell r="X3947" t="str">
            <v>部分切除</v>
          </cell>
          <cell r="Y3947" t="str">
            <v>165383</v>
          </cell>
          <cell r="Z3947" t="str">
            <v>GBM(WHO IV)</v>
          </cell>
          <cell r="AA3947" t="str">
            <v>GBM(WHO IV)</v>
          </cell>
          <cell r="AB3947">
            <v>4</v>
          </cell>
          <cell r="AC3947" t="str">
            <v>肿瘤形态多样，部分细胞大，胞浆丰富，伴脂化；部分细胞小，密集排列；部分细胞梭形。肿瘤细胞生长活跃，坏死明显，符合胶质母细胞瘤(WHOⅣ级)。（继发）</v>
          </cell>
          <cell r="AD3947" t="str">
            <v>部分切除</v>
          </cell>
          <cell r="AE3947">
            <v>44273</v>
          </cell>
          <cell r="AF3947" t="str">
            <v>1.胶质母细胞瘤(WHOⅣ级)  2.低钠血症 3.贫血 4.低蛋白血症  5.低钾血症 6.垂体功能低下 7.甲状腺功能低下 8.再生障碍性贫血  9.胆囊切除术后</v>
          </cell>
          <cell r="AH3947" t="str">
            <v>终止</v>
          </cell>
          <cell r="AI3947">
            <v>117</v>
          </cell>
          <cell r="AJ3947">
            <v>1</v>
          </cell>
          <cell r="AK3947">
            <v>56</v>
          </cell>
          <cell r="AL3947">
            <v>1</v>
          </cell>
          <cell r="AM3947">
            <v>447</v>
          </cell>
          <cell r="AN3947" t="str">
            <v>放</v>
          </cell>
          <cell r="AO3947">
            <v>1</v>
          </cell>
          <cell r="AP3947" t="str">
            <v>化疗</v>
          </cell>
          <cell r="AQ3947">
            <v>1</v>
          </cell>
          <cell r="AS3947">
            <v>1</v>
          </cell>
          <cell r="AU3947" t="e">
            <v>#N/A</v>
          </cell>
          <cell r="AV3947" t="e">
            <v>#N/A</v>
          </cell>
          <cell r="AW3947" t="e">
            <v>#N/A</v>
          </cell>
          <cell r="AX3947" t="e">
            <v>#N/A</v>
          </cell>
          <cell r="AY3947" t="e">
            <v>#N/A</v>
          </cell>
          <cell r="AZ3947" t="e">
            <v>#N/A</v>
          </cell>
        </row>
        <row r="3948">
          <cell r="B3948" t="str">
            <v>P1449</v>
          </cell>
          <cell r="C3948" t="str">
            <v>CGGA_P1449</v>
          </cell>
          <cell r="E3948" t="str">
            <v>刘永宾</v>
          </cell>
          <cell r="F3948">
            <v>672600</v>
          </cell>
          <cell r="G3948">
            <v>44229</v>
          </cell>
          <cell r="H3948" t="str">
            <v>1.颅内占位性病变(右额岛)  2.症状性癫痫[继发性癫痫]</v>
          </cell>
          <cell r="J3948" t="str">
            <v>男</v>
          </cell>
          <cell r="K3948" t="str">
            <v>46</v>
          </cell>
          <cell r="L3948" t="str">
            <v>B</v>
          </cell>
          <cell r="M3948" t="str">
            <v>610103197410292035</v>
          </cell>
          <cell r="N3948" t="str">
            <v>关桂霞/夫妻/13683257569</v>
          </cell>
          <cell r="O3948" t="str">
            <v>发作性左侧肢体麻木6月，加重2月。</v>
          </cell>
          <cell r="P3948" t="str">
            <v>患者6月前无明显诱因下出现左下肢间断麻木发作，数天一次，每次持续数秒钟，可自行缓解，未就诊。逐渐出现左上肢间断麻木发作。2个月前，左侧肢体麻木发作频率增加至每天数次，每次数秒钟。发病过程中，患者无恶心呕吐，无四肢抽搐，无意识丧失，无运动功能障碍，无言语功能障碍。患者为求治疗，就诊于我院，行头颅MRI示：颅内占位性病变（右岛）。门诊以“颅内占位性病变”收入院。    患者自患病以来，饮食可，睡眠可，二便如常，体重无明显变化。</v>
          </cell>
          <cell r="Q3948" t="str">
            <v>平素健康状况:良好。否认高血压史、冠心病史， 否认糖尿病史、脑血管病史、精神病史，否认肝炎史、疟疾史、结核史,否认手术史、外伤史、输血史，否认过敏史，预防接种史不详。</v>
          </cell>
          <cell r="R3948" t="str">
            <v>生于河北，久居本地，无疫区、疫情、疫水接触史，无牧区、矿山、高氟区、低碘区居住史，无化学性物质、放射性物质、有毒物质接触史，无工业毒物、粉尘接触史。否认冶游史、嗜酒史、吸烟史。</v>
          </cell>
          <cell r="S3948">
            <v>100</v>
          </cell>
          <cell r="T3948">
            <v>44231</v>
          </cell>
          <cell r="V3948" t="str">
            <v>右额颞开颅肿瘤切除术+人工硬膜修补术（术中导航+电生理监测定位）</v>
          </cell>
          <cell r="W3948" t="str">
            <v>全麻插管后，仰卧头左偏，上头架固定，导航注册确定肿瘤体表投影，常规消毒、铺巾。行右额颞弧形切口，皮瓣翻向前，颞肌翻向下方，暴露颅骨，颅骨钻2孔，用铣刀铣下额外侧骨瓣，约6x6cm大小。见硬膜正常，硬脑膜张力中等。沿骨窗悬吊硬膜后弧形剪开硬膜。导航确定肿瘤范围，可见部分肿瘤突入外侧裂，取部分肿瘤送冰冻。ECoG监测未见异常棘波。沿蝶骨嵴方向分离外侧裂，显露M1、岛阈及M2，岛阈附近M1段背侧显露最外侧豆纹动脉，作为前下部深部边界。然后切除部分眶回和盖部,显露前及部分上环岛沟,软膜下切除岛叶前上部肿瘤，深部可见额角及肉豆蔻样壳核。然后调整显微镜角度，切除岛叶后上方肿瘤，可见后岛点，术区中部可见肉豆蔻样壳核，后方深部应用高频单极电刺激确定内囊后肢（面部、上肢，最低电流7mA)。最后调整显微镜角度于外侧裂静脉及M2主干下方切除前下部肿瘤，可见下环岛沟及侧脑室颞角。肿瘤位于右岛叶,灰白色，质韧，血供中等，边界不清，内侧肿瘤囊性变，质硬韧，应用CUSA辅助切除，最终根据解剖-功能边界分块全切除肿瘤，大小约6.5×4.5×4.0cm，术中大脑中动脉M1段、M2段、M3段、最外侧组豆纹动脉等保护完好，切除过程中MEP监测运动波幅无明显改变。术区彻底止血,反复冲水清亮。护士清点敷料器械无误，硬脑膜皱缩明显,人工硬脑膜严密修补缝合硬膜，骨瓣复位，以1枚盖孔板2枚钛片固定。分层缝合皮下和皮肤，术毕再次清点纱布器械无误。手术顺利，麻醉满意,出血约200ml，术毕拔管后安返PICU病房监护。</v>
          </cell>
          <cell r="X3948" t="str">
            <v>全切除</v>
          </cell>
          <cell r="Y3948" t="str">
            <v>无</v>
          </cell>
          <cell r="Z3948" t="str">
            <v>OA(WHO II)</v>
          </cell>
          <cell r="AA3948" t="str">
            <v>OA(WHO II)</v>
          </cell>
          <cell r="AB3948">
            <v>2</v>
          </cell>
          <cell r="AC3948" t="str">
            <v>少突星形细胞瘤，伴粘液样变性(WHOⅡ级)。</v>
          </cell>
          <cell r="AD3948" t="str">
            <v>全切除</v>
          </cell>
          <cell r="AE3948">
            <v>44253</v>
          </cell>
          <cell r="AF3948" t="str">
            <v>1.右额岛少突胶质细胞瘤（WHO II）2.症状性癫痫[继发性癫痫]3.胃潜血待查</v>
          </cell>
          <cell r="AH3948" t="str">
            <v>未终止</v>
          </cell>
          <cell r="AI3948">
            <v>538</v>
          </cell>
          <cell r="AJ3948">
            <v>0</v>
          </cell>
          <cell r="AK3948">
            <v>538</v>
          </cell>
          <cell r="AL3948">
            <v>0</v>
          </cell>
          <cell r="AM3948">
            <v>538</v>
          </cell>
          <cell r="AN3948" t="str">
            <v>30次</v>
          </cell>
          <cell r="AO3948">
            <v>1</v>
          </cell>
          <cell r="AP3948" t="str">
            <v>无</v>
          </cell>
          <cell r="AQ3948">
            <v>0</v>
          </cell>
          <cell r="AS3948">
            <v>0</v>
          </cell>
          <cell r="AU3948" t="e">
            <v>#N/A</v>
          </cell>
          <cell r="AV3948" t="e">
            <v>#N/A</v>
          </cell>
          <cell r="AW3948" t="e">
            <v>#N/A</v>
          </cell>
          <cell r="AX3948" t="e">
            <v>#N/A</v>
          </cell>
          <cell r="AY3948" t="e">
            <v>#N/A</v>
          </cell>
          <cell r="AZ3948" t="e">
            <v>#N/A</v>
          </cell>
        </row>
        <row r="3949">
          <cell r="B3949" t="str">
            <v>P1450</v>
          </cell>
          <cell r="C3949" t="str">
            <v>CGGA_P1450</v>
          </cell>
          <cell r="D3949" t="str">
            <v>CGGA_P1182, CGGA_P1450</v>
          </cell>
          <cell r="E3949" t="str">
            <v>孙德星</v>
          </cell>
          <cell r="F3949">
            <v>638975</v>
          </cell>
          <cell r="G3949">
            <v>44230</v>
          </cell>
          <cell r="H3949" t="str">
            <v>颅内占位性病变（额颞叶 左）  症状性癫痫[继发性癫痫]</v>
          </cell>
          <cell r="J3949" t="str">
            <v>男</v>
          </cell>
          <cell r="K3949" t="str">
            <v>32</v>
          </cell>
          <cell r="L3949" t="str">
            <v>AB</v>
          </cell>
          <cell r="M3949" t="str">
            <v>37132619880212439X</v>
          </cell>
          <cell r="N3949" t="str">
            <v>孙令梅/父子/18669605085;吴传爱/母子/13082657592;孙德荣/姐弟/15588059680</v>
          </cell>
          <cell r="O3949" t="str">
            <v>左颞胶质瘤术后6年余，发作性右侧肢体无力1月。</v>
          </cell>
          <cell r="P3949" t="str">
            <v>患者6年前无明显诱因出现发作性右侧肢体无力，与当地医院就诊，行颅内占位切除术，术后病理回报“纤维性星形细胞瘤（WHO II级）”，术后经放化疗治疗(放疗30次，口服替莫唑胺)。患者3年前，再次癫痫发作，于我院就诊，考虑肿瘤复发，行开颅肿瘤切除术，术后病理回报“胶质肉瘤(WHO IV级)”，术后于当地医院行放化疗。1年前患者偶发右侧肢体无力，我院MR示肿瘤复发，行开颅肿瘤切除术，术后病理（间变性星形细胞瘤）。术后恢复可，口服丙戊酸钠缓释片500mg，Q12h抗癫痫，口服替莫唑胺，1月前停药。当地医院曾口服化疗药，具体不详。定期复查。1月前再次出现右侧肢体无力，遂于我院门诊就诊，行头颅MR检查，结果回报：“左额颞开颅复发胶质瘤术后”改变，对比2020-02-21片，术腔后方颞叶肿块，较前为新出现，考虑肿瘤复发。”考虑肿瘤复发。门诊遂以“颅内占位性病变”收入院。 患者自患病以来，饮食可，睡眠可，二便如常，体重无明显变化。</v>
          </cell>
          <cell r="Q3949" t="str">
            <v>否认高血压史、冠心病史， 否认糖尿病史、脑血管病史、精神病史，否认肝炎史、疟疾史、结核史,否认其他手术、外伤史，否认输血史。否认过敏史，预防接种史不详。否认疫区接触史，核酸检测阴性。新型冠状病毒核酸检测 阴性;新型冠状病毒核酸检测 阴性;</v>
          </cell>
          <cell r="R3949" t="str">
            <v>生于原籍，久居本地，无疫区、疫情、疫水接触史，无牧区、矿山、高氟区、低碘区居住史，无化学性物质、放射性物质、有毒物质接触史，无工业毒物、粉尘接触史。吸烟8年，每天1盒，偶饮酒。</v>
          </cell>
          <cell r="S3949">
            <v>100</v>
          </cell>
          <cell r="T3949">
            <v>44232</v>
          </cell>
          <cell r="V3949" t="str">
            <v>左额颞开颅颅内肿物切除术+人工硬脑膜修补术（神经导航+术中B超辅助）</v>
          </cell>
          <cell r="W3949" t="str">
            <v>患者气管插管全麻成功后，仰卧位，头偏向右。常规碘酒（4%）和酒精（75%）消毒后铺巾，头皮浸润麻醉，取左额颞原切口，为暴露新出现病灶，向后延伸直切口，逐层切开，皮瓣翻向侧下方和前方.充分暴露骨质，骨瓣铣下保留。硬膜止血后四周严密悬吊，“弧形+放射”状剪开硬脑膜，脑组织张力中等，见前次手术残腔，B超探查确认残腔后部实性病变.切开表层灰质后见病变呈灰白色，质软，血供中等，与周围脑组织边界欠清，自肿瘤大致边界逐步分离并分块切除。手术残腔前部，左侧颞极组织硬韧，切取部分送术中冰冻，回报诊断：纤维组织，遂未进一步切除。最终病变镜下近全切，大小约2.8*2.4*2.4cm。术腔严密止血，创面速即纱帖敷,术腔反复冲洗清亮，脑组织搏动好，硬膜破损严重人工硬膜（脑膜健）减张缝合，与护士清点棉片、棉条等手术用品无误后，盖孔板、钛片还纳骨瓣，逐层缝合肌肉、皮下及皮肤，术毕再次与护士清点棉条等手术用品无误，手术顺利，未输血，术后回ICU病房监护。</v>
          </cell>
          <cell r="X3949" t="str">
            <v>部分切除</v>
          </cell>
          <cell r="Y3949" t="str">
            <v>无</v>
          </cell>
          <cell r="Z3949" t="str">
            <v>GBM(WHO IV)</v>
          </cell>
          <cell r="AA3949" t="str">
            <v>GBM(WHO IV)</v>
          </cell>
          <cell r="AB3949">
            <v>4</v>
          </cell>
          <cell r="AC3949" t="str">
            <v>胶质母细胞瘤(WHOⅣ级)，侵及软膜下。</v>
          </cell>
          <cell r="AD3949" t="str">
            <v>部分切除</v>
          </cell>
          <cell r="AE3949">
            <v>44251</v>
          </cell>
          <cell r="AF3949" t="str">
            <v>1.颅内占位性病变（额颞叶 左）胶质母细胞瘤 WHO IV级2.症状性癫痫[继发性癫痫]3.凝血功能异常4.贫血5.低蛋白血症6.幕上脑室扩大7.左侧底节区梗塞</v>
          </cell>
          <cell r="AH3949" t="str">
            <v>未终止</v>
          </cell>
          <cell r="AI3949">
            <v>537</v>
          </cell>
          <cell r="AJ3949">
            <v>0</v>
          </cell>
          <cell r="AK3949">
            <v>116</v>
          </cell>
          <cell r="AL3949">
            <v>1</v>
          </cell>
          <cell r="AM3949">
            <v>537</v>
          </cell>
          <cell r="AN3949" t="str">
            <v>30次</v>
          </cell>
          <cell r="AO3949">
            <v>1</v>
          </cell>
          <cell r="AP3949" t="str">
            <v>替莫脞胺</v>
          </cell>
          <cell r="AQ3949">
            <v>1</v>
          </cell>
          <cell r="AS3949">
            <v>1</v>
          </cell>
          <cell r="AU3949" t="e">
            <v>#N/A</v>
          </cell>
          <cell r="AV3949" t="e">
            <v>#N/A</v>
          </cell>
          <cell r="AW3949" t="e">
            <v>#N/A</v>
          </cell>
          <cell r="AX3949" t="e">
            <v>#N/A</v>
          </cell>
          <cell r="AY3949" t="e">
            <v>#N/A</v>
          </cell>
          <cell r="AZ3949" t="e">
            <v>#N/A</v>
          </cell>
        </row>
        <row r="3950">
          <cell r="B3950" t="str">
            <v>P1451</v>
          </cell>
          <cell r="C3950" t="str">
            <v>CGGA_P1451</v>
          </cell>
          <cell r="E3950" t="str">
            <v>孙昂</v>
          </cell>
          <cell r="F3950">
            <v>672923</v>
          </cell>
          <cell r="G3950">
            <v>44232</v>
          </cell>
          <cell r="H3950" t="str">
            <v>颅内占位性病变（额、顶，左）  症状性癫痫  II型糖尿病  高血压 I级 很高危组  胆囊切除术后</v>
          </cell>
          <cell r="J3950" t="str">
            <v>男</v>
          </cell>
          <cell r="K3950" t="str">
            <v>60</v>
          </cell>
          <cell r="L3950" t="str">
            <v>B</v>
          </cell>
          <cell r="M3950" t="str">
            <v>420106196101154834</v>
          </cell>
          <cell r="N3950" t="str">
            <v>15652349911；18515896801</v>
          </cell>
          <cell r="O3950" t="str">
            <v>发作性肢体抽搐40天，右下肢无力一周。</v>
          </cell>
          <cell r="P3950" t="str">
            <v>患者自诉40天前夜间无明显诱因发作右侧肢体抽搐，初为右下肢末端麻木，逐渐转为局部轻微抽动，后进展至全右下肢及右上肢，发作时患者意识清晰，每次发作持续数分钟，当夜发作多次，不伴恶心、呕吐，不伴发热、头晕、头痛。患者当日就诊于国外当地医院，予以口服左乙拉西坦片 0.5g bid,后症状好转。患者此后仍间断自觉右侧肢体间歇性麻木，有“抽搐感”，每日约2-3次，但无明显肢体抽搐。患者为求进一步诊治，遂乘飞机回国，于地坛医院行隔离及磁共振检查示“左额、顶占位”，地坛医院予以拉考沙胺200mg bid+左乙拉西坦0.5g bid抗癫痫治疗，患者在隔离期间症状同前，无显著变化，无明显肢体抽搐发作。隔离期满就诊于我院，门诊以“颅内占位性病变”收住院治疗。  患者自患病以来，饮食可，睡眠可，二便如常，体重无明显变化</v>
          </cell>
          <cell r="Q3950" t="str">
            <v>平素健康状况:良好。有高血压病，患高血压5年，目前血压控制良好，未服药。否认冠心病史， 糖尿病史：，服用二甲双胍+阿卡波糖+瑞格列奈+西格列汀药物，血糖控制满意否认脑血管病史、精神病史，否认肝炎史、疟疾史、结核史,否认手术史、外伤史、输血史，否认过敏史，预防接种史不详。</v>
          </cell>
          <cell r="R3950" t="str">
            <v>生于北京，久居本地，无疫区、疫情、疫水接触史，无牧区、矿山、高氟区、低碘区居住史，无化学性物质、放射性物质、有毒物质接触史，无工业毒物、粉尘接触史。否认冶游史、嗜酒史、吸烟史。</v>
          </cell>
          <cell r="S3950" t="str">
            <v>100</v>
          </cell>
          <cell r="T3950">
            <v>44236</v>
          </cell>
          <cell r="V3950" t="str">
            <v>唤醒麻醉下左额顶开颅肿瘤切除+人工硬脑膜修补术(术中导航+ECoG+术中电生理监测定位）</v>
          </cell>
          <cell r="W3950" t="str">
            <v>患者全麻成功后，右侧卧位]，麻醉诱导喉罩通气后，头部以头架固定，导航注册确定肿瘤及功能区体表投影。常规碘酒（4%）和酒精（75%）消毒后铺巾，头皮浸润麻醉，给予甘露醇250ml快速静点，左额顶马蹄形切口逐层切开，皮肌瓣翻向下方，充分暴露骨质，颅骨钻孔骨瓣铣下保留，硬膜止血后四周严密悬吊，利多卡因棉条贴敷硬脑膜，此时拔除喉罩，唤醒患者，“放射”状剪开硬脑膜，术中导航确定肿瘤范围，可见部分肿瘤位于顶上小叶皮层表面，局部脑回增宽、脑沟变浅。行ECoG监测未见异常棘波，然后行SSEP确定中央沟，行双极电刺激明确手部运动、感觉区及语言区，可见部分肿瘤位于中央后回及中央前回深部白质。患者保持清醒，在电生理监测定位下（双极电刺激+单极高频电刺激+MEP监测）软膜下分块切除肿瘤，肿瘤灰白色，质韧，血供不丰富，边界不清，整个切除过程中患者语言、运动功能正常。切除范围前方达中央沟，内侧达纵裂，后方达顶枕沟，前外侧达感觉皮质下纤维束，后外侧达顶内沟，最终根据解剖-功能边界近全切肿瘤，术中无癫痫发作，MEP监测波幅无明显变化。然后加深麻醉，重新置入喉罩通气。术腔严密止血,反复冲洗清亮，脑组织搏动好，鉴于硬膜皱缩明显，可缝人工硬膜修补，与护士清点棉片、棉条等手术用品无误后，盖孔片及钛片还纳固定骨瓣，皮下放置引流管一根另戳孔引出，逐层缝合肌肉、皮下及皮肤,术后拔除喉罩后安返PICU监护。</v>
          </cell>
          <cell r="X3950" t="str">
            <v>部分切除</v>
          </cell>
          <cell r="Y3950">
            <v>165537</v>
          </cell>
          <cell r="Z3950" t="str">
            <v>AO(WHO III)</v>
          </cell>
          <cell r="AA3950" t="str">
            <v>AO(WHO III)</v>
          </cell>
          <cell r="AB3950">
            <v>3</v>
          </cell>
          <cell r="AC3950" t="str">
            <v>少突胶质细胞瘤，局灶间变。</v>
          </cell>
          <cell r="AD3950" t="str">
            <v>部分切除</v>
          </cell>
          <cell r="AE3950">
            <v>44253</v>
          </cell>
          <cell r="AF3950" t="str">
            <v>1.间变少突胶质细胞瘤（额、顶，左）2.症状性癫痫3.II型糖尿病4.高血压 I级 很高危组5.胆囊切除术后</v>
          </cell>
          <cell r="AH3950" t="str">
            <v>未终止</v>
          </cell>
          <cell r="AI3950">
            <v>533</v>
          </cell>
          <cell r="AJ3950">
            <v>0</v>
          </cell>
          <cell r="AK3950">
            <v>533</v>
          </cell>
          <cell r="AL3950">
            <v>0</v>
          </cell>
          <cell r="AM3950">
            <v>533</v>
          </cell>
          <cell r="AN3950" t="str">
            <v>同步</v>
          </cell>
          <cell r="AO3950">
            <v>1</v>
          </cell>
          <cell r="AP3950" t="str">
            <v>泰道</v>
          </cell>
          <cell r="AQ3950">
            <v>1</v>
          </cell>
          <cell r="AS3950">
            <v>0</v>
          </cell>
          <cell r="AU3950" t="e">
            <v>#N/A</v>
          </cell>
          <cell r="AV3950" t="e">
            <v>#N/A</v>
          </cell>
          <cell r="AW3950" t="e">
            <v>#N/A</v>
          </cell>
          <cell r="AX3950" t="e">
            <v>#N/A</v>
          </cell>
          <cell r="AY3950" t="e">
            <v>#N/A</v>
          </cell>
          <cell r="AZ3950" t="e">
            <v>#N/A</v>
          </cell>
        </row>
        <row r="3951">
          <cell r="B3951" t="str">
            <v>P1452</v>
          </cell>
          <cell r="C3951" t="str">
            <v>NA</v>
          </cell>
          <cell r="D3951" t="str">
            <v>NA</v>
          </cell>
          <cell r="E3951" t="str">
            <v>NA</v>
          </cell>
          <cell r="F3951" t="str">
            <v>NA</v>
          </cell>
          <cell r="G3951" t="str">
            <v>NA</v>
          </cell>
          <cell r="H3951" t="str">
            <v>NA</v>
          </cell>
          <cell r="I3951" t="str">
            <v>NA</v>
          </cell>
          <cell r="J3951" t="str">
            <v>NA</v>
          </cell>
          <cell r="K3951" t="str">
            <v>NA</v>
          </cell>
          <cell r="L3951" t="str">
            <v>NA</v>
          </cell>
          <cell r="M3951" t="str">
            <v>NA</v>
          </cell>
          <cell r="N3951" t="str">
            <v>NA</v>
          </cell>
          <cell r="O3951" t="str">
            <v>NA</v>
          </cell>
          <cell r="P3951" t="str">
            <v>NA</v>
          </cell>
          <cell r="Q3951" t="str">
            <v>NA</v>
          </cell>
          <cell r="R3951" t="str">
            <v>NA</v>
          </cell>
          <cell r="S3951" t="str">
            <v>NA</v>
          </cell>
          <cell r="T3951" t="str">
            <v>NA</v>
          </cell>
          <cell r="U3951" t="str">
            <v>NA</v>
          </cell>
          <cell r="V3951" t="str">
            <v>NA</v>
          </cell>
          <cell r="W3951" t="str">
            <v>NA</v>
          </cell>
          <cell r="X3951" t="str">
            <v>NA</v>
          </cell>
          <cell r="Y3951" t="str">
            <v>NA</v>
          </cell>
          <cell r="Z3951" t="str">
            <v>NA</v>
          </cell>
          <cell r="AA3951" t="str">
            <v>NA</v>
          </cell>
          <cell r="AB3951" t="str">
            <v>NA</v>
          </cell>
          <cell r="AC3951" t="str">
            <v>NA</v>
          </cell>
          <cell r="AD3951" t="str">
            <v>NA</v>
          </cell>
          <cell r="AE3951" t="str">
            <v>NA</v>
          </cell>
          <cell r="AF3951" t="str">
            <v>NA</v>
          </cell>
          <cell r="AG3951" t="str">
            <v>NA</v>
          </cell>
          <cell r="AH3951" t="str">
            <v>NA</v>
          </cell>
          <cell r="AI3951" t="str">
            <v>NA</v>
          </cell>
          <cell r="AJ3951" t="str">
            <v>NA</v>
          </cell>
          <cell r="AK3951" t="str">
            <v>NA</v>
          </cell>
          <cell r="AL3951" t="str">
            <v>NA</v>
          </cell>
          <cell r="AM3951" t="str">
            <v>NA</v>
          </cell>
          <cell r="AN3951" t="str">
            <v>NA</v>
          </cell>
          <cell r="AO3951" t="str">
            <v>NA</v>
          </cell>
          <cell r="AP3951" t="str">
            <v>NA</v>
          </cell>
          <cell r="AQ3951" t="str">
            <v>NA</v>
          </cell>
          <cell r="AS3951" t="str">
            <v>NA</v>
          </cell>
          <cell r="AT3951" t="str">
            <v>NA</v>
          </cell>
          <cell r="AU3951" t="str">
            <v>NA</v>
          </cell>
          <cell r="AV3951" t="str">
            <v>NA</v>
          </cell>
          <cell r="AW3951" t="str">
            <v>NA</v>
          </cell>
          <cell r="AX3951" t="str">
            <v>NA</v>
          </cell>
          <cell r="AY3951" t="str">
            <v>NA</v>
          </cell>
          <cell r="AZ3951" t="str">
            <v>NA</v>
          </cell>
          <cell r="BA3951" t="str">
            <v>NA</v>
          </cell>
          <cell r="BB3951" t="str">
            <v>NA</v>
          </cell>
          <cell r="BC3951" t="str">
            <v>NA</v>
          </cell>
          <cell r="BD3951" t="str">
            <v>NA</v>
          </cell>
        </row>
        <row r="3952">
          <cell r="B3952" t="str">
            <v>P1453</v>
          </cell>
          <cell r="C3952" t="str">
            <v>CGGA_P1453</v>
          </cell>
          <cell r="E3952" t="str">
            <v>郑勇</v>
          </cell>
          <cell r="F3952">
            <v>673949</v>
          </cell>
          <cell r="G3952">
            <v>44249</v>
          </cell>
          <cell r="H3952" t="str">
            <v>颅内占位性病变（额，右）  症状性癫痫[继发性癫痫]</v>
          </cell>
          <cell r="J3952" t="str">
            <v>男</v>
          </cell>
          <cell r="K3952" t="str">
            <v>52</v>
          </cell>
          <cell r="L3952" t="str">
            <v>O</v>
          </cell>
          <cell r="M3952" t="str">
            <v>413023196803125730</v>
          </cell>
          <cell r="N3952" t="str">
            <v>张晓云/夫妻/15938258029;郑延卓/父子/15118059412;郑厚安/兄弟/13603762656</v>
          </cell>
          <cell r="O3952" t="str">
            <v>突发左侧面部及左侧肢体抽搐2月余。</v>
          </cell>
          <cell r="P3952" t="str">
            <v>患者于2020年12月17日突发左侧面部及左侧肢体抽搐，持续约1分钟后缓解，于当地医院行头部MRI示颅内占位性病变，输液治疗，具体不详；20天后再次出现2次癫痫发作，遂于我院门诊就诊，行头部MRI示：右侧额叶占位：1转移瘤 2胶质瘤；脑内散在缺血性白质病变；大枕大池；筛窦粘膜稍增厚。今日以“颅内占位性病变（额叶，右）”收入病房。    患者自患病以来，饮食可，睡眠可，二便如常，体重无明显变化。</v>
          </cell>
          <cell r="Q3952" t="str">
            <v>平素健康状况:良好。否认高血压史、冠心病史， 否认糖尿病史、脑血管病史、精神病史，否认肝炎史、疟疾史、结核史,10年前于当地医院诊断为“抑郁症”，未规律治疗；否认手术史、外伤史、输血史，否认过敏史，预防接种史不详。</v>
          </cell>
          <cell r="R3952" t="str">
            <v>生于原籍，久居本地，无疫区、疫情、疫水接触史，无牧区、矿山、高氟区、低碘区居住史，无化学性物质、放射性物质、有毒物质接触史，无工业毒物、粉尘接触史。吸烟20年，平均20支／日，未戒烟。吸烟指数吸烟指数否认冶游史、嗜酒史、。</v>
          </cell>
          <cell r="S3952" t="str">
            <v>100</v>
          </cell>
          <cell r="T3952">
            <v>44250</v>
          </cell>
          <cell r="V3952" t="str">
            <v>右额开颅肿瘤切除术+人工硬脑膜修补术   </v>
          </cell>
          <cell r="W3952" t="str">
            <v>患者插管全麻成功后，病人取仰卧位头架固定，导航定位肿瘤位置。常规碘酒（4%）和酒精（75%）消毒后铺巾，头皮浸润麻醉，沿右额顶马蹄形切口逐层切开，颅骨钻1孔骨瓣铣下保留，硬膜四周严密悬吊，硬膜张力略高，250ml甘露醇快速静点静点颅内压，“+”字状剪开脑膜，术中电生理监测确定中央沟位置，自皮层造瘘，皮层下约0.5cm即可见实性病变，实性病变呈灰红色，质地软，血供丰富，与周围脑组织边界不清，显微镜下自肿瘤大致边界逐步分离并分块切除，最终病变镜下全切，大小约2X1.5X1.5cm。术腔严密止血，创面速即纱帖敷,术腔反复冲洗清亮，脑组织搏动好，硬膜破损严重人工硬膜减张缝合，与护士清点棉片、棉条等手术用品无误后，1枚盖孔板2枚钛片还纳骨瓣，皮下放置引流管1根，逐层缝合肌肉、皮下及皮肤，术毕再次与护士清点棉条等手术用品无误，手术顺利，术中出血约300ml，输液2000ml，术后回ICU。</v>
          </cell>
          <cell r="X3952" t="str">
            <v>全切除</v>
          </cell>
          <cell r="Y3952">
            <v>164633</v>
          </cell>
          <cell r="Z3952" t="str">
            <v>GBM(WHO IV)</v>
          </cell>
          <cell r="AA3952" t="str">
            <v>GBM(WHO IV)</v>
          </cell>
          <cell r="AB3952">
            <v>4</v>
          </cell>
          <cell r="AC3952" t="str">
            <v>胶质母细胞瘤 (WHOⅣ级)。</v>
          </cell>
          <cell r="AD3952" t="str">
            <v>全切除</v>
          </cell>
          <cell r="AE3952">
            <v>44258</v>
          </cell>
          <cell r="AF3952" t="str">
            <v>1.胶质母细胞瘤 2.症状性癫痫[继发性癫痫]</v>
          </cell>
          <cell r="AH3952" t="str">
            <v>未终止</v>
          </cell>
          <cell r="AI3952">
            <v>519</v>
          </cell>
          <cell r="AJ3952">
            <v>0</v>
          </cell>
          <cell r="AK3952">
            <v>371</v>
          </cell>
          <cell r="AL3952">
            <v>1</v>
          </cell>
          <cell r="AM3952">
            <v>519</v>
          </cell>
          <cell r="AN3952" t="str">
            <v>同步</v>
          </cell>
          <cell r="AO3952">
            <v>1</v>
          </cell>
          <cell r="AP3952" t="str">
            <v>替莫脞胺</v>
          </cell>
          <cell r="AQ3952">
            <v>1</v>
          </cell>
          <cell r="AS3952">
            <v>0</v>
          </cell>
          <cell r="AU3952" t="e">
            <v>#N/A</v>
          </cell>
          <cell r="AV3952" t="e">
            <v>#N/A</v>
          </cell>
          <cell r="AW3952" t="e">
            <v>#N/A</v>
          </cell>
          <cell r="AX3952" t="e">
            <v>#N/A</v>
          </cell>
          <cell r="AY3952" t="e">
            <v>#N/A</v>
          </cell>
          <cell r="AZ3952" t="e">
            <v>#N/A</v>
          </cell>
        </row>
        <row r="3953">
          <cell r="B3953" t="str">
            <v>P1454</v>
          </cell>
          <cell r="C3953" t="str">
            <v>CGGA_P1454</v>
          </cell>
          <cell r="E3953" t="str">
            <v>沈滨</v>
          </cell>
          <cell r="F3953">
            <v>673928</v>
          </cell>
          <cell r="G3953">
            <v>44249</v>
          </cell>
          <cell r="H3953" t="str">
            <v>颅内占位性病变  高血压  窦性心动过速  脑疝</v>
          </cell>
          <cell r="J3953" t="str">
            <v>男</v>
          </cell>
          <cell r="K3953" t="str">
            <v>49</v>
          </cell>
          <cell r="L3953" t="str">
            <v>O</v>
          </cell>
          <cell r="M3953" t="str">
            <v>230103197102271338</v>
          </cell>
          <cell r="N3953" t="str">
            <v>林世霞/夫妻/13304513055;沈秋/大哥/13501394423;沈伟/二哥/13359878555</v>
          </cell>
          <cell r="O3953" t="str">
            <v>记忆力下降1月，言语不清5天</v>
          </cell>
          <cell r="P3953" t="str">
            <v>患者1月前无明显诱因出现短期记忆力下降，未有言语不清、未有四肢运动障碍，未有癫痫发作。20天前症状加重，至当地医院行MR示：“颅内占位”。为求进一步治疗，至我院门诊，行核磁共振示“左额占位”。给予甘露醇脱水治疗。5天前，患者逐渐出现言语不清。未有四肢运动障碍，未有癫痫发作。再次头部核磁共振检查示“左额占位较前略增大”。门诊以“颅内占位性病变”收入我科。    患者自患病以来，饮食可，睡眠可，二便如常，体重无明显变化。</v>
          </cell>
          <cell r="Q3953" t="str">
            <v>平素健康状况:良好。有高血压病，患高血压10年，平日120/80mmHg,最高达180/100mmHg，服用降压药，络活喜，2.5mg，Qd，规律服用，血压控制可。否认、冠心病史，窦性心动过速10年，口服倍他乐克25mg，Qd，控制可。自行口服拜阿司匹林，具体剂量不详，已停药两周。 否认糖尿病史、脑血管病史、精神病史，否认肝炎史、疟疾史、结核史,否认手术史、外伤史、输血史，否认过敏史，预防接种史不详。</v>
          </cell>
          <cell r="R3953" t="str">
            <v>生于当地，久居本地，无疫区、疫情、疫水接触史，曾于2021年1月6日和1月31日分别接种两剂“北京生物”制造新冠疫苗，接种后无不适。新冠病毒抗体lgM S/CO↑阳性(+) 76.108,新冠病毒抗体lgG S/CO↑阳性(+) 68.834;无牧区、矿山、高氟区、低碘区居住史，无化学性物质、放射性物质、有毒物质接触史，无工业毒物、粉尘接触史。饮酒30年，偶尔饮酒。吸烟30年，平均20支／日，未戒烟。否认冶游史、</v>
          </cell>
          <cell r="S3953" t="str">
            <v>100</v>
          </cell>
          <cell r="T3953">
            <v>44252</v>
          </cell>
          <cell r="V3953" t="str">
            <v>显微镜下左额颞开颅肿瘤切除+人工硬脑膜修补术（术中导航+电生理监测</v>
          </cell>
          <cell r="W3953" t="str">
            <v>患者插管全麻成功后，病人取仰卧位，头架固定，导航注册确定肿瘤体表投影。常规碘酒（4%）和酒精（75%）消毒后铺巾，头皮浸润麻醉，行冠状切口切开（快速静点20%甘露醇注射375ml），充分暴露左额骨质，颅骨钻3孔左额骨瓣铣下保留，硬膜四周严密悬吊，“放射状”剪开硬脑膜，即可见左额脑回增宽，脑沟变浅，脑压高膨出骨窗缘。首先行SSEP监测未见中央沟，沿前纵裂分离达胼胝体，沿此平面向外侧分离，侧脑室额角开放。然后沿外侧裂额侧分离，电凝离断供血动脉，皮层下2cm，可见灰红色肿瘤，质韧，血供丰富，与周围脑组织边界不清，中心坏色部分呈淡黄色，显微镜下沿肿瘤周边水肿带分离，分块近全切肿瘤，肿瘤后界单极高频刺激未监测出阳性点，肿瘤镜下切除后脑压下降明显。术腔严密止血，反复冲洗清亮，脑组织搏动好，硬膜皱缩明显，可缝人工硬膜（脑膜健）减张缝合，与护士清点棉片、棉条等手术用品无误后，钛片和钛夹还纳骨瓣，逐层缝合肌肉、皮下及皮肤，术毕再次与护士清点棉条等手术用品无误，手术顺利，麻醉满意，术中出血约700ml，术后拔管回PICU病房监护。</v>
          </cell>
          <cell r="X3953" t="str">
            <v>部分切除</v>
          </cell>
          <cell r="Y3953">
            <v>165775</v>
          </cell>
          <cell r="Z3953" t="str">
            <v>GBM(WHO IV)</v>
          </cell>
          <cell r="AA3953" t="str">
            <v>GBM(WHO IV)</v>
          </cell>
          <cell r="AB3953">
            <v>4</v>
          </cell>
          <cell r="AC3953" t="str">
            <v>胶质母细胞瘤 (WHOⅣ级)。</v>
          </cell>
          <cell r="AD3953" t="str">
            <v>部分切除</v>
          </cell>
          <cell r="AE3953">
            <v>44264</v>
          </cell>
          <cell r="AF3953" t="str">
            <v>1.颅内占位性病变（额 左）胶质母细胞瘤2.高血压3.窦性心动过速4.脑疝5.低蛋白血症6.凝血功能异常7.贫血8.低钾血症9.肝功能异常</v>
          </cell>
          <cell r="AH3953" t="str">
            <v>终止</v>
          </cell>
          <cell r="AI3953">
            <v>249</v>
          </cell>
          <cell r="AJ3953">
            <v>1</v>
          </cell>
          <cell r="AK3953">
            <v>218</v>
          </cell>
          <cell r="AL3953">
            <v>1</v>
          </cell>
          <cell r="AM3953">
            <v>426</v>
          </cell>
          <cell r="AN3953" t="str">
            <v>同步</v>
          </cell>
          <cell r="AO3953">
            <v>1</v>
          </cell>
          <cell r="AP3953" t="str">
            <v>泰道</v>
          </cell>
          <cell r="AQ3953">
            <v>1</v>
          </cell>
          <cell r="AS3953">
            <v>0</v>
          </cell>
          <cell r="AU3953" t="e">
            <v>#N/A</v>
          </cell>
          <cell r="AV3953" t="e">
            <v>#N/A</v>
          </cell>
          <cell r="AW3953" t="e">
            <v>#N/A</v>
          </cell>
          <cell r="AX3953" t="e">
            <v>#N/A</v>
          </cell>
          <cell r="AY3953" t="e">
            <v>#N/A</v>
          </cell>
          <cell r="AZ3953" t="e">
            <v>#N/A</v>
          </cell>
        </row>
        <row r="3954">
          <cell r="B3954" t="str">
            <v>P1455</v>
          </cell>
          <cell r="C3954" t="str">
            <v>CGGA_P1455</v>
          </cell>
          <cell r="E3954" t="str">
            <v>刘娜</v>
          </cell>
          <cell r="F3954">
            <v>674306</v>
          </cell>
          <cell r="G3954">
            <v>44250</v>
          </cell>
          <cell r="H3954" t="str">
            <v>颅内占位性病变（颞岛，左）  肺部病变  症状性癫痫[继发性癫痫]</v>
          </cell>
          <cell r="J3954" t="str">
            <v>女</v>
          </cell>
          <cell r="K3954" t="str">
            <v>37</v>
          </cell>
          <cell r="L3954" t="str">
            <v>A</v>
          </cell>
          <cell r="M3954" t="str">
            <v>13108219830913042X</v>
          </cell>
          <cell r="N3954" t="str">
            <v>宋予桐/夫妻/18612705668;刘占民/父女/13693249338;翟瑞芝/母女/13718306914</v>
          </cell>
          <cell r="O3954" t="str">
            <v>突发意识丧失一次，伴右侧肢体抽搐</v>
          </cell>
          <cell r="P3954" t="str">
            <v>患者无明显诱因3天前出现突发意识丧失，伴右侧肢体及口角抽搐，意识障碍持续2小时，肢体抽搐持续数分钟，于我院急诊就诊，行头颅CT检查，提示颅内占位病变，给予对症处理，后症状缓解，否认头痛、肢体活动障碍等，后复查头颅核磁提示左额颞岛占位，为进一步治疗，特来我院门诊就诊，门诊以“颅内占位性病变”收住我科病房。    患者自患病以来，饮食不良，睡眠可，二便如常，体重无明显变化。</v>
          </cell>
          <cell r="Q3954" t="str">
            <v>平素健康状况:良好。否认高血压史、冠心病史， 否认糖尿病史、脑血管病史、精神病史，否认肝炎史、疟疾史、结核史,否认手术史、外伤史、输血史，否认过敏史，预防接种史不详。</v>
          </cell>
          <cell r="R3954" t="str">
            <v>生于河南，久居本地，无疫区、疫情、疫水接触史，无牧区、矿山、高氟区、低碘区居住史，无化学性物质、放射性物质、有毒物质接触史，无工业毒物、粉尘接触史。否认冶游史、嗜酒史、吸烟史。</v>
          </cell>
          <cell r="S3954" t="str">
            <v>100</v>
          </cell>
          <cell r="T3954">
            <v>44253</v>
          </cell>
          <cell r="V3954" t="str">
            <v>左额颞开颅病变切除术+人工硬膜修补术</v>
          </cell>
          <cell r="W3954" t="str">
            <v>患者气管插管全麻成功后，病人仰卧位，头偏向右侧。常规碘酒（2%）和酒精（75%）消毒后铺巾，头皮浸润麻醉，行左额颞“？”切口逐层切开，皮瓣翻向前下方，充分暴露骨质，颅骨钻1孔，骨瓣铣下保留。硬膜止血后悬吊，磨除蝶骨嵴，“弧形+放射状”剪开硬脑膜，见脑组织张力略高，给予甘露醇250ml快速静点，侧裂释放脑脊液后脑压下降满意，见病变位于左侧颞叶，实性，色灰白，质地软韧不均，血供中等，与周围脑组织边界欠清，并侵犯部分岛叶，分块切除颞极、钩回，再继续切除肿瘤至正常边界，鉴于语言功能区颞叶后方未强行切除，左侧脑室颞角开放，最终肿瘤镜下近全切除大小约6.4*3.0*5.0。术腔严密止血，创面速即纱帖敷,术腔反复冲洗清亮，脑组织搏动好，鉴于硬膜缺损，人工硬膜严密修补缝合，与护士清点棉片、棉条等手术用品无误后，2枚钛片1枚盖孔板还纳骨瓣，逐层缝合肌肉、皮下及皮肤，术毕再次与护士清点棉条等手术用品无误，手术顺利，术中出血约300ml，输液2600ml，术后回PICU监护。</v>
          </cell>
          <cell r="X3954" t="str">
            <v>部分切除</v>
          </cell>
          <cell r="Y3954">
            <v>165826</v>
          </cell>
          <cell r="Z3954" t="str">
            <v>AA(WHO III)</v>
          </cell>
          <cell r="AA3954" t="str">
            <v>AA(WHO III)</v>
          </cell>
          <cell r="AB3954">
            <v>3</v>
          </cell>
          <cell r="AC3954" t="str">
            <v>间变性星形细胞瘤(WHOⅢ级)，生长活跃。</v>
          </cell>
          <cell r="AD3954" t="str">
            <v>部分切除</v>
          </cell>
          <cell r="AE3954">
            <v>44271</v>
          </cell>
          <cell r="AF3954" t="str">
            <v>1.间变性星形细胞瘤(WHOⅢ级) 2.中枢神经系统感染 3.低钠血症 4.低钾血症 5.高血氨症 6.脑梗塞（顶枕，左）7.肺部病变  8.症状性癫痫[继发性癫痫]</v>
          </cell>
          <cell r="AH3954" t="str">
            <v>未终止</v>
          </cell>
          <cell r="AI3954">
            <v>516</v>
          </cell>
          <cell r="AJ3954">
            <v>0</v>
          </cell>
          <cell r="AK3954">
            <v>516</v>
          </cell>
          <cell r="AL3954">
            <v>0</v>
          </cell>
          <cell r="AM3954">
            <v>516</v>
          </cell>
          <cell r="AN3954" t="str">
            <v>同步</v>
          </cell>
          <cell r="AO3954">
            <v>1</v>
          </cell>
          <cell r="AP3954" t="str">
            <v>胶凝</v>
          </cell>
          <cell r="AQ3954">
            <v>1</v>
          </cell>
          <cell r="AS3954">
            <v>0</v>
          </cell>
          <cell r="AU3954" t="e">
            <v>#N/A</v>
          </cell>
          <cell r="AV3954" t="e">
            <v>#N/A</v>
          </cell>
          <cell r="AW3954" t="e">
            <v>#N/A</v>
          </cell>
          <cell r="AX3954" t="e">
            <v>#N/A</v>
          </cell>
          <cell r="AY3954" t="e">
            <v>#N/A</v>
          </cell>
          <cell r="AZ3954" t="e">
            <v>#N/A</v>
          </cell>
        </row>
        <row r="3955">
          <cell r="B3955" t="str">
            <v>P1456</v>
          </cell>
          <cell r="C3955" t="str">
            <v>CGGA_P1456</v>
          </cell>
          <cell r="E3955" t="str">
            <v>王克生</v>
          </cell>
          <cell r="F3955">
            <v>674261</v>
          </cell>
          <cell r="G3955">
            <v>44250</v>
          </cell>
          <cell r="H3955" t="str">
            <v>颅内占位性病变（右，颞顶枕，胶质瘤可能性大）</v>
          </cell>
          <cell r="J3955" t="str">
            <v>男</v>
          </cell>
          <cell r="K3955" t="str">
            <v>44</v>
          </cell>
          <cell r="L3955" t="str">
            <v>AB</v>
          </cell>
          <cell r="M3955" t="str">
            <v>13032319760910171X</v>
          </cell>
          <cell r="N3955" t="str">
            <v>王艳茹/兄妹/13780379856;王垠霏/父子/13292361677;庞超/姑爷/15710955550</v>
          </cell>
          <cell r="O3955" t="str">
            <v>间断头部胀痛一月余</v>
          </cell>
          <cell r="P3955" t="str">
            <v>患者一月前无明显诱因突发头部间断性胀痛，无恶心呕吐，无四肢抽搐，四肢运动正常。患者与当地医院就诊CT提示颅内占位，行保守治疗。患者为求进一步诊疗来我院就诊，门诊MR提示：右侧颞顶枕交界处皮层下巨大占位，胶质肉瘤可能性大；幕切迹下疝、镰下疝。门诊以“颅内占位性病变”收入我科。患者自患病以来，饮食可，睡眠可，二便如常，体重无明显变化。</v>
          </cell>
          <cell r="Q3955" t="str">
            <v>平素健康状况:良好。否认高血压史、冠心病史， 否认糖尿病史、脑血管病史、精神病史，否认肝炎史、疟疾史、结核史,2019年因扁桃体炎症性‘扁桃体切除术’2008年曾患“摔伤”左前臂、右腿骨折内固定。。否认、、输血史，青霉素过敏史，预防接种史不详。</v>
          </cell>
          <cell r="R3955" t="str">
            <v>生于原籍，久居本地，无疫区、疫情、疫水接触史，无牧区、矿山、高氟区、低碘区居住史，无化学性物质、放射性物质、有毒物质接触史，无工业毒物、粉尘接触史。吸烟10年，平均20支／日，未戒烟。否认冶游史、嗜酒史、。</v>
          </cell>
          <cell r="S3955" t="str">
            <v>100</v>
          </cell>
          <cell r="T3955">
            <v>44253</v>
          </cell>
          <cell r="V3955" t="str">
            <v>显微镜下幕上深部肿物切除术</v>
          </cell>
          <cell r="W3955" t="str">
            <v>患者插管全麻成功后，病人取左侧卧位，头架固定，常规碘酒（4%）和酒精（75%）消毒后铺巾，头皮浸润麻醉，沿右颞顶马蹄形切口逐层切开，颅骨钻2孔骨瓣铣下保留。硬膜四周严密悬吊，见硬膜张力略高，250ml甘露醇快速静点降低颅内压。 弧形+放射状剪开脑膜，枕部皮层造瘘皮层下0.5cm即可见灰红色病变，质韧，胶冻状，血供丰富，与周围脑组织边界欠清。显微镜下首先自瘤内分块切除待瘤内压力下降后沿肿瘤大致边界逐步分离并分块切除，最终病变镜下全切，大小约50X50X58mm。侧脑室房部开放。术腔严密止血，创面速即纱帖敷,术腔反复冲洗清亮，脑组织搏动好，硬膜严密缝合，人工硬膜（脑膜健）贴覆加固硬膜薄弱处。与护士清点棉片、棉条等手术用品无误后，4枚钛片还纳骨瓣，逐层缝合肌肉、皮下及皮肤，术毕再次与护士清点棉条等手术用品无误，手术顺利，术中出血约200ml，输液2100ml，未输血，术后ICU监护。术中冰冻回报：高级别胶质瘤。</v>
          </cell>
          <cell r="X3955" t="str">
            <v>全切除</v>
          </cell>
          <cell r="Y3955" t="str">
            <v>无</v>
          </cell>
          <cell r="Z3955" t="str">
            <v>颅内其他疾病</v>
          </cell>
          <cell r="AA3955" t="str">
            <v>颅内其他疾病</v>
          </cell>
          <cell r="AC3955" t="str">
            <v>间变性室管膜瘤(WHOⅢ级)，L1CAM阳性。</v>
          </cell>
          <cell r="AD3955" t="str">
            <v>全切除</v>
          </cell>
          <cell r="AE3955">
            <v>44263</v>
          </cell>
          <cell r="AF3955" t="str">
            <v>间变性室管膜瘤(WHOⅢ级，颞顶枕，右)</v>
          </cell>
          <cell r="AH3955" t="str">
            <v>未终止</v>
          </cell>
          <cell r="AI3955">
            <v>516</v>
          </cell>
          <cell r="AJ3955">
            <v>0</v>
          </cell>
          <cell r="AK3955">
            <v>516</v>
          </cell>
          <cell r="AL3955">
            <v>0</v>
          </cell>
          <cell r="AM3955">
            <v>516</v>
          </cell>
          <cell r="AN3955" t="str">
            <v>30次</v>
          </cell>
          <cell r="AO3955">
            <v>1</v>
          </cell>
          <cell r="AP3955" t="str">
            <v>无</v>
          </cell>
          <cell r="AQ3955">
            <v>0</v>
          </cell>
          <cell r="AS3955">
            <v>0</v>
          </cell>
          <cell r="AU3955" t="e">
            <v>#N/A</v>
          </cell>
          <cell r="AV3955" t="e">
            <v>#N/A</v>
          </cell>
          <cell r="AW3955" t="e">
            <v>#N/A</v>
          </cell>
          <cell r="AX3955" t="e">
            <v>#N/A</v>
          </cell>
          <cell r="AY3955" t="e">
            <v>#N/A</v>
          </cell>
          <cell r="AZ3955" t="e">
            <v>#N/A</v>
          </cell>
        </row>
        <row r="3956">
          <cell r="B3956" t="str">
            <v>P1457</v>
          </cell>
          <cell r="C3956" t="str">
            <v>CGGA_P1457</v>
          </cell>
          <cell r="E3956" t="str">
            <v>刘少华</v>
          </cell>
          <cell r="F3956">
            <v>674611</v>
          </cell>
          <cell r="G3956">
            <v>44252</v>
          </cell>
          <cell r="H3956" t="str">
            <v>颅内占位性病变（顶叶，脑室旁，左）  癫痫</v>
          </cell>
          <cell r="J3956" t="str">
            <v>男</v>
          </cell>
          <cell r="K3956">
            <v>43</v>
          </cell>
          <cell r="L3956" t="str">
            <v>O</v>
          </cell>
          <cell r="M3956" t="str">
            <v>340621197801263631</v>
          </cell>
          <cell r="N3956" t="str">
            <v>郭洪霞/妻/13666431113 刘永娜/女/13666431113 刘焕灵/妹/13567886441</v>
          </cell>
          <cell r="O3956" t="str">
            <v>脑瘤术后1年半，发现肿瘤复发2月余</v>
          </cell>
          <cell r="P3956" t="str">
            <v>患者2019年7月于上海瑞金医院行左顶枕胶质瘤切除术，病理结果患者述为胶质瘤III级，未见诊断证明。术后于安徽行放、化疗。术后自觉右侧肢体活动稍差。两月前出现癫痫大发作一次，发生于夜间睡眠中，持续约10余分钟。以后来我院就诊，查头磁共振示，左顶及脑室旁异常强化，考虑肿瘤复发可能性大，我科拟收入院治疗，等住院期间患者再次出现癫痫大发作一次，发生于白天，持续约30分钟，现口服丙戊酸那缓释片500mg，每日两次。因症状加重，门诊以“复发胶质瘤”收入院。患者自患病以来，饮食可，睡眠可，二便如常，体重无明显变化。</v>
          </cell>
          <cell r="Q3956" t="str">
            <v>平素健康状况:良好。否认高血压史、冠心病史， 否认糖尿病史、脑血管病史、精神病史，否认肝炎史、疟疾史、结核史,否认外伤史、输血史，否认过敏史，预防接种史不详。</v>
          </cell>
          <cell r="R3956" t="str">
            <v>生于安徽，久居本地，无疫区、疫情、疫水接触史，无牧区、矿山、高氟区、低碘区居住史，无化学性物质、放射性物质、有毒物质接触史，无工业毒物、粉尘接触史。否认冶游史、嗜酒史、吸烟史。</v>
          </cell>
          <cell r="S3956" t="str">
            <v>100</v>
          </cell>
          <cell r="T3956">
            <v>44256</v>
          </cell>
          <cell r="V3956" t="str">
            <v>左顶原切口开颅，颅内病变切除术</v>
          </cell>
          <cell r="W3956" t="str">
            <v>患者插管全麻成功后，病人取右侧卧位,头架固定。常规碘酒（4%）和酒精（75%）消毒后铺巾，头皮浸润麻醉，取左顶枕原马蹄形切口,逐层切开各层，取下固定颅骨的钛片，骨瓣取下保留；硬膜增生明显，硬膜张力高，250ml甘露醇快速静点降低颅内压，“+”字状剪开脑膜，见左顶枕皮层呈灰白色，脑组织局部增生与硬膜粘连紧密，B超显示，病变弥散，主体位于左侧中央后回附近，前部侵润至中央前回深部，深部达侧脑室枕角，于原左侧顶上小叶术区切开，皮层下即见病变，病变呈实性，色灰红，质地韧，血供丰富，与周围脑组织边界不清，显微镜下自肿瘤大致边界逐步分离并分块切除，最终病变镜下全切，侧脑室枕角开放，明胶海绵压迫。术腔严密止血，创面速即纱帖敷,术腔反复冲洗清亮，脑组织搏动好，硬膜破损严重，人工硬膜减张修补、缝合，与护士清点棉片、棉条等手术用品无误，2枚钛片加原盖骨板还纳骨瓣，逐层缝合肌肉、皮下及皮肤，术毕。再次与护士清点棉条等手术用品无误，手术顺利，术中出血约500ml，输液3000ml，未输血，术后回ICU病房监护。</v>
          </cell>
          <cell r="X3956" t="str">
            <v>全切除</v>
          </cell>
          <cell r="Y3956">
            <v>165879</v>
          </cell>
          <cell r="Z3956" t="str">
            <v>AO(WHO III)</v>
          </cell>
          <cell r="AA3956" t="str">
            <v>AO(WHO III)</v>
          </cell>
          <cell r="AB3956">
            <v>3</v>
          </cell>
          <cell r="AC3956" t="str">
            <v>间变性少突胶质细胞瘤（WHOⅢ级）。 </v>
          </cell>
          <cell r="AD3956" t="str">
            <v>全切除</v>
          </cell>
          <cell r="AE3956">
            <v>44273</v>
          </cell>
          <cell r="AF3956" t="str">
            <v>1.颅内占位性病变（顶叶，脑室旁，左）2.癫痫 3、低钠血症  4.药物性肝损害</v>
          </cell>
          <cell r="AH3956" t="str">
            <v>终止</v>
          </cell>
          <cell r="AI3956">
            <v>396</v>
          </cell>
          <cell r="AJ3956">
            <v>1</v>
          </cell>
          <cell r="AK3956">
            <v>396</v>
          </cell>
          <cell r="AL3956">
            <v>1</v>
          </cell>
          <cell r="AM3956">
            <v>513</v>
          </cell>
          <cell r="AN3956" t="str">
            <v>同步</v>
          </cell>
          <cell r="AO3956">
            <v>1</v>
          </cell>
          <cell r="AP3956" t="str">
            <v>帝清</v>
          </cell>
          <cell r="AQ3956">
            <v>1</v>
          </cell>
          <cell r="AS3956">
            <v>1</v>
          </cell>
          <cell r="AU3956" t="e">
            <v>#N/A</v>
          </cell>
          <cell r="AV3956" t="e">
            <v>#N/A</v>
          </cell>
          <cell r="AW3956" t="e">
            <v>#N/A</v>
          </cell>
          <cell r="AX3956" t="e">
            <v>#N/A</v>
          </cell>
          <cell r="AY3956" t="e">
            <v>#N/A</v>
          </cell>
          <cell r="AZ3956" t="e">
            <v>#N/A</v>
          </cell>
        </row>
        <row r="3957">
          <cell r="B3957" t="str">
            <v>P1458</v>
          </cell>
          <cell r="C3957" t="str">
            <v>CGGA_P1458</v>
          </cell>
          <cell r="E3957" t="str">
            <v>徐奎俊</v>
          </cell>
          <cell r="F3957">
            <v>674841</v>
          </cell>
          <cell r="G3957">
            <v>44253</v>
          </cell>
          <cell r="H3957" t="str">
            <v>1. 颅内占位性病变（右，颞顶叶、颞极） 胶质母细胞瘤   2.脑疝</v>
          </cell>
          <cell r="J3957" t="str">
            <v>男</v>
          </cell>
          <cell r="K3957">
            <v>65</v>
          </cell>
          <cell r="L3957" t="str">
            <v>B</v>
          </cell>
          <cell r="M3957" t="str">
            <v>232301195506130000</v>
          </cell>
          <cell r="N3957" t="str">
            <v xml:space="preserve">吉淑琴/妻/18704557557 许国振/子/15845093699 </v>
          </cell>
          <cell r="O3957" t="str">
            <v>头痛1月余</v>
          </cell>
          <cell r="P3957" t="str">
            <v>患者于1月余前无明显诱因开始出现头痛，主要位于右侧颞顶部，疼痛性质剧烈，难以忍受，需口服镇痛药控制。伴有左侧肢体无力，表现为行走跛行。偶有恶心，无明显呕吐。2020-12曾于当地医院行头颅CT及MR检查提示颅内肿瘤，予以药物保守治疗，头痛未见右明显改善。现为求进一步诊治，来我院门诊，门诊以“颅内占位性病变”收入院。患者自患病以来，饮食不良，睡眠可，二便如常，体重无明显变化。</v>
          </cell>
          <cell r="Q3957" t="str">
            <v>平素健康状况:一般。否认高血压史、冠心病史， 否认糖尿病史、脑血管病史、精神病史，否认肝炎史、疟疾史、结核史,3年前曾因外伤导致“右侧髌骨骨折”，行右侧膝关节手术，具体情况不详。否认、输血史，否认过敏史，预防接种史不详。</v>
          </cell>
          <cell r="R3957" t="str">
            <v>生于黑龙江省，久居本地，无疫区、疫情、疫水接触史，无牧区、矿山、高氟区、低碘区居住史，无化学性物质、放射性物质、有毒物质接触史，无工业毒物、粉尘接触史。饮酒5年，平均2两／日，已戒酒4年。否认冶游史、吸烟史。</v>
          </cell>
          <cell r="S3957" t="str">
            <v>80</v>
          </cell>
          <cell r="T3957">
            <v>44257</v>
          </cell>
          <cell r="V3957" t="str">
            <v>显微镜下右额颞顶枕开颅肿瘤切除+人工硬脑膜修补术（术中黄荧光）</v>
          </cell>
          <cell r="W3957" t="str">
            <v>患者气管插管全麻成功后，侧卧位，头架固定，常规碘酒（4%）和酒精（75%）消毒后铺巾，头皮浸润麻醉，取右额颞顶枕切口逐层切开，皮瓣翻向前及下方，颞肌翻向前，充分暴露骨质，颅骨钻孔骨瓣铣下保留。硬膜止血后四周严密悬吊，见硬膜张力高250ml甘露醇注射液快速静点降低颅内压， “弧形+放射”状剪开硬脑膜，脑组织张力高，见灰红色病变位于右侧颞极及颞叶后部皮层表面，打开外侧裂缓慢释放脑脊液，脑压下降明显。外侧裂下方分离电凝离断大脑中动脉之供血动脉，依次切除颞极及颞叶后部肿瘤。颞极肿瘤灰红色，质软，血供丰富，边界不清，荧光素钠显示肿瘤黄染明显。颞叶后部肿瘤灰黄色，质韧，脉络丛血供参与供血，自肿瘤周围水肿带逐步分离全切肿瘤，侧脑室开放。术腔严密止血，创面速即纱帖敷,术腔反复冲洗清亮，脑组织搏动好，硬膜破损严重人工硬膜（脑膜健）减张缝合，与护士清点棉片、棉条等手术用品无误后，钛夹和钛片还纳固定骨瓣，逐层缝合肌肉、皮下及皮肤，术毕再次与护士清点棉条等手术用品无误，手术顺利，麻醉满意，术中出血约  300  ml，输液  3500  ml，未输血，术后回ICU病房监护。</v>
          </cell>
          <cell r="X3957" t="str">
            <v>全切除</v>
          </cell>
          <cell r="Y3957" t="str">
            <v>165896</v>
          </cell>
          <cell r="Z3957" t="str">
            <v>GBM(WHO IV)</v>
          </cell>
          <cell r="AA3957" t="str">
            <v>GBM(WHO IV)</v>
          </cell>
          <cell r="AB3957">
            <v>4</v>
          </cell>
          <cell r="AC3957" t="str">
            <v>胶质母细胞瘤 (WHOⅣ级)</v>
          </cell>
          <cell r="AD3957" t="str">
            <v>全切除</v>
          </cell>
          <cell r="AE3957">
            <v>44267</v>
          </cell>
          <cell r="AF3957" t="str">
            <v>1.胶质母细胞瘤(WHOⅣ级)（颞，右）  2.脑疝</v>
          </cell>
          <cell r="AH3957" t="str">
            <v>未终止</v>
          </cell>
          <cell r="AI3957">
            <v>512</v>
          </cell>
          <cell r="AJ3957">
            <v>0</v>
          </cell>
          <cell r="AK3957">
            <v>336</v>
          </cell>
          <cell r="AL3957">
            <v>1</v>
          </cell>
          <cell r="AM3957">
            <v>512</v>
          </cell>
          <cell r="AN3957" t="str">
            <v>同步</v>
          </cell>
          <cell r="AO3957">
            <v>1</v>
          </cell>
          <cell r="AP3957" t="str">
            <v>帝清</v>
          </cell>
          <cell r="AQ3957">
            <v>1</v>
          </cell>
          <cell r="AS3957">
            <v>0</v>
          </cell>
          <cell r="AU3957" t="e">
            <v>#N/A</v>
          </cell>
          <cell r="AV3957" t="e">
            <v>#N/A</v>
          </cell>
          <cell r="AW3957" t="e">
            <v>#N/A</v>
          </cell>
          <cell r="AX3957" t="e">
            <v>#N/A</v>
          </cell>
          <cell r="AY3957" t="e">
            <v>#N/A</v>
          </cell>
          <cell r="AZ3957" t="e">
            <v>#N/A</v>
          </cell>
        </row>
        <row r="3958">
          <cell r="B3958" t="str">
            <v>P1459</v>
          </cell>
          <cell r="C3958" t="str">
            <v>NA</v>
          </cell>
          <cell r="D3958" t="str">
            <v>NA</v>
          </cell>
          <cell r="E3958" t="str">
            <v>NA</v>
          </cell>
          <cell r="F3958" t="str">
            <v>NA</v>
          </cell>
          <cell r="G3958" t="str">
            <v>NA</v>
          </cell>
          <cell r="H3958" t="str">
            <v>NA</v>
          </cell>
          <cell r="I3958" t="str">
            <v>NA</v>
          </cell>
          <cell r="J3958" t="str">
            <v>NA</v>
          </cell>
          <cell r="K3958" t="str">
            <v>NA</v>
          </cell>
          <cell r="L3958" t="str">
            <v>NA</v>
          </cell>
          <cell r="M3958" t="str">
            <v>NA</v>
          </cell>
          <cell r="N3958" t="str">
            <v>NA</v>
          </cell>
          <cell r="O3958" t="str">
            <v>NA</v>
          </cell>
          <cell r="P3958" t="str">
            <v>NA</v>
          </cell>
          <cell r="Q3958" t="str">
            <v>NA</v>
          </cell>
          <cell r="R3958" t="str">
            <v>NA</v>
          </cell>
          <cell r="S3958" t="str">
            <v>NA</v>
          </cell>
          <cell r="T3958" t="str">
            <v>NA</v>
          </cell>
          <cell r="U3958" t="str">
            <v>NA</v>
          </cell>
          <cell r="V3958" t="str">
            <v>NA</v>
          </cell>
          <cell r="W3958" t="str">
            <v>NA</v>
          </cell>
          <cell r="X3958" t="str">
            <v>NA</v>
          </cell>
          <cell r="Y3958" t="str">
            <v>NA</v>
          </cell>
          <cell r="Z3958" t="str">
            <v>NA</v>
          </cell>
          <cell r="AA3958" t="str">
            <v>NA</v>
          </cell>
          <cell r="AB3958" t="str">
            <v>NA</v>
          </cell>
          <cell r="AC3958" t="str">
            <v>NA</v>
          </cell>
          <cell r="AD3958" t="str">
            <v>NA</v>
          </cell>
          <cell r="AE3958" t="str">
            <v>NA</v>
          </cell>
          <cell r="AF3958" t="str">
            <v>NA</v>
          </cell>
          <cell r="AG3958" t="str">
            <v>NA</v>
          </cell>
          <cell r="AH3958" t="str">
            <v>NA</v>
          </cell>
          <cell r="AI3958" t="str">
            <v>NA</v>
          </cell>
          <cell r="AJ3958" t="str">
            <v>NA</v>
          </cell>
          <cell r="AK3958" t="str">
            <v>NA</v>
          </cell>
          <cell r="AL3958" t="str">
            <v>NA</v>
          </cell>
          <cell r="AM3958" t="str">
            <v>NA</v>
          </cell>
          <cell r="AN3958" t="str">
            <v>NA</v>
          </cell>
          <cell r="AO3958" t="str">
            <v>NA</v>
          </cell>
          <cell r="AP3958" t="str">
            <v>NA</v>
          </cell>
          <cell r="AQ3958" t="str">
            <v>NA</v>
          </cell>
          <cell r="AS3958" t="str">
            <v>NA</v>
          </cell>
          <cell r="AT3958" t="str">
            <v>NA</v>
          </cell>
          <cell r="AU3958" t="str">
            <v>NA</v>
          </cell>
          <cell r="AV3958" t="str">
            <v>NA</v>
          </cell>
          <cell r="AW3958" t="str">
            <v>NA</v>
          </cell>
          <cell r="AX3958" t="str">
            <v>NA</v>
          </cell>
          <cell r="AY3958" t="str">
            <v>NA</v>
          </cell>
          <cell r="AZ3958" t="str">
            <v>NA</v>
          </cell>
          <cell r="BA3958" t="str">
            <v>NA</v>
          </cell>
          <cell r="BB3958" t="str">
            <v>NA</v>
          </cell>
          <cell r="BC3958" t="str">
            <v>NA</v>
          </cell>
          <cell r="BD3958" t="str">
            <v>NA</v>
          </cell>
        </row>
        <row r="3959">
          <cell r="B3959" t="str">
            <v>P1460</v>
          </cell>
          <cell r="C3959" t="str">
            <v>CGGA_P1460</v>
          </cell>
          <cell r="E3959" t="str">
            <v>王桂乐</v>
          </cell>
          <cell r="F3959">
            <v>675101</v>
          </cell>
          <cell r="G3959">
            <v>44256</v>
          </cell>
          <cell r="H3959" t="str">
            <v>1.颅内占位性病变（额叶、右）：胶质瘤   2.2型糖尿病</v>
          </cell>
          <cell r="J3959" t="str">
            <v>男</v>
          </cell>
          <cell r="K3959">
            <v>57</v>
          </cell>
          <cell r="L3959" t="str">
            <v>B</v>
          </cell>
          <cell r="M3959" t="str">
            <v>130635196311274834</v>
          </cell>
          <cell r="N3959" t="str">
            <v xml:space="preserve">李素芹/妻/13673124064 </v>
          </cell>
          <cell r="O3959" t="str">
            <v>体检发现右额占位病变1年</v>
          </cell>
          <cell r="P3959" t="str">
            <v>患者1年前在当地中医院体检，检查头颅CT发现右额占位，遂到河北省二院行头颅MRI检查显示右额占位，建议手术治疗，患者为求进一步治疗来我院，复查头颅MRI显示右额叶占位，胶质瘤，今日为求手术治疗门诊以“右额占位病变：胶质瘤”收入肿瘤5病房。    患者自患病以来，饮食可，睡眠可，二便如常，体重无明显变化。</v>
          </cell>
          <cell r="Q3959" t="str">
            <v>既往患2型糖尿病1年，长期胰岛素治疗，血糖控制可。否认高血压史、冠心病史， 否认糖尿病史、脑血管病史、精神病史，否认肝炎史、疟疾史、结核史,否认手术史、外伤史、输血史，自诉对磺胺类药物过敏，预防接种史不详。</v>
          </cell>
          <cell r="R3959" t="str">
            <v>生于河北，久居本地，无疫区、疫情、疫水接触史，无牧区、矿山、高氟区、低碘区居住史，无化学性物质、放射性物质、有毒物质接触史，无工业毒物、粉尘接触史。否认冶游史、嗜酒史、吸烟史。</v>
          </cell>
          <cell r="S3959" t="str">
            <v>80</v>
          </cell>
          <cell r="T3959">
            <v>44258</v>
          </cell>
          <cell r="V3959" t="str">
            <v>冠切右额颞开颅肿瘤切除术+人工硬脑膜修补术（术中MRI辅助）</v>
          </cell>
          <cell r="W3959" t="str">
            <v>患者气管插管全麻成功后，仰卧位，头偏向左约10°。神经导航辅助确定切口位置。常规碘酒（4%）和酒精（75%）消毒后铺巾，头皮浸润麻醉，取冠状右额颞切口逐层切开，皮瓣翻向侧下方，部分颞肌翻向下方，充分暴露骨质，颅骨钻2孔骨瓣铣下保留。硬膜止血后四周严密悬吊，见硬膜张力略高250ml甘露醇快速静点降低颅内压。十字状状剪开硬脑膜。缓慢释放侧裂池脑脊液后脑压下降。肿瘤主要位于额中回及额下回前部，部分位于额上回，脑回饱满，脑沟消失。仔细分开纵裂，离断肿瘤中线部分血供，确定双侧胼周及胼缘动脉并妥善保护，见肿瘤呈灰红色，质软韧，部分囊变，囊液呈淡黄色，与周围组织边界不清，血供极其丰富，显微镜下分块切除肿瘤，待瘤内减压充分后沿肿瘤周边逐步分离，侧方至外侧裂，可见大脑中动脉及豆纹动脉发出段并妥善保护；后方至胼胝体膝部及底节区，侧脑室额角开放，可见清亮脑脊液流出。最终病变镜下全切。术中快速冰冻病理回报“星形细胞瘤”。术腔严密止血，创面速即纱帖敷，术腔反复冲洗清亮，脑组织搏动好，硬膜破损严重,人工硬脑膜修补后严密缝合，与护士清点棉片、棉条等手术用品无误后，2枚钛片及2枚盖孔板还纳骨瓣，逐层缝合肌肉、皮下及皮肤，术毕再次与护士清点棉条等手术用品无误，手术顺利，麻醉满意，术中出血约500ml，输液3700ml，术后回ICU病房监护。术中MRI显示肿瘤切除满意。</v>
          </cell>
          <cell r="X3959" t="str">
            <v>全切除</v>
          </cell>
          <cell r="Y3959" t="str">
            <v>165944</v>
          </cell>
          <cell r="Z3959" t="str">
            <v>AA(WHO III)</v>
          </cell>
          <cell r="AA3959" t="str">
            <v>AA(WHO III)</v>
          </cell>
          <cell r="AB3959">
            <v>3</v>
          </cell>
          <cell r="AC3959" t="str">
            <v>间变性星形细胞瘤，部分呈肥胖细胞型星形细胞瘤形态。(WHOⅢ级)</v>
          </cell>
          <cell r="AD3959" t="str">
            <v>全切除</v>
          </cell>
          <cell r="AE3959">
            <v>44271</v>
          </cell>
          <cell r="AF3959" t="str">
            <v>1.间变性星形细胞瘤(WHOⅢ级) （额、右）2.2型糖尿病</v>
          </cell>
          <cell r="AH3959" t="str">
            <v>未终止</v>
          </cell>
          <cell r="AI3959">
            <v>511</v>
          </cell>
          <cell r="AJ3959">
            <v>0</v>
          </cell>
          <cell r="AK3959">
            <v>511</v>
          </cell>
          <cell r="AL3959">
            <v>0</v>
          </cell>
          <cell r="AM3959">
            <v>511</v>
          </cell>
          <cell r="AN3959" t="str">
            <v>同步</v>
          </cell>
          <cell r="AO3959">
            <v>1</v>
          </cell>
          <cell r="AP3959" t="str">
            <v>泰道</v>
          </cell>
          <cell r="AQ3959">
            <v>1</v>
          </cell>
          <cell r="AS3959">
            <v>0</v>
          </cell>
          <cell r="AU3959" t="e">
            <v>#N/A</v>
          </cell>
          <cell r="AV3959" t="e">
            <v>#N/A</v>
          </cell>
          <cell r="AW3959" t="e">
            <v>#N/A</v>
          </cell>
          <cell r="AX3959" t="e">
            <v>#N/A</v>
          </cell>
          <cell r="AY3959" t="e">
            <v>#N/A</v>
          </cell>
          <cell r="AZ3959" t="e">
            <v>#N/A</v>
          </cell>
        </row>
        <row r="3960">
          <cell r="B3960" t="str">
            <v>P1461</v>
          </cell>
          <cell r="C3960" t="str">
            <v>CGGA_P1461</v>
          </cell>
          <cell r="E3960" t="str">
            <v>郑瑞青</v>
          </cell>
          <cell r="F3960">
            <v>584687</v>
          </cell>
          <cell r="G3960">
            <v>44257</v>
          </cell>
          <cell r="H3960" t="str">
            <v>1.颅内占位性病变(顶,右,胶质瘤复发可能性大) 2.胶质母细胞瘤术后(顶,右)</v>
          </cell>
          <cell r="J3960" t="str">
            <v>女</v>
          </cell>
          <cell r="K3960">
            <v>55</v>
          </cell>
          <cell r="L3960" t="str">
            <v>B</v>
          </cell>
          <cell r="M3960" t="str">
            <v>13053219650316706X</v>
          </cell>
          <cell r="N3960" t="str">
            <v>马现广/夫/15094455989 马利营/子/13292158138 马利楼/子/13833928347</v>
          </cell>
          <cell r="O3960" t="str">
            <v>“胶质母细胞瘤”术后2年余，间断头痛4月余，复查发现“肿瘤复发”2月余。</v>
          </cell>
          <cell r="P3960" t="str">
            <v>2年余前因“头晕10余天”检查发现“颅内占位”，于我院就诊，诊断为“右顶胶质瘤”，于2018-12-13日全麻下行右顶开颅病变切除术。病理回报：胶质母细胞瘤。 术后于301医院行放化疗并定期随访，病变未见明显复发。4月前出现间断性头痛，静点甘露醇后头痛缓解。2021年1月复查头MRI示术区旁异常强化病灶，考虑胶质瘤复发可能性大，遂再次入院。       患者自患病以来无抽搐发作，无明显恶心呕吐，饮食可，睡眠可，二便如常，体重无明显变化。</v>
          </cell>
          <cell r="Q3960" t="str">
            <v>开颅手术史见上。2000年曾行“剖宫产”，术后恢复可。否认高血压史、冠心病史， 否认糖尿病史、脑血管病史、精神病史，否认肝炎史、疟疾史、结核史,否认外伤史、输血史，否认过敏史，预防接种史不详。</v>
          </cell>
          <cell r="R3960" t="str">
            <v>生于，久居本地，无疫区、疫情、疫水接触史，无牧区、矿山、高氟区、低碘区居住史，无化学性物质、放射性物质、有毒物质接触史，无工业毒物、粉尘接触史。否认冶游史、嗜酒史、吸烟史。</v>
          </cell>
          <cell r="S3960" t="str">
            <v>100</v>
          </cell>
          <cell r="T3960">
            <v>44259</v>
          </cell>
          <cell r="V3960" t="str">
            <v>显微镜下幕上深部肿物切除术</v>
          </cell>
          <cell r="W3960" t="str">
            <v>患者插管全麻成功后，病人取左侧卧位，头架固定，常规碘酒（4%）和酒精（75%）消毒后铺巾，头皮浸润麻醉，沿右顶原马蹄形切口逐层切开。颅骨钻2孔骨瓣铣下保留，硬膜四周严密悬吊，“+”字状剪开脑膜，见脑组织与硬脑膜粘连密切。皮层凸面即可见灰红色病变，质软，胶冻状，血供丰富，与周围脑组织边界欠清，病变周围黄染明显。显微镜下首先自瘤内分块切除待瘤内压力下降后沿肿瘤大致边界逐步分离并分块切除，最终病变镜下全切，大小约48X45X56mm，右侧侧脑室三角区开放，见无色清亮脑脊液流出。术腔严密止血，创面速即纱帖敷,术腔反复冲洗清亮，脑组织搏动好。硬膜严密缝合，人工硬膜（脑膜健）贴覆加固硬膜薄弱处，与护士清点棉片、棉条等手术用品无误后，还纳骨瓣，钛片+盖孔板固定。逐层缝合肌肉、皮下及皮肤，术毕再次与护士清点棉条等手术用品无误，手术顺利，术中出血约300ml，输液2500ml，未输血，术后回病房监护。</v>
          </cell>
          <cell r="X3960" t="str">
            <v>部分切除</v>
          </cell>
          <cell r="Y3960" t="str">
            <v>166022</v>
          </cell>
          <cell r="Z3960" t="str">
            <v>GBM(WHO IV)</v>
          </cell>
          <cell r="AA3960" t="str">
            <v>GBM(WHO IV)</v>
          </cell>
          <cell r="AB3960">
            <v>4</v>
          </cell>
          <cell r="AC3960" t="str">
            <v>胶质母细胞瘤(WHOⅣ级)</v>
          </cell>
          <cell r="AD3960" t="str">
            <v>部分切除</v>
          </cell>
          <cell r="AE3960">
            <v>44266</v>
          </cell>
          <cell r="AF3960" t="str">
            <v>1.复发胶质母细胞瘤(顶,右) 2.胶质母细胞瘤术后(顶,右)</v>
          </cell>
          <cell r="AH3960" t="str">
            <v>未终止</v>
          </cell>
          <cell r="AI3960">
            <v>510</v>
          </cell>
          <cell r="AJ3960">
            <v>0</v>
          </cell>
          <cell r="AK3960">
            <v>454</v>
          </cell>
          <cell r="AL3960">
            <v>1</v>
          </cell>
          <cell r="AM3960">
            <v>510</v>
          </cell>
          <cell r="AN3960" t="str">
            <v>同步</v>
          </cell>
          <cell r="AO3960">
            <v>1</v>
          </cell>
          <cell r="AP3960" t="str">
            <v>泰道</v>
          </cell>
          <cell r="AQ3960">
            <v>1</v>
          </cell>
          <cell r="AS3960">
            <v>1</v>
          </cell>
          <cell r="AU3960" t="e">
            <v>#N/A</v>
          </cell>
          <cell r="AV3960" t="e">
            <v>#N/A</v>
          </cell>
          <cell r="AW3960" t="e">
            <v>#N/A</v>
          </cell>
          <cell r="AX3960" t="e">
            <v>#N/A</v>
          </cell>
          <cell r="AY3960" t="e">
            <v>#N/A</v>
          </cell>
          <cell r="AZ3960" t="e">
            <v>#N/A</v>
          </cell>
        </row>
        <row r="3961">
          <cell r="B3961" t="str">
            <v>P1462</v>
          </cell>
          <cell r="C3961" t="str">
            <v>CGGA_P1462</v>
          </cell>
          <cell r="E3961" t="str">
            <v>王玉宝</v>
          </cell>
          <cell r="F3961">
            <v>675416</v>
          </cell>
          <cell r="G3961">
            <v>44258</v>
          </cell>
          <cell r="H3961" t="str">
            <v>颅内占位性病变（颞顶枕，左）  膀胱癌术后  冠脉支架置入术后  高血压3级  失语症</v>
          </cell>
          <cell r="J3961" t="str">
            <v>男</v>
          </cell>
          <cell r="K3961">
            <v>66</v>
          </cell>
          <cell r="L3961" t="str">
            <v>B</v>
          </cell>
          <cell r="M3961" t="str">
            <v>110105195410197332</v>
          </cell>
          <cell r="N3961" t="str">
            <v>王建/子/13901256475 史月瑞/儿媳/13911774327 陈艳春/妻/13901089896</v>
          </cell>
          <cell r="O3961" t="str">
            <v>失读、失写，伴右下肢力弱2个月余。</v>
          </cell>
          <cell r="P3961" t="str">
            <v>患者于2020年12月24日行“膀胱癌手术”，术后1周出院后家属发现患者出现“失读、失写”，未予重视；2021年1月出现间断头痛、头晕，2020年2月13日出现右下肢力弱，2月22日于中日友好医院行头部MRI发现颅内占位性病变，近1周右侧肢体无力进行性加重、嗜睡，为求手术治疗来我院门诊，行头MRI示：左颞顶枕叶占位：高级别胶质瘤；大脑镰下疝；脑内散在缺血性白质病变；部分空蝶鞍；枕大池大；鼻窦炎；右侧上颌窦囊肿。今日以“颅内占位性病变（左颞顶枕）”收入病房。    患者近1个月，饮食不良，睡眠可，二便如常，体重明显下降。</v>
          </cell>
          <cell r="Q3961" t="str">
            <v>平素健康状况:良好。有高血压病，患高血压20年，最高达160/100mmHg，口服三精司乐平，1片 Qd，规律服用，规律监测血压。2012年于安贞医院行“冠脉支架植入术”，2017年于华信医院再次行“冠脉支架植入术”； 否认糖尿病史、脑血管病史、精神病史，否认肝炎史、疟疾史、结核史,2020年12月曾患“膀胱癌”，于中日友好医院行“膀胱镜肿瘤切除术”，术后行“卡介苗灌注”。，否认外伤史、输血史，否认过敏史，预防接种史不详。</v>
          </cell>
          <cell r="R3961" t="str">
            <v>生于原籍，久居本地，无疫区、疫情、疫水接触史，无牧区、矿山、高氟区、低碘区居住史，无化学性物质、放射性物质、有毒物质接触史，无工业毒物、粉尘接触史。饮酒50年，平均5两／日，未戒酒。吸烟50年，平均20支／日，未戒烟。吸烟指数吸烟指数、，否认冶游史。</v>
          </cell>
          <cell r="S3961" t="str">
            <v>100</v>
          </cell>
          <cell r="T3961">
            <v>44260</v>
          </cell>
          <cell r="V3961" t="str">
            <v>左颞顶枕开颅肿瘤切除术+人工硬脑膜修补术</v>
          </cell>
          <cell r="W3961" t="str">
            <v>患者全麻满意后，取右侧卧位，上头架固定头颅。常规消毒铺巾，取左颞顶枕马蹄形切口，逐层切开头皮、皮下，皮瓣翻向下方，暴露颅骨，颅骨钻3孔，铣刀铣下骨瓣大小约10x8cm，硬膜外观正常，张力较高，放射状剪开硬膜，可见肿瘤位于左颞顶枕部，色灰红，血供丰富，质韧，边界不清，内部可见坏死及出血，沿瘤周水肿带切除肿瘤，镜下完整切除病变大小约7.0×5.5×6.0cm。肿瘤周围脑组织保护完好，术腔严密止血，创面帖覆止血纤维，反复冲水清亮。护士清点器械、敷料无误后，严密修补缝合硬脑膜，骨瓣以2枚2孔钛连接片、2枚盖孔板固定，皮下放置引流管1根，逐层缝合皮下及头皮，术毕，手术顺利。术毕再次清点器械、敷料无误。术中出血约200ml，输液3000ml，标本送病理,术后观双瞳左：右＝2：2mm，病人安返ICU病房。</v>
          </cell>
          <cell r="X3961" t="str">
            <v>全切除</v>
          </cell>
          <cell r="Y3961" t="str">
            <v>675416</v>
          </cell>
          <cell r="Z3961" t="str">
            <v>GBM(WHO IV)</v>
          </cell>
          <cell r="AA3961" t="str">
            <v>GBM(WHO IV)</v>
          </cell>
          <cell r="AB3961">
            <v>4</v>
          </cell>
          <cell r="AC3961" t="str">
            <v>胶质母细胞瘤 (WHOⅣ级)，浸润蛛网膜下腔。</v>
          </cell>
          <cell r="AD3961" t="str">
            <v>全切除</v>
          </cell>
          <cell r="AE3961">
            <v>44270</v>
          </cell>
          <cell r="AF3961" t="str">
            <v>1.胶质母细胞瘤（WHO IV级）2.膀胱癌术后3.冠脉支架置入术后4.高血压3级5.失语症6.轻度贫血</v>
          </cell>
          <cell r="AH3961" t="str">
            <v>终止</v>
          </cell>
          <cell r="AI3961">
            <v>271</v>
          </cell>
          <cell r="AJ3961">
            <v>1</v>
          </cell>
          <cell r="AK3961">
            <v>180</v>
          </cell>
          <cell r="AL3961">
            <v>1</v>
          </cell>
          <cell r="AM3961">
            <v>509</v>
          </cell>
          <cell r="AN3961" t="str">
            <v>同步</v>
          </cell>
          <cell r="AO3961">
            <v>1</v>
          </cell>
          <cell r="AP3961" t="str">
            <v>泰道</v>
          </cell>
          <cell r="AQ3961">
            <v>1</v>
          </cell>
          <cell r="AS3961">
            <v>0</v>
          </cell>
          <cell r="AU3961" t="e">
            <v>#N/A</v>
          </cell>
          <cell r="AV3961" t="e">
            <v>#N/A</v>
          </cell>
          <cell r="AW3961" t="e">
            <v>#N/A</v>
          </cell>
          <cell r="AX3961" t="e">
            <v>#N/A</v>
          </cell>
          <cell r="AY3961" t="e">
            <v>#N/A</v>
          </cell>
          <cell r="AZ3961" t="e">
            <v>#N/A</v>
          </cell>
        </row>
        <row r="3962">
          <cell r="B3962" t="str">
            <v>P1463</v>
          </cell>
          <cell r="C3962" t="str">
            <v>CGGA_P1463</v>
          </cell>
          <cell r="E3962" t="str">
            <v>肖弟文</v>
          </cell>
          <cell r="F3962">
            <v>675359</v>
          </cell>
          <cell r="G3962">
            <v>44258</v>
          </cell>
          <cell r="H3962" t="str">
            <v>颅内占位性病变（颞岛，右）  症状性癫痫[继发性癫痫]</v>
          </cell>
          <cell r="J3962" t="str">
            <v>男</v>
          </cell>
          <cell r="K3962">
            <v>48</v>
          </cell>
          <cell r="L3962" t="str">
            <v>B</v>
          </cell>
          <cell r="M3962" t="str">
            <v>362132197211293870</v>
          </cell>
          <cell r="N3962" t="str">
            <v>时晓梅/妻/13651205396 肖三官/兄弟/13879711212 肖贵华/兄弟/18779094832</v>
          </cell>
          <cell r="O3962" t="str">
            <v>突发意识丧失一次，查体发现颅内占位。</v>
          </cell>
          <cell r="P3962" t="str">
            <v>患者无明显诱因1月前出现突发右侧上肢及双下肢发麻，后意识丧失一次，持续3分钟左右，否认肢体抽搐，否认肢体无力，否认明显头痛头晕，后于我院门诊就诊行头颅核磁及CT检查提示右颞岛占位，为进一步治疗，门诊以“颅内占位性病变”收住我科病房。    患者自患病以来，饮食可，睡眠可，二便如常，体重无明显变化。</v>
          </cell>
          <cell r="Q3962" t="str">
            <v>平素健康状况:良好。否认高血压史、冠心病史， 否认糖尿病史、脑血管病史、精神病史，否认肝炎史、疟疾史、结核史,否认手术史、外伤史、输血史，否认过敏史，预防接种史不详。</v>
          </cell>
          <cell r="R3962" t="str">
            <v>生于江西，久居本地，无疫区、疫情、疫水接触史，无牧区、矿山、高氟区、低碘区居住史，无化学性物质、放射性物质、有毒物质接触史，无工业毒物、粉尘接触史。否认冶游史、嗜酒史、吸烟史。</v>
          </cell>
          <cell r="S3962" t="str">
            <v>100</v>
          </cell>
          <cell r="T3962">
            <v>44260</v>
          </cell>
          <cell r="V3962" t="str">
            <v>右额颞开颅病变切除术+人工硬膜修补术</v>
          </cell>
          <cell r="W3962" t="str">
            <v>患者气管插管全麻成功后，仰卧位，头偏向左。常规碘酒（2%）和酒精（75%）消毒后铺巾，头皮浸润麻醉，取右额颞“？”切口逐层切开，皮瓣翻向侧下方，充分暴露骨质，颅骨钻1孔骨瓣铣下保留。硬膜止血后四周严密悬吊，见硬膜张力略高250ml甘露醇快速静点降低颅内压， “弧形+放射”状剪开硬脑膜，脑组织张力稍高，见病变位于右颞，脑表面肿胀，色苍白，质软，血供中等，与周围脑组织边界欠清，自肿瘤大致边界逐步分离并分块切除右侧颞极，左侧脑室颞角开放，并继续切除颞叶钩回海马，至环池，同侧动眼神经及大脑后动脉颈内动脉保护好，向内侧切除病变岛叶，至镜下近全切除，大小约5.3*5.8*3.9cm。术腔严密止血，创面速即纱帖敷,术腔反复冲洗清亮，脑组织搏动好，硬膜破损严重人工硬膜（脑膜健）减张缝合，与护士清点棉片、棉条等手术用品无误后，1枚盖孔片及2枚钛片还纳骨瓣，逐层缝合肌肉、皮下及皮肤，术毕再次与护士清点棉条等手术用品无误，手术顺利，术中出血约200 ml，输液3500ml，未输血，术后回ICU病房监护。</v>
          </cell>
          <cell r="X3962" t="str">
            <v>部分切除</v>
          </cell>
          <cell r="Y3962" t="str">
            <v>166047</v>
          </cell>
          <cell r="Z3962" t="str">
            <v>A(WHO II)</v>
          </cell>
          <cell r="AA3962" t="str">
            <v>A(WHO II)</v>
          </cell>
          <cell r="AB3962">
            <v>2</v>
          </cell>
          <cell r="AC3962" t="str">
            <v>星形细胞瘤 (WHOⅡ级)。</v>
          </cell>
          <cell r="AD3962" t="str">
            <v>部分切除</v>
          </cell>
          <cell r="AE3962">
            <v>44274</v>
          </cell>
          <cell r="AF3962" t="str">
            <v>1.星形细胞瘤 (WHOⅡ级)（颞岛，右）  2.中枢神经系统感染 3.症状性癫痫[继发性癫痫]4.低钠血症</v>
          </cell>
          <cell r="AH3962" t="str">
            <v>未终止</v>
          </cell>
          <cell r="AI3962">
            <v>509</v>
          </cell>
          <cell r="AJ3962">
            <v>0</v>
          </cell>
          <cell r="AK3962">
            <v>361</v>
          </cell>
          <cell r="AL3962">
            <v>1</v>
          </cell>
          <cell r="AM3962">
            <v>509</v>
          </cell>
          <cell r="AN3962" t="str">
            <v>30次</v>
          </cell>
          <cell r="AO3962">
            <v>1</v>
          </cell>
          <cell r="AP3962" t="str">
            <v>靶向贝伐</v>
          </cell>
          <cell r="AQ3962">
            <v>1</v>
          </cell>
          <cell r="AS3962">
            <v>0</v>
          </cell>
          <cell r="AU3962" t="e">
            <v>#N/A</v>
          </cell>
          <cell r="AV3962" t="e">
            <v>#N/A</v>
          </cell>
          <cell r="AW3962" t="e">
            <v>#N/A</v>
          </cell>
          <cell r="AX3962" t="e">
            <v>#N/A</v>
          </cell>
          <cell r="AY3962" t="e">
            <v>#N/A</v>
          </cell>
          <cell r="AZ3962" t="e">
            <v>#N/A</v>
          </cell>
        </row>
        <row r="3963">
          <cell r="B3963" t="str">
            <v>P1464</v>
          </cell>
          <cell r="C3963" t="str">
            <v>CGGA_P1464</v>
          </cell>
          <cell r="E3963" t="str">
            <v>李孟辉</v>
          </cell>
          <cell r="F3963">
            <v>675223</v>
          </cell>
          <cell r="G3963">
            <v>44257</v>
          </cell>
          <cell r="H3963" t="str">
            <v>颅内占位性病变  慢性乙型病毒性肝炎</v>
          </cell>
          <cell r="J3963" t="str">
            <v>男</v>
          </cell>
          <cell r="K3963">
            <v>44</v>
          </cell>
          <cell r="L3963" t="str">
            <v>A</v>
          </cell>
          <cell r="M3963" t="str">
            <v>410322197610171839</v>
          </cell>
          <cell r="N3963" t="str">
            <v>李春红/姐/13837768867 李孟强/弟/15022651938</v>
          </cell>
          <cell r="O3963" t="str">
            <v>记忆力下降20天余。</v>
          </cell>
          <cell r="P3963" t="str">
            <v>患者自述20天前喝完酒后不能记起之前事情，无头痛、头晕、恶心、呕吐，于当地医院行头部CT发现颅内占位性病变，未治疗；为求手术治疗来我院门诊，行头部MRI示：胼胝体压部、右颞顶枕叶及左侧颞枕占位：弥漫性胶质瘤；鼻窦炎。今日以“颅内占位性病变”收入病房。    患者自患病以来，饮食可，睡眠可，二便如常，体重无明显变化。</v>
          </cell>
          <cell r="Q3963" t="str">
            <v>平素健康状况:良好。否认高血压史、冠心病史， 否认糖尿病史、脑血管病史、精神病史，患者5年前体检发现“乙肝”，口服药物治疗，自述控制可，，否认疟疾史、结核史,否认手术史、外伤史、输血史，否认过敏史，预防接种史不详。</v>
          </cell>
          <cell r="R3963" t="str">
            <v>生于原籍，久居本地，无疫区、疫情、疫水接触史，无牧区、矿山、高氟区、低碘区居住史，无化学性物质、放射性物质、有毒物质接触史，无工业毒物、粉尘接触史。吸烟20年，平均10支／日，未戒烟。吸烟指数吸烟指数饮酒20年，平均2两／日，未戒酒。，否认冶游史、。</v>
          </cell>
          <cell r="S3963" t="str">
            <v>100</v>
          </cell>
          <cell r="T3963">
            <v>44264</v>
          </cell>
          <cell r="V3963" t="str">
            <v>右额颞顶枕开颅肿瘤+人工硬脑膜修补术（术中导航）</v>
          </cell>
          <cell r="W3963" t="str">
            <v>患者气管插管全麻成功后，侧卧位，头头架固定，导航注册确定肿瘤体表投影。常规碘酒（4%）和酒精（75%）消毒后铺巾，头皮浸润麻醉，取右额颞马蹄形切口逐层切开，皮瓣翻向前和下方，颞肌翻向前，充分暴露额颞顶枕颅骨，颅骨钻孔骨瓣铣下保留。硬膜止血后四周严密悬吊，见硬膜张力略高250ml甘露醇快速静点降低颅内压， “弧形+放射”状剪开硬脑膜，脑组织张力中等，导航再次确定肿瘤范围。首先切除颞极及钩回肿瘤，侧脑室颞角开放，可见肿大海马头及体部，分块切除肿瘤，灰白色，质韧，血供中等，部分囊性变，肿瘤内有大量病理血管及条索状组织，脉络丛参与供血。然后颞叶后部造瘘，切除三角区、胼胝体肿瘤，最后切除对侧部分胼胝体肿瘤，同侧侧脑室及对侧侧脑室开放m。术腔严密止血，反复冲洗清亮，脑组织搏动好，硬膜破损严重人工硬膜（脑膜健）减张缝合，与护士清点棉片、棉条等手术用品无误后，钛夹及钛片还纳固定骨瓣，逐层缝合肌肉、皮下及皮肤，术毕再次与护士清点棉条等手术用品无误，手术顺利，麻醉满意，术中出血约500ml，输液560ml，未输血，术后拔管后返回ICU病房监护。</v>
          </cell>
          <cell r="X3963" t="str">
            <v>部分切除</v>
          </cell>
          <cell r="Y3963" t="str">
            <v>164669</v>
          </cell>
          <cell r="Z3963" t="str">
            <v>AA(WHO III)</v>
          </cell>
          <cell r="AA3963" t="str">
            <v>AA(WHO III)</v>
          </cell>
          <cell r="AB3963">
            <v>3</v>
          </cell>
          <cell r="AC3963" t="str">
            <v>星形细胞瘤，局部区域细胞较密集，细胞核异型性显著，生长活跃，符合间变性星形细胞瘤(WHOⅢ级)。</v>
          </cell>
          <cell r="AD3963" t="str">
            <v>部分切除</v>
          </cell>
          <cell r="AE3963">
            <v>44275</v>
          </cell>
          <cell r="AF3963" t="str">
            <v>1.间变星形细胞瘤（WHO III级）2.慢性乙型病毒性肝炎 3.肝功能异常4.中枢神经系统感染 5.轻度贫血</v>
          </cell>
          <cell r="AH3963" t="str">
            <v>未终止</v>
          </cell>
          <cell r="AI3963">
            <v>505</v>
          </cell>
          <cell r="AJ3963">
            <v>0</v>
          </cell>
          <cell r="AK3963">
            <v>505</v>
          </cell>
          <cell r="AL3963">
            <v>0</v>
          </cell>
          <cell r="AM3963">
            <v>505</v>
          </cell>
          <cell r="AN3963" t="str">
            <v>同步</v>
          </cell>
          <cell r="AO3963">
            <v>1</v>
          </cell>
          <cell r="AP3963" t="str">
            <v>泰道</v>
          </cell>
          <cell r="AQ3963">
            <v>1</v>
          </cell>
          <cell r="AS3963">
            <v>0</v>
          </cell>
          <cell r="AU3963" t="e">
            <v>#N/A</v>
          </cell>
          <cell r="AV3963" t="e">
            <v>#N/A</v>
          </cell>
          <cell r="AW3963" t="e">
            <v>#N/A</v>
          </cell>
          <cell r="AX3963" t="e">
            <v>#N/A</v>
          </cell>
          <cell r="AY3963" t="e">
            <v>#N/A</v>
          </cell>
          <cell r="AZ3963" t="e">
            <v>#N/A</v>
          </cell>
        </row>
        <row r="3964">
          <cell r="B3964" t="str">
            <v>P1465</v>
          </cell>
          <cell r="C3964" t="str">
            <v>CGGA_P1465</v>
          </cell>
          <cell r="E3964" t="str">
            <v>张耀</v>
          </cell>
          <cell r="F3964">
            <v>675798</v>
          </cell>
          <cell r="G3964">
            <v>44260</v>
          </cell>
          <cell r="H3964" t="str">
            <v>颅内占位性病变（额、扣带回、胼胝体，右））：胶质瘤？  高血压  单侧腹股沟疝术后  腰椎间盘突出术后</v>
          </cell>
          <cell r="J3964" t="str">
            <v>男</v>
          </cell>
          <cell r="K3964">
            <v>46</v>
          </cell>
          <cell r="L3964" t="str">
            <v>O</v>
          </cell>
          <cell r="M3964" t="str">
            <v>140227197405190038</v>
          </cell>
          <cell r="N3964" t="str">
            <v>梁凤玲/妻/13994467999 张瑾/兄弟/18103420659 陈小宝/朋友/13363526683</v>
          </cell>
          <cell r="O3964" t="str">
            <v>阵发性头痛伴头晕2月余</v>
          </cell>
          <cell r="P3964" t="str">
            <v>患者2月前无明显诱因出现阵发性头痛伴头晕，无恶心及呕吐，无癫痫发作。到当地医院查头磁共振发现颅内占位病变，为进一步诊治来我院，门诊复查磁共振，提示：右侧额叶、扣带回及胼胝体体部异常信号：胶质瘤；脑内散在点状白质高信号；鼻窦炎。遂以“颅内占位病变”由门诊收入院。患者自患病以来，饮食可，睡眠可，二便如常，体重无明显变化。</v>
          </cell>
          <cell r="Q3964" t="str">
            <v>平素健康状况:良好。否认冠心病史， 否认糖尿病史、脑血管病史、精神病史，否认肝炎史、疟疾史、结核史,否认手术史、外伤史、输血史，否认过敏史，预防接种史不详。高血压病史9年余，间断服药。2003年行疝气手术；2011年行腰椎间盘突出手术。</v>
          </cell>
          <cell r="R3964" t="str">
            <v>生于山西大同，久居本地，无疫区、疫情、疫水接触史，无牧区、矿山、高氟区、低碘区居住史，无化学性物质、放射性物质、有毒物质接触史，无工业毒物、粉尘接触史。否认冶游史、嗜酒史。吸烟10支/天</v>
          </cell>
          <cell r="S3964" t="str">
            <v>100</v>
          </cell>
          <cell r="T3964">
            <v>44264</v>
          </cell>
          <cell r="V3964" t="str">
            <v>右额开颅，颅内病变切除术</v>
          </cell>
          <cell r="W3964" t="str">
            <v>患者插管全麻成功后，取仰卧位，头架固定。常规碘酒（4%）和酒精（75%）消毒后铺巾，头皮浸润麻醉，取右额过中线马蹄形切口，逐层切开，显露右额颅骨，颅骨钻孔，骨瓣铣下保留，硬膜四周严密悬吊，硬膜张力略高，250ml甘露醇快速静点降低颅内压，“+”字状剪开脑膜，右额皮层引流静脉丰富并多由硬膜引流至上失状窦，剪开硬膜时引流静脉部分损伤，保护好经硬膜引流的皮层静脉，B超显示病变位于右侧额叶深部，主体位于扣带回并侵及同侧胼胝体，于右额上回中部行皮层造瘘，皮层下约3cm即可见实性病变，病变呈灰白色，质地韧，血供丰富，与周围脑组织边界不清，显微镜下自病变大致边界逐步分离并分块切除，最终病变镜下全切。切除病变后显露同侧胼胝体体部及膝部，同侧大脑前动脉主干及重要分支自病变中穿行，小心游离后予以完好保护，其中胼缘动脉皮层分支自病变表面穿行，切除病变后，此血管游离于瘤腔表面，保护完好、通畅、搏动好；切除病变后，瘤腔深部可见同侧侧脑室体部室管膜，但脑室未开放，创面速即纱帖敷,术腔反复冲洗清亮，脑组织搏动好，硬膜破损严重，人工硬膜减张修补、缝合，与护士清点棉片、棉条等手术用品无误，1枚盖骨板及2枚钛片还纳骨瓣，逐层缝合肌肉、皮下及皮肤，术毕。再次与护士清点棉条等手术用品无误，手术顺利，术中出血约200ml，输液2100ml，未输血，术后患者回ICU病房监护。</v>
          </cell>
          <cell r="X3964" t="str">
            <v>全切除</v>
          </cell>
          <cell r="Y3964" t="str">
            <v>166161</v>
          </cell>
          <cell r="Z3964" t="str">
            <v>O(WHO II)</v>
          </cell>
          <cell r="AA3964" t="str">
            <v>O(WHO II)</v>
          </cell>
          <cell r="AB3964">
            <v>2</v>
          </cell>
          <cell r="AC3964" t="str">
            <v>少突胶质细胞瘤 (WHOⅡ级)。</v>
          </cell>
          <cell r="AD3964" t="str">
            <v>全切除</v>
          </cell>
          <cell r="AE3964">
            <v>44277</v>
          </cell>
          <cell r="AF3964" t="str">
            <v>1.少突胶质细胞瘤 (WHOⅡ级)（额、扣带回、胼胝体，右）2.高血压3.单侧腹股沟疝术后 4.腰椎间盘突出术后</v>
          </cell>
          <cell r="AH3964" t="str">
            <v>未终止</v>
          </cell>
          <cell r="AI3964">
            <v>505</v>
          </cell>
          <cell r="AJ3964">
            <v>0</v>
          </cell>
          <cell r="AK3964">
            <v>505</v>
          </cell>
          <cell r="AL3964">
            <v>0</v>
          </cell>
          <cell r="AM3964">
            <v>505</v>
          </cell>
          <cell r="AN3964" t="str">
            <v>30次</v>
          </cell>
          <cell r="AO3964">
            <v>1</v>
          </cell>
          <cell r="AP3964" t="str">
            <v>无</v>
          </cell>
          <cell r="AQ3964">
            <v>0</v>
          </cell>
          <cell r="AS3964">
            <v>0</v>
          </cell>
          <cell r="AU3964" t="e">
            <v>#N/A</v>
          </cell>
          <cell r="AV3964" t="e">
            <v>#N/A</v>
          </cell>
          <cell r="AW3964" t="e">
            <v>#N/A</v>
          </cell>
          <cell r="AX3964" t="e">
            <v>#N/A</v>
          </cell>
          <cell r="AY3964" t="e">
            <v>#N/A</v>
          </cell>
          <cell r="AZ3964" t="e">
            <v>#N/A</v>
          </cell>
        </row>
        <row r="3965">
          <cell r="B3965" t="str">
            <v>P1466</v>
          </cell>
          <cell r="C3965" t="str">
            <v>CGGA_P1466</v>
          </cell>
          <cell r="E3965" t="str">
            <v>黄桂珠</v>
          </cell>
          <cell r="F3965">
            <v>675801</v>
          </cell>
          <cell r="G3965">
            <v>44260</v>
          </cell>
          <cell r="H3965" t="str">
            <v xml:space="preserve"> 颅内占位性病变（额顶，左）  高血压  症状性癫痫[继发性癫痫]</v>
          </cell>
          <cell r="J3965" t="str">
            <v>男</v>
          </cell>
          <cell r="K3965">
            <v>63</v>
          </cell>
          <cell r="L3965" t="str">
            <v>A</v>
          </cell>
          <cell r="M3965" t="str">
            <v>360502195706263094</v>
          </cell>
          <cell r="N3965" t="str">
            <v>周秀英/妻/18979052669 黄华/子/13979038999 13607906291 吴敏芳/儿媳/13607906291</v>
          </cell>
          <cell r="O3965" t="str">
            <v>癫痫发作1年，右下肢无力7月余。</v>
          </cell>
          <cell r="P3965" t="str">
            <v>患者于1年前突发癫痫发作，2分钟后自行缓解，不伴意识丧失，无头疼头晕、四肢活动障碍等。遂就诊于当地医院，查头颅CT、MR，具体不详，未行特殊治疗。7个月前开始出现右下肢无力，进行性加重，不伴感觉丧失，无头疼头晕、四肢活动障碍等。患者于1月前于我院门诊就诊，查头MR示：左侧额顶占位，低级别胶质瘤可能性大。现患者为求进一步治疗来我院，门诊以“颅内占位性病变”收入我科。患者自患病以来，饮食可，睡眠可，二便如常，体重无明显变化。</v>
          </cell>
          <cell r="Q3965" t="str">
            <v>高血压十余年，最高150/90mmHg,规律口服氨氯地平，1天1次，1次1片，血压控制可。否认、冠心病史， 否认糖尿病史、脑血管病史、精神病史，否认肝炎史、、结核史,否认手术史、外伤史、输血史，否认过敏史，预防接种史不详。</v>
          </cell>
          <cell r="R3965" t="str">
            <v>生于原籍，久居本地，无疫区、疫情、疫水接触史，无牧区、矿山、高氟区、低碘区居住史，无化学性物质、放射性物质、有毒物质接触史，无工业毒物、粉尘接触史。吸烟50余年，已戒烟2年，饮酒50年，已戒酒2年。否认冶游史</v>
          </cell>
          <cell r="S3965" t="str">
            <v>100</v>
          </cell>
          <cell r="T3965">
            <v>44265</v>
          </cell>
          <cell r="V3965" t="str">
            <v>唤醒麻醉左额顶开颅颅内肿物切除术+人工硬脑膜修补术（神经导航+电生理监测+皮层电刺激+皮层下电刺激辅助）</v>
          </cell>
          <cell r="W3965" t="str">
            <v>患者全麻成功后，[右侧卧位]，麻醉诱导喉罩通气后，头部以头架固定，导航注册确定肿瘤及功能区体表投影。常规碘酒（4%）和酒精（75%）消毒后铺巾，头皮浸润麻醉，给予甘露醇250ml快速静点，取左额顶弧形切口逐层切开，皮肌瓣翻向前方，充分暴露骨质，颅骨钻孔骨瓣铣下保留，硬膜止血后四周严密悬吊，中线蛛网膜颗粒出血，明胶海绵压迫止血。拔除喉罩，患者清醒，利多卡因棉条贴敷硬脑膜，“弧形+放射”状剪开硬脑膜，导航明确病变位置，电刺激明确中央前回、中央后回及其他功能区，于功能区中央前回前皮层造瘘，可见病变色灰[白]，质[韧]，血供[中等]，与正常脑组织边界不清，主体位于中央前/后回、前回前，深部至扣带回，大小约6X3.5X3cm，仔细分离肿瘤周边，分块切除病变。整个切除过程中患者保持清醒，密切监测患者[运动/语言]功能，最终病变镜下[近全切除]，右侧肢体可动，术中[无]癫痫发作。然后加深麻醉，重新置入喉罩通气。术腔严密止血,术腔反复冲洗清亮，脑组织搏动好，鉴于硬膜缺损，可缝人工硬膜减张缝合，留有硬膜外引流一根，另戳孔引出，与护士清点棉片、棉条等手术用品无误后，盖孔片、钛片还纳骨瓣，逐层缝合肌肉、皮下及皮肤，术毕再次与护士清点棉条等手术用品无误，手术顺利，术中出血约[200]ml。[无]异体输血[]ml，安返PICU监护。</v>
          </cell>
          <cell r="X3965" t="str">
            <v>部分切除</v>
          </cell>
          <cell r="Y3965" t="str">
            <v>166201</v>
          </cell>
          <cell r="Z3965" t="str">
            <v>AA(WHO III)</v>
          </cell>
          <cell r="AA3965" t="str">
            <v>AA(WHO III)</v>
          </cell>
          <cell r="AB3965">
            <v>3</v>
          </cell>
          <cell r="AC3965" t="str">
            <v>镜下肿瘤部分呈星形细胞瘤(WHO Ⅱ级)形态，部分呈间变性星形细胞瘤(WHO Ⅲ级)形态。</v>
          </cell>
          <cell r="AD3965" t="str">
            <v>部分切除</v>
          </cell>
          <cell r="AE3965">
            <v>44277</v>
          </cell>
          <cell r="AF3965" t="str">
            <v>1.颅内占位性病变（额顶，左）间变星形细胞瘤WHO III级2.高血压3.症状性癫痫[继发性癫痫]4.贫血5.低蛋白血症6.高氯血症</v>
          </cell>
          <cell r="AH3965" t="str">
            <v>未终止</v>
          </cell>
          <cell r="AI3965">
            <v>504</v>
          </cell>
          <cell r="AJ3965">
            <v>0</v>
          </cell>
          <cell r="AK3965">
            <v>504</v>
          </cell>
          <cell r="AL3965">
            <v>0</v>
          </cell>
          <cell r="AM3965">
            <v>504</v>
          </cell>
          <cell r="AN3965" t="str">
            <v>同步</v>
          </cell>
          <cell r="AO3965">
            <v>1</v>
          </cell>
          <cell r="AP3965" t="str">
            <v>替莫脞胺</v>
          </cell>
          <cell r="AQ3965">
            <v>1</v>
          </cell>
          <cell r="AS3965">
            <v>0</v>
          </cell>
          <cell r="AU3965" t="e">
            <v>#N/A</v>
          </cell>
          <cell r="AV3965" t="e">
            <v>#N/A</v>
          </cell>
          <cell r="AW3965" t="e">
            <v>#N/A</v>
          </cell>
          <cell r="AX3965" t="e">
            <v>#N/A</v>
          </cell>
          <cell r="AY3965" t="e">
            <v>#N/A</v>
          </cell>
          <cell r="AZ3965" t="e">
            <v>#N/A</v>
          </cell>
        </row>
        <row r="3966">
          <cell r="B3966" t="str">
            <v>P1467</v>
          </cell>
          <cell r="C3966" t="str">
            <v>CGGA_P1467</v>
          </cell>
          <cell r="E3966" t="str">
            <v>汪受文</v>
          </cell>
          <cell r="F3966">
            <v>675377</v>
          </cell>
          <cell r="G3966">
            <v>44258</v>
          </cell>
          <cell r="H3966" t="str">
            <v>1.颅内占位性病变  胶质瘤可能性大（额颞岛，左） 2. 海马钩回疝 3.大脑镰下疝4.双肺间质性病变</v>
          </cell>
          <cell r="J3966" t="str">
            <v>男</v>
          </cell>
          <cell r="K3966">
            <v>47</v>
          </cell>
          <cell r="L3966" t="str">
            <v>B</v>
          </cell>
          <cell r="M3966" t="str">
            <v>422427197311030316</v>
          </cell>
          <cell r="N3966" t="str">
            <v>邹琴/妻/13707229066 汪丽兰/姐/18986926565 汪丽荣/姐/18907225459</v>
          </cell>
          <cell r="O3966" t="str">
            <v>头晕半年余，记忆力下降4月余，加重3周</v>
          </cell>
          <cell r="P3966" t="str">
            <v>患者于半年前无明显诱因出现头晕，偶有恶心不伴呕吐，无肢体抽搐，无肌力减弱。4月前患者自感出现记忆力较前明显下降。3周前就诊于当地医院，行头颅MRI及CT扫描提示颅内占位，建议上级医院就诊。2周前就诊我院，行头颅MRI扫描提示：左侧颞岛叶、海马及海马旁回、基底节、额叶多发占位性病变：弥漫性胶质瘤；左侧海马钩回疝、大脑镰下疝；左侧上颌窦粘膜下囊肿；鼻窦粘膜增厚。现为进一步治疗收入我科。    患者自患病以来，饮食可，睡眠可，二便如常，体重无明显变化。</v>
          </cell>
          <cell r="Q3966" t="str">
            <v>平素健康状况:良好。否认高血压史、冠心病史， 否认糖尿病史、脑血管病史、精神病史，否认肝炎史、疟疾史、结核史，否认手术史、外伤史、输血史，否认过敏史，预防接种史不详。</v>
          </cell>
          <cell r="R3966" t="str">
            <v>生于湖北，久居本地，无疫区、疫情、疫水接触史，无牧区、矿山、高氟区、低碘区居住史，无化学性物质、放射性物质、有毒物质接触史，无工业毒物、粉尘接触史。吸烟20年，平均8支／日，未戒烟。否认冶游史、嗜酒史。</v>
          </cell>
          <cell r="S3966" t="str">
            <v>100</v>
          </cell>
          <cell r="T3966">
            <v>44265</v>
          </cell>
          <cell r="V3966" t="str">
            <v>显微镜下冠切左额开颅肿瘤切除+人工硬脑膜修补术（术中MRI辅助）</v>
          </cell>
          <cell r="W3966" t="str">
            <v>患者插管全麻成功后，病人取仰卧位。常规碘酒（4%）和酒精（75%）消毒后铺巾，头皮浸润麻醉，行冠状切口切开，充分暴露左额骨质，颅骨钻孔左额骨瓣铣下保留，硬膜四周严密悬吊，硬脑膜张力高，快速静点20%甘露醇注射液250ml,“+”字状剪开左额硬脑膜，即可见左额极灰红色肿瘤，质地软韧不均，血供中等，与周围脑组织边界不清，显微镜下首先自前纵裂分离，缓慢释放纵裂池脑脊液，离断肿瘤血供，保护胼周及胼缘动脉，深部可达胼胝体，以此平面向外侧分离切除，侧脑室额角略有开放。边切除直回肿瘤边游离嗅神经、嗅束至嗅三角、外侧嗅纹。然后外侧裂额侧分离切除额叶眶回肿瘤，深部可见岛阈、M1、M2及最外侧豆纹动脉，以最外侧豆纹动脉为深部边界向后上方切除部分岛叶肿瘤，深部可见肉豆蔻样壳核。最后自外侧裂下方切除颞极及部分海马肿瘤，侧脑室颞角开放。最终肿瘤镜下近全切除。术腔严密止血，反复冲洗清亮，脑组织搏动好，硬膜破损严重，可缝人工硬膜（脑膜健）减张缝合，，与护士清点棉片、棉条等手术用品无误后，3枚钛夹还纳骨瓣，逐层缝合肌肉、皮下及皮肤，术毕再次与护士清点棉条等手术用品无误，手术顺利，麻醉满意，术中出血约 400  ml，输液   3600 ml，术后拔管后安返ICU病房监护。术中MRI显示肿瘤切除满意，冰冻结果提示高级别胶质瘤</v>
          </cell>
          <cell r="X3966" t="str">
            <v>部分切除</v>
          </cell>
          <cell r="Y3966" t="str">
            <v>166200</v>
          </cell>
          <cell r="Z3966" t="str">
            <v>GBM(WHO IV)</v>
          </cell>
          <cell r="AA3966" t="str">
            <v>GBM(WHO IV)</v>
          </cell>
          <cell r="AB3966">
            <v>4</v>
          </cell>
          <cell r="AC3966" t="str">
            <v>弥漫型中线胶质瘤，H3K27M突变（WHOⅣ级）。</v>
          </cell>
          <cell r="AD3966" t="str">
            <v>部分切除</v>
          </cell>
          <cell r="AE3966">
            <v>44286</v>
          </cell>
          <cell r="AF3966" t="str">
            <v>1.弥漫型中线胶质瘤，H3K27M突变（WHOⅣ级）（额颞岛，左）</v>
          </cell>
          <cell r="AH3966" t="str">
            <v>未终止</v>
          </cell>
          <cell r="AI3966">
            <v>504</v>
          </cell>
          <cell r="AJ3966">
            <v>0</v>
          </cell>
          <cell r="AK3966">
            <v>504</v>
          </cell>
          <cell r="AL3966">
            <v>0</v>
          </cell>
          <cell r="AM3966">
            <v>504</v>
          </cell>
          <cell r="AN3966" t="str">
            <v>同步</v>
          </cell>
          <cell r="AO3966">
            <v>1</v>
          </cell>
          <cell r="AP3966" t="str">
            <v>泰道</v>
          </cell>
          <cell r="AQ3966">
            <v>1</v>
          </cell>
          <cell r="AS3966">
            <v>0</v>
          </cell>
          <cell r="AU3966" t="e">
            <v>#N/A</v>
          </cell>
          <cell r="AV3966" t="e">
            <v>#N/A</v>
          </cell>
          <cell r="AW3966" t="e">
            <v>#N/A</v>
          </cell>
          <cell r="AX3966" t="e">
            <v>#N/A</v>
          </cell>
          <cell r="AY3966" t="e">
            <v>#N/A</v>
          </cell>
          <cell r="AZ3966" t="e">
            <v>#N/A</v>
          </cell>
        </row>
        <row r="3967">
          <cell r="B3967" t="str">
            <v>P1468</v>
          </cell>
          <cell r="C3967" t="str">
            <v>CGGA_P1468</v>
          </cell>
          <cell r="E3967" t="str">
            <v>高建强</v>
          </cell>
          <cell r="F3967">
            <v>676028</v>
          </cell>
          <cell r="G3967">
            <v>44263</v>
          </cell>
          <cell r="H3967" t="str">
            <v>颅内占位性病变（岛叶；左）</v>
          </cell>
          <cell r="J3967" t="str">
            <v>男</v>
          </cell>
          <cell r="K3967">
            <v>40</v>
          </cell>
          <cell r="L3967" t="str">
            <v>AB</v>
          </cell>
          <cell r="M3967" t="str">
            <v>612729198010172117</v>
          </cell>
          <cell r="N3967" t="str">
            <v>武亚亚/妻/13892277473 高建峰/兄弟/17829626669 高建红/姐/13992293326</v>
          </cell>
          <cell r="O3967" t="str">
            <v>左侧枕部疼40天余</v>
          </cell>
          <cell r="P3967" t="str">
            <v>患者自述于40天前无明显诱因出现间断性左侧枕部顿疼，无头晕、恶心、肢体活动障碍等，休息后可缓解。患者随后就诊于西安唐都医院，行MR检查示：“颅内占位性病变”，具体不详，为给与特殊治疗。患者与2021年2月份来我院检查，查头颅MR示：左岛叶占位，低级别胶质瘤可能性大现患者为求进一步治疗就诊于我院门诊，门诊“颅内占位性病变”收入我科。患者自患病以来，饮食可，睡眠可，二便如常，体重无明显变化。</v>
          </cell>
          <cell r="Q3967" t="str">
            <v>平素健康状况:良好。否认高血压史、冠心病史， 否认糖尿病史、脑血管病史、精神病史，否认肝炎史、疟疾史、结核史,否认手术史、外伤史、输血史，有花粉、酒精、氧氟沙星、先锋霉素等过敏，预防接种史不详。</v>
          </cell>
          <cell r="R3967" t="str">
            <v>生于原籍，久居本地，无疫区、疫情、疫水接触史，无牧区、矿山、高氟区、低碘区居住史，无化学性物质、放射性物质、有毒物质接触史，无工业毒物、粉尘接触史。否认冶游史、吸烟十余年，每天1包多、不饮酒。</v>
          </cell>
          <cell r="S3967" t="str">
            <v>100</v>
          </cell>
          <cell r="T3967">
            <v>44266</v>
          </cell>
          <cell r="V3967" t="str">
            <v>左额颞开颅颅内肿物切除术+人工硬脑膜修补术（神经导航辅助）</v>
          </cell>
          <cell r="W3967" t="str">
            <v>患者气管插管全麻成功后，仰卧位，头偏向右。常规碘酒（4%）和酒精（75%）消毒后铺巾，头皮浸润麻醉，神经导航确认病变位置。取左额颞弧形切口逐层切开，250ml甘露醇快速静点降低颅内压，皮瓣翻向侧下方，充分暴露骨质，颅骨钻孔骨瓣铣下保留。硬膜止血后四周严密悬吊，“弧形+放射”状剪开硬脑膜，缓慢释放侧裂池脑脊液后脑压下降满意，额叶眶回岛盖造瘘，皮层深部见灰白色病变位于左侧岛叶，质地软韧相间，与周围组织边界不清，血供一般，显微镜下分块切除肿瘤，待瘤内减压充分后沿肿瘤周边逐步分离，最终病变镜下近全切，大小约1.4X 1.6X1.8CM。术腔严密止血，创面速即纱帖敷,术腔反复冲洗清亮，脑组织搏动好，术腔放置引流管一枚另戳一口引出并固定，硬膜缺损，人工硬膜减张缝合加固硬膜薄弱处，与护士清点棉片、棉条等手术用品无误后，盖孔板、钛片还纳骨瓣，逐层缝合肌肉、皮下及皮肤，术毕再次与护士清点棉条等手术用品无误，手术顺利，术中出血约200ml，未输血，术后回ICU病房监护。</v>
          </cell>
          <cell r="X3967" t="str">
            <v>部分切除</v>
          </cell>
          <cell r="Y3967" t="str">
            <v>166249</v>
          </cell>
          <cell r="Z3967" t="str">
            <v>OA(WHO II)</v>
          </cell>
          <cell r="AA3967" t="str">
            <v>OA(WHO II)</v>
          </cell>
          <cell r="AB3967">
            <v>2</v>
          </cell>
          <cell r="AC3967" t="str">
            <v>少突星形细胞瘤（WHOⅡ级）</v>
          </cell>
          <cell r="AD3967" t="str">
            <v>部分切除</v>
          </cell>
          <cell r="AE3967">
            <v>44274</v>
          </cell>
          <cell r="AF3967" t="str">
            <v>1.颅内占位性病变（岛叶；左）少突星形细胞瘤（WHO II级）2.低蛋白血症3.肝功能异常4.凝血功能异常</v>
          </cell>
          <cell r="AH3967" t="str">
            <v>未终止</v>
          </cell>
          <cell r="AI3967">
            <v>503</v>
          </cell>
          <cell r="AJ3967">
            <v>0</v>
          </cell>
          <cell r="AK3967">
            <v>503</v>
          </cell>
          <cell r="AL3967">
            <v>0</v>
          </cell>
          <cell r="AM3967">
            <v>503</v>
          </cell>
          <cell r="AN3967" t="str">
            <v>无</v>
          </cell>
          <cell r="AO3967">
            <v>0</v>
          </cell>
          <cell r="AP3967" t="str">
            <v>泰道</v>
          </cell>
          <cell r="AQ3967">
            <v>1</v>
          </cell>
          <cell r="AS3967">
            <v>0</v>
          </cell>
          <cell r="AU3967" t="e">
            <v>#N/A</v>
          </cell>
          <cell r="AV3967" t="e">
            <v>#N/A</v>
          </cell>
          <cell r="AW3967" t="e">
            <v>#N/A</v>
          </cell>
          <cell r="AX3967" t="e">
            <v>#N/A</v>
          </cell>
          <cell r="AY3967" t="e">
            <v>#N/A</v>
          </cell>
          <cell r="AZ3967" t="e">
            <v>#N/A</v>
          </cell>
        </row>
        <row r="3968">
          <cell r="B3968" t="str">
            <v>P1469</v>
          </cell>
          <cell r="C3968" t="str">
            <v>CGGA_P1469</v>
          </cell>
          <cell r="E3968" t="str">
            <v>徐影</v>
          </cell>
          <cell r="F3968">
            <v>676011</v>
          </cell>
          <cell r="G3968">
            <v>44263</v>
          </cell>
          <cell r="H3968" t="str">
            <v>颅内占位性病变（岛叶、颞叶；左侧）</v>
          </cell>
          <cell r="J3968" t="str">
            <v>女</v>
          </cell>
          <cell r="K3968">
            <v>46</v>
          </cell>
          <cell r="L3968" t="str">
            <v>AB</v>
          </cell>
          <cell r="M3968" t="str">
            <v>341225197404202127</v>
          </cell>
          <cell r="N3968" t="str">
            <v>朱琳/夫/13019087689 朱晓晓/女/ 18345529515</v>
          </cell>
          <cell r="O3968" t="str">
            <v>体检发现颅内占位10个月</v>
          </cell>
          <cell r="P3968" t="str">
            <v>患者于2020年5月份体检时发现“颅内占位性病变”，无头痛、头晕、恶心、呕吐，无肢体活动障碍及感觉障碍等。遂就诊于大庆肿瘤医院，查头颅MR提示有“颅内占位”，具体不详，未给予特殊治疗，建议到上级医院进一步治疗。患者于2020年12月份就诊于我院，查头颅MR示：左侧岛叶颞叶见不规则多发长T1长T2信号影，FLAIR呈等稍高信号，边界尚清，大小约39×29×29mm，提示左侧岛叶颞叶占位，低级别胶质瘤可能。现患者为求进一步治疗就诊于我院，门诊以“颅内占位性病变”收入我科， 患者自患病以来，饮食可，睡眠可，二便如常，体重无明显变化。</v>
          </cell>
          <cell r="Q3968" t="str">
            <v>平素健康状况:良好。否认高血压史、冠心病史， 否认糖尿病史、脑血管病史、精神病史，否认肝炎史、疟疾史、结核史,否认手术史、外伤史、输血史，否认过敏史，预防接种史不详。</v>
          </cell>
          <cell r="R3968" t="str">
            <v>生于原籍，久居本地，无疫区、疫情、疫水接触史，无牧区、矿山、高氟区、低碘区居住史，无化学性物质、放射性物质、有毒物质接触史，无工业毒物、粉尘接触史。否认冶游史、嗜酒史、吸烟史。</v>
          </cell>
          <cell r="S3968" t="str">
            <v>100</v>
          </cell>
          <cell r="T3968">
            <v>44267</v>
          </cell>
          <cell r="V3968" t="str">
            <v>唤醒麻醉下左额颞开颅颅内肿物切除术+人工硬脑膜修补术（神经导航+皮层脑电+皮层下电刺激辅助）</v>
          </cell>
          <cell r="W3968" t="str">
            <v>患者全麻成功后，右侧卧位，麻醉诱导喉罩通气后，头部以头架固定，导航注册确定肿瘤及功能区体表投影。常规碘酒（4%）和酒精（75%）消毒后铺巾，头皮浸润麻醉，给予甘露醇250ml快速静点，取左额颞切口逐层切开，皮肌瓣翻向下方，充分暴露骨质，颅骨钻孔骨瓣铣下保留，硬膜止血后四周严密悬吊，拔除喉罩，患者清醒，利多卡因棉条贴敷硬脑膜，“弧形+放射”状剪开硬脑膜，导航明确病变位置，电刺激明确中央前回、中央后回及其他功能区，电刺激明确语言中枢，于功能区额叶三角回皮层造两个瘘口，可见病变色灰[白]，质[韧]，血供不[中等]，与正常脑组织[无]边界，主体位于[左侧]，大小约3.9X2.9X2.9cm，仔细分离肿瘤周边，分块切除病变。整个切除过程中患者保持清醒，密切监测患者[运动/语言]功能，最终病变镜下[近全切切除]，[运动/语言]功能[稍差]，术中[无]癫痫发作。然后加深麻醉，重新置入喉罩通气。术腔严密止血,术腔反复冲洗清亮，脑组织搏动好，鉴于硬膜缺损，人工硬膜覆盖，与护士清点棉片、棉条等手术用品无误后，盖孔片、钛片还纳骨瓣，皮下放置引流管一根另戳孔引出，逐层缝合肌肉、皮下及皮肤，术毕再次与护士清点棉条等手术用品无误，手术顺利，安返ICU监护。</v>
          </cell>
          <cell r="X3968" t="str">
            <v>部分切除</v>
          </cell>
          <cell r="Y3968" t="str">
            <v>166282</v>
          </cell>
          <cell r="Z3968" t="str">
            <v>A(WHO II)</v>
          </cell>
          <cell r="AA3968" t="str">
            <v>A(WHO II)</v>
          </cell>
          <cell r="AB3968">
            <v>2</v>
          </cell>
          <cell r="AC3968" t="str">
            <v>星形细胞瘤（WHOⅡ级）</v>
          </cell>
          <cell r="AD3968" t="str">
            <v>部分切除</v>
          </cell>
          <cell r="AE3968">
            <v>44280</v>
          </cell>
          <cell r="AF3968" t="str">
            <v>1.颅内占位性病变（岛叶、颞叶；左侧）星形细胞瘤2.高氯血症3.低蛋白血症4.贫血5.凝血功能异常6.高钠血症7.低磷血症8.低钙血症</v>
          </cell>
          <cell r="AH3968" t="str">
            <v>未终止</v>
          </cell>
          <cell r="AI3968">
            <v>502</v>
          </cell>
          <cell r="AJ3968">
            <v>0</v>
          </cell>
          <cell r="AK3968">
            <v>502</v>
          </cell>
          <cell r="AL3968">
            <v>0</v>
          </cell>
          <cell r="AM3968">
            <v>502</v>
          </cell>
          <cell r="AN3968" t="str">
            <v>同步</v>
          </cell>
          <cell r="AO3968">
            <v>1</v>
          </cell>
          <cell r="AP3968" t="str">
            <v>泰道</v>
          </cell>
          <cell r="AQ3968">
            <v>1</v>
          </cell>
          <cell r="AS3968">
            <v>0</v>
          </cell>
          <cell r="AU3968" t="e">
            <v>#N/A</v>
          </cell>
          <cell r="AV3968" t="e">
            <v>#N/A</v>
          </cell>
          <cell r="AW3968" t="e">
            <v>#N/A</v>
          </cell>
          <cell r="AX3968" t="e">
            <v>#N/A</v>
          </cell>
          <cell r="AY3968" t="e">
            <v>#N/A</v>
          </cell>
          <cell r="AZ3968" t="e">
            <v>#N/A</v>
          </cell>
        </row>
        <row r="3969">
          <cell r="B3969" t="str">
            <v>P1470</v>
          </cell>
          <cell r="C3969" t="str">
            <v>CGGA_P1470</v>
          </cell>
          <cell r="E3969" t="str">
            <v>刘向阳</v>
          </cell>
          <cell r="F3969">
            <v>676215</v>
          </cell>
          <cell r="G3969">
            <v>44264</v>
          </cell>
          <cell r="H3969" t="str">
            <v>1.颅内占位性病变（右颞）  2.症状性癫痫[继发性癫痫]</v>
          </cell>
          <cell r="J3969" t="str">
            <v>男</v>
          </cell>
          <cell r="K3969">
            <v>50</v>
          </cell>
          <cell r="L3969" t="str">
            <v>AB</v>
          </cell>
          <cell r="M3969" t="str">
            <v>130434197101266518</v>
          </cell>
          <cell r="N3969" t="str">
            <v>// 13293054833</v>
          </cell>
          <cell r="O3969" t="str">
            <v>四肢抽搐伴意思丧失发作3月</v>
          </cell>
          <cell r="P3969" t="str">
            <v>患者3月前无明显诱因下出现四肢抽搐伴意思丧失发作，数分钟后自行缓解。发病过程中，不伴大小便失禁，不伴口吐白沫，无恶心呕吐，无运动功能障碍，无言语功能障碍。于当地医院就诊行头颅影像检查提示颅内占位病变。近3月口服抗癫痫药，丙戊酸那缓释片，500mg，bid。无再次癫痫发作。患者为求进一步治疗，就诊于我院，行头颅MRI示：颅内占位性病变（右颞）。门诊以“颅内占位性病变”收入院。    患者自患病以来，饮食可，睡眠可，二便如常，体重无明显变化。</v>
          </cell>
          <cell r="Q3969" t="str">
            <v>平素健康状况:良好。否认高血压史、冠心病史， 否认糖尿病史、脑血管病史、精神病史，否认肝炎史、疟疾史、结核史,否认手术史、外伤史、输血史，否认过敏史，预防接种史不详。</v>
          </cell>
          <cell r="R3969" t="str">
            <v>生于河北，久居本地，无疫区、疫情、疫水接触史，无牧区、矿山、高氟区、低碘区居住史，无化学性物质、放射性物质、有毒物质接触史，无工业毒物、粉尘接触史。否认冶游史、嗜酒史、吸烟史。</v>
          </cell>
          <cell r="S3969" t="str">
            <v>100</v>
          </cell>
          <cell r="T3969">
            <v>44267</v>
          </cell>
          <cell r="V3969" t="str">
            <v>右颞枕开颅肿瘤切除术+人工硬膜修复术</v>
          </cell>
          <cell r="W3969" t="str">
            <v>患者插管全麻成功后，病人取仰侧卧位，头架固定，常规碘酒（4%）和酒精（75%）消毒后铺巾，头皮浸润麻醉，沿右颞枕马蹄形切口逐层切开，颅骨钻2孔骨瓣铣下保留，硬膜四周严密悬吊，见硬膜张力略高，250ml甘露醇快速静点降低颅内压， “+”字状剪开脑膜，颞部可见灰红色病变，质软，血供极其丰富，与周围脑组织边界欠清，显微镜下首先自瘤内分块切除待瘤内压力下降后沿肿瘤大致边界逐步分离并分块切除，最终病变镜下全切，大小约5.5X4.5X4cm，右侧侧脑室颞角开放。术腔严密止血，创面速即纱帖敷,术腔反复冲洗清亮，脑组织搏动好，硬膜破损处人工硬膜严密缝合，与护士清点棉片、棉条等手术用品无误后，1枚盖孔板2枚钛片还纳骨瓣，逐层缝合肌肉、皮下及皮肤，术毕再次与护士清点棉条等手术用品无误，手术顺利，术中出血约300ml，未输血，术后回病房监护。</v>
          </cell>
          <cell r="X3969" t="str">
            <v>全切除</v>
          </cell>
          <cell r="Y3969" t="str">
            <v>缺失</v>
          </cell>
          <cell r="Z3969" t="str">
            <v>O(WHO II)</v>
          </cell>
          <cell r="AA3969" t="str">
            <v>O(WHO II)</v>
          </cell>
          <cell r="AB3969">
            <v>2</v>
          </cell>
          <cell r="AC3969" t="str">
            <v>少突胶质细胞瘤（WHOⅡ级）</v>
          </cell>
          <cell r="AD3969" t="str">
            <v>全切除</v>
          </cell>
          <cell r="AE3969">
            <v>44284</v>
          </cell>
          <cell r="AF3969" t="str">
            <v>1.右颞少突胶质细胞瘤（WHOⅡ级）2.症状性癫痫[继发性癫痫]</v>
          </cell>
          <cell r="AH3969" t="str">
            <v>未终止</v>
          </cell>
          <cell r="AI3969">
            <v>502</v>
          </cell>
          <cell r="AJ3969">
            <v>0</v>
          </cell>
          <cell r="AK3969">
            <v>502</v>
          </cell>
          <cell r="AL3969">
            <v>0</v>
          </cell>
          <cell r="AM3969">
            <v>502</v>
          </cell>
          <cell r="AN3969" t="str">
            <v>28次</v>
          </cell>
          <cell r="AO3969">
            <v>1</v>
          </cell>
          <cell r="AP3969" t="str">
            <v>无</v>
          </cell>
          <cell r="AQ3969">
            <v>0</v>
          </cell>
          <cell r="AS3969">
            <v>0</v>
          </cell>
          <cell r="AU3969" t="e">
            <v>#N/A</v>
          </cell>
          <cell r="AV3969" t="e">
            <v>#N/A</v>
          </cell>
          <cell r="AW3969" t="e">
            <v>#N/A</v>
          </cell>
          <cell r="AX3969" t="e">
            <v>#N/A</v>
          </cell>
          <cell r="AY3969" t="e">
            <v>#N/A</v>
          </cell>
          <cell r="AZ3969" t="e">
            <v>#N/A</v>
          </cell>
        </row>
        <row r="3970">
          <cell r="B3970" t="str">
            <v>P1471</v>
          </cell>
          <cell r="C3970" t="str">
            <v>CGGA_P1471</v>
          </cell>
          <cell r="E3970" t="str">
            <v>刘千峰</v>
          </cell>
          <cell r="F3970">
            <v>676390</v>
          </cell>
          <cell r="G3970">
            <v>44265</v>
          </cell>
          <cell r="H3970" t="str">
            <v>1.颅内占位性病变（额、右）  复发胶质瘤 2. 症状性癫痫  3.左肺下舌段少许炎性改变  左肺下叶胸膜下小结节  右肺中叶点状钙化灶  双侧胸膜增厚</v>
          </cell>
          <cell r="J3970" t="str">
            <v>男</v>
          </cell>
          <cell r="K3970">
            <v>39</v>
          </cell>
          <cell r="L3970" t="str">
            <v>B</v>
          </cell>
          <cell r="M3970" t="str">
            <v>130523198203053610</v>
          </cell>
          <cell r="N3970" t="str">
            <v>韩素素/妻/18231696723  刘玉峰/弟/15637208157 刘冬芬/姐/15833679469</v>
          </cell>
          <cell r="O3970" t="str">
            <v>右额胶质瘤术后9年，突发癫痫发作2个月</v>
          </cell>
          <cell r="P3970" t="str">
            <v>9年前因“癫痫发作”于解放军总医院行右额开颅肿瘤切除术，术后病理回报为胶质瘤2级，未行放化疗，术后双耳偶有耳鸣。2个月前无诱因突发肢体抽搐，伴意识丧失，牙关紧闭，口吐白沫，左眼上视，上肢强直，小便失禁，持续5分钟左右自行缓解，在当地医院查MRI发现肿瘤复发，无头晕、头痛、无肢体活动障碍，为求进一步诊治转来我院，门诊以颅内占位收入院。    患者自患病以来，饮食可，睡眠可，二便如常，体重无明显变化。</v>
          </cell>
          <cell r="Q3970" t="str">
            <v>平素健康状况:良好。否认高血压史、冠心病史， 否认糖尿病史、脑血管病史、精神病史，否认肝炎史、疟疾史、结核史,否认手术史、外伤史、输血史，否认过敏史，预防接种史不详。</v>
          </cell>
          <cell r="R3970" t="str">
            <v>生于原籍，久居本地，无疫区、疫情、疫水接触史，无牧区、矿山、高氟区、低碘区居住史，无化学性物质、放射性物质、有毒物质接触史，无工业毒物、粉尘接触史。否认冶游史、嗜酒史、吸烟史。</v>
          </cell>
          <cell r="S3970" t="str">
            <v>90</v>
          </cell>
          <cell r="T3970">
            <v>44267</v>
          </cell>
          <cell r="V3970" t="str">
            <v>右额顶原切口扩大入路肿瘤切除术+人工硬膜修补</v>
          </cell>
          <cell r="W3970" t="str">
            <v>患者气管插管全麻成功后，仰卧位，头略偏向左。常规碘酒（4%）和酒精（75%）消毒后铺巾，取右额顶原切口稍扩大逐层切开，皮瓣翻向侧前下方，充分暴露骨质，颅骨钻3孔骨瓣铣下保留。硬膜止血后四周严密悬吊，见硬膜张力略高250ml甘露醇快速静点降低颅内压，十字状剪开硬脑膜，可见肿瘤位于右额上回，色灰白，血供较为丰富，质地软韧，边界不清。仔细分开前纵裂，可见胼周动脉及胼胝体，给以妥善保护，并可见左侧胼缘动脉残端。显微镜下软膜下分块近全切除肿瘤，大小约5×5×4cm，侧脑室额角开放。后界中央前回完整保留。术腔严密止血，反复冲洗清亮，脑组织搏动好，硬膜破损严重，人工硬脑膜修补后严密缝合。与护士清点棉片、棉条等手术用品无误后，2枚钛片及2枚盖孔板还纳骨瓣，逐层缝合皮下及皮肤，术毕再次与护士清点棉条等手术用品无误，手术顺利，麻醉满意，术中出血约100ml，术后拔管后安返ICU病房监护。</v>
          </cell>
          <cell r="X3970" t="str">
            <v>部分切除</v>
          </cell>
          <cell r="Y3970" t="str">
            <v>166308</v>
          </cell>
          <cell r="Z3970" t="str">
            <v>A(WHO II)</v>
          </cell>
          <cell r="AA3970" t="str">
            <v>A(WHO II)</v>
          </cell>
          <cell r="AB3970">
            <v>2</v>
          </cell>
          <cell r="AC3970" t="str">
            <v>星形细胞瘤（WHOⅡ级）</v>
          </cell>
          <cell r="AD3970" t="str">
            <v>部分切除</v>
          </cell>
          <cell r="AE3970">
            <v>44278</v>
          </cell>
          <cell r="AF3970" t="str">
            <v>1.复发星形细胞瘤（WHOⅡ级）（额、右）2.症状性癫痫  3.左肺下舌段少许炎性改变  左肺下叶胸膜下小结节  右肺中叶点状钙化灶  双侧胸膜增厚</v>
          </cell>
          <cell r="AH3970" t="str">
            <v>未终止</v>
          </cell>
          <cell r="AI3970">
            <v>502</v>
          </cell>
          <cell r="AJ3970">
            <v>0</v>
          </cell>
          <cell r="AK3970">
            <v>502</v>
          </cell>
          <cell r="AL3970">
            <v>0</v>
          </cell>
          <cell r="AM3970">
            <v>502</v>
          </cell>
          <cell r="AN3970" t="str">
            <v>无</v>
          </cell>
          <cell r="AO3970">
            <v>0</v>
          </cell>
          <cell r="AP3970" t="str">
            <v>无</v>
          </cell>
          <cell r="AQ3970">
            <v>0</v>
          </cell>
          <cell r="AS3970">
            <v>1</v>
          </cell>
          <cell r="AU3970" t="e">
            <v>#N/A</v>
          </cell>
          <cell r="AV3970" t="e">
            <v>#N/A</v>
          </cell>
          <cell r="AW3970" t="e">
            <v>#N/A</v>
          </cell>
          <cell r="AX3970" t="e">
            <v>#N/A</v>
          </cell>
          <cell r="AY3970" t="e">
            <v>#N/A</v>
          </cell>
          <cell r="AZ3970" t="e">
            <v>#N/A</v>
          </cell>
        </row>
        <row r="3971">
          <cell r="B3971" t="str">
            <v>P1472</v>
          </cell>
          <cell r="C3971" t="str">
            <v>CGGA_P1472</v>
          </cell>
          <cell r="E3971" t="str">
            <v>罗春柳</v>
          </cell>
          <cell r="F3971">
            <v>676376</v>
          </cell>
          <cell r="G3971">
            <v>44265</v>
          </cell>
          <cell r="H3971" t="str">
            <v>1.颅内占位性病变（额颞岛 左）  星形细胞瘤 2. 症状性癫痫</v>
          </cell>
          <cell r="J3971" t="str">
            <v>女</v>
          </cell>
          <cell r="K3971">
            <v>38</v>
          </cell>
          <cell r="L3971" t="str">
            <v>B</v>
          </cell>
          <cell r="M3971" t="str">
            <v>13068119820404204X</v>
          </cell>
          <cell r="N3971" t="str">
            <v xml:space="preserve">褚会武/夫/13331189848 罗春燕/妹/13315449253 </v>
          </cell>
          <cell r="O3971" t="str">
            <v>觉脑内蝉鸣音1年 突发癫痫发作1月</v>
          </cell>
          <cell r="P3971" t="str">
            <v>1年前出现脑内蝉鸣，无明显头痛、癫痫发作、呕吐等，未诊治。1月前无名诱因夜间突然出现左手抽搐，牙关紧闭，持续几分钟自行缓解，伴意识丧失，尿失禁，之后每隔10天发作2次，症状同前，在涿州市人民医院查头MRI发现颅内占位，来我院就诊。门诊以左额颞岛胶质瘤收入院。    患者自患病以来，饮食可，睡眠可，二便如常，体重无明显变化。</v>
          </cell>
          <cell r="Q3971" t="str">
            <v>平素健康状况:良好。否认有高血压病，否认冠心病史， 否认糖尿病史、脑血管病史、精神病史，否认肝炎史、疟疾史、结核史,否认手术史、外伤史、输血史，否认过敏史，预防接种史不详。</v>
          </cell>
          <cell r="R3971" t="str">
            <v>生于涿州，久居本地，无疫区、疫情、疫水接触史，无牧区、矿山、高氟区、低碘区居住史，无化学性物质、放射性物质、有毒物质接触史，无工业毒物、粉尘接触史。否认冶游史、嗜酒史、吸烟史。</v>
          </cell>
          <cell r="S3971" t="str">
            <v>90</v>
          </cell>
          <cell r="T3971">
            <v>44271</v>
          </cell>
          <cell r="V3971" t="str">
            <v>显微镜下左额颞开颅额颞岛胶质瘤切除术+人工硬脑膜修补术（术中导航+电生理监测定位）</v>
          </cell>
          <cell r="W3971" t="str">
            <v>患者气管插管全麻成功后，仰卧位头偏右45度，头架固定，导航注册确定肿瘤体表投影。常规碘酒（4%）和酒精（75%）消毒后铺巾，头皮浸润麻醉，取左额颞“？”切口逐层切开，皮瓣翻向前，颞肌翻向下方，充分暴露骨质，颅骨钻1孔骨瓣铣下保留。硬膜止血后四周严密悬吊，见硬膜张力略高250ml甘露醇快速静点降低颅内压，“弧形+放射”状剪开硬脑膜，可见左额眶回脑回增宽，脑沟变浅。导航确定肿瘤范围，行皮层脑电监测未见明显棘波，然后行SSEP确定运动区。在外侧裂点下方，平行于外侧裂，行蝶骨嵴方向分离外侧裂，显露岛阈、M2分叉、M1及M1背侧发出最外侧豆纹动脉，以此作为前下方最深边界之解剖标志。在语言功能MRI导航辅助下，切除部分眶回，深部可见ICA、视神经、嗅神经、嗅三角及外侧嗅纹肿瘤，显露前环岛沟及部分上环岛沟，软膜下切除岛叶前上部肿瘤，深部达肉豆蔻样底节区，显露侧脑室额角脑室壁。然后调整显微镜角度在M2及外侧裂下方逐步切除前下方、后下方及后上方肿瘤，可见下、上环岛沟及后岛点，后上方深部高频单极电刺激确定内囊上肢及手区。最后切除左颞极肿瘤，侧脑室颞角开放。肿瘤灰白色，质地韧，与周围组织边界不清，血供丰富，最终肿瘤镜下近全切。术腔严密止血，反复冲洗清亮，脑组织搏动好，硬膜严密缝合困难，人工硬膜减张缝合加固硬膜薄弱处，与护士清点棉片、棉条等手术用品无误后，钛夹、钛片还纳固定骨瓣，逐层缝合肌肉、皮下及皮肤，术毕再次与护士清点棉条等手术用品无误，手术顺利，麻醉满意，术中出血约600ml，输液4000ml，未输血，术后拔管后安返PICU病房监护。</v>
          </cell>
          <cell r="X3971" t="str">
            <v>部分切除</v>
          </cell>
          <cell r="Y3971" t="str">
            <v>166395</v>
          </cell>
          <cell r="Z3971" t="str">
            <v>OA(WHO II)</v>
          </cell>
          <cell r="AA3971" t="str">
            <v>OA(WHO II)</v>
          </cell>
          <cell r="AB3971">
            <v>2</v>
          </cell>
          <cell r="AC3971" t="str">
            <v>少突星形细胞瘤 (WHOⅡ级)</v>
          </cell>
          <cell r="AD3971" t="str">
            <v>部分切除</v>
          </cell>
          <cell r="AE3971">
            <v>44281</v>
          </cell>
          <cell r="AF3971" t="str">
            <v>1.少突星形细胞瘤  （额颞岛 左）(WHOⅡ级)  2.症状性癫痫</v>
          </cell>
          <cell r="AH3971" t="str">
            <v>未终止</v>
          </cell>
          <cell r="AI3971">
            <v>498</v>
          </cell>
          <cell r="AJ3971">
            <v>0</v>
          </cell>
          <cell r="AK3971">
            <v>498</v>
          </cell>
          <cell r="AL3971">
            <v>0</v>
          </cell>
          <cell r="AM3971">
            <v>498</v>
          </cell>
          <cell r="AN3971" t="str">
            <v>无</v>
          </cell>
          <cell r="AO3971">
            <v>0</v>
          </cell>
          <cell r="AP3971" t="str">
            <v>泰道</v>
          </cell>
          <cell r="AQ3971">
            <v>1</v>
          </cell>
          <cell r="AS3971">
            <v>0</v>
          </cell>
          <cell r="AU3971" t="e">
            <v>#N/A</v>
          </cell>
          <cell r="AV3971" t="e">
            <v>#N/A</v>
          </cell>
          <cell r="AW3971" t="e">
            <v>#N/A</v>
          </cell>
          <cell r="AX3971" t="e">
            <v>#N/A</v>
          </cell>
          <cell r="AY3971" t="e">
            <v>#N/A</v>
          </cell>
          <cell r="AZ3971" t="e">
            <v>#N/A</v>
          </cell>
        </row>
        <row r="3972">
          <cell r="B3972" t="str">
            <v>P1473</v>
          </cell>
          <cell r="C3972" t="str">
            <v>CGGA_P1473</v>
          </cell>
          <cell r="E3972" t="str">
            <v>李卫东</v>
          </cell>
          <cell r="F3972">
            <v>676691</v>
          </cell>
          <cell r="G3972">
            <v>44267</v>
          </cell>
          <cell r="H3972" t="str">
            <v>颅内占位性病变（额、胼胝体膝部；右）胶质瘤</v>
          </cell>
          <cell r="J3972" t="str">
            <v>男</v>
          </cell>
          <cell r="K3972">
            <v>54</v>
          </cell>
          <cell r="L3972" t="str">
            <v>B</v>
          </cell>
          <cell r="M3972" t="str">
            <v>650121196604129012</v>
          </cell>
          <cell r="N3972" t="str">
            <v>席素荣/妻/15838965188 席红旗/舅哥/13569181361 李培虎/兄弟/13782869009</v>
          </cell>
          <cell r="O3972" t="str">
            <v>间断癫痫发作9年余。</v>
          </cell>
          <cell r="P3972" t="str">
            <v>患者在2012年无明显诱因突发癫痫，持续时间约3-5分钟，发作时四肢抽搐，牙关紧闭，发作时无意识。无头疼、头晕、恶心、呕吐等。随后就诊于河南省人民医院，查头颅MR示：颅内占位性病变，给予丙戊酸钠治疗。肿瘤体检小、良性，建议观察，定期体检。之后患者不定期有癫痫发作，表现同前。2020年11月份和2021年2月份2次出现癫痫发作，发作时无意识，四肢抽搐伴小便失禁。遂就诊于我院，门诊以“颅内占位性病变”收入我科。患者自患病以来，饮食可，睡眠可，二便如常，体重无明显变化。</v>
          </cell>
          <cell r="Q3972" t="str">
            <v>平素健康状况:良好。15年前右眼外侧外伤，行缝合术，恢复良好。否认高血压史、冠心病史， 否认糖尿病史、脑血管病史、精神病史，否认肝炎史、疟疾史、结核史,否认手术史、输血史，否认过敏史，预防接种史不详。</v>
          </cell>
          <cell r="R3972" t="str">
            <v>生于原籍，久居本地，无疫区、疫情、疫水接触史，无牧区、矿山、高氟区、低碘区居住史，无化学性物质、放射性物质、有毒物质接触史，无工业毒物、粉尘接触史。吸烟史几十年，每天1包，未戒断；饮酒十余年，未戒。</v>
          </cell>
          <cell r="S3972" t="str">
            <v>100</v>
          </cell>
          <cell r="T3972">
            <v>44271</v>
          </cell>
          <cell r="V3972" t="str">
            <v>右额开颅颅内肿物切除术+人工硬脑膜修补术（神经导航辅助）   </v>
          </cell>
          <cell r="W3972" t="str">
            <v>患者插管全麻成功后，病人取仰卧位。常规碘酒（4%）和酒精（75%）消毒后铺巾，头皮浸润麻醉，行右额切口过中线，充分暴露右额骨质，颅骨钻3孔骨瓣铣下保留，硬膜四周严密悬吊，硬膜张力略高，250ml甘露醇快速静点降低颅内压，“弧形+放射”状剪开硬脑膜，可见局部脑组织张力高，脑回膨隆明显，脑沟消失，可见灰红色病变，质地软韧不均，血供丰富，与周围脑组织边界不清，显微镜下首先自瘤内分块切除，待减压充分后自肿瘤大致边界逐步分离并分块切除，大小约4.5X3.5X4cm，骈周动脉等周围血管保护好，右侧侧脑室额角未开放，肿瘤累及胼胝体膝部、左额，范围弥散，未勉强切除，最终肿瘤镜下部分切除。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300ml，输液3750ml，术后回病房监护。</v>
          </cell>
          <cell r="X3972" t="str">
            <v>部分切除</v>
          </cell>
          <cell r="Y3972" t="str">
            <v>166396</v>
          </cell>
          <cell r="AA3972">
            <v>0</v>
          </cell>
          <cell r="AC3972">
            <v>0</v>
          </cell>
          <cell r="AD3972" t="str">
            <v>部分切除</v>
          </cell>
          <cell r="AE3972">
            <v>44280</v>
          </cell>
          <cell r="AF3972" t="str">
            <v>1.颅内占位性病变（额、胼胝体膝部；右）胶质瘤2.低钠血症3.贫血4.低蛋白血症5.凝血功能异常</v>
          </cell>
          <cell r="AH3972" t="str">
            <v>未终止</v>
          </cell>
          <cell r="AI3972">
            <v>498</v>
          </cell>
          <cell r="AJ3972">
            <v>0</v>
          </cell>
          <cell r="AK3972">
            <v>498</v>
          </cell>
          <cell r="AL3972">
            <v>0</v>
          </cell>
          <cell r="AM3972">
            <v>498</v>
          </cell>
          <cell r="AN3972" t="str">
            <v>同步</v>
          </cell>
          <cell r="AO3972">
            <v>1</v>
          </cell>
          <cell r="AP3972" t="str">
            <v>帝清</v>
          </cell>
          <cell r="AQ3972">
            <v>1</v>
          </cell>
          <cell r="AS3972">
            <v>0</v>
          </cell>
          <cell r="AU3972" t="e">
            <v>#N/A</v>
          </cell>
          <cell r="AV3972" t="e">
            <v>#N/A</v>
          </cell>
          <cell r="AW3972" t="e">
            <v>#N/A</v>
          </cell>
          <cell r="AX3972" t="e">
            <v>#N/A</v>
          </cell>
          <cell r="AY3972" t="e">
            <v>#N/A</v>
          </cell>
          <cell r="AZ3972" t="e">
            <v>#N/A</v>
          </cell>
        </row>
        <row r="3973">
          <cell r="B3973" t="str">
            <v>P1474</v>
          </cell>
          <cell r="C3973" t="str">
            <v>CGGA_P1474</v>
          </cell>
          <cell r="E3973" t="str">
            <v>张祥英</v>
          </cell>
          <cell r="F3973">
            <v>676745</v>
          </cell>
          <cell r="G3973">
            <v>44267</v>
          </cell>
          <cell r="H3973" t="str">
            <v>1.胶质母细胞瘤(颞叶内侧、基底节区 ,右)  2.子宫肌瘤术后  3.两肺下叶炎症?</v>
          </cell>
          <cell r="J3973" t="str">
            <v>女</v>
          </cell>
          <cell r="K3973">
            <v>60</v>
          </cell>
          <cell r="L3973" t="str">
            <v>A</v>
          </cell>
          <cell r="M3973" t="str">
            <v>320323196005152023</v>
          </cell>
          <cell r="N3973" t="str">
            <v xml:space="preserve">何振平/夫/13685177939 何军/子/13952165556 </v>
          </cell>
          <cell r="O3973" t="str">
            <v>头晕伴视物不清1月</v>
          </cell>
          <cell r="P3973" t="str">
            <v>1月前无名诱因出现头晕，视物旋转，视物不清，无恶心、头痛、呕吐、肢体无力、肢体抽搐、耳鸣等，平躺好转，体位变动时明显，症状逐渐加重，在徐州市第四人民医院查头MRI发现颅内占位，为进一步诊治来我院。门诊以颅内占位收入院。 患者自患病以来，饮食可，睡眠可，二便如常，体重无明显变化。</v>
          </cell>
          <cell r="Q3973" t="str">
            <v>2010在当地医院行子宫肌瘤切除术。平素健康状况:良好。否认高血压史、冠心病史， 否认糖尿病史、脑血管病史、精神病史，否认肝炎史、疟疾史、结核史，否认外伤史、输血史，否认过敏史，预防接种史不详。</v>
          </cell>
          <cell r="R3973" t="str">
            <v>生于原籍，久居本地，无疫区、疫情、疫水接触史，无牧区、矿山、高氟区、低碘区居住史，无化学性物质、放射性物质、有毒物质接触史，无工业毒物、粉尘接触史。否认冶游史、嗜酒史、吸烟史。</v>
          </cell>
          <cell r="S3973" t="str">
            <v>80</v>
          </cell>
          <cell r="T3973">
            <v>44271</v>
          </cell>
          <cell r="V3973" t="str">
            <v>显微镜下右额颞开颅肿瘤切除+人工硬脑膜修补术</v>
          </cell>
          <cell r="W3973" t="str">
            <v>患者气管插管全麻成功后，仰卧位，头偏向左,头架固定。常规碘酒（4%）和酒精（75%）消毒后铺巾，头皮浸润麻醉，取右额颞“？”切口逐层切开，皮瓣翻向前，颞肌翻向下方，充分暴露骨质，颅骨钻1孔骨瓣铣下保留。硬膜止血后四周严密悬吊，见硬膜张力略高250ml甘露醇快速静点降低颅内压， “弧形+放射”状剪开硬脑膜，脑组织张力中等，外侧裂下方切除颞极脑组织，可见海马及钩回肿胀，灰红色，大部质软，血供丰富，边界不清，显微镜下分块近全切除肿瘤，ICA、动眼神经、大脑后动脉、后交通军均保护完好。术腔严密止血，反复冲洗清亮，脑组织搏动好，硬膜破损严重人工硬膜（脑膜健）减张缝合，与护士清点棉片、棉条等手术用品无误后，钛夹和钛片还纳固定骨瓣，逐层缝合肌肉、皮下及皮肤，术毕再次与护士清点棉条等手术用品无误，手术顺利，麻醉满意，中出血约300ml，输液2500ml，未输血，术后拔管后安返PICU病房监护。</v>
          </cell>
          <cell r="X3973" t="str">
            <v>部分切除</v>
          </cell>
          <cell r="Y3973">
            <v>166387</v>
          </cell>
          <cell r="Z3973" t="str">
            <v>GBM(WHO IV)</v>
          </cell>
          <cell r="AA3973" t="str">
            <v>GBM(WHO IV)</v>
          </cell>
          <cell r="AB3973">
            <v>4</v>
          </cell>
          <cell r="AC3973" t="str">
            <v>胶质母细胞瘤 (WHOⅣ级)</v>
          </cell>
          <cell r="AD3973" t="str">
            <v>部分切除</v>
          </cell>
          <cell r="AE3973">
            <v>44288</v>
          </cell>
          <cell r="AF3973" t="str">
            <v>1.胶质母细胞瘤 (WHOⅣ级)(颞叶内侧、基底节区 ,右) 2.子宫肌瘤术后  3.两肺下叶炎症?</v>
          </cell>
          <cell r="AH3973" t="str">
            <v>未终止</v>
          </cell>
          <cell r="AI3973">
            <v>498</v>
          </cell>
          <cell r="AJ3973">
            <v>0</v>
          </cell>
          <cell r="AK3973">
            <v>498</v>
          </cell>
          <cell r="AL3973">
            <v>0</v>
          </cell>
          <cell r="AM3973">
            <v>498</v>
          </cell>
          <cell r="AN3973" t="str">
            <v>同步</v>
          </cell>
          <cell r="AO3973">
            <v>1</v>
          </cell>
          <cell r="AP3973" t="str">
            <v>帝清</v>
          </cell>
          <cell r="AQ3973">
            <v>1</v>
          </cell>
          <cell r="AS3973">
            <v>1</v>
          </cell>
          <cell r="AU3973" t="e">
            <v>#N/A</v>
          </cell>
          <cell r="AV3973" t="e">
            <v>#N/A</v>
          </cell>
          <cell r="AW3973" t="e">
            <v>#N/A</v>
          </cell>
          <cell r="AX3973" t="e">
            <v>#N/A</v>
          </cell>
          <cell r="AY3973" t="e">
            <v>#N/A</v>
          </cell>
          <cell r="AZ3973" t="e">
            <v>#N/A</v>
          </cell>
        </row>
        <row r="3974">
          <cell r="B3974" t="str">
            <v>P1475</v>
          </cell>
          <cell r="C3974" t="str">
            <v>NA</v>
          </cell>
          <cell r="D3974" t="str">
            <v>NA</v>
          </cell>
          <cell r="E3974" t="str">
            <v>NA</v>
          </cell>
          <cell r="F3974" t="str">
            <v>NA</v>
          </cell>
          <cell r="G3974" t="str">
            <v>NA</v>
          </cell>
          <cell r="H3974" t="str">
            <v>NA</v>
          </cell>
          <cell r="I3974" t="str">
            <v>NA</v>
          </cell>
          <cell r="J3974" t="str">
            <v>NA</v>
          </cell>
          <cell r="K3974" t="str">
            <v>NA</v>
          </cell>
          <cell r="L3974" t="str">
            <v>NA</v>
          </cell>
          <cell r="M3974" t="str">
            <v>NA</v>
          </cell>
          <cell r="N3974" t="str">
            <v>NA</v>
          </cell>
          <cell r="O3974" t="str">
            <v>NA</v>
          </cell>
          <cell r="P3974" t="str">
            <v>NA</v>
          </cell>
          <cell r="Q3974" t="str">
            <v>NA</v>
          </cell>
          <cell r="R3974" t="str">
            <v>NA</v>
          </cell>
          <cell r="S3974" t="str">
            <v>NA</v>
          </cell>
          <cell r="T3974" t="str">
            <v>NA</v>
          </cell>
          <cell r="U3974" t="str">
            <v>NA</v>
          </cell>
          <cell r="V3974" t="str">
            <v>NA</v>
          </cell>
          <cell r="W3974" t="str">
            <v>NA</v>
          </cell>
          <cell r="X3974" t="str">
            <v>NA</v>
          </cell>
          <cell r="Y3974" t="str">
            <v>NA</v>
          </cell>
          <cell r="Z3974" t="str">
            <v>NA</v>
          </cell>
          <cell r="AA3974" t="str">
            <v>NA</v>
          </cell>
          <cell r="AB3974" t="str">
            <v>NA</v>
          </cell>
          <cell r="AC3974" t="str">
            <v>NA</v>
          </cell>
          <cell r="AD3974" t="str">
            <v>NA</v>
          </cell>
          <cell r="AE3974" t="str">
            <v>NA</v>
          </cell>
          <cell r="AF3974" t="str">
            <v>NA</v>
          </cell>
          <cell r="AG3974" t="str">
            <v>NA</v>
          </cell>
          <cell r="AH3974" t="str">
            <v>NA</v>
          </cell>
          <cell r="AI3974" t="str">
            <v>NA</v>
          </cell>
          <cell r="AJ3974" t="str">
            <v>NA</v>
          </cell>
          <cell r="AK3974" t="str">
            <v>NA</v>
          </cell>
          <cell r="AL3974" t="str">
            <v>NA</v>
          </cell>
          <cell r="AM3974" t="str">
            <v>NA</v>
          </cell>
          <cell r="AN3974" t="str">
            <v>NA</v>
          </cell>
          <cell r="AO3974" t="str">
            <v>NA</v>
          </cell>
          <cell r="AP3974" t="str">
            <v>NA</v>
          </cell>
          <cell r="AQ3974" t="str">
            <v>NA</v>
          </cell>
          <cell r="AS3974" t="str">
            <v>NA</v>
          </cell>
          <cell r="AT3974" t="str">
            <v>NA</v>
          </cell>
          <cell r="AU3974" t="str">
            <v>NA</v>
          </cell>
          <cell r="AV3974" t="str">
            <v>NA</v>
          </cell>
          <cell r="AW3974" t="str">
            <v>NA</v>
          </cell>
          <cell r="AX3974" t="str">
            <v>NA</v>
          </cell>
          <cell r="AY3974" t="str">
            <v>NA</v>
          </cell>
          <cell r="AZ3974" t="str">
            <v>NA</v>
          </cell>
          <cell r="BA3974" t="str">
            <v>NA</v>
          </cell>
          <cell r="BB3974" t="str">
            <v>NA</v>
          </cell>
          <cell r="BC3974" t="str">
            <v>NA</v>
          </cell>
          <cell r="BD3974" t="str">
            <v>NA</v>
          </cell>
        </row>
        <row r="3975">
          <cell r="B3975" t="str">
            <v>P1476</v>
          </cell>
          <cell r="C3975" t="str">
            <v>CGGA_P1476</v>
          </cell>
          <cell r="E3975" t="str">
            <v>孙克壮</v>
          </cell>
          <cell r="F3975">
            <v>677018</v>
          </cell>
          <cell r="G3975">
            <v>44270</v>
          </cell>
          <cell r="H3975" t="str">
            <v>1.颅内占位性病变（颞顶枕，左，胶质瘤？转移癌？）  2.肺腺癌术后  3.前列腺增生术后</v>
          </cell>
          <cell r="J3975" t="str">
            <v>男</v>
          </cell>
          <cell r="K3975">
            <v>84</v>
          </cell>
          <cell r="L3975" t="str">
            <v>B</v>
          </cell>
          <cell r="M3975" t="str">
            <v>110229193610290811</v>
          </cell>
          <cell r="N3975" t="str">
            <v>孙玉斌/子/13910335273 孙玉琴/女/13621033136 何沙/女/13718999680</v>
          </cell>
          <cell r="O3975" t="str">
            <v>间断头痛2月余，“识字能力及语言能力”下降1月余。</v>
          </cell>
          <cell r="P3975" t="str">
            <v>两月余前患者无明显诱因出现间断性头痛，近1月来出现识字能力下降及语言表达能力下降，并伴有记忆力下降。于海南301分院行头MRI检查发现颅内占位，为进一步诊治来我院，门诊以“颅内占位性病变”收入院。 患者自患病以来，饮食可，睡眠可，二便如常，体重无明显变化。</v>
          </cell>
          <cell r="Q3975" t="str">
            <v>2000年曾于北大医院行“前列腺肥大手术”，2015年曾于301医院行“肺腺癌”手术，并输血。发现“青光眼”10余年。有“青霉素”过敏史。否认高血压史、冠心病史， 否认糖尿病史、脑血管病史、精神病史，否认肝炎史、疟疾史、结核史,否认外伤史，预防接种史不详。</v>
          </cell>
          <cell r="R3975" t="str">
            <v>生于，久居本地，无疫区、疫情、疫水接触史，无牧区、矿山、高氟区、低碘区居住史，无化学性物质、放射性物质、有毒物质接触史，无工业毒物、粉尘接触史。否认冶游史、嗜酒史、吸烟史</v>
          </cell>
          <cell r="S3975" t="str">
            <v>100</v>
          </cell>
          <cell r="T3975">
            <v>44272</v>
          </cell>
          <cell r="V3975" t="str">
            <v>显微镜下幕上深部肿物切除术</v>
          </cell>
          <cell r="W3975" t="str">
            <v>患者气管插管全麻成功后，取右侧卧位。常规碘酒（4%）和酒精（75%）消毒后铺巾，头皮浸润麻醉，取左颞枕马蹄形切口，逐层切开头皮及颞肌，皮瓣翻向下方。充分暴露骨质，颅骨钻4孔骨瓣铣下保留。硬膜止血后四周严密悬吊，见硬膜张力略高250ml甘露醇快速静点降低颅内压，“弧形+放射”状剪开硬脑膜，脑组织张力中等，见囊实性病变位于右侧颞叶，实性病变呈灰白色，质韧，血供中等，与周围脑组织边界欠清，囊液呈黄褐色。自肿瘤大致边界逐步分离并分块切除，最终病变镜下全切，大小约50X65X50mm。术腔严密止血，创面速即纱帖敷,术腔反复冲洗清亮，脑组织搏动好，硬膜破损严重人工硬膜（脑膜健）减张缝合，与护士清点棉片、棉条等手术用品无误后，还纳骨瓣，钛片+盖孔板固定。逐层缝合肌肉、皮下及皮肤，术毕再次与护士清点棉条等手术用品无误，手术顺利，术中出血约100ml，输液1700ml，未输血，术后回ICU病房监护。</v>
          </cell>
          <cell r="X3975" t="str">
            <v>全切除</v>
          </cell>
          <cell r="Y3975" t="str">
            <v>缺失</v>
          </cell>
          <cell r="Z3975" t="str">
            <v>GBM(WHO IV)</v>
          </cell>
          <cell r="AA3975" t="str">
            <v>GBM(WHO IV)</v>
          </cell>
          <cell r="AB3975">
            <v>4</v>
          </cell>
          <cell r="AC3975" t="str">
            <v>胶质母细胞瘤 (WHOⅣ级)肿瘤浸润软膜、蛛网膜下腔及硬膜组织。</v>
          </cell>
          <cell r="AD3975" t="str">
            <v>全切除</v>
          </cell>
          <cell r="AE3975">
            <v>44280</v>
          </cell>
          <cell r="AF3975" t="str">
            <v>1.胶质母细胞瘤 (WHOⅣ级，颞顶枕，左）  2.肺腺癌术后  3.前列腺增生术后</v>
          </cell>
          <cell r="AH3975" t="str">
            <v>终止</v>
          </cell>
          <cell r="AI3975" t="str">
            <v>NA</v>
          </cell>
          <cell r="AJ3975">
            <v>1</v>
          </cell>
          <cell r="AK3975">
            <v>497</v>
          </cell>
          <cell r="AL3975">
            <v>0</v>
          </cell>
          <cell r="AM3975">
            <v>497</v>
          </cell>
          <cell r="AN3975" t="str">
            <v>无</v>
          </cell>
          <cell r="AO3975">
            <v>0</v>
          </cell>
          <cell r="AP3975" t="str">
            <v>无</v>
          </cell>
          <cell r="AQ3975">
            <v>0</v>
          </cell>
          <cell r="AS3975">
            <v>0</v>
          </cell>
          <cell r="AU3975" t="e">
            <v>#N/A</v>
          </cell>
          <cell r="AV3975" t="e">
            <v>#N/A</v>
          </cell>
          <cell r="AW3975" t="e">
            <v>#N/A</v>
          </cell>
          <cell r="AX3975" t="e">
            <v>#N/A</v>
          </cell>
          <cell r="AY3975" t="e">
            <v>#N/A</v>
          </cell>
          <cell r="AZ3975" t="e">
            <v>#N/A</v>
          </cell>
        </row>
        <row r="3976">
          <cell r="B3976" t="str">
            <v>P1477</v>
          </cell>
          <cell r="C3976" t="str">
            <v>CGGA_P1477</v>
          </cell>
          <cell r="E3976" t="str">
            <v>张连玉</v>
          </cell>
          <cell r="F3976">
            <v>677267</v>
          </cell>
          <cell r="G3976">
            <v>44272</v>
          </cell>
          <cell r="H3976" t="str">
            <v>颅内占位性病变（颞、底节，左）  高血压</v>
          </cell>
          <cell r="J3976" t="str">
            <v>男</v>
          </cell>
          <cell r="K3976">
            <v>64</v>
          </cell>
          <cell r="L3976" t="str">
            <v>AB</v>
          </cell>
          <cell r="M3976" t="str">
            <v>130222195604014210</v>
          </cell>
          <cell r="N3976" t="str">
            <v>张红美/女/13832513834 董建强/女婿/13832999779 李会琴/ /15232701078</v>
          </cell>
          <cell r="O3976" t="str">
            <v>一过性失忆，查体发现颅内占位1月余。</v>
          </cell>
          <cell r="P3976" t="str">
            <v>患者无明显诱因1月前出现一过性失忆，持续一小时，否认头痛、头晕，否认肢体抽搐，否认意识障碍，否认肢体活动障碍，于当地医院就诊，行头颅核磁示左颞底节占位，未行特殊治疗，为进一步治疗，特来我院门诊就诊，门诊以“颅内占位性病变”收入我科病房。患者自患病以来，饮食可，睡眠可，二便如常，体重无明显变化。</v>
          </cell>
          <cell r="Q3976" t="str">
            <v>平素健康状况:良好。高血压病史5年，规律服用施慧达，隔天一次，血压控制可，否认冠心病史， 否认糖尿病史、脑血管病史、精神病史，否认肝炎史、疟疾史、结核史,头部外伤病史17年余，否认其他手术史、输血史，否认过敏史，预防接种史不详。</v>
          </cell>
          <cell r="R3976" t="str">
            <v>生于河北，久居本地，无疫区、疫情、疫水接触史，无牧区、矿山、高氟区、低碘区居住史，无化学性物质、放射性物质、有毒物质接触史，无工业毒物、粉尘接触史。否认冶游史、嗜酒史、吸烟史。</v>
          </cell>
          <cell r="S3976" t="str">
            <v>100</v>
          </cell>
          <cell r="T3976">
            <v>44273</v>
          </cell>
          <cell r="V3976" t="str">
            <v>左额颞开颅病变切除术+人工硬膜修补术</v>
          </cell>
          <cell r="W3976" t="str">
            <v>患者气管插管全麻成功后，仰卧位，头偏向右。常规碘酒（2%）和酒精（75%）消毒后铺巾，头皮浸润麻醉，取左额颞“？”切口逐层切开，皮瓣翻向侧下方，充分暴露骨质，颅骨钻2孔骨瓣铣下保留。硬膜止血后四周严密悬吊， “弧形+放射”状剪开硬脑膜，脑组织张力中等，见病变位于左侧颞叶，实性病变呈灰白色，质软韧不均，血供中等，与周围脑组织边界欠清，自肿瘤大致边界逐步分离并分块切除，最终病变镜下近全切，左侧脑室颞角开放，大小约6*5*4cm。术腔严密止血，创面速即纱帖敷,术腔反复冲洗清亮，脑组织搏动好，硬膜破损严重人工硬膜（脑膜健）修补缝合，与护士清点棉片、棉条等手术用品无误后，2枚钛片1枚盖孔板还纳骨瓣，逐层缝合肌肉、皮下及皮肤，术毕再次与护士清点棉条等手术用品无误，手术顺利，术中出血约200ml，输液2000ml，未输血，术后回ICU病房监护。</v>
          </cell>
          <cell r="X3976" t="str">
            <v>部分切除</v>
          </cell>
          <cell r="Y3976" t="str">
            <v>166484</v>
          </cell>
          <cell r="Z3976" t="str">
            <v>OA(WHO II)</v>
          </cell>
          <cell r="AA3976" t="str">
            <v>OA(WHO II)</v>
          </cell>
          <cell r="AB3976">
            <v>2</v>
          </cell>
          <cell r="AC3976" t="str">
            <v>少突星形细胞瘤 (WHOⅡ级)，部分区域细胞密集，生长活跃，肿瘤浸润软膜下。</v>
          </cell>
          <cell r="AD3976" t="str">
            <v>部分切除</v>
          </cell>
          <cell r="AE3976">
            <v>44281</v>
          </cell>
          <cell r="AF3976" t="str">
            <v>少突星形细胞瘤 (WHOⅡ级)（颞、底节，左）  高血压</v>
          </cell>
          <cell r="AH3976" t="str">
            <v>未终止</v>
          </cell>
          <cell r="AI3976">
            <v>496</v>
          </cell>
          <cell r="AJ3976">
            <v>0</v>
          </cell>
          <cell r="AK3976">
            <v>496</v>
          </cell>
          <cell r="AL3976">
            <v>0</v>
          </cell>
          <cell r="AM3976">
            <v>496</v>
          </cell>
          <cell r="AN3976" t="str">
            <v>30次</v>
          </cell>
          <cell r="AO3976">
            <v>1</v>
          </cell>
          <cell r="AP3976" t="str">
            <v>帝清</v>
          </cell>
          <cell r="AQ3976">
            <v>1</v>
          </cell>
          <cell r="AS3976">
            <v>0</v>
          </cell>
          <cell r="AU3976" t="e">
            <v>#N/A</v>
          </cell>
          <cell r="AV3976" t="e">
            <v>#N/A</v>
          </cell>
          <cell r="AW3976" t="e">
            <v>#N/A</v>
          </cell>
          <cell r="AX3976" t="e">
            <v>#N/A</v>
          </cell>
          <cell r="AY3976" t="e">
            <v>#N/A</v>
          </cell>
          <cell r="AZ3976" t="e">
            <v>#N/A</v>
          </cell>
        </row>
        <row r="3977">
          <cell r="B3977" t="str">
            <v>P1478</v>
          </cell>
          <cell r="C3977" t="str">
            <v>CGGA_P1478</v>
          </cell>
          <cell r="E3977" t="str">
            <v>顾秀玲</v>
          </cell>
          <cell r="F3977">
            <v>677454</v>
          </cell>
          <cell r="G3977">
            <v>44273</v>
          </cell>
          <cell r="H3977" t="str">
            <v>颅内占位性病变（丘脑、额叶；左侧）  甲状腺功能减退  高血压</v>
          </cell>
          <cell r="J3977" t="str">
            <v>女</v>
          </cell>
          <cell r="K3977">
            <v>56</v>
          </cell>
          <cell r="L3977" t="str">
            <v>A</v>
          </cell>
          <cell r="M3977" t="str">
            <v>110102196409121125</v>
          </cell>
          <cell r="N3977" t="str">
            <v>武长卫/夫/13552866831 顾秀芬/姐妹/13641302841 顾秀卿/姐妹/13381018771</v>
          </cell>
          <cell r="O3977" t="str">
            <v>双下肢无力半月余，进行性加重。</v>
          </cell>
          <cell r="P3977" t="str">
            <v>患者于半个月前出现双下肢无力，走路不稳，进行性加重，伴有间断头晕，无头疼、恶心、呕吐等表现。遂就诊于东直门中医院骨科，查头颅MR示：颅内占位性病变，具体不祥，未经行特殊治疗，今日患者为求进一步治疗就诊于我院，以“颅内占位性病变”收入我科。患者自患病以来，饮食可，睡眠可，二便如常，体重无明显变化。</v>
          </cell>
          <cell r="Q3977" t="str">
            <v>平素健康状况:良好。有高血压病，患高血压十余年，规律服用拜新同，1.5片/天；甲减病史，服用优甲乐1片/天。否认、冠心病史， 否认糖尿病史、脑血管病史、精神病史，否认肝炎史、疟疾史、结核史,否认手术史、外伤史、输血史，否认过敏史，预防接种史不详。</v>
          </cell>
          <cell r="R3977" t="str">
            <v>生于原籍，久居本地，无疫区、疫情、疫水接触史，无牧区、矿山、高氟区、低碘区居住史，无化学性物质、放射性物质、有毒物质接触史，无工业毒物、粉尘接触史。否认冶游史、嗜酒史、吸烟史。</v>
          </cell>
          <cell r="S3977" t="str">
            <v>100</v>
          </cell>
          <cell r="T3977">
            <v>44277</v>
          </cell>
          <cell r="V3977" t="str">
            <v>左额顶开颅颅内肿物切除术+人工硬脑莫修补术（神经导航+运动诱发电位+皮层电刺激+术中B超辅助）</v>
          </cell>
          <cell r="W3977" t="str">
            <v>全麻插管后，仰卧位，上头架固定，神经导航确定病变范围，常规消毒、铺巾。以病变为中心行左额顶马蹄形切口，皮瓣翻向前方，切开颞肌，暴露颅骨，颅骨钻孔，用铣刀铣下骨瓣。见硬膜正常，硬脑膜张力高。沿骨窗悬吊硬膜后放射状剪开硬膜，电灼硬脑膜边缘出血。B超再次确定肿瘤位置，可见肿瘤位于额顶叶交界、中央区，主体在皮层下，灰红色，囊实性，质韧，血供丰富，边界不清。用皮层翻转确定中央沟、中央后回的位置，于中央前回造瘘，分块切除肿瘤，囊液呈灰黄色，减压后沿四周切除，直至肿瘤边界的脑组织。最终全切除肿瘤大小约4.6×3.6×5.2cm，肿瘤包绕大脑前动脉分支主干，未勉强切除，切除肿瘤后再次行B超示未见明显肿瘤残留，电生理皮层电刺激同术前。创面贴附速即纱彻底止血。瘤腔冲水清亮。人工硬脑膜减张缝合硬膜，骨瓣复位，以钛夹固定、复位骨瓣。分层缝合皮下和皮肤，术毕再次清点纱布器械无误。手术顺利，术毕返病房。</v>
          </cell>
          <cell r="X3977" t="str">
            <v>部分切除</v>
          </cell>
          <cell r="Y3977" t="str">
            <v>166586</v>
          </cell>
          <cell r="Z3977" t="str">
            <v>GBM(WHO IV)</v>
          </cell>
          <cell r="AA3977" t="str">
            <v>GBM(WHO IV)</v>
          </cell>
          <cell r="AB3977">
            <v>4</v>
          </cell>
          <cell r="AC3977" t="str">
            <v>胶质母细胞瘤 (WHOⅣ级)</v>
          </cell>
          <cell r="AD3977" t="str">
            <v>部分切除</v>
          </cell>
          <cell r="AE3977">
            <v>44286</v>
          </cell>
          <cell r="AF3977" t="str">
            <v>1.颅内占位性病变（丘脑、额叶；左侧）胶质母细胞瘤WHO IV级2.甲状腺功能减退3.高血压4.血小板增多5.低钾血症6.高钠血症7.高氯血症8.凝血功能异常9.低钙血症10.肝功能异常11.贫血</v>
          </cell>
          <cell r="AH3977" t="str">
            <v>未终止</v>
          </cell>
          <cell r="AI3977">
            <v>492</v>
          </cell>
          <cell r="AJ3977">
            <v>0</v>
          </cell>
          <cell r="AK3977">
            <v>492</v>
          </cell>
          <cell r="AL3977">
            <v>0</v>
          </cell>
          <cell r="AM3977">
            <v>492</v>
          </cell>
          <cell r="AN3977" t="str">
            <v>同步</v>
          </cell>
          <cell r="AO3977">
            <v>1</v>
          </cell>
          <cell r="AP3977" t="str">
            <v>泰道</v>
          </cell>
          <cell r="AQ3977">
            <v>1</v>
          </cell>
          <cell r="AS3977">
            <v>0</v>
          </cell>
          <cell r="AU3977" t="e">
            <v>#N/A</v>
          </cell>
          <cell r="AV3977" t="e">
            <v>#N/A</v>
          </cell>
          <cell r="AW3977" t="e">
            <v>#N/A</v>
          </cell>
          <cell r="AX3977" t="e">
            <v>#N/A</v>
          </cell>
          <cell r="AY3977" t="e">
            <v>#N/A</v>
          </cell>
          <cell r="AZ3977" t="e">
            <v>#N/A</v>
          </cell>
        </row>
        <row r="3978">
          <cell r="B3978" t="str">
            <v>P1479</v>
          </cell>
          <cell r="C3978" t="str">
            <v>CGGA_P1479</v>
          </cell>
          <cell r="E3978" t="str">
            <v>朱晓菲</v>
          </cell>
          <cell r="F3978">
            <v>677629</v>
          </cell>
          <cell r="G3978">
            <v>44274</v>
          </cell>
          <cell r="H3978" t="str">
            <v>颅内占位性病变（额顶，右）  症状性癫痫[继发性癫痫]</v>
          </cell>
          <cell r="J3978" t="str">
            <v>女</v>
          </cell>
          <cell r="K3978">
            <v>43</v>
          </cell>
          <cell r="L3978" t="str">
            <v>A</v>
          </cell>
          <cell r="M3978" t="str">
            <v>450205197801201020</v>
          </cell>
          <cell r="N3978" t="str">
            <v>许生勇/夫/13878896566 朱晓宇/兄/13807725697 朱社光/父/13877273833</v>
          </cell>
          <cell r="O3978" t="str">
            <v>发作性口周左上肢麻木1月余。</v>
          </cell>
          <cell r="P3978" t="str">
            <v>患者无明显诱因1月前出现左侧口周舌体左上肢发麻，持续一分钟，可自行缓解，否认肢体抽搐，否认肢体活动障碍，否认意识障碍，否认明显头痛头晕，否认恶心呕吐，于当地医院就诊，行头颅核磁检查提示右额顶病变，开始口服丙戊酸钠缓释片，每天两次，一次半片，未行其他特殊处理，为进一步治疗，特来我院门诊就诊，门诊以“颅内占位性病变”收入我科病房。    患者自患病以来，饮食可，睡眠可，二便如常，体重无明显变化。</v>
          </cell>
          <cell r="Q3978" t="str">
            <v>平素健康状况:良好。否认高血压史、冠心病史， 否认糖尿病史、脑血管病史、精神病史，否认肝炎史、疟疾史、结核史,右膝关节手术史近2年，否认其他认手术史、外伤史、输血史，否认过敏史，预防接种史不详。</v>
          </cell>
          <cell r="R3978" t="str">
            <v>生于广西，久居本地，无疫区、疫情、疫水接触史，无牧区、矿山、高氟区、低碘区居住史，无化学性物质、放射性物质、有毒物质接触史，无工业毒物、粉尘接触史。否认冶游史、嗜酒史、吸烟史。</v>
          </cell>
          <cell r="S3978" t="str">
            <v>100</v>
          </cell>
          <cell r="T3978">
            <v>44277</v>
          </cell>
          <cell r="V3978" t="str">
            <v>右额颞顶开颅病变切除术+人工硬膜修补术</v>
          </cell>
          <cell r="W3978" t="str">
            <v>患者插管全麻成功后，病人取仰卧位，头架固定，导航明确病变位置，常规碘酒（2%）和酒精（75%）消毒后铺巾，头皮浸润麻醉，沿右额颞顶马蹄形切口逐层切开，颅骨钻1孔骨瓣铣下保留，硬膜四周严密悬吊，见硬膜张力略高，250ml甘露醇快速静点降低颅内压， “+”字状剪开脑膜，可见病变位于右额颞顶皮层，色灰红或灰白，局部脑回肿胀，质软韧不均，血供中等，与周围脑组织边界欠清，电生理皮层翻转明确中央沟，可见肿瘤主体位于中央沟后方，沿肿瘤大致边界逐步分离并分块切除，最终病变镜下近全切，大小约5.2X5.0X3.7cm，深部至侧裂，右侧脑室未开放，术腔严密止血，创面速即纱帖敷,术腔反复冲洗清亮，脑组织搏动好，鉴于硬膜缺损，人工硬膜（脑膜健）修补缝合硬膜，与护士清点棉片、棉条等手术用品无误后，盖孔片及钛片还纳骨瓣，皮下放置引流管1枚头皮另戳1口引出并固定，逐层缝合肌肉、皮下及皮肤，术毕再次与护士清点棉条等手术用品无误，手术顺利，术中出血约 350ml，输液   3000ml，未输血，术后回ICU病房监护。</v>
          </cell>
          <cell r="X3978" t="str">
            <v>部分切除</v>
          </cell>
          <cell r="Y3978" t="str">
            <v>166605</v>
          </cell>
          <cell r="Z3978" t="str">
            <v>OA(WHO II)</v>
          </cell>
          <cell r="AA3978" t="str">
            <v>OA(WHO II)</v>
          </cell>
          <cell r="AB3978">
            <v>2</v>
          </cell>
          <cell r="AC3978" t="str">
            <v>少突星形细胞瘤(WHOⅡ级)，局灶生长较活跃，细胞密度增高。</v>
          </cell>
          <cell r="AD3978" t="str">
            <v>部分切除</v>
          </cell>
          <cell r="AE3978">
            <v>44292</v>
          </cell>
          <cell r="AF3978" t="str">
            <v>1.少突星形细胞瘤(WHOⅡ级)（额顶，右）  2.症状性癫痫[继发性癫痫]3.低钠血症</v>
          </cell>
          <cell r="AH3978" t="str">
            <v>未终止</v>
          </cell>
          <cell r="AI3978">
            <v>492</v>
          </cell>
          <cell r="AJ3978">
            <v>0</v>
          </cell>
          <cell r="AK3978">
            <v>492</v>
          </cell>
          <cell r="AL3978">
            <v>0</v>
          </cell>
          <cell r="AM3978">
            <v>492</v>
          </cell>
          <cell r="AN3978" t="str">
            <v>无</v>
          </cell>
          <cell r="AO3978">
            <v>0</v>
          </cell>
          <cell r="AP3978" t="str">
            <v>帝清</v>
          </cell>
          <cell r="AQ3978">
            <v>1</v>
          </cell>
          <cell r="AS3978">
            <v>0</v>
          </cell>
          <cell r="AU3978" t="e">
            <v>#N/A</v>
          </cell>
          <cell r="AV3978" t="e">
            <v>#N/A</v>
          </cell>
          <cell r="AW3978" t="e">
            <v>#N/A</v>
          </cell>
          <cell r="AX3978" t="e">
            <v>#N/A</v>
          </cell>
          <cell r="AY3978" t="e">
            <v>#N/A</v>
          </cell>
          <cell r="AZ3978" t="e">
            <v>#N/A</v>
          </cell>
        </row>
        <row r="3979">
          <cell r="B3979" t="str">
            <v>P1480</v>
          </cell>
          <cell r="C3979" t="str">
            <v>CGGA_P1480</v>
          </cell>
          <cell r="E3979" t="str">
            <v>曾琦欢</v>
          </cell>
          <cell r="F3979">
            <v>677915</v>
          </cell>
          <cell r="G3979">
            <v>44277</v>
          </cell>
          <cell r="H3979" t="str">
            <v>颅内占位性病变（额叶；右）胶质瘤  症状性癫痫[继发性癫痫]</v>
          </cell>
          <cell r="J3979" t="str">
            <v>女</v>
          </cell>
          <cell r="K3979">
            <v>23</v>
          </cell>
          <cell r="L3979" t="str">
            <v>A</v>
          </cell>
          <cell r="M3979" t="str">
            <v>53012519970518002X</v>
          </cell>
          <cell r="N3979" t="str">
            <v>曾平凡/父/13908874313 王玉秀/母/13888461556 金鑫/表哥/13700696878</v>
          </cell>
          <cell r="O3979" t="str">
            <v>癫痫发作1月余</v>
          </cell>
          <cell r="P3979" t="str">
            <v>患者2021年2月8日突发癫痫发作，持续时间约10分钟，后自行缓解，发作时上肢抽搐伴意识丧失，无头疼、头晕、恶心、呕吐等。遂于就诊于当地医院查头部MR示：颅内占位性病变，具体不详，未给与特殊治疗。患者3月2日就诊于我院门诊，查头部MR示：右额叶病变，低级别胶质瘤。门诊以“颅内占位性病变”收入我科。患者自患病以来，饮食可，睡眠可，二便如常，体重无明显变化。</v>
          </cell>
          <cell r="Q3979" t="str">
            <v>平素健康状况:良好。11年前于当地医院行输尿管镜手术，术后恢复顺利。否认高血压史、冠心病史， 否认糖尿病史、脑血管病史、精神病史，否认肝炎史、疟疾史、结核史,否认外伤史、输血史，否认过敏史，预防接种史不详。</v>
          </cell>
          <cell r="R3979" t="str">
            <v>生于原籍，久居本地，无疫区、疫情、疫水接触史，无牧区、矿山、高氟区、低碘区居住史，无化学性物质、放射性物质、有毒物质接触史，无工业毒物、粉尘接触史。否认冶游史、嗜酒史、吸烟史。吸烟史2年，4根/天，少量饮酒。</v>
          </cell>
          <cell r="S3979" t="str">
            <v>100</v>
          </cell>
          <cell r="T3979">
            <v>44278</v>
          </cell>
          <cell r="V3979" t="str">
            <v>右额顶开颅颅内肿物切除术+人工硬脑膜修补术（神经导航+术中B超+运动诱发电位+皮层/皮层下电刺激辅助）</v>
          </cell>
          <cell r="W3979" t="str">
            <v>患者插管全麻成功后，病人取仰卧位头架固定。神经导航确认肿瘤位置，常规碘酒（4%）和酒精（75%）消毒后铺巾，头皮浸润麻醉，沿右额顶弧形切口逐层切开，颅骨钻孔骨瓣铣下保留，硬膜四周严密悬吊，硬膜张力略高，250ml甘露醇快速静点降颅内压，“弧形+放射状”剪开脑膜，术中B超再次确认肿瘤位置，皮层翻转确认中央前回，皮层电刺激确认手运动区，肿瘤紧贴中央前回手运动区，肿瘤位于皮层见实性病变，呈灰白色，质地韧，血供较丰富，与周围脑组织边界不清，显微镜下自肿瘤大致边界逐步分离并分块切除，最终病变镜下全切，大小约3.8X2.3X3.3cm。皮层下电刺激示肿瘤离深部纤维束位置紧密。术腔严密止血，创面速即纱帖敷,术腔反复冲洗清亮，脑组织搏动好，硬膜破损严重人工硬膜减张缝合，与护士清点棉片、棉条等手术用品无误后，盖孔板、钛片还纳骨瓣，逐层缝合肌肉、皮下及皮肤，术毕再次与护士清点棉条等手术用品无误，手术顺利，术中出血约250ml，术后回病房监护</v>
          </cell>
          <cell r="X3979" t="str">
            <v>部分切除</v>
          </cell>
          <cell r="Y3979" t="str">
            <v>166653</v>
          </cell>
          <cell r="Z3979" t="str">
            <v>A(WHO II)</v>
          </cell>
          <cell r="AA3979" t="str">
            <v>A(WHO II)</v>
          </cell>
          <cell r="AB3979">
            <v>2</v>
          </cell>
          <cell r="AC3979" t="str">
            <v>星形细胞瘤 (WHOⅡ级)。</v>
          </cell>
          <cell r="AD3979" t="str">
            <v>部分切除</v>
          </cell>
          <cell r="AE3979">
            <v>44286</v>
          </cell>
          <cell r="AF3979" t="str">
            <v>1.颅内占位性病变（额叶；右）胶质瘤2.症状性癫痫[继发性癫痫]3.高氯血症4.肝功能异常5.凝血功能异常</v>
          </cell>
          <cell r="AH3979" t="str">
            <v>未终止</v>
          </cell>
          <cell r="AI3979">
            <v>491</v>
          </cell>
          <cell r="AJ3979">
            <v>0</v>
          </cell>
          <cell r="AK3979">
            <v>491</v>
          </cell>
          <cell r="AL3979">
            <v>0</v>
          </cell>
          <cell r="AM3979">
            <v>491</v>
          </cell>
          <cell r="AN3979" t="str">
            <v>无</v>
          </cell>
          <cell r="AO3979">
            <v>0</v>
          </cell>
          <cell r="AP3979" t="str">
            <v>无</v>
          </cell>
          <cell r="AQ3979">
            <v>0</v>
          </cell>
          <cell r="AS3979">
            <v>0</v>
          </cell>
          <cell r="AU3979" t="e">
            <v>#N/A</v>
          </cell>
          <cell r="AV3979" t="e">
            <v>#N/A</v>
          </cell>
          <cell r="AW3979" t="e">
            <v>#N/A</v>
          </cell>
          <cell r="AX3979" t="e">
            <v>#N/A</v>
          </cell>
          <cell r="AY3979" t="e">
            <v>#N/A</v>
          </cell>
          <cell r="AZ3979" t="e">
            <v>#N/A</v>
          </cell>
        </row>
        <row r="3980">
          <cell r="B3980" t="str">
            <v>P1481</v>
          </cell>
          <cell r="C3980" t="str">
            <v>CGGA_P1481</v>
          </cell>
          <cell r="E3980" t="str">
            <v>王树理</v>
          </cell>
          <cell r="F3980">
            <v>522896</v>
          </cell>
          <cell r="G3980">
            <v>44278</v>
          </cell>
          <cell r="H3980" t="str">
            <v>颅内占位性病变（额，右，胶质瘤可能性大）</v>
          </cell>
          <cell r="J3980" t="str">
            <v>男</v>
          </cell>
          <cell r="K3980">
            <v>46</v>
          </cell>
          <cell r="L3980" t="str">
            <v>缺失</v>
          </cell>
          <cell r="M3980" t="str">
            <v>130122197410254332</v>
          </cell>
          <cell r="N3980" t="str">
            <v>刘志华/妻/13693127663 王树玲/姐/13001496332 王淑贤/姐/13933067578</v>
          </cell>
          <cell r="O3980" t="str">
            <v>体检发现颅内病变6年余，1月前复查发现病变有所增大</v>
          </cell>
          <cell r="P3980" t="str">
            <v>6年前（2015年4月）于民航医院体检发现“颅内病变”，于我院门诊复查发现“右额占位，胶质瘤可能性大”，未予手术治疗，逐年复查。1月前复查时发现病变有所增大，遂决定手术治疗而入院。    患者自患病以来，饮食可，睡眠可，二便如常，体重无明显变化。</v>
          </cell>
          <cell r="Q3980" t="str">
            <v>曾有“破伤风”过敏。平素健康状况:良好。否认高血压史、冠心病史， 否认糖尿病史、脑血管病史、精神病史，否认肝炎史、疟疾史、结核史,否认手术史、外伤史、输血史，预防接种史不详。</v>
          </cell>
          <cell r="R3980" t="str">
            <v>生于河北石家庄市，偶有饮酒，久居本地，无疫区、疫情、疫水接触史，无牧区、矿山、高氟区、低碘区居住史，无化学性物质、放射性物质、有毒物质接触史，无工业毒物、粉尘接触史。否认冶游史、嗜酒史。</v>
          </cell>
          <cell r="S3980" t="str">
            <v>100</v>
          </cell>
          <cell r="T3980">
            <v>44279</v>
          </cell>
          <cell r="V3980" t="str">
            <v>显微镜下幕上深部肿物切除术</v>
          </cell>
          <cell r="W3980" t="str">
            <v>患者插管全麻成功后，病人取仰卧位。常规碘酒（4%）和酒精（75%）消毒后铺巾，头皮浸润麻醉，行右额颞切口切开，充分暴露右额骨质，颅骨钻2孔骨瓣铣下保留，硬膜四周严密悬吊。“弧形+放射”状剪开硬脑膜，可见眶回局部脑组织张力高，脑回膨隆明显，脑沟消失。灰白色病变已突至皮层表面，质软，血供丰富，与周围脑组织边界不清。显微镜下自肿瘤大致边界逐步分离并适当扩大，切除病变大小约50X40X30mm，内达中线。术腔严密止血，创面速即纱帖敷,术腔反复冲洗清亮，脑组织搏动好，已可缝人工硬膜（脑膜健）减张缝合硬脑膜，与护士清点棉片、棉条等手术用品无误后，还纳骨瓣，钛片+盖孔板固定。逐层缝合肌肉、皮下及皮肤，术毕再次与护士清点棉条等手术用品无误，手术顺利，术中出血约100ml，输液1700ml，术后回病房监护。</v>
          </cell>
          <cell r="X3980" t="str">
            <v>全切除</v>
          </cell>
          <cell r="Y3980" t="str">
            <v>缺失</v>
          </cell>
          <cell r="Z3980" t="str">
            <v>AO(WHO III)</v>
          </cell>
          <cell r="AA3980" t="str">
            <v>AO(WHO III)</v>
          </cell>
          <cell r="AB3980">
            <v>3</v>
          </cell>
          <cell r="AC3980" t="str">
            <v>间变性少突胶质细胞瘤（WHOⅢ级），局灶Ki-67增殖指数达50%，生长活跃，肿瘤累及软膜下。</v>
          </cell>
          <cell r="AD3980" t="str">
            <v>全切除</v>
          </cell>
          <cell r="AE3980">
            <v>44286</v>
          </cell>
          <cell r="AF3980" t="str">
            <v>间变性少突胶质细胞瘤（WHO III级,额，右）</v>
          </cell>
          <cell r="AH3980" t="str">
            <v>未终止</v>
          </cell>
          <cell r="AI3980">
            <v>490</v>
          </cell>
          <cell r="AJ3980">
            <v>0</v>
          </cell>
          <cell r="AK3980">
            <v>490</v>
          </cell>
          <cell r="AL3980">
            <v>0</v>
          </cell>
          <cell r="AM3980">
            <v>490</v>
          </cell>
          <cell r="AN3980" t="str">
            <v>同步</v>
          </cell>
          <cell r="AO3980">
            <v>1</v>
          </cell>
          <cell r="AP3980" t="str">
            <v>泰道帝清</v>
          </cell>
          <cell r="AQ3980">
            <v>1</v>
          </cell>
          <cell r="AS3980">
            <v>0</v>
          </cell>
          <cell r="AU3980" t="e">
            <v>#N/A</v>
          </cell>
          <cell r="AV3980" t="e">
            <v>#N/A</v>
          </cell>
          <cell r="AW3980" t="e">
            <v>#N/A</v>
          </cell>
          <cell r="AX3980" t="e">
            <v>#N/A</v>
          </cell>
          <cell r="AY3980" t="e">
            <v>#N/A</v>
          </cell>
          <cell r="AZ3980" t="e">
            <v>#N/A</v>
          </cell>
        </row>
        <row r="3981">
          <cell r="B3981" t="str">
            <v>P1482</v>
          </cell>
          <cell r="C3981" t="str">
            <v>NA</v>
          </cell>
          <cell r="D3981" t="str">
            <v>NA</v>
          </cell>
          <cell r="E3981" t="str">
            <v>NA</v>
          </cell>
          <cell r="F3981" t="str">
            <v>NA</v>
          </cell>
          <cell r="G3981" t="str">
            <v>NA</v>
          </cell>
          <cell r="H3981" t="str">
            <v>NA</v>
          </cell>
          <cell r="I3981" t="str">
            <v>NA</v>
          </cell>
          <cell r="J3981" t="str">
            <v>NA</v>
          </cell>
          <cell r="K3981" t="str">
            <v>NA</v>
          </cell>
          <cell r="L3981" t="str">
            <v>NA</v>
          </cell>
          <cell r="M3981" t="str">
            <v>NA</v>
          </cell>
          <cell r="N3981" t="str">
            <v>NA</v>
          </cell>
          <cell r="O3981" t="str">
            <v>NA</v>
          </cell>
          <cell r="P3981" t="str">
            <v>NA</v>
          </cell>
          <cell r="Q3981" t="str">
            <v>NA</v>
          </cell>
          <cell r="R3981" t="str">
            <v>NA</v>
          </cell>
          <cell r="S3981" t="str">
            <v>NA</v>
          </cell>
          <cell r="T3981" t="str">
            <v>NA</v>
          </cell>
          <cell r="U3981" t="str">
            <v>NA</v>
          </cell>
          <cell r="V3981" t="str">
            <v>NA</v>
          </cell>
          <cell r="W3981" t="str">
            <v>NA</v>
          </cell>
          <cell r="X3981" t="str">
            <v>NA</v>
          </cell>
          <cell r="Y3981" t="str">
            <v>NA</v>
          </cell>
          <cell r="Z3981" t="str">
            <v>NA</v>
          </cell>
          <cell r="AA3981" t="str">
            <v>NA</v>
          </cell>
          <cell r="AB3981" t="str">
            <v>NA</v>
          </cell>
          <cell r="AC3981" t="str">
            <v>NA</v>
          </cell>
          <cell r="AD3981" t="str">
            <v>NA</v>
          </cell>
          <cell r="AE3981" t="str">
            <v>NA</v>
          </cell>
          <cell r="AF3981" t="str">
            <v>NA</v>
          </cell>
          <cell r="AG3981" t="str">
            <v>NA</v>
          </cell>
          <cell r="AH3981" t="str">
            <v>NA</v>
          </cell>
          <cell r="AI3981" t="str">
            <v>NA</v>
          </cell>
          <cell r="AJ3981" t="str">
            <v>NA</v>
          </cell>
          <cell r="AK3981" t="str">
            <v>NA</v>
          </cell>
          <cell r="AL3981" t="str">
            <v>NA</v>
          </cell>
          <cell r="AM3981" t="str">
            <v>NA</v>
          </cell>
          <cell r="AN3981" t="str">
            <v>NA</v>
          </cell>
          <cell r="AO3981" t="str">
            <v>NA</v>
          </cell>
          <cell r="AP3981" t="str">
            <v>NA</v>
          </cell>
          <cell r="AQ3981" t="str">
            <v>NA</v>
          </cell>
          <cell r="AS3981" t="str">
            <v>NA</v>
          </cell>
          <cell r="AT3981" t="str">
            <v>NA</v>
          </cell>
          <cell r="AU3981" t="str">
            <v>NA</v>
          </cell>
          <cell r="AV3981" t="str">
            <v>NA</v>
          </cell>
          <cell r="AW3981" t="str">
            <v>NA</v>
          </cell>
          <cell r="AX3981" t="str">
            <v>NA</v>
          </cell>
          <cell r="AY3981" t="str">
            <v>NA</v>
          </cell>
          <cell r="AZ3981" t="str">
            <v>NA</v>
          </cell>
          <cell r="BA3981" t="str">
            <v>NA</v>
          </cell>
          <cell r="BB3981" t="str">
            <v>NA</v>
          </cell>
          <cell r="BC3981" t="str">
            <v>NA</v>
          </cell>
          <cell r="BD3981" t="str">
            <v>NA</v>
          </cell>
        </row>
        <row r="3982">
          <cell r="B3982" t="str">
            <v>P1483</v>
          </cell>
          <cell r="C3982" t="str">
            <v>CGGA_P1483</v>
          </cell>
          <cell r="E3982" t="str">
            <v>张再申</v>
          </cell>
          <cell r="F3982">
            <v>678352</v>
          </cell>
          <cell r="G3982">
            <v>44279</v>
          </cell>
          <cell r="H3982" t="str">
            <v>1.颅内占位性病变（左额） 2.大隐静脉曲张术后 3.症状性癫痫[继发性癫痫]</v>
          </cell>
          <cell r="J3982" t="str">
            <v>男</v>
          </cell>
          <cell r="K3982">
            <v>49</v>
          </cell>
          <cell r="L3982" t="str">
            <v>A</v>
          </cell>
          <cell r="M3982" t="str">
            <v>372801197110267417</v>
          </cell>
          <cell r="N3982" t="str">
            <v>史继芳/妻/15092905852 张新淼/女/17854175338 张再秀/妹/13910304095</v>
          </cell>
          <cell r="O3982" t="str">
            <v>1月前癫痫大发作1次</v>
          </cell>
          <cell r="P3982" t="str">
            <v>患者于2021年2月27日于家中出现癫痫发作，表现为右上肢抽搐、左侧面部抽搐，随即出现意识丧失，约20分钟后缓解，于当地医院急诊行头部CT发现颅内占位性病变，给予抗癫痫药物治疗，具体不详；现为求手术治疗来我院门诊，行头部MRI示：左额叶皮层占位：少突-星形细胞瘤可能性大；脑内散在缺血性白质病变。今日以“颅内占位性病变（左额）”收入病房。    患者自患病以来，饮食可，睡眠可，二便如常，体重无明显变化。</v>
          </cell>
          <cell r="Q3982" t="str">
            <v>平素健康状况:良好。否认高血压史、冠心病史， 否认糖尿病史、脑血管病史、精神病史，否认肝炎史、疟疾史、结核史,2018年8月于当地医院行“右下肢静脉曲张手术”；2020年12月左下“肢肌肉拉伤、肌肉间血栓形成”，口服利伐沙班1片 Qd，迈之灵2粒 Bid，七叶皂苷钠 2粒 Bid，已停药1月。否认、外伤史、输血史，否认过敏史，预防接种史不详。</v>
          </cell>
          <cell r="R3982" t="str">
            <v>生于原籍，久居本地，无疫区、疫情、疫水接触史，无牧区、矿山、高氟区、低碘区居住史，无化学性物质、放射性物质、有毒物质接触史，无工业毒物、粉尘接触史。否认冶游史、嗜酒史、吸烟史。</v>
          </cell>
          <cell r="S3982" t="str">
            <v>100</v>
          </cell>
          <cell r="T3982">
            <v>44280</v>
          </cell>
          <cell r="V3982" t="str">
            <v>显微镜下幕上浅部肿物切除术+人工硬脑膜修补术</v>
          </cell>
          <cell r="W3982" t="str">
            <v>全麻插管后，仰卧位，头部抬高30度。常规消毒、铺巾。行左额弧形切口，撑开器牵开，暴露颅骨，颅骨钻2孔，用铣刀铣下骨瓣,约6X7cm大小。见硬膜正常，硬脑膜张力中等。沿骨窗悬吊硬膜后放射状剪开硬膜，电灼硬脑膜边缘出血。B超再次确定肿瘤位置，电刺激器确定运动区的位置，可见肿瘤位于额中回，脑回表面肿胀、灰白色，实性，质软，血供一般，周围与正常脑组织间有脑沟分界，沿周边分离，镜下全切除肿瘤大小约3.6×3.6×2.5cm，切除肿瘤后再次行B超示未见明显肿瘤残留。创面贴附速即纱彻底止血。瘤腔冲水清亮。护士清点敷料器械无误，免缝合人工硬脑膜减张修补硬膜，骨瓣复位，以钛片固定复位骨瓣。皮下放置引流管1根，分层缝合皮下和皮肤，术毕再次清点纱布器械无误。手术顺利，出血约200ml，输液2500ml，术毕返病房。</v>
          </cell>
          <cell r="X3982" t="str">
            <v>全切除</v>
          </cell>
          <cell r="Y3982" t="str">
            <v>166755</v>
          </cell>
          <cell r="Z3982" t="str">
            <v>OA(WHO II)</v>
          </cell>
          <cell r="AA3982" t="str">
            <v>OA(WHO II)</v>
          </cell>
          <cell r="AB3982">
            <v>2</v>
          </cell>
          <cell r="AC3982" t="str">
            <v>少突星形细胞瘤 (WHOⅡ级)，部分区域细胞较密集，生长活跃，呈间变性少突星形细胞瘤 (WHOⅢ级)形态</v>
          </cell>
          <cell r="AD3982" t="str">
            <v>全切除</v>
          </cell>
          <cell r="AE3982">
            <v>44288</v>
          </cell>
          <cell r="AF3982" t="str">
            <v>1.间变少突星形细胞瘤（WHO III级） 2.大隐静脉曲张术后 3症状性癫痫[继发性癫痫]</v>
          </cell>
          <cell r="AH3982" t="str">
            <v>未终止</v>
          </cell>
          <cell r="AI3982">
            <v>489</v>
          </cell>
          <cell r="AJ3982">
            <v>0</v>
          </cell>
          <cell r="AK3982">
            <v>489</v>
          </cell>
          <cell r="AL3982">
            <v>0</v>
          </cell>
          <cell r="AM3982">
            <v>489</v>
          </cell>
          <cell r="AN3982" t="str">
            <v>30次</v>
          </cell>
          <cell r="AO3982">
            <v>1</v>
          </cell>
          <cell r="AP3982" t="str">
            <v>泰道</v>
          </cell>
          <cell r="AQ3982">
            <v>1</v>
          </cell>
          <cell r="AS3982">
            <v>0</v>
          </cell>
          <cell r="AU3982" t="e">
            <v>#N/A</v>
          </cell>
          <cell r="AV3982" t="e">
            <v>#N/A</v>
          </cell>
          <cell r="AW3982" t="e">
            <v>#N/A</v>
          </cell>
          <cell r="AX3982" t="e">
            <v>#N/A</v>
          </cell>
          <cell r="AY3982" t="e">
            <v>#N/A</v>
          </cell>
          <cell r="AZ3982" t="e">
            <v>#N/A</v>
          </cell>
        </row>
        <row r="3983">
          <cell r="B3983" t="str">
            <v>P1484</v>
          </cell>
          <cell r="C3983" t="str">
            <v>CGGA_P1484</v>
          </cell>
          <cell r="E3983" t="str">
            <v>朱敏锋</v>
          </cell>
          <cell r="F3983">
            <v>678617</v>
          </cell>
          <cell r="G3983">
            <v>44280</v>
          </cell>
          <cell r="H3983" t="str">
            <v>颅内占位性病变（颞、岛，左））星形细胞瘤？ 癫痫</v>
          </cell>
          <cell r="J3983" t="str">
            <v>男</v>
          </cell>
          <cell r="K3983">
            <v>29</v>
          </cell>
          <cell r="L3983" t="str">
            <v>缺失</v>
          </cell>
          <cell r="M3983" t="str">
            <v>622724199107100114</v>
          </cell>
          <cell r="N3983" t="str">
            <v>吴琴琴/妻/18209338008 朱金祥/父/18293356008 李博/姐夫/18293351629</v>
          </cell>
          <cell r="O3983" t="str">
            <v>阵发性愣神3周余</v>
          </cell>
          <cell r="P3983" t="str">
            <v>患者3周前无明显诱因出现阵发性愣神，无肢体抽搐，无尿便失禁，发作持续约1分钟左右，自发缓解。共发作两次，当地医院查头磁共振示“颅内占位病变”。为求诊治来我院，我院磁共振示：“左颞、脑岛弥漫性星形细胞瘤可能性大”。予以口服丙戊酸钠片 0.5 两次/日。为进一步治疗以“脑胶质瘤”自门诊收入院。    患者自患病以来，饮食可，睡眠可，二便如常，体重无明显变化。</v>
          </cell>
          <cell r="Q3983" t="str">
            <v>平素健康状况:良好。否认高血压史、冠心病史， 否认糖尿病史、脑血管病史、精神病史，否认肝炎史、疟疾史、,否认手术史、外伤史、输血史，否认过敏史，预防接种史不详。</v>
          </cell>
          <cell r="R3983" t="str">
            <v>生于甘肃，久居本地，无疫区、疫情、疫水接触史，无牧区、矿山、高氟区、低碘区居住史，无化学性物质、放射性物质、有毒物质接触史，无工业毒物、粉尘接触史。吸烟平均20支／日，未戒烟否认冶游史。</v>
          </cell>
          <cell r="S3983" t="str">
            <v>100</v>
          </cell>
          <cell r="T3983">
            <v>44281</v>
          </cell>
          <cell r="V3983" t="str">
            <v>左额颞开颅，肿瘤切除术</v>
          </cell>
          <cell r="W3983" t="str">
            <v>患者气管插管全麻成功后，仰卧位，头偏向右。常规碘酒（4%）和酒精（75%）消毒后铺巾，头皮浸润麻醉，取左额颞“？”切口逐层切开，皮瓣翻向侧下方，充分暴露骨质，颅骨钻孔，骨瓣铣下保留。硬膜止血后四周严密悬吊，见硬膜张力略高，250ml甘露醇快速静点降低颅内压，“弧形+放射”状剪开硬脑膜，缓慢释放侧裂池脑脊液后脑压下降满意，仔细分开侧裂并牵开脑组织，见灰红色病变位于左侧颞叶向深部生长达钩回、海马头部及岛叶，瘤体质地软韧相间，与周围组织边界不清，血供丰富，先切除颞叶肿瘤，肿瘤下疝至小脑幕下，切除左侧颞叶、钩回及海马头部肿瘤后显露同侧颈内动脉、大脑后动脉、动眼神经及脑干，以上结构均完好保护，随后向上牵开左侧额下回，显露左侧岛叶，于大脑中动脉M2段分支间电凝肿瘤导血管后，分块切除岛叶肿瘤，最后左侧颞叶、钩回、海马头部及岛叶肿瘤全切，同侧侧脑室颞角开放，术腔严密止血，创面速即纱帖敷,术腔反复冲洗清亮，观察脑组织搏动好，硬膜皱缩，人工硬膜减张修补、缝合，与护士清点棉片、棉条等手术用品无误，盖骨板及钛片还纳骨瓣，逐层缝合肌肉、皮下及皮肤，术毕。再次与护士清点棉条等手术用品无误，手术顺利，术中出血约300ml，输液2600ml，未输血，术后回ICU病房监护。</v>
          </cell>
          <cell r="X3983" t="str">
            <v>全切除</v>
          </cell>
          <cell r="Y3983" t="str">
            <v>166771</v>
          </cell>
          <cell r="Z3983" t="str">
            <v>A(WHO II)</v>
          </cell>
          <cell r="AA3983" t="str">
            <v>A(WHO II)</v>
          </cell>
          <cell r="AB3983">
            <v>2</v>
          </cell>
          <cell r="AC3983" t="str">
            <v>肥胖细胞型星形细胞瘤（WHOⅡ级）。</v>
          </cell>
          <cell r="AD3983" t="str">
            <v>全切除</v>
          </cell>
          <cell r="AE3983">
            <v>44298</v>
          </cell>
          <cell r="AF3983" t="str">
            <v>1.肥胖细胞型星形细胞瘤（WHOII）（颞、岛，左）2.癫痫</v>
          </cell>
          <cell r="AH3983" t="str">
            <v>未终止</v>
          </cell>
          <cell r="AI3983">
            <v>489</v>
          </cell>
          <cell r="AJ3983">
            <v>0</v>
          </cell>
          <cell r="AK3983">
            <v>489</v>
          </cell>
          <cell r="AL3983">
            <v>0</v>
          </cell>
          <cell r="AM3983">
            <v>489</v>
          </cell>
          <cell r="AN3983" t="str">
            <v>40次</v>
          </cell>
          <cell r="AO3983">
            <v>1</v>
          </cell>
          <cell r="AP3983" t="str">
            <v>无</v>
          </cell>
          <cell r="AQ3983">
            <v>0</v>
          </cell>
          <cell r="AS3983">
            <v>0</v>
          </cell>
          <cell r="AU3983" t="e">
            <v>#N/A</v>
          </cell>
          <cell r="AV3983" t="e">
            <v>#N/A</v>
          </cell>
          <cell r="AW3983" t="e">
            <v>#N/A</v>
          </cell>
          <cell r="AX3983" t="e">
            <v>#N/A</v>
          </cell>
          <cell r="AY3983" t="e">
            <v>#N/A</v>
          </cell>
          <cell r="AZ3983" t="e">
            <v>#N/A</v>
          </cell>
        </row>
        <row r="3984">
          <cell r="B3984" t="str">
            <v>P1485</v>
          </cell>
          <cell r="C3984" t="str">
            <v>CGGA_P1485</v>
          </cell>
          <cell r="E3984" t="str">
            <v>贾征</v>
          </cell>
          <cell r="F3984">
            <v>678647</v>
          </cell>
          <cell r="G3984">
            <v>44280</v>
          </cell>
          <cell r="H3984" t="str">
            <v>1.颅内占位性病变（额叶、左）</v>
          </cell>
          <cell r="J3984" t="str">
            <v>女</v>
          </cell>
          <cell r="K3984">
            <v>53</v>
          </cell>
          <cell r="L3984" t="str">
            <v>O</v>
          </cell>
          <cell r="M3984" t="str">
            <v>210803196704101520</v>
          </cell>
          <cell r="N3984" t="str">
            <v>宋传祥/夫/13941753513</v>
          </cell>
          <cell r="O3984" t="str">
            <v>体检发现颅内占位病变1周余</v>
          </cell>
          <cell r="P3984" t="str">
            <v>患者1周前体检时检查头颅CT发现左额占位病变，于当地医院就诊复查头颅MRI显示左额占位病变。发病过程中，患者无恶心呕吐，无四肢抽搐，无意识丧失，无运动功能障碍，无言语功能障碍。患者为求进一步治疗，就诊于我院，行头颅MRI示：颅内占位性病变（左额）。门诊以“左额占位病变”收入肿瘤5病房。 患者自患病以来，无头痛、头晕，无恶心、呕吐，无四肢抽搐，饮食可，睡眠可，二便如常，体重无明显变化。</v>
          </cell>
          <cell r="Q3984" t="str">
            <v>30年前阑尾炎手术。平素健康状况:良好。否认高血压史、冠心病史， 否认糖尿病史、脑血管病史、精神病史，否认肝炎史、疟疾史、结核史,否认外伤史、输血史，自诉链霉素过敏史，预防接种史不详。</v>
          </cell>
          <cell r="R3984">
            <v>0</v>
          </cell>
          <cell r="S3984" t="str">
            <v>100</v>
          </cell>
          <cell r="T3984">
            <v>44284</v>
          </cell>
          <cell r="V3984" t="str">
            <v>左额颞开颅肿瘤切除术+人工硬膜修复术</v>
          </cell>
          <cell r="W3984" t="str">
            <v>患者插管全麻成功后，病人取仰卧位。导航下确定切口及入路，常规碘酒（4%）和酒精（75%）消毒后铺巾，头皮浸润麻醉，左额颞切开，充分暴露左额骨质，颅骨钻2孔左额骨瓣铣下保留，硬膜四周严密悬吊，“+”字状剪开左额硬脑膜，即可见左额灰白色病变，质地软韧不均，血供中等，与周围脑组织边界不清，显微镜下首先自瘤内分块切除，待减压充分后自肿瘤大致边界逐步分离并分块切除，大小约6.5X5.5X5cm，最终肿瘤镜下全切除。术腔严密止血，创面速即纱帖敷,术腔反复冲洗清亮，脑组织搏动好，硬膜破损处可缝人工硬膜缝合修复，与护士清点棉片、棉条等手术用品无误后，1枚盖孔板3枚钛片还纳骨瓣，逐层缝合肌肉、皮下及皮肤，术毕再次与护士清点棉条等手术用品无误，手术顺利，术中出血约300ml，术后回ICU病房监护。</v>
          </cell>
          <cell r="X3984" t="str">
            <v>全切除</v>
          </cell>
          <cell r="Y3984" t="str">
            <v>缺失</v>
          </cell>
          <cell r="Z3984" t="str">
            <v>AO(WHO III)</v>
          </cell>
          <cell r="AA3984" t="str">
            <v>AO(WHO III)</v>
          </cell>
          <cell r="AB3984">
            <v>3</v>
          </cell>
          <cell r="AC3984" t="str">
            <v>间变性少突胶质细胞瘤（WHOⅢ级），浸润蛛网膜下腔。</v>
          </cell>
          <cell r="AD3984" t="str">
            <v>全切除</v>
          </cell>
          <cell r="AE3984">
            <v>44298</v>
          </cell>
          <cell r="AF3984" t="str">
            <v>1.左额间变性少突胶质细胞瘤（WHO III 级）2.部分运动性失语</v>
          </cell>
          <cell r="AH3984" t="str">
            <v>未终止</v>
          </cell>
          <cell r="AI3984">
            <v>486</v>
          </cell>
          <cell r="AJ3984">
            <v>0</v>
          </cell>
          <cell r="AK3984">
            <v>486</v>
          </cell>
          <cell r="AL3984">
            <v>0</v>
          </cell>
          <cell r="AM3984">
            <v>486</v>
          </cell>
          <cell r="AN3984" t="str">
            <v>同步</v>
          </cell>
          <cell r="AO3984">
            <v>1</v>
          </cell>
          <cell r="AP3984" t="str">
            <v>替莫脞胺</v>
          </cell>
          <cell r="AQ3984">
            <v>1</v>
          </cell>
          <cell r="AS3984">
            <v>0</v>
          </cell>
          <cell r="AU3984" t="e">
            <v>#N/A</v>
          </cell>
          <cell r="AV3984" t="e">
            <v>#N/A</v>
          </cell>
          <cell r="AW3984" t="e">
            <v>#N/A</v>
          </cell>
          <cell r="AX3984" t="e">
            <v>#N/A</v>
          </cell>
          <cell r="AY3984" t="e">
            <v>#N/A</v>
          </cell>
          <cell r="AZ3984" t="e">
            <v>#N/A</v>
          </cell>
        </row>
        <row r="3985">
          <cell r="B3985" t="str">
            <v>P1486</v>
          </cell>
          <cell r="C3985" t="str">
            <v>NA</v>
          </cell>
          <cell r="D3985" t="str">
            <v>NA</v>
          </cell>
          <cell r="E3985" t="str">
            <v>NA</v>
          </cell>
          <cell r="F3985" t="str">
            <v>NA</v>
          </cell>
          <cell r="G3985" t="str">
            <v>NA</v>
          </cell>
          <cell r="H3985" t="str">
            <v>NA</v>
          </cell>
          <cell r="I3985" t="str">
            <v>NA</v>
          </cell>
          <cell r="J3985" t="str">
            <v>NA</v>
          </cell>
          <cell r="K3985" t="str">
            <v>NA</v>
          </cell>
          <cell r="L3985" t="str">
            <v>NA</v>
          </cell>
          <cell r="M3985" t="str">
            <v>NA</v>
          </cell>
          <cell r="N3985" t="str">
            <v>NA</v>
          </cell>
          <cell r="O3985" t="str">
            <v>NA</v>
          </cell>
          <cell r="P3985" t="str">
            <v>NA</v>
          </cell>
          <cell r="Q3985" t="str">
            <v>NA</v>
          </cell>
          <cell r="R3985" t="str">
            <v>NA</v>
          </cell>
          <cell r="S3985" t="str">
            <v>NA</v>
          </cell>
          <cell r="T3985" t="str">
            <v>NA</v>
          </cell>
          <cell r="U3985" t="str">
            <v>NA</v>
          </cell>
          <cell r="V3985" t="str">
            <v>NA</v>
          </cell>
          <cell r="W3985" t="str">
            <v>NA</v>
          </cell>
          <cell r="X3985" t="str">
            <v>NA</v>
          </cell>
          <cell r="Y3985" t="str">
            <v>NA</v>
          </cell>
          <cell r="Z3985" t="str">
            <v>NA</v>
          </cell>
          <cell r="AA3985" t="str">
            <v>NA</v>
          </cell>
          <cell r="AB3985" t="str">
            <v>NA</v>
          </cell>
          <cell r="AC3985" t="str">
            <v>NA</v>
          </cell>
          <cell r="AD3985" t="str">
            <v>NA</v>
          </cell>
          <cell r="AE3985" t="str">
            <v>NA</v>
          </cell>
          <cell r="AF3985" t="str">
            <v>NA</v>
          </cell>
          <cell r="AG3985" t="str">
            <v>NA</v>
          </cell>
          <cell r="AH3985" t="str">
            <v>NA</v>
          </cell>
          <cell r="AI3985" t="str">
            <v>NA</v>
          </cell>
          <cell r="AJ3985" t="str">
            <v>NA</v>
          </cell>
          <cell r="AK3985" t="str">
            <v>NA</v>
          </cell>
          <cell r="AL3985" t="str">
            <v>NA</v>
          </cell>
          <cell r="AM3985" t="str">
            <v>NA</v>
          </cell>
          <cell r="AN3985" t="str">
            <v>NA</v>
          </cell>
          <cell r="AO3985" t="str">
            <v>NA</v>
          </cell>
          <cell r="AP3985" t="str">
            <v>NA</v>
          </cell>
          <cell r="AQ3985" t="str">
            <v>NA</v>
          </cell>
          <cell r="AS3985" t="str">
            <v>NA</v>
          </cell>
          <cell r="AT3985" t="str">
            <v>NA</v>
          </cell>
          <cell r="AU3985" t="str">
            <v>NA</v>
          </cell>
          <cell r="AV3985" t="str">
            <v>NA</v>
          </cell>
          <cell r="AW3985" t="str">
            <v>NA</v>
          </cell>
          <cell r="AX3985" t="str">
            <v>NA</v>
          </cell>
          <cell r="AY3985" t="str">
            <v>NA</v>
          </cell>
          <cell r="AZ3985" t="str">
            <v>NA</v>
          </cell>
          <cell r="BA3985" t="str">
            <v>NA</v>
          </cell>
          <cell r="BB3985" t="str">
            <v>NA</v>
          </cell>
          <cell r="BC3985" t="str">
            <v>NA</v>
          </cell>
          <cell r="BD3985" t="str">
            <v>NA</v>
          </cell>
        </row>
        <row r="3986">
          <cell r="B3986" t="str">
            <v>P1487</v>
          </cell>
          <cell r="C3986" t="str">
            <v>CGGA_P1487</v>
          </cell>
          <cell r="E3986" t="str">
            <v>梁新凯</v>
          </cell>
          <cell r="F3986">
            <v>678599</v>
          </cell>
          <cell r="G3986">
            <v>44280</v>
          </cell>
          <cell r="H3986" t="str">
            <v>颅内占位性病变(岛叶 右)  胶质细胞瘤</v>
          </cell>
          <cell r="J3986" t="str">
            <v>男</v>
          </cell>
          <cell r="K3986">
            <v>31</v>
          </cell>
          <cell r="L3986" t="str">
            <v>B</v>
          </cell>
          <cell r="M3986" t="str">
            <v>130626198909271673</v>
          </cell>
          <cell r="N3986" t="str">
            <v>梁新月/姐/13810775044 梁淼/父/13603122635</v>
          </cell>
          <cell r="O3986" t="str">
            <v>体检发现颅内占位5月</v>
          </cell>
          <cell r="P3986" t="str">
            <v>5月前在定兴县某体检中心体检行头CT发现颅内占位，无头痛、肢体抽搐、幻视、幻嗅等症状，未诊治。1月前在保定市第二中心医院查MRI确定右岛叶占位，为进一步诊治来我院，门诊行头MRI后以右岛叶胶质瘤收入院。 患者自患病以来，饮食可，睡眠可，二便如常，体重无明显变化。</v>
          </cell>
          <cell r="Q3986" t="str">
            <v>平素健康状况:良好。否认高血压史、冠心病史， 否认糖尿病史、脑血管病史、精神病史，否认肝炎史、疟疾史、结核史,否认手术史、外伤史、输血史，否认过敏史，预防接种史不详。</v>
          </cell>
          <cell r="R3986" t="str">
            <v>生于河北，久居本地，无疫区、疫情、疫水接触史，无牧区、矿山、高氟区、低碘区居住史，无化学性物质、放射性物质、有毒物质接触史，无工业毒物、粉尘接触史。吸烟10年，平均12支／日。否认冶游史、嗜酒史、。</v>
          </cell>
          <cell r="S3986" t="str">
            <v>100</v>
          </cell>
          <cell r="T3986">
            <v>44285</v>
          </cell>
          <cell r="V3986" t="str">
            <v>右额颞开颅肿瘤切除+人工硬脑膜修补术（术中导航+电生理监测）</v>
          </cell>
          <cell r="W3986" t="str">
            <v>患者气管插管全麻成功后，仰卧位，头偏向左，导航注册确定肿瘤体表投影。常规碘酒（4%）和酒精（75%）消毒后铺巾，头皮浸润麻醉，取右额颞“？”切口逐层切开，皮瓣翻向前，颞肌翻向下方，充分暴露额颞骨质，颅骨钻孔骨瓣铣下保留。硬膜止血后四周严密悬吊，见硬膜张力略高250ml甘露醇快速静点降低颅内压，“弧形+放射”状剪开硬脑膜，缓慢释放侧裂池脑脊液后脑压下降满意。分开部分外侧裂并切除部分眶回肿瘤，显露岛阈，M1及最外侧豆纹动脉，将后者作为切除最深解剖标志，然后切除岛叶肿瘤，深方可见肉豆蔻样底节区，作为深部标志，上方显露上环岛沟，额角略有开放。在外侧裂及M2下方切除前下部肿瘤，显露下环岛沟，颞角未开放。最后调整显微镜切除后上方肿瘤，可见后岛点。肿瘤灰白色，大部质韧，血供丰富，边界不清，最终显微镜下全切肿瘤，外侧裂静脉、M1、M2及豆状核均保护完好。切除过程中监测MEP无明显异常。术腔严密止血，反复冲洗清亮，脑组织搏动好，硬膜缝合困难，人工硬膜减张缝合加固硬膜薄弱处，与护士清点棉片、棉条等手术用品无误后，钛夹和钛片还纳骨瓣，逐层缝合肌肉、皮下及皮肤，术毕再次与护士清点棉条等手术用品无误，手术顺利，麻醉满意，术中出血约 300  ml，输液4000 ml，术后拔管后安返ICU病房监护。</v>
          </cell>
          <cell r="X3986" t="str">
            <v>全切除</v>
          </cell>
          <cell r="Y3986" t="str">
            <v>166895</v>
          </cell>
          <cell r="Z3986" t="str">
            <v>A(WHO II)</v>
          </cell>
          <cell r="AA3986" t="str">
            <v>A(WHO II)</v>
          </cell>
          <cell r="AB3986">
            <v>2</v>
          </cell>
          <cell r="AC3986" t="str">
            <v>星形细胞瘤（WHOⅡ级），部分呈肥胖细胞型星形细胞瘤形态，局部区域细胞密度增高，偶见微血管增生。</v>
          </cell>
          <cell r="AD3986" t="str">
            <v>全切除</v>
          </cell>
          <cell r="AE3986">
            <v>44294</v>
          </cell>
          <cell r="AF3986" t="str">
            <v>星形细胞瘤（WHOⅡ级）（岛叶 右）</v>
          </cell>
          <cell r="AH3986" t="str">
            <v>未终止</v>
          </cell>
          <cell r="AI3986">
            <v>485</v>
          </cell>
          <cell r="AJ3986">
            <v>0</v>
          </cell>
          <cell r="AK3986">
            <v>485</v>
          </cell>
          <cell r="AL3986">
            <v>0</v>
          </cell>
          <cell r="AM3986">
            <v>485</v>
          </cell>
          <cell r="AN3986" t="str">
            <v>无</v>
          </cell>
          <cell r="AO3986">
            <v>0</v>
          </cell>
          <cell r="AP3986" t="str">
            <v>无</v>
          </cell>
          <cell r="AQ3986">
            <v>0</v>
          </cell>
          <cell r="AS3986">
            <v>0</v>
          </cell>
          <cell r="AU3986" t="e">
            <v>#N/A</v>
          </cell>
          <cell r="AV3986" t="e">
            <v>#N/A</v>
          </cell>
          <cell r="AW3986" t="e">
            <v>#N/A</v>
          </cell>
          <cell r="AX3986" t="e">
            <v>#N/A</v>
          </cell>
          <cell r="AY3986" t="e">
            <v>#N/A</v>
          </cell>
          <cell r="AZ3986" t="e">
            <v>#N/A</v>
          </cell>
        </row>
        <row r="3987">
          <cell r="B3987" t="str">
            <v>P1488</v>
          </cell>
          <cell r="C3987" t="str">
            <v>CGGA_P1488</v>
          </cell>
          <cell r="E3987" t="str">
            <v>白雪</v>
          </cell>
          <cell r="F3987">
            <v>678960</v>
          </cell>
          <cell r="G3987">
            <v>44284</v>
          </cell>
          <cell r="H3987" t="str">
            <v>1.颅内占位性病变（枕，右，胶质瘤可能性大）2.症状性癫痫[继发性癫痫]</v>
          </cell>
          <cell r="J3987" t="str">
            <v>男</v>
          </cell>
          <cell r="K3987">
            <v>37</v>
          </cell>
          <cell r="L3987" t="str">
            <v>A</v>
          </cell>
          <cell r="M3987" t="str">
            <v>152824198401093611</v>
          </cell>
          <cell r="N3987" t="str">
            <v>解娇/妻/18148394204 郝凤英/母/15848708832 解乐/兄弟/15811099823</v>
          </cell>
          <cell r="O3987" t="str">
            <v>二十余天前突发“癫痫发作”一次</v>
          </cell>
          <cell r="P3987" t="str">
            <v>二十余天前无明显诱因出现突发“癫痫发作”一次，发作时“意识不清，口吐白沫，小便失禁”。近来未再有类似发作。于当地医院行头MRI检查示颅内占位性病变，为进一步诊治来我院，门诊以“枕叶占位，胶质瘤可能性大”收入院。患者自患病以来，饮食可，睡眠可，二便如常，体重无明显变化。</v>
          </cell>
          <cell r="Q3987" t="str">
            <v>发现“血压高”20余天。平素健康状况:良好。否认冠心病史， 否认糖尿病史、脑血管病史、精神病史，否认肝炎史、疟疾史、结核史,否认手术史、外伤史、输血史，否认过敏史，预防接种史不详。</v>
          </cell>
          <cell r="R3987" t="str">
            <v>生于内蒙古巴彦淖尔，久居本地，无疫区、疫情、疫水接触史，无牧区、矿山、高氟区、低碘区居住史，无化学性物质、放射性物质、有毒物质接触史，无工业毒物、粉尘接触史。否认冶游史、嗜酒史、吸烟史。</v>
          </cell>
          <cell r="S3987" t="str">
            <v>100</v>
          </cell>
          <cell r="T3987">
            <v>44285</v>
          </cell>
          <cell r="V3987" t="str">
            <v>显微镜下幕上深部肿物切除术</v>
          </cell>
          <cell r="W3987" t="str">
            <v>患者插管全麻成功后，病人取左侧卧位，头架固定，常规碘酒（4%）和酒精（75%）消毒后铺巾，头皮浸润麻醉，沿右顶枕马蹄形切口逐层切开，颅骨钻2孔，骨瓣铣下保留，硬膜四周严密悬吊，见硬膜张力略高，250ml甘露醇快速静点降低颅内压。放射状剪开脑膜，见灰白色病变已突至枕叶皮层表面，质软，胶冻状，血供中等，与周围脑组织边界欠清，病变周边脑组织有黄染。显微镜下首先自瘤内分块切除待瘤内压力下降后沿肿瘤大致边界逐步分离并分块切除，最终病变镜下全切，大小约40X30X35mm，右侧侧脑室枕角开放，脉络丛显露，并见无色清亮脑脊液流出。术腔严密止血，创面速即纱帖敷,术腔反复冲洗清亮，脑组织搏动好，硬膜严密缝合，人工硬膜（脑膜健）贴覆加固硬膜薄弱处。与护士清点棉片、棉条等手术用品无误后，还纳骨瓣，钛片+盖孔板固定。逐层缝合肌肉、皮下及皮肤，术毕再次与护士清点棉条等手术用品无误，手术顺利，术中出血约200ml，输液2500ml，未输血，术后回病房监护。</v>
          </cell>
          <cell r="X3987" t="str">
            <v>全切除</v>
          </cell>
          <cell r="Y3987" t="str">
            <v>缺失</v>
          </cell>
          <cell r="Z3987" t="str">
            <v>颅内其他疾病</v>
          </cell>
          <cell r="AA3987" t="str">
            <v>颅内其他疾病</v>
          </cell>
          <cell r="AC3987" t="str">
            <v>血管瘤，密集大、中、小血管，基本上全部玻璃样变性，管腔闭塞。周围脑组织挤压变性，胶质细胞高度增生。</v>
          </cell>
          <cell r="AD3987" t="str">
            <v>全切除</v>
          </cell>
          <cell r="AE3987">
            <v>44301</v>
          </cell>
          <cell r="AF3987" t="str">
            <v>1.血管瘤（枕，右）</v>
          </cell>
          <cell r="AH3987" t="str">
            <v>未终止</v>
          </cell>
          <cell r="AI3987">
            <v>485</v>
          </cell>
          <cell r="AJ3987">
            <v>0</v>
          </cell>
          <cell r="AK3987">
            <v>485</v>
          </cell>
          <cell r="AL3987">
            <v>0</v>
          </cell>
          <cell r="AM3987">
            <v>485</v>
          </cell>
          <cell r="AN3987" t="str">
            <v>无</v>
          </cell>
          <cell r="AO3987">
            <v>0</v>
          </cell>
          <cell r="AP3987" t="str">
            <v>无</v>
          </cell>
          <cell r="AQ3987">
            <v>0</v>
          </cell>
          <cell r="AS3987">
            <v>0</v>
          </cell>
          <cell r="AU3987" t="e">
            <v>#N/A</v>
          </cell>
          <cell r="AV3987" t="e">
            <v>#N/A</v>
          </cell>
          <cell r="AW3987" t="e">
            <v>#N/A</v>
          </cell>
          <cell r="AX3987" t="e">
            <v>#N/A</v>
          </cell>
          <cell r="AY3987" t="e">
            <v>#N/A</v>
          </cell>
          <cell r="AZ3987" t="e">
            <v>#N/A</v>
          </cell>
        </row>
        <row r="3988">
          <cell r="B3988" t="str">
            <v>P1489</v>
          </cell>
          <cell r="C3988" t="str">
            <v>CGGA_P1489</v>
          </cell>
          <cell r="E3988" t="str">
            <v>丁果</v>
          </cell>
          <cell r="F3988">
            <v>679207</v>
          </cell>
          <cell r="G3988">
            <v>44285</v>
          </cell>
          <cell r="H3988" t="str">
            <v>1.颅内占位性病变(额颞岛，左，双侧胼胝体,胶质瘤可能性大)  2.症状性癫痫[继发性癫痫]</v>
          </cell>
          <cell r="J3988" t="str">
            <v>男</v>
          </cell>
          <cell r="K3988">
            <v>37</v>
          </cell>
          <cell r="L3988" t="str">
            <v>O</v>
          </cell>
          <cell r="M3988" t="str">
            <v>411302198310130533</v>
          </cell>
          <cell r="N3988" t="str">
            <v>马胜英/妻/18537756665 丁梦瑶 /妹/13937743733 马胜军/兄弟/15981909881</v>
          </cell>
          <cell r="O3988" t="str">
            <v>近1年来突发“晕倒”数次</v>
          </cell>
          <cell r="P3988" t="str">
            <v>近1年前患者无明显诱因出现突发“晕倒”一次，具体情况不详，于当地医院检查发现“颅内占位”，为进一步诊治来我院，原拟入院手术，后因家中原因未来住院。近1年来上述情况发作数次，并出现突发短暂“失明”现象。20余天前再度于我院门诊就诊，发现病变增大，为进一步诊治收入院。   患者自患病以来，偶有恶心，呕吐，饮食可，睡眠可，二便如常，体重无明显变化。</v>
          </cell>
          <cell r="Q3988" t="str">
            <v>平素健康状况:良好。否认高血压史、冠心病史， 否认糖尿病史、脑血管病史、精神病史，否认肝炎史、疟疾史、结核史,否认手术史、外伤史、输血史，否认过敏史，预防接种史不详。</v>
          </cell>
          <cell r="R3988" t="str">
            <v>生于河南南阳，久居本地，无疫区、疫情、疫水接触史，无牧区、矿山、高氟区、低碘区居住史，无化学性物质、放射性物质、有毒物质接触史，无工业毒物、粉尘接触史。偶有吸烟。否认冶游史、嗜酒史。</v>
          </cell>
          <cell r="S3988" t="str">
            <v>100</v>
          </cell>
          <cell r="T3988">
            <v>44286</v>
          </cell>
          <cell r="V3988" t="str">
            <v>显微镜下幕上深部肿物切除术</v>
          </cell>
          <cell r="W3988" t="str">
            <v>患者插管全麻成功后，病人取仰卧位。常规碘酒（4%）和酒精（75%）消毒后铺巾，头皮浸润麻醉，行冠状切口切开，充分暴露左额骨质，颅骨钻3孔左额骨瓣铣下保留，硬膜四周严密悬吊，“+”字状剪开左额硬脑膜，即可见左额灰白色病变，质地软韧不均，血供中等，与周围脑组织边界不清，向后侵及岛叶、胼胝体膝部及下丘脑，向下侵及前颅窝底。显微镜下首先自中线离断部分血供，然后行瘤内分块切除，待减压充分后自肿瘤大致边界逐步分离并分块切除，大小约5X4.5X4cm，最终肿瘤镜下大部切除，侵及下丘脑及岛叶后部部分肿瘤未予勉强切除。术腔严密止血，创面速即纱帖敷,术腔反复冲洗清亮，脑组织搏动好，硬膜破损严重，可缝人工硬膜（脑膜健）减张缝合。术中行MRI检查示病变范围切除满意，未见明显出血及梗死。与护士清点棉片、棉条等手术用品无误后，还纳骨瓣，钛片+盖孔板固定。逐层缝合肌肉、皮下及皮肤，术毕再次与护士清点棉条等手术用品无误，手术顺利，术中出血约800ml，输异体红细胞260ml、异体血浆600ml，输液4700ml，术后回ICU病房监护。</v>
          </cell>
          <cell r="X3988" t="str">
            <v>部分切除</v>
          </cell>
          <cell r="Y3988" t="str">
            <v>缺失</v>
          </cell>
          <cell r="Z3988" t="str">
            <v>A(WHO II)</v>
          </cell>
          <cell r="AA3988" t="str">
            <v>A(WHO II)</v>
          </cell>
          <cell r="AB3988">
            <v>2</v>
          </cell>
          <cell r="AC3988" t="str">
            <v>星形细胞瘤 (WHOⅡ级)，细胞异型性较明显。</v>
          </cell>
          <cell r="AD3988" t="str">
            <v>部分切除</v>
          </cell>
          <cell r="AE3988">
            <v>44299</v>
          </cell>
          <cell r="AF3988" t="str">
            <v>1.星形细胞瘤 (WHOⅡ级，额颞岛，左，双侧胼胝体）2.症状性癫痫[继发性癫痫]</v>
          </cell>
          <cell r="AH3988" t="str">
            <v>未终止</v>
          </cell>
          <cell r="AJ3988" t="e">
            <v>#N/A</v>
          </cell>
          <cell r="AK3988" t="e">
            <v>#N/A</v>
          </cell>
          <cell r="AL3988" t="e">
            <v>#N/A</v>
          </cell>
          <cell r="AM3988" t="e">
            <v>#N/A</v>
          </cell>
          <cell r="AN3988" t="e">
            <v>#N/A</v>
          </cell>
          <cell r="AO3988" t="str">
            <v>NA</v>
          </cell>
          <cell r="AP3988" t="e">
            <v>#N/A</v>
          </cell>
          <cell r="AQ3988" t="str">
            <v>NA</v>
          </cell>
          <cell r="AS3988">
            <v>0</v>
          </cell>
          <cell r="AU3988" t="e">
            <v>#N/A</v>
          </cell>
          <cell r="AV3988" t="e">
            <v>#N/A</v>
          </cell>
          <cell r="AW3988" t="e">
            <v>#N/A</v>
          </cell>
          <cell r="AX3988" t="e">
            <v>#N/A</v>
          </cell>
          <cell r="AY3988" t="e">
            <v>#N/A</v>
          </cell>
          <cell r="AZ3988" t="e">
            <v>#N/A</v>
          </cell>
        </row>
        <row r="3989">
          <cell r="B3989" t="str">
            <v>P1490</v>
          </cell>
          <cell r="C3989" t="str">
            <v>CGGA_P1490</v>
          </cell>
          <cell r="E3989" t="str">
            <v>杨振</v>
          </cell>
          <cell r="F3989">
            <v>678839</v>
          </cell>
          <cell r="G3989">
            <v>44281</v>
          </cell>
          <cell r="H3989" t="str">
            <v>颅内占位性病变（额、岛叶，左）  2型糖尿病  症状性癫痫[继发性癫痫]</v>
          </cell>
          <cell r="J3989" t="str">
            <v>男</v>
          </cell>
          <cell r="K3989">
            <v>44</v>
          </cell>
          <cell r="L3989" t="str">
            <v>AB</v>
          </cell>
          <cell r="M3989" t="str">
            <v>210727197607292118</v>
          </cell>
          <cell r="N3989" t="str">
            <v>于欣宁/妻/15945019582 杨亮/弟/13941621054 杨莲/姐/15640681304</v>
          </cell>
          <cell r="O3989" t="str">
            <v>发现颅内占位性病变6年，1月前突发癫痫大发作。</v>
          </cell>
          <cell r="P3989" t="str">
            <v>患者于6年前体检发现行头部CT发现颅内占位性病变，以“陈旧性梗塞灶”观察，未治疗；3年前出现间断头痛、头晕，于行头MRI发现颅内占位性病变，未治疗，定期复查；2021年2月24日突发意识丧失，伴四肢抽搐，于当地医院抗癫痫药物治疗；现为求手术治疗来我院门诊，行头部MRI示：左额叶、左脑岛异常信号：胶质瘤？鼻窦粘膜局部增厚。今日以“颅内占位性病变”收入病房。    患者自患病以来，饮食可，睡眠可，二便如常，体重无明显变化。</v>
          </cell>
          <cell r="Q3989" t="str">
            <v>平素健康状况:良好。否认高血压史、冠心病史，糖尿病史5年，口服二甲双胍片1片，Bid，未规律监测血糖，否认、脑血管病史、精神病史，否认肝炎史、疟疾史、结核史,否认手术史、外伤史、输血史，否认过敏史，预防接种史不详。</v>
          </cell>
          <cell r="R3989" t="str">
            <v>生于原籍，久居本地，无疫区、疫情、疫水接触史，无牧区、矿山、高氟区、低碘区居住史，无化学性物质、放射性物质、有毒物质接触史，无工业毒物、粉尘接触史。否认冶游史、嗜酒史、吸烟史。</v>
          </cell>
          <cell r="S3989" t="str">
            <v>100</v>
          </cell>
          <cell r="T3989">
            <v>44286</v>
          </cell>
          <cell r="V3989" t="str">
            <v>显微镜下幕上深部肿物切除术+人工硬脑膜修补术</v>
          </cell>
          <cell r="W3989" t="str">
            <v>患者全麻成功后，右侧卧，麻醉诱导喉罩通气后，头部以头架固定，导航注册确定肿瘤及功能区体表投影。常规碘酒（4%）和酒精（75%）消毒后铺巾，头皮浸润麻醉，给予甘露醇250ml快速静点，取左额颞弧形切口逐层切开，皮肌瓣翻向下方，充分暴露骨质，颅骨钻1孔骨瓣铣下保留，硬膜止血后四周严密悬吊，拔除喉罩，患者清醒，利多卡因棉条贴敷硬脑膜，“弧形+放射”状剪开硬脑膜，导航明确病变位置，电刺激明确中央前回、中央后回及其他功能区，超声明确病变位置，于功能区前下方皮层造瘘，可见病变色灰白，质韧，血供不中等，与正常脑组织无边界，主体位于左额，深部至岛叶，大小约3X3X2.5cm，仔细分离肿瘤周边，分块切除病变。整个切除过程中患者保持清醒，密切监测患者运动/语言功能，最终病变镜下近全切，运动/语言功能基本同术前，术中无癫痫发作。然后加深麻醉，重新置入喉罩通气。术腔严密止血,术腔反复冲洗清亮，脑组织搏动好，鉴于硬膜缺损，免缝人工硬膜覆盖，与护士清点棉片、棉条等手术用品无误后，1枚盖孔片，2枚钛片还纳骨瓣，皮下放置引流管一根另戳孔引出，逐层缝合肌肉、皮下及皮肤，术毕再次与护士清点棉条等手术用品无误，手术顺利，术中出血约   300ml。无异体输血，输液4000ml，安返PICU监护。</v>
          </cell>
          <cell r="X3989" t="str">
            <v>全切除</v>
          </cell>
          <cell r="Y3989" t="str">
            <v>164740</v>
          </cell>
          <cell r="Z3989" t="str">
            <v>OA(WHO II)</v>
          </cell>
          <cell r="AA3989" t="str">
            <v>OA(WHO II)</v>
          </cell>
          <cell r="AB3989">
            <v>2</v>
          </cell>
          <cell r="AC3989" t="str">
            <v>左额）少突胶质细胞瘤，伴灶状钙化，部分生长较活跃，浸润蛛网膜下腔。 (WHOⅡ-Ⅲ级）；(岛叶)形态及免疫组化符合少突胶质细胞瘤（WHOⅡ级）。</v>
          </cell>
          <cell r="AD3989" t="str">
            <v>全切除</v>
          </cell>
          <cell r="AE3989">
            <v>44299</v>
          </cell>
          <cell r="AF3989" t="str">
            <v>1.少突胶质细胞瘤（WHO II-III级）2.2型糖尿病3.症状性癫痫[继发性癫痫]</v>
          </cell>
          <cell r="AH3989" t="str">
            <v>未终止</v>
          </cell>
          <cell r="AI3989">
            <v>484</v>
          </cell>
          <cell r="AJ3989">
            <v>0</v>
          </cell>
          <cell r="AK3989">
            <v>484</v>
          </cell>
          <cell r="AL3989">
            <v>0</v>
          </cell>
          <cell r="AM3989">
            <v>484</v>
          </cell>
          <cell r="AN3989" t="str">
            <v>25次</v>
          </cell>
          <cell r="AO3989">
            <v>1</v>
          </cell>
          <cell r="AP3989" t="str">
            <v>无</v>
          </cell>
          <cell r="AQ3989">
            <v>0</v>
          </cell>
          <cell r="AS3989">
            <v>0</v>
          </cell>
          <cell r="AU3989" t="e">
            <v>#N/A</v>
          </cell>
          <cell r="AV3989" t="e">
            <v>#N/A</v>
          </cell>
          <cell r="AW3989" t="e">
            <v>#N/A</v>
          </cell>
          <cell r="AX3989" t="e">
            <v>#N/A</v>
          </cell>
          <cell r="AY3989" t="e">
            <v>#N/A</v>
          </cell>
          <cell r="AZ3989" t="e">
            <v>#N/A</v>
          </cell>
        </row>
        <row r="3990">
          <cell r="B3990" t="str">
            <v>P1491</v>
          </cell>
          <cell r="C3990" t="str">
            <v>NA</v>
          </cell>
          <cell r="D3990" t="str">
            <v>NA</v>
          </cell>
          <cell r="E3990" t="str">
            <v>NA</v>
          </cell>
          <cell r="F3990" t="str">
            <v>NA</v>
          </cell>
          <cell r="G3990" t="str">
            <v>NA</v>
          </cell>
          <cell r="H3990" t="str">
            <v>NA</v>
          </cell>
          <cell r="I3990" t="str">
            <v>NA</v>
          </cell>
          <cell r="J3990" t="str">
            <v>NA</v>
          </cell>
          <cell r="K3990" t="str">
            <v>NA</v>
          </cell>
          <cell r="L3990" t="str">
            <v>NA</v>
          </cell>
          <cell r="M3990" t="str">
            <v>NA</v>
          </cell>
          <cell r="N3990" t="str">
            <v>NA</v>
          </cell>
          <cell r="O3990" t="str">
            <v>NA</v>
          </cell>
          <cell r="P3990" t="str">
            <v>NA</v>
          </cell>
          <cell r="Q3990" t="str">
            <v>NA</v>
          </cell>
          <cell r="R3990" t="str">
            <v>NA</v>
          </cell>
          <cell r="S3990" t="str">
            <v>NA</v>
          </cell>
          <cell r="T3990" t="str">
            <v>NA</v>
          </cell>
          <cell r="U3990" t="str">
            <v>NA</v>
          </cell>
          <cell r="V3990" t="str">
            <v>NA</v>
          </cell>
          <cell r="W3990" t="str">
            <v>NA</v>
          </cell>
          <cell r="X3990" t="str">
            <v>NA</v>
          </cell>
          <cell r="Y3990" t="str">
            <v>NA</v>
          </cell>
          <cell r="Z3990" t="str">
            <v>NA</v>
          </cell>
          <cell r="AA3990" t="str">
            <v>NA</v>
          </cell>
          <cell r="AB3990" t="str">
            <v>NA</v>
          </cell>
          <cell r="AC3990" t="str">
            <v>NA</v>
          </cell>
          <cell r="AD3990" t="str">
            <v>NA</v>
          </cell>
          <cell r="AE3990" t="str">
            <v>NA</v>
          </cell>
          <cell r="AF3990" t="str">
            <v>NA</v>
          </cell>
          <cell r="AG3990" t="str">
            <v>NA</v>
          </cell>
          <cell r="AH3990" t="str">
            <v>NA</v>
          </cell>
          <cell r="AI3990" t="str">
            <v>NA</v>
          </cell>
          <cell r="AJ3990" t="str">
            <v>NA</v>
          </cell>
          <cell r="AK3990" t="str">
            <v>NA</v>
          </cell>
          <cell r="AL3990" t="str">
            <v>NA</v>
          </cell>
          <cell r="AM3990" t="str">
            <v>NA</v>
          </cell>
          <cell r="AN3990" t="str">
            <v>NA</v>
          </cell>
          <cell r="AO3990" t="str">
            <v>NA</v>
          </cell>
          <cell r="AP3990" t="str">
            <v>NA</v>
          </cell>
          <cell r="AQ3990" t="str">
            <v>NA</v>
          </cell>
          <cell r="AS3990" t="str">
            <v>NA</v>
          </cell>
          <cell r="AT3990" t="str">
            <v>NA</v>
          </cell>
          <cell r="AU3990" t="str">
            <v>NA</v>
          </cell>
          <cell r="AV3990" t="str">
            <v>NA</v>
          </cell>
          <cell r="AW3990" t="str">
            <v>NA</v>
          </cell>
          <cell r="AX3990" t="str">
            <v>NA</v>
          </cell>
          <cell r="AY3990" t="str">
            <v>NA</v>
          </cell>
          <cell r="AZ3990" t="str">
            <v>NA</v>
          </cell>
          <cell r="BA3990" t="str">
            <v>NA</v>
          </cell>
          <cell r="BB3990" t="str">
            <v>NA</v>
          </cell>
          <cell r="BC3990" t="str">
            <v>NA</v>
          </cell>
          <cell r="BD3990" t="str">
            <v>NA</v>
          </cell>
        </row>
        <row r="3991">
          <cell r="B3991" t="str">
            <v>P1492</v>
          </cell>
          <cell r="C3991" t="str">
            <v>NA</v>
          </cell>
          <cell r="D3991" t="str">
            <v>NA</v>
          </cell>
          <cell r="E3991" t="str">
            <v>NA</v>
          </cell>
          <cell r="F3991" t="str">
            <v>NA</v>
          </cell>
          <cell r="G3991" t="str">
            <v>NA</v>
          </cell>
          <cell r="H3991" t="str">
            <v>NA</v>
          </cell>
          <cell r="I3991" t="str">
            <v>NA</v>
          </cell>
          <cell r="J3991" t="str">
            <v>NA</v>
          </cell>
          <cell r="K3991" t="str">
            <v>NA</v>
          </cell>
          <cell r="L3991" t="str">
            <v>NA</v>
          </cell>
          <cell r="M3991" t="str">
            <v>NA</v>
          </cell>
          <cell r="N3991" t="str">
            <v>NA</v>
          </cell>
          <cell r="O3991" t="str">
            <v>NA</v>
          </cell>
          <cell r="P3991" t="str">
            <v>NA</v>
          </cell>
          <cell r="Q3991" t="str">
            <v>NA</v>
          </cell>
          <cell r="R3991" t="str">
            <v>NA</v>
          </cell>
          <cell r="S3991" t="str">
            <v>NA</v>
          </cell>
          <cell r="T3991" t="str">
            <v>NA</v>
          </cell>
          <cell r="U3991" t="str">
            <v>NA</v>
          </cell>
          <cell r="V3991" t="str">
            <v>NA</v>
          </cell>
          <cell r="W3991" t="str">
            <v>NA</v>
          </cell>
          <cell r="X3991" t="str">
            <v>NA</v>
          </cell>
          <cell r="Y3991" t="str">
            <v>NA</v>
          </cell>
          <cell r="Z3991" t="str">
            <v>NA</v>
          </cell>
          <cell r="AA3991" t="str">
            <v>NA</v>
          </cell>
          <cell r="AB3991" t="str">
            <v>NA</v>
          </cell>
          <cell r="AC3991" t="str">
            <v>NA</v>
          </cell>
          <cell r="AD3991" t="str">
            <v>NA</v>
          </cell>
          <cell r="AE3991" t="str">
            <v>NA</v>
          </cell>
          <cell r="AF3991" t="str">
            <v>NA</v>
          </cell>
          <cell r="AG3991" t="str">
            <v>NA</v>
          </cell>
          <cell r="AH3991" t="str">
            <v>NA</v>
          </cell>
          <cell r="AI3991" t="str">
            <v>NA</v>
          </cell>
          <cell r="AJ3991" t="str">
            <v>NA</v>
          </cell>
          <cell r="AK3991" t="str">
            <v>NA</v>
          </cell>
          <cell r="AL3991" t="str">
            <v>NA</v>
          </cell>
          <cell r="AM3991" t="str">
            <v>NA</v>
          </cell>
          <cell r="AN3991" t="str">
            <v>NA</v>
          </cell>
          <cell r="AO3991" t="str">
            <v>NA</v>
          </cell>
          <cell r="AP3991" t="str">
            <v>NA</v>
          </cell>
          <cell r="AQ3991" t="str">
            <v>NA</v>
          </cell>
          <cell r="AS3991" t="str">
            <v>NA</v>
          </cell>
          <cell r="AT3991" t="str">
            <v>NA</v>
          </cell>
          <cell r="AU3991" t="str">
            <v>NA</v>
          </cell>
          <cell r="AV3991" t="str">
            <v>NA</v>
          </cell>
          <cell r="AW3991" t="str">
            <v>NA</v>
          </cell>
          <cell r="AX3991" t="str">
            <v>NA</v>
          </cell>
          <cell r="AY3991" t="str">
            <v>NA</v>
          </cell>
          <cell r="AZ3991" t="str">
            <v>NA</v>
          </cell>
          <cell r="BA3991" t="str">
            <v>NA</v>
          </cell>
          <cell r="BB3991" t="str">
            <v>NA</v>
          </cell>
          <cell r="BC3991" t="str">
            <v>NA</v>
          </cell>
          <cell r="BD3991" t="str">
            <v>NA</v>
          </cell>
        </row>
        <row r="3992">
          <cell r="B3992" t="str">
            <v>P1493</v>
          </cell>
          <cell r="C3992" t="str">
            <v>NA</v>
          </cell>
          <cell r="D3992" t="str">
            <v>NA</v>
          </cell>
          <cell r="E3992" t="str">
            <v>NA</v>
          </cell>
          <cell r="F3992" t="str">
            <v>NA</v>
          </cell>
          <cell r="G3992" t="str">
            <v>NA</v>
          </cell>
          <cell r="H3992" t="str">
            <v>NA</v>
          </cell>
          <cell r="I3992" t="str">
            <v>NA</v>
          </cell>
          <cell r="J3992" t="str">
            <v>NA</v>
          </cell>
          <cell r="K3992" t="str">
            <v>NA</v>
          </cell>
          <cell r="L3992" t="str">
            <v>NA</v>
          </cell>
          <cell r="M3992" t="str">
            <v>NA</v>
          </cell>
          <cell r="N3992" t="str">
            <v>NA</v>
          </cell>
          <cell r="O3992" t="str">
            <v>NA</v>
          </cell>
          <cell r="P3992" t="str">
            <v>NA</v>
          </cell>
          <cell r="Q3992" t="str">
            <v>NA</v>
          </cell>
          <cell r="R3992" t="str">
            <v>NA</v>
          </cell>
          <cell r="S3992" t="str">
            <v>NA</v>
          </cell>
          <cell r="T3992" t="str">
            <v>NA</v>
          </cell>
          <cell r="U3992" t="str">
            <v>NA</v>
          </cell>
          <cell r="V3992" t="str">
            <v>NA</v>
          </cell>
          <cell r="W3992" t="str">
            <v>NA</v>
          </cell>
          <cell r="X3992" t="str">
            <v>NA</v>
          </cell>
          <cell r="Y3992" t="str">
            <v>NA</v>
          </cell>
          <cell r="Z3992" t="str">
            <v>NA</v>
          </cell>
          <cell r="AA3992" t="str">
            <v>NA</v>
          </cell>
          <cell r="AB3992" t="str">
            <v>NA</v>
          </cell>
          <cell r="AC3992" t="str">
            <v>NA</v>
          </cell>
          <cell r="AD3992" t="str">
            <v>NA</v>
          </cell>
          <cell r="AE3992" t="str">
            <v>NA</v>
          </cell>
          <cell r="AF3992" t="str">
            <v>NA</v>
          </cell>
          <cell r="AG3992" t="str">
            <v>NA</v>
          </cell>
          <cell r="AH3992" t="str">
            <v>NA</v>
          </cell>
          <cell r="AI3992" t="str">
            <v>NA</v>
          </cell>
          <cell r="AJ3992" t="str">
            <v>NA</v>
          </cell>
          <cell r="AK3992" t="str">
            <v>NA</v>
          </cell>
          <cell r="AL3992" t="str">
            <v>NA</v>
          </cell>
          <cell r="AM3992" t="str">
            <v>NA</v>
          </cell>
          <cell r="AN3992" t="str">
            <v>NA</v>
          </cell>
          <cell r="AO3992" t="str">
            <v>NA</v>
          </cell>
          <cell r="AP3992" t="str">
            <v>NA</v>
          </cell>
          <cell r="AQ3992" t="str">
            <v>NA</v>
          </cell>
          <cell r="AS3992" t="str">
            <v>NA</v>
          </cell>
          <cell r="AT3992" t="str">
            <v>NA</v>
          </cell>
          <cell r="AU3992" t="str">
            <v>NA</v>
          </cell>
          <cell r="AV3992" t="str">
            <v>NA</v>
          </cell>
          <cell r="AW3992" t="str">
            <v>NA</v>
          </cell>
          <cell r="AX3992" t="str">
            <v>NA</v>
          </cell>
          <cell r="AY3992" t="str">
            <v>NA</v>
          </cell>
          <cell r="AZ3992" t="str">
            <v>NA</v>
          </cell>
          <cell r="BA3992" t="str">
            <v>NA</v>
          </cell>
          <cell r="BB3992" t="str">
            <v>NA</v>
          </cell>
          <cell r="BC3992" t="str">
            <v>NA</v>
          </cell>
          <cell r="BD3992" t="str">
            <v>NA</v>
          </cell>
        </row>
        <row r="3993">
          <cell r="B3993" t="str">
            <v>P1494</v>
          </cell>
          <cell r="C3993" t="str">
            <v>CGGA_P1494</v>
          </cell>
          <cell r="E3993" t="str">
            <v>张巧巧</v>
          </cell>
          <cell r="F3993">
            <v>407924</v>
          </cell>
          <cell r="G3993">
            <v>44286</v>
          </cell>
          <cell r="H3993" t="str">
            <v>1.颅内占位性病变（左额，胼胝体膝部，右侧侧脑室）</v>
          </cell>
          <cell r="J3993" t="str">
            <v>女</v>
          </cell>
          <cell r="K3993">
            <v>29</v>
          </cell>
          <cell r="L3993" t="str">
            <v>A</v>
          </cell>
          <cell r="M3993" t="str">
            <v>429004199110224244</v>
          </cell>
          <cell r="N3993" t="str">
            <v>张巧巧/本人/13677294007;马刚/配偶/13677294007</v>
          </cell>
          <cell r="O3993" t="str">
            <v>发现颅内占位8年，间断头痛4个月</v>
          </cell>
          <cell r="P3993" t="str">
            <v>患者于8年前因头痛在当地医院行头颅CT检查，发现颅内占位，遂到武汉东南医院行头颅MRI检查，显示左额占位病变，建议手术治疗，遂来我院就诊，建议手术治疗，患者未行手术治疗，未规律复查头颅MRI，4个月前出现间断头痛，伴有双眼疼痛，流泪，偶有恶心、呕吐，遂到武汉协和医院就诊，行头颅MRI检查，显示颅内占位病变，考虑胶质瘤，建议手术治疗，为求进一步治疗来我院，我院复复查头颅MRI显示：左侧额叶、胼胝体膝部占位：间变/高级别胶质瘤可能，门诊以“颅内占位病变”收入肿瘤5病区。    患者自患病以来，饮食可，睡眠可，二便如常，体重无明显变化。</v>
          </cell>
          <cell r="Q3993" t="str">
            <v>10余年前发心动过速，未服药治疗。1个月发现子宫肌瘤，未行治疗。否认高血压史、冠心病史， 否认糖尿病史、脑血管病史、精神病史，否认肝炎史、疟疾史、结核史,否认手术史、外伤史、输血史，否认过敏史，预防接种史不详。</v>
          </cell>
          <cell r="R3993" t="str">
            <v>生于原籍，久居本地，无疫区、疫情、疫水接触史，无牧区、矿山、高氟区、低碘区居住史，无化学性物质、放射性物质、有毒物质接触史，无工业毒物、粉尘接触史。否认冶游史、嗜酒史、吸烟史。</v>
          </cell>
          <cell r="S3993" t="str">
            <v>90</v>
          </cell>
          <cell r="T3993">
            <v>44288</v>
          </cell>
          <cell r="V3993" t="str">
            <v>左额颞开颅肿瘤切除术+人工硬膜修复术</v>
          </cell>
          <cell r="W3993" t="str">
            <v>患者气管插管全麻成功后，仰卧位。导航下确定切口及入路。常规碘酒（4%）和酒精（75%）消毒后铺巾，头皮浸润麻醉，取左额颞切口逐层切开，皮瓣翻向前下方，充分暴露骨质，颅骨钻2孔骨瓣铣下保留。硬膜止血后四周严密悬吊，见硬膜张力略高250ml甘露醇快速静点降低颅内压，“弧形+放射”状剪开硬脑膜，见灰红色病变位于左额、胼胝体，范围较大，质地韧，与周围组织边界不清，血供丰富，显微镜下分块切除肿瘤，待瘤内减压充分后沿肿瘤周边逐步分离，最终病变镜下全切除，大小约6X5X4.5CM。术腔严密止血，创面速即纱帖敷,术腔反复冲洗清亮，脑组织搏动好，硬膜破损处人工硬膜减张缝合，与护士清点棉片、棉条等手术用品无误后，2枚盖孔板2枚钛片还纳骨瓣，逐层缝合肌肉、皮下及皮肤，术毕再次与护士清点棉条等手术用品无误，手术顺利，术中出血约200ml，术后回ICU病房监护。</v>
          </cell>
          <cell r="X3993" t="str">
            <v>全切除</v>
          </cell>
          <cell r="Y3993" t="str">
            <v>缺失</v>
          </cell>
          <cell r="Z3993" t="str">
            <v>AO(WHO III)</v>
          </cell>
          <cell r="AA3993" t="str">
            <v>AO(WHO III)</v>
          </cell>
          <cell r="AB3993">
            <v>3</v>
          </cell>
          <cell r="AC3993" t="str">
            <v>少突胶质细胞瘤（WHOⅡ级），部分呈间变性少突胶质细胞瘤（WHOⅢ级），肿瘤累及软膜下</v>
          </cell>
          <cell r="AD3993" t="str">
            <v>全切除</v>
          </cell>
          <cell r="AE3993">
            <v>44312</v>
          </cell>
          <cell r="AF3993" t="str">
            <v>1.少突胶质细胞瘤（WHOⅡ级），部分间变性少突胶质细胞瘤（WHOⅢ级）（左额，胼胝体膝部，右侧侧脑室）</v>
          </cell>
          <cell r="AH3993" t="str">
            <v>未终止</v>
          </cell>
          <cell r="AI3993">
            <v>482</v>
          </cell>
          <cell r="AJ3993">
            <v>0</v>
          </cell>
          <cell r="AK3993">
            <v>482</v>
          </cell>
          <cell r="AL3993">
            <v>0</v>
          </cell>
          <cell r="AM3993">
            <v>482</v>
          </cell>
          <cell r="AN3993" t="str">
            <v>同步</v>
          </cell>
          <cell r="AO3993">
            <v>1</v>
          </cell>
          <cell r="AP3993" t="str">
            <v>泰道</v>
          </cell>
          <cell r="AQ3993">
            <v>1</v>
          </cell>
          <cell r="AS3993">
            <v>0</v>
          </cell>
          <cell r="AU3993" t="e">
            <v>#N/A</v>
          </cell>
          <cell r="AV3993" t="e">
            <v>#N/A</v>
          </cell>
          <cell r="AW3993" t="e">
            <v>#N/A</v>
          </cell>
          <cell r="AX3993" t="e">
            <v>#N/A</v>
          </cell>
          <cell r="AY3993" t="e">
            <v>#N/A</v>
          </cell>
          <cell r="AZ3993" t="e">
            <v>#N/A</v>
          </cell>
        </row>
        <row r="3994">
          <cell r="B3994" t="str">
            <v>P1495</v>
          </cell>
          <cell r="C3994" t="str">
            <v>NA</v>
          </cell>
          <cell r="D3994" t="str">
            <v>NA</v>
          </cell>
          <cell r="E3994" t="str">
            <v>NA</v>
          </cell>
          <cell r="F3994" t="str">
            <v>NA</v>
          </cell>
          <cell r="G3994" t="str">
            <v>NA</v>
          </cell>
          <cell r="H3994" t="str">
            <v>NA</v>
          </cell>
          <cell r="I3994" t="str">
            <v>NA</v>
          </cell>
          <cell r="J3994" t="str">
            <v>NA</v>
          </cell>
          <cell r="K3994" t="str">
            <v>NA</v>
          </cell>
          <cell r="L3994" t="str">
            <v>NA</v>
          </cell>
          <cell r="M3994" t="str">
            <v>NA</v>
          </cell>
          <cell r="N3994" t="str">
            <v>NA</v>
          </cell>
          <cell r="O3994" t="str">
            <v>NA</v>
          </cell>
          <cell r="P3994" t="str">
            <v>NA</v>
          </cell>
          <cell r="Q3994" t="str">
            <v>NA</v>
          </cell>
          <cell r="R3994" t="str">
            <v>NA</v>
          </cell>
          <cell r="S3994" t="str">
            <v>NA</v>
          </cell>
          <cell r="T3994" t="str">
            <v>NA</v>
          </cell>
          <cell r="U3994" t="str">
            <v>NA</v>
          </cell>
          <cell r="V3994" t="str">
            <v>NA</v>
          </cell>
          <cell r="W3994" t="str">
            <v>NA</v>
          </cell>
          <cell r="X3994" t="str">
            <v>NA</v>
          </cell>
          <cell r="Y3994" t="str">
            <v>NA</v>
          </cell>
          <cell r="Z3994" t="str">
            <v>NA</v>
          </cell>
          <cell r="AA3994" t="str">
            <v>NA</v>
          </cell>
          <cell r="AB3994" t="str">
            <v>NA</v>
          </cell>
          <cell r="AC3994" t="str">
            <v>NA</v>
          </cell>
          <cell r="AD3994" t="str">
            <v>NA</v>
          </cell>
          <cell r="AE3994" t="str">
            <v>NA</v>
          </cell>
          <cell r="AF3994" t="str">
            <v>NA</v>
          </cell>
          <cell r="AG3994" t="str">
            <v>NA</v>
          </cell>
          <cell r="AH3994" t="str">
            <v>NA</v>
          </cell>
          <cell r="AI3994" t="str">
            <v>NA</v>
          </cell>
          <cell r="AJ3994" t="str">
            <v>NA</v>
          </cell>
          <cell r="AK3994" t="str">
            <v>NA</v>
          </cell>
          <cell r="AL3994" t="str">
            <v>NA</v>
          </cell>
          <cell r="AM3994" t="str">
            <v>NA</v>
          </cell>
          <cell r="AN3994" t="str">
            <v>NA</v>
          </cell>
          <cell r="AO3994" t="str">
            <v>NA</v>
          </cell>
          <cell r="AP3994" t="str">
            <v>NA</v>
          </cell>
          <cell r="AQ3994" t="str">
            <v>NA</v>
          </cell>
          <cell r="AS3994" t="str">
            <v>NA</v>
          </cell>
          <cell r="AT3994" t="str">
            <v>NA</v>
          </cell>
          <cell r="AU3994" t="str">
            <v>NA</v>
          </cell>
          <cell r="AV3994" t="str">
            <v>NA</v>
          </cell>
          <cell r="AW3994" t="str">
            <v>NA</v>
          </cell>
          <cell r="AX3994" t="str">
            <v>NA</v>
          </cell>
          <cell r="AY3994" t="str">
            <v>NA</v>
          </cell>
          <cell r="AZ3994" t="str">
            <v>NA</v>
          </cell>
          <cell r="BA3994" t="str">
            <v>NA</v>
          </cell>
          <cell r="BB3994" t="str">
            <v>NA</v>
          </cell>
          <cell r="BC3994" t="str">
            <v>NA</v>
          </cell>
          <cell r="BD3994" t="str">
            <v>NA</v>
          </cell>
        </row>
        <row r="3995">
          <cell r="B3995" t="str">
            <v>P1496</v>
          </cell>
          <cell r="C3995" t="str">
            <v>CGGA_P1496</v>
          </cell>
          <cell r="E3995" t="str">
            <v>周洁</v>
          </cell>
          <cell r="F3995">
            <v>679779</v>
          </cell>
          <cell r="G3995">
            <v>44288</v>
          </cell>
          <cell r="H3995" t="str">
            <v>颅内占位性病变（额叶,左,胶质瘤可能性大）</v>
          </cell>
          <cell r="J3995" t="str">
            <v>男</v>
          </cell>
          <cell r="K3995">
            <v>41</v>
          </cell>
          <cell r="L3995" t="str">
            <v>B</v>
          </cell>
          <cell r="M3995" t="str">
            <v>130228198003070737</v>
          </cell>
          <cell r="N3995" t="str">
            <v>李艳/配偶/15033332911;周洁/本人/1360325575</v>
          </cell>
          <cell r="O3995" t="str">
            <v>体检发现颅内病变4年余</v>
          </cell>
          <cell r="P3995" t="str">
            <v>4年前体检时发现“颅内病变”，于当地医院诊断为“脑梗”，未予特殊处理。四年来复查头CT未见明显变化。一月前复查头MRI考虑“胶质瘤”可能性大，为进一步诊治来我院，门诊以“颅内占位性病变”收入院。患者近3个月出现间断性头痛，可忍受。无抽搐，无肢体运动障碍。自患病以来，无明显饮食可，睡眠可，二便如常，体重无明显变化。</v>
          </cell>
          <cell r="Q3995" t="str">
            <v>“高血压”10余年，目前服药控制良好。2年前行“房间隔缺损”介入手术。平素健康状况:良好。否认冠心病史，否认糖尿病史、脑血管病史、精神病史，否认肝炎史、疟疾史、结核史,否认外伤史、输血史，否认过敏史，预防接种史不详。</v>
          </cell>
          <cell r="R3995" t="str">
            <v>生于河北遵化，偶有饮酒。久居本地，无疫区、疫情、疫水接触史，无牧区、矿山、高氟区、低碘区居住史，无化学性物质、放射性物质、有毒物质接触史，无工业毒物、粉尘接触史。否认冶游史、吸烟史。</v>
          </cell>
          <cell r="S3995" t="str">
            <v>100</v>
          </cell>
          <cell r="T3995">
            <v>44292</v>
          </cell>
          <cell r="V3995" t="str">
            <v>冠切左额开颅病变切除术</v>
          </cell>
          <cell r="W3995" t="str">
            <v>患者插管全麻成功后，病人取仰卧位。常规碘酒（4%）和酒精（75%）消毒后铺巾，头皮浸润麻醉，行冠状切口切开，充分暴露左额骨质，颅骨钻2孔左额骨瓣铣下保留，硬膜四周严密悬吊。放射状剪开左额硬脑膜，沿中线向下探查约即可见左额灰白色病变，质地软韧不均，血供中等，与周围脑组织边界不清，显微镜下首先自瘤内分块切除，待减压充分后自肿瘤大致边界逐步分离并分块切除，大小约45X23X40mm，最终肿瘤镜下近全切除。术腔严密止血，创面速即纱帖敷,术腔反复冲洗清亮，脑组织搏动好，硬膜破损严重，可缝人工硬膜（脑膜健）减张缝合。与护士清点棉片、棉条等手术用品无误后，还纳骨瓣，钛夹+盖孔板固定。逐层缝合肌肉、皮下及皮肤，术毕再次与护士清点棉条等手术用品无误，手术顺利，术中出血约100ml，输液2500ml，术后回病房监护。</v>
          </cell>
          <cell r="X3995" t="str">
            <v>全切除</v>
          </cell>
          <cell r="Y3995" t="str">
            <v>缺失</v>
          </cell>
          <cell r="Z3995" t="str">
            <v>AO(WHO III)</v>
          </cell>
          <cell r="AA3995" t="str">
            <v>AO(WHO III)</v>
          </cell>
          <cell r="AB3995">
            <v>3</v>
          </cell>
          <cell r="AC3995" t="str">
            <v>少突胶质细胞瘤 (WHOⅡ级)，部分区域细胞较密集，生长较活跃，肿瘤累及软膜下。</v>
          </cell>
          <cell r="AD3995" t="str">
            <v>全切除</v>
          </cell>
          <cell r="AE3995">
            <v>44300</v>
          </cell>
          <cell r="AF3995" t="str">
            <v>少突胶质细胞瘤 (WHOⅡ级，额，左)</v>
          </cell>
          <cell r="AH3995" t="str">
            <v>未终止</v>
          </cell>
          <cell r="AI3995">
            <v>478</v>
          </cell>
          <cell r="AJ3995">
            <v>0</v>
          </cell>
          <cell r="AK3995">
            <v>478</v>
          </cell>
          <cell r="AL3995">
            <v>0</v>
          </cell>
          <cell r="AM3995">
            <v>478</v>
          </cell>
          <cell r="AN3995" t="str">
            <v>无</v>
          </cell>
          <cell r="AO3995">
            <v>0</v>
          </cell>
          <cell r="AP3995" t="str">
            <v>帝清</v>
          </cell>
          <cell r="AQ3995">
            <v>1</v>
          </cell>
          <cell r="AS3995">
            <v>0</v>
          </cell>
          <cell r="AU3995" t="e">
            <v>#N/A</v>
          </cell>
          <cell r="AV3995" t="e">
            <v>#N/A</v>
          </cell>
          <cell r="AW3995" t="e">
            <v>#N/A</v>
          </cell>
          <cell r="AX3995" t="e">
            <v>#N/A</v>
          </cell>
          <cell r="AY3995" t="e">
            <v>#N/A</v>
          </cell>
          <cell r="AZ3995" t="e">
            <v>#N/A</v>
          </cell>
        </row>
        <row r="3996">
          <cell r="B3996" t="str">
            <v>P1497</v>
          </cell>
          <cell r="C3996" t="str">
            <v>CGGA_P1497</v>
          </cell>
          <cell r="E3996" t="str">
            <v>陈友军</v>
          </cell>
          <cell r="F3996">
            <v>679711</v>
          </cell>
          <cell r="G3996">
            <v>44287</v>
          </cell>
          <cell r="H3996" t="str">
            <v>1.颅内占位性病变 2.阑尾炎术后 3.右手食指骨折切开复位术后 4.心肌炎病史</v>
          </cell>
          <cell r="J3996" t="str">
            <v>男</v>
          </cell>
          <cell r="K3996">
            <v>32</v>
          </cell>
          <cell r="L3996" t="str">
            <v>B</v>
          </cell>
          <cell r="M3996" t="str">
            <v>342224198807101952</v>
          </cell>
          <cell r="N3996" t="str">
            <v>陈友军/本人/13866865883;邢佑兰/夫妻/18130635883;陈友彬/弟弟/15155741083</v>
          </cell>
          <cell r="O3996" t="str">
            <v>间断左侧颞部疼痛15天余。</v>
          </cell>
          <cell r="P3996" t="str">
            <v>患者于15天前无明显诱因出现间断左侧颞部疼痛，无头晕、恶心、呕吐，无四肢抽搐，于当地医院行头部MRI发现颅内占位性病变，未治疗；现为求手术治疗来我院门诊，行头部MRI示：左侧颞叶占位：低级别胶质瘤可能；脑内散在白质高信号；鼻窦粘膜增厚。今日以“颅内占位性病变（左侧颞叶）”收入病房。    患者自患病以来，饮食可，睡眠可，二便如常，体重无明显变化。</v>
          </cell>
          <cell r="Q3996" t="str">
            <v>平素健康状况:良好。否认高血压史、冠心病史，17年前曾患“心肌炎”，药物治疗，具体不详； 否认糖尿病史、脑血管病史、精神病史，否认肝炎史、疟疾史、结核史,4年前曾行“阑尾切除术”，3年前右手食指骨折，行“切开骨折复位内固定术”，有钛板植入未取出。否认、、输血史，否认过敏史，预防接种史不详。</v>
          </cell>
          <cell r="R3996" t="str">
            <v>生于原籍，久居本地，无疫区、疫情、疫水接触史，无牧区、矿山、高氟区、低碘区居住史，无化学性物质、放射性物质、有毒物质接触史，无工业毒物、粉尘接触史。吸烟10年，平均20支／日，未戒烟。吸烟指数吸烟指数否认冶游史、嗜酒史、。</v>
          </cell>
          <cell r="S3996" t="str">
            <v>100</v>
          </cell>
          <cell r="T3996">
            <v>44292</v>
          </cell>
          <cell r="V3996" t="str">
            <v>左额颞开颅肿瘤切除术+人工硬脑膜修补术</v>
          </cell>
          <cell r="W3996" t="str">
            <v>全麻插管后，仰卧位，上头架固定，头向右偏。常规消毒、铺巾。行左额颞弧形切口，皮瓣翻向前下，切开颞肌翻向下方，暴露颅骨，颅骨钻1孔，用铣刀铣下额外侧骨瓣，约6x7cm大小。见硬膜正常，硬脑膜张力中等。沿骨窗悬吊硬膜后弧形剪开硬膜，电灼硬脑膜边缘出血。可见肿瘤位于颞叶，灰红色，质软，血供中等，边界不清，沿肿瘤周围水肿带分离，分离颞部肿瘤边界，再探查侧裂部分肿瘤，分块切除肿瘤，最终分块全切除肿瘤。创面贴附速即纱彻底止血。瘤腔冲水清亮。护士清点敷料器械无误，人工硬脑膜严密修补缝合硬膜，骨瓣复位，以钛连接片固定、复位骨瓣。分层缝合皮下和皮肤，术毕再次清点纱布器械无误。手术顺利，出血约500ml，输液2000ml，术毕返病房。</v>
          </cell>
          <cell r="X3996" t="str">
            <v>全切除</v>
          </cell>
          <cell r="Y3996" t="str">
            <v>679711</v>
          </cell>
          <cell r="Z3996" t="str">
            <v>A(WHO II)</v>
          </cell>
          <cell r="AA3996" t="str">
            <v>A(WHO II)</v>
          </cell>
          <cell r="AB3996">
            <v>2</v>
          </cell>
          <cell r="AC3996" t="str">
            <v>星形细胞瘤 (WHOⅡ级)，部分区域细胞较密集，肿瘤累及软膜下。</v>
          </cell>
          <cell r="AD3996" t="str">
            <v>全切除</v>
          </cell>
          <cell r="AE3996">
            <v>44299</v>
          </cell>
          <cell r="AF3996" t="str">
            <v>1.星形细胞瘤（WHO II级）2.阑尾炎术后3.右手食指骨折切开复位术后4.心肌炎病史</v>
          </cell>
          <cell r="AH3996" t="str">
            <v>未终止</v>
          </cell>
          <cell r="AI3996">
            <v>478</v>
          </cell>
          <cell r="AJ3996">
            <v>0</v>
          </cell>
          <cell r="AK3996">
            <v>478</v>
          </cell>
          <cell r="AL3996">
            <v>0</v>
          </cell>
          <cell r="AM3996">
            <v>478</v>
          </cell>
          <cell r="AN3996" t="str">
            <v>同步</v>
          </cell>
          <cell r="AO3996">
            <v>1</v>
          </cell>
          <cell r="AP3996" t="str">
            <v>泰道</v>
          </cell>
          <cell r="AQ3996">
            <v>1</v>
          </cell>
          <cell r="AS3996">
            <v>0</v>
          </cell>
          <cell r="AU3996" t="e">
            <v>#N/A</v>
          </cell>
          <cell r="AV3996" t="e">
            <v>#N/A</v>
          </cell>
          <cell r="AW3996" t="e">
            <v>#N/A</v>
          </cell>
          <cell r="AX3996" t="e">
            <v>#N/A</v>
          </cell>
          <cell r="AY3996" t="e">
            <v>#N/A</v>
          </cell>
          <cell r="AZ3996" t="e">
            <v>#N/A</v>
          </cell>
        </row>
        <row r="3997">
          <cell r="B3997" t="str">
            <v>P1498</v>
          </cell>
          <cell r="C3997" t="str">
            <v>CGGA_P1498</v>
          </cell>
          <cell r="E3997" t="str">
            <v>徐冬梅</v>
          </cell>
          <cell r="F3997">
            <v>679674</v>
          </cell>
          <cell r="G3997">
            <v>44287</v>
          </cell>
          <cell r="H3997" t="str">
            <v>1.颅内占位性病变（额叶、左）2.症状性癫痫[继发性癫痫]</v>
          </cell>
          <cell r="J3997" t="str">
            <v>女</v>
          </cell>
          <cell r="K3997">
            <v>37</v>
          </cell>
          <cell r="L3997" t="str">
            <v>B</v>
          </cell>
          <cell r="M3997" t="str">
            <v>21132219830924702X</v>
          </cell>
          <cell r="N3997" t="str">
            <v>徐冬梅/本人/18240031924;徐冬艳/兄弟姐妹/15142180766</v>
          </cell>
          <cell r="O3997" t="str">
            <v>发作性右上肢抽搐五个月</v>
          </cell>
          <cell r="P3997" t="str">
            <v>该患于五个月前无明显诱因出现右手抽搐痉挛，约一分钟内自行缓解，无意识障碍及肢体活动不灵，未予诊疗，近五个月上述症状加重，发展为右上肢抽搐痉挛发作，自述肢体遇冷发作频繁， 当地医院就诊行头MRI示左额叶占位性病变，为求进一步诊治来我院，科以“左额叶占位”收入，患者自患病以来，饮食可，睡眠可，二便如常，体重无明显变化。</v>
          </cell>
          <cell r="Q3997" t="str">
            <v>平素健康状况:良好。否认高血压史、冠心病史，否认糖尿病史、脑血管病史、精神病史，否认肝炎史、疟疾史、结核史,否认手术史、外伤史、输血史，否认过敏史，预防接种史不详。</v>
          </cell>
          <cell r="R3997" t="str">
            <v>生于原籍，久居本地，无疫区、疫情、疫水接触史，无牧区、矿山、高氟区、低碘区居住史，无化学性物质、放射性物质、有毒物质接触史，无工业毒物、粉尘接触史。否认冶游史、嗜酒史、吸烟史。</v>
          </cell>
          <cell r="S3997" t="str">
            <v>90</v>
          </cell>
          <cell r="T3997">
            <v>44292</v>
          </cell>
          <cell r="V3997" t="str">
            <v>左额开颅肿瘤切除术+人工硬膜修复术</v>
          </cell>
          <cell r="W3997" t="str">
            <v>患者气管插管全麻成功后，仰卧位。导航下确定切口入路。常规碘酒（4%）和酒精（75%）消毒后铺巾，头皮浸润麻醉，取左额马蹄形切口逐层切开，皮瓣翻向侧下方，充分暴露骨质，颅骨钻2孔骨瓣铣下保留。硬膜止血后四周严密悬吊，见硬膜张力略高250ml甘露醇快速静点降低颅内压，“弧形+放射”状剪开硬脑膜。见灰红色病变位于左额中央前回前方，质地硬韧，与周围组织边界不清，血供丰富，显微镜下分块切除肿瘤，待瘤内减压充分后沿肿瘤周边逐步分离，最终病变镜下全切，大小约4X3.5X3.5CM。术腔严密止血，创面速即纱帖敷,术腔反复冲洗清亮，脑组织搏动好，硬膜缺损处人工硬膜减张缝合加固，与护士清点棉片、棉条等手术用品无误后，1枚盖孔板2枚钛片还纳骨瓣，逐层缝合肌肉、皮下及皮肤，术毕再次与护士清点棉条等手术用品无误，手术顺利，术中出血约150ml，术后回病房监护。</v>
          </cell>
          <cell r="X3997" t="str">
            <v>全切除</v>
          </cell>
          <cell r="Y3997" t="str">
            <v>缺失</v>
          </cell>
          <cell r="Z3997" t="str">
            <v>GBM(WHO IV)</v>
          </cell>
          <cell r="AA3997" t="str">
            <v>GBM(WHO IV)</v>
          </cell>
          <cell r="AB3997">
            <v>4</v>
          </cell>
          <cell r="AC3997" t="str">
            <v>胶质母细胞瘤(WHOⅣ级)，免疫组化染色IDH1阳性。</v>
          </cell>
          <cell r="AD3997" t="str">
            <v>全切除</v>
          </cell>
          <cell r="AE3997">
            <v>44301</v>
          </cell>
          <cell r="AF3997" t="str">
            <v>1.左额胶质母细胞瘤(WHOⅣ级) 2.症状性癫痫[继发性癫痫]</v>
          </cell>
          <cell r="AH3997" t="str">
            <v>未终止</v>
          </cell>
          <cell r="AI3997">
            <v>478</v>
          </cell>
          <cell r="AJ3997">
            <v>0</v>
          </cell>
          <cell r="AK3997">
            <v>117</v>
          </cell>
          <cell r="AL3997">
            <v>1</v>
          </cell>
          <cell r="AM3997">
            <v>478</v>
          </cell>
          <cell r="AN3997" t="str">
            <v>同步</v>
          </cell>
          <cell r="AO3997">
            <v>1</v>
          </cell>
          <cell r="AP3997" t="str">
            <v>替莫脞胺</v>
          </cell>
          <cell r="AQ3997">
            <v>1</v>
          </cell>
          <cell r="AS3997">
            <v>0</v>
          </cell>
          <cell r="AU3997" t="e">
            <v>#N/A</v>
          </cell>
          <cell r="AV3997" t="e">
            <v>#N/A</v>
          </cell>
          <cell r="AW3997" t="e">
            <v>#N/A</v>
          </cell>
          <cell r="AX3997" t="e">
            <v>#N/A</v>
          </cell>
          <cell r="AY3997" t="e">
            <v>#N/A</v>
          </cell>
          <cell r="AZ3997" t="e">
            <v>#N/A</v>
          </cell>
        </row>
        <row r="3998">
          <cell r="B3998" t="str">
            <v>P1499</v>
          </cell>
          <cell r="C3998" t="str">
            <v>CGGA_P1499</v>
          </cell>
          <cell r="E3998" t="str">
            <v>侯广全</v>
          </cell>
          <cell r="F3998">
            <v>679892</v>
          </cell>
          <cell r="G3998">
            <v>44288</v>
          </cell>
          <cell r="H3998" t="str">
            <v>1.颅内占位性病变（额，右）：胶质瘤？ 2.高血压病</v>
          </cell>
          <cell r="J3998" t="str">
            <v>男</v>
          </cell>
          <cell r="K3998">
            <v>55</v>
          </cell>
          <cell r="L3998" t="str">
            <v>AB</v>
          </cell>
          <cell r="M3998" t="str">
            <v>130429196512218611</v>
          </cell>
          <cell r="N3998" t="str">
            <v>侯广全/本人/13593112086;侯欣/父女/19930859888</v>
          </cell>
          <cell r="O3998" t="str">
            <v>阵发性头晕一周</v>
          </cell>
          <cell r="P3998" t="str">
            <v>患者一周前无明显诱因出现阵发性头晕，无恶心及呕吐，无肢体抽搐，到当地医院就诊，查头CT及磁共振示，颅内占位。为进一步诊治来我院，门诊复查磁共振示：右额占位病变：胶质瘤。遂由门诊，以“右额胶质瘤”收入院。 患者自患病以来，饮食可，睡眠可，二便如常，体重无明显变化。</v>
          </cell>
          <cell r="Q3998" t="str">
            <v>平素健康状况:良好。否认高血压史、冠心病史， 否认糖尿病史、脑血管病史、精神病史，否认肝炎史、疟疾史、结核史,否认手术史、外伤史、输血史，否认过敏史，预防接种史不详。</v>
          </cell>
          <cell r="R3998" t="str">
            <v>生于河北省邯郸市，久居本地，无疫区、疫情、疫水接触史，无牧区、矿山、高氟区、低碘区居住史，无化学性物质、放射性物质、有毒物质接触史，无工业毒物、粉尘接触史。饮酒30年，平均2两／日，未戒酒。否认冶游史、、吸烟史。</v>
          </cell>
          <cell r="S3998" t="str">
            <v>100</v>
          </cell>
          <cell r="T3998">
            <v>44293</v>
          </cell>
          <cell r="V3998" t="str">
            <v>右额顶开颅，肿瘤切除术（唤醒麻醉）</v>
          </cell>
          <cell r="W3998" t="str">
            <v>患者入室后血压高，达170/100mmHg，对症处理后，血压有所下降。喉罩置入成功后，病人取左侧卧位，头架固定，常规碘酒（4%）和酒精（75%）消毒后铺巾，头皮浸润麻醉，取右额顶马蹄形切口逐层切开，皮瓣翻向前方，颅骨钻孔，骨瓣铣下保留，患者此时血压高，最高达190/100mmHg，应用降压药，血压下降后，硬膜表面贴覆利多卡因棉条，硬膜四周严密悬吊，硬膜张力高，375ml甘露醇快速静点降低颅内压。颅压降低后，唤醒病人拔出喉罩，“+”字状剪开脑膜，显露右额顶脑组织，脑组织张力较高，行皮层翻转电位确定中央前、后回位置，随后皮层电刺激，进一步明确中央前、后回及中央前回手区支配区，随后导航确定右额脑内病变与中央前回关系，导航确定病变主体位于右侧中央前回手区及下肢支配区的皮层下；随后于额上回后部行皮层造瘘，皮层下见病变，病变实性、呈灰红色，质地软韧相间，血供丰富，与周围脑组织边界不清，右侧大脑前动脉及其分支自病变中穿行，取部分病变组织送快速冰冻病理，结果回报为：星形细胞瘤可能性大。导航及唤醒麻醉下先分离肿瘤位于中央前回的部分，将肿瘤自中央前回皮层下分离，接近肿瘤后界，切除此部位肿瘤时患者左侧肢体活动好，准备进一步切除、分离肿瘤后界时，患者难以耐受唤醒，配合差，为防止术中意外情况发生，停止唤醒麻醉，置入喉罩改为全麻，中央前回下方肿瘤出血多，止血困难，边止血边切除，为防止严重功能障碍，未勉强全切肿瘤后界，于肿瘤后界前方压迫止血，之后自额下回中部即肿瘤前方分离并切除肿瘤，深达侧脑室体部，侧脑室体部开放，导航确定肿瘤前界切除满意，随后将纵裂池打开，可见右侧大脑大脑前动脉及胼胝体膝部，最终病变镜下近全切除，术腔严密止血，创面速即纱帖敷,术腔反复冲洗清亮，观察脑组织搏动好，硬膜破损严重，人工硬膜减张修补、缝合，与护士清点棉片、棉条等手术用品无误后，盖骨板及钛片还纳骨瓣，骨瓣外放置外引流，逐层缝合肌肉、皮下及皮肤，术毕。再次与护士清点棉条等手术用品无误，手术较困难，术中出血约400ml，输液3500ml，未输血，术后患者回病房监护。</v>
          </cell>
          <cell r="X3998" t="str">
            <v>部分切除</v>
          </cell>
          <cell r="Y3998" t="str">
            <v>167139</v>
          </cell>
          <cell r="Z3998" t="str">
            <v>O(WHO II)</v>
          </cell>
          <cell r="AA3998" t="str">
            <v>O(WHO II)</v>
          </cell>
          <cell r="AB3998">
            <v>2</v>
          </cell>
          <cell r="AC3998" t="str">
            <v>少突胶质细胞瘤 (WHOⅡ级)。</v>
          </cell>
          <cell r="AD3998" t="str">
            <v>部分切除</v>
          </cell>
          <cell r="AE3998">
            <v>44312</v>
          </cell>
          <cell r="AF3998" t="str">
            <v>1.少突胶质细胞瘤（WHO II级）（额、右）2.低钠血症 3.应激性溃疡 4.高血压病 5.中枢神经系统感染</v>
          </cell>
          <cell r="AH3998" t="str">
            <v>未终止</v>
          </cell>
          <cell r="AI3998">
            <v>477</v>
          </cell>
          <cell r="AJ3998">
            <v>0</v>
          </cell>
          <cell r="AK3998">
            <v>477</v>
          </cell>
          <cell r="AL3998">
            <v>0</v>
          </cell>
          <cell r="AM3998">
            <v>477</v>
          </cell>
          <cell r="AN3998" t="str">
            <v>同步</v>
          </cell>
          <cell r="AO3998">
            <v>1</v>
          </cell>
          <cell r="AP3998" t="str">
            <v>帝清</v>
          </cell>
          <cell r="AQ3998">
            <v>1</v>
          </cell>
          <cell r="AS3998">
            <v>0</v>
          </cell>
          <cell r="AU3998" t="e">
            <v>#N/A</v>
          </cell>
          <cell r="AV3998" t="e">
            <v>#N/A</v>
          </cell>
          <cell r="AW3998" t="e">
            <v>#N/A</v>
          </cell>
          <cell r="AX3998" t="e">
            <v>#N/A</v>
          </cell>
          <cell r="AY3998" t="e">
            <v>#N/A</v>
          </cell>
          <cell r="AZ3998" t="e">
            <v>#N/A</v>
          </cell>
        </row>
        <row r="3999">
          <cell r="B3999" t="str">
            <v>P1500</v>
          </cell>
          <cell r="C3999" t="str">
            <v>NA</v>
          </cell>
          <cell r="D3999" t="str">
            <v>NA</v>
          </cell>
          <cell r="E3999" t="str">
            <v>NA</v>
          </cell>
          <cell r="F3999" t="str">
            <v>NA</v>
          </cell>
          <cell r="G3999" t="str">
            <v>NA</v>
          </cell>
          <cell r="H3999" t="str">
            <v>NA</v>
          </cell>
          <cell r="I3999" t="str">
            <v>NA</v>
          </cell>
          <cell r="J3999" t="str">
            <v>NA</v>
          </cell>
          <cell r="K3999" t="str">
            <v>NA</v>
          </cell>
          <cell r="L3999" t="str">
            <v>NA</v>
          </cell>
          <cell r="M3999" t="str">
            <v>NA</v>
          </cell>
          <cell r="N3999" t="str">
            <v>NA</v>
          </cell>
          <cell r="O3999" t="str">
            <v>NA</v>
          </cell>
          <cell r="P3999" t="str">
            <v>NA</v>
          </cell>
          <cell r="Q3999" t="str">
            <v>NA</v>
          </cell>
          <cell r="R3999" t="str">
            <v>NA</v>
          </cell>
          <cell r="S3999" t="str">
            <v>NA</v>
          </cell>
          <cell r="T3999" t="str">
            <v>NA</v>
          </cell>
          <cell r="U3999" t="str">
            <v>NA</v>
          </cell>
          <cell r="V3999" t="str">
            <v>NA</v>
          </cell>
          <cell r="W3999" t="str">
            <v>NA</v>
          </cell>
          <cell r="X3999" t="str">
            <v>NA</v>
          </cell>
          <cell r="Y3999" t="str">
            <v>NA</v>
          </cell>
          <cell r="Z3999" t="str">
            <v>NA</v>
          </cell>
          <cell r="AA3999" t="str">
            <v>NA</v>
          </cell>
          <cell r="AB3999" t="str">
            <v>NA</v>
          </cell>
          <cell r="AC3999" t="str">
            <v>NA</v>
          </cell>
          <cell r="AD3999" t="str">
            <v>NA</v>
          </cell>
          <cell r="AE3999" t="str">
            <v>NA</v>
          </cell>
          <cell r="AF3999" t="str">
            <v>NA</v>
          </cell>
          <cell r="AG3999" t="str">
            <v>NA</v>
          </cell>
          <cell r="AH3999" t="str">
            <v>NA</v>
          </cell>
          <cell r="AI3999" t="str">
            <v>NA</v>
          </cell>
          <cell r="AJ3999" t="str">
            <v>NA</v>
          </cell>
          <cell r="AK3999" t="str">
            <v>NA</v>
          </cell>
          <cell r="AL3999" t="str">
            <v>NA</v>
          </cell>
          <cell r="AM3999" t="str">
            <v>NA</v>
          </cell>
          <cell r="AN3999" t="str">
            <v>NA</v>
          </cell>
          <cell r="AO3999" t="str">
            <v>NA</v>
          </cell>
          <cell r="AP3999" t="str">
            <v>NA</v>
          </cell>
          <cell r="AQ3999" t="str">
            <v>NA</v>
          </cell>
          <cell r="AS3999" t="str">
            <v>NA</v>
          </cell>
          <cell r="AT3999" t="str">
            <v>NA</v>
          </cell>
          <cell r="AU3999" t="str">
            <v>NA</v>
          </cell>
          <cell r="AV3999" t="str">
            <v>NA</v>
          </cell>
          <cell r="AW3999" t="str">
            <v>NA</v>
          </cell>
          <cell r="AX3999" t="str">
            <v>NA</v>
          </cell>
          <cell r="AY3999" t="str">
            <v>NA</v>
          </cell>
          <cell r="AZ3999" t="str">
            <v>NA</v>
          </cell>
          <cell r="BA3999" t="str">
            <v>NA</v>
          </cell>
          <cell r="BB3999" t="str">
            <v>NA</v>
          </cell>
          <cell r="BC3999" t="str">
            <v>NA</v>
          </cell>
          <cell r="BD3999" t="str">
            <v>NA</v>
          </cell>
        </row>
        <row r="4000">
          <cell r="B4000" t="str">
            <v>P1501</v>
          </cell>
          <cell r="C4000" t="str">
            <v>CGGA_P1501</v>
          </cell>
          <cell r="E4000" t="str">
            <v>王伟</v>
          </cell>
          <cell r="F4000">
            <v>679800</v>
          </cell>
          <cell r="G4000">
            <v>44288</v>
          </cell>
          <cell r="H4000" t="str">
            <v>1.颅内占位性病变（颞枕，左）2.症状性癫痫[继发性癫痫]</v>
          </cell>
          <cell r="J4000" t="str">
            <v>男</v>
          </cell>
          <cell r="K4000">
            <v>38</v>
          </cell>
          <cell r="L4000" t="str">
            <v>O</v>
          </cell>
          <cell r="M4000" t="str">
            <v>140106198302190016</v>
          </cell>
          <cell r="N4000" t="str">
            <v>王伟/本人/15903419702;王艳青/配偶/13593170556</v>
          </cell>
          <cell r="O4000" t="str">
            <v>发作性意识伴肢体抽搐1月余。</v>
          </cell>
          <cell r="P4000" t="str">
            <v>患者无明显诱因于1月余前发作性医师丧失伴肢体抽搐，于当地医院就诊，行核磁提示低级别胶质瘤可能性大，行立体定向活检手术，结果提示胶质瘤可能性大，未行特殊处理，否认明显头痛头晕，否认肢体活动障碍，为进一步治疗，特来我院门诊就诊，门诊以“颅内占位性病变”收住我科病房。    患者自患病以来，饮食可，睡眠可，二便如常，体重无明显变化。</v>
          </cell>
          <cell r="Q4000" t="str">
            <v>平素健康状况:良好。否认高血压史、冠心病史，否认糖尿病史、脑血管病史、精神病史，否认肝炎史、疟疾史、结核史,立体定向活检手术后1月余，否认其他手术病史、外伤史、输血史，否认过敏史，预防接种史不详。</v>
          </cell>
          <cell r="R4000" t="str">
            <v>生于原籍，久居本地，无疫区、疫情、疫水接触史，无牧区、矿山、高氟区、低碘区居住史，无化学性物质、放射性物质、有毒物质接触史，无工业毒物、粉尘接触史。否认冶游史、嗜酒史、吸烟史。</v>
          </cell>
          <cell r="S4000" t="str">
            <v>100</v>
          </cell>
          <cell r="T4000">
            <v>44293</v>
          </cell>
          <cell r="V4000" t="str">
            <v xml:space="preserve">左额颞开颅病变切除术+人工硬膜修补术 </v>
          </cell>
          <cell r="W4000" t="str">
            <v>患者气管插管全麻成功后，仰卧位，头偏向右。常规碘酒（2%）和酒精（75%）消毒后铺巾，头皮浸润麻醉，取左额颞“？”切口逐层切（局部包括原活检切口），皮瓣翻向侧下方，充分暴露骨质，颅骨钻1孔骨瓣铣下保留。硬膜止血后四周严密悬吊，见硬膜张力略高250ml甘露醇快速静点降低颅内压， “弧形+放射”状剪开硬脑膜，脑组织张力中等，见左侧颞极局部脑组织肿胀，局部可见前次活检手术术腔，术腔局部黄灰色物质，取少量送病理，分块切除颞极及后部颞中下回，局部脑组织软韧不均，灰白色或灰黄色，再继续向深部及内侧继续切除，左侧脑室颞角开放，可见脑室外上壁可见灰红色病变，血供丰富，取少量送冰冻回报间变星形细胞瘤可能性大，继续沿脑室壁向后切除至基本正常脑组织，内侧继续切除海马及钩回，海马旁回，至环池，侧裂血管及环池组织保护好，最终镜下近全切颞叶肿瘤，术腔严密止血，创面速即纱帖敷,术腔反复冲洗清亮，脑组织搏动好，硬膜破损严重人工硬膜减张缝合，与护士清点棉片、棉条等手术用品无误后，盖孔片及钛片还纳骨瓣，逐层缝合肌肉、皮下及皮肤，术毕再次与护士清点棉条等手术用品无误，手术顺利，术中出血约300ml，输液2600ml，未输血，术后回病房监护。</v>
          </cell>
          <cell r="X4000" t="str">
            <v>部分切除</v>
          </cell>
          <cell r="Y4000" t="str">
            <v>缺失</v>
          </cell>
          <cell r="Z4000" t="str">
            <v>GBM(WHO IV)</v>
          </cell>
          <cell r="AA4000" t="str">
            <v>GBM(WHO IV)</v>
          </cell>
          <cell r="AB4000">
            <v>4</v>
          </cell>
          <cell r="AC4000" t="str">
            <v>间变性星形细胞瘤，局灶微血管增生，胶母变（WHOⅣ级），浸润蛛网膜下腔。</v>
          </cell>
          <cell r="AD4000" t="str">
            <v>部分切除</v>
          </cell>
          <cell r="AE4000">
            <v>44305</v>
          </cell>
          <cell r="AF4000" t="str">
            <v xml:space="preserve">1.胶质母细胞瘤（颞枕，左）2.症状性癫痫[继发性癫痫]3.中枢神经系统感染 4.肝功能异常 </v>
          </cell>
          <cell r="AH4000" t="str">
            <v>未终止</v>
          </cell>
          <cell r="AI4000">
            <v>477</v>
          </cell>
          <cell r="AJ4000">
            <v>0</v>
          </cell>
          <cell r="AK4000">
            <v>238</v>
          </cell>
          <cell r="AL4000">
            <v>1</v>
          </cell>
          <cell r="AM4000">
            <v>477</v>
          </cell>
          <cell r="AN4000" t="str">
            <v>同步</v>
          </cell>
          <cell r="AO4000">
            <v>1</v>
          </cell>
          <cell r="AP4000" t="str">
            <v>帝清</v>
          </cell>
          <cell r="AQ4000">
            <v>1</v>
          </cell>
          <cell r="AS4000">
            <v>0</v>
          </cell>
          <cell r="AU4000" t="e">
            <v>#N/A</v>
          </cell>
          <cell r="AV4000" t="e">
            <v>#N/A</v>
          </cell>
          <cell r="AW4000" t="e">
            <v>#N/A</v>
          </cell>
          <cell r="AX4000" t="e">
            <v>#N/A</v>
          </cell>
          <cell r="AY4000" t="e">
            <v>#N/A</v>
          </cell>
          <cell r="AZ4000" t="e">
            <v>#N/A</v>
          </cell>
        </row>
        <row r="4001">
          <cell r="B4001" t="str">
            <v>P1502</v>
          </cell>
          <cell r="C4001" t="str">
            <v>CGGA_P1502</v>
          </cell>
          <cell r="E4001" t="str">
            <v>张新</v>
          </cell>
          <cell r="F4001">
            <v>680201</v>
          </cell>
          <cell r="G4001">
            <v>44292</v>
          </cell>
          <cell r="H4001" t="str">
            <v>1.颅内占位性病变（额叶，左，胶质瘤可能性大）2.症状性癫痫[继发性癫痫]</v>
          </cell>
          <cell r="J4001" t="str">
            <v>女</v>
          </cell>
          <cell r="K4001">
            <v>33</v>
          </cell>
          <cell r="L4001" t="str">
            <v>O</v>
          </cell>
          <cell r="M4001" t="str">
            <v>230119198711171944</v>
          </cell>
          <cell r="N4001" t="str">
            <v>王传奇/夫妻/15945941162,张超/姐弟/13163426345，张松/姐妹/13224619899</v>
          </cell>
          <cell r="O4001" t="str">
            <v>半月前抽搐发作一次</v>
          </cell>
          <cell r="P4001" t="str">
            <v>该患于半月前无明显诱因突发右手抽搐,后出现意识丧失,家人急送当地医院,约半个小时后患者意识恢复清楚,头CT示左额叶低密度占位病变,今为求进一步诊治来我院,科以"颅内占位性病房"收入院。患者自患病以来，饮食可，睡眠不良，二便如常，体重无明显变化。</v>
          </cell>
          <cell r="Q4001" t="str">
            <v>平素健康状况:良好。否认高血压史、冠心病史， 否认糖尿病史、脑血管病史、精神病史，否认肝炎史、疟疾史、结核史,否认手术史、外伤史、输血史，否认过敏史，预防接种史不详。</v>
          </cell>
          <cell r="R4001" t="str">
            <v>生于哈尔滨市，久居，无疫区、疫情、疫水接触史，无牧区、矿山、高氟区、低碘区居住史，无化学性物质、放射性物质、有毒物质接触史，无工业毒物、粉尘接触史。否认冶游史、嗜酒史、吸烟史。</v>
          </cell>
          <cell r="S4001" t="str">
            <v>100</v>
          </cell>
          <cell r="T4001">
            <v>44298</v>
          </cell>
          <cell r="V4001" t="str">
            <v>导航引导下显微镜下幕上深部肿物切除术</v>
          </cell>
          <cell r="W4001" t="str">
            <v>患者插管全麻成功后，病人取仰卧位，头部抬高30°。头架固定头部。导航下确定病变位置并设计头皮切口。常规碘酒（4%）和酒精（75%）消毒后铺巾，头皮浸润麻醉，行左额弧形切口切开，充分暴露左额骨质，颅骨钻2孔左额骨瓣铣下保留，硬膜四周严密悬吊，放射状剪开左额硬脑膜。电生理监测下确定中央前回的位置。于非功能区（冠状缝后）自中线牵开脑组织，向深处探查，约1cm即可见左额内侧灰白色病变，质软，血供中等，与周围脑组织边界不清，深达扣带回。显微镜下首先自瘤内分块切除，待减压充分后自肿瘤大致边界逐步分离并分块切除，大小约25X25X20mm，最终肿瘤镜下全切除病变。电生理监测显示皮质脊髓束传导完整，未受影响。术腔严密止血，创面速即纱帖敷,术腔反复冲洗清亮，脑组织搏动好。可缝人工硬膜（脑膜健）减张缝合。与护士清点棉片、棉条等手术用品无误后，还纳骨瓣，钛片+盖孔板固定。逐层缝合肌肉、皮下及皮肤，术毕再次与护士清点棉条等手术用品无误，手术顺利，术中出血约300ml，输液2000ml，术后回病房监护。</v>
          </cell>
          <cell r="X4001" t="str">
            <v>全切除</v>
          </cell>
          <cell r="Y4001" t="str">
            <v>缺失</v>
          </cell>
          <cell r="Z4001" t="str">
            <v>A(WHO II)</v>
          </cell>
          <cell r="AA4001" t="str">
            <v>A(WHO II)</v>
          </cell>
          <cell r="AB4001">
            <v>2</v>
          </cell>
          <cell r="AC4001" t="str">
            <v>星形细胞瘤（WHO II级，额，左）</v>
          </cell>
          <cell r="AD4001" t="str">
            <v>全切除</v>
          </cell>
          <cell r="AE4001">
            <v>44307</v>
          </cell>
          <cell r="AF4001" t="str">
            <v>1.星形细胞瘤（WHO II级，额，左）2.症状性癫痫[继发性癫痫]</v>
          </cell>
          <cell r="AH4001" t="str">
            <v>未终止</v>
          </cell>
          <cell r="AI4001">
            <v>472</v>
          </cell>
          <cell r="AJ4001">
            <v>0</v>
          </cell>
          <cell r="AK4001">
            <v>472</v>
          </cell>
          <cell r="AL4001">
            <v>0</v>
          </cell>
          <cell r="AM4001">
            <v>472</v>
          </cell>
          <cell r="AN4001" t="str">
            <v>同步</v>
          </cell>
          <cell r="AO4001">
            <v>1</v>
          </cell>
          <cell r="AP4001" t="str">
            <v>泰道</v>
          </cell>
          <cell r="AQ4001">
            <v>1</v>
          </cell>
          <cell r="AS4001">
            <v>0</v>
          </cell>
          <cell r="AU4001" t="e">
            <v>#N/A</v>
          </cell>
          <cell r="AV4001" t="e">
            <v>#N/A</v>
          </cell>
          <cell r="AW4001" t="e">
            <v>#N/A</v>
          </cell>
          <cell r="AX4001" t="e">
            <v>#N/A</v>
          </cell>
          <cell r="AY4001" t="e">
            <v>#N/A</v>
          </cell>
          <cell r="AZ4001" t="e">
            <v>#N/A</v>
          </cell>
        </row>
        <row r="4002">
          <cell r="B4002" t="str">
            <v>P1503</v>
          </cell>
          <cell r="C4002" t="str">
            <v>CGGA_P1503</v>
          </cell>
          <cell r="E4002" t="str">
            <v>魏景巍</v>
          </cell>
          <cell r="F4002">
            <v>680417</v>
          </cell>
          <cell r="G4002">
            <v>44293</v>
          </cell>
          <cell r="H4002" t="str">
            <v>1.颅内占位性病变（右额） 2.阑尾切除术后</v>
          </cell>
          <cell r="J4002" t="str">
            <v>男</v>
          </cell>
          <cell r="K4002">
            <v>36</v>
          </cell>
          <cell r="L4002" t="str">
            <v>O</v>
          </cell>
          <cell r="M4002" t="str">
            <v>150430198409231875</v>
          </cell>
          <cell r="N4002" t="str">
            <v>魏景巍/本人/15522220202，刘凤梅/母子/15247666897，张萌/夫妻/15522165982</v>
          </cell>
          <cell r="O4002" t="str">
            <v>发现颅内占位9个月，突发头痛、恶心5天。</v>
          </cell>
          <cell r="P4002" t="str">
            <v>患者于2020年7月突发头痛、恶心、呕吐，于环湖医院行头部MRI示颅内占位伴出血，保守治疗，具体不详，定期复查；5天前再次出现头痛、恶心，于当地医院行头部CT示颅内占位，未治疗；现为求进一步治疗来我院门诊，行头部MRI示右额囊性占位，今日以“颅内占位性病变（右额）”收入病房。    患者自患病以来，饮食可，睡眠可，二便如常，体重无明显变化。</v>
          </cell>
          <cell r="Q4002" t="str">
            <v>平素健康状况:良好。否认高血压史、冠心病史， 否认糖尿病史、脑血管病史、精神病史，否认肝炎史、疟疾史、结核史,25年前于当地医院行“阑尾切除术”。否认、外伤史、输血史，否认过敏史，预防接种史不详。</v>
          </cell>
          <cell r="R4002" t="str">
            <v>生于原籍，久居本地，无疫区、疫情、疫水接触史，无牧区、矿山、高氟区、低碘区居住史，无化学性物质、放射性物质、有毒物质接触史，无工业毒物、粉尘接触史。否认冶游史、嗜酒史、吸烟史</v>
          </cell>
          <cell r="S4002" t="str">
            <v>100</v>
          </cell>
          <cell r="T4002">
            <v>44295</v>
          </cell>
          <cell r="V4002" t="str">
            <v xml:space="preserve">冠切右额开颅肿瘤切除术+人工硬脑膜修补术 </v>
          </cell>
          <cell r="W4002" t="str">
            <v>全麻插管后，患者取平卧体位。常规消毒铺巾，取冠切右额弧形切口，分离皮瓣翻向前方，右额中线钻2孔，铣刀铣下右额游离骨瓣6mmX8mm。骨窗缘钻孔，悬吊硬膜。硬膜张力高，给予甘露醇250ml静点后张力下降，放射形剪开硬膜，见肿瘤位于右额，前达额极，后冠状缝，囊实质性，实性肿物色灰红，质韧脆，供血丰富，边界不清，囊液淡黄色，完整切除，约6cmX6cmX4.5cm大小，肿瘤深达侧脑室额角。肿瘤切除后可见周围血管保护完整。创面速即纱帖附，脑组织搏动好，护士清点棉条、器械、纱布无误。缝合硬膜，缺损硬膜以人工硬脑膜修补，骨片复位1枚两孔钛片及2枚盖孔板固定，逐层缝合皮下组织及皮肤。术中输液2600毫升，出血约400ml，未输异体血。术毕安返病房。</v>
          </cell>
          <cell r="X4002" t="str">
            <v>全切除</v>
          </cell>
          <cell r="Y4002" t="str">
            <v>167248</v>
          </cell>
          <cell r="Z4002" t="str">
            <v>AO(WHO III)</v>
          </cell>
          <cell r="AA4002" t="str">
            <v>AO(WHO III)</v>
          </cell>
          <cell r="AB4002">
            <v>3</v>
          </cell>
          <cell r="AC4002" t="str">
            <v>间变性少突胶质细胞瘤 (WHOⅢ级)</v>
          </cell>
          <cell r="AD4002" t="str">
            <v>全切除</v>
          </cell>
          <cell r="AE4002">
            <v>44307</v>
          </cell>
          <cell r="AF4002" t="str">
            <v>1.间变少突胶质细胞瘤（WHO III级） 2.阑尾切除术后 3.中枢神经系统感染</v>
          </cell>
          <cell r="AH4002" t="str">
            <v>未终止</v>
          </cell>
          <cell r="AI4002">
            <v>475</v>
          </cell>
          <cell r="AJ4002">
            <v>0</v>
          </cell>
          <cell r="AK4002">
            <v>475</v>
          </cell>
          <cell r="AL4002">
            <v>0</v>
          </cell>
          <cell r="AM4002">
            <v>475</v>
          </cell>
          <cell r="AN4002" t="str">
            <v>同步</v>
          </cell>
          <cell r="AO4002">
            <v>1</v>
          </cell>
          <cell r="AP4002" t="str">
            <v>泰道</v>
          </cell>
          <cell r="AQ4002">
            <v>1</v>
          </cell>
          <cell r="AS4002">
            <v>0</v>
          </cell>
          <cell r="AU4002" t="e">
            <v>#N/A</v>
          </cell>
          <cell r="AV4002" t="e">
            <v>#N/A</v>
          </cell>
          <cell r="AW4002" t="e">
            <v>#N/A</v>
          </cell>
          <cell r="AX4002" t="e">
            <v>#N/A</v>
          </cell>
          <cell r="AY4002" t="e">
            <v>#N/A</v>
          </cell>
          <cell r="AZ4002" t="e">
            <v>#N/A</v>
          </cell>
        </row>
        <row r="4003">
          <cell r="B4003" t="str">
            <v>P1504</v>
          </cell>
          <cell r="C4003" t="str">
            <v>NA</v>
          </cell>
          <cell r="D4003" t="str">
            <v>NA</v>
          </cell>
          <cell r="E4003" t="str">
            <v>NA</v>
          </cell>
          <cell r="F4003" t="str">
            <v>NA</v>
          </cell>
          <cell r="G4003" t="str">
            <v>NA</v>
          </cell>
          <cell r="H4003" t="str">
            <v>NA</v>
          </cell>
          <cell r="I4003" t="str">
            <v>NA</v>
          </cell>
          <cell r="J4003" t="str">
            <v>NA</v>
          </cell>
          <cell r="K4003" t="str">
            <v>NA</v>
          </cell>
          <cell r="L4003" t="str">
            <v>NA</v>
          </cell>
          <cell r="M4003" t="str">
            <v>NA</v>
          </cell>
          <cell r="N4003" t="str">
            <v>NA</v>
          </cell>
          <cell r="O4003" t="str">
            <v>NA</v>
          </cell>
          <cell r="P4003" t="str">
            <v>NA</v>
          </cell>
          <cell r="Q4003" t="str">
            <v>NA</v>
          </cell>
          <cell r="R4003" t="str">
            <v>NA</v>
          </cell>
          <cell r="S4003" t="str">
            <v>NA</v>
          </cell>
          <cell r="T4003" t="str">
            <v>NA</v>
          </cell>
          <cell r="U4003" t="str">
            <v>NA</v>
          </cell>
          <cell r="V4003" t="str">
            <v>NA</v>
          </cell>
          <cell r="W4003" t="str">
            <v>NA</v>
          </cell>
          <cell r="X4003" t="str">
            <v>NA</v>
          </cell>
          <cell r="Y4003" t="str">
            <v>NA</v>
          </cell>
          <cell r="Z4003" t="str">
            <v>NA</v>
          </cell>
          <cell r="AA4003" t="str">
            <v>NA</v>
          </cell>
          <cell r="AB4003" t="str">
            <v>NA</v>
          </cell>
          <cell r="AC4003" t="str">
            <v>NA</v>
          </cell>
          <cell r="AD4003" t="str">
            <v>NA</v>
          </cell>
          <cell r="AE4003" t="str">
            <v>NA</v>
          </cell>
          <cell r="AF4003" t="str">
            <v>NA</v>
          </cell>
          <cell r="AG4003" t="str">
            <v>NA</v>
          </cell>
          <cell r="AH4003" t="str">
            <v>NA</v>
          </cell>
          <cell r="AI4003" t="str">
            <v>NA</v>
          </cell>
          <cell r="AJ4003" t="str">
            <v>NA</v>
          </cell>
          <cell r="AK4003" t="str">
            <v>NA</v>
          </cell>
          <cell r="AL4003" t="str">
            <v>NA</v>
          </cell>
          <cell r="AM4003" t="str">
            <v>NA</v>
          </cell>
          <cell r="AN4003" t="str">
            <v>NA</v>
          </cell>
          <cell r="AO4003" t="str">
            <v>NA</v>
          </cell>
          <cell r="AP4003" t="str">
            <v>NA</v>
          </cell>
          <cell r="AQ4003" t="str">
            <v>NA</v>
          </cell>
          <cell r="AS4003" t="str">
            <v>NA</v>
          </cell>
          <cell r="AT4003" t="str">
            <v>NA</v>
          </cell>
          <cell r="AU4003" t="str">
            <v>NA</v>
          </cell>
          <cell r="AV4003" t="str">
            <v>NA</v>
          </cell>
          <cell r="AW4003" t="str">
            <v>NA</v>
          </cell>
          <cell r="AX4003" t="str">
            <v>NA</v>
          </cell>
          <cell r="AY4003" t="str">
            <v>NA</v>
          </cell>
          <cell r="AZ4003" t="str">
            <v>NA</v>
          </cell>
          <cell r="BA4003" t="str">
            <v>NA</v>
          </cell>
          <cell r="BB4003" t="str">
            <v>NA</v>
          </cell>
          <cell r="BC4003" t="str">
            <v>NA</v>
          </cell>
          <cell r="BD4003" t="str">
            <v>NA</v>
          </cell>
        </row>
        <row r="4004">
          <cell r="B4004" t="str">
            <v>P1505</v>
          </cell>
          <cell r="C4004" t="str">
            <v>CGGA_P1505</v>
          </cell>
          <cell r="E4004" t="str">
            <v>何琴</v>
          </cell>
          <cell r="F4004">
            <v>680391</v>
          </cell>
          <cell r="G4004">
            <v>44293</v>
          </cell>
          <cell r="H4004" t="str">
            <v>1.颅内占位性病变（额，左）低级别胶质瘤可能性大</v>
          </cell>
          <cell r="J4004" t="str">
            <v>女</v>
          </cell>
          <cell r="K4004">
            <v>35</v>
          </cell>
          <cell r="L4004" t="str">
            <v>O</v>
          </cell>
          <cell r="M4004" t="str">
            <v>510521198507230020</v>
          </cell>
          <cell r="N4004" t="str">
            <v>刘川桥/夫妻/17729807300,朱玉芬/母亲/19111914086,何登富/父亲/18228992808</v>
          </cell>
          <cell r="O4004" t="str">
            <v>间断头痛、头晕1年余。</v>
          </cell>
          <cell r="P4004" t="str">
            <v>患者于1年前无明显诱因出现间断头痛、头晕，无余伴随症状，头痛呈搏动性疼痛，以左眼周为主，程度较轻，故患者未在意，未行诊治，后于2020.3.1就诊于当地医院行头颅CT发现“颅内占位”，并进一步行头颅MR等检查。现患者为求进一步诊治来我院就诊，完善头颅MR提示2021/3/23 16:38:06 [特需 MRI头部增强成像（基础平扫+DWI+FLAIR+增强）,无] 报告描述：左额底可见片状T1低T2高信号影，FLAIR扫描呈高信号，DWI我就会弥散受限，注药后未见强化。脑室系统大小、位置及形态正常，中线结构居中，脑沟和脑裂无异常发现，头皮软组织无肿胀。报告诊断：左额底异常信号：低级别胶质瘤？2021/3/23 16:38:06 [特需 MRI头部增强成像（基础平扫+DWI+FLAIR+增强）,无]。患者自患病以来，饮食可，睡眠可，二便如常，体重无明显变化。</v>
          </cell>
          <cell r="Q4004" t="str">
            <v>平素健康状况:良好。否认高血压史、冠心病史， 否认糖尿病史、脑血管病史、精神病史，否认肝炎史、疟疾史、结核史,否认手术史、外伤史、输血史，否认过敏史，预防接种史不详。</v>
          </cell>
          <cell r="R4004" t="str">
            <v>生于，久居本地，无疫区、疫情、疫水接触史，无牧区、矿山、高氟区、低碘区居住史，无化学性物质、放射性物质、有毒物质接触史，无工业毒物、粉尘接触史。否认冶游史、嗜酒史、吸烟史。</v>
          </cell>
          <cell r="S4004" t="str">
            <v>100</v>
          </cell>
          <cell r="T4004">
            <v>44295</v>
          </cell>
          <cell r="V4004" t="str">
            <v>左额底外侧开颅颅内肿物切除术+人工硬脑膜修补术</v>
          </cell>
          <cell r="W4004" t="str">
            <v>患者全麻满意后，取仰卧位，头右偏，上头架固定头颅。常规消毒铺巾，取左额弧形切口，逐层切开头皮、皮下，皮瓣翻向下方，暴露额部颅骨，钻孔1个，铣刀铣下骨瓣大小约4x3cm，放射状剪开硬膜，向侧裂方向探查，打开侧裂池放液，脑压下降，牵开额叶底部外侧，见肿瘤位于左额底脑组织表面，灰白色，质软，血供一般，与周围组织边界不清，沿肿瘤大致边界扩大、分块切除肿瘤，共近全切除病变大小约3.5×4.5×2.0cm。切除后嗅神经、视神经等保护完好。术腔严密止血，创面帖覆止血纤维，反复冲水清亮，护士清点器械、敷料无误后，修补缝合硬膜，骨瓣复位，以盖孔板、钛片固定。逐层缝合皮下及头皮，术毕，手术顺利。术毕再次清点器械、敷料无误。术中出血约100ml,标本送病理,术后观双瞳左：右＝2：2mm，病人安返病房。</v>
          </cell>
          <cell r="X4004" t="str">
            <v>部分切除</v>
          </cell>
          <cell r="Y4004" t="str">
            <v>167241</v>
          </cell>
          <cell r="Z4004" t="str">
            <v>AA(WHO III)</v>
          </cell>
          <cell r="AA4004" t="str">
            <v>AA(WHO III)</v>
          </cell>
          <cell r="AB4004">
            <v>3</v>
          </cell>
          <cell r="AC4004" t="str">
            <v>星形细胞瘤 (WHOⅡ级)，IDH-1阳性，局部细胞密集，并粘液变性，生长活跃。</v>
          </cell>
          <cell r="AD4004" t="str">
            <v>部分切除</v>
          </cell>
          <cell r="AE4004">
            <v>44305</v>
          </cell>
          <cell r="AF4004" t="str">
            <v>1.颅内占位性病变（额，左）星形细胞瘤 WHO II级2.低钾血症3.低钠血症4.凝血功能异常5.贫血6.低蛋白血症</v>
          </cell>
          <cell r="AH4004" t="str">
            <v>未终止</v>
          </cell>
          <cell r="AI4004">
            <v>475</v>
          </cell>
          <cell r="AJ4004">
            <v>0</v>
          </cell>
          <cell r="AK4004">
            <v>475</v>
          </cell>
          <cell r="AL4004">
            <v>0</v>
          </cell>
          <cell r="AM4004">
            <v>475</v>
          </cell>
          <cell r="AN4004" t="str">
            <v>无</v>
          </cell>
          <cell r="AO4004">
            <v>0</v>
          </cell>
          <cell r="AP4004" t="str">
            <v>无</v>
          </cell>
          <cell r="AQ4004">
            <v>0</v>
          </cell>
          <cell r="AS4004">
            <v>0</v>
          </cell>
          <cell r="AU4004" t="e">
            <v>#N/A</v>
          </cell>
          <cell r="AV4004" t="e">
            <v>#N/A</v>
          </cell>
          <cell r="AW4004" t="e">
            <v>#N/A</v>
          </cell>
          <cell r="AX4004" t="e">
            <v>#N/A</v>
          </cell>
          <cell r="AY4004" t="e">
            <v>#N/A</v>
          </cell>
          <cell r="AZ4004" t="e">
            <v>#N/A</v>
          </cell>
        </row>
        <row r="4005">
          <cell r="B4005" t="str">
            <v>P1506</v>
          </cell>
          <cell r="C4005" t="str">
            <v>CGGA_P1506</v>
          </cell>
          <cell r="E4005" t="str">
            <v>邹枢玲</v>
          </cell>
          <cell r="F4005">
            <v>677512</v>
          </cell>
          <cell r="G4005">
            <v>44294</v>
          </cell>
          <cell r="H4005" t="str">
            <v>1.颅内占位性病变（额叶、左）</v>
          </cell>
          <cell r="J4005" t="str">
            <v>女</v>
          </cell>
          <cell r="K4005">
            <v>45</v>
          </cell>
          <cell r="L4005" t="str">
            <v>AB</v>
          </cell>
          <cell r="M4005" t="str">
            <v>22242319760313662X</v>
          </cell>
          <cell r="N4005" t="str">
            <v>邹枢玲/本人/13630689723，顾恒斌/夫妻/13630689723,邹枢媛/姐妹/13630689723</v>
          </cell>
          <cell r="O4005" t="str">
            <v>体检发现左额占位半年余</v>
          </cell>
          <cell r="P4005" t="str">
            <v>患者于半年前体检行头颅ＭＲＩ检查显示左额占位病变，在当地医院神经外科就诊，建议手术治疗，患者为求进一步治疗来我院，复查头颅MRI显示：左额叶占位：胶质瘤可能性大，并行病变活检后建议手术治疗，今日为手术治疗门诊以“颅内占位病变”收入肿瘤5病区。    患者自患病以来，饮食可，睡眠可，二便如常，体重无明显变化。</v>
          </cell>
          <cell r="Q4005" t="str">
            <v>平素健康状况:良好。否认高血压史、冠心病史， 否认糖尿病史、脑血管病史、精神病史，否认肝炎史、疟疾史、结核史,颅内占位病理活检手术史，否认外伤史、输血史，过敏史 自诉对头孢类、青霉素类药物慢性过敏，预防接种史不详</v>
          </cell>
          <cell r="R4005" t="str">
            <v>生于吉林，久居本地，无疫区、疫情、疫水接触史，无牧区、矿山、高氟区、低碘区居住史，无化学性物质、放射性物质、有毒物质接触史，无工业毒物、粉尘接触史。否认冶游史、嗜酒史、吸烟史。</v>
          </cell>
          <cell r="S4005" t="str">
            <v>100</v>
          </cell>
          <cell r="T4005">
            <v>44299</v>
          </cell>
          <cell r="V4005" t="str">
            <v xml:space="preserve">左额颞开颅肿瘤切除术+人工硬膜修复术 </v>
          </cell>
          <cell r="W4005" t="str">
            <v>患者插管全麻成功后，病人取仰卧位。导航下确定手术入路。常规碘酒（4%）和酒精（75%）消毒后铺巾，头皮浸润麻醉，行左额颞切口切开，充分暴露左额骨质，颅骨钻3孔左额骨瓣铣下保留，硬膜四周严密悬吊，“+”字状剪开左额硬脑膜，即可见左额灰白色病变，质地软韧不均，血供中等，与周围脑组织边界不清，显微镜下首先自瘤内分块切除，待减压充分后自肿瘤大致边界逐步分离并分块切除，大小约6.5X5X4cm，最终肿瘤镜下全切除病变。术腔严密止血，创面速即纱帖敷,术腔反复冲洗清亮，脑组织搏动好，硬膜破损处可缝人工硬膜（脑膜健）减张缝合，与护士清点棉片、棉条等手术用品无误后，2枚盖孔板1枚钛片还纳骨瓣，逐层缝合肌肉、皮下及皮肤，术毕再次与护士清点棉条等手术用品无误，手术顺利，术中出血约200ml，术后回病房监护。</v>
          </cell>
          <cell r="X4005" t="str">
            <v>全切除</v>
          </cell>
          <cell r="Y4005" t="str">
            <v>缺失</v>
          </cell>
          <cell r="Z4005" t="str">
            <v>A(WHO II)</v>
          </cell>
          <cell r="AA4005" t="str">
            <v>A(WHO II)</v>
          </cell>
          <cell r="AB4005">
            <v>2</v>
          </cell>
          <cell r="AC4005" t="str">
            <v>星形细胞瘤 (WHOⅡ级)</v>
          </cell>
          <cell r="AD4005" t="str">
            <v>全切除</v>
          </cell>
          <cell r="AE4005">
            <v>44334</v>
          </cell>
          <cell r="AF4005" t="str">
            <v>1.左额星形细胞瘤 (WHOⅡ级)</v>
          </cell>
          <cell r="AH4005" t="str">
            <v>未终止</v>
          </cell>
          <cell r="AI4005">
            <v>471</v>
          </cell>
          <cell r="AJ4005">
            <v>0</v>
          </cell>
          <cell r="AK4005">
            <v>471</v>
          </cell>
          <cell r="AL4005">
            <v>0</v>
          </cell>
          <cell r="AM4005">
            <v>471</v>
          </cell>
          <cell r="AN4005" t="str">
            <v>27次</v>
          </cell>
          <cell r="AO4005">
            <v>1</v>
          </cell>
          <cell r="AP4005" t="str">
            <v>无</v>
          </cell>
          <cell r="AQ4005">
            <v>0</v>
          </cell>
          <cell r="AS4005">
            <v>0</v>
          </cell>
          <cell r="AU4005" t="e">
            <v>#N/A</v>
          </cell>
          <cell r="AV4005" t="e">
            <v>#N/A</v>
          </cell>
          <cell r="AW4005" t="e">
            <v>#N/A</v>
          </cell>
          <cell r="AX4005" t="e">
            <v>#N/A</v>
          </cell>
          <cell r="AY4005" t="e">
            <v>#N/A</v>
          </cell>
          <cell r="AZ4005" t="e">
            <v>#N/A</v>
          </cell>
        </row>
        <row r="4006">
          <cell r="B4006" t="str">
            <v>P1507</v>
          </cell>
          <cell r="C4006" t="str">
            <v>CGGA_P1507</v>
          </cell>
          <cell r="E4006" t="str">
            <v>高凤</v>
          </cell>
          <cell r="F4006">
            <v>680826</v>
          </cell>
          <cell r="G4006">
            <v>44295</v>
          </cell>
          <cell r="H4006" t="str">
            <v>1.颅内占位性病变（额岛 左） 胶质细胞瘤 2.症状性癫痫[继发性癫痫] 3.自身免疫性甲状腺炎[桥本病] 4.胃息肉</v>
          </cell>
          <cell r="J4006" t="str">
            <v>女</v>
          </cell>
          <cell r="K4006">
            <v>48</v>
          </cell>
          <cell r="L4006" t="str">
            <v>O</v>
          </cell>
          <cell r="M4006" t="str">
            <v>230125197204175222</v>
          </cell>
          <cell r="N4006" t="str">
            <v>高凤/本人/13684621199,康彤彤/母女/13684621199,邢金/夫妻/18245144418</v>
          </cell>
          <cell r="O4006" t="str">
            <v>肢体抽搐3月，发作性肢体无力1月</v>
          </cell>
          <cell r="P4006" t="str">
            <v>患者3月前无明显诱因出现睡眠中抽搐后惊醒，醒后对过程不能记忆，约2-3天发作一次，并伴有记忆力下降，1月前患者站立或行走时突发性肢体无力，不能站立，需要坐下休息，持续约1分钟后缓解，约6天发作一次，并出现间断性头痛症状，于当地医院就诊行头颅MRI检查提示颅内病变，为求进一步治疗来我院，行头颅MRI检查提示 左额叶、左侧岛叶皮层可见片状T1WI低T2WI高信号，边界较清，FLAIR示为略高信号，DWI示为略低信号，增强扫描后未见明显强化，大小约为41mm*31mm*32mm，拟行手术治疗，以颅内占位性病变收住。 患者自患病以来，饮食可，睡眠可，二便如常，体重无明显变化。</v>
          </cell>
          <cell r="Q4006" t="str">
            <v>平素健康状况:良好。否认高血压史、冠心病史， 否认糖尿病史、脑血管病史、精神病史，否认肝炎史、疟疾史、结核史,2021年2月曾患“胃息肉 ”胃镜下息肉切除术。“桥本甲状腺炎”1月，服用优甲乐药物治疗。否认外伤史、输血史，否认过敏史，预防接种史不详。</v>
          </cell>
          <cell r="R4006" t="str">
            <v>生于黑龙江，久居本地，无疫区、疫情、疫水接触史，无牧区、矿山、高氟区、低碘区居住史，无化学性物质、放射性物质、有毒物质接触史，无工业毒物、粉尘接触史。否认冶游史、嗜酒史、吸烟史。</v>
          </cell>
          <cell r="S4006" t="str">
            <v>90</v>
          </cell>
          <cell r="T4006">
            <v>44299</v>
          </cell>
          <cell r="V4006" t="str">
            <v>左额颞开颅肿瘤切除术</v>
          </cell>
          <cell r="W4006" t="str">
            <v>患者气管插管全麻成功后，仰卧位，头偏向右，头架固定。常规碘酒（4%）和酒精（75%）消毒后铺巾，头皮浸润麻醉，取左额颞“？”切口逐层切开，皮瓣翻向侧下方，充分暴露骨质，颅骨钻孔，骨瓣铣下保留。硬膜止血后四周严密悬吊，见硬膜张力略高，250ml甘露醇快速静点降低颅内压，“弧形+放射”状剪开硬脑膜，缓慢释放侧裂池脑脊液后脑压下降满意，于额下回前部行皮层造瘘，于侧裂深部见病变，病变位于左侧岛叶，呈灰红色，质地软韧相间，与周围组织边界不清，血供中等，取部分病变组织送快速冰冻病理，结果回报：星形细胞瘤可能性大。随后显微镜分块切除肿瘤，待瘤内减压充分后沿肿瘤周边逐步分离，最终病变镜下全切。术腔严密止血，创面速即纱帖敷,术腔反复冲洗清亮，脑组织搏动好，硬膜皱缩，人工硬膜减张修补、缝合，与护士清点棉片、棉条等手术用品无误，盖骨板及钛片还纳骨瓣，逐层缝合肌肉、皮下及皮肤，术毕。再次与护士清点棉条等手术用品无误，手术顺利，术中出血约200ml，未输血，输液2500ml，术后回病房监护。</v>
          </cell>
          <cell r="X4006" t="str">
            <v>全切除</v>
          </cell>
          <cell r="Y4006" t="str">
            <v>缺失</v>
          </cell>
          <cell r="Z4006" t="str">
            <v>AA(WHO III)</v>
          </cell>
          <cell r="AA4006" t="str">
            <v>AA(WHO III)</v>
          </cell>
          <cell r="AB4006">
            <v>3</v>
          </cell>
          <cell r="AC4006" t="str">
            <v>星形细胞瘤（WHOⅡ级），部分区域细胞较密集，偶见微血管增生。</v>
          </cell>
          <cell r="AD4006" t="str">
            <v>全切除</v>
          </cell>
          <cell r="AE4006">
            <v>44308</v>
          </cell>
          <cell r="AF4006" t="str">
            <v>1.星形细胞瘤（WHOⅡ级）（额岛 左）2.症状性癫痫[继发性癫痫]3.自身免疫性甲状腺炎[桥本病]4.胃息肉</v>
          </cell>
          <cell r="AH4006" t="str">
            <v>未终止</v>
          </cell>
          <cell r="AI4006">
            <v>471</v>
          </cell>
          <cell r="AJ4006">
            <v>0</v>
          </cell>
          <cell r="AK4006">
            <v>471</v>
          </cell>
          <cell r="AL4006">
            <v>0</v>
          </cell>
          <cell r="AM4006">
            <v>471</v>
          </cell>
          <cell r="AN4006" t="str">
            <v>无</v>
          </cell>
          <cell r="AO4006">
            <v>0</v>
          </cell>
          <cell r="AP4006" t="str">
            <v>无</v>
          </cell>
          <cell r="AQ4006">
            <v>0</v>
          </cell>
          <cell r="AS4006">
            <v>0</v>
          </cell>
          <cell r="AU4006" t="e">
            <v>#N/A</v>
          </cell>
          <cell r="AV4006" t="e">
            <v>#N/A</v>
          </cell>
          <cell r="AW4006" t="e">
            <v>#N/A</v>
          </cell>
          <cell r="AX4006" t="e">
            <v>#N/A</v>
          </cell>
          <cell r="AY4006" t="e">
            <v>#N/A</v>
          </cell>
          <cell r="AZ4006" t="e">
            <v>#N/A</v>
          </cell>
        </row>
        <row r="4007">
          <cell r="B4007" t="str">
            <v>P1508</v>
          </cell>
          <cell r="C4007" t="str">
            <v>CGGA_P1508</v>
          </cell>
          <cell r="E4007" t="str">
            <v>牛东星</v>
          </cell>
          <cell r="F4007">
            <v>680525</v>
          </cell>
          <cell r="G4007">
            <v>44294</v>
          </cell>
          <cell r="H4007" t="str">
            <v>1.颅内占位性病变（岛叶 左）  胶质母细胞瘤 2. 高血压 3. 2型糖尿病</v>
          </cell>
          <cell r="J4007" t="str">
            <v>男</v>
          </cell>
          <cell r="K4007">
            <v>55</v>
          </cell>
          <cell r="L4007" t="str">
            <v>A</v>
          </cell>
          <cell r="M4007" t="str">
            <v>420107196510020518</v>
          </cell>
          <cell r="N4007" t="str">
            <v>牛东星/本人/13569034335</v>
          </cell>
          <cell r="O4007" t="str">
            <v>恐惧、记忆力下降1月</v>
          </cell>
          <cell r="P4007" t="str">
            <v>患者于2021年3月无明显诱因出现莫名恐惧，不敢独自在家，记忆力明显减退，对熟悉的人不能说出姓名，熟悉的事物不能叙述，与当地医院就诊行头颅MRI检查提示颅内占位性病变，为求进一步治疗来我院门诊就诊，MRI检查提示 左颞岛叶可见团块状T1WI低信号、T2WI混杂信号，于FLAIR序列呈高信号。DWI/ADC未见明显扩散受限。增强扫描呈环形明显不均匀强化。病变大小约为30mm×28.3mm×30.3mm，边界欠清，周围可见片状T2WI高信号水肿影。左侧脑室稍受压，中线结构稍右移，病变邻近脑沟裂变浅。扫描范围内，双侧眼球眼眶未见明显异常。拟行手术治疗，以颅内占位性病变收住。患者自患病以来，饮食可，睡眠可，二便如常，体重无明显变化。</v>
          </cell>
          <cell r="Q4007" t="str">
            <v>平素健康状况:良好。有高血压病，患高血压20年，平日130/90mmHg,于      35岁开始服用降压药，吲达帕胺，规律服用，血压控制130/90mmHg。，否认冠心病史， 糖尿病史：患病时间6，平日9mmol/l,最高11mmol/l，服用二甲双胍药物，血糖控制满意否认精神病史：，否认脑血管病史、，否认肝炎史、疟疾史、结核史,1981年9月曾患“急性阑尾炎  ”行阑尾切除术。，否认外伤史、输血史，否认过敏史，预防接种史不详。</v>
          </cell>
          <cell r="R4007" t="str">
            <v>生于，久居本地，无疫区、疫情、疫水接触史，无牧区、矿山、高氟区、低碘区居住史，无化学性物质、放射性物质、有毒物质接触史，无工业毒物、粉尘接触史。否认冶游史、嗜酒史、吸烟史。</v>
          </cell>
          <cell r="S4007" t="str">
            <v>80</v>
          </cell>
          <cell r="T4007">
            <v>44299</v>
          </cell>
          <cell r="V4007" t="str">
            <v>显微镜下左额颞开颅肿瘤切除+人工硬脑膜修补术（术中MEP监测）</v>
          </cell>
          <cell r="W4007" t="str">
            <v>患者气管插管全麻成功后，仰卧位，头偏向右，头架固定。常规碘酒（4%）和酒精（75%）消毒后铺巾，头皮浸润麻醉，取左额颞“？”切口逐层切开，皮瓣翻向侧下方，充分暴露骨质，颅骨钻孔骨瓣铣下保留。硬膜止血后四周严密悬吊，见硬膜张力略高250ml甘露醇快速静点降低颅内压，“弧形+放射”状剪开硬脑膜，缓慢释放侧裂池脑脊液后脑压下降满意，沿外侧裂额侧切除部分眶回及分开侧裂，显露M1、MCA分叉及岛阈，M1背侧可见最外侧豆纹动脉。于前外侧裂点前方切除部分眶回，显露前、上环岛沟及前上方部肿瘤；在外侧裂下方切除部分颞极组织，显露下环岛沟及肿瘤前下部。分别在外侧裂上、下方分离切除肿瘤，肿瘤鱼肉样，血供极丰富，质地硬韧，与周围组织边界不清，M2分支供血，肿瘤与M2粘连紧密，前下方肿瘤与最外侧豆纹动脉粘连，残留薄层肿瘤未强行切除，显微镜下超吸辅助分块切除肿瘤，最终病变镜下近全切。切除过程中MEP监测未见明显异常。术腔严密止血，反复冲洗清亮，脑组织搏动好，硬膜皱缩明显，人工硬脑膜修补缝合，与护士清点棉片、棉条等手术用品无误后，钛夹和钛片还纳固定骨瓣，逐层缝合肌肉、皮下及皮肤，术毕再次与护士清点棉条等手术用品无误，手术顺利，麻醉满意，术中出血约300ml，输液2500ml，未输血，术后拔管后安返PICU病房监护。</v>
          </cell>
          <cell r="X4007" t="str">
            <v>活检</v>
          </cell>
          <cell r="Y4007" t="str">
            <v>167341</v>
          </cell>
          <cell r="Z4007" t="str">
            <v>GBM(WHO IV)</v>
          </cell>
          <cell r="AA4007" t="str">
            <v>GBM(WHO IV)</v>
          </cell>
          <cell r="AB4007">
            <v>4</v>
          </cell>
          <cell r="AC4007" t="str">
            <v>胶质母细胞瘤，部分区域呈胶质肉瘤形态，伴原始神经上皮成分。（WHOⅣ级）</v>
          </cell>
          <cell r="AD4007" t="str">
            <v>活检</v>
          </cell>
          <cell r="AE4007">
            <v>44314</v>
          </cell>
          <cell r="AF4007" t="str">
            <v>1.胶质母细胞瘤（WHOⅣ级）（岛叶 左）2. 高血压 3. 2型糖尿病</v>
          </cell>
          <cell r="AH4007" t="str">
            <v>终止</v>
          </cell>
          <cell r="AI4007">
            <v>263</v>
          </cell>
          <cell r="AJ4007">
            <v>1</v>
          </cell>
          <cell r="AK4007">
            <v>171</v>
          </cell>
          <cell r="AL4007">
            <v>1</v>
          </cell>
          <cell r="AM4007">
            <v>471</v>
          </cell>
          <cell r="AN4007" t="str">
            <v>同步</v>
          </cell>
          <cell r="AO4007">
            <v>1</v>
          </cell>
          <cell r="AP4007" t="str">
            <v>泰道</v>
          </cell>
          <cell r="AQ4007">
            <v>1</v>
          </cell>
          <cell r="AS4007">
            <v>0</v>
          </cell>
          <cell r="AU4007" t="e">
            <v>#N/A</v>
          </cell>
          <cell r="AV4007" t="e">
            <v>#N/A</v>
          </cell>
          <cell r="AW4007" t="e">
            <v>#N/A</v>
          </cell>
          <cell r="AX4007" t="e">
            <v>#N/A</v>
          </cell>
          <cell r="AY4007" t="e">
            <v>#N/A</v>
          </cell>
          <cell r="AZ4007" t="e">
            <v>#N/A</v>
          </cell>
        </row>
        <row r="4008">
          <cell r="B4008" t="str">
            <v>P1509</v>
          </cell>
          <cell r="C4008" t="str">
            <v>CGGA_P1509</v>
          </cell>
          <cell r="E4008" t="str">
            <v>周亚祥</v>
          </cell>
          <cell r="F4008">
            <v>680986</v>
          </cell>
          <cell r="G4008">
            <v>44298</v>
          </cell>
          <cell r="H4008" t="str">
            <v>1.颅内占位性病变（额颞岛叶，左，胶质瘤可能性大）  
2.高血压</v>
          </cell>
          <cell r="J4008" t="str">
            <v>男</v>
          </cell>
          <cell r="K4008">
            <v>50</v>
          </cell>
          <cell r="L4008" t="str">
            <v>O</v>
          </cell>
          <cell r="M4008" t="str">
            <v>230321197104051711</v>
          </cell>
          <cell r="N4008" t="str">
            <v>周连爽/父子/15054227915,董艳萍/夫妻/13846011475,韩冰/父女/15946661664</v>
          </cell>
          <cell r="O4008" t="str">
            <v>右侧肢体活动不灵伴口角歪斜十日</v>
          </cell>
          <cell r="P4008" t="str">
            <v>该患于十日前无明显诱因出现右侧肢体活动不灵伴口角歪斜，急送当地医院头CT示左额颞占位性病变，对症治疗，右侧肢体活动好转，追问病史患者自述反应迟钝时有言语笨拙约一年，今为求进一步诊治来我院，科以“颅内占位性病变”收入，患者自患病以来，饮食可，睡眠可，二便如常，体重无明显变化。</v>
          </cell>
          <cell r="Q4008" t="str">
            <v>平素健康状况:良好。发现高血压3月余，未规律服用降压药，否认糖尿病史，否认脑血管病史、精神病史，否认肝炎史、疟疾史、结核史,否认手术史、外伤史、输血史，否认过敏史，预防接种史不详。</v>
          </cell>
          <cell r="R4008" t="str">
            <v>生于黑龙江，久居，无疫区、疫情、疫水接触史，无牧区、矿山、高氟区、低碘区居住史，无化学性物质、放射性物质、有毒物质接触史，无工业毒物、粉尘接触史。吸烟史30年，1包/年，偶有饮酒，否认冶游史。</v>
          </cell>
          <cell r="S4008" t="str">
            <v>90</v>
          </cell>
          <cell r="T4008">
            <v>44300</v>
          </cell>
          <cell r="V4008" t="str">
            <v>显微镜下幕上深部肿物切除术</v>
          </cell>
          <cell r="W4008" t="str">
            <v>患者插管全麻成功后，病人取仰卧位，头右偏30°。常规碘酒（4%）和酒精（75%）消毒后铺巾，头皮浸润麻醉，行冠状切口切开，充分暴露左额骨质，颅骨钻2孔左额骨瓣铣下保留，显露左侧外侧裂。硬膜四周严密悬吊，放射状剪开左额硬脑膜，见灰白色病变已突至额中回表面，质软，血供中等，与周围脑组织边界不清。取少量肿瘤组织送检，冰冻回报：星形细胞瘤可能性大。自外侧裂近端向外切除部分受肿瘤侵袭之眶回，并分离外侧裂，显露M2，M1及MCA分叉及外侧豆纹动脉，覆以罂粟碱海绵。再自中线处切除部分直回，显露嗅神经，并沿嗅神经找到嗅三角。于外侧嗅纹外侧确认岛域位置，并再次确认M1及内外侧豆纹动脉。沿上环岛沟继续向后上方探查，见侧脑室额角开放。沿上环岛沟向后分块切除肿瘤，再沿外侧裂进一步分离找到下环岛沟，沿下环岛沟继续切除肿瘤，最终肿瘤镜下近全切除，大小约5X5X7cm。术腔严密止血，创面速即纱帖敷,术腔反复冲洗清亮，脑组织搏动好，以可缝人工硬膜（脑膜健）减张缝合硬膜，与护士清点棉片、棉条等手术用品无误后，还纳骨瓣，钛夹+盖孔板固定。逐层缝合肌肉、皮下及皮肤，术毕再次与护士清点棉条等手术用品无误，手术顺利，术中出血约400ml，输液3500ml，术后回ICU病房监护。</v>
          </cell>
          <cell r="X4008" t="str">
            <v>部分切除</v>
          </cell>
          <cell r="Y4008" t="str">
            <v>缺失</v>
          </cell>
          <cell r="Z4008" t="str">
            <v>AO(WHO III)</v>
          </cell>
          <cell r="AA4008" t="str">
            <v>AO(WHO III)</v>
          </cell>
          <cell r="AB4008">
            <v>3</v>
          </cell>
          <cell r="AC4008" t="str">
            <v>少突胶质细胞瘤(WHOⅡ级)，部分细胞密度较高，生长较活跃。</v>
          </cell>
          <cell r="AD4008" t="str">
            <v>部分切除</v>
          </cell>
          <cell r="AE4008">
            <v>44315</v>
          </cell>
          <cell r="AF4008" t="str">
            <v>1.少突胶质细胞瘤(WHOⅡ级，额颞岛叶，左）  
2.高血压</v>
          </cell>
          <cell r="AH4008" t="str">
            <v>未终止</v>
          </cell>
          <cell r="AI4008">
            <v>470</v>
          </cell>
          <cell r="AJ4008">
            <v>0</v>
          </cell>
          <cell r="AK4008">
            <v>470</v>
          </cell>
          <cell r="AL4008">
            <v>0</v>
          </cell>
          <cell r="AM4008">
            <v>470</v>
          </cell>
          <cell r="AN4008" t="str">
            <v>无</v>
          </cell>
          <cell r="AO4008">
            <v>0</v>
          </cell>
          <cell r="AP4008" t="str">
            <v>无</v>
          </cell>
          <cell r="AQ4008">
            <v>0</v>
          </cell>
          <cell r="AS4008">
            <v>0</v>
          </cell>
          <cell r="AU4008" t="e">
            <v>#N/A</v>
          </cell>
          <cell r="AV4008" t="e">
            <v>#N/A</v>
          </cell>
          <cell r="AW4008" t="e">
            <v>#N/A</v>
          </cell>
          <cell r="AX4008" t="e">
            <v>#N/A</v>
          </cell>
          <cell r="AY4008" t="e">
            <v>#N/A</v>
          </cell>
          <cell r="AZ4008" t="e">
            <v>#N/A</v>
          </cell>
        </row>
        <row r="4009">
          <cell r="B4009" t="str">
            <v>P1510</v>
          </cell>
          <cell r="C4009" t="str">
            <v>CGGA_P1510</v>
          </cell>
          <cell r="E4009" t="str">
            <v>刘占锋</v>
          </cell>
          <cell r="F4009">
            <v>681255</v>
          </cell>
          <cell r="G4009">
            <v>44299</v>
          </cell>
          <cell r="H4009" t="str">
            <v>1.颅内占位性病变（额颞岛 左） 胶质瘤？2.症状性癫痫[继发性癫痫]</v>
          </cell>
          <cell r="J4009" t="str">
            <v>男</v>
          </cell>
          <cell r="K4009">
            <v>34</v>
          </cell>
          <cell r="L4009" t="str">
            <v>O</v>
          </cell>
          <cell r="M4009" t="str">
            <v>130725198609251610</v>
          </cell>
          <cell r="N4009" t="str">
            <v>姜雪芳/夫妻/15132348690,陈秀玲/母子/13833357474</v>
          </cell>
          <cell r="O4009" t="str">
            <v>肢体抽搐1次</v>
          </cell>
          <cell r="P4009" t="str">
            <v>患者于今年4月初睡眠中出现肢体抽搐，持续约10分钟，清醒后对过程不能记忆，于当地医院就诊行头颅CT检查提示颅内病变，为求进一步治疗来院就诊，行头颅MRI检查提示左侧额岛颞叶及胼胝体膝部可见团片状T1WI等低信号、T2WI等高信号影，信号不均匀，FLAIR呈高低混杂信号，DWI序列（b=1000）病变内局部弥散受限，增强扫描病变内可见小片轻度强化，边界不清，局部脑沟裂变窄，左侧脑室受压变形，右侧侧脑室扩大，中线结构居中，拟行手术治疗，以颅内占位性病变收住。患者自患病以来，饮食可，睡眠可，二便如常，体重无明显变化。</v>
          </cell>
          <cell r="Q4009" t="str">
            <v>平素健康状况:良好。否认高血压史、冠心病史， 否认糖尿病史、脑血管病史、精神病史，否认肝炎史、疟疾史、结核史,1991年7月曾受“ 被利器划伤脸部 ”行清创缝合治疗，面部可见残留瘢痕。否认手术史、输血史，否认过敏史，预防接种史不详。</v>
          </cell>
          <cell r="R4009" t="str">
            <v>生于河北，久居本地，无疫区、疫情、疫水接触史，无牧区、矿山、高氟区、低碘区居住史，无化学性物质、放射性物质、有毒物质接触史，无工业毒物、粉尘接触史。饮酒20年，平均6两／周，未戒酒。吸烟10年，平均20支／日，未戒烟。否认冶游史。</v>
          </cell>
          <cell r="S4009" t="str">
            <v>90</v>
          </cell>
          <cell r="T4009">
            <v>44301</v>
          </cell>
          <cell r="V4009" t="str">
            <v>显微镜下左额颞开颅肿瘤切除术+人工硬脑膜修补术（术中导航+电生理监测定位)</v>
          </cell>
          <cell r="W4009" t="str">
            <v>患者插管全麻成功后，病人取仰卧位，导航注册确定肿瘤体表投影。常规碘酒（4%）和酒精（75%）消毒后铺巾，头皮浸润麻醉，行冠状左额切口切开，充分暴露左额颞骨质，颅骨钻孔左额颞骨瓣铣下保留，硬膜四周严密悬吊，脑压中等增高，20%甘露醇注射液250ml快速静点,“+”字状剪开左额硬脑膜，即可见左额极近中线处灰白色肿瘤.先沿前纵裂分离缓慢释放脑脊液,离断胼周及胼缘动脉之供血动脉,深部可见胼胝体膝部,保护胼缘及胼周动脉,以胼胝体膝部为界面向外侧分离,侧脑室额角开放,可见尾状核.然后切除额极肿瘤并游离嗅神经,显露嗅束、嗅三角及内外嗅纹，中线处可见视交叉及终板，均保护完好。自外侧裂上方分离切除额叶眶回肿瘤，显露ICA、双干M1、ACA、最外侧豆纹动脉、岛阈，以最外侧豆纹动脉为切除深度依次切除前上部、前下部、后下部及后上部岛叶肿瘤，深部可见肉豆蔻样壳核，后上方深部高频单极电刺激确定上肢区，根据解剖-功能边界切除岛叶部分肿瘤，可见前、上及下环岛沟，侧脑室颞角开放。肿瘤灰白色，质地软韧不均，血供丰富，与周围脑组织边界不清，显微镜下首先自瘤内分块切除，待减压充分后自肿瘤大致边界逐步分离并分块切除，最终肿瘤镜下近全切除。切除过程中MEP监测无明显 异常。术腔严密止血，反复冲洗清亮，脑组织搏动好，硬膜破损严重，可缝人工硬膜（脑膜健）减张缝合，与护士清点棉片、棉条等手术用品无误后，钛夹和钛片还纳固定骨瓣，逐层缝合肌肉、皮下及皮肤，术毕再次与护士清点棉条等手术用品无误，手术顺利，麻醉满意，术中出血约 200 ml，输液 2300 ml，术后拔管后返回PICU病房监护。</v>
          </cell>
          <cell r="X4009" t="str">
            <v>部分切除</v>
          </cell>
          <cell r="Y4009" t="str">
            <v>167460</v>
          </cell>
          <cell r="Z4009" t="str">
            <v>AOA(WHO III)</v>
          </cell>
          <cell r="AA4009" t="str">
            <v>AOA(WHO III)</v>
          </cell>
          <cell r="AB4009">
            <v>3</v>
          </cell>
          <cell r="AC4009" t="str">
            <v>间变性少突星形细胞瘤（WHOⅢ级），浸润软膜下及蛛网膜下腔（WHOⅢ级）。</v>
          </cell>
          <cell r="AD4009" t="str">
            <v>部分切除</v>
          </cell>
          <cell r="AE4009">
            <v>44322</v>
          </cell>
          <cell r="AF4009" t="str">
            <v>1、间变性少突星形细胞瘤（WHOⅢ级）（额颞岛 左）；2、症状性癫痫；3、中枢神经系统感染</v>
          </cell>
          <cell r="AH4009" t="str">
            <v>未终止</v>
          </cell>
          <cell r="AI4009">
            <v>469</v>
          </cell>
          <cell r="AJ4009">
            <v>0</v>
          </cell>
          <cell r="AK4009">
            <v>469</v>
          </cell>
          <cell r="AL4009">
            <v>0</v>
          </cell>
          <cell r="AM4009">
            <v>469</v>
          </cell>
          <cell r="AN4009" t="str">
            <v>同步</v>
          </cell>
          <cell r="AO4009">
            <v>1</v>
          </cell>
          <cell r="AP4009" t="str">
            <v>帝清</v>
          </cell>
          <cell r="AQ4009">
            <v>1</v>
          </cell>
          <cell r="AS4009">
            <v>0</v>
          </cell>
          <cell r="AU4009" t="e">
            <v>#N/A</v>
          </cell>
          <cell r="AV4009" t="e">
            <v>#N/A</v>
          </cell>
          <cell r="AW4009" t="e">
            <v>#N/A</v>
          </cell>
          <cell r="AX4009" t="e">
            <v>#N/A</v>
          </cell>
          <cell r="AY4009" t="e">
            <v>#N/A</v>
          </cell>
          <cell r="AZ4009" t="e">
            <v>#N/A</v>
          </cell>
        </row>
        <row r="4010">
          <cell r="B4010" t="str">
            <v>P1511</v>
          </cell>
          <cell r="C4010" t="str">
            <v>NA</v>
          </cell>
          <cell r="D4010" t="str">
            <v>NA</v>
          </cell>
          <cell r="E4010" t="str">
            <v>NA</v>
          </cell>
          <cell r="F4010" t="str">
            <v>NA</v>
          </cell>
          <cell r="G4010" t="str">
            <v>NA</v>
          </cell>
          <cell r="H4010" t="str">
            <v>NA</v>
          </cell>
          <cell r="I4010" t="str">
            <v>NA</v>
          </cell>
          <cell r="J4010" t="str">
            <v>NA</v>
          </cell>
          <cell r="K4010" t="str">
            <v>NA</v>
          </cell>
          <cell r="L4010" t="str">
            <v>NA</v>
          </cell>
          <cell r="M4010" t="str">
            <v>NA</v>
          </cell>
          <cell r="N4010" t="str">
            <v>NA</v>
          </cell>
          <cell r="O4010" t="str">
            <v>NA</v>
          </cell>
          <cell r="P4010" t="str">
            <v>NA</v>
          </cell>
          <cell r="Q4010" t="str">
            <v>NA</v>
          </cell>
          <cell r="R4010" t="str">
            <v>NA</v>
          </cell>
          <cell r="S4010" t="str">
            <v>NA</v>
          </cell>
          <cell r="T4010" t="str">
            <v>NA</v>
          </cell>
          <cell r="U4010" t="str">
            <v>NA</v>
          </cell>
          <cell r="V4010" t="str">
            <v>NA</v>
          </cell>
          <cell r="W4010" t="str">
            <v>NA</v>
          </cell>
          <cell r="X4010" t="str">
            <v>NA</v>
          </cell>
          <cell r="Y4010" t="str">
            <v>NA</v>
          </cell>
          <cell r="Z4010" t="str">
            <v>NA</v>
          </cell>
          <cell r="AA4010" t="str">
            <v>NA</v>
          </cell>
          <cell r="AB4010" t="str">
            <v>NA</v>
          </cell>
          <cell r="AC4010" t="str">
            <v>NA</v>
          </cell>
          <cell r="AD4010" t="str">
            <v>NA</v>
          </cell>
          <cell r="AE4010" t="str">
            <v>NA</v>
          </cell>
          <cell r="AF4010" t="str">
            <v>NA</v>
          </cell>
          <cell r="AG4010" t="str">
            <v>NA</v>
          </cell>
          <cell r="AH4010" t="str">
            <v>NA</v>
          </cell>
          <cell r="AI4010" t="str">
            <v>NA</v>
          </cell>
          <cell r="AJ4010" t="str">
            <v>NA</v>
          </cell>
          <cell r="AK4010" t="str">
            <v>NA</v>
          </cell>
          <cell r="AL4010" t="str">
            <v>NA</v>
          </cell>
          <cell r="AM4010" t="str">
            <v>NA</v>
          </cell>
          <cell r="AN4010" t="str">
            <v>NA</v>
          </cell>
          <cell r="AO4010" t="str">
            <v>NA</v>
          </cell>
          <cell r="AP4010" t="str">
            <v>NA</v>
          </cell>
          <cell r="AQ4010" t="str">
            <v>NA</v>
          </cell>
          <cell r="AS4010" t="str">
            <v>NA</v>
          </cell>
          <cell r="AT4010" t="str">
            <v>NA</v>
          </cell>
          <cell r="AU4010" t="str">
            <v>NA</v>
          </cell>
          <cell r="AV4010" t="str">
            <v>NA</v>
          </cell>
          <cell r="AW4010" t="str">
            <v>NA</v>
          </cell>
          <cell r="AX4010" t="str">
            <v>NA</v>
          </cell>
          <cell r="AY4010" t="str">
            <v>NA</v>
          </cell>
          <cell r="AZ4010" t="str">
            <v>NA</v>
          </cell>
          <cell r="BA4010" t="str">
            <v>NA</v>
          </cell>
          <cell r="BB4010" t="str">
            <v>NA</v>
          </cell>
          <cell r="BC4010" t="str">
            <v>NA</v>
          </cell>
          <cell r="BD4010" t="str">
            <v>NA</v>
          </cell>
        </row>
        <row r="4011">
          <cell r="B4011" t="str">
            <v>P1512</v>
          </cell>
          <cell r="C4011" t="str">
            <v>CGGA_P1512</v>
          </cell>
          <cell r="E4011" t="str">
            <v>江丽平</v>
          </cell>
          <cell r="F4011">
            <v>681253</v>
          </cell>
          <cell r="G4011">
            <v>44299</v>
          </cell>
          <cell r="H4011" t="str">
            <v>1.颅内占位性病变（颞岛，左）2.子宫切除术后3.肾上腺腺瘤切除术后</v>
          </cell>
          <cell r="J4011" t="str">
            <v>女</v>
          </cell>
          <cell r="K4011">
            <v>55</v>
          </cell>
          <cell r="L4011" t="str">
            <v>B</v>
          </cell>
          <cell r="M4011" t="str">
            <v>110108196508051220</v>
          </cell>
          <cell r="N4011" t="str">
            <v>郭舜武/夫妻/13651041365,郭子鑫/母子/15010479128,江善忠/兄弟/13601276044</v>
          </cell>
          <cell r="O4011" t="str">
            <v>言语不利、记忆力下降1个月，右侧肢体无力3天。</v>
          </cell>
          <cell r="P4011" t="str">
            <v>患者于1个月前出现间断言语不利、混乱，未予重视；15天前出现头晕、命名性失语，言语不利较前加重；10天前出现恶心、呕吐，于301医院行头部MRI示颅内占位性病变，静点甘露醇治疗，缓解后自行回家；近1周出现记忆力明显下降，近3天出现左侧肢体无力，伴行走不稳，为求进一步治疗来我院门诊，行头部MRI示：左颞岛叶占位：高级别胶质瘤可能性大。    患者自患病以来，饮食可，睡眠可，二便如常，体重无明显变化。</v>
          </cell>
          <cell r="Q4011" t="str">
            <v>平素健康状况:良好。否认高血压史、冠心病史， 否认糖尿病史、脑血管病史、精神病史，否认肝炎史、疟疾史、结核史,6年前于301医院行“子宫切除术”；3年前于301医院行“右侧肾上腺无功能瘤切除术”。否认、外伤史、输血史，否认过敏史，预防接种史不详。</v>
          </cell>
          <cell r="R4011" t="str">
            <v>生于原籍，久居本地，无疫区、疫情、疫水接触史，无牧区、矿山、高氟区、低碘区居住史，无化学性物质、放射性物质、有毒物质接触史，无工业毒物、粉尘接触史。否认冶游史、嗜酒史、吸烟史。</v>
          </cell>
          <cell r="S4011" t="str">
            <v>100</v>
          </cell>
          <cell r="T4011">
            <v>44301</v>
          </cell>
          <cell r="V4011" t="str">
            <v xml:space="preserve">左额颞开颅肿瘤切除术+人工硬脑膜修补术 </v>
          </cell>
          <cell r="W4011" t="str">
            <v>全麻插管后，仰卧位，上头架固定，头向右偏。常规消毒、铺巾。行左额颞弧形切口，皮瓣翻向前，切开颞肌翻向下方，暴露颅骨，颅骨钻1孔，用铣刀铣下额外侧骨瓣，约6x7cm大小。见硬膜正常，硬脑膜张力中等。沿骨窗悬吊硬膜后弧形剪开硬膜，电灼硬脑膜边缘出血。可见肿瘤位于颞、岛叶，紫红色，质韧，血供极为丰富，边界不清，沿肿瘤周围水肿带分离，分离颞部肿瘤边界，再探查侧裂部分肿瘤，分块切除肿瘤，最终分块全切除肿瘤大小约3.5×3.0×3.5cm。创面贴附速即纱彻底止血。瘤腔冲水清亮。护士清点敷料器械无误，因硬脑膜挛缩无法缝合，行人工硬膜修补术，骨瓣复位，以钛连接片固定、复位骨瓣。分层缝合皮下和皮肤，术毕再次清点纱布器械无误。手术顺利，出血约100ml，输液2000ml，术毕返病房。</v>
          </cell>
          <cell r="X4011" t="str">
            <v>全切除</v>
          </cell>
          <cell r="Y4011" t="str">
            <v>167429</v>
          </cell>
          <cell r="Z4011" t="str">
            <v>GBM(WHO IV)</v>
          </cell>
          <cell r="AA4011" t="str">
            <v>GBM(WHO IV)</v>
          </cell>
          <cell r="AB4011">
            <v>4</v>
          </cell>
          <cell r="AC4011" t="str">
            <v>胶质母细胞瘤，侵犯软膜下及蛛网膜下腔（WHOⅣ级）</v>
          </cell>
          <cell r="AD4011" t="str">
            <v>全切除</v>
          </cell>
          <cell r="AE4011">
            <v>44316</v>
          </cell>
          <cell r="AF4011" t="str">
            <v>1.胶质母细胞瘤（WHO IV级）2.子宫切除术后3.肾上腺腺瘤切除术后4.中枢神经系统感染5.轻度贫血6.低钠血症</v>
          </cell>
          <cell r="AH4011" t="str">
            <v>未终止</v>
          </cell>
          <cell r="AI4011">
            <v>469</v>
          </cell>
          <cell r="AJ4011">
            <v>0</v>
          </cell>
          <cell r="AK4011">
            <v>351</v>
          </cell>
          <cell r="AL4011">
            <v>1</v>
          </cell>
          <cell r="AM4011">
            <v>469</v>
          </cell>
          <cell r="AN4011" t="str">
            <v>同步</v>
          </cell>
          <cell r="AO4011">
            <v>1</v>
          </cell>
          <cell r="AP4011" t="str">
            <v>帝清</v>
          </cell>
          <cell r="AQ4011">
            <v>1</v>
          </cell>
          <cell r="AS4011">
            <v>0</v>
          </cell>
          <cell r="AU4011" t="e">
            <v>#N/A</v>
          </cell>
          <cell r="AV4011" t="e">
            <v>#N/A</v>
          </cell>
          <cell r="AW4011" t="e">
            <v>#N/A</v>
          </cell>
          <cell r="AX4011" t="e">
            <v>#N/A</v>
          </cell>
          <cell r="AY4011" t="e">
            <v>#N/A</v>
          </cell>
          <cell r="AZ4011" t="e">
            <v>#N/A</v>
          </cell>
        </row>
        <row r="4012">
          <cell r="B4012" t="str">
            <v>P1513</v>
          </cell>
          <cell r="C4012" t="str">
            <v>NA</v>
          </cell>
          <cell r="D4012" t="str">
            <v>NA</v>
          </cell>
          <cell r="E4012" t="str">
            <v>NA</v>
          </cell>
          <cell r="F4012" t="str">
            <v>NA</v>
          </cell>
          <cell r="G4012" t="str">
            <v>NA</v>
          </cell>
          <cell r="H4012" t="str">
            <v>NA</v>
          </cell>
          <cell r="I4012" t="str">
            <v>NA</v>
          </cell>
          <cell r="J4012" t="str">
            <v>NA</v>
          </cell>
          <cell r="K4012" t="str">
            <v>NA</v>
          </cell>
          <cell r="L4012" t="str">
            <v>NA</v>
          </cell>
          <cell r="M4012" t="str">
            <v>NA</v>
          </cell>
          <cell r="N4012" t="str">
            <v>NA</v>
          </cell>
          <cell r="O4012" t="str">
            <v>NA</v>
          </cell>
          <cell r="P4012" t="str">
            <v>NA</v>
          </cell>
          <cell r="Q4012" t="str">
            <v>NA</v>
          </cell>
          <cell r="R4012" t="str">
            <v>NA</v>
          </cell>
          <cell r="S4012" t="str">
            <v>NA</v>
          </cell>
          <cell r="T4012" t="str">
            <v>NA</v>
          </cell>
          <cell r="U4012" t="str">
            <v>NA</v>
          </cell>
          <cell r="V4012" t="str">
            <v>NA</v>
          </cell>
          <cell r="W4012" t="str">
            <v>NA</v>
          </cell>
          <cell r="X4012" t="str">
            <v>NA</v>
          </cell>
          <cell r="Y4012" t="str">
            <v>NA</v>
          </cell>
          <cell r="Z4012" t="str">
            <v>NA</v>
          </cell>
          <cell r="AA4012" t="str">
            <v>NA</v>
          </cell>
          <cell r="AB4012" t="str">
            <v>NA</v>
          </cell>
          <cell r="AC4012" t="str">
            <v>NA</v>
          </cell>
          <cell r="AD4012" t="str">
            <v>NA</v>
          </cell>
          <cell r="AE4012" t="str">
            <v>NA</v>
          </cell>
          <cell r="AF4012" t="str">
            <v>NA</v>
          </cell>
          <cell r="AG4012" t="str">
            <v>NA</v>
          </cell>
          <cell r="AH4012" t="str">
            <v>NA</v>
          </cell>
          <cell r="AI4012" t="str">
            <v>NA</v>
          </cell>
          <cell r="AJ4012" t="str">
            <v>NA</v>
          </cell>
          <cell r="AK4012" t="str">
            <v>NA</v>
          </cell>
          <cell r="AL4012" t="str">
            <v>NA</v>
          </cell>
          <cell r="AM4012" t="str">
            <v>NA</v>
          </cell>
          <cell r="AN4012" t="str">
            <v>NA</v>
          </cell>
          <cell r="AO4012" t="str">
            <v>NA</v>
          </cell>
          <cell r="AP4012" t="str">
            <v>NA</v>
          </cell>
          <cell r="AQ4012" t="str">
            <v>NA</v>
          </cell>
          <cell r="AS4012" t="str">
            <v>NA</v>
          </cell>
          <cell r="AT4012" t="str">
            <v>NA</v>
          </cell>
          <cell r="AU4012" t="str">
            <v>NA</v>
          </cell>
          <cell r="AV4012" t="str">
            <v>NA</v>
          </cell>
          <cell r="AW4012" t="str">
            <v>NA</v>
          </cell>
          <cell r="AX4012" t="str">
            <v>NA</v>
          </cell>
          <cell r="AY4012" t="str">
            <v>NA</v>
          </cell>
          <cell r="AZ4012" t="str">
            <v>NA</v>
          </cell>
          <cell r="BA4012" t="str">
            <v>NA</v>
          </cell>
          <cell r="BB4012" t="str">
            <v>NA</v>
          </cell>
          <cell r="BC4012" t="str">
            <v>NA</v>
          </cell>
          <cell r="BD4012" t="str">
            <v>NA</v>
          </cell>
        </row>
        <row r="4013">
          <cell r="B4013" t="str">
            <v>P1514</v>
          </cell>
          <cell r="C4013" t="str">
            <v>CGGA_P1514</v>
          </cell>
          <cell r="E4013" t="str">
            <v>陶青松</v>
          </cell>
          <cell r="F4013">
            <v>681448</v>
          </cell>
          <cell r="G4013">
            <v>44300</v>
          </cell>
          <cell r="H4013" t="str">
            <v>复发胶质瘤（额颞、岛、底节、丘脑，右）</v>
          </cell>
          <cell r="J4013" t="str">
            <v>女</v>
          </cell>
          <cell r="K4013">
            <v>46</v>
          </cell>
          <cell r="L4013" t="str">
            <v>B</v>
          </cell>
          <cell r="M4013" t="str">
            <v>320324197502283260</v>
          </cell>
          <cell r="N4013" t="str">
            <v>胡军/夫妻/17834661172,胡恒晨/母子/18361342713,陶礼斌/姐弟/15952132345</v>
          </cell>
          <cell r="O4013" t="str">
            <v>胶质瘤术后3年余，发现复发半年</v>
          </cell>
          <cell r="P4013" t="str">
            <v>患者3年前于华山医院行右额颞开颅病变切除术，术后病理示星形细胞瘤（WHO II级），行放化疗，术后遗有左侧肢体肌力差，规律复查，半年前复查发现术区异常信号，于我院就诊，行贝伐单抗治疗4次，效果不佳，否认肢体抽搐、否认意识丧失、否认头痛头晕，门诊以“复发胶质瘤”收住我科病房。患者自患病以来，饮食可，睡眠可，二便如常，体重无明显变化。</v>
          </cell>
          <cell r="Q4013" t="str">
            <v>平素健康状况:良好。否认高血压史、冠心病史， 否认糖尿病史、脑血管病史、精神病史，否认肝炎史、疟疾史、结核史,否认其他手术史、外伤史、输血史，银杏注射液、苦参注射液过敏，否认其他过敏史，预防接种史不详。</v>
          </cell>
          <cell r="R4013" t="str">
            <v>生于江苏，久居本地，无疫区、疫情、疫水接触史，无牧区、矿山、高氟区、低碘区居住史，无化学性物质、放射性物质、有毒物质接触史，无工业毒物、粉尘接触史。否认冶游史、嗜酒史、吸烟史。</v>
          </cell>
          <cell r="S4013" t="str">
            <v>100</v>
          </cell>
          <cell r="T4013">
            <v>44302</v>
          </cell>
          <cell r="V4013" t="str">
            <v>原切口入路病变切除术</v>
          </cell>
          <cell r="W4013" t="str">
            <v>患者气管插管全麻成功后，仰卧位，头偏向左，头架固定。常规碘酒（2%）和酒精（75%）消毒后铺巾，头皮浸润麻醉，取原右额颞切口逐层切开，皮瓣翻向侧下方，充分暴露骨质，用原骨孔骨瓣铣下保留。硬膜止血后四周严密悬吊，“弧形+放射”状剪开硬脑膜，可见颞叶陈旧手术痕迹，局部组织灰黄，颞极陈旧术腔，囊液淡黄，切除部分颞极组织，可见肿瘤主体位于侧裂、岛叶后部、底节及颞叶，色灰红，质地软，血供丰富，分开侧裂，分块予以切除，内侧至内囊外侧深部至环池，左侧脑室颞角开放，大脑后动脉动眼神经，侧裂血管，同侧视神经颈内动脉保护好，最终病变镜下大部分切除，复查核磁，肿瘤切除满意，术腔严密止血，术腔反复冲洗清亮，脑组织搏动好，硬膜缝合，与护士清点棉片、棉条等手术用品无误后，钛钉钛片还纳骨瓣，逐层缝合肌肉、皮下及皮肤，术毕再次与护士清点棉条等手术用品无误，手术顺利，术中出血约450ml，输液3500ml，术中未输血，术后回ICU病房监护。术中冰冻提示小细胞恶性肿瘤。</v>
          </cell>
          <cell r="X4013" t="str">
            <v>部分切除</v>
          </cell>
          <cell r="Y4013" t="str">
            <v>167512</v>
          </cell>
          <cell r="Z4013" t="str">
            <v>GBM(WHO IV)</v>
          </cell>
          <cell r="AA4013" t="str">
            <v>GBM(WHO IV)</v>
          </cell>
          <cell r="AB4013">
            <v>4</v>
          </cell>
          <cell r="AC4013" t="str">
            <v>下大部分呈间变性星形细胞瘤形态，生长活跃，可见微血管增生，冰冻剩余切片上可见一小灶坏死，符合胶质母细胞瘤（WHOⅣ级）。</v>
          </cell>
          <cell r="AD4013" t="str">
            <v>部分切除</v>
          </cell>
          <cell r="AE4013">
            <v>44312</v>
          </cell>
          <cell r="AF4013" t="str">
            <v>1.胶质母细胞瘤（额颞、岛、底节、丘脑，右） 2.甲状腺功能低下</v>
          </cell>
          <cell r="AH4013" t="str">
            <v>未终止</v>
          </cell>
          <cell r="AI4013">
            <v>468</v>
          </cell>
          <cell r="AJ4013">
            <v>0</v>
          </cell>
          <cell r="AK4013">
            <v>468</v>
          </cell>
          <cell r="AL4013">
            <v>0</v>
          </cell>
          <cell r="AM4013">
            <v>468</v>
          </cell>
          <cell r="AN4013" t="str">
            <v>26次</v>
          </cell>
          <cell r="AO4013">
            <v>1</v>
          </cell>
          <cell r="AP4013" t="str">
            <v>帝清</v>
          </cell>
          <cell r="AQ4013">
            <v>1</v>
          </cell>
          <cell r="AS4013">
            <v>0</v>
          </cell>
          <cell r="AU4013" t="e">
            <v>#N/A</v>
          </cell>
          <cell r="AV4013" t="e">
            <v>#N/A</v>
          </cell>
          <cell r="AW4013" t="e">
            <v>#N/A</v>
          </cell>
          <cell r="AX4013" t="e">
            <v>#N/A</v>
          </cell>
          <cell r="AY4013" t="e">
            <v>#N/A</v>
          </cell>
          <cell r="AZ4013" t="e">
            <v>#N/A</v>
          </cell>
        </row>
        <row r="4014">
          <cell r="B4014" t="str">
            <v>P1515</v>
          </cell>
          <cell r="C4014" t="str">
            <v>NA</v>
          </cell>
          <cell r="D4014" t="str">
            <v>NA</v>
          </cell>
          <cell r="E4014" t="str">
            <v>NA</v>
          </cell>
          <cell r="F4014" t="str">
            <v>NA</v>
          </cell>
          <cell r="G4014" t="str">
            <v>NA</v>
          </cell>
          <cell r="H4014" t="str">
            <v>NA</v>
          </cell>
          <cell r="I4014" t="str">
            <v>NA</v>
          </cell>
          <cell r="J4014" t="str">
            <v>NA</v>
          </cell>
          <cell r="K4014" t="str">
            <v>NA</v>
          </cell>
          <cell r="L4014" t="str">
            <v>NA</v>
          </cell>
          <cell r="M4014" t="str">
            <v>NA</v>
          </cell>
          <cell r="N4014" t="str">
            <v>NA</v>
          </cell>
          <cell r="O4014" t="str">
            <v>NA</v>
          </cell>
          <cell r="P4014" t="str">
            <v>NA</v>
          </cell>
          <cell r="Q4014" t="str">
            <v>NA</v>
          </cell>
          <cell r="R4014" t="str">
            <v>NA</v>
          </cell>
          <cell r="S4014" t="str">
            <v>NA</v>
          </cell>
          <cell r="T4014" t="str">
            <v>NA</v>
          </cell>
          <cell r="U4014" t="str">
            <v>NA</v>
          </cell>
          <cell r="V4014" t="str">
            <v>NA</v>
          </cell>
          <cell r="W4014" t="str">
            <v>NA</v>
          </cell>
          <cell r="X4014" t="str">
            <v>NA</v>
          </cell>
          <cell r="Y4014" t="str">
            <v>NA</v>
          </cell>
          <cell r="Z4014" t="str">
            <v>NA</v>
          </cell>
          <cell r="AA4014" t="str">
            <v>NA</v>
          </cell>
          <cell r="AB4014" t="str">
            <v>NA</v>
          </cell>
          <cell r="AC4014" t="str">
            <v>NA</v>
          </cell>
          <cell r="AD4014" t="str">
            <v>NA</v>
          </cell>
          <cell r="AE4014" t="str">
            <v>NA</v>
          </cell>
          <cell r="AF4014" t="str">
            <v>NA</v>
          </cell>
          <cell r="AG4014" t="str">
            <v>NA</v>
          </cell>
          <cell r="AH4014" t="str">
            <v>NA</v>
          </cell>
          <cell r="AI4014" t="str">
            <v>NA</v>
          </cell>
          <cell r="AJ4014" t="str">
            <v>NA</v>
          </cell>
          <cell r="AK4014" t="str">
            <v>NA</v>
          </cell>
          <cell r="AL4014" t="str">
            <v>NA</v>
          </cell>
          <cell r="AM4014" t="str">
            <v>NA</v>
          </cell>
          <cell r="AN4014" t="str">
            <v>NA</v>
          </cell>
          <cell r="AO4014" t="str">
            <v>NA</v>
          </cell>
          <cell r="AP4014" t="str">
            <v>NA</v>
          </cell>
          <cell r="AQ4014" t="str">
            <v>NA</v>
          </cell>
          <cell r="AS4014" t="str">
            <v>NA</v>
          </cell>
          <cell r="AT4014" t="str">
            <v>NA</v>
          </cell>
          <cell r="AU4014" t="str">
            <v>NA</v>
          </cell>
          <cell r="AV4014" t="str">
            <v>NA</v>
          </cell>
          <cell r="AW4014" t="str">
            <v>NA</v>
          </cell>
          <cell r="AX4014" t="str">
            <v>NA</v>
          </cell>
          <cell r="AY4014" t="str">
            <v>NA</v>
          </cell>
          <cell r="AZ4014" t="str">
            <v>NA</v>
          </cell>
          <cell r="BA4014" t="str">
            <v>NA</v>
          </cell>
          <cell r="BB4014" t="str">
            <v>NA</v>
          </cell>
          <cell r="BC4014" t="str">
            <v>NA</v>
          </cell>
          <cell r="BD4014" t="str">
            <v>NA</v>
          </cell>
        </row>
        <row r="4015">
          <cell r="B4015" t="str">
            <v>P1516</v>
          </cell>
          <cell r="C4015" t="str">
            <v>CGGA_P1516</v>
          </cell>
          <cell r="E4015" t="str">
            <v>胡永江</v>
          </cell>
          <cell r="F4015">
            <v>681939</v>
          </cell>
          <cell r="G4015">
            <v>44302</v>
          </cell>
          <cell r="H4015" t="str">
            <v>颅内占位性病变（额叶 左）胶质瘤可能性大  高血压  阑尾炎术后  脾切除术后  左足骨折术后</v>
          </cell>
          <cell r="J4015" t="str">
            <v>男</v>
          </cell>
          <cell r="K4015">
            <v>67</v>
          </cell>
          <cell r="L4015" t="str">
            <v>B</v>
          </cell>
          <cell r="M4015" t="str">
            <v>23233019530625441X</v>
          </cell>
          <cell r="N4015" t="str">
            <v>胡昌明/父子/18698688499,15901083833</v>
          </cell>
          <cell r="O4015" t="str">
            <v>言语不利半月，加重1天；右侧肢体无力1天</v>
          </cell>
          <cell r="P4015" t="str">
            <v>患者半月前无明显诱因出现言语不利否认头痛，否认肢体活动障碍，否认肢体抽搐，否认意识障碍，于当地医院就诊，行核磁检查提示左顶占位性病变，未行特殊处理，今晨出现不语、右侧肢体无力，于我院急诊就诊，急诊以“颅内占位性病变伴卒中”收住入院，患者自患病以来，饮食可，睡眠可，二便如常，体重无明显变化。</v>
          </cell>
          <cell r="Q4015" t="str">
            <v>高血压病史2年，最高180/120mmHg,规律服用替米沙坦，一天 一次，一次一片，血压控制差，阑尾炎及脾切除病史15年，左足骨折手术史1年，否认、冠心病史，否认糖尿病史、脑血管病史、精神病史，否认肝炎史、疟疾史、结核史,否认其它手术史、外伤史、输血史，否认过敏史，预防接种史不详。</v>
          </cell>
          <cell r="R4015" t="str">
            <v>生于，久居本地，无疫区、疫情、疫水接触史，无牧区、矿山、高氟区、低碘区居住史，无化学性物质、放射性物质、有毒物质接触史，无工业毒物、粉尘接触史。否认冶游史、嗜酒史、吸烟史。</v>
          </cell>
          <cell r="S4015" t="str">
            <v>100</v>
          </cell>
          <cell r="T4015">
            <v>44303</v>
          </cell>
          <cell r="V4015" t="str">
            <v>左额颞开颅颅内肿物切除术+人工硬脑膜修补术</v>
          </cell>
          <cell r="W4015" t="str">
            <v>患者气管插管全麻成功后，仰卧位，头偏向右。常规碘酒（4%）和酒精（75%）消毒后铺巾，头皮浸润麻醉，取左额颞“？”切口逐层切开，皮瓣翻向侧下方，充分暴露骨质，颅骨钻孔骨瓣铣下保留。硬膜止血后四周严密悬吊，见硬膜张力略高250ml甘露醇快速静点降低颅内压， “弧形+放射”状剪开硬脑膜，脑组织张力中等，见额中回、额下回皮质肿胀，皮层下见灰红色肿瘤，内部大量陈旧性凝血块，吸除凝血块，肿瘤质软，血供丰富，与周围脑组织边界欠清，自肿瘤大致边界逐步分离并完整切除，最终病变镜下近全切，大小约3*3*3.5cm。术腔严密止血，创面速即纱帖敷,术腔反复冲洗清亮，脑组织搏动好，硬膜破损严重人工硬膜（脑膜健）减张缝合，与护士清点棉片、棉条等手术用品无误后，盖孔板、钛片还纳骨瓣，逐层缝合肌肉、皮下及皮肤，术毕再次与护士清点棉条等手术用品无误，手术顺利，术中出血约200ml，未输血，术后回ICU病房监护。</v>
          </cell>
          <cell r="X4015" t="str">
            <v>部分切除</v>
          </cell>
          <cell r="Y4015" t="str">
            <v>167505</v>
          </cell>
          <cell r="Z4015" t="str">
            <v>AA(WHO III)</v>
          </cell>
          <cell r="AA4015" t="str">
            <v>AA(WHO III)</v>
          </cell>
          <cell r="AB4015">
            <v>3</v>
          </cell>
          <cell r="AC4015" t="str">
            <v>间变星左额间变星形细胞瘤（WHOIII级）</v>
          </cell>
          <cell r="AD4015" t="str">
            <v>部分切除</v>
          </cell>
          <cell r="AE4015">
            <v>44323</v>
          </cell>
          <cell r="AF4015" t="str">
            <v>1.颅内占位性病变（额叶 左）间变星左额间变星形细胞瘤（WHOIII级）形细胞瘤 WHOIII级2.高血压3.阑尾炎术后4.脾切除术后5.左足骨折术后6.贫血7.低蛋白血症8.凝血功能异常9.低钙血症10.低磷血症11.高钠血症12.高氯血症13.肝功能异常14.肺炎15.下肢深静脉血栓形成（右股总静脉）左额间变星形细胞瘤（WHOIII级）</v>
          </cell>
          <cell r="AH4015" t="str">
            <v>未终止</v>
          </cell>
          <cell r="AI4015">
            <v>467</v>
          </cell>
          <cell r="AJ4015">
            <v>0</v>
          </cell>
          <cell r="AK4015">
            <v>467</v>
          </cell>
          <cell r="AL4015">
            <v>0</v>
          </cell>
          <cell r="AM4015">
            <v>467</v>
          </cell>
          <cell r="AN4015" t="str">
            <v>同步</v>
          </cell>
          <cell r="AO4015">
            <v>1</v>
          </cell>
          <cell r="AP4015" t="str">
            <v>帝清</v>
          </cell>
          <cell r="AQ4015">
            <v>1</v>
          </cell>
          <cell r="AS4015">
            <v>0</v>
          </cell>
          <cell r="AU4015" t="e">
            <v>#N/A</v>
          </cell>
          <cell r="AV4015" t="e">
            <v>#N/A</v>
          </cell>
          <cell r="AW4015" t="e">
            <v>#N/A</v>
          </cell>
          <cell r="AX4015" t="e">
            <v>#N/A</v>
          </cell>
          <cell r="AY4015" t="e">
            <v>#N/A</v>
          </cell>
          <cell r="AZ4015" t="e">
            <v>#N/A</v>
          </cell>
        </row>
        <row r="4016">
          <cell r="B4016" t="str">
            <v>P1517</v>
          </cell>
          <cell r="C4016" t="str">
            <v>NA</v>
          </cell>
          <cell r="D4016" t="str">
            <v>NA</v>
          </cell>
          <cell r="E4016" t="str">
            <v>NA</v>
          </cell>
          <cell r="F4016" t="str">
            <v>NA</v>
          </cell>
          <cell r="G4016" t="str">
            <v>NA</v>
          </cell>
          <cell r="H4016" t="str">
            <v>NA</v>
          </cell>
          <cell r="I4016" t="str">
            <v>NA</v>
          </cell>
          <cell r="J4016" t="str">
            <v>NA</v>
          </cell>
          <cell r="K4016" t="str">
            <v>NA</v>
          </cell>
          <cell r="L4016" t="str">
            <v>NA</v>
          </cell>
          <cell r="M4016" t="str">
            <v>NA</v>
          </cell>
          <cell r="N4016" t="str">
            <v>NA</v>
          </cell>
          <cell r="O4016" t="str">
            <v>NA</v>
          </cell>
          <cell r="P4016" t="str">
            <v>NA</v>
          </cell>
          <cell r="Q4016" t="str">
            <v>NA</v>
          </cell>
          <cell r="R4016" t="str">
            <v>NA</v>
          </cell>
          <cell r="S4016" t="str">
            <v>NA</v>
          </cell>
          <cell r="T4016" t="str">
            <v>NA</v>
          </cell>
          <cell r="U4016" t="str">
            <v>NA</v>
          </cell>
          <cell r="V4016" t="str">
            <v>NA</v>
          </cell>
          <cell r="W4016" t="str">
            <v>NA</v>
          </cell>
          <cell r="X4016" t="str">
            <v>NA</v>
          </cell>
          <cell r="Y4016" t="str">
            <v>NA</v>
          </cell>
          <cell r="Z4016" t="str">
            <v>NA</v>
          </cell>
          <cell r="AA4016" t="str">
            <v>NA</v>
          </cell>
          <cell r="AB4016" t="str">
            <v>NA</v>
          </cell>
          <cell r="AC4016" t="str">
            <v>NA</v>
          </cell>
          <cell r="AD4016" t="str">
            <v>NA</v>
          </cell>
          <cell r="AE4016" t="str">
            <v>NA</v>
          </cell>
          <cell r="AF4016" t="str">
            <v>NA</v>
          </cell>
          <cell r="AG4016" t="str">
            <v>NA</v>
          </cell>
          <cell r="AH4016" t="str">
            <v>NA</v>
          </cell>
          <cell r="AI4016" t="str">
            <v>NA</v>
          </cell>
          <cell r="AJ4016" t="str">
            <v>NA</v>
          </cell>
          <cell r="AK4016" t="str">
            <v>NA</v>
          </cell>
          <cell r="AL4016" t="str">
            <v>NA</v>
          </cell>
          <cell r="AM4016" t="str">
            <v>NA</v>
          </cell>
          <cell r="AN4016" t="str">
            <v>NA</v>
          </cell>
          <cell r="AO4016" t="str">
            <v>NA</v>
          </cell>
          <cell r="AP4016" t="str">
            <v>NA</v>
          </cell>
          <cell r="AQ4016" t="str">
            <v>NA</v>
          </cell>
          <cell r="AS4016" t="str">
            <v>NA</v>
          </cell>
          <cell r="AT4016" t="str">
            <v>NA</v>
          </cell>
          <cell r="AU4016" t="str">
            <v>NA</v>
          </cell>
          <cell r="AV4016" t="str">
            <v>NA</v>
          </cell>
          <cell r="AW4016" t="str">
            <v>NA</v>
          </cell>
          <cell r="AX4016" t="str">
            <v>NA</v>
          </cell>
          <cell r="AY4016" t="str">
            <v>NA</v>
          </cell>
          <cell r="AZ4016" t="str">
            <v>NA</v>
          </cell>
          <cell r="BA4016" t="str">
            <v>NA</v>
          </cell>
          <cell r="BB4016" t="str">
            <v>NA</v>
          </cell>
          <cell r="BC4016" t="str">
            <v>NA</v>
          </cell>
          <cell r="BD4016" t="str">
            <v>NA</v>
          </cell>
        </row>
        <row r="4017">
          <cell r="B4017" t="str">
            <v>P1518</v>
          </cell>
          <cell r="C4017" t="str">
            <v>NA</v>
          </cell>
          <cell r="D4017" t="str">
            <v>NA</v>
          </cell>
          <cell r="E4017" t="str">
            <v>NA</v>
          </cell>
          <cell r="F4017" t="str">
            <v>NA</v>
          </cell>
          <cell r="G4017" t="str">
            <v>NA</v>
          </cell>
          <cell r="H4017" t="str">
            <v>NA</v>
          </cell>
          <cell r="I4017" t="str">
            <v>NA</v>
          </cell>
          <cell r="J4017" t="str">
            <v>NA</v>
          </cell>
          <cell r="K4017" t="str">
            <v>NA</v>
          </cell>
          <cell r="L4017" t="str">
            <v>NA</v>
          </cell>
          <cell r="M4017" t="str">
            <v>NA</v>
          </cell>
          <cell r="N4017" t="str">
            <v>NA</v>
          </cell>
          <cell r="O4017" t="str">
            <v>NA</v>
          </cell>
          <cell r="P4017" t="str">
            <v>NA</v>
          </cell>
          <cell r="Q4017" t="str">
            <v>NA</v>
          </cell>
          <cell r="R4017" t="str">
            <v>NA</v>
          </cell>
          <cell r="S4017" t="str">
            <v>NA</v>
          </cell>
          <cell r="T4017" t="str">
            <v>NA</v>
          </cell>
          <cell r="U4017" t="str">
            <v>NA</v>
          </cell>
          <cell r="V4017" t="str">
            <v>NA</v>
          </cell>
          <cell r="W4017" t="str">
            <v>NA</v>
          </cell>
          <cell r="X4017" t="str">
            <v>NA</v>
          </cell>
          <cell r="Y4017" t="str">
            <v>NA</v>
          </cell>
          <cell r="Z4017" t="str">
            <v>NA</v>
          </cell>
          <cell r="AA4017" t="str">
            <v>NA</v>
          </cell>
          <cell r="AB4017" t="str">
            <v>NA</v>
          </cell>
          <cell r="AC4017" t="str">
            <v>NA</v>
          </cell>
          <cell r="AD4017" t="str">
            <v>NA</v>
          </cell>
          <cell r="AE4017" t="str">
            <v>NA</v>
          </cell>
          <cell r="AF4017" t="str">
            <v>NA</v>
          </cell>
          <cell r="AG4017" t="str">
            <v>NA</v>
          </cell>
          <cell r="AH4017" t="str">
            <v>NA</v>
          </cell>
          <cell r="AI4017" t="str">
            <v>NA</v>
          </cell>
          <cell r="AJ4017" t="str">
            <v>NA</v>
          </cell>
          <cell r="AK4017" t="str">
            <v>NA</v>
          </cell>
          <cell r="AL4017" t="str">
            <v>NA</v>
          </cell>
          <cell r="AM4017" t="str">
            <v>NA</v>
          </cell>
          <cell r="AN4017" t="str">
            <v>NA</v>
          </cell>
          <cell r="AO4017" t="str">
            <v>NA</v>
          </cell>
          <cell r="AP4017" t="str">
            <v>NA</v>
          </cell>
          <cell r="AQ4017" t="str">
            <v>NA</v>
          </cell>
          <cell r="AS4017" t="str">
            <v>NA</v>
          </cell>
          <cell r="AT4017" t="str">
            <v>NA</v>
          </cell>
          <cell r="AU4017" t="str">
            <v>NA</v>
          </cell>
          <cell r="AV4017" t="str">
            <v>NA</v>
          </cell>
          <cell r="AW4017" t="str">
            <v>NA</v>
          </cell>
          <cell r="AX4017" t="str">
            <v>NA</v>
          </cell>
          <cell r="AY4017" t="str">
            <v>NA</v>
          </cell>
          <cell r="AZ4017" t="str">
            <v>NA</v>
          </cell>
          <cell r="BA4017" t="str">
            <v>NA</v>
          </cell>
          <cell r="BB4017" t="str">
            <v>NA</v>
          </cell>
          <cell r="BC4017" t="str">
            <v>NA</v>
          </cell>
          <cell r="BD4017" t="str">
            <v>NA</v>
          </cell>
        </row>
        <row r="4018">
          <cell r="B4018" t="str">
            <v>P1519</v>
          </cell>
          <cell r="C4018" t="str">
            <v>CGGA_P1519</v>
          </cell>
          <cell r="E4018" t="str">
            <v>穆文鹏</v>
          </cell>
          <cell r="F4018">
            <v>682164</v>
          </cell>
          <cell r="G4018">
            <v>44305</v>
          </cell>
          <cell r="H4018" t="str">
            <v>1.颅内占位性病变 2.立体定向活检术后 3.高血压2级 4.痛风</v>
          </cell>
          <cell r="J4018" t="str">
            <v>男</v>
          </cell>
          <cell r="K4018">
            <v>59</v>
          </cell>
          <cell r="L4018" t="str">
            <v>O</v>
          </cell>
          <cell r="M4018" t="str">
            <v>42010319610517901X</v>
          </cell>
          <cell r="N4018" t="str">
            <v>唐汉涓/夫妻/15327286707,穆新宇/父子/13886064691,穆文成/弟弟/18133536556</v>
          </cell>
          <cell r="O4018" t="str">
            <v>间断出现失读、失认5个月。</v>
          </cell>
          <cell r="P4018" t="str">
            <v>患者于2020年11月无明显诱因出现失读、失认，持续约1-2分钟后缓解，于当地医院行头部MRI示颅内占位性病变，未治疗；2020年12月于武汉同济医院神经内科就诊，口服“激素”一个月后复查MRI，较前无明显变化；2021年3月22日于武汉同济医院行立体定向活检术，术后病理为“星形胶质细胞瘤（WHO II级）”，未治疗；现为求进一步治疗来我院门诊，行头部MRI示：左侧顶颞叶、海马区胶质瘤并左顶部穿刺术后；脑内散在腔隙灶、缺血性白质病变。今日以“颅内占位性病变（左侧顶颞叶、海马区）”收入病房。    患者自患病以来，饮食可，睡眠可，二便如常，体重无明显变化。</v>
          </cell>
          <cell r="Q4018" t="str">
            <v>平素健康状况:良好。有高血压病，患高血压10年，最高达150/95mmHg，现口服络活喜 5mg Qd，规律监测血压；痛风病史5年，平日口服非布司他片40mg Qd。否认、冠心病史， 否认糖尿病史、脑血管病史、精神病史，否认肝炎史、疟疾史、结核史,2021年3月22日于武汉同济医院行立体定向活检术。否认、外伤史、输血史，磺胺类药物过敏史，预防接种史不详。</v>
          </cell>
          <cell r="R4018" t="str">
            <v>生于原籍，久居本地，无疫区、疫情、疫水接触史，无牧区、矿山、高氟区、低碘区居住史，无化学性物质、放射性物质、有毒物质接触史，无工业毒物、粉尘接触史。否认冶游史、嗜酒史、吸烟史</v>
          </cell>
          <cell r="S4018" t="str">
            <v>100</v>
          </cell>
          <cell r="T4018">
            <v>44307</v>
          </cell>
          <cell r="V4018" t="str">
            <v>左颞枕入路肿瘤切除术+人工硬脑膜修补术</v>
          </cell>
          <cell r="W4018" t="str">
            <v>患者插管全麻成功后，病人右侧卧位头架固定。常规碘酒（4%）和酒精（75%）消毒后铺巾，头皮浸润麻醉，行左颞枕“马蹄形”切口逐层切开，充分暴露骨质，颅骨钻2孔骨瓣铣下保留，硬膜四周严密悬吊，“弧形+放射”状剪开硬膜，缘上回皮质造瘘皮层下2cm即可见灰白色病变，质地软韧不均，血供中等，呈浸润性生长，与周边脑组织边界不清，自肿瘤大致边界逐步分离并分块切除，最终肿瘤镜下近全切除，大小约5*3*3cm，术腔严密止血，创面速即纱帖敷,术腔反复冲洗清亮，脑组织搏动好，硬膜破损严重，可缝人工硬膜（脑膜健）减张缝合，与护士清点棉片、棉条等手术用品无误后，2枚盖孔板1枚钛片还纳骨瓣，逐层缝合肌肉、皮下及皮肤，术毕再次与护士清点棉条等手术用品无误，手术顺利，术中出血约200ml，输液2500ml，未输血，术后回病房监护。</v>
          </cell>
          <cell r="X4018" t="str">
            <v>部分切除</v>
          </cell>
          <cell r="Y4018" t="str">
            <v>167618</v>
          </cell>
          <cell r="Z4018" t="str">
            <v>A(WHO II)</v>
          </cell>
          <cell r="AA4018" t="str">
            <v>A(WHO II)</v>
          </cell>
          <cell r="AB4018">
            <v>2</v>
          </cell>
          <cell r="AC4018" t="str">
            <v>星形细胞瘤，肿瘤浸润皮层脑组织，侵及软膜下（WHOⅡ级）</v>
          </cell>
          <cell r="AD4018" t="str">
            <v>部分切除</v>
          </cell>
          <cell r="AE4018">
            <v>44314</v>
          </cell>
          <cell r="AF4018" t="str">
            <v>1.星形细胞瘤（WHO II级）2.立体定向活检术后 3.高血压2级 4.痛风</v>
          </cell>
          <cell r="AH4018" t="str">
            <v>未终止</v>
          </cell>
          <cell r="AI4018">
            <v>463</v>
          </cell>
          <cell r="AJ4018">
            <v>0</v>
          </cell>
          <cell r="AK4018">
            <v>463</v>
          </cell>
          <cell r="AL4018">
            <v>0</v>
          </cell>
          <cell r="AM4018">
            <v>463</v>
          </cell>
          <cell r="AN4018" t="str">
            <v>同步</v>
          </cell>
          <cell r="AO4018">
            <v>1</v>
          </cell>
          <cell r="AP4018" t="str">
            <v>帝清</v>
          </cell>
          <cell r="AQ4018">
            <v>1</v>
          </cell>
          <cell r="AS4018">
            <v>0</v>
          </cell>
          <cell r="AU4018" t="e">
            <v>#N/A</v>
          </cell>
          <cell r="AV4018" t="e">
            <v>#N/A</v>
          </cell>
          <cell r="AW4018" t="e">
            <v>#N/A</v>
          </cell>
          <cell r="AX4018" t="e">
            <v>#N/A</v>
          </cell>
          <cell r="AY4018" t="e">
            <v>#N/A</v>
          </cell>
          <cell r="AZ4018" t="e">
            <v>#N/A</v>
          </cell>
        </row>
        <row r="4019">
          <cell r="B4019" t="str">
            <v>P1520</v>
          </cell>
          <cell r="C4019" t="str">
            <v>CGGA_P1520</v>
          </cell>
          <cell r="D4019" t="str">
            <v>CGGA_P582, CGGA_P1520</v>
          </cell>
          <cell r="E4019" t="str">
            <v>李创</v>
          </cell>
          <cell r="F4019">
            <v>682403</v>
          </cell>
          <cell r="G4019">
            <v>44306</v>
          </cell>
          <cell r="H4019" t="str">
            <v>颅内占位性病变(颞  左) 星形细胞瘤</v>
          </cell>
          <cell r="J4019" t="str">
            <v>男</v>
          </cell>
          <cell r="K4019">
            <v>23</v>
          </cell>
          <cell r="L4019" t="str">
            <v>A</v>
          </cell>
          <cell r="M4019" t="str">
            <v>412724199707135995</v>
          </cell>
          <cell r="N4019" t="str">
            <v>李阳光/父子/13783943999,谢凤霞/母子/18939400001</v>
          </cell>
          <cell r="O4019" t="str">
            <v>颅内肿瘤术后3年复查发现病变增大</v>
          </cell>
          <cell r="P4019" t="str">
            <v>患者于2018年1月因发现颅内病变在我院行颅内肿瘤切除术,术后恢复顺利,平时无明显不适,今年3月来院复查头颅左颞顶骨质连续性中断，左颞可见片状长T1长T2信号影，边界欠清，信号不均，边缘可见FLAIR高信号，DWI未见弥散受限，增强扫描术区无明显异常强化影，脑室系统大小、位置及形态正常，中线结构居中，脑沟和脑裂无异常发现，头皮软组织无肿胀。鞍内可见脑脊液信号影。鼻窦内未见异常信号影,为进一步治疗.以颅内占位性病变收住.患者自患病以来，饮食可，睡眠可，二便如常，体重无明显变化。</v>
          </cell>
          <cell r="Q4019" t="str">
            <v>平素健康状况:良好。否认高血压史、冠心病史， 否认糖尿病史、脑血管病史、精神病史，否认肝炎史、疟疾史、结核史,2018年1月曾患“颅内病变 ”行颅内肿瘤切除术。否认、外伤史、输血史，否认过敏史，预防接种史不详。</v>
          </cell>
          <cell r="R4019" t="str">
            <v>生于河南，久居本地，无疫区、疫情、疫水接触史，无牧区、矿山、高氟区、低碘区居住史，无化学性物质、放射性物质、有毒物质接触史，无工业毒物、粉尘接触史。否认冶游史、嗜酒史、吸烟史。</v>
          </cell>
          <cell r="S4019" t="str">
            <v>100</v>
          </cell>
          <cell r="T4019">
            <v>44308</v>
          </cell>
          <cell r="V4019" t="str">
            <v>显微镜下左额颞开颅肿瘤切除+人工硬脑膜修补术</v>
          </cell>
          <cell r="W4019" t="str">
            <v>患者气管插管全麻满意后。取仰卧位，头偏右侧45°，导航注册确定肿瘤体表投影, 取左额颞弧形+部分原颞马蹄形切口。常规碘酒、酒精消毒铺巾，切开面侧。沿颞上线切开颞筋膜及颞肌，颞肌推向颧侧，暴露颅骨钻孔，铣刀铣下骨瓣。硬膜张力较高，静脉快速静点20%甘露醇250ml，骨缘周围硬膜悬吊止血。放射状十字剪开硬膜，见颞中，下回脑回变宽，部分肿瘤突出脑表面。显微镜下沿肿瘤周边分离，肿瘤呈灰白色，质地大部分较软，血运中等，边界不清，分块近全切肿瘤，侧脑室颞角开放。术腔严密止血，冲洗清亮。护士清点敷料及器械无误。硬脑膜皱缩明显，人工硬脑膜修补缝合，骨片复位，钛片及钛夹固定。缝合颞肌及筋膜，分层缝合帽状腱膜及头皮。手术顺利，麻醉满意，术中出血估计约 200ml，未输血，补液 3000 ml。术毕拔除气管插管后安返PICU监护。</v>
          </cell>
          <cell r="X4019" t="str">
            <v>部分切除</v>
          </cell>
          <cell r="Y4019" t="str">
            <v>167693</v>
          </cell>
          <cell r="Z4019" t="str">
            <v>AA(WHO III)</v>
          </cell>
          <cell r="AA4019" t="str">
            <v>AA(WHO III)</v>
          </cell>
          <cell r="AB4019">
            <v>3</v>
          </cell>
          <cell r="AC4019" t="str">
            <v>星形细胞瘤 (WHOⅡ级)，部分区域细胞较密集。</v>
          </cell>
          <cell r="AD4019" t="str">
            <v>部分切除</v>
          </cell>
          <cell r="AE4019">
            <v>44316</v>
          </cell>
          <cell r="AF4019" t="str">
            <v>星形细胞瘤（WHO Ⅱ级）（颞 左）</v>
          </cell>
          <cell r="AH4019" t="str">
            <v>未终止</v>
          </cell>
          <cell r="AI4019">
            <v>462</v>
          </cell>
          <cell r="AJ4019">
            <v>0</v>
          </cell>
          <cell r="AK4019">
            <v>462</v>
          </cell>
          <cell r="AL4019">
            <v>0</v>
          </cell>
          <cell r="AM4019">
            <v>462</v>
          </cell>
          <cell r="AN4019" t="str">
            <v>30次</v>
          </cell>
          <cell r="AO4019">
            <v>1</v>
          </cell>
          <cell r="AP4019" t="str">
            <v>无</v>
          </cell>
          <cell r="AQ4019">
            <v>0</v>
          </cell>
          <cell r="AS4019">
            <v>0</v>
          </cell>
          <cell r="AU4019" t="e">
            <v>#N/A</v>
          </cell>
          <cell r="AV4019" t="e">
            <v>#N/A</v>
          </cell>
          <cell r="AW4019" t="e">
            <v>#N/A</v>
          </cell>
          <cell r="AX4019" t="e">
            <v>#N/A</v>
          </cell>
          <cell r="AY4019" t="e">
            <v>#N/A</v>
          </cell>
          <cell r="AZ4019" t="e">
            <v>#N/A</v>
          </cell>
        </row>
        <row r="4020">
          <cell r="B4020" t="str">
            <v>P1521</v>
          </cell>
          <cell r="C4020" t="str">
            <v>CGGA_P1521</v>
          </cell>
          <cell r="E4020" t="str">
            <v>包图雅</v>
          </cell>
          <cell r="F4020">
            <v>682412</v>
          </cell>
          <cell r="G4020">
            <v>44306</v>
          </cell>
          <cell r="H4020" t="str">
            <v>颅内占位性病变（左额颞岛叶，低级别胶质瘤可能性大）</v>
          </cell>
          <cell r="J4020" t="str">
            <v>女</v>
          </cell>
          <cell r="K4020">
            <v>50</v>
          </cell>
          <cell r="L4020" t="str">
            <v>B</v>
          </cell>
          <cell r="M4020" t="str">
            <v>152323197102193243</v>
          </cell>
          <cell r="N4020" t="str">
            <v>包图雅/本人/17648202426,双包/母子/17648202426,波勒莫图/夫妻/17648202426</v>
          </cell>
          <cell r="O4020" t="str">
            <v>一月前抽搐发作一次</v>
          </cell>
          <cell r="P4020" t="str">
            <v>一月前无明显诱因抽搐大发作一次，短暂意识障碍，约5分钟后自行缓解，当地医院行头CT检查示颅内占位性病变，近期无肢体活动不灵，偶有轻度头痛，无恶心及呕吐，为求进一步诊治来我院，完善检查后科以“颅内占位性病变”收入。患者自患病以来，饮食可，睡眠可，二便如常，体重无明显变化。</v>
          </cell>
          <cell r="Q4020" t="str">
            <v>平素健康状况:良好。有高血压病史，否认、冠心病史， 否认糖尿病史、脑血管病史、精神病史，否认肝炎史、疟疾史、结核史,否认手术史、外伤史、输血史，否认过敏史，预防接种史不详。</v>
          </cell>
          <cell r="R4020" t="str">
            <v>生于内蒙古，久居，无疫区、疫情、疫水接触史，无牧区、矿山、高氟区、低碘区居住史，无化学性物质、放射性物质、有毒物质接触史，无工业毒物、粉尘接触史。否认冶游史、嗜酒史、吸烟史。</v>
          </cell>
          <cell r="S4020" t="str">
            <v>90</v>
          </cell>
          <cell r="T4020">
            <v>44308</v>
          </cell>
          <cell r="V4020" t="str">
            <v>显微镜下幕上深部肿物切除术</v>
          </cell>
          <cell r="W4020" t="str">
            <v>患者气管插管全麻成功后，仰卧位，头偏向左。常规碘酒（4%）和酒精（75%）消毒后铺巾，头皮浸润麻醉，取冠切切口逐层切开，后界达冠状缝前2cm。皮瓣翻向侧下方，充分暴露左额骨质，颅骨钻2孔骨瓣铣下保留，显露外侧裂。硬膜止血后四周严密悬吊，“弧形+放射”状剪开硬脑膜。先于额下回前部近颅底处造瘘，于皮层下方约1.5cm即可见灰白色病变位于，质地软韧，与周围组织边界尚可，血供中等。显微镜下切除部分眶回及直回，进一步显露病变后分块切除之，嗅神经，嗅三角显露并保护良好。分离外侧裂，显露MCA及其分支，进一步切除岛叶肿瘤。再于中线部位向后沿肿瘤周边逐步分离，最终病变镜下全切，大小约70X60X60mm，侧脑室额角开放。电生理监测显示信号通路完整。术腔严密止血，创面速即纱帖敷,术腔反复冲洗清亮，脑组织搏动好。以人工硬膜减张缝合加固硬膜薄弱处，与护士清点棉片、棉条等手术用品无误后，还纳骨瓣，钛片+盖孔板固定。逐层缝合肌肉、皮下及皮肤，术毕再次与护士清点棉条等手术用品无误，手术顺利，术中出血约500ml，输液4000ml，未输血，术后回ICU病房监护。</v>
          </cell>
          <cell r="X4020" t="str">
            <v>全切除</v>
          </cell>
          <cell r="Y4020" t="str">
            <v>缺失</v>
          </cell>
          <cell r="Z4020" t="str">
            <v>AA(WHO III)</v>
          </cell>
          <cell r="AA4020" t="str">
            <v>AA(WHO III)</v>
          </cell>
          <cell r="AB4020">
            <v>3</v>
          </cell>
          <cell r="AC4020" t="str">
            <v>星形细胞瘤 (WHOⅡ级)，局灶可见血管增生</v>
          </cell>
          <cell r="AD4020" t="str">
            <v>全切除</v>
          </cell>
          <cell r="AE4020">
            <v>44334</v>
          </cell>
          <cell r="AF4020" t="str">
            <v>1.星形细胞瘤 (WHOⅡ级，额颞岛，左)2.双肺感染.  3.双下肢腓静脉及肌间多发血栓</v>
          </cell>
          <cell r="AH4020" t="str">
            <v>未终止</v>
          </cell>
          <cell r="AI4020">
            <v>462</v>
          </cell>
          <cell r="AJ4020">
            <v>0</v>
          </cell>
          <cell r="AK4020">
            <v>462</v>
          </cell>
          <cell r="AL4020">
            <v>0</v>
          </cell>
          <cell r="AM4020">
            <v>462</v>
          </cell>
          <cell r="AN4020" t="str">
            <v>无</v>
          </cell>
          <cell r="AO4020">
            <v>0</v>
          </cell>
          <cell r="AP4020" t="str">
            <v>无</v>
          </cell>
          <cell r="AQ4020">
            <v>0</v>
          </cell>
          <cell r="AS4020">
            <v>0</v>
          </cell>
          <cell r="AU4020" t="e">
            <v>#N/A</v>
          </cell>
          <cell r="AV4020" t="e">
            <v>#N/A</v>
          </cell>
          <cell r="AW4020" t="e">
            <v>#N/A</v>
          </cell>
          <cell r="AX4020" t="e">
            <v>#N/A</v>
          </cell>
          <cell r="AY4020" t="e">
            <v>#N/A</v>
          </cell>
          <cell r="AZ4020" t="e">
            <v>#N/A</v>
          </cell>
        </row>
        <row r="4021">
          <cell r="B4021" t="str">
            <v>P1522</v>
          </cell>
          <cell r="C4021" t="str">
            <v>NA</v>
          </cell>
          <cell r="D4021" t="str">
            <v>NA</v>
          </cell>
          <cell r="E4021" t="str">
            <v>NA</v>
          </cell>
          <cell r="F4021" t="str">
            <v>NA</v>
          </cell>
          <cell r="G4021" t="str">
            <v>NA</v>
          </cell>
          <cell r="H4021" t="str">
            <v>NA</v>
          </cell>
          <cell r="I4021" t="str">
            <v>NA</v>
          </cell>
          <cell r="J4021" t="str">
            <v>NA</v>
          </cell>
          <cell r="K4021" t="str">
            <v>NA</v>
          </cell>
          <cell r="L4021" t="str">
            <v>NA</v>
          </cell>
          <cell r="M4021" t="str">
            <v>NA</v>
          </cell>
          <cell r="N4021" t="str">
            <v>NA</v>
          </cell>
          <cell r="O4021" t="str">
            <v>NA</v>
          </cell>
          <cell r="P4021" t="str">
            <v>NA</v>
          </cell>
          <cell r="Q4021" t="str">
            <v>NA</v>
          </cell>
          <cell r="R4021" t="str">
            <v>NA</v>
          </cell>
          <cell r="S4021" t="str">
            <v>NA</v>
          </cell>
          <cell r="T4021" t="str">
            <v>NA</v>
          </cell>
          <cell r="U4021" t="str">
            <v>NA</v>
          </cell>
          <cell r="V4021" t="str">
            <v>NA</v>
          </cell>
          <cell r="W4021" t="str">
            <v>NA</v>
          </cell>
          <cell r="X4021" t="str">
            <v>NA</v>
          </cell>
          <cell r="Y4021" t="str">
            <v>NA</v>
          </cell>
          <cell r="Z4021" t="str">
            <v>NA</v>
          </cell>
          <cell r="AA4021" t="str">
            <v>NA</v>
          </cell>
          <cell r="AB4021" t="str">
            <v>NA</v>
          </cell>
          <cell r="AC4021" t="str">
            <v>NA</v>
          </cell>
          <cell r="AD4021" t="str">
            <v>NA</v>
          </cell>
          <cell r="AE4021" t="str">
            <v>NA</v>
          </cell>
          <cell r="AF4021" t="str">
            <v>NA</v>
          </cell>
          <cell r="AG4021" t="str">
            <v>NA</v>
          </cell>
          <cell r="AH4021" t="str">
            <v>NA</v>
          </cell>
          <cell r="AI4021" t="str">
            <v>NA</v>
          </cell>
          <cell r="AJ4021" t="str">
            <v>NA</v>
          </cell>
          <cell r="AK4021" t="str">
            <v>NA</v>
          </cell>
          <cell r="AL4021" t="str">
            <v>NA</v>
          </cell>
          <cell r="AM4021" t="str">
            <v>NA</v>
          </cell>
          <cell r="AN4021" t="str">
            <v>NA</v>
          </cell>
          <cell r="AO4021" t="str">
            <v>NA</v>
          </cell>
          <cell r="AP4021" t="str">
            <v>NA</v>
          </cell>
          <cell r="AQ4021" t="str">
            <v>NA</v>
          </cell>
          <cell r="AS4021" t="str">
            <v>NA</v>
          </cell>
          <cell r="AT4021" t="str">
            <v>NA</v>
          </cell>
          <cell r="AU4021" t="str">
            <v>NA</v>
          </cell>
          <cell r="AV4021" t="str">
            <v>NA</v>
          </cell>
          <cell r="AW4021" t="str">
            <v>NA</v>
          </cell>
          <cell r="AX4021" t="str">
            <v>NA</v>
          </cell>
          <cell r="AY4021" t="str">
            <v>NA</v>
          </cell>
          <cell r="AZ4021" t="str">
            <v>NA</v>
          </cell>
          <cell r="BA4021" t="str">
            <v>NA</v>
          </cell>
          <cell r="BB4021" t="str">
            <v>NA</v>
          </cell>
          <cell r="BC4021" t="str">
            <v>NA</v>
          </cell>
          <cell r="BD4021" t="str">
            <v>NA</v>
          </cell>
        </row>
        <row r="4022">
          <cell r="B4022" t="str">
            <v>P1523</v>
          </cell>
          <cell r="C4022" t="str">
            <v>CGGA_P1523</v>
          </cell>
          <cell r="E4022" t="str">
            <v>李忠</v>
          </cell>
          <cell r="F4022">
            <v>682420</v>
          </cell>
          <cell r="G4022">
            <v>44306</v>
          </cell>
          <cell r="H4022" t="str">
            <v>颅内占位性病变（颞岛胼胝体，右）  高血压</v>
          </cell>
          <cell r="J4022" t="str">
            <v>男</v>
          </cell>
          <cell r="K4022">
            <v>51</v>
          </cell>
          <cell r="L4022" t="str">
            <v>O</v>
          </cell>
          <cell r="M4022" t="str">
            <v>152301196909152511</v>
          </cell>
          <cell r="N4022" t="str">
            <v>王红霞/夫妻/13722059980,李梓萌/父女/15609849307</v>
          </cell>
          <cell r="O4022" t="str">
            <v>发现颅内占位7年，间断发作抽搐6次。</v>
          </cell>
          <cell r="P4022" t="str">
            <v>患者于7年前在当地医院体检时发现“颅内占位”，当时未行诊治，无发作抽搐，无二便失禁，无恶心、呕吐，无头痛、头晕，无肢体麻木、无力，无失忆，于2019年12月发作抽搐一次，当时自觉周身发热后意识不清，约1小时候自行醒转，对发作过程不能回忆，家属诉其肢体屈曲抖动，伴口吐白沫，无二便失禁，醒后与常人无异，当时就诊当地医院给予左乙拉西坦片（每次两片，一天两次）口服治疗，此后至今间断发作共6次，表现基本同前，发作间期无症状，现患者为求进一步诊治来我院，门诊行头颅MR提示右额颞岛叶、右侧基底节、胼胝体膝部占位，间变星形？较前2020-6-3病变体积略有扩大；室旁水肿不除外。故门诊以“颅内占位”收入院。    患者自患病以来，饮食可，睡眠可，二便如常，体重无明显变化。</v>
          </cell>
          <cell r="Q4022" t="str">
            <v>平素健康状况:良好。有高血压病，患高血压7年，平日140/90mmHg,最高达140/110mmHg，于2014年开始服用降压药，缬沙坦，不规律服用，血压控制140/90mmHg。否认冠心病史：， 否认糖尿病史、脑血管病史、精神病史，否认肝炎史、疟疾史、结核史,否认手术史、外伤史、输血史，否认过敏史，预防接种史不详。</v>
          </cell>
          <cell r="R4022" t="str">
            <v>生于内蒙古自治区，久居本地，无疫区、疫情、疫水接触史，无牧区、矿山、高氟区、低碘区居住史，无化学性物质、放射性物质、有毒物质接触史，无工业毒物、粉尘接触史。饮酒10年，平均3两／日，未戒酒。吸烟7年，平均20支／日，未戒烟。否认冶游史。</v>
          </cell>
          <cell r="S4022" t="str">
            <v>100</v>
          </cell>
          <cell r="T4022">
            <v>44309</v>
          </cell>
          <cell r="V4022" t="str">
            <v>冠切右额开颅颅内肿物切除术+人工硬脑膜修补术（神经导航辅助）</v>
          </cell>
          <cell r="W4022" t="str">
            <v>患者插管全麻成功后，病人取仰卧位。神经导航确认肿瘤位置。常规碘酒（4%）和酒精（75%）消毒后铺巾，头皮浸润麻醉，行冠状切口切开，充分暴露右额骨质，颅骨钻孔骨瓣铣下保留，硬膜四周严密悬吊，硬膜张力略高，250ml甘露醇快速静点降低颅内压，“弧形+放射”状剪开硬脑膜，可见局部脑组织张力高，脑回膨隆明显，脑沟消失，造瘘皮层下，侧脑室内可见灰红色病变，质地软韧不均，血供丰富，与周围脑组织边界不清，显微镜下首先自瘤内分块切除，待减压充分后自肿瘤大致边界逐步分离并分块切除，肿瘤累及岛叶，予以切除，肿瘤深达底节区、下丘脑部分，未予勉强切除，肿瘤切除后右侧侧脑室额角开放，可见无色清亮脑脊液流出，最终肿瘤镜下大部切除。术腔严密止血，创面速即纱帖敷,术腔反复冲洗清亮，脑组织搏动好，留置脑室内引流管1根，另戳孔穿出，硬膜破损严重，可缝人工硬膜（脑膜健）减张缝合，与护士清点棉片、棉条等手术用品无误后，盖孔板、钛片还纳骨瓣，逐层缝合肌肉、皮下及皮肤，术毕再次与护士清点棉条等手术用品无误，手术顺利，术中出血约300ml，术后回ICU病房监护。</v>
          </cell>
          <cell r="X4022" t="str">
            <v>部分切除</v>
          </cell>
          <cell r="Y4022" t="str">
            <v>167745</v>
          </cell>
          <cell r="Z4022" t="str">
            <v>GBM(WHO IV)</v>
          </cell>
          <cell r="AA4022" t="str">
            <v>GBM(WHO IV)</v>
          </cell>
          <cell r="AB4022">
            <v>4</v>
          </cell>
          <cell r="AC4022" t="str">
            <v>星形细胞瘤胶母变，伴室管膜分化。（WHOⅣ级）</v>
          </cell>
          <cell r="AD4022" t="str">
            <v>部分切除</v>
          </cell>
          <cell r="AE4022">
            <v>44326</v>
          </cell>
          <cell r="AF4022" t="str">
            <v>1.颅内占位性病变（颞岛胼胝体，右）星形细胞瘤胶母变（WHO IV级）2.高血压3.高钠血症4.高氯血症5.肝功能异常6.贫血7.凝血功能异常8.甲状腺功能减退9.低蛋白血症10.低钙血症11.低钾血症12.下肢深静脉血栓形成</v>
          </cell>
          <cell r="AH4022" t="str">
            <v>未终止</v>
          </cell>
          <cell r="AI4022">
            <v>461</v>
          </cell>
          <cell r="AJ4022">
            <v>0</v>
          </cell>
          <cell r="AK4022">
            <v>100</v>
          </cell>
          <cell r="AL4022">
            <v>1</v>
          </cell>
          <cell r="AM4022">
            <v>461</v>
          </cell>
          <cell r="AN4022" t="str">
            <v>同步</v>
          </cell>
          <cell r="AO4022">
            <v>1</v>
          </cell>
          <cell r="AP4022" t="str">
            <v>泰道</v>
          </cell>
          <cell r="AQ4022">
            <v>1</v>
          </cell>
          <cell r="AS4022">
            <v>0</v>
          </cell>
          <cell r="AU4022" t="e">
            <v>#N/A</v>
          </cell>
          <cell r="AV4022" t="e">
            <v>#N/A</v>
          </cell>
          <cell r="AW4022" t="e">
            <v>#N/A</v>
          </cell>
          <cell r="AX4022" t="e">
            <v>#N/A</v>
          </cell>
          <cell r="AY4022" t="e">
            <v>#N/A</v>
          </cell>
          <cell r="AZ4022" t="e">
            <v>#N/A</v>
          </cell>
        </row>
        <row r="4023">
          <cell r="B4023" t="str">
            <v>P1524</v>
          </cell>
          <cell r="C4023" t="str">
            <v>CGGA_P1524</v>
          </cell>
          <cell r="E4023" t="str">
            <v>李秀文</v>
          </cell>
          <cell r="F4023">
            <v>682763</v>
          </cell>
          <cell r="G4023">
            <v>44308</v>
          </cell>
          <cell r="H4023" t="str">
            <v>颅内占位性病变（顶  左） 星形细胞瘤？</v>
          </cell>
          <cell r="J4023" t="str">
            <v>女</v>
          </cell>
          <cell r="K4023">
            <v>63</v>
          </cell>
          <cell r="L4023" t="str">
            <v>B</v>
          </cell>
          <cell r="M4023" t="str">
            <v>230605195802120822</v>
          </cell>
          <cell r="N4023" t="str">
            <v>赵丽娜/母女/13349394799,李新发/女婿/13059099590,</v>
          </cell>
          <cell r="O4023" t="str">
            <v>发现颅内病变2年半</v>
          </cell>
          <cell r="P4023" t="str">
            <v>患者2018年12月体检时发现颅内病变，诊断为脑梗塞，给予改善循环等治疗，2020年4月复查头颅CT检查仍诊断脑梗塞，继续予以改善循环治疗，2021年3月感头痛头晕，行头颅MRI检查提示颅内左颞枕部病变胶质瘤可能性大，遂来院就诊，行头颅MRI左侧顶叶脑回肿胀，可见团片状T1WI等低T2WI高信号，FLAIR等高信号，DWI中央部分少许扩散受限，增强扫描未见明确强化，边界不清，大小约37×35×39mm,拟行手术治疗，以颅内占位性病变收住。患者自患病以来，饮食可，睡眠可，二便如常，体重无明显变化。</v>
          </cell>
          <cell r="Q4023" t="str">
            <v>平素健康状况:一般。否认高血压史、冠心病史， 否认糖尿病史、脑血管病史、精神病史，否认肝炎史、疟疾史、结核史,2008年7月曾患“ 甲状腺肿物 ”行甲状腺肿物切除术，术后检查提示炎性病变。2018年因右下肢静脉曲张行手术治疗。否认、外伤史、输血史，否认过敏史，预防接种史不详。</v>
          </cell>
          <cell r="R4023" t="str">
            <v>生于黑龙江，久居本地，无疫区、疫情、疫水接触史，无牧区、矿山、高氟区、低碘区居住史，无化学性物质、放射性物质、有毒物质接触史，无工业毒物、粉尘接触史。否认冶游史、嗜酒史、吸烟史。</v>
          </cell>
          <cell r="S4023" t="str">
            <v>90</v>
          </cell>
          <cell r="T4023">
            <v>44311</v>
          </cell>
          <cell r="V4023" t="str">
            <v>显微镜下左颞顶开颅 肿瘤切除+人工硬脑膜修补术（唤醒麻醉+术中电生理监测+术中导航）   </v>
          </cell>
          <cell r="W4023" t="str">
            <v>患者全麻成功后，右侧卧位，麻醉诱导喉罩通气后，头架固定头部，导航注册确定肿瘤及功能区体表投影。常规碘酒（4%）和酒精（75%）消毒后铺巾，头皮浸润麻醉，给予甘露醇250ml快速静点，取左颞顶马蹄形切口逐层切开，皮肌瓣翻向下方，充分暴露骨质，颅骨钻孔骨瓣铣下保留，硬膜止血后四周严密悬吊，拔除喉罩，患者清醒，利多卡因棉条贴敷硬脑膜，“弧形+放射”状剪开硬脑膜，部分肿瘤位于皮层 表面，导航明确肿瘤范围，术中双极电刺激明确中央前回面部区域（3.5mA），未测出患者感觉区、语言区及计算中枢阳性区，保持患者清醒状态下，沿肿瘤周边行软膜下和经软膜分块切除肿瘤，灰白色，大部质韧，血供中等，与正常脑组织无边界，显微镜下分块近全切肿瘤。整个切除过程中患者保持清醒，密切监测患者[运动/语言]功能无明显变化，术中[无]癫痫发作。切除皮质下部分肿瘤时，患者不耐受，然后加深麻醉，重新置入喉罩通气。术腔严密止血,术腔反复冲洗清亮，脑组织搏动好，鉴于硬膜缺损，免缝人工硬膜覆盖，与护士清点棉片、棉条等手术用品无误后，盖孔片及钛片还纳固定骨瓣，皮下放置引流管一根另戳孔引出，逐层缝合肌肉、皮下及皮肤，术毕再次与护士清点棉条等手术用品无误，手术顺利，麻醉满意，术中出血约[]200ml，输液[3000]ml，术后拔除喉罩后安返PICU监护。</v>
          </cell>
          <cell r="X4023" t="str">
            <v>部分切除</v>
          </cell>
          <cell r="Y4023" t="str">
            <v>167811</v>
          </cell>
          <cell r="Z4023" t="str">
            <v>A(WHO II)</v>
          </cell>
          <cell r="AA4023" t="str">
            <v>A(WHO II)</v>
          </cell>
          <cell r="AB4023">
            <v>2</v>
          </cell>
          <cell r="AC4023" t="str">
            <v>星形细胞瘤 (WHOⅡ级)</v>
          </cell>
          <cell r="AD4023" t="str">
            <v>部分切除</v>
          </cell>
          <cell r="AE4023">
            <v>44323</v>
          </cell>
          <cell r="AF4023" t="str">
            <v>星形细胞瘤 (WHOⅡ级)（顶 左）</v>
          </cell>
          <cell r="AH4023" t="str">
            <v>未终止</v>
          </cell>
          <cell r="AI4023">
            <v>459</v>
          </cell>
          <cell r="AJ4023">
            <v>0</v>
          </cell>
          <cell r="AK4023">
            <v>459</v>
          </cell>
          <cell r="AL4023">
            <v>0</v>
          </cell>
          <cell r="AM4023">
            <v>459</v>
          </cell>
          <cell r="AN4023" t="str">
            <v>30次</v>
          </cell>
          <cell r="AO4023">
            <v>1</v>
          </cell>
          <cell r="AP4023" t="str">
            <v>无</v>
          </cell>
          <cell r="AQ4023">
            <v>0</v>
          </cell>
          <cell r="AS4023">
            <v>0</v>
          </cell>
          <cell r="AU4023" t="e">
            <v>#N/A</v>
          </cell>
          <cell r="AV4023" t="e">
            <v>#N/A</v>
          </cell>
          <cell r="AW4023" t="e">
            <v>#N/A</v>
          </cell>
          <cell r="AX4023" t="e">
            <v>#N/A</v>
          </cell>
          <cell r="AY4023" t="e">
            <v>#N/A</v>
          </cell>
          <cell r="AZ4023" t="e">
            <v>#N/A</v>
          </cell>
        </row>
        <row r="4024">
          <cell r="B4024" t="str">
            <v>P1525</v>
          </cell>
          <cell r="C4024" t="str">
            <v>NA</v>
          </cell>
          <cell r="D4024" t="str">
            <v>NA</v>
          </cell>
          <cell r="E4024" t="str">
            <v>NA</v>
          </cell>
          <cell r="F4024" t="str">
            <v>NA</v>
          </cell>
          <cell r="G4024" t="str">
            <v>NA</v>
          </cell>
          <cell r="H4024" t="str">
            <v>NA</v>
          </cell>
          <cell r="I4024" t="str">
            <v>NA</v>
          </cell>
          <cell r="J4024" t="str">
            <v>NA</v>
          </cell>
          <cell r="K4024" t="str">
            <v>NA</v>
          </cell>
          <cell r="L4024" t="str">
            <v>NA</v>
          </cell>
          <cell r="M4024" t="str">
            <v>NA</v>
          </cell>
          <cell r="N4024" t="str">
            <v>NA</v>
          </cell>
          <cell r="O4024" t="str">
            <v>NA</v>
          </cell>
          <cell r="P4024" t="str">
            <v>NA</v>
          </cell>
          <cell r="Q4024" t="str">
            <v>NA</v>
          </cell>
          <cell r="R4024" t="str">
            <v>NA</v>
          </cell>
          <cell r="S4024" t="str">
            <v>NA</v>
          </cell>
          <cell r="T4024" t="str">
            <v>NA</v>
          </cell>
          <cell r="U4024" t="str">
            <v>NA</v>
          </cell>
          <cell r="V4024" t="str">
            <v>NA</v>
          </cell>
          <cell r="W4024" t="str">
            <v>NA</v>
          </cell>
          <cell r="X4024" t="str">
            <v>NA</v>
          </cell>
          <cell r="Y4024" t="str">
            <v>NA</v>
          </cell>
          <cell r="Z4024" t="str">
            <v>NA</v>
          </cell>
          <cell r="AA4024" t="str">
            <v>NA</v>
          </cell>
          <cell r="AB4024" t="str">
            <v>NA</v>
          </cell>
          <cell r="AC4024" t="str">
            <v>NA</v>
          </cell>
          <cell r="AD4024" t="str">
            <v>NA</v>
          </cell>
          <cell r="AE4024" t="str">
            <v>NA</v>
          </cell>
          <cell r="AF4024" t="str">
            <v>NA</v>
          </cell>
          <cell r="AG4024" t="str">
            <v>NA</v>
          </cell>
          <cell r="AH4024" t="str">
            <v>NA</v>
          </cell>
          <cell r="AI4024" t="str">
            <v>NA</v>
          </cell>
          <cell r="AJ4024" t="str">
            <v>NA</v>
          </cell>
          <cell r="AK4024" t="str">
            <v>NA</v>
          </cell>
          <cell r="AL4024" t="str">
            <v>NA</v>
          </cell>
          <cell r="AM4024" t="str">
            <v>NA</v>
          </cell>
          <cell r="AN4024" t="str">
            <v>NA</v>
          </cell>
          <cell r="AO4024" t="str">
            <v>NA</v>
          </cell>
          <cell r="AP4024" t="str">
            <v>NA</v>
          </cell>
          <cell r="AQ4024" t="str">
            <v>NA</v>
          </cell>
          <cell r="AS4024" t="str">
            <v>NA</v>
          </cell>
          <cell r="AT4024" t="str">
            <v>NA</v>
          </cell>
          <cell r="AU4024" t="str">
            <v>NA</v>
          </cell>
          <cell r="AV4024" t="str">
            <v>NA</v>
          </cell>
          <cell r="AW4024" t="str">
            <v>NA</v>
          </cell>
          <cell r="AX4024" t="str">
            <v>NA</v>
          </cell>
          <cell r="AY4024" t="str">
            <v>NA</v>
          </cell>
          <cell r="AZ4024" t="str">
            <v>NA</v>
          </cell>
          <cell r="BA4024" t="str">
            <v>NA</v>
          </cell>
          <cell r="BB4024" t="str">
            <v>NA</v>
          </cell>
          <cell r="BC4024" t="str">
            <v>NA</v>
          </cell>
          <cell r="BD4024" t="str">
            <v>NA</v>
          </cell>
        </row>
        <row r="4025">
          <cell r="B4025" t="str">
            <v>P1526</v>
          </cell>
          <cell r="C4025" t="str">
            <v>CGGA_P1526</v>
          </cell>
          <cell r="D4025" t="str">
            <v>CGGA_P1363, CGGA_P1526</v>
          </cell>
          <cell r="E4025" t="str">
            <v>冯艳清</v>
          </cell>
          <cell r="F4025">
            <v>660150</v>
          </cell>
          <cell r="G4025">
            <v>44311</v>
          </cell>
          <cell r="H4025" t="str">
            <v>1.颅内占位性病变（左额颞岛叶胶质瘤）</v>
          </cell>
          <cell r="J4025" t="str">
            <v>女</v>
          </cell>
          <cell r="K4025">
            <v>31</v>
          </cell>
          <cell r="L4025" t="str">
            <v>O</v>
          </cell>
          <cell r="M4025" t="str">
            <v>132201198909151869</v>
          </cell>
          <cell r="N4025" t="str">
            <v>牛义勇/夫妻/13831162682</v>
          </cell>
          <cell r="O4025" t="str">
            <v>左额颞岛叶胶质瘤术后半年余</v>
          </cell>
          <cell r="P4025" t="str">
            <v>患者于半年前因间断癫痫发作入我院，完善检查示颅内占位性病变，手术治疗，病理回报星形细胞瘤（WHO II级），术后偶有癫痫发作，给予抗癫痫治疗，今为求进一步继续手术治疗来我院，科以“左额颞岛叶胶质瘤”入院。患者自患病以来，饮食可，睡眠可，二便如常，体重无明显变化。</v>
          </cell>
          <cell r="Q4025" t="str">
            <v>平素健康状况:良好。否认高血压史、冠心病史， 否认糖尿病史、脑血管病史、精神病史，否认肝炎史、疟疾史、结核史,2016年曾行剖腹产手术；2020年10月左额颞岛叶胶质瘤病史并手术史。否认、外伤史、输血史，否认过敏史，预防接种史不详。</v>
          </cell>
          <cell r="R4025" t="str">
            <v>生于河北邢台，久居本地，无疫区、疫情、疫水接触史，无牧区、矿山、高氟区、低碘区居住史，无化学性物质、放射性物质、有毒物质接触史，无工业毒物、粉尘接触史。否认冶游史、嗜酒史、吸烟史。</v>
          </cell>
          <cell r="S4025" t="str">
            <v>90</v>
          </cell>
          <cell r="T4025">
            <v>44313</v>
          </cell>
          <cell r="V4025" t="str">
            <v>左额颞开颅肿瘤切除术+人工硬膜修复术</v>
          </cell>
          <cell r="W4025" t="str">
            <v>患者气管插管全麻成功后，仰卧头偏向右。导航下确定切口入路，常规碘酒（4%）和酒精（75%）消毒后铺巾，头皮浸润麻醉，取左额颞原切口逐层切开，皮瓣翻向侧下方，充分暴露骨质，取下原骨瓣。硬膜止血后四周严密悬吊，见硬膜张力略高250ml甘露醇快速静点降低颅内压，“弧形+放射”状剪开硬脑膜，见灰红色病变位于左侧额颞岛叶，质地硬韧，与周围组织边界不清，血供丰富，待瘤内减压充分后沿肿瘤周边逐步分离，最终病变镜下全切除肿瘤。术腔严密止血，创面速即纱帖敷,术腔反复冲洗清亮，脑组织搏动好，硬膜破损处人工硬膜减张缝合修补，与护士清点棉片、棉条等手术用品无误后，3枚钛片还纳骨瓣，逐层缝合肌肉、皮下及皮肤，术毕再次与护士清点棉条等手术用品无误，手术顺利，术中出血约100ml，术后回ICU病房监护。</v>
          </cell>
          <cell r="X4025" t="str">
            <v>全切除</v>
          </cell>
          <cell r="Y4025" t="str">
            <v>缺失</v>
          </cell>
          <cell r="Z4025" t="str">
            <v>A(WHO II)</v>
          </cell>
          <cell r="AA4025" t="str">
            <v>A(WHO II)</v>
          </cell>
          <cell r="AB4025">
            <v>2</v>
          </cell>
          <cell r="AC4025" t="str">
            <v>星形细胞瘤 (WHOⅡ级)</v>
          </cell>
          <cell r="AD4025" t="str">
            <v>全切除</v>
          </cell>
          <cell r="AE4025">
            <v>44334</v>
          </cell>
          <cell r="AF4025" t="str">
            <v>1.左额颞岛星形细胞瘤 (WHOⅡ级)。</v>
          </cell>
          <cell r="AH4025" t="str">
            <v>未终止</v>
          </cell>
          <cell r="AI4025">
            <v>457</v>
          </cell>
          <cell r="AJ4025">
            <v>0</v>
          </cell>
          <cell r="AK4025">
            <v>457</v>
          </cell>
          <cell r="AL4025">
            <v>0</v>
          </cell>
          <cell r="AM4025">
            <v>457</v>
          </cell>
          <cell r="AN4025" t="str">
            <v>同步</v>
          </cell>
          <cell r="AO4025">
            <v>1</v>
          </cell>
          <cell r="AP4025" t="str">
            <v>帝清</v>
          </cell>
          <cell r="AQ4025">
            <v>1</v>
          </cell>
          <cell r="AS4025">
            <v>0</v>
          </cell>
          <cell r="AU4025" t="e">
            <v>#N/A</v>
          </cell>
          <cell r="AV4025" t="e">
            <v>#N/A</v>
          </cell>
          <cell r="AW4025" t="e">
            <v>#N/A</v>
          </cell>
          <cell r="AX4025" t="e">
            <v>#N/A</v>
          </cell>
          <cell r="AY4025" t="e">
            <v>#N/A</v>
          </cell>
          <cell r="AZ4025" t="e">
            <v>#N/A</v>
          </cell>
        </row>
        <row r="4026">
          <cell r="B4026" t="str">
            <v>P1527</v>
          </cell>
          <cell r="C4026" t="str">
            <v>CGGA_P1527</v>
          </cell>
          <cell r="E4026" t="str">
            <v>王建峰</v>
          </cell>
          <cell r="F4026">
            <v>683149</v>
          </cell>
          <cell r="G4026">
            <v>44311</v>
          </cell>
          <cell r="H4026" t="str">
            <v>颅内占位性病变（双侧额叶、胼胝体、左侧脑室）</v>
          </cell>
          <cell r="J4026" t="str">
            <v>男</v>
          </cell>
          <cell r="K4026">
            <v>42</v>
          </cell>
          <cell r="L4026" t="str">
            <v>O</v>
          </cell>
          <cell r="M4026" t="str">
            <v>132229197806010176</v>
          </cell>
          <cell r="N4026" t="str">
            <v>朱志辉/夫妻/13681316703,侯继连/母子/18617413613,乔彦锁/姐夫/13831910339</v>
          </cell>
          <cell r="O4026" t="str">
            <v>头痛、嗜睡、大小便失禁12天。</v>
          </cell>
          <cell r="P4026" t="str">
            <v>患者于12天前出现头痛、嗜睡、大小便失禁，于当地医院急诊行头MRI发现颅内占位性病变，输液脱水治疗5天后出院；7天前为求进一步治疗来我院门诊，行头部MRI示：双侧额叶、胼胝体、左侧脑室占位：高级别胶质瘤可能性大；鼻窦粘膜增厚。双侧大脑前动脉受压移位。今日以“颅内占位性病变（双侧额叶、胼胝体、左侧脑室）”收入病房。    患者自患病以来，饮食不良，睡眠可，偶有小便失禁，体重无明显变化</v>
          </cell>
          <cell r="Q4026" t="str">
            <v>素健康状况:良好。否认高血压史、冠心病史， 否认糖尿病史、脑血管病史、精神病史，否认肝炎史、疟疾史、结核史,否认手术史、外伤史、输血史，否认过敏史，预防接种史不详。</v>
          </cell>
          <cell r="R4026" t="str">
            <v>生于原籍，久居本地，无疫区、疫情、疫水接触史，无牧区、矿山、高氟区、低碘区居住史，无化学性物质、放射性物质、有毒物质接触史，无工业毒物、粉尘接触史。否认冶游史、嗜酒史、吸烟史。</v>
          </cell>
          <cell r="S4026" t="str">
            <v>100</v>
          </cell>
          <cell r="T4026">
            <v>44313</v>
          </cell>
          <cell r="V4026" t="str">
            <v>冠切双额开颅肿瘤切除术+人工硬脑膜修补术</v>
          </cell>
          <cell r="W4026" t="str">
            <v>患者插管全麻成功后，病人取仰卧位。常规碘酒（4%）和酒精（75%）消毒后铺巾，头皮浸润麻醉，行冠状切口切开，充分暴露双侧额骨质，颅骨钻3孔，分别铣下双侧额部骨瓣保留，硬膜四周严密悬吊，“+”字状剪开左额硬脑膜，即可见左额灰白色病变，质地软韧不均，血供中等，与周围脑组织边界不清，显微镜下首先自瘤内分块切除，待减压充分后自肿瘤大致边界逐步分离并分块切除，大小约8X8X7cm，最终肿瘤镜下近全切除，肿瘤切除范围满意，未切开右额硬膜。术腔严密止血，创面速即纱帖敷,术腔反复冲洗清亮，脑组织搏动好，硬膜破损严重，可缝人工硬膜（脑膜健）减张缝合，术腔放置引流管1枚头皮另戳1口引出并固定，与护士清点棉片、棉条等手术用品无误后，钛片及盖孔板还纳骨瓣，逐层缝合肌肉、皮下及皮肤，术毕再次与护士清点棉条等手术用品无误，手术顺利，术中出血约700ml，输液    4000ml，术后回ICU病房监护。</v>
          </cell>
          <cell r="X4026" t="str">
            <v>部分切除</v>
          </cell>
          <cell r="Y4026" t="str">
            <v>167871</v>
          </cell>
          <cell r="Z4026" t="str">
            <v>AOA(WHO III)</v>
          </cell>
          <cell r="AA4026" t="str">
            <v>AOA(WHO III)</v>
          </cell>
          <cell r="AB4026">
            <v>3</v>
          </cell>
          <cell r="AC4026" t="str">
            <v>间变性星形细胞瘤，含少突胶质细胞瘤成分，可见血管增生，未见明确坏死，生长活跃程度相当于WHOⅢ-Ⅳ级。</v>
          </cell>
          <cell r="AD4026" t="str">
            <v>部分切除</v>
          </cell>
          <cell r="AE4026">
            <v>44333</v>
          </cell>
          <cell r="AF4026" t="str">
            <v>1.间变星形细胞瘤 2.中枢神经系统感染 3.轻度贫血4.低蛋白血症</v>
          </cell>
          <cell r="AH4026" t="str">
            <v>未终止</v>
          </cell>
          <cell r="AI4026">
            <v>457</v>
          </cell>
          <cell r="AJ4026">
            <v>0</v>
          </cell>
          <cell r="AK4026">
            <v>457</v>
          </cell>
          <cell r="AL4026">
            <v>0</v>
          </cell>
          <cell r="AM4026">
            <v>457</v>
          </cell>
          <cell r="AN4026" t="str">
            <v>同步</v>
          </cell>
          <cell r="AO4026">
            <v>1</v>
          </cell>
          <cell r="AP4026" t="str">
            <v>帝清</v>
          </cell>
          <cell r="AQ4026">
            <v>1</v>
          </cell>
          <cell r="AS4026">
            <v>0</v>
          </cell>
          <cell r="AU4026" t="e">
            <v>#N/A</v>
          </cell>
          <cell r="AV4026" t="e">
            <v>#N/A</v>
          </cell>
          <cell r="AW4026" t="e">
            <v>#N/A</v>
          </cell>
          <cell r="AX4026" t="e">
            <v>#N/A</v>
          </cell>
          <cell r="AY4026" t="e">
            <v>#N/A</v>
          </cell>
          <cell r="AZ4026" t="e">
            <v>#N/A</v>
          </cell>
        </row>
        <row r="4027">
          <cell r="B4027" t="str">
            <v>P1528</v>
          </cell>
          <cell r="C4027" t="str">
            <v>CGGA_P1528</v>
          </cell>
          <cell r="E4027" t="str">
            <v>周宪伟</v>
          </cell>
          <cell r="F4027">
            <v>683396</v>
          </cell>
          <cell r="G4027">
            <v>44312</v>
          </cell>
          <cell r="H4027" t="str">
            <v>颅内占位性病变（额、左）</v>
          </cell>
          <cell r="J4027" t="str">
            <v>男</v>
          </cell>
          <cell r="K4027">
            <v>39</v>
          </cell>
          <cell r="L4027" t="str">
            <v>O</v>
          </cell>
          <cell r="M4027" t="str">
            <v>370902198108114811</v>
          </cell>
          <cell r="N4027" t="str">
            <v>孔照金/父子/15949802975,宁蕾蕾/夫妻/15949802975,孔宪朕/兄弟/13853858235</v>
          </cell>
          <cell r="O4027" t="str">
            <v>检查发现颅内占位1月余</v>
          </cell>
          <cell r="P4027" t="str">
            <v>病人自诉与2021年3月中旬无诱因下出现“胸椎压缩性骨折”到当地医院治疗，经检查发现“颅内占位”，患者无头晕、头痛、无恶心、呕吐，无肢体抽搐，无畏寒发热。为进一步治疗，来我院就诊，门诊拟以“颅内占位”收入院，患者自患病以来，饮食可，睡眠可，二便如常，体重无明显变化。</v>
          </cell>
          <cell r="Q4027" t="str">
            <v>平素健康状况:良好。否认高血压史、冠心病史， 否认糖尿病史、脑血管病史、精神病史，否认肝炎史、疟疾史、结核史,2021年3月曾患“ 胸椎压缩骨折 ”行“胸椎成型术”。否认外伤史、输血史，否认过敏史，预防接种史不详。</v>
          </cell>
          <cell r="R4027" t="str">
            <v>生于山东宁阳，久居本地，无疫区、疫情、疫水接触史，无牧区、矿山、高氟区、低碘区居住史，无化学性物质、放射性物质、有毒物质接触史，无工业毒物、粉尘接触史。饮酒20年，平均2两／日，未戒酒。吸烟20年，平均5支／日，未戒烟。吸烟指数吸烟指数否认冶游史。</v>
          </cell>
          <cell r="S4027" t="str">
            <v>100</v>
          </cell>
          <cell r="T4027">
            <v>44313</v>
          </cell>
          <cell r="V4027" t="str">
            <v>半冠状切口，左额开颅，颅内病变切除术</v>
          </cell>
          <cell r="W4027" t="str">
            <v>患者插管全麻成功后，病人取仰卧位。头架固定头位，导航确定颅内病变头皮投影。常规碘酒（4%）和酒精（75%）消毒后铺巾，头皮浸润麻醉，行半冠状切口切开，充分暴露左额颅骨，颅骨钻孔，左额骨瓣铣下保留，硬膜四周严密悬吊，硬膜张力中等，“+”字状剪开硬脑膜，即可见病变，病变位于左侧额上回中、后部，突出至皮层表面，病变色灰红，质地软韧不均，血供中等，与周围脑组织边界不清，取部分病变组织送快速冰冻病理，结果回报：星形细胞瘤或少突星形细胞瘤；数支粗大的上吻合静脉自肿瘤表面穿行，小心保护好以上血管，导航辅助下，首先分离肿瘤前界，自前向后分块切除，待肿瘤瘤体缩小，减压充分后，自肿瘤大致边界逐步分离并分块切除，肿瘤后界达冠状缝后方，深达扣带回，最终肿瘤镜下全切除，左侧大脑前动脉自肿瘤中穿行，小心游离后予以完好保护。切除肿瘤后，术腔严密止血，创面速即纱帖敷,术腔反复冲洗清亮，观察脑组织搏动好，术腔放置外引流，硬膜破损严重，可缝人工硬膜（脑膜健）减张修补、缝合，护士清点棉片、棉条等手术用品无误，盖骨板及钛片还纳、固定骨瓣，逐层缝合肌肉、皮下及皮肤，术毕。再次与护士清点棉条等手术用品无误，手术顺利，术中出血约300ml，输液3350ml，未输血，术后回病房监护。</v>
          </cell>
          <cell r="X4027" t="str">
            <v>全切除</v>
          </cell>
          <cell r="Y4027" t="str">
            <v>167887</v>
          </cell>
          <cell r="Z4027" t="str">
            <v>AO(WHO III)</v>
          </cell>
          <cell r="AA4027" t="str">
            <v>AO(WHO III)</v>
          </cell>
          <cell r="AB4027">
            <v>3</v>
          </cell>
          <cell r="AC4027" t="str">
            <v>少突胶质细胞瘤 (WHOⅡ级)，局灶细胞密度增高，可见微血管增生，呈间变性少突胶质细胞瘤 (WHOⅢ级)形态，肿瘤浸润软膜下。</v>
          </cell>
          <cell r="AD4027" t="str">
            <v>全切除</v>
          </cell>
          <cell r="AE4027">
            <v>44329</v>
          </cell>
          <cell r="AF4027" t="str">
            <v>颅内占位性病变（额、左）：间变性少突胶质细胞瘤 (WHOⅢ级)</v>
          </cell>
          <cell r="AH4027" t="str">
            <v>未终止</v>
          </cell>
          <cell r="AI4027">
            <v>457</v>
          </cell>
          <cell r="AJ4027">
            <v>0</v>
          </cell>
          <cell r="AK4027">
            <v>457</v>
          </cell>
          <cell r="AL4027">
            <v>0</v>
          </cell>
          <cell r="AM4027">
            <v>457</v>
          </cell>
          <cell r="AN4027" t="str">
            <v>同步</v>
          </cell>
          <cell r="AO4027">
            <v>1</v>
          </cell>
          <cell r="AP4027" t="str">
            <v>胶凝</v>
          </cell>
          <cell r="AQ4027">
            <v>1</v>
          </cell>
          <cell r="AS4027">
            <v>0</v>
          </cell>
          <cell r="AU4027" t="e">
            <v>#N/A</v>
          </cell>
          <cell r="AV4027" t="e">
            <v>#N/A</v>
          </cell>
          <cell r="AW4027" t="e">
            <v>#N/A</v>
          </cell>
          <cell r="AX4027" t="e">
            <v>#N/A</v>
          </cell>
          <cell r="AY4027" t="e">
            <v>#N/A</v>
          </cell>
          <cell r="AZ4027" t="e">
            <v>#N/A</v>
          </cell>
        </row>
        <row r="4028">
          <cell r="B4028" t="str">
            <v>P1529</v>
          </cell>
          <cell r="C4028" t="str">
            <v>CGGA_P1529</v>
          </cell>
          <cell r="E4028" t="str">
            <v>邹小波</v>
          </cell>
          <cell r="F4028">
            <v>683391</v>
          </cell>
          <cell r="G4028">
            <v>44312</v>
          </cell>
          <cell r="H4028" t="str">
            <v>颅内占位性病变(额,左,胶质瘤可能性大)</v>
          </cell>
          <cell r="J4028" t="str">
            <v>男</v>
          </cell>
          <cell r="K4028">
            <v>45</v>
          </cell>
          <cell r="L4028" t="str">
            <v>A</v>
          </cell>
          <cell r="M4028" t="str">
            <v>429001197604216932</v>
          </cell>
          <cell r="N4028" t="str">
            <v>何明明/夫妻/13035195151,邹小娥/姐弟/13227223359,邹仕山/父子/13409643140</v>
          </cell>
          <cell r="O4028" t="str">
            <v>体检发现“颅内病变”10余天</v>
          </cell>
          <cell r="P4028" t="str">
            <v>十余天前体检行头部磁共振时发现“颅内占位”，不除外胶质瘤。为进一步诊治来我院。门诊以“颅内占位性病变，胶质瘤可能性大”收入院。病来无明显头痛，无明显恶心呕吐及癫痫发作。无明显记忆力改变。患者自患病以来，饮食可，睡眠可，二便如常，体重无明显变化。</v>
          </cell>
          <cell r="Q4028" t="str">
            <v>2008年曾因“左眼眶内囊肿”行手术治疗。平素健康状况:良好。否认高血压史、冠心病史， 否认糖尿病史、脑血管病史、精神病史，否认肝炎史、疟疾史、结核史,否认外伤史、输血史，否认过敏史，预防接种史不详。</v>
          </cell>
          <cell r="R4028" t="str">
            <v>生于湖北省随州市随县，久居本地，无疫区、疫情、疫水接触史，无牧区、矿山、高氟区、低碘区居住史，无化学性物质、放射性物质、有毒物质接触史，无工业毒物、粉尘接触史。否认冶游史、嗜酒史、吸烟史。</v>
          </cell>
          <cell r="S4028" t="str">
            <v>100</v>
          </cell>
          <cell r="T4028">
            <v>44313</v>
          </cell>
          <cell r="V4028" t="str">
            <v>显微镜下幕上深部肿物切除术</v>
          </cell>
          <cell r="W4028" t="str">
            <v>患者插管全麻成功后，病人取仰卧位。常规碘酒（4%）和酒精（75%）消毒后铺巾，头皮浸润麻醉，行冠状切口切开，充分暴露左额骨质，颅骨钻2孔左额骨瓣铣下保留。硬膜四周严密悬吊，“+”字状剪开左额硬脑膜，即可见左额灰白色病变，已凸至脑表面，质地软韧不均，血供中等，与周围脑组织边界欠清。显微镜下首先自瘤内分块切除，待减压充分后自肿瘤大致边界逐步分离并分块切除，大小约70X50X50mm，最终肿瘤镜下近全切除。术腔严密止血，创面速即纱帖敷,术腔反复冲洗清亮，脑组织搏动好。以可缝人工硬膜（脑膜健）减张缝合硬膜。与护士清点棉片、棉条等手术用品无误后，还纳骨瓣，钛片+盖孔板固定。逐层缝合肌肉、皮下及皮肤，术毕再次与护士清点棉条等手术用品无误，手术顺利，术中出血约300ml，输液2100ml，术后回病房监护。</v>
          </cell>
          <cell r="X4028" t="str">
            <v>全切除</v>
          </cell>
          <cell r="Y4028" t="str">
            <v>缺失</v>
          </cell>
          <cell r="Z4028" t="str">
            <v>A(WHO II)</v>
          </cell>
          <cell r="AA4028" t="str">
            <v>A(WHO II)</v>
          </cell>
          <cell r="AB4028">
            <v>2</v>
          </cell>
          <cell r="AC4028" t="str">
            <v>星形细胞瘤 (WHOⅡ级)</v>
          </cell>
          <cell r="AD4028" t="str">
            <v>全切除</v>
          </cell>
          <cell r="AE4028">
            <v>44324</v>
          </cell>
          <cell r="AF4028" t="str">
            <v>星形细胞瘤 (WHOⅡ级，额，左)</v>
          </cell>
          <cell r="AH4028" t="str">
            <v>未终止</v>
          </cell>
          <cell r="AI4028">
            <v>457</v>
          </cell>
          <cell r="AJ4028">
            <v>0</v>
          </cell>
          <cell r="AK4028">
            <v>457</v>
          </cell>
          <cell r="AL4028">
            <v>0</v>
          </cell>
          <cell r="AM4028">
            <v>457</v>
          </cell>
          <cell r="AN4028" t="str">
            <v>同步</v>
          </cell>
          <cell r="AO4028">
            <v>1</v>
          </cell>
          <cell r="AP4028" t="str">
            <v>泰道</v>
          </cell>
          <cell r="AQ4028">
            <v>1</v>
          </cell>
          <cell r="AS4028">
            <v>0</v>
          </cell>
          <cell r="AU4028" t="e">
            <v>#N/A</v>
          </cell>
          <cell r="AV4028" t="e">
            <v>#N/A</v>
          </cell>
          <cell r="AW4028" t="e">
            <v>#N/A</v>
          </cell>
          <cell r="AX4028" t="e">
            <v>#N/A</v>
          </cell>
          <cell r="AY4028" t="e">
            <v>#N/A</v>
          </cell>
          <cell r="AZ4028" t="e">
            <v>#N/A</v>
          </cell>
        </row>
        <row r="4029">
          <cell r="B4029" t="str">
            <v>P1530</v>
          </cell>
          <cell r="C4029" t="str">
            <v>CGGA_P1530</v>
          </cell>
          <cell r="E4029" t="str">
            <v>王贯江</v>
          </cell>
          <cell r="F4029">
            <v>683380</v>
          </cell>
          <cell r="G4029">
            <v>44312</v>
          </cell>
          <cell r="H4029" t="str">
            <v>1.颅内占位性病变（左颞多发）</v>
          </cell>
          <cell r="J4029" t="str">
            <v>男</v>
          </cell>
          <cell r="K4029">
            <v>59</v>
          </cell>
          <cell r="L4029" t="str">
            <v>B</v>
          </cell>
          <cell r="M4029" t="str">
            <v>372831196202010911</v>
          </cell>
          <cell r="N4029" t="str">
            <v>王鹏鹏/父子/15153915060,韩培荣/夫妻/15153915060,王玲玲/父女/15153915060</v>
          </cell>
          <cell r="O4029" t="str">
            <v>头痛一年，加重一月余</v>
          </cell>
          <cell r="P4029" t="str">
            <v>该患于一年开始间断头痛，症状轻微，未予诊疗，近一月头痛症状加重，当地医院行头MRI示左颞叶占位性病变，病程中无恶心及呕吐，无抽搐及发热，无肢体活动障碍，今为求进一步诊治来我院，完善检查后科以“颅内占位性病变”收入，患者自患病以来，饮食可，睡眠可，二便如常，体重无明显变化。</v>
          </cell>
          <cell r="Q4029" t="str">
            <v>平素健康状况:良好。否认高血压史、冠心病史， 否认糖尿病史、脑血管病史、精神病史，否认肝炎史、疟疾史、结核史,腰间盘突出病史并手术史，多发伤外伤史，否认、、输血史，否认过敏史，预防接种史不详。</v>
          </cell>
          <cell r="R4029" t="str">
            <v>生于山东省，久居当地，无疫区、疫情、疫水接触史，无牧区、矿山、高氟区、低碘区居住史，无化学性物质、放射性物质、有毒物质接触史，无工业毒物、粉尘接触史。否认冶游史、嗜酒史、吸烟史。</v>
          </cell>
          <cell r="S4029" t="str">
            <v>90</v>
          </cell>
          <cell r="T4029">
            <v>44314</v>
          </cell>
          <cell r="V4029" t="str">
            <v>左额颞开颅肿瘤切除术+人工硬膜修复术 </v>
          </cell>
          <cell r="W4029" t="str">
            <v>患者气管插管全麻成功后，右仰卧位。导航确定切口入路。常规碘酒（4%）和酒精（75%）消毒后铺巾，头皮浸润麻醉，取左额颞“？”切口逐层切开，皮瓣翻向侧下方，充分暴露骨质，颅骨钻2孔骨瓣铣下保留。硬膜止血后四周严密悬吊，见硬膜张力略高250ml甘露醇快速静点降低颅内压， “弧形+放射”状剪开硬脑膜，脑组织张力中等，见病变位于左侧颞叶，实性病变呈灰白色，质软，血供丰富，与周围脑组织边界欠清，囊液呈黄褐色。黄荧光下显示肿瘤边界，自肿瘤大致边界逐步分离并分块切除，最终病变镜下全切，大小约4.5*4*3.5cm。术腔严密止血，创面速即纱帖敷,术腔反复冲洗清亮，脑组织搏动好，硬膜破损处人工硬膜减张缝合，与护士清点棉片、棉条等手术用品无误后，3枚钛片还纳骨瓣，逐层缝合肌肉、皮下及皮肤，术毕再次与护士清点棉条等手术用品无误，手术顺利，术中出血约400ml，术后回ICU病房监护。</v>
          </cell>
          <cell r="X4029" t="str">
            <v>全切除</v>
          </cell>
          <cell r="Y4029" t="str">
            <v>缺失</v>
          </cell>
          <cell r="Z4029" t="str">
            <v>GBM(WHO IV)</v>
          </cell>
          <cell r="AA4029" t="str">
            <v>GBM(WHO IV)</v>
          </cell>
          <cell r="AB4029">
            <v>4</v>
          </cell>
          <cell r="AC4029" t="str">
            <v>胶质母细胞瘤 (WHOⅣ级)，浸润蛛网膜下腔及血管周围间隙。</v>
          </cell>
          <cell r="AD4029" t="str">
            <v>全切除</v>
          </cell>
          <cell r="AE4029">
            <v>44335</v>
          </cell>
          <cell r="AF4029" t="str">
            <v>1.左颞胶质母细胞瘤 (WHOⅣ级)</v>
          </cell>
          <cell r="AH4029" t="str">
            <v>未终止</v>
          </cell>
          <cell r="AI4029" t="str">
            <v>NA</v>
          </cell>
          <cell r="AJ4029" t="str">
            <v>NA</v>
          </cell>
          <cell r="AK4029" t="str">
            <v>NA</v>
          </cell>
          <cell r="AL4029" t="str">
            <v>NA</v>
          </cell>
          <cell r="AM4029">
            <v>456</v>
          </cell>
          <cell r="AN4029">
            <v>0</v>
          </cell>
          <cell r="AP4029">
            <v>0</v>
          </cell>
          <cell r="AS4029">
            <v>0</v>
          </cell>
          <cell r="AU4029" t="e">
            <v>#N/A</v>
          </cell>
          <cell r="AV4029" t="e">
            <v>#N/A</v>
          </cell>
          <cell r="AW4029" t="e">
            <v>#N/A</v>
          </cell>
          <cell r="AX4029" t="e">
            <v>#N/A</v>
          </cell>
          <cell r="AY4029" t="e">
            <v>#N/A</v>
          </cell>
          <cell r="AZ4029" t="e">
            <v>#N/A</v>
          </cell>
        </row>
        <row r="4030">
          <cell r="B4030" t="str">
            <v>P1531</v>
          </cell>
          <cell r="C4030" t="str">
            <v>CGGA_P1531</v>
          </cell>
          <cell r="E4030" t="str">
            <v>田刚</v>
          </cell>
          <cell r="F4030">
            <v>683619</v>
          </cell>
          <cell r="G4030">
            <v>44313</v>
          </cell>
          <cell r="H4030" t="str">
            <v>1.颅内占位性病变(额 右)胶质母细胞瘤? 2.高血压 3.2型糖尿病 4.脑白质病 5.腔隙性脑梗死</v>
          </cell>
          <cell r="J4030" t="str">
            <v>男</v>
          </cell>
          <cell r="K4030">
            <v>66</v>
          </cell>
          <cell r="L4030" t="str">
            <v>O</v>
          </cell>
          <cell r="M4030" t="str">
            <v>13242519541109261X</v>
          </cell>
          <cell r="N4030" t="str">
            <v>田鹏飞/父子/13832728339,田坤/父女/18331166398,</v>
          </cell>
          <cell r="O4030" t="str">
            <v>左侧肢体无力1月</v>
          </cell>
          <cell r="P4030" t="str">
            <v>患者1月前无明显诱因骑车时发现左侧下肢无力，双手持物时不灵活、颤抖，左侧明显，伴有轻微头痛、头晕，于当地就诊行头颅CT、MRI检查提示颅内病变，为求进一步治疗，来院就诊，行头颅MRI提示右额叶可见团块状T1WI等低信号、T2WI等高信号影，信号不均匀，FLAIR呈稍高信号，DWI序列（b=1000）病变内局部弥散受限，增强扫描病变呈花环状明显强化，边界清，大小约46*34*41mm，周围可见大片状T1WI稍低信号、T2WI稍高信号影，局部脑沟裂变窄，右侧脑室受压变形，中线稍右偏。左侧半卵圆中心、双侧放射冠、侧脑室旁、基底节区、左侧丘脑、脑干多发斑点状及斑片状T1WI低、T2WI高、FLAIR高/低信号影，部分边界清。双侧额顶部蛛网膜下腔增宽。  双侧乳突内见长T2信号影。各扫描层面内鼻窦未见异常信号，双侧眼球大小及位置正常，双眼眶内未见异常信号。拟行手术治疗，以颅内占位性病变收住。 患者自患病以来，饮食可，睡眠可，二便如常，体重无明显变化。</v>
          </cell>
          <cell r="Q4030" t="str">
            <v>平素健康状况:一般。有高血压病，患高血压10年，平日150/90mmHg,最高达170/100mmHg，于2013年1月开始服用降压药，苯磺酸左氨氯地平片，规律服用，血压控制150/90mmHg。否认、冠心病史， 糖尿病史：患病时间7年，平日8mmol/l,最高9mmol/l，服用二甲双胍药物，血糖控制不满意于2018年11月患   ，曾服用阿司匹林、银杏达莫等药物，服药方式：持续否认精神病史，否认肝炎史、疟疾史、结核史,否认手术史、外伤史、输血史，否认过敏史，预防接种史不详。</v>
          </cell>
          <cell r="R4030" t="str">
            <v>生于河北，久居本地，无疫区、疫情、疫水接触史，无牧区、矿山、高氟区、低碘区居住史，无化学性物质、放射性物质、有毒物质接触史，无工业毒物、粉尘接触史。吸烟5年，平均10支／日，已戒烟3年。否认冶游史、嗜酒史。</v>
          </cell>
          <cell r="S4030" t="str">
            <v>80</v>
          </cell>
          <cell r="T4030">
            <v>44314</v>
          </cell>
          <cell r="V4030" t="str">
            <v>右额开颅肿瘤切除+人工硬脑膜修补术(术中导航+电生理监测定位)</v>
          </cell>
          <cell r="W4030" t="str">
            <v>患者插管全麻成功后，病人取仰卧位,导航注册确定肿瘤体表投影。常规碘酒（4%）和酒精（75%）消毒后铺巾，头皮浸润麻醉，行右额马蹄形切口切开，充分暴露右额骨质，颅骨钻孔骨瓣铣下保留，硬膜四周严密悬吊，硬膜张力略高250ml甘露醇快速静点降低颅内压，“弧形+放射”状剪开硬脑膜，可见右额上回脑回变宽，脑沟消失，肿瘤位于皮层表面,静脉扩张动脉化.行SSEP确定中央沟，皮层高频刺激确定中央前回，可见肿瘤位于中央前回前方。沿肿瘤周边水肿带软膜下分离切除肿瘤，质地软，血供丰富，与周围脑组织边界不清，深方达扣带回，后方达中央前沟，外侧达额上沟，最终肿瘤镜下近全切除。术腔严密止血，反复冲洗清亮，脑组织搏动好，硬膜破损严重，免缝人工硬膜减张缝合，与护士清点棉片、棉条等手术用品无误后，钛夹和钛片还纳骨瓣，皮瓣下放置引流管一根另戳孔引出，逐层缝合肌肉、皮下及皮肤，术毕再次与护士清点棉条等手术用品无误，手术顺利，麻醉满意，术中出血约300  ml，输液  2500 ml，术后拔管后安返PICU病房监护。</v>
          </cell>
          <cell r="X4030" t="str">
            <v>部分切除</v>
          </cell>
          <cell r="Y4030" t="str">
            <v>167954</v>
          </cell>
          <cell r="Z4030" t="str">
            <v>GBM(WHO IV)</v>
          </cell>
          <cell r="AA4030" t="str">
            <v>GBM(WHO IV)</v>
          </cell>
          <cell r="AB4030">
            <v>4</v>
          </cell>
          <cell r="AC4030" t="str">
            <v>胶质母细胞瘤 (WHOⅣ级)，累及软膜下，浸润蛛网膜下腔。</v>
          </cell>
          <cell r="AD4030" t="str">
            <v>部分切除</v>
          </cell>
          <cell r="AE4030">
            <v>44326</v>
          </cell>
          <cell r="AF4030" t="str">
            <v>1.胶质母细胞瘤 (WHOⅣ级)(额 右)  2.高血压  3.2型糖尿病  4.脑白质病  5.腔隙性脑梗死</v>
          </cell>
          <cell r="AH4030" t="str">
            <v>未终止</v>
          </cell>
          <cell r="AI4030">
            <v>456</v>
          </cell>
          <cell r="AJ4030">
            <v>0</v>
          </cell>
          <cell r="AK4030">
            <v>456</v>
          </cell>
          <cell r="AL4030">
            <v>0</v>
          </cell>
          <cell r="AM4030">
            <v>456</v>
          </cell>
          <cell r="AN4030" t="str">
            <v>同步</v>
          </cell>
          <cell r="AO4030">
            <v>1</v>
          </cell>
          <cell r="AP4030" t="str">
            <v>帝清</v>
          </cell>
          <cell r="AQ4030">
            <v>1</v>
          </cell>
          <cell r="AS4030">
            <v>0</v>
          </cell>
          <cell r="AU4030" t="e">
            <v>#N/A</v>
          </cell>
          <cell r="AV4030" t="e">
            <v>#N/A</v>
          </cell>
          <cell r="AW4030" t="e">
            <v>#N/A</v>
          </cell>
          <cell r="AX4030" t="e">
            <v>#N/A</v>
          </cell>
          <cell r="AY4030" t="e">
            <v>#N/A</v>
          </cell>
          <cell r="AZ4030" t="e">
            <v>#N/A</v>
          </cell>
        </row>
        <row r="4031">
          <cell r="B4031" t="str">
            <v>P1532</v>
          </cell>
          <cell r="C4031" t="str">
            <v>CGGA_P1532</v>
          </cell>
          <cell r="E4031" t="str">
            <v>刘宏宇</v>
          </cell>
          <cell r="F4031">
            <v>683608</v>
          </cell>
          <cell r="G4031">
            <v>44313</v>
          </cell>
          <cell r="H4031" t="str">
            <v>1.颅内占位性病变（额，左）2.高血压3.皮疹</v>
          </cell>
          <cell r="J4031" t="str">
            <v>男</v>
          </cell>
          <cell r="K4031">
            <v>48</v>
          </cell>
          <cell r="L4031" t="str">
            <v>B</v>
          </cell>
          <cell r="M4031" t="str">
            <v>230121197206040019</v>
          </cell>
          <cell r="N4031" t="str">
            <v>徐美红/夫妻/18903663322,刘丽宇/兄妹/13945012999,祁彩云/母子/13349317666</v>
          </cell>
          <cell r="O4031" t="str">
            <v>体检发现左额病变2年，发现增大1月。</v>
          </cell>
          <cell r="P4031" t="str">
            <v>患者2年前无明显诱因体检发现左额病变，未行特殊治疗，定期复查，1月前复查发现体积增大，否认头痛头晕，否认意识障碍，否认肢体抽搐，否认肢体活动障碍，为进一步治疗，特来我院门诊就诊，门诊复查头颅核磁，提示左额病变，门诊以“颅内占位性病变”收住我科病房。患者自患病以来，饮食可，睡眠可，二便如常，体重无明显变化。</v>
          </cell>
          <cell r="Q4031" t="str">
            <v>平素健康状况:良好。高血压病史5年，规律服用络活喜，每天一次，一次一片，否认冠心病史， 否认糖尿病史、脑血管病史、精神病史，否认肝炎史、疟疾史、结核史,否认手术史、外伤史、输血史，青霉素过敏史，预防接种史不详。</v>
          </cell>
          <cell r="R4031" t="str">
            <v>生于黑龙江，久居本地，无疫区、疫情、疫水接触史，无牧区、矿山、高氟区、低碘区居住史，无化学性物质、放射性物质、有毒物质接触史，无工业毒物、粉尘接触史。否认冶游史、嗜酒史、吸烟史。</v>
          </cell>
          <cell r="S4031" t="str">
            <v>100</v>
          </cell>
          <cell r="T4031">
            <v>44315</v>
          </cell>
          <cell r="V4031" t="str">
            <v>左额开颅病变切除术+人工硬膜修补术</v>
          </cell>
          <cell r="W4031" t="str">
            <v>患者插管全麻成功后，病人取仰卧位。导航明确病变位置，常规碘酒（2%）和酒精（75%）消毒后铺巾，头皮浸润麻醉，行大半冠过中线切口切开，充分暴露左额骨质，颅骨钻1孔左额骨瓣铣下保留，硬膜四周严密悬吊，“+”字状剪开左额硬脑膜，即可见左额灰白色病变，位于额上回及额中回，深部至扣带回，质地韧，血供中等，与周围脑组织边界不清，显微镜下首先自瘤内分块切除，待减压充分后自肿瘤大致边界逐步分离并分块切除，最终肿瘤镜下近全切除。术腔严密止血，创面速即纱帖敷,术腔反复冲洗清亮，脑组织搏动好，硬膜破损严重，可缝人工硬膜（脑膜健）减张缝合，与护士清点棉片、棉条等手术用品无误后，钛钉钛片还纳骨瓣，逐层缝合肌肉、皮下及皮肤，术毕再次与护士清点棉条等手术用品无误，手术顺利，术中出血约150ml，输液2500ml，术后回ICU病房监护。术中冰冻提示星形细胞瘤可能性大</v>
          </cell>
          <cell r="X4031" t="str">
            <v>部分切除</v>
          </cell>
          <cell r="Y4031" t="str">
            <v>167998</v>
          </cell>
          <cell r="Z4031" t="str">
            <v>A(WHO II)</v>
          </cell>
          <cell r="AA4031" t="str">
            <v>A(WHO II)</v>
          </cell>
          <cell r="AB4031">
            <v>2</v>
          </cell>
          <cell r="AC4031" t="str">
            <v>星形细胞瘤 (WHOⅡ级)</v>
          </cell>
          <cell r="AD4031" t="str">
            <v>部分切除</v>
          </cell>
          <cell r="AE4031">
            <v>44329</v>
          </cell>
          <cell r="AF4031" t="str">
            <v>1.星形细胞瘤 (WHOⅡ级)（额，左）2.脑出血（额，左）3.高血压 4.湿疹 5.低钠血症 6.低钾血症</v>
          </cell>
          <cell r="AH4031" t="str">
            <v>未终止</v>
          </cell>
          <cell r="AI4031">
            <v>455</v>
          </cell>
          <cell r="AJ4031">
            <v>0</v>
          </cell>
          <cell r="AK4031">
            <v>455</v>
          </cell>
          <cell r="AL4031">
            <v>0</v>
          </cell>
          <cell r="AM4031">
            <v>455</v>
          </cell>
          <cell r="AN4031" t="str">
            <v>同步</v>
          </cell>
          <cell r="AO4031">
            <v>1</v>
          </cell>
          <cell r="AP4031" t="str">
            <v>帝清</v>
          </cell>
          <cell r="AQ4031">
            <v>1</v>
          </cell>
          <cell r="AS4031">
            <v>0</v>
          </cell>
          <cell r="AU4031" t="e">
            <v>#N/A</v>
          </cell>
          <cell r="AV4031" t="e">
            <v>#N/A</v>
          </cell>
          <cell r="AW4031" t="e">
            <v>#N/A</v>
          </cell>
          <cell r="AX4031" t="e">
            <v>#N/A</v>
          </cell>
          <cell r="AY4031" t="e">
            <v>#N/A</v>
          </cell>
          <cell r="AZ4031" t="e">
            <v>#N/A</v>
          </cell>
        </row>
        <row r="4032">
          <cell r="B4032" t="str">
            <v>P1533</v>
          </cell>
          <cell r="C4032" t="str">
            <v>CGGA_P1533</v>
          </cell>
          <cell r="E4032" t="str">
            <v>邱跃刚</v>
          </cell>
          <cell r="F4032">
            <v>683812</v>
          </cell>
          <cell r="G4032">
            <v>44314</v>
          </cell>
          <cell r="H4032" t="str">
            <v>1.颅内占位性病变(额 右) 低级别胶质瘤? 2.症状性癫痫  3.鼻窦炎</v>
          </cell>
          <cell r="J4032" t="str">
            <v>男</v>
          </cell>
          <cell r="K4032">
            <v>34</v>
          </cell>
          <cell r="L4032" t="str">
            <v>A</v>
          </cell>
          <cell r="M4032" t="str">
            <v>410329198701270030</v>
          </cell>
          <cell r="N4032" t="str">
            <v>李小辉/夫妻/15978626626,邱建光/父子/13703795126,李小辉/夫妻/15978626626</v>
          </cell>
          <cell r="O4032" t="str">
            <v>发作性抽搐3次</v>
          </cell>
          <cell r="P4032" t="str">
            <v>患者1月前睡眠中突发牙关紧要，舌头损伤，左上肢抽搐，持续约3分钟，发作过程能够记忆，当时未予检查治疗，2周后前述情况再次发作2次，于当地医院行头颅CT、MRI检查发现颅内病变，为求进一步治疗，来院就诊，行头颅MRI右额叶可见团片状T1WI低信号、T2WI高信号影，信号均匀，FLAIR呈高信号，DWI序列（b=1000）无弥散受限，边界模糊，大小约40*25*33mm，增强扫描无明显强化，局部脑沟裂变窄，脑室系统大小、形态及位置未见明显异常。中线结构居中。拟行手术治疗，以颅内占位性病变收住院。患者自患病以来，饮食可，睡眠可，二便如常，体重无明显变化。</v>
          </cell>
          <cell r="Q4032" t="str">
            <v>平素健康状况:良好。否认高血压史、冠心病史， 否认糖尿病史、脑血管病史、精神病史，否认肝炎史、疟疾史、结核史,否认手术史、外伤史、输血史，否认过敏史，预防接种史不详。</v>
          </cell>
          <cell r="R4032" t="str">
            <v>生于河南，久居本地，无疫区、疫情、疫水接触史，无牧区、矿山、高氟区、低碘区居住史，无化学性物质、放射性物质、有毒物质接触史，无工业毒物、粉尘接触史。否认冶游史、嗜酒史、吸烟史。</v>
          </cell>
          <cell r="S4032" t="str">
            <v>90</v>
          </cell>
          <cell r="T4032">
            <v>44315</v>
          </cell>
          <cell r="V4032" t="str">
            <v>右额开颅肿瘤切除术+人工硬脑膜修补术+术中电生理监测</v>
          </cell>
          <cell r="W4032" t="str">
            <v>患者插管全麻成功后，病人取仰卧位。常规碘酒（4%）和酒精（75%）消毒后铺巾，头皮浸润麻醉，行右额弧形切口切开，充分暴露右额骨质，颅骨钻2孔骨瓣铣下保留，硬膜四周严密悬吊，硬膜张力略高250ml甘露醇快速静点降低颅内压，“弧形+放射”状剪开硬脑膜，可见局部脑组织张力高，脑回膨隆明显，脑沟消失，术中电生理监测显示病变位于中央前回，手、面部活动区域，肿瘤呈灰白色，质地软，血供中等，与周围脑组织边界不清，显微镜下瘤内分块切除，大小约3X3X3cm，最终肿瘤镜下部分切除。术腔严密止血，创面速即纱帖敷,术腔反复冲洗清亮，脑组织搏动好，硬膜破损严重，可缝人工硬膜（脑膜健）减张缝合，与护士清点棉片、棉条等手术用品无误后，4枚钛片还纳骨瓣，逐层缝合肌肉、皮下及皮肤，术毕再次与护士清点棉条等手术用品无误，手术顺利，术中出血约200ml，输液  ml，术后回病房监护。</v>
          </cell>
          <cell r="X4032" t="str">
            <v>部分切除</v>
          </cell>
          <cell r="Y4032" t="str">
            <v>168001</v>
          </cell>
          <cell r="Z4032" t="str">
            <v>病理未回</v>
          </cell>
          <cell r="AA4032" t="str">
            <v>病理未回</v>
          </cell>
          <cell r="AC4032" t="str">
            <v>病理未回</v>
          </cell>
          <cell r="AD4032" t="str">
            <v>部分切除</v>
          </cell>
          <cell r="AE4032">
            <v>44324</v>
          </cell>
          <cell r="AF4032" t="str">
            <v>1.颅内占位性病变(额 右) 低级别胶质瘤? 2.症状性癫痫 3.鼻窦炎</v>
          </cell>
          <cell r="AH4032" t="str">
            <v>未终止</v>
          </cell>
          <cell r="AI4032">
            <v>455</v>
          </cell>
          <cell r="AJ4032">
            <v>0</v>
          </cell>
          <cell r="AK4032">
            <v>455</v>
          </cell>
          <cell r="AL4032">
            <v>0</v>
          </cell>
          <cell r="AM4032">
            <v>455</v>
          </cell>
          <cell r="AN4032" t="str">
            <v>同步</v>
          </cell>
          <cell r="AO4032">
            <v>1</v>
          </cell>
          <cell r="AP4032" t="str">
            <v>帝清</v>
          </cell>
          <cell r="AQ4032">
            <v>1</v>
          </cell>
          <cell r="AS4032">
            <v>0</v>
          </cell>
          <cell r="AU4032" t="e">
            <v>#N/A</v>
          </cell>
          <cell r="AV4032" t="e">
            <v>#N/A</v>
          </cell>
          <cell r="AW4032" t="e">
            <v>#N/A</v>
          </cell>
          <cell r="AX4032" t="e">
            <v>#N/A</v>
          </cell>
          <cell r="AY4032" t="e">
            <v>#N/A</v>
          </cell>
          <cell r="AZ4032" t="e">
            <v>#N/A</v>
          </cell>
        </row>
        <row r="4033">
          <cell r="B4033" t="str">
            <v>P1534</v>
          </cell>
          <cell r="C4033" t="str">
            <v>CGGA_P1534</v>
          </cell>
          <cell r="E4033" t="str">
            <v>郭玲</v>
          </cell>
          <cell r="F4033">
            <v>683806</v>
          </cell>
          <cell r="G4033">
            <v>44314</v>
          </cell>
          <cell r="H4033" t="str">
            <v>颅内占位性病变(颞叶海马，左)  高血压病</v>
          </cell>
          <cell r="J4033" t="str">
            <v>女</v>
          </cell>
          <cell r="K4033">
            <v>51</v>
          </cell>
          <cell r="L4033" t="str">
            <v>AB</v>
          </cell>
          <cell r="M4033" t="str">
            <v>412722196909274022</v>
          </cell>
          <cell r="N4033" t="str">
            <v>王合印/夫妻/18710775062,王慧芳/母女/15891397702,王海涛/母子/18939603882</v>
          </cell>
          <cell r="O4033" t="str">
            <v>间断头痛5年余，1个月前癫痫大发作1次。</v>
          </cell>
          <cell r="P4033" t="str">
            <v>患者于2015年10月因胸痛，于当地医院行头部MRI发现颅内占位，未治疗，定期复查；2016年出现间断头痛，于我院门诊就诊，继续观察；2个月前出现口唇不自主抽动，未予重视；1个月前突发意识丧失，伴四肢抽搐，约5分钟后缓解，于当地医院输液治疗，后口服奥卡西平片；现为求进一步治疗来我院门诊，行头部MRI示：左颞叶内侧面及海马占位：胶质瘤可能性大；右侧额颞顶叶、丘脑多发异常信号：胶质瘤？脑内多发斑点状缺血性白质病变（改良Fazekas 1级）；左侧小脑半球发育性静脉异常可能性大；双侧上颌窦炎。今日以“颅内占位性病变（颞叶，左）”收入病房。    患者自患病以来，饮食可，睡眠可，二便如常，体重无明显变化。</v>
          </cell>
          <cell r="Q4033" t="str">
            <v>平素健康状况:良好。有高血压病，患高血压7年，现口服引达帕胺片2.5mg Qd，未规律监测血压。否认、冠心病史， 否认糖尿病史、脑血管病史、精神病史，否认肝炎史、疟疾史、结核史,否认手术史、外伤史、输血史，否认过敏史，预防接种史不详。</v>
          </cell>
          <cell r="R4033" t="str">
            <v>生于原籍，久居本地，无疫区、疫情、疫水接触史，无牧区、矿山、高氟区、低碘区居住史，无化学性物质、放射性物质、有毒物质接触史，无工业毒物、粉尘接触史。否认冶游史、嗜酒史、吸烟史。</v>
          </cell>
          <cell r="S4033" t="str">
            <v>100</v>
          </cell>
          <cell r="T4033">
            <v>44315</v>
          </cell>
          <cell r="V4033" t="str">
            <v>左颞枕入路肿瘤切除术+人工硬脑膜修补术</v>
          </cell>
          <cell r="W4033" t="str">
            <v>患者全麻满意后，取右侧卧位，上头架固定头颅。常规消毒铺巾，取左颞枕马蹄形切口，逐层切开头皮、皮下，皮瓣翻向下方，暴露颅骨，颅骨钻2孔，铣刀铣下骨瓣大小约6x7cm，硬膜外观正常，张力较高，行B超进一步确定病变范围，放射状剪开硬膜，可见肿瘤位于左侧三角区及颞叶内侧，色灰红，血供丰富，质软韧，边界不清，沿瘤周水肿带切除肿瘤，镜下近全切除病变大小约1.5×1.5×2.0cm。肿瘤周围脑组织保护完好，术腔严密止血，创面帖覆止血纤维，反复冲水清亮。护士清点器械、敷料无误后，严密修补缝合硬脑膜，骨瓣复位，逐层缝合皮下及头皮，术毕，手术顺利。术毕再次清点器械、敷料无误。术中出血约100ml，输液3000ml，标本送病理,术后观双瞳左：右＝2：2mm，病人安返ICU病房。</v>
          </cell>
          <cell r="X4033" t="str">
            <v>部分切除</v>
          </cell>
          <cell r="Y4033" t="str">
            <v>167973</v>
          </cell>
          <cell r="Z4033" t="str">
            <v>GBM(WHO IV)</v>
          </cell>
          <cell r="AA4033" t="str">
            <v>GBM(WHO IV)</v>
          </cell>
          <cell r="AB4033">
            <v>4</v>
          </cell>
          <cell r="AC4033" t="str">
            <v>胶质母细胞瘤 (WHOⅣ级)</v>
          </cell>
          <cell r="AD4033" t="str">
            <v>部分切除</v>
          </cell>
          <cell r="AE4033">
            <v>44330</v>
          </cell>
          <cell r="AF4033" t="str">
            <v>1.胶质母细胞瘤（WHO IV级）2.中枢神经系统感染3.高血压病</v>
          </cell>
          <cell r="AH4033" t="str">
            <v>未终止</v>
          </cell>
          <cell r="AI4033">
            <v>455</v>
          </cell>
          <cell r="AJ4033">
            <v>0</v>
          </cell>
          <cell r="AK4033">
            <v>337</v>
          </cell>
          <cell r="AL4033">
            <v>1</v>
          </cell>
          <cell r="AM4033">
            <v>455</v>
          </cell>
          <cell r="AN4033" t="str">
            <v>同步</v>
          </cell>
          <cell r="AO4033">
            <v>1</v>
          </cell>
          <cell r="AP4033" t="str">
            <v>帝清</v>
          </cell>
          <cell r="AQ4033">
            <v>1</v>
          </cell>
          <cell r="AS4033">
            <v>0</v>
          </cell>
          <cell r="AU4033" t="e">
            <v>#N/A</v>
          </cell>
          <cell r="AV4033" t="e">
            <v>#N/A</v>
          </cell>
          <cell r="AW4033" t="e">
            <v>#N/A</v>
          </cell>
          <cell r="AX4033" t="e">
            <v>#N/A</v>
          </cell>
          <cell r="AY4033" t="e">
            <v>#N/A</v>
          </cell>
          <cell r="AZ4033" t="e">
            <v>#N/A</v>
          </cell>
        </row>
        <row r="4034">
          <cell r="B4034" t="str">
            <v>P1535</v>
          </cell>
          <cell r="C4034" t="str">
            <v>CGGA_P1535</v>
          </cell>
          <cell r="E4034" t="str">
            <v>于速超</v>
          </cell>
          <cell r="F4034">
            <v>683618</v>
          </cell>
          <cell r="G4034">
            <v>44313</v>
          </cell>
          <cell r="H4034" t="str">
            <v>1.颅内占位性病变（左额岛叶，胶质瘤可能性大）</v>
          </cell>
          <cell r="J4034" t="str">
            <v>男</v>
          </cell>
          <cell r="K4034">
            <v>27</v>
          </cell>
          <cell r="L4034" t="str">
            <v>A</v>
          </cell>
          <cell r="M4034" t="str">
            <v>230106199310112516</v>
          </cell>
          <cell r="N4034" t="str">
            <v>于宝/父子/18724595585,徐彩云/母子/18724595585</v>
          </cell>
          <cell r="O4034" t="str">
            <v>发作性右侧肢体麻木无力半年</v>
          </cell>
          <cell r="P4034" t="str">
            <v>该患于半年前开始出现右侧肢体麻木后无力、无法抬起，后出现右面部麻木，约一分钟内自行缓解，未予诊疗，近一个月上述症状发作频繁，无头痛恶心及呕吐，无意识障碍，为求进一步诊治来我院，完善相关检查后科以“颅内占位性病变”收入，患者自患病以来，饮食可，睡眠可，二便如常，体重无明显变化。</v>
          </cell>
          <cell r="Q4034" t="str">
            <v>平素健康状况:良好。否认高血压史、冠心病史， 否认糖尿病史、脑血管病史、精神病史，否认肝炎史、疟疾史、结核史,否认手术史、外伤史、输血史，否认过敏史，预防接种史不详。</v>
          </cell>
          <cell r="R4034" t="str">
            <v>生于黑龙江省，久居当地，无疫区、疫情、疫水接触史，无牧区、矿山、高氟区、低碘区居住史，无化学性物质、放射性物质、有毒物质接触史，无工业毒物、粉尘接触史。否认冶游史、嗜酒史、吸烟史。</v>
          </cell>
          <cell r="S4034" t="str">
            <v>90</v>
          </cell>
          <cell r="T4034">
            <v>44316</v>
          </cell>
          <cell r="V4034" t="str">
            <v>左额岛开颅肿瘤切除术+人工硬膜修复术</v>
          </cell>
          <cell r="W4034" t="str">
            <v>患者气管插管全麻成功后，导航下确定切口位置，仰卧位，头偏向右45°。常规碘酒（4%）和酒精（75%）消毒后铺巾，头皮浸润麻醉，取左额颞“？”切口逐层切开，皮瓣翻向侧下方，充分暴露骨质，颅骨钻2孔骨瓣铣下保留。硬膜止血后四周严密悬吊，见硬膜张力略高250ml甘露醇快速静点降低颅内压，“弧形+放射”状剪开硬脑膜，缓慢释放侧裂池脑脊液后脑压下降满意，仔细分开侧裂并牵开脑组织，见灰红色病变位于左侧岛叶，质地韧，与周围组织边界不清，血供丰富，显微镜下切除肿瘤近侧裂部分。额中回造瘘，切除肿瘤额盖下方部分。沿肿瘤周边逐步分离，最终病变镜下全切，大小约5X4X3.5CM。术腔严密止血，创面速即纱帖敷,术腔反复冲洗清亮，脑组织搏动好，硬膜缺损处人工硬膜减张缝合修补，与护士清点棉片、棉条等手术用品无误后，3枚钛片还纳骨瓣，逐层缝合肌肉、皮下及皮肤，术毕再次与护士清点棉条等手术用品无误，手术顺利，术中出血约300ml，术后回病房监护。</v>
          </cell>
          <cell r="X4034" t="str">
            <v>全切除</v>
          </cell>
          <cell r="Y4034" t="str">
            <v>缺失</v>
          </cell>
          <cell r="Z4034" t="str">
            <v>AA(WHO III)</v>
          </cell>
          <cell r="AA4034" t="str">
            <v>AA(WHO III)</v>
          </cell>
          <cell r="AB4034">
            <v>3</v>
          </cell>
          <cell r="AC4034" t="str">
            <v>星形细胞瘤 (WHOⅡ级)，局灶生长活跃</v>
          </cell>
          <cell r="AD4034" t="str">
            <v>全切除</v>
          </cell>
          <cell r="AE4034">
            <v>44330</v>
          </cell>
          <cell r="AF4034" t="str">
            <v>1.左额岛星形细胞瘤 (WHOⅡ级)</v>
          </cell>
          <cell r="AH4034" t="str">
            <v>未终止</v>
          </cell>
          <cell r="AI4034">
            <v>454</v>
          </cell>
          <cell r="AJ4034">
            <v>0</v>
          </cell>
          <cell r="AK4034">
            <v>454</v>
          </cell>
          <cell r="AL4034">
            <v>0</v>
          </cell>
          <cell r="AM4034">
            <v>454</v>
          </cell>
          <cell r="AN4034" t="str">
            <v>同步</v>
          </cell>
          <cell r="AO4034">
            <v>1</v>
          </cell>
          <cell r="AP4034" t="str">
            <v>泰道帝清</v>
          </cell>
          <cell r="AQ4034">
            <v>1</v>
          </cell>
          <cell r="AS4034">
            <v>0</v>
          </cell>
          <cell r="AU4034" t="e">
            <v>#N/A</v>
          </cell>
          <cell r="AV4034" t="e">
            <v>#N/A</v>
          </cell>
          <cell r="AW4034" t="e">
            <v>#N/A</v>
          </cell>
          <cell r="AX4034" t="e">
            <v>#N/A</v>
          </cell>
          <cell r="AY4034" t="e">
            <v>#N/A</v>
          </cell>
          <cell r="AZ4034" t="e">
            <v>#N/A</v>
          </cell>
        </row>
        <row r="4035">
          <cell r="B4035" t="str">
            <v>P1536</v>
          </cell>
          <cell r="C4035" t="str">
            <v>CGGA_P1536</v>
          </cell>
          <cell r="E4035" t="str">
            <v>赵玉普</v>
          </cell>
          <cell r="F4035">
            <v>683816</v>
          </cell>
          <cell r="G4035">
            <v>44314</v>
          </cell>
          <cell r="H4035" t="str">
            <v>颅内占位性病变（左颞顶叶，胶质瘤可能性大）</v>
          </cell>
          <cell r="J4035" t="str">
            <v>男</v>
          </cell>
          <cell r="K4035">
            <v>64</v>
          </cell>
          <cell r="L4035" t="str">
            <v>A</v>
          </cell>
          <cell r="M4035" t="str">
            <v>372331195609261331</v>
          </cell>
          <cell r="N4035" t="str">
            <v>赵小刚/父子/13589580760,徐玲/夫妻/13589580760</v>
          </cell>
          <cell r="O4035" t="str">
            <v>言语笨拙、记忆力减退三个月</v>
          </cell>
          <cell r="P4035" t="str">
            <v>该患者三个月前开始出现言语笨拙，记忆力减退，无明显头痛恶心及呕吐，无意识障碍及肢体活动障碍，近期为求进一步诊治来我院，完善相关检查后科以“颅内占位性病变”收入，患者自患病以来无抽搐发作，饮食可，睡眠可，二便如常，体重无明显变化。</v>
          </cell>
          <cell r="Q4035" t="str">
            <v>平素健康状况:良好。否认高血压史、冠心病史， 糖尿病史约20年，规律皮下注射胰岛素治疗，否认、脑血管病史、精神病史，否认肝炎史、疟疾史、结核史,否认手术史、外伤史、输血史，否认过敏史，预防接种史不详。</v>
          </cell>
          <cell r="R4035" t="str">
            <v>生于山东省，久居当地，无疫区、疫情、疫水接触史，无牧区、矿山、高氟区、低碘区居住史，无化学性物质、放射性物质、有毒物质接触史，无工业毒物、粉尘接触史。否认冶游史、嗜酒史、吸烟史。</v>
          </cell>
          <cell r="S4035" t="str">
            <v>90</v>
          </cell>
          <cell r="T4035">
            <v>44316</v>
          </cell>
          <cell r="V4035" t="str">
            <v>显微镜下幕上深部肿物切除术 </v>
          </cell>
          <cell r="W4035" t="str">
            <v>患者插管全麻成功后，病人取右侧卧位，头架固定，常规碘酒（4%）和酒精（75%）消毒后铺巾，头皮浸润麻醉，沿左顶枕马蹄形切口逐层切开，颅骨钻2孔，骨瓣铣下保留。硬膜四周严密悬吊，“+”字状剪开脑膜，见侧裂前端左颞上回病变已突至脑皮层表面，灰红色，质软韧，胶冻状，血供中等，与周围脑组织边界欠清，显微镜下首先自瘤内分块切除待瘤内压力下降后沿肿瘤大致边界逐步分离并分块切除。又以B超引导，确定左顶下小叶处病变，性状同前，血供丰富，与周围脑组织边界不清。最终病变镜下近全切病变。B超确认切除范围。术腔严密止血，创面速即纱帖敷,术腔反复冲洗清亮，脑组织搏动好，以免缝人工硬膜贴覆加固硬脑膜。硬膜外放置引流管1枚，头皮另戳1口引出并固定。与护士清点棉片、棉条等手术用品无误后，还纳骨瓣，钛片+盖孔板固定。逐层缝合肌肉、皮下及皮肤，术毕再次与护士清点棉条等手术用品无误，手术顺利，术中出血约200ml，输液2000ml，未输血，术后回病房监护。</v>
          </cell>
          <cell r="X4035" t="str">
            <v>部分切除</v>
          </cell>
          <cell r="Y4035" t="str">
            <v>缺失</v>
          </cell>
          <cell r="Z4035" t="str">
            <v>GBM(WHO IV)</v>
          </cell>
          <cell r="AA4035" t="str">
            <v>GBM(WHO IV)</v>
          </cell>
          <cell r="AB4035">
            <v>4</v>
          </cell>
          <cell r="AC4035" t="str">
            <v>（肿瘤1）形态为间变性星形细胞瘤 (WHOⅢ级)，肿瘤浸润蛛网膜下腔。2、（肿瘤2）胶质母细胞瘤 (WHOⅣ级)。</v>
          </cell>
          <cell r="AD4035" t="str">
            <v>部分切除</v>
          </cell>
          <cell r="AE4035">
            <v>44327</v>
          </cell>
          <cell r="AF4035" t="str">
            <v>胶质母细胞瘤 (WHOⅣ级，颞顶叶，多发，左)</v>
          </cell>
          <cell r="AH4035" t="str">
            <v>未终止</v>
          </cell>
          <cell r="AI4035">
            <v>454</v>
          </cell>
          <cell r="AJ4035">
            <v>0</v>
          </cell>
          <cell r="AK4035">
            <v>124</v>
          </cell>
          <cell r="AL4035">
            <v>1</v>
          </cell>
          <cell r="AM4035">
            <v>454</v>
          </cell>
          <cell r="AN4035" t="str">
            <v>同步</v>
          </cell>
          <cell r="AO4035">
            <v>1</v>
          </cell>
          <cell r="AP4035" t="str">
            <v>帝清</v>
          </cell>
          <cell r="AQ4035">
            <v>1</v>
          </cell>
          <cell r="AS4035">
            <v>0</v>
          </cell>
          <cell r="AU4035" t="e">
            <v>#N/A</v>
          </cell>
          <cell r="AV4035" t="e">
            <v>#N/A</v>
          </cell>
          <cell r="AW4035" t="e">
            <v>#N/A</v>
          </cell>
          <cell r="AX4035" t="e">
            <v>#N/A</v>
          </cell>
          <cell r="AY4035" t="e">
            <v>#N/A</v>
          </cell>
          <cell r="AZ4035" t="e">
            <v>#N/A</v>
          </cell>
        </row>
        <row r="4036">
          <cell r="B4036" t="str">
            <v>P1537</v>
          </cell>
          <cell r="C4036" t="str">
            <v>CGGA_P1537</v>
          </cell>
          <cell r="E4036" t="str">
            <v>朱晓娜</v>
          </cell>
          <cell r="F4036">
            <v>684085</v>
          </cell>
          <cell r="G4036">
            <v>44316</v>
          </cell>
          <cell r="H4036" t="str">
            <v>1.颅内占位性病变(岛 左) 星形细胞瘤?2.贫血;3.过敏性鼻炎</v>
          </cell>
          <cell r="J4036" t="str">
            <v>女</v>
          </cell>
          <cell r="K4036">
            <v>41</v>
          </cell>
          <cell r="L4036" t="str">
            <v>B</v>
          </cell>
          <cell r="M4036" t="str">
            <v>130104197905142487</v>
          </cell>
          <cell r="N4036" t="str">
            <v>李全刚/配偶/18531224393/朱宝娜/姐妹/15930851331</v>
          </cell>
          <cell r="O4036" t="str">
            <v>头痛、口角流涎18天</v>
          </cell>
          <cell r="P4036" t="str">
            <v>患者2021年4月12日无明显诱因出现头痛,伴有口角流涎,自服感冒药物后缓解,第二天头痛症状再次出现,于当地医院就诊行头颅CT\MRI检查提示颅内病变,为求进一步治疗来院就诊,行头颅MRI检查提示左侧额颞岛叶可见大片T1WI低信号、T2WI高信号影，信号均匀，FLAIR呈高信号，DWI序列（b=1000）无弥散受限，边界模糊，增强扫描无明显强化，局部脑组织肿胀，脑沟裂变窄，左侧脑室受压变形，中线轻度右偏。拟行手术治疗,以颅内占位性病变收住. 患者自患病以来，饮食可，睡眠可，二便如常，体重无明显变化。患者2021年4月12日无明显诱因出现头痛,伴有口角流涎,自服感冒药物后缓解,第二天头痛症状再次出现,于当地医院就诊行头颅CT\MRI检查提示颅内病变,为求进一步治疗来院就诊,行头颅MRI检查提示左侧额颞岛叶可见大片T1WI低信号、T2WI高信号影，信号均匀，FLAIR呈高信号，DWI序列（b=1000）无弥散受限，边界模糊，增强扫描无明显强化，局部脑组织肿胀，脑沟裂变窄，左侧脑室受压变形，中线轻度右偏。拟行手术治疗,以颅内占位性病变收住. 患者自患病以来，饮食可，睡眠可，二便如常，体重无明显变化。</v>
          </cell>
          <cell r="Q4036" t="str">
            <v>平素健康状况:良好。否认高血压史、冠心病史， 否认糖尿病史、脑血管病史、精神病史，否认肝炎史、疟疾史、结核史,否认手术史、外伤史、输血史，否认过敏史，预防接种史不详,贫血病史6年,过敏性鼻炎史3年,鼻窦炎病史20年。</v>
          </cell>
          <cell r="R4036" t="str">
            <v>生于河北，久居本地，无疫区、疫情、疫水接触史，无牧区、矿山、高氟区、低碘区居住史，无化学性物质、放射性物质、有毒物质接触史，无工业毒物、粉尘接触史。否认冶游史、嗜酒史、吸烟史。</v>
          </cell>
          <cell r="S4036" t="str">
            <v>100</v>
          </cell>
          <cell r="T4036">
            <v>44323</v>
          </cell>
          <cell r="V4036" t="str">
            <v>左额颞开颅肿瘤切除+人工硬脑膜修补术（唤醒麻醉+术中导航+术中电生理监测） </v>
          </cell>
          <cell r="W4036" t="str">
            <v>患者全麻成功后，右侧卧位，麻醉诱导喉罩通气后，头部以头架固定，导航注册确定肿瘤及功能区体表投影。常规碘酒（4%）和酒精（75%）消毒后铺巾，头皮浸润麻醉，给予20%甘露醇注射液250ml快速静点，取左额颞马蹄形切口逐层切开，皮肌瓣翻向下方，充分暴露骨质，颅骨钻孔骨瓣铣下保留，硬膜止血后四周严密悬吊，拔除喉罩，患者清醒，利多卡因棉条贴敷硬脑膜，“弧形+放射”状剪开硬脑膜，导航明确肿瘤部位，可见部分肿瘤位于额盖部,脑回增宽，脑沟变浅，SSEP确定中央沟，皮质电刺激明确中央前回、中央后回及语言功能区，肿瘤表面未见明显阳性点，显微镜下软膜下分块切除额盖部肿瘤，然后显露前及上环岛沟，于M2之间软膜下切除岛叶部分肿瘤，术区前方深部可见肉豆蔻样底节区，后方单极高频刺激确定面部（10mA），下肢区（4mA），根据功能-解剖边界切除岛叶胶质瘤，可见后岛点及侧脑室颞角，肿瘤灰白色，质韧，边界不清，血供不丰。整个切除过程中患者保持清醒，密切监测患者[运动/语言]功能，无明显异常。最终肿瘤变镜下近全切除]，术中导航确定切除范围和深度满意，术中[无]癫痫大发作。然后加深麻醉，重新置入喉罩通气。术腔严密止血,反复冲洗清亮，脑组织搏动好，鉴于硬膜缺损，免缝人工硬膜覆盖，与护士清点棉片、棉条等手术用品无误后，盖孔片和钛片还纳骨瓣，皮下放置引流管一根另戳孔引出，逐层缝合肌肉、皮下及皮肤，术毕再次与护士清点棉条等手术用品无误，手术顺利，麻醉满意，术中出血约 300 ml。</v>
          </cell>
          <cell r="X4036" t="str">
            <v>近全切</v>
          </cell>
          <cell r="Y4036">
            <v>168146</v>
          </cell>
          <cell r="Z4036" t="str">
            <v>O(WHO II)</v>
          </cell>
          <cell r="AA4036" t="str">
            <v>O(WHO II)</v>
          </cell>
          <cell r="AB4036">
            <v>2</v>
          </cell>
          <cell r="AC4036" t="str">
            <v>少突胶质细胞瘤 (WHOⅡ级)，浸润软膜下。</v>
          </cell>
          <cell r="AD4036" t="str">
            <v>近全切</v>
          </cell>
          <cell r="AE4036">
            <v>44343</v>
          </cell>
          <cell r="AF4036" t="str">
            <v>少突神经胶质细胞瘤（额岛 左）(WHO Ⅱ级)</v>
          </cell>
          <cell r="AH4036" t="str">
            <v>未终止</v>
          </cell>
          <cell r="AI4036">
            <v>447</v>
          </cell>
          <cell r="AJ4036">
            <v>0</v>
          </cell>
          <cell r="AK4036">
            <v>447</v>
          </cell>
          <cell r="AL4036">
            <v>0</v>
          </cell>
          <cell r="AM4036">
            <v>447</v>
          </cell>
          <cell r="AN4036" t="str">
            <v>同步</v>
          </cell>
          <cell r="AO4036">
            <v>1</v>
          </cell>
          <cell r="AP4036" t="str">
            <v>泰道</v>
          </cell>
          <cell r="AQ4036">
            <v>1</v>
          </cell>
          <cell r="AS4036">
            <v>0</v>
          </cell>
          <cell r="AU4036" t="e">
            <v>#N/A</v>
          </cell>
          <cell r="AV4036" t="e">
            <v>#N/A</v>
          </cell>
          <cell r="AW4036" t="e">
            <v>#N/A</v>
          </cell>
          <cell r="AX4036" t="e">
            <v>#N/A</v>
          </cell>
          <cell r="AY4036" t="e">
            <v>#N/A</v>
          </cell>
          <cell r="AZ4036" t="e">
            <v>#N/A</v>
          </cell>
        </row>
        <row r="4037">
          <cell r="B4037" t="str">
            <v>P1538</v>
          </cell>
          <cell r="C4037" t="str">
            <v>CGGA_P1538</v>
          </cell>
          <cell r="E4037" t="str">
            <v>何金敏</v>
          </cell>
          <cell r="F4037">
            <v>384578</v>
          </cell>
          <cell r="G4037">
            <v>44322</v>
          </cell>
          <cell r="H4037" t="str">
            <v>颅内占位性病变（左额）  高血压3级  2型糖尿病</v>
          </cell>
          <cell r="J4037" t="str">
            <v xml:space="preserve">女 </v>
          </cell>
          <cell r="K4037">
            <v>60</v>
          </cell>
          <cell r="L4037" t="str">
            <v>A</v>
          </cell>
          <cell r="M4037" t="str">
            <v>110105196005105224</v>
          </cell>
          <cell r="N4037" t="str">
            <v>卓越/夫妻/15110012638/卓浩/母子/13810787365</v>
          </cell>
          <cell r="O4037" t="str">
            <v>间断性言语不利1个半月。</v>
          </cell>
          <cell r="P4037" t="str">
            <v>患者于1个半月前间断性言语不利，无头痛、恶心、呕吐，于华信医院行头部MRI示左额占位性病变，输液治疗，具体不详；现为求进一步治疗来我院门诊，行头部MRI示：左额占位：高级别胶质瘤？脑内多发斑片状缺血性脑白质病变。今日以“颅内占位性病变（左额）”收入病房。    患者自患病以来，饮食可，睡眠可，二便如常，体重无明显变化。</v>
          </cell>
          <cell r="Q4037" t="str">
            <v>平素健康状况:良好。有高血压病4年，最高达160/90mmHg，口服替米沙坦片40mg Qd，未规律监测血压；否认、冠心病史，糖尿病史10年余，目前盐酸二甲双胍片0.5g Tid、瑞格列奈片1mg Tid，未规律监测血糖；否认、脑血管病史、精神病史，否认肝炎史、疟疾史、结核史,否认手术史、外伤史、输血史，否认过敏史，预防接种史不详，</v>
          </cell>
          <cell r="R4037" t="str">
            <v>生于原籍，久居本地，无疫区、疫情、疫水接触史，无牧区、矿山、高氟区、低碘区居住史，无化学性物质、放射性物质、有毒物质接触史，无工业毒物、粉尘接触史。否认冶游史、嗜酒史、吸烟史。</v>
          </cell>
          <cell r="S4037" t="str">
            <v>95</v>
          </cell>
          <cell r="T4037">
            <v>44323</v>
          </cell>
          <cell r="V4037" t="str">
            <v>左额颞开颅肿瘤切除术+人工硬脑膜修补术      </v>
          </cell>
          <cell r="W4037" t="str">
            <v>全麻插管后，仰卧位，头右偏。常规消毒、铺巾。术前导航定位，以病变为中心行左额颞弧形切口，暴露颅骨，颅骨钻1孔，用铣刀铣下骨瓣,约6X6cm大小。，硬脑膜张力高，给予甘露醇250ml快速静点，沿骨窗悬吊硬膜后放射状剪开硬膜，电灼硬脑膜边缘出血，可见肿瘤位于额上回及额中回，脑回表面肿胀、灰黄色，囊实性，质软，血供及其丰富，周围与正常脑组织间无明显界限，沿周边分离，镜下全切除肿瘤大小约4×2.5×4cm。创面贴附速即纱彻底止血。瘤腔冲水清亮。护士清点敷料器械无误，人工硬脑膜减张缝合硬膜，骨瓣复位，以钛片及盖孔板固定、复位骨瓣。分层缝合皮下和皮肤，术毕再次清点纱布器械无误。手术顺利，出血约100ml，输液2000ml，术毕返病房。</v>
          </cell>
          <cell r="X4037" t="str">
            <v>全切除</v>
          </cell>
          <cell r="Y4037" t="str">
            <v>164842</v>
          </cell>
          <cell r="Z4037" t="str">
            <v>GBM(WHO IV)</v>
          </cell>
          <cell r="AA4037" t="str">
            <v>GBM(WHO IV)</v>
          </cell>
          <cell r="AB4037">
            <v>4</v>
          </cell>
          <cell r="AC4037" t="str">
            <v>胶质母细胞瘤 (WHOⅣ级)，浸润蛛网膜下腔。</v>
          </cell>
          <cell r="AD4037" t="str">
            <v>全切除</v>
          </cell>
          <cell r="AE4037">
            <v>44337</v>
          </cell>
          <cell r="AF4037" t="str">
            <v>1.胶质母细胞瘤（WHO IV级）2.高血压3级3.2型糖尿病4.轻度贫血5.低蛋白血症6.肾功能异常7.胸腔积液8.肺部感染9.少量心包积液</v>
          </cell>
          <cell r="AH4037" t="str">
            <v>未终止</v>
          </cell>
          <cell r="AI4037">
            <v>447</v>
          </cell>
          <cell r="AJ4037">
            <v>0</v>
          </cell>
          <cell r="AK4037">
            <v>270</v>
          </cell>
          <cell r="AL4037">
            <v>1</v>
          </cell>
          <cell r="AM4037">
            <v>447</v>
          </cell>
          <cell r="AN4037" t="str">
            <v>同步</v>
          </cell>
          <cell r="AO4037">
            <v>1</v>
          </cell>
          <cell r="AP4037" t="str">
            <v>替莫脞胺</v>
          </cell>
          <cell r="AQ4037">
            <v>1</v>
          </cell>
          <cell r="AS4037">
            <v>0</v>
          </cell>
          <cell r="AU4037" t="e">
            <v>#N/A</v>
          </cell>
          <cell r="AV4037" t="e">
            <v>#N/A</v>
          </cell>
          <cell r="AW4037" t="e">
            <v>#N/A</v>
          </cell>
          <cell r="AX4037" t="e">
            <v>#N/A</v>
          </cell>
          <cell r="AY4037" t="e">
            <v>#N/A</v>
          </cell>
          <cell r="AZ4037" t="e">
            <v>#N/A</v>
          </cell>
        </row>
        <row r="4038">
          <cell r="B4038" t="str">
            <v>P1539</v>
          </cell>
          <cell r="C4038" t="str">
            <v>CGGA_P1539</v>
          </cell>
          <cell r="E4038" t="str">
            <v>韩聪</v>
          </cell>
          <cell r="F4038">
            <v>684097</v>
          </cell>
          <cell r="G4038">
            <v>44316</v>
          </cell>
          <cell r="H4038" t="str">
            <v>1.颅内占位性病变(额 右)  星形细胞瘤?  2.症状性癫痫</v>
          </cell>
          <cell r="J4038" t="str">
            <v>男</v>
          </cell>
          <cell r="K4038">
            <v>33</v>
          </cell>
          <cell r="L4038" t="str">
            <v>AB</v>
          </cell>
          <cell r="M4038" t="str">
            <v>410503198802065033</v>
          </cell>
          <cell r="N4038" t="str">
            <v>韩玉民/父子/13526183699/狄海波/母亲/13939976869</v>
          </cell>
          <cell r="O4038" t="str">
            <v>肢体抽搐2次，发现颅内病变半月</v>
          </cell>
          <cell r="P4038" t="str">
            <v>患者于2021年4月16日睡眠中出现自觉左上肢麻木，之后意识丧失，出现全身肢体抽搐，口吐白沫，持续约3分钟后缓解，约20分钟后患者意识清醒，当地医院就诊行头颅CT、MRI检查提示颅内病变，未予以抗癫痫治疗，21日前述症状再次发作，予以左乙拉西坦药物治疗，为行手术治疗来院就诊，行头颅MRI检查示右额顶叶可见团片状T1WI低信号、T2WI高信号影，信号不均匀，FLAIR呈高信号，DWI序列（b=1000）无弥散受限，边界模糊，大小约53×31×44mm，增强扫描无明显强化，桥脑偏右见小片模糊强化。局部脑组织肿胀，脑沟裂变窄，脑室系统大小、形态及位置未见明显异常。中线结构居中。拟行手术治疗，以颅内占位性病变收住院。患者自患病以来，饮食可，睡眠可，二便如常，体重无明显变化。</v>
          </cell>
          <cell r="Q4038" t="str">
            <v>平素健康状况:良好。否认高血压史、冠心病史， 否认糖尿病史、脑血管病史、精神病史，否认肝炎史、疟疾史、结核史,否认手术史、外伤史、输血史，否认过敏史，预防接种史不详。</v>
          </cell>
          <cell r="R4038" t="str">
            <v>生于河南，久居本地，无疫区、疫情、疫水接触史，无牧区、矿山、高氟区、低碘区居住史，无化学性物质、放射性物质、有毒物质接触史，无工业毒物、粉尘接触史。否认冶游史、嗜酒史、吸烟史。</v>
          </cell>
          <cell r="S4038" t="str">
            <v>100</v>
          </cell>
          <cell r="T4038">
            <v>44324</v>
          </cell>
          <cell r="V4038" t="str">
            <v>显微镜下右额开颅肿瘤切除+人工硬脑膜修补术（术中导航+电生理监测定位） </v>
          </cell>
          <cell r="W4038" t="str">
            <v>患者仰卧位，麻醉成功后，头架固定，导航注册确定肿瘤体表投影。常规消毒、铺巾，取右额马蹄形切口逐层切开，皮肤翻向前，暴露右额颅骨，骨瓣钻2孔铣下保留，见硬膜张力略高，250ml甘露醇快速静点降低颅内压，多支引流静脉形成静脉湖汇入矢状窦,近矢状窦硬脑膜无法打开，仅显露右额上回部分肿瘤，术中导航确定肿瘤范围,术中高频单极刺激确定中央前回，皮层造瘘切除肿瘤，灰白色，质软，血供中等，与周边脑组织边界不清，术腔后及外侧深部监测到锥体束下肢及上肢区，前纵裂深部达胼胝体，最终镜下下分块近全切肿瘤，切除过程中对侧肢体MEP无明显异常。术腔严密止血，术腔反复冲洗清亮，脑组织搏动好，硬膜破损严重，人工硬膜（脑膜建）减张缝合,术区皮下放置引流管一根另戳一口引出并固定，，与护士清点棉片、棉条等手术用品无误后，2枚盖孔板2枚钛连接片还纳骨瓣，逐层缝合肌肉、皮下及皮肤，术毕再次与护士清点棉条等手术用品无误，手术顺利，麻醉满意，术中出血约 100 ml，输液 3500  ml，术后拔管后安返PICU监护。</v>
          </cell>
          <cell r="X4038" t="str">
            <v>近全切除</v>
          </cell>
          <cell r="Y4038" t="str">
            <v>168192</v>
          </cell>
          <cell r="Z4038" t="str">
            <v>AO(WHO III)</v>
          </cell>
          <cell r="AA4038" t="str">
            <v>AO(WHO III)</v>
          </cell>
          <cell r="AB4038">
            <v>3</v>
          </cell>
          <cell r="AC4038" t="str">
            <v>少突星形细胞瘤，部分间变。（WHOⅡ-Ⅲ级）</v>
          </cell>
          <cell r="AD4038" t="str">
            <v>近全切除</v>
          </cell>
          <cell r="AE4038">
            <v>44335</v>
          </cell>
          <cell r="AF4038" t="str">
            <v>1.少突星形细胞瘤，部分间变（WHOⅡ-Ⅲ级）(额 右)2.症状性癫痫 </v>
          </cell>
          <cell r="AH4038" t="str">
            <v>未终止</v>
          </cell>
          <cell r="AI4038">
            <v>446</v>
          </cell>
          <cell r="AJ4038">
            <v>0</v>
          </cell>
          <cell r="AK4038">
            <v>446</v>
          </cell>
          <cell r="AL4038">
            <v>0</v>
          </cell>
          <cell r="AM4038">
            <v>446</v>
          </cell>
          <cell r="AN4038" t="str">
            <v>同步</v>
          </cell>
          <cell r="AO4038">
            <v>1</v>
          </cell>
          <cell r="AP4038" t="str">
            <v>帝清</v>
          </cell>
          <cell r="AQ4038">
            <v>1</v>
          </cell>
          <cell r="AS4038">
            <v>0</v>
          </cell>
          <cell r="AU4038" t="e">
            <v>#N/A</v>
          </cell>
          <cell r="AV4038" t="e">
            <v>#N/A</v>
          </cell>
          <cell r="AW4038" t="e">
            <v>#N/A</v>
          </cell>
          <cell r="AX4038" t="e">
            <v>#N/A</v>
          </cell>
          <cell r="AY4038" t="e">
            <v>#N/A</v>
          </cell>
          <cell r="AZ4038" t="e">
            <v>#N/A</v>
          </cell>
        </row>
        <row r="4039">
          <cell r="B4039" t="str">
            <v>P1540</v>
          </cell>
          <cell r="C4039" t="str">
            <v>CGGA_P1540</v>
          </cell>
          <cell r="E4039" t="str">
            <v>董金玲</v>
          </cell>
          <cell r="F4039">
            <v>684999</v>
          </cell>
          <cell r="G4039">
            <v>44324</v>
          </cell>
          <cell r="H4039" t="str">
            <v>1.颅内占位性病变（大脑半球，左）</v>
          </cell>
          <cell r="J4039" t="str">
            <v>女</v>
          </cell>
          <cell r="K4039">
            <v>57</v>
          </cell>
          <cell r="L4039" t="str">
            <v>AB</v>
          </cell>
          <cell r="M4039" t="str">
            <v>110106196306173948</v>
          </cell>
          <cell r="N4039" t="str">
            <v>刘晓成/夫妻/13717579860/刘牧/母女13520597688/</v>
          </cell>
          <cell r="O4039" t="str">
            <v>言语欠流利10年。</v>
          </cell>
          <cell r="P4039" t="str">
            <v>患者于10年前无明显诱因出现言语不流利，表现说不出亲属姓名，无意识不清，无肢体不自主抽动，无恶心、呕吐，无肢体无力，无二便失禁，当时就诊于我院行“取活检术”，病理提示“胶质瘤，II级”，后于世纪坛医院行放射治疗，症状逐渐缓解，出院后规律随诊，于2019年再次出现言语不清症状，伴发作口角不自主抽动1次，但当时因疫情未能就诊，于今年再次就诊我院，门诊行头颅MR提示“颅内占位病变”，门诊以“颅内占位性病变”收入院。    患者自患病以来，饮食可，睡眠可，二便如常，体重无明显变化。</v>
          </cell>
          <cell r="Q4039" t="str">
            <v>平素健康状况:良好。否认高血压史、冠心病史， 否认糖尿病史、脑血管病史、精神病史，否认肝炎史、疟疾史、结核史,否认手术史、外伤史、输血史，否认过敏史，预防接种史不详。</v>
          </cell>
          <cell r="R4039" t="str">
            <v>生于北京市，久居本地，无疫区、疫情、疫水接触史，无牧区、矿山、高氟区、低碘区居住史，无化学性物质、放射性物质、有毒物质接触史，无工业毒物、粉尘接触史。否认冶游史、嗜酒史、吸烟史。</v>
          </cell>
          <cell r="S4039" t="str">
            <v>90</v>
          </cell>
          <cell r="T4039">
            <v>44327</v>
          </cell>
          <cell r="V4039" t="str">
            <v>左额开颅颅内肿物切除术+人工硬脑膜修补术（神经导航辅助）     </v>
          </cell>
          <cell r="W4039" t="str">
            <v>全麻插管，仰卧位，头右偏，常规消毒铺巾，神经导航初步判定肿瘤位置。行左额弧形切口，皮瓣翻向前，颅骨钻孔，铣下骨片，硬膜四周悬吊，硬脑膜张力高，静点甘露醇250ml，弧形+放射状剪开硬脑膜，见肿瘤组织突出于脑表面，灰红色，质地软韧不均，边界不清，血供丰富，电凝止血分块切除肿瘤。近全切除肿瘤范围约4.6cm×2.4cmX2.9cm，予明胶海绵固定。创面覆盖速即纱，止血满意，无渗血。护士清点器械无误，以人工硬膜修补缝合硬脑膜，生理盐水冲洗清亮，骨瓣复位固定，盖孔板、钛片固定颅骨。皮下留置引流管1枚，另戳口引出，分层缝合皮下，皮肤。手术顺利，出血约100毫升，未输血，术毕回病房。</v>
          </cell>
          <cell r="X4039" t="str">
            <v>大部切除</v>
          </cell>
          <cell r="Y4039" t="str">
            <v>168269</v>
          </cell>
          <cell r="Z4039" t="str">
            <v>AO(WHO III)</v>
          </cell>
          <cell r="AA4039" t="str">
            <v>AO(WHO III)</v>
          </cell>
          <cell r="AB4039">
            <v>3</v>
          </cell>
          <cell r="AC4039" t="str">
            <v>间变少突胶质细胞瘤</v>
          </cell>
          <cell r="AD4039" t="str">
            <v>大部切除</v>
          </cell>
          <cell r="AE4039">
            <v>44336</v>
          </cell>
          <cell r="AF4039" t="str">
            <v>1.颅内占位性病变（大脑半球，左）间变少突胶质细胞瘤WHO III级2.凝血功能异常3.低钾血症4.高钠血症5.高氯血症6.低蛋白血症</v>
          </cell>
          <cell r="AH4039" t="str">
            <v>未终止</v>
          </cell>
          <cell r="AI4039">
            <v>443</v>
          </cell>
          <cell r="AJ4039">
            <v>0</v>
          </cell>
          <cell r="AK4039">
            <v>443</v>
          </cell>
          <cell r="AL4039">
            <v>0</v>
          </cell>
          <cell r="AM4039">
            <v>443</v>
          </cell>
          <cell r="AN4039" t="str">
            <v>同步</v>
          </cell>
          <cell r="AO4039">
            <v>1</v>
          </cell>
          <cell r="AP4039" t="str">
            <v>帝清</v>
          </cell>
          <cell r="AQ4039">
            <v>1</v>
          </cell>
          <cell r="AS4039">
            <v>1</v>
          </cell>
          <cell r="AU4039" t="e">
            <v>#N/A</v>
          </cell>
          <cell r="AV4039" t="e">
            <v>#N/A</v>
          </cell>
          <cell r="AW4039" t="e">
            <v>#N/A</v>
          </cell>
          <cell r="AX4039" t="e">
            <v>#N/A</v>
          </cell>
          <cell r="AY4039" t="e">
            <v>#N/A</v>
          </cell>
          <cell r="AZ4039" t="e">
            <v>#N/A</v>
          </cell>
        </row>
        <row r="4040">
          <cell r="B4040" t="str">
            <v>P1541</v>
          </cell>
          <cell r="C4040" t="str">
            <v>CGGA_P1541</v>
          </cell>
          <cell r="E4040" t="str">
            <v>万冠东</v>
          </cell>
          <cell r="F4040">
            <v>684811</v>
          </cell>
          <cell r="G4040">
            <v>44323</v>
          </cell>
          <cell r="H4040" t="str">
            <v>1.颅内占位性病变（扣带回，右）2.症状性癫痫[继发性癫痫]</v>
          </cell>
          <cell r="J4040" t="str">
            <v>男</v>
          </cell>
          <cell r="K4040">
            <v>43</v>
          </cell>
          <cell r="L4040" t="str">
            <v>A</v>
          </cell>
          <cell r="M4040" t="str">
            <v>341221197804274618</v>
          </cell>
          <cell r="N4040" t="str">
            <v>牛连英/夫妻/13966587286/万冠华/兄弟/17756897281</v>
          </cell>
          <cell r="O4040" t="str">
            <v>突发左侧肢体抽搐一次。</v>
          </cell>
          <cell r="P4040" t="str">
            <v>患者1月前无明显诱因出现左侧肢体抽搐，持续约数分钟，后自行缓解，否认头痛头晕，否认意识障碍，否认肢体活动障碍等，于当地医院就诊，行头颅核磁提示右扣带回病变，给予德巴金缓释片对症治疗，每天两次，每次一片，为进一步治疗，特来我院门诊就诊，门诊以“颅内占位性病变”收入我科病房。患者自患病以来，饮食可，睡眠可，二便如常，体重无明显变化。</v>
          </cell>
          <cell r="Q4040" t="str">
            <v>平素健康状况:良好。否认高血压史、冠心病史， 否认糖尿病史、脑血管病史、精神病史，否认肝炎史、疟疾史、结核史,精索曲张手术史10余年，右手拇指外伤缝合术后20余年，否认其它手术史、外伤史、输血史，否认过敏史，预防接种史不详。</v>
          </cell>
          <cell r="R4040" t="str">
            <v>生于安徽，久居本地，无疫区、疫情、疫水接触史，无牧区、矿山、高氟区、低碘区居住史，无化学性物质、放射性物质、有毒物质接触史，无工业毒物、粉尘接触史。否认冶游史、嗜酒史、吸烟史。</v>
          </cell>
          <cell r="S4040" t="str">
            <v>100</v>
          </cell>
          <cell r="T4040">
            <v>44326</v>
          </cell>
          <cell r="V4040" t="str">
            <v>右额开颅病变切除术+人工硬膜修补术     </v>
          </cell>
          <cell r="W4040" t="str">
            <v>患者插管全麻成功后，病人取仰卧位。头架固定，头稍抬，常规碘酒（2%）和酒精（75%）消毒后铺巾，头皮浸润麻醉，行马蹄形切口切开，充分暴露右额骨质，颅骨钻1孔骨瓣铣下保留，硬膜四周严密悬吊，硬膜张力略高250ml甘露醇快速静点降低颅内压，“弧形”状剪开硬脑膜，超声明确病变位置及深度，皮层造瘘，皮层下3cm即可见灰白色病变位于扣带回，质地偏韧，局部钙化，血供中等，与周围脑组织边界不清，显微镜下分块切除肿瘤，深部到胼胝体，最终肿瘤镜下近全切除。术腔严密止血，术腔反复冲洗清亮，脑组织搏动好，硬膜破损严重，可缝人工硬膜（脑膜健）减张缝合，与护士清点棉片、棉条等手术用品无误后，盖孔片及钛片还纳骨瓣，逐层缝合皮下及皮肤，术毕再次与护士清点棉条等手术用品无误，手术顺利，术中出血约200ml，输液2500ml，术后回病房监护。</v>
          </cell>
          <cell r="X4040" t="str">
            <v>近全切</v>
          </cell>
          <cell r="Y4040">
            <v>168217</v>
          </cell>
          <cell r="Z4040" t="str">
            <v>O(WHO II)</v>
          </cell>
          <cell r="AA4040" t="str">
            <v>O(WHO II)</v>
          </cell>
          <cell r="AB4040">
            <v>2</v>
          </cell>
          <cell r="AC4040" t="str">
            <v>少突神经胶质细胞瘤</v>
          </cell>
          <cell r="AD4040" t="str">
            <v>近全切</v>
          </cell>
          <cell r="AE4040">
            <v>44334</v>
          </cell>
          <cell r="AF4040" t="str">
            <v>1.少突胶质细胞瘤（WHOⅡ级）（扣带回，右）2.症状性癫痫[继发性癫痫] 3.低钠血症4.低氯血症5.肝功能异常</v>
          </cell>
          <cell r="AH4040" t="str">
            <v>未终止</v>
          </cell>
          <cell r="AI4040">
            <v>444</v>
          </cell>
          <cell r="AJ4040">
            <v>0</v>
          </cell>
          <cell r="AK4040">
            <v>444</v>
          </cell>
          <cell r="AL4040">
            <v>0</v>
          </cell>
          <cell r="AM4040">
            <v>444</v>
          </cell>
          <cell r="AN4040" t="str">
            <v>同步</v>
          </cell>
          <cell r="AO4040">
            <v>1</v>
          </cell>
          <cell r="AP4040" t="str">
            <v>胶凝</v>
          </cell>
          <cell r="AQ4040">
            <v>1</v>
          </cell>
          <cell r="AS4040">
            <v>0</v>
          </cell>
          <cell r="AU4040" t="e">
            <v>#N/A</v>
          </cell>
          <cell r="AV4040" t="e">
            <v>#N/A</v>
          </cell>
          <cell r="AW4040" t="e">
            <v>#N/A</v>
          </cell>
          <cell r="AX4040" t="e">
            <v>#N/A</v>
          </cell>
          <cell r="AY4040" t="e">
            <v>#N/A</v>
          </cell>
          <cell r="AZ4040" t="e">
            <v>#N/A</v>
          </cell>
        </row>
        <row r="4041">
          <cell r="B4041" t="str">
            <v>P1542</v>
          </cell>
          <cell r="C4041" t="str">
            <v>CGGA_P1542</v>
          </cell>
          <cell r="E4041" t="str">
            <v>张子玉</v>
          </cell>
          <cell r="F4041">
            <v>682170</v>
          </cell>
          <cell r="G4041">
            <v>44329</v>
          </cell>
          <cell r="H4041" t="str">
            <v>  颅内占位性病变（额，右）  高血压  冠心病</v>
          </cell>
          <cell r="J4041" t="str">
            <v>男</v>
          </cell>
          <cell r="K4041">
            <v>58</v>
          </cell>
          <cell r="L4041" t="str">
            <v>B</v>
          </cell>
          <cell r="M4041" t="str">
            <v>372428196208163919</v>
          </cell>
          <cell r="N4041" t="str">
            <v>张晓丹/父女/17801099311/张丽萍/夫妻/18613603769</v>
          </cell>
          <cell r="O4041" t="str">
            <v>发现颅内占位14年，发作抽搐两次。</v>
          </cell>
          <cell r="P4041" t="str">
            <v>患者于14年前体检时发现右额颅内占位，当时无明显不适感，故未行诊治。于2020年12月患者突然出现意识不清，伴肢体抽搐、口吐白沫，被家人送往当地医院，行头颅CT、脑电图等检查，约4小时后自行醒转，自觉周身疼痛，于当地医院具体诊治不详，随后出院随诊，2021年3月患者再次发作抽搐，表现同前，醒转后自觉周身疼痛明显，发作间期如常人无异，无头痛、头晕，无恶心、呕吐，无肢体活动不灵，无肢体麻木，无二便失禁，无言语不利，故就诊我院，我院行头颅MR提示右额占位病变：低级别胶质瘤可能性大，脑内多发点片状缺血性白质病变，以“颅内占位”收入院。患者自患病以来，饮食可，睡眠可，二便如常，体重无明显变化。</v>
          </cell>
          <cell r="Q4041" t="str">
            <v>平素健康状况:良好。有高血压病，患高血压8年，平日130/90mmHg,最高达160/110mmHg，于2013年月开始服用降压药，规律服用，血压控制130/90mmHg。，否认冠心病史， 否认糖尿病史、脑血管病史、精神病史，否认肝炎史、疟疾史、结核史,2013年曾患“肾上腺瘤”，并行手术切除，具体诊治不详。，否认外伤史、输血史，否认过敏史，预防接种史不详。</v>
          </cell>
          <cell r="R4041" t="str">
            <v>生于，久居本地，无疫区、疫情、疫水接触史，无牧区、矿山、高氟区、低碘区居住史，无化学性物质、放射性物质、有毒物质接触史，无工业毒物、粉尘接触史。否认冶游史、嗜酒史、吸烟史。</v>
          </cell>
          <cell r="S4041" t="str">
            <v>90</v>
          </cell>
          <cell r="T4041">
            <v>44330</v>
          </cell>
          <cell r="V4041" t="str">
            <v>右额开颅颅内肿物切除术+人工硬脑膜修补术（神经导航+术中磁共振辅助）     </v>
          </cell>
          <cell r="W4041" t="str">
            <v>患者仰卧位，头偏左侧，麻醉诱导通气后，头架固定。神经导航初步确认肿瘤位置。常规消毒、铺巾，取右额顶弧形切口逐层切开，皮肤翻向侧下，暴露右额颅骨，骨瓣钻孔铣下保留，见硬膜张力略高，250ml甘露醇快速静点降低颅内压，表面麻醉后十字状剪开硬脑膜，见病变主要位于中央前回前部，灰红色，质软，血供较丰富，呈浸润性生长，与周边脑组织边界不清，大小约3.9*3.5*2.5cm。术腔严密止血，创面速即纱帖敷,术腔反复冲洗清亮，脑组织搏动好，因硬膜破损，人工硬膜缝合硬膜，与护士清点棉片、棉条等手术用品无误后，盖孔板钛片还纳骨瓣，逐层缝合肌肉。皮下留置引流管一根，另戳孔穿出，缝合皮下及皮肤，术毕再次与护士清点棉条等手术用品无误，手术顺利，术后回病房监护。</v>
          </cell>
          <cell r="X4041" t="str">
            <v>近全切</v>
          </cell>
          <cell r="Y4041">
            <v>168451</v>
          </cell>
          <cell r="Z4041" t="str">
            <v>O(WHO II)</v>
          </cell>
          <cell r="AA4041" t="str">
            <v>O(WHO II)</v>
          </cell>
          <cell r="AB4041">
            <v>2</v>
          </cell>
          <cell r="AC4041" t="str">
            <v>少突神经胶质细胞瘤</v>
          </cell>
          <cell r="AD4041" t="str">
            <v>近全切</v>
          </cell>
          <cell r="AE4041">
            <v>44340</v>
          </cell>
          <cell r="AF4041" t="str">
            <v>1.颅内占位性病变（额，右）少突胶质细胞瘤WHO II级2.高血压3.冠心病4.甲状腺功能减退5.凝血功能异常6.贫血7.低蛋白血症</v>
          </cell>
          <cell r="AH4041" t="str">
            <v>未终止</v>
          </cell>
          <cell r="AI4041">
            <v>440</v>
          </cell>
          <cell r="AJ4041">
            <v>0</v>
          </cell>
          <cell r="AK4041">
            <v>440</v>
          </cell>
          <cell r="AL4041">
            <v>0</v>
          </cell>
          <cell r="AM4041">
            <v>440</v>
          </cell>
          <cell r="AN4041" t="str">
            <v>同步</v>
          </cell>
          <cell r="AO4041">
            <v>1</v>
          </cell>
          <cell r="AP4041" t="str">
            <v>泰道</v>
          </cell>
          <cell r="AQ4041">
            <v>1</v>
          </cell>
          <cell r="AS4041">
            <v>0</v>
          </cell>
          <cell r="AU4041" t="e">
            <v>#N/A</v>
          </cell>
          <cell r="AV4041" t="e">
            <v>#N/A</v>
          </cell>
          <cell r="AW4041" t="e">
            <v>#N/A</v>
          </cell>
          <cell r="AX4041" t="e">
            <v>#N/A</v>
          </cell>
          <cell r="AY4041" t="e">
            <v>#N/A</v>
          </cell>
          <cell r="AZ4041" t="e">
            <v>#N/A</v>
          </cell>
        </row>
        <row r="4042">
          <cell r="B4042" t="str">
            <v>P1543</v>
          </cell>
          <cell r="C4042" t="str">
            <v>CGGA_P1543</v>
          </cell>
          <cell r="E4042" t="str">
            <v>王素霞</v>
          </cell>
          <cell r="F4042">
            <v>684977</v>
          </cell>
          <cell r="G4042">
            <v>44324</v>
          </cell>
          <cell r="H4042" t="str">
            <v>颅内占位性病变（海马尾部、枕部）  肺部病变</v>
          </cell>
          <cell r="J4042" t="str">
            <v>女</v>
          </cell>
          <cell r="K4042">
            <v>64</v>
          </cell>
          <cell r="L4042" t="str">
            <v>O</v>
          </cell>
          <cell r="M4042" t="str">
            <v>210722195608197429</v>
          </cell>
          <cell r="N4042" t="str">
            <v>刘志鑫/母子/18042968588/刘恒会/夫妻/15898235565</v>
          </cell>
          <cell r="O4042" t="str">
            <v>头痛头晕1月余。</v>
          </cell>
          <cell r="P4042" t="str">
            <v>患者无明显诱因1月前出现头痛头晕，1周前出现双手活动欠灵活，并不自主抖动，否认意识障碍，于当地医院就诊，行头颅核磁检查提示颅内占位性病变，为进一步治疗，特来我院门诊就诊，门诊复查头颅核磁提示右海马尾部及枕叶占位性病变，门诊以“颅内占位性病变”收入我科病房。患者自患病以来，饮食不良，睡眠可，二便如常，体重无明显变化。</v>
          </cell>
          <cell r="Q4042" t="str">
            <v>平素健康状况:良好。脑动脉硬化病史20余年，否认高血压史、冠心病史， 否认糖尿病史、其他脑血管病史、精神病史，否认肝炎史、疟疾史、结核史,甲状腺结节手术史10余年，车祸外伤史10余年，曾有锁骨骨折保守治疗，否认其他手术史、外伤史、输血史，否认过敏史，预防接种史不详。</v>
          </cell>
          <cell r="R4042" t="str">
            <v>生于辽宁，久居本地，无疫区、疫情、疫水接触史，无牧区、矿山、高氟区、低碘区居住史，无化学性物质、放射性物质、有毒物质接触史，无工业毒物、粉尘接触史。否认冶游史、嗜酒史、吸烟史。</v>
          </cell>
          <cell r="S4042" t="str">
            <v>80</v>
          </cell>
          <cell r="T4042">
            <v>44328</v>
          </cell>
          <cell r="V4042" t="str">
            <v>右颞枕开颅病变切除术+人工硬膜修补术                </v>
          </cell>
          <cell r="W4042" t="str">
            <v>患者气管插管全麻成功后，病人左侧卧位，上头架固定，导航明确切口位置，常规碘酒（2%）和酒精（75%）消毒后铺巾，头皮浸润麻醉，行右颞枕马蹄形切口逐层切开，皮瓣翻向下方，充分暴露骨质，颅骨钻2孔，骨瓣铣下保留。见硬膜张力稍高，给予甘露醇250ml快速静点，硬膜止血后悬吊，“放射状”剪开硬脑膜，见脑组织张力略高，导航再次明确病变位置，皮层造瘘3.5cm可见病变位于右枕极侧脑室,实性，灰红色，质地软韧不均，血供丰富，与周围脑组织边界欠清，沿病变周边脑组织仔细分离并逐步切除，右侧脑室颞角开放,后部至胼胝体压部,前部至海马体,最终肿瘤镜下近全切，术腔严密止血，创面速即纱帖敷,术腔反复冲洗清亮，脑组织搏动好，鉴于硬膜缺损,人工硬膜修补，与护士清点棉片、棉条等手术用品无误后，2枚钛片1枚盖孔片还纳骨瓣，逐层缝合肌肉、皮下及皮肤，术毕再次与护士清点棉条等手术用品无误，手术顺利，术中出血约300ml，输液2500ml，术后回ICU病房监护。</v>
          </cell>
          <cell r="X4042" t="str">
            <v>近全切</v>
          </cell>
          <cell r="Y4042" t="str">
            <v>168337</v>
          </cell>
          <cell r="Z4042" t="str">
            <v>GBM(WHO IV)</v>
          </cell>
          <cell r="AA4042" t="str">
            <v>GBM(WHO IV)</v>
          </cell>
          <cell r="AB4042">
            <v>4</v>
          </cell>
          <cell r="AC4042" t="str">
            <v>胶质母细胞瘤</v>
          </cell>
          <cell r="AD4042" t="str">
            <v>近全切</v>
          </cell>
          <cell r="AE4042">
            <v>44340</v>
          </cell>
          <cell r="AF4042" t="str">
            <v> 1.胶质母细胞瘤（海马尾部、枕部）  2.肺部病变 3.低钠血症</v>
          </cell>
          <cell r="AH4042" t="str">
            <v>终止</v>
          </cell>
          <cell r="AI4042">
            <v>173</v>
          </cell>
          <cell r="AJ4042">
            <v>1</v>
          </cell>
          <cell r="AK4042">
            <v>81</v>
          </cell>
          <cell r="AL4042">
            <v>1</v>
          </cell>
          <cell r="AM4042">
            <v>351</v>
          </cell>
          <cell r="AN4042" t="str">
            <v>无</v>
          </cell>
          <cell r="AO4042">
            <v>0</v>
          </cell>
          <cell r="AP4042" t="str">
            <v>贝伐</v>
          </cell>
          <cell r="AQ4042">
            <v>1</v>
          </cell>
          <cell r="AS4042">
            <v>1</v>
          </cell>
          <cell r="AU4042" t="e">
            <v>#N/A</v>
          </cell>
          <cell r="AV4042" t="e">
            <v>#N/A</v>
          </cell>
          <cell r="AW4042" t="e">
            <v>#N/A</v>
          </cell>
          <cell r="AX4042" t="e">
            <v>#N/A</v>
          </cell>
          <cell r="AY4042" t="e">
            <v>#N/A</v>
          </cell>
          <cell r="AZ4042" t="e">
            <v>#N/A</v>
          </cell>
        </row>
        <row r="4043">
          <cell r="B4043" t="str">
            <v>P1544</v>
          </cell>
          <cell r="C4043" t="str">
            <v>CGGA_P1544</v>
          </cell>
          <cell r="E4043" t="str">
            <v>王福生</v>
          </cell>
          <cell r="F4043">
            <v>685275</v>
          </cell>
          <cell r="G4043">
            <v>44326</v>
          </cell>
          <cell r="H4043" t="str">
            <v>1.颅内占位性病变（海马 右）2.颈椎病术后</v>
          </cell>
          <cell r="J4043" t="str">
            <v>男</v>
          </cell>
          <cell r="K4043">
            <v>60</v>
          </cell>
          <cell r="L4043" t="str">
            <v>B</v>
          </cell>
          <cell r="M4043" t="str">
            <v>152822196010043033</v>
          </cell>
          <cell r="N4043" t="str">
            <v>王波/父子/15804810094/王伟/15904839876</v>
          </cell>
          <cell r="O4043" t="str">
            <v>间断头晕伴幻嗅1月，加重伴恶心1周。</v>
          </cell>
          <cell r="P4043" t="str">
            <v>患者于1个月前无明显诱因出现头晕，呈间断发作，伴有幻嗅，无头痛、无恶心呕吐，无意识不清，无肢体无力，无二便失禁，当时未在意，未行诊治，1周前患者出现头晕加重，并伴有恶心症状，未吐，无头痛，无意识不清，无肢体无力，无二便失禁，就诊我院门诊，门诊行头颅MR提示颅内占位，门诊以“颅内占位”收入院。    患者自患病以来，饮食可，睡眠可，二便如常，体重无明显变化。</v>
          </cell>
          <cell r="Q4043" t="str">
            <v>平素健康状况:良好。否认高血压史、冠心病史， 否认糖尿病史、脑血管病史、精神病史，否认肝炎史、疟疾史、结核史,2019年曾患“颈椎病”，于当地医院行手术治疗，具体诊治及手术方式不详。否认、外伤史、输血史，否认过敏史，预防接种史不详。</v>
          </cell>
          <cell r="R4043" t="str">
            <v>生于内蒙古自治区，久居本地，无疫区、疫情、疫水接触史，无牧区、矿山、高氟区、低碘区居住史，无化学性物质、放射性物质、有毒物质接触史，无工业毒物、粉尘接触史。否认冶游史、嗜酒史、吸烟史。</v>
          </cell>
          <cell r="S4043" t="str">
            <v>100</v>
          </cell>
          <cell r="T4043">
            <v>44328</v>
          </cell>
          <cell r="V4043" t="str">
            <v>：右额颞开颅颅内肿物切除术+人工硬脑膜修补术（神经导航+术中磁共振辅助）           </v>
          </cell>
          <cell r="W4043" t="str">
            <v>患者气管插管全麻成功后，仰卧位，头偏向左。神经导航初步确认肿瘤位置。常规碘酒（4%）和酒精（75%）消毒后铺巾，头皮浸润麻醉，取右额颞“？”切口逐层切开，皮瓣翻向侧下方，充分暴露骨质，颅骨钻孔骨瓣铣下保留。硬膜止血后四周严密悬吊，见硬膜张力略高250ml甘露醇快速静点降低颅内压， “弧形+放射”状剪开硬脑膜，脑组织张力中等，见实性病变位于右侧颞极及颞叶，呈灰白色，质软，血供丰富，与周围脑组织边界欠清，自肿瘤大致边界逐步分离并分块切除，最终病变镜下近全切，大小约7.6*4.5*2.8cm。术腔严密止血，创面速即纱帖敷,术腔反复冲洗清亮，脑组织搏动好，硬膜破损严重人工硬膜（脑膜健）减张缝合，与护士清点棉片、棉条等手术用品无误后，盖孔板钛片还纳骨瓣，逐层缝合肌肉、皮下及皮肤，术毕再次与护士清点棉条等手术用品无误，手术顺利，术中出血约400ml，未输血，术后回病房监护。</v>
          </cell>
          <cell r="X4043" t="str">
            <v>近全切</v>
          </cell>
          <cell r="Y4043" t="str">
            <v>168308</v>
          </cell>
          <cell r="Z4043" t="str">
            <v>GBM(WHO IV)</v>
          </cell>
          <cell r="AA4043" t="str">
            <v>GBM(WHO IV)</v>
          </cell>
          <cell r="AB4043">
            <v>4</v>
          </cell>
          <cell r="AC4043" t="str">
            <v>胶质母细胞瘤</v>
          </cell>
          <cell r="AD4043" t="str">
            <v>近全切</v>
          </cell>
          <cell r="AE4043">
            <v>44340</v>
          </cell>
          <cell r="AF4043" t="str">
            <v>1.颅内占位性病变（海马 右）胶质母细胞瘤WHO IV级2.颈椎病术后3.贫血4.凝血功能异常5.肝功能异常6.血小板增多7.低钠血症8.低蛋白血症</v>
          </cell>
          <cell r="AH4043" t="str">
            <v>终止</v>
          </cell>
          <cell r="AI4043">
            <v>293</v>
          </cell>
          <cell r="AJ4043">
            <v>1</v>
          </cell>
          <cell r="AK4043">
            <v>234</v>
          </cell>
          <cell r="AL4043">
            <v>1</v>
          </cell>
          <cell r="AM4043">
            <v>442</v>
          </cell>
          <cell r="AN4043" t="str">
            <v>同步</v>
          </cell>
          <cell r="AO4043">
            <v>1</v>
          </cell>
          <cell r="AP4043" t="str">
            <v>帝清</v>
          </cell>
          <cell r="AQ4043">
            <v>1</v>
          </cell>
          <cell r="AS4043">
            <v>0</v>
          </cell>
          <cell r="AU4043" t="e">
            <v>#N/A</v>
          </cell>
          <cell r="AV4043" t="e">
            <v>#N/A</v>
          </cell>
          <cell r="AW4043" t="e">
            <v>#N/A</v>
          </cell>
          <cell r="AX4043" t="e">
            <v>#N/A</v>
          </cell>
          <cell r="AY4043" t="e">
            <v>#N/A</v>
          </cell>
          <cell r="AZ4043" t="e">
            <v>#N/A</v>
          </cell>
        </row>
        <row r="4044">
          <cell r="B4044" t="str">
            <v>P1545</v>
          </cell>
          <cell r="C4044" t="str">
            <v>CGGA_P1545</v>
          </cell>
          <cell r="E4044" t="str">
            <v>祝蓓</v>
          </cell>
          <cell r="F4044">
            <v>270412</v>
          </cell>
          <cell r="G4044">
            <v>44327</v>
          </cell>
          <cell r="H4044" t="str">
            <v>1.复发胶质瘤 (额 左) 少突星形细胞瘤? 2.症状性癫痫</v>
          </cell>
          <cell r="J4044" t="str">
            <v>女</v>
          </cell>
          <cell r="K4044">
            <v>35</v>
          </cell>
          <cell r="L4044" t="str">
            <v>B</v>
          </cell>
          <cell r="M4044" t="str">
            <v>110105198506235325</v>
          </cell>
          <cell r="N4044" t="str">
            <v>李志强/夫妻/13621036700/任品生/母女/13693630160</v>
          </cell>
          <cell r="O4044" t="str">
            <v>颅内肿瘤术后15年,癫痫频繁发作1月</v>
          </cell>
          <cell r="P4044" t="str">
            <v>患者于2006年8月无明显诱因出现晕倒，无肢体抽搐，无小便失禁，持续约1分钟后清醒，当年10月上述症状再次发作，持续约20分钟，当地医院就诊行头颅MRI发现颅内病变，当年11月在天坛医院行手术治疗，术后诊断为少枝星形细胞瘤，术后恢复顺利，1月后于肿瘤医院行放疗，此后患者服用抗癫痫药物治疗1年，之后定期复查。患者于2021年3月31日出现右侧肢体抽搐，伴有言语功能障碍，发作过程患者清醒，2小时内多次发作，就诊于天坛医院急诊，给予抗癫痫药物治疗后缓解，之后口服左乙拉西坦治疗，半月后患者仍感不适，行头颅MRI示左额叶可见片状术腔，术腔周围及双侧扣带回可见FLAIR片状高信号，左侧额叶见小结节状强化。拟行手术治疗，以颅内占位性病变收住。 患者自患病以来，饮食可，睡眠可，二便如常，体重无明显变化。</v>
          </cell>
          <cell r="Q4044" t="str">
            <v>平素健康状况:一般。否认高血压史、冠心病史， 否认糖尿病史、脑血管病史、精神病史，否认肝炎史、疟疾史、结核史,2006年11月曾患“ 颅内占位性病变 ”行颅内肿瘤切除术。否认外伤史、输血史，否认过敏史，预防接种史不详。</v>
          </cell>
          <cell r="R4044" t="str">
            <v>生于北京，久居本地，无疫区、疫情、疫水接触史，无牧区、矿山、高氟区、低碘区居住史，无化学性物质、放射性物质、有毒物质接触史，无工业毒物、粉尘接触史。否认冶游史、嗜酒史、吸烟史。</v>
          </cell>
          <cell r="S4044" t="str">
            <v>95</v>
          </cell>
          <cell r="T4044">
            <v>44328</v>
          </cell>
          <cell r="V4044" t="str">
            <v>显微镜下左额原切口开颅肿瘤切除术+人工硬脑膜修补术</v>
          </cell>
          <cell r="W4044" t="str">
            <v>患者插管全麻成功后，病人取仰卧位。常规碘酒（4%）和酒精（75%）消毒后铺巾，头皮浸润麻醉，原手术切口切开，充分暴露左额骨质，左额骨瓣铣下保留，硬膜四周严密与颅骨粘合紧密，放射状剪开左额硬脑膜，即可见左额灰白色肿瘤，沿前纵裂分离电凝离断大脑前动脉之供血动脉，深部达胼胝体，质地软韧不均，血供中等，与周围脑组织边界不清，显微镜下自肿瘤大致边界逐步分离，最终肿瘤镜下近全切除，胼周动脉及胼缘动脉均保护完好。术腔严密止血，术腔反复冲洗清亮，脑组织搏动好，硬膜破损严重，可缝人工硬膜（脑膜健）减张缝合，与护士清点棉片、棉条等手术用品无误后，4枚钛夹还纳骨瓣，逐层缝合肌肉、皮下及皮肤，术毕再次与护士清点棉条等手术用品无误，手术顺利，麻醉满意，术中出血约200ml，输液2500ml，术后拔管后安返病房监护。</v>
          </cell>
          <cell r="X4044" t="str">
            <v>全切</v>
          </cell>
          <cell r="Y4044">
            <v>168313</v>
          </cell>
          <cell r="Z4044" t="str">
            <v>OA(WHO II)</v>
          </cell>
          <cell r="AA4044" t="str">
            <v>OA(WHO II)</v>
          </cell>
          <cell r="AB4044">
            <v>2</v>
          </cell>
          <cell r="AC4044" t="str">
            <v>少突星形细胞瘤 (WHOⅡ级)。</v>
          </cell>
          <cell r="AD4044" t="str">
            <v>全切</v>
          </cell>
          <cell r="AE4044">
            <v>44336</v>
          </cell>
          <cell r="AF4044" t="str">
            <v> 1.复发胶质瘤 (额 左) 少突星形细胞瘤? 2.症状性癫痫 </v>
          </cell>
          <cell r="AH4044" t="str">
            <v>未终止</v>
          </cell>
          <cell r="AI4044">
            <v>444</v>
          </cell>
          <cell r="AJ4044">
            <v>0</v>
          </cell>
          <cell r="AK4044">
            <v>444</v>
          </cell>
          <cell r="AL4044">
            <v>0</v>
          </cell>
          <cell r="AM4044">
            <v>444</v>
          </cell>
          <cell r="AN4044" t="str">
            <v>无</v>
          </cell>
          <cell r="AO4044">
            <v>0</v>
          </cell>
          <cell r="AP4044" t="str">
            <v>泰道</v>
          </cell>
          <cell r="AQ4044">
            <v>1</v>
          </cell>
          <cell r="AS4044">
            <v>1</v>
          </cell>
          <cell r="AU4044" t="e">
            <v>#N/A</v>
          </cell>
          <cell r="AV4044" t="e">
            <v>#N/A</v>
          </cell>
          <cell r="AW4044" t="e">
            <v>#N/A</v>
          </cell>
          <cell r="AX4044" t="e">
            <v>#N/A</v>
          </cell>
          <cell r="AY4044" t="e">
            <v>#N/A</v>
          </cell>
          <cell r="AZ4044" t="e">
            <v>#N/A</v>
          </cell>
        </row>
        <row r="4045">
          <cell r="B4045" t="str">
            <v>P1546</v>
          </cell>
          <cell r="C4045" t="str">
            <v>CGGA_P1546</v>
          </cell>
          <cell r="E4045" t="str">
            <v>柴明声</v>
          </cell>
          <cell r="F4045">
            <v>685880</v>
          </cell>
          <cell r="G4045">
            <v>44330</v>
          </cell>
          <cell r="H4045" t="str">
            <v> 1、颅内占位性病变（额   双侧）  胶质母细胞瘤？ 2、2型糖尿病；3、高脂血症；4、陈旧性脑梗死</v>
          </cell>
          <cell r="J4045" t="str">
            <v>男</v>
          </cell>
          <cell r="K4045">
            <v>69</v>
          </cell>
          <cell r="L4045" t="str">
            <v>A</v>
          </cell>
          <cell r="M4045" t="str">
            <v>510222195110300015</v>
          </cell>
          <cell r="N4045" t="str">
            <v>蒋惠/夫妻/15320238685/柴臻/女/18611596747</v>
          </cell>
          <cell r="O4045" t="str">
            <v>精神淡漠、言语障碍24天</v>
          </cell>
          <cell r="P4045" t="str">
            <v>患者于2021年4月20日出现精神淡漠，言语明显减少，5月2日出现不能辨认常见事物，言语不能正确表达，5月4日书写时出现词不达意，遂于重庆医科大学附属医院就诊，行头颅MRI检查提示颅内病变，给予甘露醇等药物治疗，为求进一步治疗来我院就诊，头颅MRI提示：双侧额叶（左侧为主）及胼胝体膝部可见团块状T1WI等低信号、T2WI等高信号影，信号不均匀，FLAIR呈高低混杂信号，DWI序列（b=1000）病变内局部弥散受限，增强扫描病变呈花环状明显强化，局部边界模糊，大小约66*64*61mm，周围可见大片状T1WI稍低信号、T2WI稍高信号影，局部脑沟裂变窄，双侧侧脑室受压变形，中线结构局部右偏，拟行手术治疗，以颅内占位性病变收住。患者自患病以来，饮食可，睡眠可，于5月5日、5月7日、5月13日多次出现小便失禁，体重无明显变化。</v>
          </cell>
          <cell r="Q4045" t="str">
            <v>平素健康状况:较差。否认高血压史、冠心病史， 糖尿病史：患病时间半年，平日4.0mmol/l,最高7.0mmol/l，未服用药物，血糖控制满意高脂血症病史10年。于2020年10月患 脑梗塞，曾服用 阿托伐他丁、阿司匹林等药物，服药方式：持续否认、、精神病史，否认肝炎史、疟疾史、结核史,否认手术史、外伤史、输血史，否认过敏史，预防接种史不详。</v>
          </cell>
          <cell r="R4045" t="str">
            <v>生于重庆，久居本地，无疫区、疫情、疫水接触史，无牧区、矿山、高氟区、低碘区居住史，无化学性物质、放射性物质、有毒物质接触史，无工业毒物、粉尘接触史。否认冶游史、嗜酒史、吸烟史。</v>
          </cell>
          <cell r="S4045" t="str">
            <v>70</v>
          </cell>
          <cell r="T4045">
            <v>44333</v>
          </cell>
          <cell r="V4045" t="str">
            <v>显微镜下左额开颅切除术+人工硬脑膜修补术                       </v>
          </cell>
          <cell r="W4045" t="str">
            <v>患者仰卧位头右偏，麻醉成功后，头架固定后常规消毒、铺巾，取左额马蹄形切口逐层切开，皮肤翻向前，暴露左额颅骨，骨瓣钻2孔铣下保留，见硬膜张力略高，250ml甘露醇快速静点降低颅内压，十字剪开硬膜，左额上回表面可见肿瘤，沿前纵裂分离，缓慢释放脑脊液，逐步电凝离断大脑前动脉之供血动脉，深部达胼胝体，保护胼周动脉及胼缘动脉，肿瘤呈鱼肉样，质软，坏死部分呈黄色，血供极其丰富，与周边脑组织边界不清，沿周边水肿带分离，分块切除肿瘤，切开大脑镰，切除对侧肿瘤，双侧侧脑室额角开放。最后病变镜下近全切除肿瘤。术腔严密止血，反复冲洗清亮，脑组织搏动好，硬膜破损严重，人工硬膜（脑膜建）减张缝合，与护士清点棉片、器械等手术用品无误后，1枚盖孔板2枚钛连接片还纳骨瓣，逐层缝合肌肉、皮下及皮肤，术毕再次与护士清点棉条等手术用品无误，手术顺利，麻醉满意，术中出血约500ml，输液 5000  ml，术后拔管后回PICU监护。</v>
          </cell>
          <cell r="X4045" t="str">
            <v>近全切</v>
          </cell>
          <cell r="Y4045">
            <v>168467</v>
          </cell>
          <cell r="Z4045" t="str">
            <v>GBM(WHO IV)</v>
          </cell>
          <cell r="AA4045" t="str">
            <v>GBM(WHO IV)</v>
          </cell>
          <cell r="AB4045">
            <v>4</v>
          </cell>
          <cell r="AC4045" t="str">
            <v>胶质母细胞瘤（WHOⅣ级），肿瘤浸润软膜下及蛛网膜下腔。</v>
          </cell>
          <cell r="AD4045" t="str">
            <v>近全切</v>
          </cell>
          <cell r="AE4045">
            <v>44348</v>
          </cell>
          <cell r="AF4045" t="str">
            <v>1、胶质母细胞瘤（额   双侧）（WHOⅣ级）；2、中枢神经系统感染；3、2型糖尿病；4、高脂血症；5、陈旧性脑梗死；6、低钠血症</v>
          </cell>
          <cell r="AH4045" t="str">
            <v>未终止</v>
          </cell>
          <cell r="AI4045">
            <v>439</v>
          </cell>
          <cell r="AJ4045">
            <v>0</v>
          </cell>
          <cell r="AK4045">
            <v>349</v>
          </cell>
          <cell r="AL4045">
            <v>1</v>
          </cell>
          <cell r="AM4045">
            <v>439</v>
          </cell>
          <cell r="AN4045" t="str">
            <v>同步</v>
          </cell>
          <cell r="AO4045">
            <v>1</v>
          </cell>
          <cell r="AP4045" t="str">
            <v>泰道</v>
          </cell>
          <cell r="AQ4045">
            <v>1</v>
          </cell>
          <cell r="AS4045">
            <v>0</v>
          </cell>
          <cell r="AU4045" t="e">
            <v>#N/A</v>
          </cell>
          <cell r="AV4045" t="e">
            <v>#N/A</v>
          </cell>
          <cell r="AW4045" t="e">
            <v>#N/A</v>
          </cell>
          <cell r="AX4045" t="e">
            <v>#N/A</v>
          </cell>
          <cell r="AY4045" t="e">
            <v>#N/A</v>
          </cell>
          <cell r="AZ4045" t="e">
            <v>#N/A</v>
          </cell>
        </row>
        <row r="4046">
          <cell r="B4046" t="str">
            <v>P1547</v>
          </cell>
          <cell r="C4046" t="str">
            <v>CGGA_P1547</v>
          </cell>
          <cell r="E4046" t="str">
            <v>王丽娥</v>
          </cell>
          <cell r="F4046">
            <v>686018</v>
          </cell>
          <cell r="G4046">
            <v>44330</v>
          </cell>
          <cell r="H4046" t="str">
            <v> 颅内占位性病变  肺部结节</v>
          </cell>
          <cell r="J4046" t="str">
            <v>女</v>
          </cell>
          <cell r="K4046">
            <v>64</v>
          </cell>
          <cell r="L4046" t="str">
            <v>B</v>
          </cell>
          <cell r="M4046" t="str">
            <v>210122195703113323</v>
          </cell>
          <cell r="N4046" t="str">
            <v>张怀志/夫妻/18802436416/张晓侠/母女/18910222596</v>
          </cell>
          <cell r="O4046" t="str">
            <v>记忆力下降1个月，伴头痛、失语2周余。</v>
          </cell>
          <cell r="P4046" t="str">
            <v>患者于1个月前无明显诱因出现记忆力下降，无意识不清，无二便失禁，无恶心、呕吐，无肢体无力，当时未在意，未行诊治，后于2周前出现头痛、失语，呈渐进性加重，就诊于当地医院，给予甘露醇治疗后略缓解，现患者为求进一步诊治来我院门诊，门诊行头颅MR提示双侧大脑半球多发异常影，伴局部强化：弥漫性高级别胶质瘤；弥漫性脑肿胀；大脑镰下疝。胸片提示两肺纹理稍粗重；右肺小结节？    患者自患病以来，饮食可，睡眠可，二便如常，体重无明显变化。</v>
          </cell>
          <cell r="Q4046" t="str">
            <v>平素健康状况:良好。否认高血压史、冠心病史， 否认糖尿病史、脑血管病史、精神病史，否认肝炎史、疟疾史、结核史,否认手术史、外伤史、输血史，否认过敏史，预防接种史不详。</v>
          </cell>
          <cell r="R4046" t="str">
            <v>生于，久居本地，无疫区、疫情、疫水接触史，无牧区、矿山、高氟区、低碘区居住史，无化学性物质、放射性物质、有毒物质接触史，无工业毒物、粉尘接触史。否认冶游史、嗜酒史、吸烟史</v>
          </cell>
          <cell r="S4046" t="str">
            <v>75</v>
          </cell>
          <cell r="T4046">
            <v>44333</v>
          </cell>
          <cell r="V4046" t="str">
            <v>左额颞开颅肿瘤切除术+人工硬脑膜修补术                       </v>
          </cell>
          <cell r="W4046" t="str">
            <v>全麻插管后，仰卧位，头部抬高30度。常规消毒、铺巾。取左额颞弧形切口，暴露颅骨，中线部位颅骨钻2孔，用铣刀铣下骨瓣,约8X9cm大小。见硬膜正常，硬脑膜张力中等。沿骨窗悬吊硬膜后放射状剪开硬膜，电灼硬脑膜边缘出血。可见肿瘤位于左额皮层下，脑回表面肿胀、灰白色，实性，质软，血供丰富，周围与正常脑组织间无明显分界，沿周边分离，镜下全切除肿瘤大小约4.5×5×3.5cm。创面贴附速即纱彻底止血。瘤腔冲水清亮，瘤腔放置引流管1根。护士清点敷料器械无误，人工硬脑膜减张缝合硬膜，骨瓣复位，以盖孔板、钛片固定、复位骨瓣。分层缝合皮下和皮肤，术毕再次清点纱布器械无误。手术顺利，出血约400ml，输液2000ml，术毕返ICU病房。</v>
          </cell>
          <cell r="X4046" t="str">
            <v>近全切</v>
          </cell>
          <cell r="Y4046">
            <v>164878</v>
          </cell>
          <cell r="Z4046" t="str">
            <v>GBM(WHO IV)</v>
          </cell>
          <cell r="AA4046" t="str">
            <v>GBM(WHO IV)</v>
          </cell>
          <cell r="AB4046">
            <v>4</v>
          </cell>
          <cell r="AC4046" t="str">
            <v>胶质母细胞瘤（WHO IV级）</v>
          </cell>
          <cell r="AD4046" t="str">
            <v>近全切</v>
          </cell>
          <cell r="AE4046">
            <v>44342</v>
          </cell>
          <cell r="AF4046" t="str">
            <v>1.胶质母细胞瘤（WHO IV级） 2.肺部结节 3.轻度贫血 4.低蛋白血症</v>
          </cell>
          <cell r="AH4046" t="str">
            <v>未终止</v>
          </cell>
          <cell r="AI4046">
            <v>439</v>
          </cell>
          <cell r="AJ4046">
            <v>0</v>
          </cell>
          <cell r="AK4046">
            <v>410</v>
          </cell>
          <cell r="AL4046">
            <v>1</v>
          </cell>
          <cell r="AM4046">
            <v>439</v>
          </cell>
          <cell r="AN4046" t="str">
            <v>同步</v>
          </cell>
          <cell r="AO4046">
            <v>1</v>
          </cell>
          <cell r="AP4046" t="str">
            <v>替莫脞胺</v>
          </cell>
          <cell r="AQ4046">
            <v>1</v>
          </cell>
          <cell r="AS4046">
            <v>0</v>
          </cell>
          <cell r="AU4046" t="e">
            <v>#N/A</v>
          </cell>
          <cell r="AV4046" t="e">
            <v>#N/A</v>
          </cell>
          <cell r="AW4046" t="e">
            <v>#N/A</v>
          </cell>
          <cell r="AX4046" t="e">
            <v>#N/A</v>
          </cell>
          <cell r="AY4046" t="e">
            <v>#N/A</v>
          </cell>
          <cell r="AZ4046" t="e">
            <v>#N/A</v>
          </cell>
        </row>
        <row r="4047">
          <cell r="B4047" t="str">
            <v>P1548</v>
          </cell>
          <cell r="C4047" t="str">
            <v>CGGA_P1548</v>
          </cell>
          <cell r="E4047" t="str">
            <v>李辉</v>
          </cell>
          <cell r="F4047">
            <v>685761</v>
          </cell>
          <cell r="G4047">
            <v>44329</v>
          </cell>
          <cell r="H4047" t="str">
            <v>颅内占位性病变（左额）  慢性乙型病毒性肝炎</v>
          </cell>
          <cell r="J4047" t="str">
            <v>男</v>
          </cell>
          <cell r="K4047">
            <v>23</v>
          </cell>
          <cell r="L4047" t="str">
            <v>O</v>
          </cell>
          <cell r="M4047" t="str">
            <v>621226199802155891</v>
          </cell>
          <cell r="N4047" t="str">
            <v>王礼/父子/18993928985/王三/母子/15352238985</v>
          </cell>
          <cell r="O4047" t="str">
            <v>11个月前突发癫痫发作，近3个月再次出现2次癫痫大发作。</v>
          </cell>
          <cell r="P4047" t="str">
            <v>患者于2020年6月打篮球过程中出现肢体抽搐，无意识丧失，持续约1分钟后缓解，未予重视；2021年2月15日打篮球过程中突发意识丧失，伴肢体抽搐，约1分钟后缓解，仍未重视；同年3月25日再次于打篮球过程中出现意识丧失，伴肢体抽搐，约1分钟后缓解，于当地医院行头部MRI示颅内占位性病变，未治疗；现为求手术治疗来我院门诊，行头部MRI示：左侧额叶胶质瘤；右侧上颌窦囊肿。今日以“颅内占位性病变（左额）”收入病房。    患者自患病以来，饮食可，睡眠可，二便如常，体重无明显变化</v>
          </cell>
          <cell r="Q4047" t="str">
            <v>平素健康状况:良好。否认高血压史、冠心病史， 否认糖尿病史、脑血管病史、精神病史，15年前发现“乙型病毒性肝炎”，未治疗；否认、疟疾史、结核史,6年前曾因“肠梗阻”于当地医院住院治疗，具体不详；否认手术史、外伤史、输血史，否认过敏史，预防接种史不详。</v>
          </cell>
          <cell r="R4047" t="str">
            <v>生于原籍，久居本地，无疫区、疫情、疫水接触史，无牧区、矿山、高氟区、低碘区居住史，无化学性物质、放射性物质、有毒物质接触史，无工业毒物、粉尘接触史。否认冶游史、嗜酒史、吸烟史。</v>
          </cell>
          <cell r="S4047" t="str">
            <v>100</v>
          </cell>
          <cell r="T4047">
            <v>44334</v>
          </cell>
          <cell r="V4047" t="str">
            <v>左额开颅肿瘤切除术+人工硬脑膜修补术   </v>
          </cell>
          <cell r="W4047" t="str">
            <v>患者全麻成功后，右侧卧位，麻醉诱导喉罩通气后，头部以头架固定，导航注册确定肿瘤及功能区体表投影。常规碘酒（4%）和酒精（75%）消毒后铺巾，头皮浸润麻醉，给予甘露醇250ml快速静点，取左额颞弧形切口逐层切开，皮肌瓣翻向下方，充分暴露骨质，颅骨钻孔骨瓣铣下保留，硬膜止血后四周严密悬吊，拔除喉罩，患者清醒，利多卡因棉条贴敷硬脑膜，“弧形+放射”状剪开硬脑膜，导航明确病变位置，电刺激明确中央前回、中央后回及其他功能区，超声明确病变位置，于功能区左额皮层造瘘，可见病变色灰白，质软，血供不丰富，与正常脑组织无边界，主体位于左额上中回，深部至扣带回，大小约4.0X4.0X2.5cm，仔细分离肿瘤周边，分块切除病变。整个切除过程中患者保持清醒，密切监测患者运动功能，最终病变镜下近全切，运动功能同术前，术中无癫痫发作。然后加深麻醉，重新置入喉罩通气。术腔严密止血,术腔反复冲洗清亮，脑组织搏动好，鉴于硬膜缺损，人工硬膜修补，与护士清点棉片、棉条等手术用品无误后，以盖孔板及钛片还纳骨瓣，皮下放置引流管一根另戳孔引出，逐层缝合肌肉、皮下及皮肤，术毕再次与护士清点棉条等手术用品无误，手术顺利，术中出血约500ml。无异体输血，输液3000ml，安返PICU监护。</v>
          </cell>
          <cell r="X4047" t="str">
            <v>近全切</v>
          </cell>
          <cell r="Y4047">
            <v>164884</v>
          </cell>
          <cell r="Z4047" t="str">
            <v>A(WHO II)</v>
          </cell>
          <cell r="AA4047" t="str">
            <v>A(WHO II)</v>
          </cell>
          <cell r="AB4047">
            <v>2</v>
          </cell>
          <cell r="AC4047" t="str">
            <v>星形细胞瘤（WHO II级）</v>
          </cell>
          <cell r="AD4047" t="str">
            <v>近全切</v>
          </cell>
          <cell r="AE4047">
            <v>44342</v>
          </cell>
          <cell r="AF4047" t="str">
            <v>1.星形细胞瘤（WHO II级）2.慢性乙型病毒性肝炎</v>
          </cell>
          <cell r="AH4047" t="str">
            <v>未终止</v>
          </cell>
          <cell r="AI4047">
            <v>438</v>
          </cell>
          <cell r="AJ4047">
            <v>0</v>
          </cell>
          <cell r="AK4047">
            <v>438</v>
          </cell>
          <cell r="AL4047">
            <v>0</v>
          </cell>
          <cell r="AM4047">
            <v>438</v>
          </cell>
          <cell r="AN4047" t="str">
            <v>30次</v>
          </cell>
          <cell r="AO4047">
            <v>1</v>
          </cell>
          <cell r="AP4047" t="str">
            <v>无</v>
          </cell>
          <cell r="AQ4047">
            <v>0</v>
          </cell>
          <cell r="AS4047">
            <v>0</v>
          </cell>
          <cell r="AU4047" t="e">
            <v>#N/A</v>
          </cell>
          <cell r="AV4047" t="e">
            <v>#N/A</v>
          </cell>
          <cell r="AW4047" t="e">
            <v>#N/A</v>
          </cell>
          <cell r="AX4047" t="e">
            <v>#N/A</v>
          </cell>
          <cell r="AY4047" t="e">
            <v>#N/A</v>
          </cell>
          <cell r="AZ4047" t="e">
            <v>#N/A</v>
          </cell>
        </row>
        <row r="4048">
          <cell r="B4048" t="str">
            <v>P1549</v>
          </cell>
          <cell r="C4048" t="str">
            <v>CGGA_P1549</v>
          </cell>
          <cell r="E4048" t="str">
            <v>张传禄</v>
          </cell>
          <cell r="F4048">
            <v>686219</v>
          </cell>
          <cell r="G4048">
            <v>44333</v>
          </cell>
          <cell r="H4048" t="str">
            <v>颅内占位性病变（右额）  左脚踝骨折病史</v>
          </cell>
          <cell r="J4048" t="str">
            <v>男</v>
          </cell>
          <cell r="K4048">
            <v>56</v>
          </cell>
          <cell r="L4048" t="str">
            <v>AB</v>
          </cell>
          <cell r="M4048" t="str">
            <v>370721196408125378</v>
          </cell>
          <cell r="N4048" t="str">
            <v>张利华/父子/18601571122/张媛媛/父女/13406232007</v>
          </cell>
          <cell r="O4048" t="str">
            <v>6年前癫痫大发作1次，近6个月频繁出现癫痫局部发作。</v>
          </cell>
          <cell r="P4048" t="str">
            <v>患者于6年前于睡眠时突发癫痫大发作，具体不详，于当地医院输液治疗，行头部MRI发现右额叶占位性病变，口服抗癫痫药物对症治疗，后间断出现左侧面部抽搐，约每个月1次，每次持续约2分钟，未予重视；近6个月自觉癫痫局部发作频率较前明显增加，约5天1次，现为求手术治疗来我院门诊，行头部MRI示：右额叶占位：神经节细胞胶质瘤可能。今日以“颅内占位性病变（右额）”收入病房。    患者自患病以来，饮食可，睡眠可，二便如常，体重无明显变化。</v>
          </cell>
          <cell r="Q4048" t="str">
            <v>平素健康状况:良好。否认高血压史、冠心病史， 否认糖尿病史、脑血管病史、精神病史，否认肝炎史、疟疾史、结核史,15年前曾因外伤致左脚踝骨折，保守治疗；10年前因外伤致左眼外伤，行手术治疗，具体不详。否认、、输血史，否认过敏史，预防接种史不详。</v>
          </cell>
          <cell r="R4048" t="str">
            <v>生于原籍，久居本地，无疫区、疫情、疫水接触史，无牧区、矿山、高氟区、低碘区居住史，无化学性物质、放射性物质、有毒物质接触史，无工业毒物、粉尘接触史。吸烟40年，平均20支／日，已戒烟1年。饮酒30年，平均2两／日，已戒酒1年。否认冶游史、、。</v>
          </cell>
          <cell r="S4048" t="str">
            <v>95</v>
          </cell>
          <cell r="T4048">
            <v>44334</v>
          </cell>
          <cell r="V4048" t="str">
            <v>右额颞开颅肿瘤切除术+人工硬脑膜修补术            </v>
          </cell>
          <cell r="W4048" t="str">
            <v>全麻插管后，仰卧位，头左偏。常规消毒、铺巾。区右颞额弧形切口暴露颅骨，颅骨钻孔，用铣刀铣下骨瓣,约5X5cm大小。见硬膜正常，硬脑膜张力中等。沿骨窗悬吊硬膜后放射状剪开硬膜，电灼硬脑膜边缘出血。可见肿瘤位于额下回，脑回表面肿胀、灰红色，囊实性，质软，血供一般，周围与正常脑组织间无明显分界，沿周边分离，镜下全切除肿瘤大小约3.2×3.5×3.8cm。创面贴附速即纱彻底止血。瘤腔冲水清亮。护士清点敷料器械无误，人工硬脑膜减张缝合硬膜，骨瓣复位，以钛片及盖孔板固定、复位骨瓣。分层缝合皮下和皮肤，术毕再次清点纱布器械无误。手术顺利，出血约300ml，输液2000ml，术毕返病房。</v>
          </cell>
          <cell r="X4048" t="str">
            <v>全切</v>
          </cell>
          <cell r="Y4048">
            <v>164883</v>
          </cell>
          <cell r="Z4048" t="str">
            <v>AO(WHO III)</v>
          </cell>
          <cell r="AA4048" t="str">
            <v>AO(WHO III)</v>
          </cell>
          <cell r="AB4048">
            <v>3</v>
          </cell>
          <cell r="AC4048" t="str">
            <v>间变性少突胶质细胞瘤（WHO III级</v>
          </cell>
          <cell r="AD4048" t="str">
            <v>全切</v>
          </cell>
          <cell r="AE4048">
            <v>44343</v>
          </cell>
          <cell r="AF4048" t="str">
            <v>1.间变性少突胶质细胞瘤（WHO III级） 2.左脚踝骨折病史</v>
          </cell>
          <cell r="AH4048" t="str">
            <v>未终止</v>
          </cell>
          <cell r="AI4048">
            <v>438</v>
          </cell>
          <cell r="AJ4048">
            <v>0</v>
          </cell>
          <cell r="AK4048">
            <v>438</v>
          </cell>
          <cell r="AL4048">
            <v>0</v>
          </cell>
          <cell r="AM4048">
            <v>438</v>
          </cell>
          <cell r="AN4048" t="str">
            <v>同步</v>
          </cell>
          <cell r="AO4048">
            <v>1</v>
          </cell>
          <cell r="AP4048" t="str">
            <v>替莫脞胺</v>
          </cell>
          <cell r="AQ4048">
            <v>1</v>
          </cell>
          <cell r="AS4048">
            <v>0</v>
          </cell>
          <cell r="AU4048" t="e">
            <v>#N/A</v>
          </cell>
          <cell r="AV4048" t="e">
            <v>#N/A</v>
          </cell>
          <cell r="AW4048" t="e">
            <v>#N/A</v>
          </cell>
          <cell r="AX4048" t="e">
            <v>#N/A</v>
          </cell>
          <cell r="AY4048" t="e">
            <v>#N/A</v>
          </cell>
          <cell r="AZ4048" t="e">
            <v>#N/A</v>
          </cell>
        </row>
        <row r="4049">
          <cell r="B4049" t="str">
            <v>P1550</v>
          </cell>
          <cell r="C4049" t="str">
            <v>CGGA_P1550</v>
          </cell>
          <cell r="E4049" t="str">
            <v>张静</v>
          </cell>
          <cell r="F4049">
            <v>685442</v>
          </cell>
          <cell r="G4049">
            <v>44327</v>
          </cell>
          <cell r="H4049" t="str">
            <v>1.颅内出血性病变(枕 左)</v>
          </cell>
          <cell r="J4049" t="str">
            <v>女</v>
          </cell>
          <cell r="K4049">
            <v>25</v>
          </cell>
          <cell r="L4049" t="str">
            <v>O</v>
          </cell>
          <cell r="M4049" t="str">
            <v>130703199604232126</v>
          </cell>
          <cell r="N4049" t="str">
            <v>张玉兵/父女/15133366242/张会英/母女/13933758382</v>
          </cell>
          <cell r="O4049" t="str">
            <v>双眼视物有闪光及波动感4月余，头痛1月</v>
          </cell>
          <cell r="P4049" t="str">
            <v>患者于4月前无明显诱因出现双眼视物有闪光及波动感，未行特殊治疗，2021年4月14日出现头痛,恶心呕吐,于当地医院就诊,诊断为脑出血,给予甘露醇等药物治疗,为求进一步治疗来院就诊,行头颅MRI左侧枕叶可见团片状中心T1WI低信号、T2WI高信号，周边T1WI高信号、T2WI低信号影，信号不均匀，边界模糊，大小约42×28×38mm，周围可见片状T1WI稍低信号、T2WI稍高信号影，DWI序列（b=1000）可见斑片状高信号影，增强扫描不均匀明显强化，局部脑组织肿胀，脑沟裂变窄，左侧脑室受压变形，中线结构居中,拟行手术治疗,以颅内占位性病变收住.患者自患病以来，饮食可，睡眠可，二便如常，体重无</v>
          </cell>
          <cell r="Q4049" t="str">
            <v>平素健康状况:一般。否认高血压史、冠心病史， 否认糖尿病史、脑血管病史、精神病史，否认肝炎史、疟疾史、结核史,否认手术史、外伤史、输血史，否认过敏史，预防接种史不详。</v>
          </cell>
          <cell r="R4049" t="str">
            <v>生于河北，久居本地，无疫区、疫情、疫水接触史，无牧区、矿山、高氟区、低碘区居住史，无化学性物质、放射性物质、有毒物质接触史，无工业毒物、粉尘接触史。否认冶游史、嗜酒史、吸烟史。</v>
          </cell>
          <cell r="S4049" t="str">
            <v>90</v>
          </cell>
          <cell r="T4049">
            <v>44334</v>
          </cell>
          <cell r="V4049" t="str">
            <v>左顶枕开颅病变切除术+人工硬膜修补术     </v>
          </cell>
          <cell r="W4049" t="str">
            <v>患者插管全麻成功后，病人取右侧卧位，头架固定，导航明确切口位置，常规碘酒（2%）和酒精（75%）消毒后铺巾，头皮浸润麻醉，沿左顶枕马蹄形切口逐层切开，颅骨钻2孔骨瓣铣下保留，硬膜四周严密悬吊，见硬膜张力略高，250ml甘露醇快速静点降低颅内压， “+”字状剪开脑膜，可见病变位于左顶枕，色灰红，血供丰富，质地韧，与硬膜粘连紧密，无法分离，周围脑组织黄染，表面有陈旧性硬膜下出血，色黄，与硬膜粘连紧密，与周边脑组织边界不清，显微镜下首先沿肿瘤大致边界逐步分离后，最终病变镜下近全切，左侧侧脑室枕角开放，见无色清亮脑脊液流出。术腔严密止血，创面速即纱帖敷,术腔反复冲洗清亮，脑组织搏动好，鉴于硬膜缺损，人工硬膜修补硬膜，与护士清点棉片、棉条等手术用品无误后，2枚盖孔板1枚钛片还纳骨瓣，术腔放置引流管1枚头皮另戳1口引出并固定，逐层缝合皮下及皮肤，术毕再次与护士清点棉条等手术用品无误，手术顺利，术中出血约200ml，输液2000ml，未输血，术后回病房监护。</v>
          </cell>
          <cell r="X4049" t="str">
            <v>近全切</v>
          </cell>
          <cell r="Y4049">
            <v>168517</v>
          </cell>
          <cell r="AA4049">
            <v>0</v>
          </cell>
          <cell r="AC4049" t="str">
            <v>间变的室管膜瘤</v>
          </cell>
          <cell r="AD4049" t="str">
            <v>近全切</v>
          </cell>
          <cell r="AE4049">
            <v>44347</v>
          </cell>
          <cell r="AF4049" t="str">
            <v>1.间变性室管膜瘤（WHOⅢ级）(枕 左)2.中枢神经系统感染 3.低钠血症</v>
          </cell>
          <cell r="AH4049" t="str">
            <v>未终止</v>
          </cell>
          <cell r="AI4049">
            <v>438</v>
          </cell>
          <cell r="AJ4049">
            <v>0</v>
          </cell>
          <cell r="AK4049">
            <v>438</v>
          </cell>
          <cell r="AL4049">
            <v>0</v>
          </cell>
          <cell r="AM4049">
            <v>438</v>
          </cell>
          <cell r="AN4049" t="str">
            <v>25次</v>
          </cell>
          <cell r="AO4049">
            <v>1</v>
          </cell>
          <cell r="AP4049" t="str">
            <v>无</v>
          </cell>
          <cell r="AQ4049">
            <v>0</v>
          </cell>
          <cell r="AS4049">
            <v>0</v>
          </cell>
          <cell r="AU4049" t="e">
            <v>#N/A</v>
          </cell>
          <cell r="AV4049" t="e">
            <v>#N/A</v>
          </cell>
          <cell r="AW4049" t="e">
            <v>#N/A</v>
          </cell>
          <cell r="AX4049" t="e">
            <v>#N/A</v>
          </cell>
          <cell r="AY4049" t="e">
            <v>#N/A</v>
          </cell>
          <cell r="AZ4049" t="e">
            <v>#N/A</v>
          </cell>
        </row>
        <row r="4050">
          <cell r="B4050" t="str">
            <v>P1551</v>
          </cell>
          <cell r="C4050" t="str">
            <v>CGGA_P1551</v>
          </cell>
          <cell r="E4050" t="str">
            <v>舒实梅</v>
          </cell>
          <cell r="F4050">
            <v>686232</v>
          </cell>
          <cell r="G4050">
            <v>44333</v>
          </cell>
          <cell r="H4050" t="str">
            <v>1.颅内占位性病变（左侧海马及颞叶，胶质瘤可能性大）</v>
          </cell>
          <cell r="J4050" t="str">
            <v>女</v>
          </cell>
          <cell r="K4050">
            <v>61</v>
          </cell>
          <cell r="L4050" t="str">
            <v>A</v>
          </cell>
          <cell r="M4050" t="str">
            <v>360423195908124523</v>
          </cell>
          <cell r="N4050" t="str">
            <v>申璐璐/母女/18770268432/申芬芬/母女/13810087689</v>
          </cell>
          <cell r="O4050" t="str">
            <v>五个月前抽搐发作一次，言语笨拙、反应迟钝半月余</v>
          </cell>
          <cell r="P4050" t="str">
            <v>该患于五个月前无明显诱因出现抽搐大发作，急送当地医院行头CT及MRI示颅内占位性病变不除外，给予动态复查头MRI及口服抗癫痫药物治疗，近半个月出现间断头痛，言语笨拙、词不达意、反应迟钝，并右侧肢体活动不灵，无恶心及呕吐，近期无抽搐发作，今为求进一步诊治来我院完善相关检查后科以“颅内占位性病变”收入，患者自患病以来，饮食可，睡眠不良，二便如常，体重无明显变化。</v>
          </cell>
          <cell r="Q4050" t="str">
            <v>平素健康状况:良好。否认高血压史、冠心病史， 否认糖尿病史、脑血管病史、精神病史，否认肝炎史、疟疾史、结核史,否认手术史、外伤史、输血史，否认过敏史，预防接种史不详。</v>
          </cell>
          <cell r="R4050" t="str">
            <v>生于江西省，久居当地，无疫区、疫情、疫水接触史，无牧区、矿山、高氟区、低碘区居住史，无化学性物质、放射性物质、有毒物质接触史，无工业毒物、粉尘接触史。否认冶游史、嗜酒史、吸烟史。</v>
          </cell>
          <cell r="S4050" t="str">
            <v>60</v>
          </cell>
          <cell r="T4050">
            <v>44335</v>
          </cell>
          <cell r="V4050" t="str">
            <v>导航下显微镜下幕上深部肿物切除术     </v>
          </cell>
          <cell r="W4050" t="str">
            <v>患者插管全麻成功后，病人右侧卧位头架固定。常规碘酒（4%）和酒精（75%）消毒后铺巾，头皮浸润麻醉，导航定位病变后设计切口。行左颞枕“马蹄形”切口逐层切开，充分暴露骨质，颅骨钻2孔骨瓣铣下保留，硬膜四周严密悬吊。再次导航确定病变位置，“弧形+放射”状剪开硬膜，于颞中回皮质造瘘皮层下2.5cm左右进入侧脑室三角区，略向下方即可见灰白色病变，质地软韧不均，血供中等，呈浸润性生长，与周边脑组织边界不清，于侧脑室脉络丛粘连密切。自肿瘤大致边界逐步分离并分块切除，最终肿瘤镜下近全切除，大小约45*40*40mm。侧脑室脉络丛、脑干、大脑后动脉等结构显露并保护良好。术腔严密止血，创面速即纱帖敷,术腔反复冲洗清亮，脑组织搏动好。硬膜破损严重，可缝人工硬膜（脑膜健）减张缝合。与护士清点棉片、棉条等手术用品无误后，还纳骨瓣，钛片+盖孔板固定。逐层缝合肌肉、皮下及皮肤，术毕再次与护士清点棉条等手术用品无误，手术顺利，术中出血约100ml，输液2500ml，未输血，术后回病房监护。</v>
          </cell>
          <cell r="X4050" t="str">
            <v>全切</v>
          </cell>
          <cell r="Z4050" t="str">
            <v>GBM(WHO IV)</v>
          </cell>
          <cell r="AA4050" t="str">
            <v>GBM(WHO IV)</v>
          </cell>
          <cell r="AB4050">
            <v>4</v>
          </cell>
          <cell r="AC4050" t="str">
            <v>胶质母细胞瘤</v>
          </cell>
          <cell r="AD4050" t="str">
            <v>全切</v>
          </cell>
          <cell r="AE4050">
            <v>44343</v>
          </cell>
          <cell r="AF4050" t="str">
            <v>1.胶质母细胞瘤 (WHOⅣ级,颞叶及海马,左)</v>
          </cell>
          <cell r="AH4050" t="str">
            <v>终止</v>
          </cell>
          <cell r="AI4050">
            <v>414</v>
          </cell>
          <cell r="AJ4050">
            <v>1</v>
          </cell>
          <cell r="AK4050">
            <v>286</v>
          </cell>
          <cell r="AL4050">
            <v>1</v>
          </cell>
          <cell r="AM4050">
            <v>437</v>
          </cell>
          <cell r="AN4050" t="str">
            <v>同步</v>
          </cell>
          <cell r="AO4050">
            <v>1</v>
          </cell>
          <cell r="AP4050" t="str">
            <v>泰道</v>
          </cell>
          <cell r="AQ4050">
            <v>1</v>
          </cell>
          <cell r="AS4050">
            <v>0</v>
          </cell>
          <cell r="AU4050" t="e">
            <v>#N/A</v>
          </cell>
          <cell r="AV4050" t="e">
            <v>#N/A</v>
          </cell>
          <cell r="AW4050" t="e">
            <v>#N/A</v>
          </cell>
          <cell r="AX4050" t="e">
            <v>#N/A</v>
          </cell>
          <cell r="AY4050" t="e">
            <v>#N/A</v>
          </cell>
          <cell r="AZ4050" t="e">
            <v>#N/A</v>
          </cell>
        </row>
        <row r="4051">
          <cell r="B4051" t="str">
            <v>P1552</v>
          </cell>
          <cell r="C4051" t="str">
            <v>CGGA_P1552</v>
          </cell>
          <cell r="E4051" t="str">
            <v>白小龙</v>
          </cell>
          <cell r="F4051">
            <v>686034</v>
          </cell>
          <cell r="G4051">
            <v>44330</v>
          </cell>
          <cell r="H4051" t="str">
            <v>颅内占位性病变(额 双侧)  星形细胞瘤?</v>
          </cell>
          <cell r="J4051" t="str">
            <v>男</v>
          </cell>
          <cell r="K4051">
            <v>35</v>
          </cell>
          <cell r="L4051" t="str">
            <v>O</v>
          </cell>
          <cell r="M4051" t="str">
            <v>130423198506201419</v>
          </cell>
          <cell r="N4051" t="str">
            <v>宋卫花/夫妻/15188810265/白改英/姐弟/15033105839</v>
          </cell>
          <cell r="O4051" t="str">
            <v>上肢麻木,发现颅内病变1月</v>
          </cell>
          <cell r="P4051" t="str">
            <v>患者于2021年4月自觉上肢麻木,于当地医院就诊,行头颅CT检查提示颅内病变,为求进一步诊疗来院就诊,行头颅MRI示右额叶内侧面可见团片状T1WI低信号、T2WI高信号影，信号均匀，FLAIR呈高信号，DWI序列（b=1000）呈等和稍低信号，边界模糊，大小约24×23mm，增强扫描无明显强化，局部脑组织肿胀，脑沟裂变窄。左额叶皮层下见小片状Flair高信号影，未见强化,拟行手术治疗,以颅内占位性病变收住.患者自患病以来，饮食可，睡眠可，二便如常，体重无明显变化。</v>
          </cell>
          <cell r="Q4051" t="str">
            <v>平素健康状况:良好。否认高血压史、冠心病史， 否认糖尿病史、脑血管病史、精神病史，否认肝炎史、疟疾史、结核史,否认手术史、、输血史，否认过敏史，预防接种史不详。</v>
          </cell>
          <cell r="R4051" t="str">
            <v>生于河北，久居本地，无疫区、疫情、疫水接触史，无牧区、矿山、高氟区、低碘区居住史，无化学性物质、放射性物质、有毒物质接触史，无工业毒物、粉尘接触史。否认冶游史、嗜酒史、吸烟史。</v>
          </cell>
          <cell r="S4051" t="str">
            <v>100</v>
          </cell>
          <cell r="T4051">
            <v>44335</v>
          </cell>
          <cell r="V4051" t="str">
            <v>显微镜下右额开颅肿瘤切除+人工硬脑膜修补术（术中导航+电生理监测定位      </v>
          </cell>
          <cell r="W4051" t="str">
            <v>患者插管全麻成功后，病人取仰卧位。常规碘酒（4%）和酒精（75%）消毒后铺巾，头皮浸润麻醉，行冠状切口切开，充分暴露右额骨质，颅骨钻2孔骨瓣铣下保留，硬膜四周严密悬吊，硬膜张力略高250ml甘露醇快速静点降低颅内压，不规则状剪开硬脑膜，桥静脉与硬脑膜粘连紧密，可见左额上回脑回增宽，脑沟消失，皮层表面即可见灰白色肿瘤，质地软韧不均，血供中等，与周围脑组织边界不清。首先行单极高频刺激确定中央前回下肢和上肢区，然后显微镜下分块近全切除肿瘤，深部达扣带回，中线达前纵裂，外侧达额上沟，后方及外侧深部达锥体束（下肢区及上肢区）。切除后MEP监测显示上肢波幅明显下降，下肢波幅无明显异常。术腔严密止血，反复冲洗清亮，脑组织搏动好，硬膜破损严重，免缝人工硬膜减张缝合，与护士清点棉片、棉条等手术用品无误后，皮瓣下放置引流管一根另戳孔引出。钛夹和钛片还纳固定骨瓣，逐层缝合肌肉、皮下及皮肤，术毕再次与护士清点棉条等手术用品无误，手术顺利，麻醉满意，术中出血约 150 ml，输液 3000 ml，术后拔管后安返ICU病房监护。</v>
          </cell>
          <cell r="X4051" t="str">
            <v>近全切</v>
          </cell>
          <cell r="Y4051">
            <v>168585</v>
          </cell>
          <cell r="Z4051" t="str">
            <v>A(WHO II)</v>
          </cell>
          <cell r="AA4051" t="str">
            <v>A(WHO II)</v>
          </cell>
          <cell r="AB4051">
            <v>2</v>
          </cell>
          <cell r="AC4051" t="str">
            <v>星形细胞瘤(额 右)(WHOⅡ级 )</v>
          </cell>
          <cell r="AD4051" t="str">
            <v>近全切</v>
          </cell>
          <cell r="AE4051">
            <v>44343</v>
          </cell>
          <cell r="AF4051" t="str">
            <v>.星形细胞瘤(额 右)(WHOⅡ级) 2.颅内占位性病变(额 左)  星形细胞瘤?</v>
          </cell>
          <cell r="AH4051" t="str">
            <v>未终止</v>
          </cell>
          <cell r="AI4051">
            <v>437</v>
          </cell>
          <cell r="AJ4051">
            <v>0</v>
          </cell>
          <cell r="AK4051">
            <v>437</v>
          </cell>
          <cell r="AL4051">
            <v>0</v>
          </cell>
          <cell r="AM4051">
            <v>437</v>
          </cell>
          <cell r="AN4051" t="str">
            <v>无</v>
          </cell>
          <cell r="AO4051">
            <v>0</v>
          </cell>
          <cell r="AP4051" t="str">
            <v>泰道1次</v>
          </cell>
          <cell r="AQ4051">
            <v>1</v>
          </cell>
          <cell r="AS4051">
            <v>1</v>
          </cell>
          <cell r="AU4051" t="e">
            <v>#N/A</v>
          </cell>
          <cell r="AV4051" t="e">
            <v>#N/A</v>
          </cell>
          <cell r="AW4051" t="e">
            <v>#N/A</v>
          </cell>
          <cell r="AX4051" t="e">
            <v>#N/A</v>
          </cell>
          <cell r="AY4051" t="e">
            <v>#N/A</v>
          </cell>
          <cell r="AZ4051" t="e">
            <v>#N/A</v>
          </cell>
        </row>
        <row r="4052">
          <cell r="B4052" t="str">
            <v>P1553</v>
          </cell>
          <cell r="C4052" t="str">
            <v>CGGA_P1553</v>
          </cell>
          <cell r="E4052" t="str">
            <v>崔光荣</v>
          </cell>
          <cell r="F4052">
            <v>686682</v>
          </cell>
          <cell r="G4052">
            <v>44335</v>
          </cell>
          <cell r="H4052" t="str">
            <v>颅内占位性病变（顶枕叶 右）胶质瘤可能性大  </v>
          </cell>
          <cell r="J4052" t="str">
            <v>女</v>
          </cell>
          <cell r="K4052">
            <v>65</v>
          </cell>
          <cell r="L4052" t="str">
            <v>B</v>
          </cell>
          <cell r="M4052" t="str">
            <v>231023195507140522</v>
          </cell>
          <cell r="N4052" t="str">
            <v>崔先涛/:姐弟/15046397425/:邰伟/母子/13946093586</v>
          </cell>
          <cell r="O4052" t="str">
            <v>间断发作视物不清、双影10年</v>
          </cell>
          <cell r="P4052" t="str">
            <v>患者于10余年前无明显诱因出现视物双影，无头痛、无头晕、无恶心呕吐、无意识不清，当时就诊于当地门诊给予药物及“针灸治疗”后缓解，20余天前出现视物不清、远近不清，行走时跌跌撞撞，次日缓解，就诊于当地医院行头颅MR提示“颅内占位”，为求进一步诊治来我院，门诊行头颅MR提示右侧顶枕叶占位：高级别胶质瘤；脑内少许白质病变。    患者自患病以来，饮食可，睡眠可，二便便秘，体重无明显变化。</v>
          </cell>
          <cell r="Q4052" t="str">
            <v>平素健康状况:良好。有高血压病，患高血压7年，平日120/80mmHg,最高达198/100mmHg，于2015年1月开始服用降压药，硝苯地平缓释片II，不规律服用，血压控制120/80mmHg。否认、冠心病史， 否认糖尿病史、脑血管病史、精神病史，否认肝炎史、疟疾史、结核史,否认手术史、外伤史、输血史，否认过敏史，预防接种史不详</v>
          </cell>
          <cell r="R4052" t="str">
            <v>生于黑龙江省，久居本地，无疫区、疫情、疫水接触史，无牧区、矿山、高氟区、低碘区居住史，无化学性物质、放射性物质、有毒物质接触史，无工业毒物、粉尘接触史。否认冶游史、嗜酒史、吸烟史。</v>
          </cell>
          <cell r="S4052" t="str">
            <v>90</v>
          </cell>
          <cell r="T4052">
            <v>44337</v>
          </cell>
          <cell r="V4052" t="str">
            <v>右顶枕开颅颅内肿物切除术+人工硬脑膜修补术（神经导航+术中B超辅助）</v>
          </cell>
          <cell r="W4052" t="str">
            <v>患者插管全麻成功后，病人取左侧卧位，头架固定，导航明确切口位置，常规碘酒（2%）和酒精（75%）消毒后铺巾，头皮浸润麻醉，沿右顶枕马蹄形切口逐层切开，颅骨钻2孔骨瓣铣下保留，硬膜四周严密悬吊，见硬膜张力略高，250ml甘露醇快速静点降低颅内压， “+”字状剪开脑膜，可见病变位于左顶枕，色灰红，血供丰富，质地韧，与硬膜粘连紧密，无法分离，周围脑组织黄染，表面有陈旧性硬膜下出血，色黄，与硬膜粘连紧密，与周边脑组织边界不清，显微镜下首先沿肿瘤大致边界逐步分离后，最终病变镜下近全切，右侧侧脑室枕角开放，见无色清亮脑脊液流出。术腔严密止血，创面速即纱帖敷,术腔反复冲洗清亮，脑组织搏动好，鉴于硬膜缺损，人工硬膜修补硬膜，与护士清点棉片、棉条等手术用品无误后，2枚盖孔板1枚钛片还纳骨瓣，术腔放置引流管1枚头皮另戳1口引出并固定，逐层缝合皮下及皮肤，术毕再次与护士清点棉条等手术用品无误，手术顺利，术后回病房监护。</v>
          </cell>
          <cell r="X4052" t="str">
            <v>近全切</v>
          </cell>
          <cell r="Y4052">
            <v>168679</v>
          </cell>
          <cell r="Z4052" t="str">
            <v>GBM(WHO IV)</v>
          </cell>
          <cell r="AA4052" t="str">
            <v>GBM(WHO IV)</v>
          </cell>
          <cell r="AB4052">
            <v>4</v>
          </cell>
          <cell r="AC4052" t="str">
            <v>胶质母细胞瘤</v>
          </cell>
          <cell r="AD4052" t="str">
            <v>近全切</v>
          </cell>
          <cell r="AE4052">
            <v>44347</v>
          </cell>
          <cell r="AF4052" t="str">
            <v>1.颅内占位性病变（顶枕叶 右）胶质母细胞瘤WHO IV级2.高血压3.高氯血症4.低蛋白血症5.高胆红素血症6.凝血功能异常7.贫血8.低磷血症</v>
          </cell>
          <cell r="AH4052" t="str">
            <v>终止</v>
          </cell>
          <cell r="AI4052">
            <v>284</v>
          </cell>
          <cell r="AJ4052">
            <v>1</v>
          </cell>
          <cell r="AK4052">
            <v>225</v>
          </cell>
          <cell r="AL4052">
            <v>1</v>
          </cell>
          <cell r="AM4052">
            <v>350</v>
          </cell>
          <cell r="AN4052" t="str">
            <v>同步</v>
          </cell>
          <cell r="AO4052">
            <v>1</v>
          </cell>
          <cell r="AP4052" t="str">
            <v>帝清</v>
          </cell>
          <cell r="AQ4052">
            <v>1</v>
          </cell>
          <cell r="AS4052">
            <v>0</v>
          </cell>
          <cell r="AU4052" t="e">
            <v>#N/A</v>
          </cell>
          <cell r="AV4052" t="e">
            <v>#N/A</v>
          </cell>
          <cell r="AW4052" t="e">
            <v>#N/A</v>
          </cell>
          <cell r="AX4052" t="e">
            <v>#N/A</v>
          </cell>
          <cell r="AY4052" t="e">
            <v>#N/A</v>
          </cell>
          <cell r="AZ4052" t="e">
            <v>#N/A</v>
          </cell>
        </row>
        <row r="4053">
          <cell r="B4053" t="str">
            <v>P1554</v>
          </cell>
          <cell r="C4053" t="str">
            <v>CGGA_P1554</v>
          </cell>
          <cell r="E4053" t="str">
            <v>马惠</v>
          </cell>
          <cell r="F4053">
            <v>686712</v>
          </cell>
          <cell r="G4053">
            <v>44335</v>
          </cell>
          <cell r="H4053" t="str">
            <v> 颅内占位性病变（额，右）：胶质瘤可能性大</v>
          </cell>
          <cell r="J4053" t="str">
            <v>女</v>
          </cell>
          <cell r="K4053">
            <v>50</v>
          </cell>
          <cell r="L4053" t="str">
            <v>O</v>
          </cell>
          <cell r="M4053" t="str">
            <v>620402197009060504</v>
          </cell>
          <cell r="N4053" t="str">
            <v>马艳/姐妹/15336088622/罗军/夫妻/15336088622</v>
          </cell>
          <cell r="O4053" t="str">
            <v>左侧肢体肌力下降1月余</v>
          </cell>
          <cell r="P4053" t="str">
            <v>患者自诉1月前无明显诱因下出现左侧肢体肌力下降，同时感头痛，头痛为间断性钝痛，无恶心、呕吐，无肢体抽搐。到当地医院就诊，行头颅MR检查提示“颅内占位性病变”。为进一步治疗到我院就诊。患者自患病以来，饮食可，睡眠可，二便如常，体重无明显变化。</v>
          </cell>
          <cell r="Q4053" t="str">
            <v>平素健康状况:良好。否认高血压史、冠心病史， 否认糖尿病史、脑血管病史、精神病史，否认肝炎史、疟疾史、结核史,否认手术史、外伤史、输血史，否认过敏史，预防接种史不详。</v>
          </cell>
          <cell r="R4053" t="str">
            <v>生于甘肃，久居本地，无疫区、疫情、疫水接触史，无牧区、矿山、高氟区、低碘区居住史，无化学性物质、放射性物质、有毒物质接触史，无工业毒物、粉尘接触史。否认冶游史、嗜酒史、吸烟史。</v>
          </cell>
          <cell r="S4053" t="str">
            <v>60</v>
          </cell>
          <cell r="T4053">
            <v>44337</v>
          </cell>
          <cell r="V4053" t="str">
            <v>右额开颅，肿瘤切除术      </v>
          </cell>
          <cell r="W4053" t="str">
            <v>患者插管全麻成功后，病人取仰卧位。导航确定颅内病变头皮投影，常规碘酒（4%）和酒精（75%）消毒后铺巾，头皮浸润麻醉，行右额顶马蹄形切口，充分暴露右额颅骨，颅骨钻孔，骨瓣铣下保留，硬膜四周严密悬吊，硬膜张力高，250ml甘露醇快速静点降低颅内压，“弧形+放射”状剪开硬脑膜，见右额局部脑组织张力高，脑回膨隆明显，脑沟消失，肿瘤突出至右额中回皮层下，瘤体呈灰红色，质地软韧不均，血供丰富，与周围脑组织边界不清，先切除部分病变组织送快速冰冻病理，结果回报：高级别胶质瘤可能性大。肿瘤有出血、卒中，瘤结节位于皮层下，囊壁亦有灰红色肿瘤，显微镜下自前向后分块切除肿瘤，肿瘤主体位于右额中、下回的后部，部分侵润至中央前回，肿瘤深达侧脑室体部，先自瘤内分块切除，待减压充分后自肿瘤大致边界逐步自前向后分离并分块切除，最终肿瘤镜下全切除(瘤结节及囊壁肿瘤全切)，侧脑室体部开放。术腔严密止血，创面速即纱帖敷,术腔反复冲洗清亮，脑组织搏动好，术腔放置外引流，硬膜破损严重，可缝人工硬膜（脑膜健）减张修补、缝合，护士清点棉片、棉条等手术用品无误，盖骨板及钛片还纳骨瓣，逐层缝合肌肉、皮下及皮肤，术毕。再次与护士清点棉条等手术用品无误，手术顺利，术中出血约200ml，输液3000ml，未输血，术后回ICU病房监护。</v>
          </cell>
          <cell r="X4053" t="str">
            <v>全切</v>
          </cell>
          <cell r="Y4053">
            <v>168668</v>
          </cell>
          <cell r="Z4053" t="str">
            <v>GBM(WHO IV)</v>
          </cell>
          <cell r="AA4053" t="str">
            <v>GBM(WHO IV)</v>
          </cell>
          <cell r="AB4053">
            <v>4</v>
          </cell>
          <cell r="AC4053" t="str">
            <v>胶质母细胞瘤（WHOⅣ级）</v>
          </cell>
          <cell r="AD4053" t="str">
            <v>全切</v>
          </cell>
          <cell r="AE4053">
            <v>44354</v>
          </cell>
          <cell r="AF4053" t="str">
            <v>胶质母细胞瘤（额、右） </v>
          </cell>
          <cell r="AH4053" t="str">
            <v>未终止</v>
          </cell>
          <cell r="AI4053">
            <v>435</v>
          </cell>
          <cell r="AJ4053">
            <v>0</v>
          </cell>
          <cell r="AK4053">
            <v>435</v>
          </cell>
          <cell r="AL4053">
            <v>0</v>
          </cell>
          <cell r="AM4053">
            <v>435</v>
          </cell>
          <cell r="AN4053" t="str">
            <v>同步</v>
          </cell>
          <cell r="AO4053">
            <v>1</v>
          </cell>
          <cell r="AP4053" t="str">
            <v>泰道</v>
          </cell>
          <cell r="AQ4053">
            <v>1</v>
          </cell>
          <cell r="AS4053">
            <v>0</v>
          </cell>
          <cell r="AU4053" t="e">
            <v>#N/A</v>
          </cell>
          <cell r="AV4053" t="e">
            <v>#N/A</v>
          </cell>
          <cell r="AW4053" t="e">
            <v>#N/A</v>
          </cell>
          <cell r="AX4053" t="e">
            <v>#N/A</v>
          </cell>
          <cell r="AY4053" t="e">
            <v>#N/A</v>
          </cell>
          <cell r="AZ4053" t="e">
            <v>#N/A</v>
          </cell>
        </row>
        <row r="4054">
          <cell r="B4054" t="str">
            <v>P1555</v>
          </cell>
          <cell r="C4054" t="str">
            <v>CGGA_P1555</v>
          </cell>
          <cell r="E4054" t="str">
            <v>刘喜顺</v>
          </cell>
          <cell r="F4054">
            <v>686718</v>
          </cell>
          <cell r="G4054">
            <v>44335</v>
          </cell>
          <cell r="H4054" t="str">
            <v>.颅内占位性病变(额 右)  星形细胞瘤?  2.症状性癫痫[继发性癫痫]  3.高血压</v>
          </cell>
          <cell r="J4054" t="str">
            <v>男</v>
          </cell>
          <cell r="K4054">
            <v>53</v>
          </cell>
          <cell r="L4054" t="str">
            <v>B</v>
          </cell>
          <cell r="M4054" t="str">
            <v>130622196801020413</v>
          </cell>
          <cell r="N4054" t="str">
            <v>刘素珍/夫妻/13313028759/刘朋飞/13313028759</v>
          </cell>
          <cell r="O4054" t="str">
            <v>口角抽动发现颅内病变半月</v>
          </cell>
          <cell r="P4054" t="str">
            <v>患者于2021年5月4日无明显诱因出现抬头后出现视物旋转,右侧口角抽动,持续约3秒,过程中患者意识清醒,于当地医院就诊行头颅CT\MRI检查提示颅内病变,为求进一步诊治来我院就诊,行头颅MRI检查提示右额叶可见团片状T1WI低信号、T2WI高信号影，信号欠均匀，FLAIR呈不均匀高信号，DWI序列（b=1000）见小片状稍高信号，边界模糊，大小约31×29mm，增强扫描无明显强化，局部脑组织肿胀，脑沟裂变窄，脑室系统大小、形态及位置未见明显异常。中线结构居中.拟行手术治疗,以颅内占位性病变收住.患者自患病以来，饮食可，睡眠可，二便如常，体重无明显变化。</v>
          </cell>
          <cell r="Q4054" t="str">
            <v>平素健康状况:良好。有高血压病史，平日140/90mmHg,最高达170/97mmHg，目前服用降压药，吲达帕胺，规律服用，血压控制120/80mmHg。否认、冠心病史， 否认糖尿病史、脑血管病史、精神病史，否认肝炎史、疟疾史、结核史,否认手术史、外伤史、输血史，否认过敏史，预防接种史不详。</v>
          </cell>
          <cell r="R4054" t="str">
            <v>生于河北，久居本地，无疫区、疫情、疫水接触史，无牧区、矿山、高氟区、低碘区居住史，无化学性物质、放射性物质、有毒物质接触史，无工业毒物、粉尘接触史。否认冶游史、嗜酒史、吸烟史。</v>
          </cell>
          <cell r="S4054" t="str">
            <v>95</v>
          </cell>
          <cell r="T4054">
            <v>44337</v>
          </cell>
          <cell r="V4054" t="str">
            <v>显微镜下右额开颅肿瘤切除+人工硬脑膜修补术（术中导航+电生理监测定位     </v>
          </cell>
          <cell r="W4054" t="str">
            <v>患者插管全麻成功后，病人取仰卧位，导航注册确定肿瘤体表投影。常规碘酒（4%）和酒精（75%）消毒后铺巾，头皮浸润麻醉，行弧形切口切开，充分暴露右额骨质，颅骨钻2孔骨瓣铣下保留，硬膜四周严密悬吊，硬膜张力略高250ml甘露醇快速静点降低颅内压，“弧形+放射”状剪开硬脑膜，可见冠状缝下方，右额中回后部脑回增宽、脑沟消失。首先行SSEP确定中央沟，单极高频刺激确定中央前回前臂和手区，肿瘤位于中央前回前方。肿瘤灰白色，质软，血供中等，与周围脑组织边界不清，显微镜下软膜下分块切除肿瘤，后界达中央前沟，深部单极高频刺激确定皮质下手区（8mA），以此作为深部功能边界，肿瘤上、下及前方均到脑沟底部，最终肿瘤镜下全切，切除过程中MEP监测上下肢波幅无明显异常。术腔严密止血，反复冲洗清亮，脑组织搏动好，硬膜皱缩明显，可缝人工硬膜（脑膜健）减张缝合，与护士清点棉片、器械等手术用品无误后，钛夹和钛片还纳固定骨瓣，逐层缝合肌肉、皮下及皮肤，术毕再次与护士清点棉条等手术用品无误，手术顺利，麻醉满意，术中出血约 100ml，输液 2000 ml，术后拔管后安返PICU病房监护。</v>
          </cell>
          <cell r="X4054" t="str">
            <v>全切</v>
          </cell>
          <cell r="Y4054">
            <v>168670</v>
          </cell>
          <cell r="Z4054" t="str">
            <v>AO(WHO III)</v>
          </cell>
          <cell r="AA4054" t="str">
            <v>AO(WHO III)</v>
          </cell>
          <cell r="AB4054">
            <v>3</v>
          </cell>
          <cell r="AC4054" t="str">
            <v>间变型少突神经胶质细胞瘤(额 右)(WHO Ⅲ级 )</v>
          </cell>
          <cell r="AD4054" t="str">
            <v>全切</v>
          </cell>
          <cell r="AE4054">
            <v>44356</v>
          </cell>
          <cell r="AF4054" t="str">
            <v>1.间变性少突胶质细胞瘤（WHOⅢ级）(额 右)  2.症状性癫痫 3.高血压 4.低钠血症</v>
          </cell>
          <cell r="AH4054" t="str">
            <v>未终止</v>
          </cell>
          <cell r="AI4054">
            <v>435</v>
          </cell>
          <cell r="AJ4054">
            <v>0</v>
          </cell>
          <cell r="AK4054">
            <v>435</v>
          </cell>
          <cell r="AL4054">
            <v>0</v>
          </cell>
          <cell r="AM4054">
            <v>435</v>
          </cell>
          <cell r="AN4054" t="str">
            <v>同步</v>
          </cell>
          <cell r="AO4054">
            <v>1</v>
          </cell>
          <cell r="AP4054" t="str">
            <v>泰道</v>
          </cell>
          <cell r="AQ4054">
            <v>1</v>
          </cell>
          <cell r="AS4054">
            <v>0</v>
          </cell>
          <cell r="AU4054" t="e">
            <v>#N/A</v>
          </cell>
          <cell r="AV4054" t="e">
            <v>#N/A</v>
          </cell>
          <cell r="AW4054" t="e">
            <v>#N/A</v>
          </cell>
          <cell r="AX4054" t="e">
            <v>#N/A</v>
          </cell>
          <cell r="AY4054" t="e">
            <v>#N/A</v>
          </cell>
          <cell r="AZ4054" t="e">
            <v>#N/A</v>
          </cell>
        </row>
        <row r="4055">
          <cell r="B4055" t="str">
            <v>P1556</v>
          </cell>
          <cell r="C4055" t="str">
            <v>CGGA_P1556</v>
          </cell>
          <cell r="D4055" t="str">
            <v>CGGA_P197, CGGA_P1556</v>
          </cell>
          <cell r="E4055" t="str">
            <v>徐峰</v>
          </cell>
          <cell r="F4055">
            <v>686051</v>
          </cell>
          <cell r="G4055">
            <v>44330</v>
          </cell>
          <cell r="H4055" t="str">
            <v>颅内占位性病变（右侧岛叶，胶质瘤复发可能性大）</v>
          </cell>
          <cell r="J4055" t="str">
            <v>男</v>
          </cell>
          <cell r="K4055">
            <v>42</v>
          </cell>
          <cell r="L4055" t="str">
            <v>B</v>
          </cell>
          <cell r="M4055" t="str">
            <v>110228197903060077</v>
          </cell>
          <cell r="N4055" t="str">
            <v>王迎春/夫妻/13311371851/徐付林/父子/13311371851</v>
          </cell>
          <cell r="O4055" t="str">
            <v>右额颞岛叶胶质瘤术后五年</v>
          </cell>
          <cell r="P4055" t="str">
            <v>该患于五年前体检发现颅内占位性病变，于我院就诊并行手术治疗，术后诊断右额颞岛叶星形细胞瘤（WHO II级），术后规律放疗，并定期复查头MRI，病程中无抽搐发作，无明显肢体活动不灵及言语笨拙，自述记忆力略有减退，近期复查头MRI示肿瘤复发，为求进一步诊治门诊完善相关检查后科以“颅内占位性病变”收入，患者自患病以来，饮食可，睡眠可，二便如常，体重无明显变化。</v>
          </cell>
          <cell r="Q4055" t="str">
            <v>平素健康状况:良好。否认高血压史、冠心病史， 否认糖尿病史、脑血管病史、精神病史，否认肝炎史、疟疾史、结核史右额颞岛叶星形细胞瘤病史并手术史，右踝手术史，否认、外伤史、输血史，否认过敏史，预防接种史不详。</v>
          </cell>
          <cell r="R4055" t="str">
            <v>生于北京市，久居本地，无疫区、疫情、疫水接触史，无牧区、矿山、高氟区、低碘区居住史，无化学性物质、放射性物质、有毒物质接触史，无工业毒物、粉尘接触史。否认冶游史、嗜酒史、吸烟史。</v>
          </cell>
          <cell r="S4055" t="str">
            <v>95</v>
          </cell>
          <cell r="T4055">
            <v>44341</v>
          </cell>
          <cell r="V4055" t="str">
            <v>右额颞开颅岛叶肿瘤切除术+人工硬膜修复术      </v>
          </cell>
          <cell r="W4055" t="str">
            <v>患者气管插管全麻成功后，仰卧位，头偏向左。导航下确定切口入路。常规碘酒（4%）和酒精（75%）消毒后铺巾，头皮浸润麻醉，取右额颞“？”切口逐层切开（部分原切口+新切口），皮瓣翻向侧下方，充分暴露骨质，颅骨钻1孔骨瓣铣下保留。硬膜止血后四周严密悬吊，见硬膜张力略高250ml甘露醇快速静点降低颅内压，“弧形+放射”状剪开硬脑膜，额下回造瘘，见灰红色病变位于右侧岛叶，质地软，与周围组织边界不清，血供极其丰富，沿肿瘤周边逐步分离，最终病变镜下全切，大小约4X3.5X3.2CM。术腔严密止血，创面速即纱帖敷,术腔反复冲洗清亮，脑组织搏动好，硬膜破损处人工硬膜减张缝合修补，与护士清点棉片、棉条等手术用品无误后，2枚盖孔板+1枚钛片固定部分原骨瓣+新骨瓣，逐层缝合肌肉、皮下及皮肤，术毕再次与护士清点棉条等手术用品无误，手术顺利，术中出血约200ml，术后回ICU病房监护。</v>
          </cell>
          <cell r="X4055" t="str">
            <v>全切</v>
          </cell>
          <cell r="Y4055" t="str">
            <v>缺失</v>
          </cell>
          <cell r="Z4055" t="str">
            <v>A(WHO II)</v>
          </cell>
          <cell r="AA4055" t="str">
            <v>A(WHO II)</v>
          </cell>
          <cell r="AB4055">
            <v>2</v>
          </cell>
          <cell r="AC4055" t="str">
            <v>星形细胞瘤（WHO II级）</v>
          </cell>
          <cell r="AD4055" t="str">
            <v>全切</v>
          </cell>
          <cell r="AE4055">
            <v>44351</v>
          </cell>
          <cell r="AF4055" t="str">
            <v>复发胶质瘤（岛叶，右侧）</v>
          </cell>
          <cell r="AH4055" t="str">
            <v>未终止</v>
          </cell>
          <cell r="AI4055">
            <v>431</v>
          </cell>
          <cell r="AJ4055">
            <v>0</v>
          </cell>
          <cell r="AK4055">
            <v>431</v>
          </cell>
          <cell r="AL4055">
            <v>0</v>
          </cell>
          <cell r="AM4055">
            <v>431</v>
          </cell>
          <cell r="AN4055" t="str">
            <v>放疗</v>
          </cell>
          <cell r="AO4055">
            <v>1</v>
          </cell>
          <cell r="AP4055" t="str">
            <v>帝清</v>
          </cell>
          <cell r="AQ4055">
            <v>1</v>
          </cell>
          <cell r="AS4055">
            <v>1</v>
          </cell>
          <cell r="AU4055" t="e">
            <v>#N/A</v>
          </cell>
          <cell r="AV4055" t="e">
            <v>#N/A</v>
          </cell>
          <cell r="AW4055" t="e">
            <v>#N/A</v>
          </cell>
          <cell r="AX4055" t="e">
            <v>#N/A</v>
          </cell>
          <cell r="AY4055" t="e">
            <v>#N/A</v>
          </cell>
          <cell r="AZ4055" t="e">
            <v>#N/A</v>
          </cell>
        </row>
        <row r="4056">
          <cell r="B4056" t="str">
            <v>P1557</v>
          </cell>
          <cell r="C4056" t="str">
            <v>CGGA_P1557</v>
          </cell>
          <cell r="E4056" t="str">
            <v>冯俊英</v>
          </cell>
          <cell r="F4056">
            <v>686719</v>
          </cell>
          <cell r="G4056">
            <v>44335</v>
          </cell>
          <cell r="H4056" t="str">
            <v>颅内占位性病变(额岛叶  左)  星形细胞瘤?</v>
          </cell>
          <cell r="J4056" t="str">
            <v>女</v>
          </cell>
          <cell r="K4056">
            <v>45</v>
          </cell>
          <cell r="L4056" t="str">
            <v>B</v>
          </cell>
          <cell r="M4056" t="str">
            <v>410522197511242049</v>
          </cell>
          <cell r="N4056" t="str">
            <v>王红伟/夫妻/13608629014/冯天印/姐弟/:13598126585</v>
          </cell>
          <cell r="O4056" t="str">
            <v>发现颅内病变20天</v>
          </cell>
          <cell r="P4056" t="str">
            <v>患者于2021年4月30日体检时发现颅内病变，为求进一步治疗，来我院就诊，行头颅MRI检查提示左侧岛叶皮层、额叶可见类圆形团块状T1WI低T2WI高信号，DWI示为低信号，FLAIR示为高低混杂信号，边界清，增强扫描后未见明显强化，拟行手术治疗，以颅内占位性病变收住。患者自患病以来，饮食可，睡眠可，二便如常，体重无明显变化。</v>
          </cell>
          <cell r="Q4056" t="str">
            <v>平素健康状况:良好。否认高血压史、冠心病史， 否认糖尿病史、脑血管病史、精神病史，否认肝炎史、疟疾史、结核史,否认手术史、外伤史、输血史，否认过敏史，预防接种史不详。</v>
          </cell>
          <cell r="R4056" t="str">
            <v>生于河南，久居本地，无疫区、疫情、疫水接触史，无牧区、矿山、高氟区、低碘区居住史，无化学性物质、放射性物质、有毒物质接触史，无工业毒物、粉尘接触史。否认冶游史、嗜酒史、吸烟史。</v>
          </cell>
          <cell r="S4056" t="str">
            <v>100</v>
          </cell>
          <cell r="T4056">
            <v>44341</v>
          </cell>
          <cell r="V4056" t="str">
            <v>左额颞开颅肿瘤切除+人工硬脑膜修补术（术中导航+电生理监测定位） </v>
          </cell>
          <cell r="W4056" t="str">
            <v>患者气管插管全麻成功后，仰卧位，头偏向右，头架固定，导航注册确定肿瘤体表投影。常规碘酒（4%）和酒精（75%）消毒后铺巾，头皮浸润麻醉，取左额颞“？”切口逐层切开，皮瓣翻向前方，颞肌翻向下，充分暴露骨质，颅骨钻2孔骨瓣铣下保留。硬膜止血后四周严密悬吊，见硬膜张力略高250ml甘露醇快速静点降低颅内压，“弧形+放射”状剪开硬脑膜，缓慢释放侧裂池脑脊液后脑压下降满意，可见表面脑组织正常。导航再次确定肿瘤范围，行SSEP确定中央沟，与前侧裂点前方分开侧裂，并切除部分眶回脑组织，造瘘口大小（2.0cmX1.0cm），显露岛阈、M1、M2及最外侧豆纹动脉，以后者作为前下部深部边界。显露前环岛沟及部分上环岛沟，软膜下切除前下部肿瘤，深部可见肉豆蔻样底节区，以此作为术区深部边界，调整显微镜角度，于外侧裂静脉和M2下方以此切除前下部、后下部及后上部肿瘤，分别显露下环岛沟、侧脑室颞角、后岛点及上环岛沟后部，术区后部单极高频刺激确定上肢区（3mA),根据功能-解剖边界进全切肿瘤。肿瘤灰白色，大部质软，部分质硬，与周围组织边界不清，血供一般。切除过程中MEP监测波幅无明显异常。术腔严密止血，反复冲洗清亮，脑组织搏动好，硬膜缝合困难，人工硬膜减张减张缝合，与护士清点棉片、棉条等手术用品无误后，钛夹和钛片还纳骨瓣，逐层缝合肌肉、皮下及皮肤，术毕再次与护士清点棉条等手术用品无误，手术顺利，麻醉满意，术中出血约    ml，输液     ml，术后拔管后安返ICU病房监护。</v>
          </cell>
          <cell r="X4056" t="str">
            <v>近全切</v>
          </cell>
          <cell r="Y4056">
            <v>168776</v>
          </cell>
          <cell r="Z4056" t="str">
            <v>A(WHO II)</v>
          </cell>
          <cell r="AA4056" t="str">
            <v>A(WHO II)</v>
          </cell>
          <cell r="AB4056">
            <v>2</v>
          </cell>
          <cell r="AC4056" t="str">
            <v>星形细胞瘤 (WHOⅡ级)。</v>
          </cell>
          <cell r="AD4056" t="str">
            <v>近全切</v>
          </cell>
          <cell r="AE4056">
            <v>44349</v>
          </cell>
          <cell r="AF4056" t="str">
            <v> 星形细胞瘤 (WHOⅡ级)(额岛叶  左)  </v>
          </cell>
          <cell r="AH4056" t="str">
            <v>未终止</v>
          </cell>
          <cell r="AI4056">
            <v>431</v>
          </cell>
          <cell r="AJ4056">
            <v>0</v>
          </cell>
          <cell r="AK4056">
            <v>431</v>
          </cell>
          <cell r="AL4056">
            <v>0</v>
          </cell>
          <cell r="AM4056">
            <v>431</v>
          </cell>
          <cell r="AN4056" t="str">
            <v>同步</v>
          </cell>
          <cell r="AO4056">
            <v>1</v>
          </cell>
          <cell r="AP4056" t="str">
            <v>帝清</v>
          </cell>
          <cell r="AQ4056">
            <v>1</v>
          </cell>
          <cell r="AS4056">
            <v>0</v>
          </cell>
          <cell r="AU4056" t="e">
            <v>#N/A</v>
          </cell>
          <cell r="AV4056" t="e">
            <v>#N/A</v>
          </cell>
          <cell r="AW4056" t="e">
            <v>#N/A</v>
          </cell>
          <cell r="AX4056" t="e">
            <v>#N/A</v>
          </cell>
          <cell r="AY4056" t="e">
            <v>#N/A</v>
          </cell>
          <cell r="AZ4056" t="e">
            <v>#N/A</v>
          </cell>
        </row>
        <row r="4057">
          <cell r="B4057" t="str">
            <v>P1558</v>
          </cell>
          <cell r="C4057" t="str">
            <v>CGGA_P1558</v>
          </cell>
          <cell r="E4057" t="str">
            <v>白浩</v>
          </cell>
          <cell r="F4057">
            <v>687055</v>
          </cell>
          <cell r="G4057">
            <v>44337</v>
          </cell>
          <cell r="H4057" t="str">
            <v>1.颅内占位性病变（基底节、额、岛，右）2.脑疝3.胫腓骨骨折史4.二尖瓣反流</v>
          </cell>
          <cell r="J4057" t="str">
            <v>男</v>
          </cell>
          <cell r="K4057">
            <v>32</v>
          </cell>
          <cell r="L4057" t="str">
            <v>O</v>
          </cell>
          <cell r="M4057" t="str">
            <v>610622198903260139</v>
          </cell>
          <cell r="N4057" t="str">
            <v>高婷霞/夫妻/18709113825/白娜/姐弟/18709113875</v>
          </cell>
          <cell r="O4057" t="str">
            <v>体检发现颅内占位1周。</v>
          </cell>
          <cell r="P4057" t="str">
            <v>患者于1周前在当地医院体检时发现“颅内占位”，期间偶有恶心，未吐，夜间较重，无头痛、头晕，无意识不清，无二便失禁，无肢体无力，无肢端麻木，就诊于当地医院行头颅MR提示“颅内占位”，现患者为求进一步诊治来我院门诊，门诊行头颅MR提示右侧基底节、脑岛及额叶占位：高级别胶质瘤可能性大；中线左移。门诊以“颅内占位”收入院。    患者自患病以来，饮食可，睡眠可，二便如常，体重无明显变化。</v>
          </cell>
          <cell r="Q4057" t="str">
            <v>平素健康状况:良好。否认高血压史、冠心病史， 否认糖尿病史、脑血管病史、精神病史，否认肝炎史、疟疾史、结核史,2010年10月曾患“胫腓骨骨折”在当地医院行手术治疗，具体术式不详。2010年10月曾受“外伤”致胫腓骨骨折，现愈合良好。10年前曾患“二尖瓣反流”，未予治疗，平素剧烈运动后未有明显不适。否认、输血史，否认过敏史，曾接种麻疹活疫苗、乙型肝炎疫苗、甲型肝炎疫苗、流行性乙型脑炎疫苗、脊髓灰质炎三型混合疫苗、流行性脊髓膜炎疫苗。</v>
          </cell>
          <cell r="R4057" t="str">
            <v>生于陕西省，久居本地，无疫区、疫情、疫水接触史，无牧区、矿山、高氟区、低碘区居住史，无化学性物质、放射性物质、有毒物质接触史，无工业毒物、粉尘接触史。吸烟5年，平均2支／日，未戒烟。吸烟指数吸烟指数饮酒5年，未戒酒。否认冶游史、、</v>
          </cell>
          <cell r="S4057" t="str">
            <v>95</v>
          </cell>
          <cell r="T4057">
            <v>44341</v>
          </cell>
          <cell r="V4057" t="str">
            <v>冠切右额开颅颅内肿物切除术+人工硬脑膜修补术       </v>
          </cell>
          <cell r="W4057" t="str">
            <v>患者插管全麻成功后，病人取仰卧位。常规碘酒（4%）和酒精（75%）消毒后铺巾，头皮浸润麻醉，行冠状切口切开，充分暴露右额骨质，颅骨钻孔骨瓣铣下保留，硬膜四周严密悬吊，硬膜张力略高，250ml甘露醇快速静点降低颅内压，“弧形+放射”状剪开硬脑膜，额叶皮层造瘘，皮层下3.5cm见囊实性病变，囊液呈淡黄色，囊液释放后，脑压下降，实性病变呈灰红色，质地软，血供极丰富，与周围脑组织边界不清，显微镜下沿肿瘤大致边界逐步分离并分块切除，大小约6.0X5.6X4.5cm，右侧侧脑室额角开放，可见无色清亮脑脊液流出，最终肿瘤镜下近全切除。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中出血约600ml，术后回病房监护</v>
          </cell>
          <cell r="X4057" t="str">
            <v>近全切</v>
          </cell>
          <cell r="Y4057">
            <v>168765</v>
          </cell>
          <cell r="Z4057" t="str">
            <v>GBM(WHO IV)</v>
          </cell>
          <cell r="AA4057" t="str">
            <v>GBM(WHO IV)</v>
          </cell>
          <cell r="AB4057">
            <v>4</v>
          </cell>
          <cell r="AC4057" t="str">
            <v>胶质母细胞瘤 WHOIV级</v>
          </cell>
          <cell r="AD4057" t="str">
            <v>近全切</v>
          </cell>
          <cell r="AE4057">
            <v>44354</v>
          </cell>
          <cell r="AF4057" t="str">
            <v>1.颅内占位性病变（基底节、额、岛，右）胶质母细胞瘤 WHOIV级2.脑疝3.胫腓骨骨折史4.二尖瓣反流5.凝血功能异常6.低钾血症7.低蛋白血症8.贫血9.肝功能异常</v>
          </cell>
          <cell r="AH4057" t="str">
            <v>未终止</v>
          </cell>
          <cell r="AI4057">
            <v>431</v>
          </cell>
          <cell r="AJ4057">
            <v>0</v>
          </cell>
          <cell r="AK4057">
            <v>311</v>
          </cell>
          <cell r="AL4057">
            <v>1</v>
          </cell>
          <cell r="AM4057">
            <v>431</v>
          </cell>
          <cell r="AN4057" t="str">
            <v>同步</v>
          </cell>
          <cell r="AO4057">
            <v>1</v>
          </cell>
          <cell r="AP4057" t="str">
            <v>帝清</v>
          </cell>
          <cell r="AQ4057">
            <v>1</v>
          </cell>
          <cell r="AS4057">
            <v>0</v>
          </cell>
          <cell r="AU4057" t="e">
            <v>#N/A</v>
          </cell>
          <cell r="AV4057" t="e">
            <v>#N/A</v>
          </cell>
          <cell r="AW4057" t="e">
            <v>#N/A</v>
          </cell>
          <cell r="AX4057" t="e">
            <v>#N/A</v>
          </cell>
          <cell r="AY4057" t="e">
            <v>#N/A</v>
          </cell>
          <cell r="AZ4057" t="e">
            <v>#N/A</v>
          </cell>
        </row>
        <row r="4058">
          <cell r="B4058" t="str">
            <v>P1559</v>
          </cell>
          <cell r="C4058" t="str">
            <v>CGGA_P1559</v>
          </cell>
          <cell r="E4058" t="str">
            <v>张彩文</v>
          </cell>
          <cell r="F4058">
            <v>687359</v>
          </cell>
          <cell r="G4058">
            <v>44340</v>
          </cell>
          <cell r="H4058" t="str">
            <v>颅内占位性病变（左颞顶）</v>
          </cell>
          <cell r="J4058" t="str">
            <v>女</v>
          </cell>
          <cell r="K4058">
            <v>61</v>
          </cell>
          <cell r="L4058" t="str">
            <v>B</v>
          </cell>
          <cell r="M4058" t="str">
            <v>120225195907012666</v>
          </cell>
          <cell r="N4058" t="str">
            <v>赵艳晶/母女17602297730/赵艳梅/母女/15022554366</v>
          </cell>
          <cell r="O4058" t="str">
            <v>言语不利1个月，恶心、呕吐，伴右侧肢体无力5天。</v>
          </cell>
          <cell r="P4058" t="str">
            <v>患者于2021年4月28日突发言语不利，于当地医院急诊以“脑梗死”治疗，具体不详，家属述治疗后稍好转，行头部MRI示：左顶占位；为求进一步治疗来我院门诊，行头部MRI示：左顶叶肿块，考虑胶质母细胞瘤，伴左颞弥漫性浸润播散。 近5天出现恶心、呕吐，伴右侧肢体无力，今日以“颅内占位性病变（颞顶叶，左）”收入病房。右侧乳突炎    患者自患病以来，饮食可，睡眠可，二便如常，体重无明显变化。</v>
          </cell>
          <cell r="Q4058" t="str">
            <v>平素健康状况:良好。否认高血压史、冠心病史， 否认糖尿病史、脑血管病史、精神病史，否认肝炎史、疟疾史、结核史,否认手术史、外伤史、输血史，否认过敏史，预防接种史不详。</v>
          </cell>
          <cell r="R4058" t="str">
            <v>生于原籍，久居本地，无疫区、疫情、疫水接触史，无牧区、矿山、高氟区、低碘区居住史，无化学性物质、放射性物质、有毒物质接触史，无工业毒物、粉尘接触史。否认冶游史、嗜酒史、吸烟史。</v>
          </cell>
          <cell r="S4058" t="str">
            <v>80</v>
          </cell>
          <cell r="T4058">
            <v>44342</v>
          </cell>
          <cell r="V4058" t="str">
            <v>左颞顶枕开颅肿瘤切除术+人工硬脑膜修补术       </v>
          </cell>
          <cell r="W4058" t="str">
            <v>患者全麻满意后，取右侧卧位。上头架固定头颅。常规消毒铺巾，取左颞顶枕马蹄形切口，逐层切开头皮、皮下，皮瓣翻向下方，暴露颅骨，颅骨钻2孔，铣刀铣下骨瓣大小约8x10cm，硬膜外观正常，张力较高，快速静点甘露醇250ml，放射状剪开硬膜，可见肿瘤位于左颞顶部，色灰红，血供丰富，质软韧，边界不清，沿瘤周水肿带切除肿瘤，镜下完整切除病变大小约5.5×3.5×3.5cm。肿瘤周围脑组织保护完好，术腔严密止血，创面帖覆止血纤维，反复冲水清亮。护士清点器械、敷料无误后，以人工硬脑膜严密修补缝合硬脑膜，骨瓣以2枚2孔钛连接片及2枚盖孔板固定，皮下放置引流管1根，逐层缝合皮下及头皮，术毕，手术顺利。术毕再次清点器械、敷料无误。术中出血约200ml，输液2000ml，标本送病理,术后观双瞳左：右＝2：2mm，病人安返ICU病房。</v>
          </cell>
          <cell r="X4058" t="str">
            <v>，全切</v>
          </cell>
          <cell r="Y4058">
            <v>168807</v>
          </cell>
          <cell r="Z4058" t="str">
            <v>GBM(WHO IV)</v>
          </cell>
          <cell r="AA4058" t="str">
            <v>GBM(WHO IV)</v>
          </cell>
          <cell r="AB4058">
            <v>4</v>
          </cell>
          <cell r="AC4058" t="str">
            <v>胶质母细胞瘤（WHO IV级）</v>
          </cell>
          <cell r="AD4058" t="str">
            <v>，全切</v>
          </cell>
          <cell r="AE4058">
            <v>44356</v>
          </cell>
          <cell r="AF4058" t="str">
            <v>1.胶质母细胞瘤（WHO IV级）2.中枢神经系统感染 3.低钠血症4.低钾血症</v>
          </cell>
          <cell r="AH4058" t="str">
            <v>未终止</v>
          </cell>
          <cell r="AI4058">
            <v>430</v>
          </cell>
          <cell r="AJ4058">
            <v>0</v>
          </cell>
          <cell r="AK4058" t="str">
            <v>NA</v>
          </cell>
          <cell r="AL4058" t="str">
            <v>NA</v>
          </cell>
          <cell r="AM4058">
            <v>430</v>
          </cell>
          <cell r="AN4058" t="str">
            <v>同步</v>
          </cell>
          <cell r="AO4058">
            <v>1</v>
          </cell>
          <cell r="AP4058" t="str">
            <v>帝清</v>
          </cell>
          <cell r="AQ4058">
            <v>1</v>
          </cell>
          <cell r="AS4058">
            <v>0</v>
          </cell>
          <cell r="AU4058" t="e">
            <v>#N/A</v>
          </cell>
          <cell r="AV4058" t="e">
            <v>#N/A</v>
          </cell>
          <cell r="AW4058" t="e">
            <v>#N/A</v>
          </cell>
          <cell r="AX4058" t="e">
            <v>#N/A</v>
          </cell>
          <cell r="AY4058" t="e">
            <v>#N/A</v>
          </cell>
          <cell r="AZ4058" t="e">
            <v>#N/A</v>
          </cell>
        </row>
        <row r="4059">
          <cell r="B4059" t="str">
            <v>P1560</v>
          </cell>
          <cell r="C4059" t="str">
            <v>CGGA_P1560</v>
          </cell>
          <cell r="E4059" t="str">
            <v>牟兆忠</v>
          </cell>
          <cell r="F4059">
            <v>687412</v>
          </cell>
          <cell r="G4059">
            <v>44340</v>
          </cell>
          <cell r="H4059" t="str">
            <v>颅内占位性病变  症状性癫痫[继发性癫痫]</v>
          </cell>
          <cell r="J4059" t="str">
            <v>男</v>
          </cell>
          <cell r="K4059">
            <v>57</v>
          </cell>
          <cell r="L4059" t="str">
            <v>B</v>
          </cell>
          <cell r="M4059" t="str">
            <v>370703196306291233</v>
          </cell>
          <cell r="N4059" t="str">
            <v>牟晨冰/父女/18660669850/贺维雪/夫妻/13616467251</v>
          </cell>
          <cell r="O4059" t="str">
            <v>胶质瘤术后21年，左下肢发作性麻木半年余。</v>
          </cell>
          <cell r="P4059" t="str">
            <v>患者21年于山东省潍坊市人民医院行右顶开颅病变切除术，术后病理示少突胶质细胞瘤，术后于放化疗，术后规律复查，半年前开始出现左下肢发作性麻木，20天前于当地医院就诊，行头颅核磁示肿瘤复发可能性大，为进一步治疗，特来我院门诊就诊，门诊以“颅内占位性病变”收入我科病房。患者自患病以来，饮食可，睡眠可，二便如常，体重无明显变化。</v>
          </cell>
          <cell r="Q4059" t="str">
            <v>平素健康状况:良好。否认高血压史、冠心病史， 否认糖尿病史、脑血管病史、精神病史，否认肝炎史、疟疾史、结核史,否认其他手术史、外伤史，有输血史，否认过敏史，预防接种史不详。</v>
          </cell>
          <cell r="R4059" t="str">
            <v>生于山东，久居本地，无疫区、疫情、疫水接触史，无牧区、矿山、高氟区、低碘区居住史，无化学性物质、放射性物质、有毒物质接触史，无工业毒物、粉尘接触史。否认冶游史、嗜酒史、吸烟史。</v>
          </cell>
          <cell r="S4059" t="str">
            <v>100</v>
          </cell>
          <cell r="T4059">
            <v>44342</v>
          </cell>
          <cell r="V4059" t="str">
            <v>右额顶开颅病变切除术+人工硬膜修补</v>
          </cell>
          <cell r="W4059" t="str">
            <v>患者插管全麻成功后，病人取左侧卧位。抬高头部，头架固定，常规碘酒（2%）和酒精（75%）消毒后铺巾，头皮浸润麻醉，沿右额顶原“马蹄形”切口逐层切开，充分暴露右额顶骨质，可见前次手术痕迹，原骨孔铣刀铣下骨瓣铣下保留，硬膜四周严密悬吊，见硬膜基本完整，“弧形+放射”状剪开硬膜，即可见右额顶灰黄色病变，质地偏软，血局部血供丰富，有囊变，囊液黄色，与周围脑组织边界不清，显微镜下首先自瘤内分块切除，待减压充分后自肿瘤大致边界逐步分离并分块切除，鉴于肿瘤前部位于中央前回，位于勉强切除，最终肿瘤镜下近全切除。术腔严密止血，创面速即纱帖敷,术腔反复冲洗清亮，脑组织搏动好，硬膜破损严重，可缝人工硬膜（脑膜健）减张缝合，与护士清点棉片、棉条等手术用品无误后，3枚钛片还纳骨瓣，皮下留置外引流管一根，另戳孔引出，逐层缝合皮下及皮肤，术毕再次与护士清点棉条等手术用品无误，手术顺利，术中出血约200ml，输液2500ml，术后回icu病房监护。</v>
          </cell>
          <cell r="X4059" t="str">
            <v>近全切</v>
          </cell>
          <cell r="Y4059">
            <v>168830</v>
          </cell>
          <cell r="Z4059" t="str">
            <v>AA(WHO III)</v>
          </cell>
          <cell r="AA4059" t="str">
            <v>AA(WHO III)</v>
          </cell>
          <cell r="AB4059">
            <v>3</v>
          </cell>
          <cell r="AC4059" t="str">
            <v>间变的星形细胞瘤</v>
          </cell>
          <cell r="AD4059" t="str">
            <v>近全切</v>
          </cell>
          <cell r="AE4059">
            <v>44350</v>
          </cell>
          <cell r="AF4059" t="str">
            <v>1.间变性星形细胞瘤（额顶，右） 2. 症状性癫痫[继发性癫痫]</v>
          </cell>
          <cell r="AH4059" t="str">
            <v>未终止</v>
          </cell>
          <cell r="AI4059">
            <v>430</v>
          </cell>
          <cell r="AJ4059">
            <v>0</v>
          </cell>
          <cell r="AK4059">
            <v>430</v>
          </cell>
          <cell r="AL4059">
            <v>0</v>
          </cell>
          <cell r="AM4059">
            <v>430</v>
          </cell>
          <cell r="AN4059" t="str">
            <v>同步</v>
          </cell>
          <cell r="AO4059">
            <v>1</v>
          </cell>
          <cell r="AP4059" t="str">
            <v>泰道</v>
          </cell>
          <cell r="AQ4059">
            <v>1</v>
          </cell>
          <cell r="AS4059">
            <v>1</v>
          </cell>
          <cell r="AU4059" t="e">
            <v>#N/A</v>
          </cell>
          <cell r="AV4059" t="e">
            <v>#N/A</v>
          </cell>
          <cell r="AW4059" t="e">
            <v>#N/A</v>
          </cell>
          <cell r="AX4059" t="e">
            <v>#N/A</v>
          </cell>
          <cell r="AY4059" t="e">
            <v>#N/A</v>
          </cell>
          <cell r="AZ4059" t="e">
            <v>#N/A</v>
          </cell>
        </row>
        <row r="4060">
          <cell r="B4060" t="str">
            <v>P1561</v>
          </cell>
          <cell r="C4060" t="str">
            <v>CGGA_P1561</v>
          </cell>
          <cell r="E4060" t="str">
            <v>王永昌</v>
          </cell>
          <cell r="F4060">
            <v>687579</v>
          </cell>
          <cell r="G4060">
            <v>44341</v>
          </cell>
          <cell r="H4060" t="str">
            <v>颅内占位性病变（额，左）  症状性癫痫[继发性癫痫]  高血压</v>
          </cell>
          <cell r="J4060" t="str">
            <v>男</v>
          </cell>
          <cell r="K4060">
            <v>64</v>
          </cell>
          <cell r="L4060" t="str">
            <v>A</v>
          </cell>
          <cell r="M4060" t="str">
            <v>210303195607122715</v>
          </cell>
          <cell r="N4060" t="str">
            <v>王青博/父子/18600836950/王红柳/夫妻/18600836950</v>
          </cell>
          <cell r="O4060" t="str">
            <v>发作性不自主“微笑”脸6个月。</v>
          </cell>
          <cell r="P4060" t="str">
            <v>患者于6个月前无明显诱因不自主间断出现“微笑”脸，初始发作不频繁，无其余伴随症状，无意识不清，无肢体抽动，无肢体无力麻木，无恶心、呕吐，故当时未在意，未行诊治，后患者自觉上述症状进行性加重，发作逐渐频繁，每日出现数次，并伴有命名困难，就诊我院门诊，门诊行头颅MR提示左额叶占位：胶质瘤；故以“颅内占位”收入院。    患者自患病以来，饮食可，睡眠可，二便如常，体重无明显变化。</v>
          </cell>
          <cell r="Q4060" t="str">
            <v>平素健康状况:良好。有高血压病，患高血压25年，平日120/80mmHg,最高达170/100mmHg，于2000年开始服用降压药，依那普利片，规律服用，血压控制120/80mmHg。否认、冠心病史， 否认糖尿病史、脑血管病史、精神病史，否认肝炎史、疟疾史、结核史,否认手术史、外伤史、输血史，曾因口服硝苯地平片，出现周身瘙痒等过敏反应。，预防接种史不详。</v>
          </cell>
          <cell r="R4060" t="str">
            <v>生于山东，久居本地，无疫区、疫情、疫水接触史，无牧区、矿山、高氟区、低碘区居住史，无化学性物质、放射性物质、有毒物质接触史，无工业毒物、粉尘接触史。否认冶游史、嗜酒史、吸烟史。</v>
          </cell>
          <cell r="S4060" t="str">
            <v>95</v>
          </cell>
          <cell r="T4060">
            <v>44343</v>
          </cell>
          <cell r="V4060" t="str">
            <v> 左额颞开颅颅内肿物切除术+人工硬脑膜修补术（神经导航辅助）        </v>
          </cell>
          <cell r="W4060" t="str">
            <v>患者气管插管全麻成功后，仰卧位，头偏向右。神经导航初步确认肿瘤位置。常规碘酒（4%）和酒精（75%）消毒后铺巾，头皮浸润麻醉，取左额颞弧形切口逐层切开，皮瓣翻向侧下方，充分暴露骨质，颅骨钻孔骨瓣铣下保留。硬膜止血后四周严密悬吊，见硬膜张力略高250ml甘露醇快速静点降低颅内压，“弧形+放射”状剪开硬脑膜，见脑皮质膨隆，脑回变宽，皮层造瘘可见囊实性病变，囊性病变囊液淡黄色，实性病变灰红色，质地软韧不均，与周围组织边界不清，血供丰富，沿肿瘤周边逐步分离，最终病变镜下近全切，大小约4.4X 4.2X3.1CM。术腔严密止血，创面速即纱帖敷,术腔反复冲洗清亮，脑组织搏动好，硬膜严密缝合困难，人工硬膜减张缝合加固硬膜薄弱处，与护士清点棉片、棉条等手术用品无误后，盖孔板钛片还纳骨瓣，逐层缝合肌肉、皮下及皮肤，术毕再次与护士清点棉条等手术用品无误，手术顺利，术中出血约600ml，未输血，术后回ICU病房监护。</v>
          </cell>
          <cell r="X4060" t="str">
            <v>近全切</v>
          </cell>
          <cell r="Y4060">
            <v>168880</v>
          </cell>
          <cell r="Z4060" t="str">
            <v>A(WHO II)</v>
          </cell>
          <cell r="AA4060" t="str">
            <v>A(WHO II)</v>
          </cell>
          <cell r="AB4060">
            <v>2</v>
          </cell>
          <cell r="AC4060" t="str">
            <v>星形细胞瘤</v>
          </cell>
          <cell r="AD4060" t="str">
            <v>近全切</v>
          </cell>
          <cell r="AE4060">
            <v>44351</v>
          </cell>
          <cell r="AF4060" t="str">
            <v>1.颅内占位性病变（额，左）星形细胞瘤（WHOII级）部分室管膜瘤形态2.症状性癫痫[继发性癫痫]3.高血压4.贫血5.高氯血症6.低蛋白血症7.凝血功能异常8.低钾血症9.低钠血症</v>
          </cell>
          <cell r="AH4060" t="str">
            <v>未终止</v>
          </cell>
          <cell r="AI4060">
            <v>429</v>
          </cell>
          <cell r="AJ4060">
            <v>0</v>
          </cell>
          <cell r="AK4060">
            <v>429</v>
          </cell>
          <cell r="AL4060">
            <v>0</v>
          </cell>
          <cell r="AM4060">
            <v>429</v>
          </cell>
          <cell r="AN4060" t="str">
            <v>30次</v>
          </cell>
          <cell r="AO4060">
            <v>1</v>
          </cell>
          <cell r="AP4060" t="str">
            <v>替莫脞胺</v>
          </cell>
          <cell r="AQ4060">
            <v>1</v>
          </cell>
          <cell r="AS4060">
            <v>1</v>
          </cell>
          <cell r="AU4060" t="e">
            <v>#N/A</v>
          </cell>
          <cell r="AV4060" t="e">
            <v>#N/A</v>
          </cell>
          <cell r="AW4060" t="e">
            <v>#N/A</v>
          </cell>
          <cell r="AX4060" t="e">
            <v>#N/A</v>
          </cell>
          <cell r="AY4060" t="e">
            <v>#N/A</v>
          </cell>
          <cell r="AZ4060" t="e">
            <v>#N/A</v>
          </cell>
        </row>
        <row r="4061">
          <cell r="B4061" t="str">
            <v>P1562</v>
          </cell>
          <cell r="C4061" t="str">
            <v>NA</v>
          </cell>
          <cell r="D4061" t="str">
            <v>NA</v>
          </cell>
          <cell r="E4061" t="str">
            <v>NA</v>
          </cell>
          <cell r="F4061" t="str">
            <v>NA</v>
          </cell>
          <cell r="G4061" t="str">
            <v>NA</v>
          </cell>
          <cell r="H4061" t="str">
            <v>NA</v>
          </cell>
          <cell r="I4061" t="str">
            <v>NA</v>
          </cell>
          <cell r="J4061" t="str">
            <v>NA</v>
          </cell>
          <cell r="K4061" t="str">
            <v>NA</v>
          </cell>
          <cell r="L4061" t="str">
            <v>NA</v>
          </cell>
          <cell r="M4061" t="str">
            <v>NA</v>
          </cell>
          <cell r="N4061" t="str">
            <v>NA</v>
          </cell>
          <cell r="O4061" t="str">
            <v>NA</v>
          </cell>
          <cell r="P4061" t="str">
            <v>NA</v>
          </cell>
          <cell r="Q4061" t="str">
            <v>NA</v>
          </cell>
          <cell r="R4061" t="str">
            <v>NA</v>
          </cell>
          <cell r="S4061" t="str">
            <v>NA</v>
          </cell>
          <cell r="T4061" t="str">
            <v>NA</v>
          </cell>
          <cell r="U4061" t="str">
            <v>NA</v>
          </cell>
          <cell r="V4061" t="str">
            <v>NA</v>
          </cell>
          <cell r="W4061" t="str">
            <v>NA</v>
          </cell>
          <cell r="X4061" t="str">
            <v>NA</v>
          </cell>
          <cell r="Y4061" t="str">
            <v>NA</v>
          </cell>
          <cell r="Z4061" t="str">
            <v>NA</v>
          </cell>
          <cell r="AA4061" t="str">
            <v>NA</v>
          </cell>
          <cell r="AB4061" t="str">
            <v>NA</v>
          </cell>
          <cell r="AC4061" t="str">
            <v>NA</v>
          </cell>
          <cell r="AD4061" t="str">
            <v>NA</v>
          </cell>
          <cell r="AE4061" t="str">
            <v>NA</v>
          </cell>
          <cell r="AF4061" t="str">
            <v>NA</v>
          </cell>
          <cell r="AG4061" t="str">
            <v>NA</v>
          </cell>
          <cell r="AH4061" t="str">
            <v>NA</v>
          </cell>
          <cell r="AI4061" t="str">
            <v>NA</v>
          </cell>
          <cell r="AJ4061" t="str">
            <v>NA</v>
          </cell>
          <cell r="AK4061" t="str">
            <v>NA</v>
          </cell>
          <cell r="AL4061" t="str">
            <v>NA</v>
          </cell>
          <cell r="AM4061" t="str">
            <v>NA</v>
          </cell>
          <cell r="AN4061" t="str">
            <v>NA</v>
          </cell>
          <cell r="AO4061" t="str">
            <v>NA</v>
          </cell>
          <cell r="AP4061" t="str">
            <v>NA</v>
          </cell>
          <cell r="AQ4061" t="str">
            <v>NA</v>
          </cell>
          <cell r="AS4061" t="str">
            <v>NA</v>
          </cell>
          <cell r="AT4061" t="str">
            <v>NA</v>
          </cell>
          <cell r="AU4061" t="str">
            <v>NA</v>
          </cell>
          <cell r="AV4061" t="str">
            <v>NA</v>
          </cell>
          <cell r="AW4061" t="str">
            <v>NA</v>
          </cell>
          <cell r="AX4061" t="str">
            <v>NA</v>
          </cell>
          <cell r="AY4061" t="str">
            <v>NA</v>
          </cell>
          <cell r="AZ4061" t="str">
            <v>NA</v>
          </cell>
          <cell r="BA4061" t="str">
            <v>NA</v>
          </cell>
          <cell r="BB4061" t="str">
            <v>NA</v>
          </cell>
          <cell r="BC4061" t="str">
            <v>NA</v>
          </cell>
          <cell r="BD4061" t="str">
            <v>NA</v>
          </cell>
        </row>
        <row r="4062">
          <cell r="B4062" t="str">
            <v>P1563</v>
          </cell>
          <cell r="C4062" t="str">
            <v>CGGA_P1563</v>
          </cell>
          <cell r="E4062" t="str">
            <v>高长青</v>
          </cell>
          <cell r="F4062">
            <v>687576</v>
          </cell>
          <cell r="G4062">
            <v>44341</v>
          </cell>
          <cell r="H4062" t="str">
            <v>颅内占位性病变（额颞岛，右）</v>
          </cell>
          <cell r="J4062" t="str">
            <v>男</v>
          </cell>
          <cell r="K4062">
            <v>45</v>
          </cell>
          <cell r="L4062" t="str">
            <v>B</v>
          </cell>
          <cell r="M4062" t="str">
            <v>230119197511011917</v>
          </cell>
          <cell r="N4062" t="str">
            <v>刘亚梅/夫妻/13831669419/刘红武/妻弟/13930638433</v>
          </cell>
          <cell r="O4062" t="str">
            <v>头晕、记忆力下降1年，查体发现右颞岛病变1月余。</v>
          </cell>
          <cell r="P4062" t="str">
            <v>患者无明显诱因出现头晕，伴记忆力下降，无法耐受噪音，否认肢体活动障碍，否认肢体抽搐，否认意识障碍，于当地医院就诊，行头颅核磁检查提示右颞岛病变，未行特殊处理，为进一步治疗， 特来我院急诊，门诊以“颅内占位性病变”收住我科病房。患者自患病以来，饮食可，睡眠可，二便如常，体重无明显变化。</v>
          </cell>
          <cell r="Q4062" t="str">
            <v>平素健康状况:良好。自述血压间断升高，未规律服药，否认冠心病史， 否认糖尿病史、脑血管病史、精神病史，否认肝炎史、疟疾史、结核史,否认手术史、外伤史、输血史，否认过敏史，预防接种史不详。</v>
          </cell>
          <cell r="R4062" t="str">
            <v>生于黑龙江，久居本地，无疫区、疫情、疫水接触史，无牧区、矿山、高氟区、低碘区居住史，无化学性物质、放射性物质、有毒物质接触史，无工业毒物、粉尘接触史。否认冶游史、已戒酒、已戒烟20天。。</v>
          </cell>
          <cell r="S4062" t="str">
            <v>95</v>
          </cell>
          <cell r="T4062">
            <v>44344</v>
          </cell>
          <cell r="V4062" t="str">
            <v>右额颞开颅病变切除术+人工硬膜修补术           </v>
          </cell>
          <cell r="W4062" t="str">
            <v>患者气管插管全麻成功后，仰卧位，头偏向左。常规碘酒（2%）和酒精（75%）消毒后铺巾，头皮浸润麻醉，取右额颞“？”切口逐层切开，皮瓣翻向侧下方，充分暴露骨质，颅骨钻1孔骨瓣铣下保留。硬膜止血后四周严密悬吊，见硬膜张力略高250ml甘露醇快速静点降低颅内压，“弧形+放射”状剪开硬脑膜，见灰白色病变位于右侧颞岛叶，质地软韧不均，与周围组织边界不清，血供中等，显微镜下受限分块切除右侧颞极肿瘤，右侧脑室颞角开放，进一步切除钩回及海马结构，可见大脑后动脉及分支及动眼神经保护好，再继续沿环岛沟切除岛叶肿瘤至底节正常脑组织，最终病变镜下全切，侧裂血管保护好，术腔严密止血，创面速即纱帖敷,术腔反复冲洗清亮，脑组织搏动好，硬膜缝合困难，人工硬膜减张缝合加固硬膜薄弱处，与护士清点棉片、棉条等手术用品无误后，2枚钛片1枚盖孔板还纳骨瓣，逐层缝合肌肉、皮下及皮肤，术毕再次与护士清点棉条等手术用品无误，手术顺利，术中出血约200ml，输液2500ml，未输血，术后回ICU病房监护。术中冰冻提示星形细胞瘤可能性大。</v>
          </cell>
          <cell r="X4062" t="str">
            <v>全切</v>
          </cell>
          <cell r="Y4062">
            <v>168928</v>
          </cell>
          <cell r="Z4062" t="str">
            <v>AA(WHO III)</v>
          </cell>
          <cell r="AA4062" t="str">
            <v>AA(WHO III)</v>
          </cell>
          <cell r="AB4062">
            <v>3</v>
          </cell>
          <cell r="AC4062" t="str">
            <v>间变的星形细胞瘤</v>
          </cell>
          <cell r="AD4062" t="str">
            <v>全切</v>
          </cell>
          <cell r="AE4062">
            <v>44362</v>
          </cell>
          <cell r="AF4062" t="str">
            <v>1.间变性星形细胞瘤 (WHOⅢ级)（额颞岛，右）2.中枢神经系统感染3.低钠血症 4.继发性癫痫 </v>
          </cell>
          <cell r="AH4062" t="str">
            <v>未终止</v>
          </cell>
          <cell r="AI4062">
            <v>428</v>
          </cell>
          <cell r="AJ4062" t="str">
            <v>TBD</v>
          </cell>
          <cell r="AK4062">
            <v>428</v>
          </cell>
          <cell r="AL4062">
            <v>0</v>
          </cell>
          <cell r="AM4062">
            <v>428</v>
          </cell>
          <cell r="AN4062" t="str">
            <v>同步</v>
          </cell>
          <cell r="AO4062">
            <v>1</v>
          </cell>
          <cell r="AP4062" t="str">
            <v>帝清</v>
          </cell>
          <cell r="AQ4062">
            <v>1</v>
          </cell>
          <cell r="AS4062">
            <v>0</v>
          </cell>
          <cell r="AU4062" t="e">
            <v>#N/A</v>
          </cell>
          <cell r="AV4062" t="e">
            <v>#N/A</v>
          </cell>
          <cell r="AW4062" t="e">
            <v>#N/A</v>
          </cell>
          <cell r="AX4062" t="e">
            <v>#N/A</v>
          </cell>
          <cell r="AY4062" t="e">
            <v>#N/A</v>
          </cell>
          <cell r="AZ4062" t="e">
            <v>#N/A</v>
          </cell>
        </row>
        <row r="4063">
          <cell r="B4063" t="str">
            <v>P1564</v>
          </cell>
          <cell r="C4063" t="str">
            <v>CGGA_P1564</v>
          </cell>
          <cell r="E4063" t="str">
            <v>刘会阳</v>
          </cell>
          <cell r="F4063">
            <v>687537</v>
          </cell>
          <cell r="G4063">
            <v>44341</v>
          </cell>
          <cell r="H4063" t="str">
            <v>颅内占位性病变（额叶 左）  少突胶质细胞瘤？ 2. 症状性癫痫[继发性癫痫] 3.上颌窦炎</v>
          </cell>
          <cell r="J4063" t="str">
            <v>男</v>
          </cell>
          <cell r="K4063">
            <v>41</v>
          </cell>
          <cell r="L4063" t="str">
            <v>B</v>
          </cell>
          <cell r="M4063" t="str">
            <v>132132197910085218</v>
          </cell>
          <cell r="N4063" t="str">
            <v>刘秀荣/夫妻/15933103370/刘瑞生/父亲/15830789859</v>
          </cell>
          <cell r="O4063" t="str">
            <v>间断性意识丧失、肢体抽搐2周</v>
          </cell>
          <cell r="P4063" t="str">
            <v>患者于2021年5月10日无明显诱因出现意识丧失,四肢抽搐,口中流出血水,持续约20分钟后清醒,于涉县当地医院就诊,行头颅MRI检查提示颅内病变,为求进一步治疗来我院就诊,行头颅MRI检查提示左额叶占位病变：少突胶质细胞瘤？混合神经元-胶质肿瘤？给予丙戊酸钠片药物治疗.现拟行手术治疗,以颅内占位性病变收住. 患者自患病以来，饮食可，睡眠可，二便如常，体重无明显变化。</v>
          </cell>
          <cell r="Q4063" t="str">
            <v>平素健康状况:一般。否认高血压史、冠心病史， 否认糖尿病史、脑血管病史、精神病史，否认肝炎史、疟疾史、结核史,否认手术史、外伤史、输血史，否认过敏史，预防接种史不详。</v>
          </cell>
          <cell r="R4063" t="str">
            <v>生于河北，久居本地，无疫区、疫情、疫水接触史，无牧区、矿山、高氟区、低碘区居住史，无化学性物质、放射性物质、有毒物质接触史，无工业毒物、粉尘接触史。否认冶游史、嗜酒史、吸烟史。</v>
          </cell>
          <cell r="S4063" t="str">
            <v>95</v>
          </cell>
          <cell r="T4063">
            <v>44344</v>
          </cell>
          <cell r="V4063" t="str">
            <v>冠切左额开颅肿瘤切除+人工硬脑膜修补术      </v>
          </cell>
          <cell r="W4063" t="str">
            <v>患者插管全麻成功后，病人取仰卧位。常规碘酒（4%）和酒精（75%）消毒后铺巾，头皮浸润麻醉，行冠状切口切开，充分暴露左额骨质，颅骨钻孔左额骨瓣铣下保留，硬膜四周严密悬吊，“+”字状剪开左额硬脑膜，于左额上回见灰白色肿瘤，质地软韧不均，血供中等，与周围脑组织边界不清，显微镜下分块切除肿瘤，外侧达额上沟，内侧达纵裂，深部达扣带回沟，胼周及胼缘动脉均保护完好，最终肿瘤镜下全切除。术腔严密止血，反复冲洗清亮，脑组织搏动好，硬膜破损严重，可缝人工硬膜（脑膜健）减张缝合，与护士清点棉片、棉条等手术用品无误后，钛片和钛夹还纳固定骨瓣，逐层缝合肌肉、皮下及皮肤，术毕再次与护士清点棉条等手术用品无误，手术顺利，麻醉满意，术中出血约 150 ml，输液 3500    ml，术后拔管后安返PICU病房监护。</v>
          </cell>
          <cell r="X4063" t="str">
            <v>全切</v>
          </cell>
          <cell r="Y4063">
            <v>168927</v>
          </cell>
          <cell r="Z4063" t="str">
            <v>O(WHO II)</v>
          </cell>
          <cell r="AA4063" t="str">
            <v>O(WHO II)</v>
          </cell>
          <cell r="AB4063">
            <v>2</v>
          </cell>
          <cell r="AC4063" t="str">
            <v>少突神经胶质细胞瘤（额叶 左）(WHOⅡ-Ⅲ级)</v>
          </cell>
          <cell r="AD4063" t="str">
            <v>全切</v>
          </cell>
          <cell r="AE4063">
            <v>44355</v>
          </cell>
          <cell r="AF4063" t="str">
            <v>1、少突胶质细胞瘤 （额 左）(WHOⅡ-III级)；</v>
          </cell>
          <cell r="AH4063" t="str">
            <v>未终止</v>
          </cell>
          <cell r="AI4063">
            <v>428</v>
          </cell>
          <cell r="AJ4063">
            <v>0</v>
          </cell>
          <cell r="AK4063">
            <v>428</v>
          </cell>
          <cell r="AL4063">
            <v>0</v>
          </cell>
          <cell r="AM4063">
            <v>428</v>
          </cell>
          <cell r="AN4063" t="str">
            <v>同步</v>
          </cell>
          <cell r="AO4063">
            <v>1</v>
          </cell>
          <cell r="AP4063" t="str">
            <v>胶凝</v>
          </cell>
          <cell r="AQ4063">
            <v>1</v>
          </cell>
          <cell r="AS4063">
            <v>0</v>
          </cell>
          <cell r="AU4063" t="e">
            <v>#N/A</v>
          </cell>
          <cell r="AV4063" t="e">
            <v>#N/A</v>
          </cell>
          <cell r="AW4063" t="e">
            <v>#N/A</v>
          </cell>
          <cell r="AX4063" t="e">
            <v>#N/A</v>
          </cell>
          <cell r="AY4063" t="e">
            <v>#N/A</v>
          </cell>
          <cell r="AZ4063" t="e">
            <v>#N/A</v>
          </cell>
        </row>
        <row r="4064">
          <cell r="B4064" t="str">
            <v>P1565</v>
          </cell>
          <cell r="C4064" t="str">
            <v>CGGA_P1565</v>
          </cell>
          <cell r="E4064" t="str">
            <v>李润诊</v>
          </cell>
          <cell r="F4064">
            <v>688041</v>
          </cell>
          <cell r="G4064">
            <v>44343</v>
          </cell>
          <cell r="H4064" t="str">
            <v>1.颅内占位性病变（颞，右）2.脑疝</v>
          </cell>
          <cell r="J4064" t="str">
            <v>女</v>
          </cell>
          <cell r="K4064">
            <v>45</v>
          </cell>
          <cell r="L4064" t="str">
            <v>O</v>
          </cell>
          <cell r="M4064" t="str">
            <v>15010219751105408X</v>
          </cell>
          <cell r="N4064" t="str">
            <v>范开亮/夫妻/:13171027999/范维伦/母子/13674746000</v>
          </cell>
          <cell r="O4064" t="str">
            <v>间断头晕1个月。</v>
          </cell>
          <cell r="P4064" t="str">
            <v>患者于1个月前无明显诱因出现头晕，呈间断发作，伴恶心，无呕吐，无意识不清，无头痛，无视物旋转，无肢体无力，无二便失禁，当时就诊于当地医院完善检查发现“颅内占位”，后为求进一步诊治来我院，门诊行头颅MR提示右颞叶占位：胶质瘤可能性大，脑疝征象，故门诊以“颅内占位”为诊断收入院。    患者自患病以来，饮食可，睡眠可，二便如常，体重无明显变化。</v>
          </cell>
          <cell r="Q4064" t="str">
            <v>平素健康状况:良好。否认高血压史、冠心病史， 否认糖尿病史、脑血管病史、精神病史，否认肝炎史、疟疾史、结核史,否认手术史、外伤史、输血史，青霉素过敏史，预防接种史不详。</v>
          </cell>
          <cell r="R4064" t="str">
            <v>生于内蒙古自治区，久居本地，无疫区、疫情、疫水接触史，无牧区、矿山、高氟区、低碘区居住史，无化学性物质、放射性物质、有毒物质接触史，无工业毒物、粉尘接触史。否认冶游史、嗜酒史、吸烟史。</v>
          </cell>
          <cell r="S4064" t="str">
            <v>100</v>
          </cell>
          <cell r="T4064">
            <v>44347</v>
          </cell>
          <cell r="V4064" t="str">
            <v>右额颞开颅颅内肿物切除术+人工硬脑膜修补术（神经导航+术中B超辅助）      </v>
          </cell>
          <cell r="W4064" t="str">
            <v> 患者气管插管全麻成功后，仰卧位，头偏向左。神经导航初步确认肿瘤位置，常规碘酒（4%）和酒精（75%）消毒后铺巾，头皮浸润麻醉，取右额颞弧形切口逐层切开，皮瓣翻向侧下方，充分暴露骨质，颅骨钻孔骨瓣铣下保留。硬膜止血后四周严密悬吊，见硬膜张力略高250ml甘露醇快速静点降低颅内压， “弧形+放射”状剪开硬脑膜，脑组织张力中等，见实性病变位于右侧颞极和颞叶，呈灰白色，质韧，血供中等，与周围脑组织边界欠清，自肿瘤大致边界逐步分离并分块切除，最终病变镜下近全切，大小约4.4*5.6*3.4cm。术腔严密止血，创面速即纱帖敷,术腔反复冲洗清亮，脑组织搏动好，硬膜破损严重人工硬膜（脑膜健）减张缝合，与护士清点棉片、棉条等手术用品无误后，盖孔板、钛片还纳骨瓣，逐层缝合肌肉、皮下及皮肤，术毕再次与护士清点棉条等手术用品无误，手术顺利，术中出血约200ml，未输血，术后回病房监护。</v>
          </cell>
          <cell r="X4064" t="str">
            <v>近全切</v>
          </cell>
          <cell r="Y4064">
            <v>168963</v>
          </cell>
          <cell r="Z4064" t="str">
            <v>AA(WHO III)</v>
          </cell>
          <cell r="AA4064" t="str">
            <v>AA(WHO III)</v>
          </cell>
          <cell r="AB4064">
            <v>3</v>
          </cell>
          <cell r="AC4064" t="str">
            <v>间变星形细胞瘤</v>
          </cell>
          <cell r="AD4064" t="str">
            <v>近全切</v>
          </cell>
          <cell r="AE4064">
            <v>44368</v>
          </cell>
          <cell r="AF4064" t="str">
            <v>出院诊断：</v>
          </cell>
          <cell r="AH4064" t="str">
            <v>未终止</v>
          </cell>
          <cell r="AI4064">
            <v>425</v>
          </cell>
          <cell r="AJ4064">
            <v>0</v>
          </cell>
          <cell r="AK4064">
            <v>425</v>
          </cell>
          <cell r="AL4064">
            <v>0</v>
          </cell>
          <cell r="AM4064">
            <v>425</v>
          </cell>
          <cell r="AN4064" t="str">
            <v>同步</v>
          </cell>
          <cell r="AO4064">
            <v>1</v>
          </cell>
          <cell r="AP4064" t="str">
            <v>帝清</v>
          </cell>
          <cell r="AQ4064">
            <v>1</v>
          </cell>
          <cell r="AS4064">
            <v>0</v>
          </cell>
          <cell r="AU4064" t="e">
            <v>#N/A</v>
          </cell>
          <cell r="AV4064" t="e">
            <v>#N/A</v>
          </cell>
          <cell r="AW4064" t="e">
            <v>#N/A</v>
          </cell>
          <cell r="AX4064" t="e">
            <v>#N/A</v>
          </cell>
          <cell r="AY4064" t="e">
            <v>#N/A</v>
          </cell>
          <cell r="AZ4064" t="e">
            <v>#N/A</v>
          </cell>
        </row>
        <row r="4065">
          <cell r="B4065" t="str">
            <v>P1566</v>
          </cell>
          <cell r="C4065" t="str">
            <v>CGGA_P1566</v>
          </cell>
          <cell r="E4065" t="str">
            <v>赵丹</v>
          </cell>
          <cell r="F4065">
            <v>687988</v>
          </cell>
          <cell r="G4065">
            <v>44356</v>
          </cell>
          <cell r="H4065" t="str">
            <v>1.颅内占位性病变（双额叶及胼胝体膝部：高级别胶质瘤可能性大）</v>
          </cell>
          <cell r="J4065" t="str">
            <v>女</v>
          </cell>
          <cell r="K4065">
            <v>40</v>
          </cell>
          <cell r="M4065" t="str">
            <v>430902198011174523</v>
          </cell>
          <cell r="N4065" t="str">
            <v xml:space="preserve">杨德生/夫妻/15898479132
赵楚凡	/父女/15873731188 
刘新喜	/母女/15873731188 </v>
          </cell>
          <cell r="O4065" t="str">
            <v>头痛伴记忆力减退两月余</v>
          </cell>
          <cell r="P4065" t="str">
            <v>该患于两月前开始间断头痛，伴有记忆力减退、反应迟钝，恶心伴呕吐一次，无抽搐及肢体活动障碍，当地医院行头MRI示颅内占位性病变，今为求进一步诊治来我院完善相关检查后科以“颅内占位性病变”收入患者自患病以来，饮食可，睡眠可，二便如常，体重无明显变化。</v>
          </cell>
          <cell r="Q4065" t="str">
            <v>平素健康状况:良好。否认高血压史、冠心病史， 否认糖尿病史、脑血管病史、精神病史，否认肝炎史、疟疾史、结核史,否认手术史、外伤史、输血史，否认过敏史，预防接种史不详。</v>
          </cell>
          <cell r="R4065" t="str">
            <v>生于湖南省，久居当地，无疫区、疫情、疫水接触史，无牧区、矿山、高氟区、低碘区居住史，无化学性物质、放射性物质、有毒物质接触史，无工业毒物、粉尘接触史。否认冶游史、嗜酒史、吸烟史。</v>
          </cell>
          <cell r="S4065">
            <v>90</v>
          </cell>
          <cell r="T4065">
            <v>44363</v>
          </cell>
          <cell r="V4065" t="str">
            <v>冠切左额开颅肿瘤切除术+人工硬膜修复术</v>
          </cell>
          <cell r="W4065" t="str">
            <v>患者插管全麻成功后，病人取仰卧位。导航确定切口，常规碘酒（4%）和酒精（75%）消毒后铺巾，头皮浸润麻醉，行冠状切口切开，充分暴露左额骨质，颅骨钻2孔左额骨瓣铣下保留，硬膜四周严密悬吊，“+”字状剪开左额硬脑膜，即可见左额巨大灰红色病变，质地软硬不均，血供极丰富等。与周围脑组织边界不清，超吸辅助下，显微镜下首先自瘤内分块切除，待减压充分后自肿瘤大致边界逐步分离并分块切除，大小约7X6.5X6cm，最终肿瘤镜下近全切除。保护语言、运动重要区域及脑深部结构。术腔严密止血，创面速即纱帖敷,术腔反复冲洗清亮，脑组织搏动好，硬膜破损处人工硬膜减张缝合，与护士清点棉片、棉条等手术用品无误后，骨瓣巨大2枚盖孔板2枚钛片还纳骨瓣，逐层缝合肌肉、皮下及皮肤，术毕再次与护士清点棉条等手术用品无误，手术顺利，术中出血约2500ml，术后回ICU病房监护。</v>
          </cell>
          <cell r="X4065" t="str">
            <v>近全切除</v>
          </cell>
          <cell r="Y4065">
            <v>169569</v>
          </cell>
          <cell r="Z4065" t="str">
            <v>OA</v>
          </cell>
          <cell r="AA4065" t="str">
            <v>OA(WHO II)</v>
          </cell>
          <cell r="AC4065" t="str">
            <v>少突星形细胞瘤，局灶间变，浸润蛛网膜下腔。（WHOⅡ-Ⅲ级）。免疫组化结果：ATRX（+），P53（散在少量+），Ki-67（局灶约10-15%），IDH1（+）。</v>
          </cell>
          <cell r="AD4065" t="str">
            <v>近全切除</v>
          </cell>
          <cell r="AE4065">
            <v>44390</v>
          </cell>
          <cell r="AF4065" t="str">
            <v>1.间变性少突胶质细胞瘤（双额叶及胼胝体膝部，WHOⅢ级）</v>
          </cell>
          <cell r="AH4065" t="str">
            <v>未终止</v>
          </cell>
          <cell r="AI4065">
            <v>409</v>
          </cell>
          <cell r="AJ4065">
            <v>0</v>
          </cell>
          <cell r="AK4065">
            <v>409</v>
          </cell>
          <cell r="AL4065">
            <v>0</v>
          </cell>
          <cell r="AM4065">
            <v>409</v>
          </cell>
          <cell r="AN4065" t="str">
            <v>30次</v>
          </cell>
          <cell r="AO4065">
            <v>1</v>
          </cell>
          <cell r="AP4065" t="str">
            <v>替莫脞胺</v>
          </cell>
          <cell r="AQ4065">
            <v>1</v>
          </cell>
          <cell r="AS4065">
            <v>0</v>
          </cell>
          <cell r="AU4065" t="e">
            <v>#N/A</v>
          </cell>
          <cell r="AV4065" t="e">
            <v>#N/A</v>
          </cell>
          <cell r="AW4065" t="e">
            <v>#N/A</v>
          </cell>
          <cell r="AX4065" t="e">
            <v>#N/A</v>
          </cell>
          <cell r="AY4065" t="e">
            <v>#N/A</v>
          </cell>
          <cell r="AZ4065" t="e">
            <v>#N/A</v>
          </cell>
        </row>
        <row r="4066">
          <cell r="B4066" t="str">
            <v>P1567</v>
          </cell>
          <cell r="C4066" t="str">
            <v>CGGA_P1567</v>
          </cell>
          <cell r="E4066" t="str">
            <v>沈贵君</v>
          </cell>
          <cell r="F4066">
            <v>688398</v>
          </cell>
          <cell r="G4066">
            <v>44347</v>
          </cell>
          <cell r="H4066" t="str">
            <v>1.颅内占位性病变 2.脑肿瘤卒中3.糖尿病</v>
          </cell>
          <cell r="J4066" t="str">
            <v>女</v>
          </cell>
          <cell r="K4066">
            <v>60</v>
          </cell>
          <cell r="L4066" t="str">
            <v>O</v>
          </cell>
          <cell r="M4066" t="str">
            <v>220104196009078613</v>
          </cell>
          <cell r="N4066" t="str">
            <v>王晓霞/夫妻/13504324762/时思/侄女/13596160661</v>
          </cell>
          <cell r="O4066" t="str">
            <v>视力下降3月，头痛并左侧肢体活动障碍3天</v>
          </cell>
          <cell r="P4066" t="str">
            <v>患者3月前无明显诱因下出现双眼视力下降，到当地医院检查后考虑“颅内占位”，为进一步治疗来我院就诊。行头颅MR考虑“颅内占位性病变”，5月28日患者出现头部胀痛，同时出现左侧肢体活动障碍，伴恶心、呕吐，无肢体抽搐，无发热。复查头颅CT提示“右丘脑、右颞叶内侧可见团片状混杂高密度影”，考虑肿瘤卒中，为进一步治疗，急诊拟以颅内占位性病变。收入院。患者自患病以来，饮食减少，睡眠不良，二便如常，体重无明显变化。</v>
          </cell>
          <cell r="Q4066" t="str">
            <v>平素健康状况:良好。否认高血压史、冠心病史，既往糖尿病史，血糖控制在7mmol/L左右：否认脑血管病史、精神病史，否认肝炎史、疟疾史、结核史,否认外伤史、既往有手部手术病史（具体不详），否认过敏史，预防接种史不详。</v>
          </cell>
          <cell r="R4066" t="str">
            <v>生于长春，久居本地，无疫区、疫情、疫水接触史，无牧区、矿山、高氟区、低碘区居住史，无化学性物质、放射性物质、有毒物质接触史，无工业毒物、粉尘接触史。否认冶游史、嗜酒史、吸烟史。</v>
          </cell>
          <cell r="S4066" t="str">
            <v>70</v>
          </cell>
          <cell r="T4066">
            <v>44347</v>
          </cell>
          <cell r="V4066" t="str">
            <v> 右颞顶枕开颅，肿瘤切除术                  </v>
          </cell>
          <cell r="W4066" t="str">
            <v>患者插管全麻成功后，病人取左侧卧位头架固定。导航确定颅内病变头皮投影，常规碘酒（4%）和酒精（75%）消毒后铺巾，头皮浸润麻醉，取右颞顶枕马蹄形切口逐层切开，颅骨钻孔，骨瓣铣下保留。硬膜张力高，快速静点甘露醇250ml，硬膜张力下降，硬膜四周严密悬吊，“+”字状剪开脑膜，自顶下小叶下方分开脑沟，皮层下约4cm见灰红色肿瘤，肿瘤质韧，血供丰富，与周围脑组织边界不清，肿瘤源自右侧丘脑，瘤内出血、卒中，瘤体内有大量异常增生的血管，取部分病变组织送快速冰冻病理：回报胶质瘤可能性大。显微镜下首先切除右侧侧脑室三角区肿瘤，随后沿侧脑室外侧壁分块切除右侧丘脑肿瘤，肿瘤沿右侧颞角向颞底生长，并出血，肿瘤供血丰富，止血极其困难，最终病变镜下全切。随后将右侧颞下回切除，直至显露右侧中颅窝底，充分内减压，切除肿瘤后，右侧脑室颞角及三角区开放，术腔严密止血，创面速即纱帖敷,术腔反复冲洗清亮，观察脑组织搏动好，瘤腔放置外引流，硬膜皱缩，人工硬膜减张修补、缝合硬膜，与护士清点棉片、棉条等手术用品无误，盖骨板及钛片还纳、固定骨瓣，逐层缝合肌肉、皮下及皮肤，术毕。再次与护士清点棉条等手术用品无误，手术困难，术中出血约400ml，未输血，输液4500ml，术后回ICU病房监护。</v>
          </cell>
          <cell r="X4066" t="str">
            <v>全切</v>
          </cell>
          <cell r="Y4066">
            <v>168977</v>
          </cell>
          <cell r="Z4066" t="str">
            <v>GBM(WHO IV)</v>
          </cell>
          <cell r="AA4066" t="str">
            <v>GBM(WHO IV)</v>
          </cell>
          <cell r="AB4066">
            <v>4</v>
          </cell>
          <cell r="AC4066" t="str">
            <v>胶质母细胞瘤(WHOⅣ级)，伴出血。</v>
          </cell>
          <cell r="AD4066" t="str">
            <v>全切</v>
          </cell>
          <cell r="AE4066">
            <v>44363</v>
          </cell>
          <cell r="AF4066" t="str">
            <v>1.胶质母细胞瘤（丘脑，颞底，右） 2.脑肿瘤卒中 3.颅内出血 4.右侧小腿肌间静脉血栓形成 5.糖尿病</v>
          </cell>
          <cell r="AH4066" t="str">
            <v>终止</v>
          </cell>
          <cell r="AI4066">
            <v>335</v>
          </cell>
          <cell r="AJ4066">
            <v>1</v>
          </cell>
          <cell r="AK4066">
            <v>335</v>
          </cell>
          <cell r="AL4066">
            <v>1</v>
          </cell>
          <cell r="AM4066">
            <v>340</v>
          </cell>
          <cell r="AN4066" t="str">
            <v>无</v>
          </cell>
          <cell r="AO4066">
            <v>0</v>
          </cell>
          <cell r="AP4066" t="str">
            <v>无</v>
          </cell>
          <cell r="AQ4066">
            <v>0</v>
          </cell>
          <cell r="AS4066">
            <v>0</v>
          </cell>
          <cell r="AU4066" t="e">
            <v>#N/A</v>
          </cell>
          <cell r="AV4066" t="e">
            <v>#N/A</v>
          </cell>
          <cell r="AW4066" t="e">
            <v>#N/A</v>
          </cell>
          <cell r="AX4066" t="e">
            <v>#N/A</v>
          </cell>
          <cell r="AY4066" t="e">
            <v>#N/A</v>
          </cell>
          <cell r="AZ4066" t="e">
            <v>#N/A</v>
          </cell>
        </row>
        <row r="4067">
          <cell r="B4067" t="str">
            <v>P1568</v>
          </cell>
          <cell r="C4067" t="str">
            <v>CGGA_P1568</v>
          </cell>
          <cell r="E4067" t="str">
            <v>尉俊锋</v>
          </cell>
          <cell r="F4067">
            <v>361350</v>
          </cell>
          <cell r="G4067">
            <v>44343</v>
          </cell>
          <cell r="H4067" t="str">
            <v>颅内占位性病变  癫痫</v>
          </cell>
          <cell r="J4067" t="str">
            <v>男</v>
          </cell>
          <cell r="K4067">
            <v>45</v>
          </cell>
          <cell r="M4067" t="str">
            <v>140202197509182035</v>
          </cell>
          <cell r="N4067" t="str">
            <v>尉泰阳	 /父子/18066944200
都玉丽/夫妻/18966942800
尉俊东	/兄弟/13359219399</v>
          </cell>
          <cell r="O4067" t="str">
            <v>胶质瘤术后癫痫发作10年，头痛加重10月</v>
          </cell>
          <cell r="P4067" t="str">
            <v>患者诉2011年因“胶质瘤”在我院行手术治疗，病理结果提示“少枝胶质细胞瘤”，术后出现“癫痫”，长期服用抗癫痫药物，癫痫症状有所缓解。10月前出现头痛，无恶心、呕吐，无肢体抽搐，无发热、畏寒。为进一步治疗来我院就诊，行头颅MR检查提示：颅内占位性病变。门诊拟以“颅内占位、癫痫”收入院。患者自患病以来，饮食可，睡眠可，二便如常，体重无明显变化。</v>
          </cell>
          <cell r="Q4067" t="str">
            <v>平素健康状况:良好。否认高血压史、冠心病史， 否认糖尿病史、脑血管病史、精神病史，否认肝炎史、疟疾史、结核史,2011年6月曾患“ 胶质瘤 ”在我院行开颅颅内占位切除术。否认外伤史、输血史，过敏史：青霉素、磺胺、头孢，预防接种史不详。</v>
          </cell>
          <cell r="R4067" t="str">
            <v>生于大同，久居本地，无疫区、疫情、疫水接触史，无牧区、矿山、高氟区、低碘区居住史，无化学性物质、放射性物质、有毒物质接触史，无工业毒物、粉尘接触史。否认冶游史、嗜酒史、吸烟史。</v>
          </cell>
          <cell r="S4067">
            <v>0</v>
          </cell>
          <cell r="T4067">
            <v>44348</v>
          </cell>
          <cell r="V4067" t="str">
            <v>右颞枕原切口开颅，颅内病变切除术</v>
          </cell>
          <cell r="W4067" t="str">
            <v>患者静脉麻醉及喉罩置入成功后，取左侧卧位，头架固定头位，导航确定颅内病变头皮投影，头皮浸润麻醉，取原右颞枕马蹄形切口逐层切开，皮瓣翻向下方，充分暴露右颞枕颅骨，取下固定颅骨的钛片，原骨瓣铣下保留，乳突气房开放，骨蜡严密封闭。以利多卡因棉条覆盖硬膜，硬膜四周严密悬吊，见硬膜张力高，250ml甘露醇快速静点降低颅内压；随后唤醒病人、拔除喉罩，导航确定颅内病变硬膜投影，按颅内病变位置，局部剪开硬膜，硬膜与其下的组织粘连紧密，脑组织张力稍高，硬膜下可见囊实性病变，病变呈灰红色，质软韧相间，血供丰富，与周围脑组织分界不清，囊液呈黄褐色，取部分病变组织送快速冰冻病理，回报：少突胶质细胞瘤或脑室外中枢神经细胞瘤？。随后在唤醒麻醉下，导航辅助、自肿瘤大致边界逐步分离并分块切除，肿瘤位于右颞中、下回的中、后部，自皮层长至侧脑室颞角及三角区，大脑中动脉的颞顶分支自肿瘤中穿行，小心游离后予以完好保护，瘤体血供丰富，切除过程中出血多，止血困难，最终病变镜下全切，切除肿瘤过程中，观察患者语言及运动功能正常。以后患者疲劳，不能配合，遂予以静脉麻醉并置入喉罩。随后将肿瘤侵袭的右颞中、下回的中、后部扩大切除，充分内减压，深达右侧颞底，侧脑室三角区及颞角开放。术腔严密止血，创面速即纱帖敷,术腔反复冲洗清亮，观察脑组织搏动好，术腔放置外引流管，硬膜破损严重，人工硬膜（脑膜健）减张修补、缝合，与护士清点棉片、棉条等手术用品无误，1枚盖骨板及原钛片还纳、固定骨瓣，逐层缝合肌肉、皮下及皮肤，术毕。再次与护士清点棉条等手术用品无误，手术较困难，术中出血约400ml，输液4500ml，未输血，术后回ICU病房监护。</v>
          </cell>
          <cell r="X4067" t="str">
            <v>全切右侧颞叶肿瘤</v>
          </cell>
          <cell r="Y4067">
            <v>169028</v>
          </cell>
          <cell r="AA4067">
            <v>0</v>
          </cell>
          <cell r="AC4067" t="str">
            <v>少突胶质细胞瘤，局灶细胞密集，生长活跃，可见小灶坏死，呈间变性少突胶质细胞瘤形态（WHOⅡ-Ⅲ级）。肿瘤浸润蛛网膜下腔。
免疫组化结果：
4号片：GFAP（+），Olig-2（+），Ki-67（部分约10-40%），P53（散在+），ATRX（+），IDH1（+）；
冰剩片：Ki-67（约8-20%）。</v>
          </cell>
          <cell r="AD4067" t="str">
            <v>全切右侧颞叶肿瘤</v>
          </cell>
          <cell r="AE4067">
            <v>44376</v>
          </cell>
          <cell r="AF4067" t="str">
            <v>1.少突胶质细胞瘤局灶呈间变性少突胶质细胞瘤（WHOⅡ-Ⅲ级） 2.癫痫</v>
          </cell>
          <cell r="AH4067" t="str">
            <v>未终止</v>
          </cell>
          <cell r="AI4067">
            <v>424</v>
          </cell>
          <cell r="AJ4067">
            <v>0</v>
          </cell>
          <cell r="AK4067">
            <v>424</v>
          </cell>
          <cell r="AL4067">
            <v>0</v>
          </cell>
          <cell r="AM4067">
            <v>424</v>
          </cell>
          <cell r="AN4067" t="str">
            <v>同步</v>
          </cell>
          <cell r="AO4067">
            <v>1</v>
          </cell>
          <cell r="AP4067" t="str">
            <v>泰道</v>
          </cell>
          <cell r="AQ4067">
            <v>1</v>
          </cell>
          <cell r="AS4067" t="str">
            <v>是</v>
          </cell>
          <cell r="AU4067" t="e">
            <v>#N/A</v>
          </cell>
          <cell r="AV4067" t="e">
            <v>#N/A</v>
          </cell>
          <cell r="AW4067" t="e">
            <v>#N/A</v>
          </cell>
          <cell r="AX4067" t="e">
            <v>#N/A</v>
          </cell>
          <cell r="AY4067" t="e">
            <v>#N/A</v>
          </cell>
          <cell r="AZ4067" t="e">
            <v>#N/A</v>
          </cell>
        </row>
        <row r="4068">
          <cell r="B4068" t="str">
            <v>P1569</v>
          </cell>
          <cell r="C4068" t="str">
            <v>CGGA_P1569</v>
          </cell>
          <cell r="E4068" t="str">
            <v>宋玉梅</v>
          </cell>
          <cell r="F4068">
            <v>688178</v>
          </cell>
          <cell r="G4068">
            <v>44344</v>
          </cell>
          <cell r="H4068" t="str">
            <v>1.颅内占位性病变(颞枕 左) 毛细胞性星形细胞瘤?</v>
          </cell>
          <cell r="J4068" t="str">
            <v>女</v>
          </cell>
          <cell r="K4068">
            <v>20</v>
          </cell>
          <cell r="M4068" t="str">
            <v xml:space="preserve"> 532128200102093927</v>
          </cell>
          <cell r="N4068" t="str">
            <v>陈荣/母女/18287035563
宋顶/父女/13638847436
陈荣/母女/18287035563</v>
          </cell>
          <cell r="O4068" t="str">
            <v>头痛20月，进行性加重</v>
          </cell>
          <cell r="P4068" t="str">
            <v>患者于2019年9月无明显诱因出现头痛头晕，偶感恶心，未发生呕吐，时常出现眼前发黑，当地医院给予对症等治疗，头痛症状逐渐加重，1月前行头颅CT检查提示颅内病变，为求进一步治疗来我院就诊，行头颅MRI左侧颞顶枕占位：低级别胶质瘤可能性大，拟行手术治疗，以颅内占位性病变收住。患者自患病以来，饮食可，睡眠可，二便如常，体重无明显变化。</v>
          </cell>
          <cell r="Q4068" t="str">
            <v>平素健康状况:良好。否认高血压史、冠心病史， 否认糖尿病史、脑血管病史、精神病史，否认肝炎史、疟疾史、结核史,否认手术史、外伤史、输血史，否认过敏史，预防接种史不详。</v>
          </cell>
          <cell r="R4068" t="str">
            <v>生于云南，久居本地，无疫区、疫情、疫水接触史，无牧区、矿山、高氟区、低碘区居住史，无化学性物质、放射性物质、有毒物质接触史，无工业毒物、粉尘接触史。否认冶游史、嗜酒史、吸烟史。</v>
          </cell>
          <cell r="S4068">
            <v>80</v>
          </cell>
          <cell r="T4068">
            <v>44348</v>
          </cell>
          <cell r="V4068" t="str">
            <v>显微镜下左颞开颅肿瘤切除+人工硬脑膜修补术</v>
          </cell>
          <cell r="W4068" t="str">
            <v>患者插管全麻成功后，病人右侧卧位头架固定，导航注册确定肿瘤体表投影。常规碘酒（4%）和酒精（75%）消毒后铺巾，头皮浸润麻醉，行左颞顶枕“马蹄形”切口逐层切开，充分暴露骨质，颅骨钻孔骨瓣铣下保留，硬膜四周严密悬吊，可见硬脑膜张力高，“放射”状剪开硬膜，术中超声确定肿瘤范围。于颞上回后部皮质造瘘，缓慢放出黄色清亮囊液，脑压下降明显，实性部分灰白色、质韧、血供中等，呈浸润性生长，与周边脑组织边界不清，自肿瘤周边逐步分离并分块切除，最终显微镜下近全切除，侧脑室颞角和三角区开放。术腔严密止血，反复冲洗清亮，脑组织搏动好，硬膜皱缩明显，可缝人工硬膜（脑膜健）减张缝合，与护士清点棉片、棉条等手术用品无误后，钛夹和钛片还纳骨瓣，逐层缝合肌肉、皮下及皮肤，术毕再次与护士清点棉条等手术用品无误，手术顺利，麻醉满意，术中出血约 200 ml，输液 3100 ml，未输血，术后拔管后安返PICU回病房监护。</v>
          </cell>
          <cell r="X4068" t="str">
            <v>近全切除</v>
          </cell>
          <cell r="Y4068">
            <v>169025</v>
          </cell>
          <cell r="AA4068">
            <v>0</v>
          </cell>
          <cell r="AC4068" t="str">
            <v>低级别胶质瘤，部分呈毛细胞型星形细胞瘤形态，部分呈毛粘液样型星形细胞瘤形态（WHOⅠ-Ⅱ级）。
免疫组化结果：
5号片：GFAP（+），Olig-2（+），Ki-67（约1-3%，局灶8%），P53（局灶+），ATRX（+），IDH1（-）；
冰剩片：Ki-67（约3%）。</v>
          </cell>
          <cell r="AD4068" t="str">
            <v>近全切除</v>
          </cell>
          <cell r="AE4068">
            <v>44362</v>
          </cell>
          <cell r="AF4068" t="str">
            <v>1.低级别胶质瘤(颞枕 左)（WHOⅠ-Ⅱ级）2.肝功能异常</v>
          </cell>
          <cell r="AH4068" t="str">
            <v>未终止</v>
          </cell>
          <cell r="AI4068">
            <v>424</v>
          </cell>
          <cell r="AJ4068">
            <v>0</v>
          </cell>
          <cell r="AK4068">
            <v>424</v>
          </cell>
          <cell r="AL4068">
            <v>0</v>
          </cell>
          <cell r="AM4068">
            <v>424</v>
          </cell>
          <cell r="AN4068" t="str">
            <v>无</v>
          </cell>
          <cell r="AO4068">
            <v>0</v>
          </cell>
          <cell r="AP4068" t="str">
            <v>无</v>
          </cell>
          <cell r="AQ4068">
            <v>0</v>
          </cell>
          <cell r="AS4068">
            <v>0</v>
          </cell>
          <cell r="AU4068" t="e">
            <v>#N/A</v>
          </cell>
          <cell r="AV4068" t="e">
            <v>#N/A</v>
          </cell>
          <cell r="AW4068" t="e">
            <v>#N/A</v>
          </cell>
          <cell r="AX4068" t="e">
            <v>#N/A</v>
          </cell>
          <cell r="AY4068" t="e">
            <v>#N/A</v>
          </cell>
          <cell r="AZ4068" t="e">
            <v>#N/A</v>
          </cell>
        </row>
        <row r="4069">
          <cell r="B4069" t="str">
            <v>P1570</v>
          </cell>
          <cell r="C4069" t="str">
            <v>CGGA_P1570</v>
          </cell>
          <cell r="E4069" t="str">
            <v>张兰</v>
          </cell>
          <cell r="F4069">
            <v>688066</v>
          </cell>
          <cell r="G4069">
            <v>44343</v>
          </cell>
          <cell r="H4069" t="str">
            <v>1.颅内占位性病变（右额 胼胝体）  胶质母细胞瘤?  2.高血压</v>
          </cell>
          <cell r="J4069" t="str">
            <v>女</v>
          </cell>
          <cell r="K4069">
            <v>52</v>
          </cell>
          <cell r="M4069" t="str">
            <v>622103196903172022</v>
          </cell>
          <cell r="N4069" t="str">
            <v>曾宁/母子/18693703297
曾友明/夫妻/13195942081
曾宁/母子/18693703297</v>
          </cell>
          <cell r="O4069" t="str">
            <v>头痛14天，行走无力、视物重影11天</v>
          </cell>
          <cell r="P4069" t="str">
            <v>患者于2021年5月13日晚间因头痛，休息不佳，呕吐1次，无肢体抽搐，自服镇痛药物，16日患者出现走路无力，伴有视物重影，于当地医院就诊，行头颅CT检查发现颅内病变，为求进一步治疗来我院就诊，行头颅MRI检查提示右额叶及胼胝体膝部占位：考虑高级别胶质瘤可能大；拟行手术治疗，以颅内占位性病变收住。患者自患病以来，饮食可，睡眠可，二便如常，体重无明显变化。</v>
          </cell>
          <cell r="Q4069" t="str">
            <v>平素健康状况:一般。有高血压病，患高血压1月，平日117/80mmHg,最高达130/90mmHg，于2021年5月开始服用降压药，美托洛尔等，规律服用，血压控制120/80mmHg。否认、冠心病史， 否认糖尿病史、脑血管病史、精神病史，否认肝炎史、疟疾史、结核史,否认手术史、外伤史、输血史，否认过敏史，预防接种史不详。</v>
          </cell>
          <cell r="R4069" t="str">
            <v>生于甘肃，久居本地，无疫区、疫情、疫水接触史，无牧区、矿山、高氟区、低碘区居住史，无化学性物质、放射性物质、有毒物质接触史，无工业毒物、粉尘接触史。否认冶游史、嗜酒史、吸烟史。</v>
          </cell>
          <cell r="S4069">
            <v>0</v>
          </cell>
          <cell r="T4069">
            <v>44348</v>
          </cell>
          <cell r="V4069" t="str">
            <v>冠切右额开颅肿瘤切除+人工硬脑膜修补术（术中导航）</v>
          </cell>
          <cell r="W4069" t="str">
            <v>患者插管全麻成功后，病人取仰卧位。常规碘酒（4%）和酒精（75%）消毒后铺巾，头皮浸润麻醉，导航注册确定肿瘤体表投影，行冠状切口切开，充分暴露右额骨质，颅骨钻孔骨瓣铣下保留，硬膜四周严密悬吊，硬膜张力略高250ml甘露醇快速静点降低颅内压，“弧形+放射”状剪开硬脑膜，可见局部脑组织张力高，脑回膨隆明显，脑沟消失。沿前纵裂缓慢放出脑脊液，脑压下降，电凝离断起源于大脑前动脉之供血动脉，深部达胼胝体，保护好胼周和胼缘动脉，沿水肿带分离肿瘤，可见肿瘤大部分灰红色，质软，血供丰富，与周围脑组织边界不清，肿瘤累及双侧胼胝体，突入侧脑室，显微镜下分块近全切，双侧侧脑室开放。术腔严密止血，反复冲洗清亮，脑组织搏动好，硬膜破损严重，可缝人工硬膜（脑膜健）减张缝合，与护士清点棉片、棉条等手术用品无误后，钛夹和钛片还纳骨瓣，逐层缝合肌肉、皮下及皮肤，术毕再次与护士清点棉条等手术用品无误，手术顺利，麻醉满意，术中出血约200ml，输液     3100 ml，拔管后安返ICU病房监护。</v>
          </cell>
          <cell r="X4069" t="str">
            <v>全切切除</v>
          </cell>
          <cell r="Y4069">
            <v>169020</v>
          </cell>
          <cell r="AA4069">
            <v>0</v>
          </cell>
          <cell r="AC4069" t="str">
            <v>少突胶质细胞瘤 (WHOⅡ级)，肿瘤浸润蛛网膜下腔，局灶生长较活跃，呈间变性少突胶质细胞瘤 (WHOⅢ级)结构。免疫组化结果：GFAP（+），Olig-2（+），Ki-67（部分10-20%），P53（-），ATRX（+），IDH1（+）。</v>
          </cell>
          <cell r="AD4069" t="str">
            <v>全切切除</v>
          </cell>
          <cell r="AE4069">
            <v>44357</v>
          </cell>
          <cell r="AF4069" t="str">
            <v>1.少突胶质细胞瘤（右额、胼胝体） (WHOⅡ-Ⅲ级)；2.高血压</v>
          </cell>
          <cell r="AH4069" t="str">
            <v>未终止</v>
          </cell>
          <cell r="AI4069">
            <v>424</v>
          </cell>
          <cell r="AJ4069">
            <v>0</v>
          </cell>
          <cell r="AK4069">
            <v>424</v>
          </cell>
          <cell r="AL4069">
            <v>0</v>
          </cell>
          <cell r="AM4069">
            <v>424</v>
          </cell>
          <cell r="AN4069" t="str">
            <v>30次</v>
          </cell>
          <cell r="AO4069">
            <v>1</v>
          </cell>
          <cell r="AP4069" t="str">
            <v>无</v>
          </cell>
          <cell r="AQ4069">
            <v>0</v>
          </cell>
          <cell r="AS4069">
            <v>0</v>
          </cell>
          <cell r="AU4069" t="e">
            <v>#N/A</v>
          </cell>
          <cell r="AV4069" t="e">
            <v>#N/A</v>
          </cell>
          <cell r="AW4069" t="e">
            <v>#N/A</v>
          </cell>
          <cell r="AX4069" t="e">
            <v>#N/A</v>
          </cell>
          <cell r="AY4069" t="e">
            <v>#N/A</v>
          </cell>
          <cell r="AZ4069" t="e">
            <v>#N/A</v>
          </cell>
        </row>
        <row r="4070">
          <cell r="B4070" t="str">
            <v>P1571</v>
          </cell>
          <cell r="C4070" t="str">
            <v>CGGA_P1571</v>
          </cell>
          <cell r="E4070" t="str">
            <v>郭恒喜</v>
          </cell>
          <cell r="F4070">
            <v>688240</v>
          </cell>
          <cell r="G4070">
            <v>44344</v>
          </cell>
          <cell r="H4070" t="str">
            <v>1.颅内占位性病变（额，左）2.症状性癫痫[继发性癫痫]3.高血压</v>
          </cell>
          <cell r="J4070" t="str">
            <v>男</v>
          </cell>
          <cell r="K4070">
            <v>42</v>
          </cell>
          <cell r="M4070" t="str">
            <v>131121197810172015</v>
          </cell>
          <cell r="N4070" t="str">
            <v>王冬艳	 /夫妻15732886226
郭书桓	/父子/19831677559
郭甜甜	 /父女/15354086226</v>
          </cell>
          <cell r="O4070" t="str">
            <v>发作性意识障碍伴肢体不自主活动1月余。</v>
          </cell>
          <cell r="P4070" t="str">
            <v>患者无明显诱因出现发作性意识障碍伴肢体不自主活动2次，持续2分钟左右，后自行缓解，遗有短时间下肢疼痛或面部疼痛，平时否认头痛头晕，否认肢体活动障碍，后于安贞医院，完善头颅核磁检查提示左额病变，未行特殊治疗，为进一步治疗，特来我院门诊就诊，门诊以“颅内占位性病变”收入我科病房。    患者自患病以来，饮食可，睡眠可，二便如常，体重无明显变化。</v>
          </cell>
          <cell r="Q4070" t="str">
            <v>平素健康状况:良好。有高血压病，患高血压1年，规律服用服用降压药，盐酸贝尼地平，每天一次，一次一片，否认、冠心病史， 否认糖尿病史、脑血管病史、精神病史，否认肝炎史、疟疾史、结核史,否认手术史、外伤史、输血史，否认过敏史，预防接种史不详。</v>
          </cell>
          <cell r="R4070" t="str">
            <v>生于河北，久居本地，无疫区、疫情、疫水接触史，无牧区、矿山、高氟区、低碘区居住史，无化学性物质、放射性物质、有毒物质接触史，无工业毒物、粉尘接触史。吸烟20年，平均20支／日。否认冶游史、嗜酒史、。</v>
          </cell>
          <cell r="S4070">
            <v>0</v>
          </cell>
          <cell r="T4070">
            <v>44349</v>
          </cell>
          <cell r="V4070" t="str">
            <v>左额开颅病变切除术+人工硬膜修补</v>
          </cell>
          <cell r="W4070" t="str">
            <v>患者仰卧位，麻醉成功后，导航明确切口位置，常规消毒、铺巾，取左额马蹄形切口逐层切开，皮肤翻向前方，暴露左额颅骨，骨瓣钻1孔铣下保留，见硬膜张力完整，十字剪开硬膜，可见病变主要位于左额，灰白色病变，质软，血供中等，呈浸润性生长，与周边脑组织边界不清，皮层脑电明确癫痫波位置，分块切除肿瘤，瘤内减压后，仔细分离周边，最后病变镜下全切除，并微电流电灼癫痫波所在皮层，复测脑电，未见明显癫痫波，创面速即纱帖敷,术腔反复冲洗清亮，脑组织搏动好，硬膜破损严重，人工硬膜（脑膜建）减张缝合，与护士清点棉片、棉条等手术用品无误后，1枚盖孔板2枚钛连接片还纳骨瓣，逐层缝合肌肉、皮下及皮肤，术毕再次与护士清点棉条等手术用品无误，手术顺利，术中出血约150ml，输液2000ml，未输血，术后回picu病房监护室监护。</v>
          </cell>
          <cell r="X4070" t="str">
            <v>全切切除</v>
          </cell>
          <cell r="Y4070">
            <v>169079</v>
          </cell>
          <cell r="AA4070">
            <v>0</v>
          </cell>
          <cell r="AC4070" t="str">
            <v>星形细胞瘤，含少量少突胶质细胞瘤成分（WHOⅡ级），肿瘤累及软膜下。免疫组化结果：蜡块2号：GFAP（+），Olig-2（+），IDH1（+），ATRX（部分-），P53（+），Ki-67（约1-5%），H3K27me3（+）；蜡块冰余：Ki-67（约1-5%）。</v>
          </cell>
          <cell r="AD4070" t="str">
            <v>全切切除</v>
          </cell>
          <cell r="AE4070">
            <v>44356</v>
          </cell>
          <cell r="AF4070" t="str">
            <v>1.星形细胞瘤，含少量少突胶质细胞瘤成分（WHOⅡ级）2.症状性癫痫[继发性癫痫]3.高血压 </v>
          </cell>
          <cell r="AH4070" t="str">
            <v>未终止</v>
          </cell>
          <cell r="AI4070">
            <v>423</v>
          </cell>
          <cell r="AJ4070">
            <v>0</v>
          </cell>
          <cell r="AK4070">
            <v>423</v>
          </cell>
          <cell r="AL4070">
            <v>0</v>
          </cell>
          <cell r="AM4070">
            <v>423</v>
          </cell>
          <cell r="AN4070" t="str">
            <v>30次</v>
          </cell>
          <cell r="AO4070">
            <v>1</v>
          </cell>
          <cell r="AP4070" t="str">
            <v>无</v>
          </cell>
          <cell r="AQ4070">
            <v>0</v>
          </cell>
          <cell r="AS4070">
            <v>0</v>
          </cell>
          <cell r="AU4070" t="e">
            <v>#N/A</v>
          </cell>
          <cell r="AV4070" t="e">
            <v>#N/A</v>
          </cell>
          <cell r="AW4070" t="e">
            <v>#N/A</v>
          </cell>
          <cell r="AX4070" t="e">
            <v>#N/A</v>
          </cell>
          <cell r="AY4070" t="e">
            <v>#N/A</v>
          </cell>
          <cell r="AZ4070" t="e">
            <v>#N/A</v>
          </cell>
        </row>
        <row r="4071">
          <cell r="B4071" t="str">
            <v>P1572</v>
          </cell>
          <cell r="C4071" t="str">
            <v>NA</v>
          </cell>
          <cell r="D4071" t="str">
            <v>NA</v>
          </cell>
          <cell r="E4071" t="str">
            <v>NA</v>
          </cell>
          <cell r="F4071" t="str">
            <v>NA</v>
          </cell>
          <cell r="G4071" t="str">
            <v>NA</v>
          </cell>
          <cell r="H4071" t="str">
            <v>NA</v>
          </cell>
          <cell r="I4071" t="str">
            <v>NA</v>
          </cell>
          <cell r="J4071" t="str">
            <v>NA</v>
          </cell>
          <cell r="K4071" t="str">
            <v>NA</v>
          </cell>
          <cell r="L4071" t="str">
            <v>NA</v>
          </cell>
          <cell r="M4071" t="str">
            <v>NA</v>
          </cell>
          <cell r="N4071" t="str">
            <v>NA</v>
          </cell>
          <cell r="O4071" t="str">
            <v>NA</v>
          </cell>
          <cell r="P4071" t="str">
            <v>NA</v>
          </cell>
          <cell r="Q4071" t="str">
            <v>NA</v>
          </cell>
          <cell r="R4071" t="str">
            <v>NA</v>
          </cell>
          <cell r="S4071" t="str">
            <v>NA</v>
          </cell>
          <cell r="T4071" t="str">
            <v>NA</v>
          </cell>
          <cell r="U4071" t="str">
            <v>NA</v>
          </cell>
          <cell r="V4071" t="str">
            <v>NA</v>
          </cell>
          <cell r="W4071" t="str">
            <v>NA</v>
          </cell>
          <cell r="X4071" t="str">
            <v>NA</v>
          </cell>
          <cell r="Y4071" t="str">
            <v>NA</v>
          </cell>
          <cell r="Z4071" t="str">
            <v>NA</v>
          </cell>
          <cell r="AA4071" t="str">
            <v>NA</v>
          </cell>
          <cell r="AB4071" t="str">
            <v>NA</v>
          </cell>
          <cell r="AC4071" t="str">
            <v>NA</v>
          </cell>
          <cell r="AD4071" t="str">
            <v>NA</v>
          </cell>
          <cell r="AE4071" t="str">
            <v>NA</v>
          </cell>
          <cell r="AF4071" t="str">
            <v>NA</v>
          </cell>
          <cell r="AG4071" t="str">
            <v>NA</v>
          </cell>
          <cell r="AH4071" t="str">
            <v>NA</v>
          </cell>
          <cell r="AI4071" t="str">
            <v>NA</v>
          </cell>
          <cell r="AJ4071" t="str">
            <v>NA</v>
          </cell>
          <cell r="AK4071" t="str">
            <v>NA</v>
          </cell>
          <cell r="AL4071" t="str">
            <v>NA</v>
          </cell>
          <cell r="AM4071" t="str">
            <v>NA</v>
          </cell>
          <cell r="AN4071" t="str">
            <v>NA</v>
          </cell>
          <cell r="AO4071" t="str">
            <v>NA</v>
          </cell>
          <cell r="AP4071" t="str">
            <v>NA</v>
          </cell>
          <cell r="AQ4071" t="str">
            <v>NA</v>
          </cell>
          <cell r="AS4071" t="str">
            <v>NA</v>
          </cell>
          <cell r="AT4071" t="str">
            <v>NA</v>
          </cell>
          <cell r="AU4071" t="str">
            <v>NA</v>
          </cell>
          <cell r="AV4071" t="str">
            <v>NA</v>
          </cell>
          <cell r="AW4071" t="str">
            <v>NA</v>
          </cell>
          <cell r="AX4071" t="str">
            <v>NA</v>
          </cell>
          <cell r="AY4071" t="str">
            <v>NA</v>
          </cell>
          <cell r="AZ4071" t="str">
            <v>NA</v>
          </cell>
          <cell r="BA4071" t="str">
            <v>NA</v>
          </cell>
          <cell r="BB4071" t="str">
            <v>NA</v>
          </cell>
          <cell r="BC4071" t="str">
            <v>NA</v>
          </cell>
          <cell r="BD4071" t="str">
            <v>NA</v>
          </cell>
        </row>
        <row r="4072">
          <cell r="B4072" t="str">
            <v>P1573</v>
          </cell>
          <cell r="C4072" t="str">
            <v>CGGA_P1573</v>
          </cell>
          <cell r="E4072" t="str">
            <v>马蓉蓉</v>
          </cell>
          <cell r="F4072">
            <v>688506</v>
          </cell>
          <cell r="G4072">
            <v>44347</v>
          </cell>
          <cell r="H4072" t="str">
            <v>颅内占位性病变（额、胼胝体、基底节，右）</v>
          </cell>
          <cell r="J4072" t="str">
            <v>女</v>
          </cell>
          <cell r="K4072">
            <v>29</v>
          </cell>
          <cell r="M4072" t="str">
            <v>372323199107030347</v>
          </cell>
          <cell r="N4072" t="str">
            <v>马景忠	 /父女/17685527936
张洪军/母女/17685520559</v>
          </cell>
          <cell r="O4072" t="str">
            <v>发现颅内占位5年，渐进性左侧肢体无力1个月。</v>
          </cell>
          <cell r="P4072" t="str">
            <v>患者于5年前因头痛就诊于当地医院，完善相关检查后诊断“颅内占位”，于2016年12月在我院行“颅内占位切除术”，术后病理回报胶质瘤，给予对症支持等治疗患者症状缓解，未给予放化疗，出院定期随诊，规律复查，1个月前患者出现左侧无名指及小指无力，后逐渐发展至左侧肢体无力，无意识不清，无肢体麻木，无肢体抽搐，无二便失禁，无恶心、呕吐，无头痛、头晕，就诊我院，门诊行头颅MR提示“右额叶、胼胝体膝部及右侧基底节区异常信号影，肿瘤复发”，门诊以“颅内占位”收入院。    患者自患病以来，饮食可，睡眠可，二便如常，体重无明显变化。</v>
          </cell>
          <cell r="Q4072" t="str">
            <v>平素健康状况:良好。否认高血压史、冠心病史， 否认糖尿病史、脑血管病史、精神病史，否认肝炎史、疟疾史、结核史,否认手术史、外伤史、输血史，否认过敏史，曾接种麻疹活疫苗、乙型肝炎疫苗、甲型肝炎疫苗、流行性乙型脑炎疫苗、脊髓灰质炎三型混合疫苗、流行性脊髓膜炎疫苗、新型冠状病毒疫苗。</v>
          </cell>
          <cell r="R4072" t="str">
            <v>生于山东省，久居本地，无疫区、疫情、疫水接触史，无牧区、矿山、高氟区、低碘区居住史，无化学性物质、放射性物质、有毒物质接触史，无工业毒物、粉尘接触史。否认冶游史、嗜酒史、吸烟史。</v>
          </cell>
          <cell r="S4072">
            <v>0</v>
          </cell>
          <cell r="T4072">
            <v>44351</v>
          </cell>
          <cell r="V4072" t="str">
            <v>右额颞开颅颅内肿物切除术+人工硬脑膜修补术（术中磁共振辅助）</v>
          </cell>
          <cell r="W4072" t="str">
            <v>患者气管插管全麻成功后，仰卧位，头偏向左。常规碘酒（4%）和酒精（75%）消毒后铺巾，头皮浸润麻醉，取右额原切口，向颞侧延长，切口逐层切开，皮瓣翻向侧下方，充分暴露骨质，颅骨钻孔，原骨瓣扩大，铣下保留。硬膜止血后四周严密悬吊，见硬膜张力略高， “弧形+放射”状剪开硬脑膜，脑组织张力中等，见病变位于右额，灰白色，质软韧不均，血供丰富，与周围脑组织边界欠清，前达额极，深部达底节、丘脑，自肿瘤大致边界逐步分离并分块切除，肿瘤侵蚀右侧基底节区、丘脑，未勉强切除。最终病变镜下大部切除，大小约5.3*5.5*5.1cm。术腔严密止血，创面速即纱帖敷,术腔反复冲洗清亮，脑组织搏动好，硬膜破损严重人工硬膜（脑膜健）减张缝合，与护士清点棉片、棉条等手术用品无误后，钛片还纳骨瓣，逐层缝合肌肉、皮下及皮肤，术毕再次与护士清点棉条等手术用品无误，手术顺利，术中出血约300ml，未输血，术后回ICU病房监护。</v>
          </cell>
          <cell r="X4072" t="str">
            <v>大部切除</v>
          </cell>
          <cell r="Y4072">
            <v>169189</v>
          </cell>
          <cell r="AA4072">
            <v>0</v>
          </cell>
          <cell r="AC4072" t="str">
            <v>间变性星形细胞瘤，局灶胶母变，侵及软膜下。(WHOⅢ-Ⅳ级）免疫组化结果：1号片：GFAP（+），Ki-67（约50%），P53（+），ATRX（-），IDH1（+）；冰余：Ki-67（约40%）。</v>
          </cell>
          <cell r="AD4072" t="str">
            <v>大部切除</v>
          </cell>
          <cell r="AE4072">
            <v>44383</v>
          </cell>
          <cell r="AF4072" t="str">
            <v>1.颅内占位性病变（额、胼胝体、基底节，右）间变星形细胞瘤，胶母变，WHOIII-IV级2.脑疝3.右底节区血肿4.低钾血症5.高氯血症6.低蛋白血症7.凝血功能异常8.贫血9.中枢神经系统感染</v>
          </cell>
          <cell r="AH4072" t="str">
            <v>终止</v>
          </cell>
          <cell r="AI4072">
            <v>301</v>
          </cell>
          <cell r="AJ4072">
            <v>1</v>
          </cell>
          <cell r="AK4072">
            <v>270</v>
          </cell>
          <cell r="AL4072">
            <v>1</v>
          </cell>
          <cell r="AM4072">
            <v>337</v>
          </cell>
          <cell r="AN4072" t="str">
            <v>同步</v>
          </cell>
          <cell r="AO4072">
            <v>1</v>
          </cell>
          <cell r="AP4072" t="str">
            <v>帝清</v>
          </cell>
          <cell r="AQ4072">
            <v>1</v>
          </cell>
          <cell r="AS4072">
            <v>0</v>
          </cell>
          <cell r="AU4072" t="e">
            <v>#N/A</v>
          </cell>
          <cell r="AV4072" t="e">
            <v>#N/A</v>
          </cell>
          <cell r="AW4072" t="e">
            <v>#N/A</v>
          </cell>
          <cell r="AX4072" t="e">
            <v>#N/A</v>
          </cell>
          <cell r="AY4072" t="e">
            <v>#N/A</v>
          </cell>
          <cell r="AZ4072" t="e">
            <v>#N/A</v>
          </cell>
        </row>
        <row r="4073">
          <cell r="B4073" t="str">
            <v>P1574</v>
          </cell>
          <cell r="C4073" t="str">
            <v>CGGA_P1574</v>
          </cell>
          <cell r="E4073" t="str">
            <v>杜海军</v>
          </cell>
          <cell r="F4073">
            <v>689063</v>
          </cell>
          <cell r="G4073">
            <v>44350</v>
          </cell>
          <cell r="H4073" t="str">
            <v>颅内占位性病变  症状性癫痫[继发性癫痫]</v>
          </cell>
          <cell r="J4073" t="str">
            <v>男</v>
          </cell>
          <cell r="K4073">
            <v>52</v>
          </cell>
          <cell r="M4073" t="str">
            <v>150404196807176013</v>
          </cell>
          <cell r="N4073" t="str">
            <v>杜波	/父子15144766611
郭彩珍	/夫妻/18304961171
杜海臣/哥哥/17647337767</v>
          </cell>
          <cell r="O4073" t="str">
            <v>2020年3月睡眠过程中突发癫痫大发作，言语不利伴频繁癫痫局部发作1年余。</v>
          </cell>
          <cell r="P4073" t="str">
            <v>患者于2020年3月睡眠过程中突发癫痫大发作，表现为意识丧失、四肢抽搐，持续约10分钟后缓解，于当地医院住院输液治疗，行头部MRI发现颅内占位性病变；患者自觉于2020年3月后出现言语不利，右侧面部抽搐，平均每日出现1次，现口服丙戊酸钠缓释片500mg Bid，卡马西平片200mg Qd（12），自觉癫痫控制不佳；现为求进一步治疗来我院门诊，行头部MRI示：左额叶、脑岛占位，考虑低级别胶质瘤（少突胶质细胞瘤？）。今日以“颅内占位性病变（左额岛）”收入病房。    患者自患病以来，饮食可，睡眠可，二便如常，体重无明显变化。</v>
          </cell>
          <cell r="Q4073" t="str">
            <v>平素健康状况:良好。否认高血压史、冠心病史， 否认糖尿病史、脑血管病史、精神病史，否认肝炎史、疟疾史、结核史,20天前于当地医院行“输尿管结石激光碎石手术”具体不详。，否认外伤史、输血史，否认过敏史，预防接种史不详。</v>
          </cell>
          <cell r="R4073" t="str">
            <v>生于原籍，久居本地，无疫区、疫情、疫水接触史，无牧区、矿山、高氟区、低碘区居住史，无化学性物质、放射性物质、有毒物质接触史，无工业毒物、粉尘接触史。否认冶游史、嗜酒史、吸烟史。</v>
          </cell>
          <cell r="S4073">
            <v>0</v>
          </cell>
          <cell r="T4073">
            <v>44355</v>
          </cell>
          <cell r="V4073" t="str">
            <v>左额颞开颅肿瘤切除术+人工硬脑膜修补术</v>
          </cell>
          <cell r="W4073" t="str">
            <v>患者全麻成功后，右侧卧，麻醉诱导喉罩通气后，头部以头架固定，导航注册确定肿瘤及功能区体表投影。常规碘酒（4%）和酒精（75%）消毒后铺巾，头皮浸润麻醉，给予甘露醇250ml快速静点，取左额颞切口逐层切开，皮肌瓣翻向前下方，充分暴露骨质，颅骨钻1孔骨瓣铣下保留，硬膜止血后四周严密悬吊，拔除喉罩，患者清醒，利多卡因棉条贴敷硬脑膜，“弧形+放射”状剪开硬脑膜，导航明确病变位置，电刺激明确中央前回、中央后回及其他功能区，于功能区前方皮层造瘘，可见病变色灰白，质韧，血供中等，与正常脑组织无边界，主体位于左侧额叶，深部至底节区，大小约4.8X4.3X5cm，仔细分离肿瘤周边，分块切除病变。整个切除过程中患者保持清醒，密切监测患者运动及语言功能，最终病变镜下近全切，运动及语言功能同术前，术中无癫痫发作。然后加深麻醉，重新置入喉罩通气。术腔严密止血,术腔反复冲洗清亮，脑组织搏动好，鉴于硬膜缺损，免缝人工硬膜覆盖，与护士清点棉片、棉条等手术用品无误后，1枚盖孔片，2枚钛片还纳骨瓣，皮下放置引流管一根另戳孔引出，逐层缝合肌肉、皮下及皮肤，术毕再次与护士清点棉条等手术用品无误，手术顺利，术中出血约400ml。无异体输血，输液    ml，安返ICU监护。</v>
          </cell>
          <cell r="X4073" t="str">
            <v>近全切除</v>
          </cell>
          <cell r="Y4073">
            <v>169272</v>
          </cell>
          <cell r="AA4073">
            <v>0</v>
          </cell>
          <cell r="AC4073" t="str">
            <v>少突胶质细胞瘤（WHOⅡ级），局灶呈间变性少突胶质细胞瘤（WHOⅢ级）形态，肿瘤累及软膜下。
免疫组化结果：ATRX（大部分+），P53（偶+），Ki-67（约1-8%，局灶10-20%），IDH1（+），H3K27me3（散在少许+）。</v>
          </cell>
          <cell r="AD4073" t="str">
            <v>近全切除</v>
          </cell>
          <cell r="AE4073">
            <v>44365</v>
          </cell>
          <cell r="AF4073" t="str">
            <v>1.间变少突胶质细胞瘤（WHO III级）2.症状性癫痫[继发性癫痫]</v>
          </cell>
          <cell r="AH4073" t="str">
            <v>未终止</v>
          </cell>
          <cell r="AI4073">
            <v>417</v>
          </cell>
          <cell r="AJ4073">
            <v>0</v>
          </cell>
          <cell r="AK4073">
            <v>417</v>
          </cell>
          <cell r="AL4073">
            <v>0</v>
          </cell>
          <cell r="AM4073">
            <v>417</v>
          </cell>
          <cell r="AN4073" t="str">
            <v>同步</v>
          </cell>
          <cell r="AO4073">
            <v>1</v>
          </cell>
          <cell r="AP4073" t="str">
            <v>帝清</v>
          </cell>
          <cell r="AQ4073">
            <v>1</v>
          </cell>
          <cell r="AS4073">
            <v>0</v>
          </cell>
          <cell r="AU4073" t="e">
            <v>#N/A</v>
          </cell>
          <cell r="AV4073" t="e">
            <v>#N/A</v>
          </cell>
          <cell r="AW4073" t="e">
            <v>#N/A</v>
          </cell>
          <cell r="AX4073" t="e">
            <v>#N/A</v>
          </cell>
          <cell r="AY4073" t="e">
            <v>#N/A</v>
          </cell>
          <cell r="AZ4073" t="e">
            <v>#N/A</v>
          </cell>
        </row>
        <row r="4074">
          <cell r="B4074" t="str">
            <v>P1575</v>
          </cell>
          <cell r="C4074" t="str">
            <v>CGGA_P1575</v>
          </cell>
          <cell r="E4074" t="str">
            <v>李敬粉</v>
          </cell>
          <cell r="F4074">
            <v>688899</v>
          </cell>
          <cell r="G4074">
            <v>44349</v>
          </cell>
          <cell r="H4074" t="str">
            <v>1.颅内占位性病变（扣带回，左）</v>
          </cell>
          <cell r="J4074" t="str">
            <v>女</v>
          </cell>
          <cell r="K4074">
            <v>47</v>
          </cell>
          <cell r="M4074" t="str">
            <v>410923197309020061</v>
          </cell>
          <cell r="N4074" t="str">
            <v>宋海根	 /夫妻/15303915251
李江涛	 /侄子/15738025522</v>
          </cell>
          <cell r="O4074" t="str">
            <v>间断发作右手麻木伴头晕20天。</v>
          </cell>
          <cell r="P4074" t="str">
            <v>患者于20余天前因劳累、睡眠不足出现右手麻木感，伴头晕，呈间断发作，程度较轻，无恶心、呕吐，无头痛，无意识不清，无二便失禁，当时就诊于当地医院行头颅CT发现“颅内占位”，后为求进一步诊治来我院，门诊行头颅MR提示左侧额叶（扣带回）占位病变，胶质瘤？门诊以“颅内占位”收入院。    患者自患病以来，饮食可，睡眠可，二便如常，体重无明显变化。</v>
          </cell>
          <cell r="Q4074" t="str">
            <v>平素健康状况:良好。否认高血压史、冠心病史， 否认糖尿病史、脑血管病史、精神病史，否认肝炎史、疟疾史、结核史,2000年6月曾行“剖宫产”，产足月男婴。否认、外伤史、输血史，否认过敏史，预防接种史不详。</v>
          </cell>
          <cell r="R4074" t="str">
            <v>生于河南省，久居本地，无疫区、疫情、疫水接触史，无牧区、矿山、高氟区、低碘区居住史，无化学性物质、放射性物质、有毒物质接触史，无工业毒物、粉尘接触史。否认冶游史、嗜酒史、吸烟史。</v>
          </cell>
          <cell r="S4074">
            <v>0</v>
          </cell>
          <cell r="T4074">
            <v>44355</v>
          </cell>
          <cell r="V4074" t="str">
            <v>左额开颅颅内肿物切除术+人工硬脑膜修补术（术中B超辅助）</v>
          </cell>
          <cell r="W4074" t="str">
            <v>患者插管全麻成功后，病人取仰卧位。常规碘酒（4%）和酒精（75%）消毒后铺巾，头皮浸润麻醉，沿左额“马蹄形”切口逐层切开，充分暴露左额骨质，颅骨钻孔，铣刀铣下骨瓣保留，硬膜四周严密悬吊，硬膜张力略高，“弧形+放射”状剪开硬膜，于冠状缝前2cm皮层脑组织造瘘，中线脑组织与大脑镰间分离，见胼缘动脉水平，左额灰白色病变，质地软，血供一般，与周围脑组织边界较清，显微镜下首先自瘤内分块切除，待减压充分后自肿瘤大致边界逐步分离并分块切除，大小约3.1X2.1X2.2cm，最终肿瘤镜下近全切除。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中出血约200ml，术后回病房监护。</v>
          </cell>
          <cell r="X4074" t="str">
            <v>近全切除</v>
          </cell>
          <cell r="Y4074">
            <v>169282</v>
          </cell>
          <cell r="AA4074">
            <v>0</v>
          </cell>
          <cell r="AC4074" t="str">
            <v>送检标本全部取材。星形细胞瘤（WHOⅡ级），部分区域细胞较密集。
免疫组化结果：GFAP（+），Olig-2（+），Ki-67（约2-5%），IDH1（+），ATRX（散在少量+），P53（散在+），H3K27me3（散在+）。</v>
          </cell>
          <cell r="AD4074" t="str">
            <v>近全切除</v>
          </cell>
          <cell r="AE4074">
            <v>44364</v>
          </cell>
          <cell r="AF4074" t="str">
            <v>1.颅内占位性病变（扣带回，左）星形细胞瘤WHOII级2.凝血功能异常3.低钾血症4.低蛋白血症5.贫血</v>
          </cell>
          <cell r="AH4074" t="str">
            <v>未终止</v>
          </cell>
          <cell r="AI4074">
            <v>417</v>
          </cell>
          <cell r="AJ4074">
            <v>0</v>
          </cell>
          <cell r="AK4074">
            <v>417</v>
          </cell>
          <cell r="AL4074">
            <v>0</v>
          </cell>
          <cell r="AM4074">
            <v>417</v>
          </cell>
          <cell r="AN4074" t="str">
            <v>30次</v>
          </cell>
          <cell r="AO4074">
            <v>1</v>
          </cell>
          <cell r="AP4074" t="str">
            <v>无</v>
          </cell>
          <cell r="AQ4074">
            <v>0</v>
          </cell>
          <cell r="AS4074">
            <v>0</v>
          </cell>
          <cell r="AU4074" t="e">
            <v>#N/A</v>
          </cell>
          <cell r="AV4074" t="e">
            <v>#N/A</v>
          </cell>
          <cell r="AW4074" t="e">
            <v>#N/A</v>
          </cell>
          <cell r="AX4074" t="e">
            <v>#N/A</v>
          </cell>
          <cell r="AY4074" t="e">
            <v>#N/A</v>
          </cell>
          <cell r="AZ4074" t="e">
            <v>#N/A</v>
          </cell>
        </row>
        <row r="4075">
          <cell r="B4075" t="str">
            <v>P1576</v>
          </cell>
          <cell r="C4075" t="str">
            <v>CGGA_P1576</v>
          </cell>
          <cell r="E4075" t="str">
            <v>姜润龙</v>
          </cell>
          <cell r="F4075">
            <v>689348</v>
          </cell>
          <cell r="G4075">
            <v>44351</v>
          </cell>
          <cell r="H4075" t="str">
            <v>颅内占位性病变（颞岛 右）  胶质母细胞瘤(残留)</v>
          </cell>
          <cell r="J4075" t="str">
            <v>男</v>
          </cell>
          <cell r="K4075">
            <v>31</v>
          </cell>
          <cell r="M4075" t="str">
            <v>431027199005134035</v>
          </cell>
          <cell r="N4075" t="str">
            <v>李媛媛	 /夫妻/15907359992
姜玍殊	 /兄弟/13875501321
李媛媛	 /夫妻/15907359992</v>
          </cell>
          <cell r="O4075" t="str">
            <v>颅内肿瘤术后1月余，左侧肢体无力1月余，进行性加重</v>
          </cell>
          <cell r="P4075" t="str">
            <v>患者于2021年3月无明显诱因出现视力模糊，4月14日于当地医院住院治疗，行头颅MRI检查提示颅内肿瘤，4月20日行颅内肿瘤切除手术治疗，术后视力改善，但出现饥饿感、食欲增强，术后病理为胶质母细胞瘤,4月28日出现左侧肢体无力，未进行特殊治疗，6月1日左侧肢体无力明显加重，来我院就诊行头颅MRI检查右颞术后改变，右侧额颞叶、脑岛弥漫性异常信号：肿瘤残留。拟行手术治疗，以颅内占位性病变收住。 患者自患病以来，饮食可，睡眠可，二便如常，体重有明显变化。</v>
          </cell>
          <cell r="Q4075" t="str">
            <v>平素健康状况:一般。否认高血压史、冠心病史， 否认糖尿病史、脑血管病史、精神病史，否认肝炎史、疟疾史、结核史,2021年4月曾患“ 颅内肿瘤 ”行颅内肿瘤切除术。否认、外伤史、输血史，否认过敏史，预防接种史不详。</v>
          </cell>
          <cell r="R4075" t="str">
            <v>生于湖南，久居本地，无疫区、疫情、疫水接触史，无牧区、矿山、高氟区、低碘区居住史，无化学性物质、放射性物质、有毒物质接触史，无工业毒物、粉尘接触史。否认冶游史、嗜酒史、吸烟史。</v>
          </cell>
          <cell r="S4075">
            <v>0</v>
          </cell>
          <cell r="T4075">
            <v>44355</v>
          </cell>
          <cell r="V4075" t="str">
            <v>右额颞开颅肿瘤切除+人工硬脑膜修补术</v>
          </cell>
          <cell r="W4075" t="str">
            <v>患者气管插管全麻成功后，仰卧位，头偏向左。常规碘酒（4%）和酒精（75%）消毒后铺巾，头皮浸润麻醉，取右额颞“？”切口逐层切开，皮瓣翻向侧下方，充分暴露骨质，颅骨钻孔骨瓣铣下保留。硬膜止血后四周严密悬吊，见硬膜张力略高250ml甘露醇快速静点降低颅内压， “弧形+放射”状剪开硬脑膜，脑组织张力中等，可见前手术瘢痕，于外侧裂下方分离切除右颞部肿瘤，侧脑室开放，颈内动脉、大脑后交通动脉、动眼神经、脑干保护完好，然后切除岛叶肿瘤，可见后岛点、上环岛沟及肉豆蔻样底节区。肿瘤灰红色，鱼肉样，质韧，血供丰富，与周围脑组织边界不清，显微镜下分块近全切肿瘤。术腔严密止血，反复冲洗清亮，脑组织搏动好，硬膜破损严重人工硬膜（脑膜健）减张缝合，与护士清点棉片、棉条等手术用品无误后，钛夹和钛片还纳固定骨瓣，逐层缝合肌肉、皮下及皮肤，术毕再次与护士清点棉条等手术用品无误，手术顺利，麻醉满意，术中出血约300ml，输液2000ml，未输血，术后拔管后回ICU病房监护。</v>
          </cell>
          <cell r="X4075" t="str">
            <v>近全切除</v>
          </cell>
          <cell r="Y4075">
            <v>169254</v>
          </cell>
          <cell r="AA4075">
            <v>0</v>
          </cell>
          <cell r="AC4075" t="str">
            <v>高级别胶质瘤，肿瘤细胞小、密集，部分呈梭形，核异形显著，核分裂像多见，可见血管增生，未见明确坏死，Ki67增殖指数达40-50%，级别相当于WHOⅢ-Ⅳ级，肿瘤浸润蛛网膜下腔及血管周围间隙。
免疫组化结果：ATRX（散在少量+），P53（偶+），Ki-67（灶状40-50%），IDH1（-）。</v>
          </cell>
          <cell r="AD4075" t="str">
            <v>近全切除</v>
          </cell>
          <cell r="AE4075">
            <v>44364</v>
          </cell>
          <cell r="AF4075" t="str">
            <v>高级别胶质瘤（颞岛 右）（WHOⅢ-Ⅳ级）</v>
          </cell>
          <cell r="AH4075" t="str">
            <v>未终止</v>
          </cell>
          <cell r="AI4075">
            <v>417</v>
          </cell>
          <cell r="AJ4075">
            <v>0</v>
          </cell>
          <cell r="AK4075">
            <v>417</v>
          </cell>
          <cell r="AL4075">
            <v>0</v>
          </cell>
          <cell r="AM4075">
            <v>417</v>
          </cell>
          <cell r="AN4075" t="str">
            <v>同步</v>
          </cell>
          <cell r="AO4075">
            <v>1</v>
          </cell>
          <cell r="AP4075" t="str">
            <v>泰道</v>
          </cell>
          <cell r="AQ4075">
            <v>1</v>
          </cell>
          <cell r="AS4075">
            <v>0</v>
          </cell>
          <cell r="AU4075" t="e">
            <v>#N/A</v>
          </cell>
          <cell r="AV4075" t="e">
            <v>#N/A</v>
          </cell>
          <cell r="AW4075" t="e">
            <v>#N/A</v>
          </cell>
          <cell r="AX4075" t="e">
            <v>#N/A</v>
          </cell>
          <cell r="AY4075" t="e">
            <v>#N/A</v>
          </cell>
          <cell r="AZ4075" t="e">
            <v>#N/A</v>
          </cell>
        </row>
        <row r="4076">
          <cell r="B4076" t="str">
            <v>P1577</v>
          </cell>
          <cell r="C4076" t="str">
            <v>CGGA_P1577</v>
          </cell>
          <cell r="E4076" t="str">
            <v>黄云云</v>
          </cell>
          <cell r="F4076">
            <v>689563</v>
          </cell>
          <cell r="G4076">
            <v>44354</v>
          </cell>
          <cell r="H4076" t="str">
            <v>1.颅内占位性病变（额，左）</v>
          </cell>
          <cell r="J4076" t="str">
            <v>男</v>
          </cell>
          <cell r="K4076">
            <v>35</v>
          </cell>
          <cell r="M4076" t="str">
            <v>612732198509143073</v>
          </cell>
          <cell r="N4076" t="str">
            <v>黄伟	 /兄弟/15114922585
李耿	 /兄弟/15349122727
薛凤凤	 /夫妻/18792882166</v>
          </cell>
          <cell r="O4076" t="str">
            <v>间断发作性失语2个月。</v>
          </cell>
          <cell r="P4076" t="str">
            <v>患者于2个月前无明显诱因出现发作性失语，发作时不能言语，持续约10余秒，随后自行缓解，无意识不清，无视物不清，无恶心、呕吐，无头痛、头晕，无肢体无力、麻木，无肢体抽搐，无二便失禁，2个月来共发作3次，表现同前，发作间期如常人无异，当时就诊于当地医院头颅MR发现“颅内占位”，后为求进一步诊治来我院，门诊行头颅MR发现“颅内占位”，以“颅内占位”收入院。    患者自患病以来，饮食可，睡眠可，二便如常，体重无明显变化。</v>
          </cell>
          <cell r="Q4076" t="str">
            <v>平素健康状况:良好。否认高血压史、冠心病史， 否认糖尿病史、脑血管病史、精神病史，否认肝炎史、疟疾史、结核史,否认手术史、外伤史、输血史，否认过敏史，预防接种史不详。</v>
          </cell>
          <cell r="R4076" t="str">
            <v>生于陕西省榆林市，久居本地，无疫区、疫情、疫水接触史，无牧区、矿山、高氟区、低碘区居住史，无化学性物质、放射性物质、有毒物质接触史，无工业毒物、粉尘接触史。否认冶游史、嗜酒史、吸烟史</v>
          </cell>
          <cell r="S4076">
            <v>0</v>
          </cell>
          <cell r="T4076">
            <v>44356</v>
          </cell>
          <cell r="V4076" t="str">
            <v>冠切左额开颅颅内肿物切除术+人工硬脑膜修补术（术中磁共振辅助）     </v>
          </cell>
          <cell r="W4076" t="str">
            <v>患者插管全麻成功后，病人取仰卧位。常规碘酒（4%）和酒精（75%）消毒后铺巾，头皮浸润麻醉，行冠状切口切开，充分暴露左额骨质，颅骨钻孔左额骨瓣铣下保留，硬膜四周严密悬吊，弧形+放射状剪开左额硬脑膜，即可见左额灰白色病变，质地软韧不均，血供丰富，与周围脑组织边界不清，显微镜下首先自瘤内分块切除，待减压充分后自肿瘤大致边界逐步分离并分块切除，大小约3.3X4.0X5.1cm，最终肿瘤镜下近全切除。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后回病房监护。</v>
          </cell>
          <cell r="X4076" t="str">
            <v>近全切除</v>
          </cell>
          <cell r="Y4076">
            <v>169338</v>
          </cell>
          <cell r="AA4076">
            <v>0</v>
          </cell>
          <cell r="AC4076" t="str">
            <v>少突胶质细胞瘤，局灶细胞密度增高，生长活跃，呈间变性少突胶质细胞瘤形态(WHOⅢ级)。免疫组化结果：
1号片：GFAP（+），Olig-2（+），Ki-67（部分1-5%，部分20-40%），P53（局灶散在+），ATRX（+），IDH1（+），H3K27me3（-）；
冰剩片：Ki-67（约5-15%）。</v>
          </cell>
          <cell r="AD4076" t="str">
            <v>近全切除</v>
          </cell>
          <cell r="AE4076">
            <v>44364</v>
          </cell>
          <cell r="AF4076" t="str">
            <v>1.颅内占位性病变（额，左）间变少突胶质瘤 WHOIII级2.凝血功能异常</v>
          </cell>
          <cell r="AH4076" t="str">
            <v>未终止</v>
          </cell>
          <cell r="AI4076">
            <v>416</v>
          </cell>
          <cell r="AJ4076">
            <v>0</v>
          </cell>
          <cell r="AK4076">
            <v>416</v>
          </cell>
          <cell r="AL4076">
            <v>0</v>
          </cell>
          <cell r="AM4076">
            <v>416</v>
          </cell>
          <cell r="AN4076" t="str">
            <v>同步</v>
          </cell>
          <cell r="AO4076">
            <v>1</v>
          </cell>
          <cell r="AP4076" t="str">
            <v>帝清</v>
          </cell>
          <cell r="AQ4076">
            <v>1</v>
          </cell>
          <cell r="AS4076">
            <v>0</v>
          </cell>
          <cell r="AU4076" t="e">
            <v>#N/A</v>
          </cell>
          <cell r="AV4076" t="e">
            <v>#N/A</v>
          </cell>
          <cell r="AW4076" t="e">
            <v>#N/A</v>
          </cell>
          <cell r="AX4076" t="e">
            <v>#N/A</v>
          </cell>
          <cell r="AY4076" t="e">
            <v>#N/A</v>
          </cell>
          <cell r="AZ4076" t="e">
            <v>#N/A</v>
          </cell>
        </row>
        <row r="4077">
          <cell r="B4077" t="str">
            <v>P1578</v>
          </cell>
          <cell r="C4077" t="str">
            <v>CGGA_P1578</v>
          </cell>
          <cell r="E4077" t="str">
            <v>赫健丽</v>
          </cell>
          <cell r="F4077">
            <v>689782</v>
          </cell>
          <cell r="G4077">
            <v>44355</v>
          </cell>
          <cell r="H4077" t="str">
            <v>颅内占位性病变  症状性癫痫[继发性癫痫]</v>
          </cell>
          <cell r="J4077" t="str">
            <v>女</v>
          </cell>
          <cell r="K4077">
            <v>57</v>
          </cell>
          <cell r="M4077" t="str">
            <v>110223196310270064</v>
          </cell>
          <cell r="N4077" t="str">
            <v>贾灵国	 /夫妻/13126806345
贾允超	 /女儿/15010183257
许文强	 /女婿/13220169394</v>
          </cell>
          <cell r="O4077" t="str">
            <v>2021年4月11日出现癫痫大发作1次。</v>
          </cell>
          <cell r="P4077" t="str">
            <v>患者于2021年4月11日出现右侧肢体远端麻木感，于当地医院就诊过程中出现言语不利，随后出现癫痫大发作1次，表现为意识丧失、四肢抽搐，持续约10分钟后缓解，住院以“脑梗死”治疗，行头部CT发现颅内占位性病变，口服左乙拉西坦片0.5g Bid；2周前自觉有间断左颞枕部疼痛，于我院门诊就诊，行头部MRI示：MRS显示：左侧颞叶及脑岛占位病变符合胶质瘤波谱特征。今日以“颅内占位性病变”收入病房。    患者自患病以来，饮食可，睡眠可，二便如常，体重无明显变化。</v>
          </cell>
          <cell r="Q4077" t="str">
            <v>平素健康状况:良好。否认高血压史、冠心病史， 否认糖尿病史、脑血管病史、精神病史，否认肝炎史、疟疾史、结核史,否认手术史、外伤史、输血史，否认过敏史，预防接种史不详。</v>
          </cell>
          <cell r="R4077" t="str">
            <v>生于原籍，久居本地，无疫区、疫情、疫水接触史，无牧区、矿山、高氟区、低碘区居住史，无化学性物质、放射性物质、有毒物质接触史，无工业毒物、粉尘接触史。吸烟25年，平均20支／日，近2个月已戒烟。否认冶游史、嗜酒史、。</v>
          </cell>
          <cell r="S4077">
            <v>0</v>
          </cell>
          <cell r="T4077">
            <v>44357</v>
          </cell>
          <cell r="V4077" t="str">
            <v>左额颞开颅肿瘤切除术+人工硬脑膜修补术</v>
          </cell>
          <cell r="W4077" t="str">
            <v>患者全麻成功后，右侧卧，麻醉诱导喉罩通气后，头部以头架固定，导航注册确定肿瘤及功能区体表投影。常规碘酒（4%）和酒精（75%）消毒后铺巾，头皮浸润麻醉，给予甘露醇250ml快速静点，取左额颞弧形切口逐层切开，皮肌瓣翻向下方，充分暴露骨质，颅骨钻1孔骨瓣铣下保留，硬膜止血后四周严密悬吊，拔除喉罩，患者清醒，利多卡因棉条贴敷硬脑膜，“弧形+放射”状剪开硬脑膜，导航明确病变位置，电刺激明确中央前回、中央后回及其他功能区，于左颞皮层造瘘，可见病变色灰白，质韧，血供不中等，与正常脑组织无边界，主体位于左侧颞叶，深部至岛叶，大小约4.5X3.5X3cm，仔细分离肿瘤周边，分块切除病变。整个切除过程中患者保持清醒，密切监测患者语言功能，最终病变镜下近全切，语言功能基本同术前，术中无癫痫发作。然后加深麻醉，重新置入喉罩通气。术腔严密止血,术腔反复冲洗清亮，脑组织搏动好，鉴于硬膜缺损，人工硬膜修补，与护士清点棉片、棉条等手术用品无误后，盖孔片及钛片还纳骨瓣，皮下放置引流管一根另戳孔引出，逐层缝合肌肉、皮下及皮肤，术毕再次与护士清点棉条等手术用品无误，手术顺利，术中出血约300ml，未输血，输液2500ml，安返PICU监护。</v>
          </cell>
          <cell r="X4077" t="str">
            <v>近全切除</v>
          </cell>
          <cell r="Y4077">
            <v>169379</v>
          </cell>
          <cell r="AA4077">
            <v>0</v>
          </cell>
          <cell r="AC4077" t="str">
            <v>星形细胞瘤，部分间变。（WHOⅡ-Ⅲ级）
免疫组化结果：2号片：GFAP（+），IDH1（-），ATRX（+），P53（偶见+），Ki-67（部分约10%）；冰余：Ki-67（偶见+）。</v>
          </cell>
          <cell r="AD4077" t="str">
            <v>近全切除</v>
          </cell>
          <cell r="AE4077">
            <v>44365</v>
          </cell>
          <cell r="AF4077" t="str">
            <v>1.间变星形细胞瘤（WHO III级）2.症状性癫痫[继发性癫痫]</v>
          </cell>
          <cell r="AH4077" t="str">
            <v>未终止</v>
          </cell>
          <cell r="AI4077">
            <v>415</v>
          </cell>
          <cell r="AJ4077">
            <v>0</v>
          </cell>
          <cell r="AK4077">
            <v>415</v>
          </cell>
          <cell r="AL4077">
            <v>0</v>
          </cell>
          <cell r="AM4077">
            <v>415</v>
          </cell>
          <cell r="AN4077" t="str">
            <v>同步</v>
          </cell>
          <cell r="AO4077">
            <v>1</v>
          </cell>
          <cell r="AP4077" t="str">
            <v>泰道</v>
          </cell>
          <cell r="AQ4077">
            <v>1</v>
          </cell>
          <cell r="AS4077">
            <v>0</v>
          </cell>
          <cell r="AU4077" t="e">
            <v>#N/A</v>
          </cell>
          <cell r="AV4077" t="e">
            <v>#N/A</v>
          </cell>
          <cell r="AW4077" t="e">
            <v>#N/A</v>
          </cell>
          <cell r="AX4077" t="e">
            <v>#N/A</v>
          </cell>
          <cell r="AY4077" t="e">
            <v>#N/A</v>
          </cell>
          <cell r="AZ4077" t="e">
            <v>#N/A</v>
          </cell>
        </row>
        <row r="4078">
          <cell r="B4078" t="str">
            <v>P1579</v>
          </cell>
          <cell r="C4078" t="str">
            <v>CGGA_P1579</v>
          </cell>
          <cell r="D4078" t="str">
            <v>CGGA_594, CGGA_P1579</v>
          </cell>
          <cell r="E4078" t="str">
            <v>邹芗芗</v>
          </cell>
          <cell r="F4078">
            <v>689668</v>
          </cell>
          <cell r="G4078">
            <v>44354</v>
          </cell>
          <cell r="H4078" t="str">
            <v>颅内占位性病变（小脑，左）  胶质瘤术后（颞枕，左））</v>
          </cell>
          <cell r="J4078" t="str">
            <v>女</v>
          </cell>
          <cell r="K4078">
            <v>40</v>
          </cell>
          <cell r="L4078" t="str">
            <v>B</v>
          </cell>
          <cell r="M4078" t="str">
            <v>350600198009291043</v>
          </cell>
          <cell r="N4078" t="str">
            <v>邹求忠	/叔侄/18950998875
林莉	 /小姑/18659678266
林晓渝	 /夫妻/18950998875</v>
          </cell>
          <cell r="O4078" t="str">
            <v>头痛20天，加重并行走困难5天。</v>
          </cell>
          <cell r="P4078" t="str">
            <v>患者自诉于2021年5月14日左右无诱因下出现头部疼痛，为间断性钝痛，发病后无肢体抽搐，无发热。为治疗到我院门诊就诊，门诊预约行头颅MR检查提示“左侧颞叶术后改变；左侧小脑占位性病变”。近5天，患者头痛症状加重，并伴有眩晕、恶心、呕吐等症状，不能行走，门诊遂以“颅内占位性病变”收入院。患者自患病以来，饮食不良，睡眠不良，二便如常，体重无明显变化。</v>
          </cell>
          <cell r="Q4078" t="str">
            <v>平素健康状况:良好。否认高血压史、冠心病史， 否认糖尿病史、脑血管病史、精神病史，否认肝炎史、疟疾史、结核史,2008年曾患“颅内占位性病变”行左侧颞叶占位切除术。否认外伤史、输血史，有进食海鲜过敏史，药物过敏史不详，曾接种麻疹活疫苗、乙型肝炎疫苗、甲型肝炎疫苗、流行性乙型脑炎疫苗、脊髓灰质炎三型混合疫苗、流行性脊髓膜炎疫苗。</v>
          </cell>
          <cell r="R4078" t="str">
            <v>生于福建，久居本地，无疫区、疫情、疫水接触史，无牧区、矿山、高氟区、低碘区居住史，无化学性物质、放射性物质、有毒物质接触史，无工业毒物、粉尘接触史。否认冶游史、嗜酒史、吸烟史。</v>
          </cell>
          <cell r="S4078">
            <v>0</v>
          </cell>
          <cell r="T4078">
            <v>44356</v>
          </cell>
          <cell r="V4078" t="str">
            <v>左CPA开颅，颅内病变切除术+去骨瓣减压术</v>
          </cell>
          <cell r="W4078" t="str">
            <v>患者插管全麻成功后，病人右侧卧位，上头架固定。导航确定颅内病变头皮投影，常规碘酒（4%）和酒精（75%）消毒后铺巾，头皮浸润麻醉，行左CPA“S”切口切开（切口上缘为部分原切口），充分暴露骨质，颅骨于星点处钻孔，骨瓣铣下骨瓣，乳突气房开放，骨蜡及生物胶严密封闭。见硬膜张力较高，给予250ml甘露醇快速静点降低颅内压。“Y”形剪开硬脑膜，枕大池放脑脊液后，脑压下降。暴露左侧小脑CPA区，可见肿瘤位于左CPA区小脑半球，肿瘤突出至皮层表面，瘤体呈灰红色，质地软韧不均，血运丰富，同周围组织边界欠清，首先切除部分肿瘤组织送快速冰冻病理，结果回报：恶性胶质瘤可能性大，随后自瘤内分块切除肿瘤待瘤内压力下降后逐步分离肿瘤周边，最终病变镜下全切，岩静脉及此区域颅神经保护完好。术腔仔细止血，创面止血纱布帖附，生理盐水冲洗清亮，与护士清点器械，敷料无误，硬膜破损严重，人工硬膜修补、缝合后仍欠严密，以免缝人工硬膜加固，恶性肿瘤，骨瓣去除，逐层缝合肌肉、皮下及皮肤，术毕。手术顺利，出血200毫升，未输血，输液3000ml。术后病人安返ICU病房监护。</v>
          </cell>
          <cell r="X4078" t="str">
            <v>全切左小脑半球肿瘤</v>
          </cell>
          <cell r="Y4078">
            <v>169336</v>
          </cell>
          <cell r="AA4078">
            <v>0</v>
          </cell>
          <cell r="AC4078" t="str">
            <v>胶质母细胞瘤 (WHOⅣ级)，浸润邻近小脑组织。
免疫组化结果：
1号片：GFAP（+），Olig-2（+），Ki-67（约40-60%），P53（+），ATRX（+），IDH1（-），H3K27M（-），H3K27me3（+）；
冰剩片：Ki-67（约50%）。</v>
          </cell>
          <cell r="AD4078" t="str">
            <v>全切左小脑半球肿瘤</v>
          </cell>
          <cell r="AE4078">
            <v>44377</v>
          </cell>
          <cell r="AF4078" t="str">
            <v>1.胶质母细胞瘤 (WHOⅣ级)（小脑，左）
2.胶质瘤术后（颞枕，左））
3.右V-P分流术后</v>
          </cell>
          <cell r="AH4078" t="str">
            <v>未终止</v>
          </cell>
          <cell r="AI4078">
            <v>539</v>
          </cell>
          <cell r="AJ4078">
            <v>0</v>
          </cell>
          <cell r="AK4078">
            <v>539</v>
          </cell>
          <cell r="AL4078">
            <v>0</v>
          </cell>
          <cell r="AM4078">
            <v>539</v>
          </cell>
          <cell r="AN4078" t="str">
            <v>同步</v>
          </cell>
          <cell r="AO4078">
            <v>1</v>
          </cell>
          <cell r="AP4078" t="str">
            <v>替莫脞胺</v>
          </cell>
          <cell r="AQ4078">
            <v>1</v>
          </cell>
          <cell r="AS4078">
            <v>0</v>
          </cell>
          <cell r="AU4078" t="e">
            <v>#N/A</v>
          </cell>
          <cell r="AV4078" t="e">
            <v>#N/A</v>
          </cell>
          <cell r="AW4078" t="e">
            <v>#N/A</v>
          </cell>
          <cell r="AX4078" t="e">
            <v>#N/A</v>
          </cell>
          <cell r="AY4078" t="e">
            <v>#N/A</v>
          </cell>
          <cell r="AZ4078" t="e">
            <v>#N/A</v>
          </cell>
        </row>
        <row r="4079">
          <cell r="B4079" t="str">
            <v>P1580</v>
          </cell>
          <cell r="C4079" t="str">
            <v>CGGA_P1580</v>
          </cell>
          <cell r="E4079" t="str">
            <v>宋晋予</v>
          </cell>
          <cell r="F4079">
            <v>689573</v>
          </cell>
          <cell r="G4079">
            <v>44354</v>
          </cell>
          <cell r="H4079" t="str">
            <v>1.颅内占位性病变（右额镰旁）2.膀胱恶性肿瘤术后</v>
          </cell>
          <cell r="J4079" t="str">
            <v>男</v>
          </cell>
          <cell r="K4079">
            <v>66</v>
          </cell>
          <cell r="M4079" t="str">
            <v>410802195408240573</v>
          </cell>
          <cell r="N4079" t="str">
            <v>宋巍华	/父子/13803911617
宋继跃	/弟弟/18503900819
程天珍	 /夫妻/18539133038</v>
          </cell>
          <cell r="O4079" t="str">
            <v>左下肢无力2月余，加重1个月。</v>
          </cell>
          <cell r="P4079" t="str">
            <v>患者于2个月前无明显诱因出现左下肢无力、行走不稳，于当地医院行头部MRI示颅内占位性病变，未治疗；近1个月左下肢力弱较前明显加重，伴左手麻木感；为求进一步治疗来我院门诊，行头部MRI示：右额叶镰旁占位：脑膜瘤可能，胶质瘤待除外；左额叶散在斑点样脑白质高信号。今日以“颅内占位性病变（右额叶镰旁）”收入病房。    患者自患病以来，饮食可，睡眠可，二便如常，体重无明显变化。</v>
          </cell>
          <cell r="Q4079" t="str">
            <v>平素健康状况:良好。否认高血压史、冠心病史， 否认糖尿病史、脑血管病史、精神病史，否认肝炎史、疟疾史、结核史,2020年11月、12月于当地医院分别行“膀胱癌切除术”，术后行“膀胱灌注化疗”具体不详。20余年前左腿曾因外伤于当地医院行“清创缝合术”，具体不详。，否认、输血史，否认过敏史，预防接种史不详。</v>
          </cell>
          <cell r="R4079" t="str">
            <v>生于原籍，久居本地，无疫区、疫情、疫水接触史，无牧区、矿山、高氟区、低碘区居住史，无化学性物质、放射性物质、有毒物质接触史，无工业毒物、粉尘接触史。吸烟20年，平均60支／日，已戒烟8年。饮酒30年，平均2两／日，已戒酒2年。否认冶游史、、。</v>
          </cell>
          <cell r="S4079">
            <v>0</v>
          </cell>
          <cell r="T4079">
            <v>44357</v>
          </cell>
          <cell r="V4079" t="str">
            <v>右额开颅肿瘤切除术+人工硬脑膜修补术</v>
          </cell>
          <cell r="W4079" t="str">
            <v>患者插管全麻成功后，病人取仰卧位。常规碘酒（4%）和酒精（75%）消毒后铺巾，头皮浸润麻醉，行右额弧形切口切开，充分暴露右额骨质，颅骨钻2孔骨瓣铣下保留，硬膜四周严密悬吊，硬膜张力略高250ml甘露醇快速静点降低颅内压，“弧形+放射”状剪开硬脑膜，可见局部脑组织张力高，脑回膨隆明显，脑沟消失，皮层下2.5cm即可见灰红色病变，质地软韧不均，血供丰富，与周围脑组织边界不清，显微镜下首先自瘤内分块切除，待减压充分后自肿瘤大致边界逐步分离并分块切除，见肿瘤浸润胼胝体，大小约3.7X4X2.5cm，右侧侧脑室开放，可见无色清亮脑脊液流出，最终肿瘤镜下近全切除。术腔严密止血，创面速即纱帖敷,术腔反复冲洗清亮，脑组织搏动好，硬膜破损严重，可缝人工硬膜（脑膜健）减张缝合，与护士清点棉片、棉条等手术用品无误后，1枚钛片2枚盖孔板还纳骨瓣，逐层缝合肌肉、皮下及皮肤，术毕再次与护士清点棉条等手术用品无误，手术顺利，术中出血约300ml，输液2750ml，术后回病房监护。</v>
          </cell>
          <cell r="X4079" t="str">
            <v>全切切除</v>
          </cell>
          <cell r="Y4079">
            <v>169383</v>
          </cell>
          <cell r="Z4079" t="str">
            <v>GBM(WHO IV)</v>
          </cell>
          <cell r="AA4079">
            <v>0</v>
          </cell>
          <cell r="AC4079" t="str">
            <v>胶质母细胞瘤 (WHOⅣ级)。
免疫组化结果：2号片：Olig-2（+），IDH1（-），ATRX（+），P53（散在+），Ki-67（约10-20%）；冰余：Ki-67（约10%）。</v>
          </cell>
          <cell r="AD4079" t="str">
            <v>全切切除</v>
          </cell>
          <cell r="AE4079">
            <v>44372</v>
          </cell>
          <cell r="AF4079" t="str">
            <v>1.胶质母细胞瘤（WHO IV级） 2.双下肢静脉血栓形成 3.低蛋白血症 4.膀胱恶性肿瘤术后</v>
          </cell>
          <cell r="AH4079" t="str">
            <v>终止</v>
          </cell>
          <cell r="AI4079">
            <v>52</v>
          </cell>
          <cell r="AJ4079">
            <v>1</v>
          </cell>
          <cell r="AK4079" t="str">
            <v>NA</v>
          </cell>
          <cell r="AL4079" t="str">
            <v>NA</v>
          </cell>
          <cell r="AM4079">
            <v>150</v>
          </cell>
          <cell r="AN4079" t="str">
            <v>无</v>
          </cell>
          <cell r="AO4079">
            <v>0</v>
          </cell>
          <cell r="AP4079" t="str">
            <v>无</v>
          </cell>
          <cell r="AQ4079">
            <v>0</v>
          </cell>
          <cell r="AS4079">
            <v>0</v>
          </cell>
          <cell r="AU4079" t="e">
            <v>#N/A</v>
          </cell>
          <cell r="AV4079" t="e">
            <v>#N/A</v>
          </cell>
          <cell r="AW4079" t="e">
            <v>#N/A</v>
          </cell>
          <cell r="AX4079" t="e">
            <v>#N/A</v>
          </cell>
          <cell r="AY4079" t="e">
            <v>#N/A</v>
          </cell>
          <cell r="AZ4079" t="e">
            <v>#N/A</v>
          </cell>
        </row>
        <row r="4080">
          <cell r="B4080" t="str">
            <v>P1581</v>
          </cell>
          <cell r="C4080" t="str">
            <v>CGGA_P1581</v>
          </cell>
          <cell r="E4080" t="str">
            <v>刘小叶</v>
          </cell>
          <cell r="F4080">
            <v>689597</v>
          </cell>
          <cell r="G4080">
            <v>44354</v>
          </cell>
          <cell r="H4080" t="str">
            <v>1.颅内占位性病变（左额叶胶质瘤复发可能性大）</v>
          </cell>
          <cell r="J4080" t="str">
            <v>女</v>
          </cell>
          <cell r="K4080">
            <v>40</v>
          </cell>
          <cell r="M4080" t="str">
            <v>610624198006250021</v>
          </cell>
          <cell r="N4080" t="str">
            <v xml:space="preserve">  白明岗	 /夫妻/13909114715
段随英	 /母女/13909114715
高保英	/姑姑/13909114715</v>
          </cell>
          <cell r="O4080" t="str">
            <v>额叶胶质瘤术后十三年</v>
          </cell>
          <cell r="P4080" t="str">
            <v>该患于十三年前因头痛头晕当地医院就诊发现颅内占位性病变，并行左额叶胶质瘤切除术，术后病理回报间变性少突胶质细胞瘤（WHO III级），术后伽马刀治疗一次，口服化疗药约三个疗程，并定期复查，间断抽搐发作3次，于两年前复查发现胶质瘤复发并行手术治疗，术后病理回报间变性少突胶质细胞瘤（WHO III级），术后伽马刀治疗一次，规律口服抗癫痫药物，无肢体活动不灵及言语不利，近半年自觉反应力及记忆力减退，复查头MRI示额叶胶质瘤复发，今为求进一步诊治来我院完善相关检查后科以“颅内占位性病变”收入，患者自患病以来，饮食可，睡眠可，二便如常，体重无明显变化。</v>
          </cell>
          <cell r="Q4080" t="str">
            <v>平素健康状况:良好。否认高血压史、冠心病史， 否认糖尿病史、脑血管病史、精神病史，否认肝炎史、疟疾史、结核史,2008年额叶胶质瘤病史并手术史，2019年胶质瘤复发并手术史，甲亢病史，否认、外伤史、输血史，否认过敏史，预防接种史不详。</v>
          </cell>
          <cell r="R4080" t="str">
            <v>生于陕西省，久居当地，无疫区、疫情、疫水接触史，无牧区、矿山、高氟区、低碘区居住史，无化学性物质、放射性物质、有毒物质接触史，无工业毒物、粉尘接触史。否认冶游史、嗜酒史、吸烟史。</v>
          </cell>
          <cell r="S4080">
            <v>0</v>
          </cell>
          <cell r="T4080">
            <v>44358</v>
          </cell>
          <cell r="V4080" t="str">
            <v>左额开颅肿瘤切除术+人工硬膜修复术</v>
          </cell>
          <cell r="W4080" t="str">
            <v>患者插管全麻成功后，病人取仰卧位。常规碘酒（4%）和酒精（75%）消毒后铺巾，头皮浸润麻醉，沿左额原切口逐层切开，充分暴露左额骨质，卸下原钛片铣刀铣下骨瓣铣下保留，硬膜四周严密悬吊，见硬膜张力略高，250ml甘露醇快速静点降低颅内压，“弧形+放射”状剪开硬膜，即可见左额灰白色病变，质地软韧不均，血供丰富，与周围脑组织边界不清，显微镜下首先自瘤内分块切除，待减压充分后自肿瘤大致边界逐步分离并分块切除，最终肿瘤镜下全切除。术腔严密止血，创面速即纱帖敷,术腔反复冲洗清亮，脑组织搏动好，硬膜破损处可缝人工硬膜（脑膜健）减张缝合，与护士清点棉片、棉条等手术用品无误后，3枚钛片还纳骨瓣，逐层缝合肌肉、皮下及皮肤，术毕再次与护士清点棉条等手术用品无误，手术顺利，术中出血约150ml，术后回病房监护。</v>
          </cell>
          <cell r="X4080" t="str">
            <v>全切切除</v>
          </cell>
          <cell r="Y4080">
            <v>169407</v>
          </cell>
          <cell r="AA4080">
            <v>0</v>
          </cell>
          <cell r="AC4080" t="str">
            <v>少突星形细胞瘤，局灶间变，侵及软膜下。（WHOⅡ-Ⅲ级）
免疫组化结果：Olig-2（+），Ki-67（约8-10%），ATRX（+），P53（散在+），IDH1（+）。</v>
          </cell>
          <cell r="AD4080" t="str">
            <v>全切切除</v>
          </cell>
          <cell r="AE4080">
            <v>44376</v>
          </cell>
          <cell r="AF4080" t="str">
            <v>1.左额少突星形细胞瘤（WHOⅡ-Ⅲ级）</v>
          </cell>
          <cell r="AH4080" t="str">
            <v>未终止</v>
          </cell>
          <cell r="AI4080">
            <v>414</v>
          </cell>
          <cell r="AJ4080">
            <v>0</v>
          </cell>
          <cell r="AK4080">
            <v>414</v>
          </cell>
          <cell r="AL4080">
            <v>0</v>
          </cell>
          <cell r="AM4080">
            <v>414</v>
          </cell>
          <cell r="AN4080" t="str">
            <v>同步</v>
          </cell>
          <cell r="AO4080">
            <v>1</v>
          </cell>
          <cell r="AP4080" t="str">
            <v>胶凝</v>
          </cell>
          <cell r="AQ4080">
            <v>1</v>
          </cell>
          <cell r="AS4080">
            <v>0</v>
          </cell>
          <cell r="AU4080" t="e">
            <v>#N/A</v>
          </cell>
          <cell r="AV4080" t="e">
            <v>#N/A</v>
          </cell>
          <cell r="AW4080" t="e">
            <v>#N/A</v>
          </cell>
          <cell r="AX4080" t="e">
            <v>#N/A</v>
          </cell>
          <cell r="AY4080" t="e">
            <v>#N/A</v>
          </cell>
          <cell r="AZ4080" t="e">
            <v>#N/A</v>
          </cell>
        </row>
        <row r="4081">
          <cell r="B4081" t="str">
            <v>P1582</v>
          </cell>
          <cell r="C4081" t="str">
            <v>CGGA_P1582</v>
          </cell>
          <cell r="E4081" t="str">
            <v>孟冰梅</v>
          </cell>
          <cell r="F4081">
            <v>689999</v>
          </cell>
          <cell r="G4081">
            <v>44356</v>
          </cell>
          <cell r="H4081" t="str">
            <v>颅内占位性病变（颞岛叶，右）  高血压3级  胆囊切除术后</v>
          </cell>
          <cell r="J4081" t="str">
            <v>女</v>
          </cell>
          <cell r="K4081">
            <v>71</v>
          </cell>
          <cell r="M4081" t="str">
            <v>320703194912090521</v>
          </cell>
          <cell r="N4081" t="str">
            <v>于娟	 /母女/13601392299
于姝	 /母女/13815656820
于志敬	/夫妻/15652445975</v>
          </cell>
          <cell r="O4081" t="str">
            <v>间断头晕2月余，加重1个月。</v>
          </cell>
          <cell r="P4081" t="str">
            <v>患者于2021年4月无明显诱因出现间断头晕，持续约几十秒缓解，未予重视；1个月前症状较前明显加重，于安贞医院，行头部MRI示颅内占位性病变，未治疗；为求进一步治疗来我院门诊，行头部MRI示：右侧颞岛叶、脑室后角旁占位：胶质瘤？脑内散在缺血性脑白质病变（改良Fazekas分级 1级）。今日以“颅内占位性病变（右侧颞岛叶）”收入病房。    患者自患病以来，饮食可，睡眠可，二便如常，体重无明显变化。</v>
          </cell>
          <cell r="Q4081" t="str">
            <v>平素健康状况:良好。高血压病史24年，最高达170/80mmHg，现口服苯磺酸氨氯地平片5mg Qd，未规律监测血压。否认、冠心病史， 否认糖尿病史、脑血管病史、精神病史，否认肝炎史、疟疾史、结核史,2005年于当地医院行“痔疮手术”具体不详；2013年于北医三院行“胆囊切除术”，具体不详。否认、外伤史、输血史，否认过敏史，预防接种史不详。</v>
          </cell>
          <cell r="R4081" t="str">
            <v>生于原籍，久居本地，无疫区、疫情、疫水接触史，无牧区、矿山、高氟区、低碘区居住史，无化学性物质、放射性物质、有毒物质接触史，无工业毒物、粉尘接触史。否认冶游史、嗜酒史、吸烟史。</v>
          </cell>
          <cell r="S4081">
            <v>0</v>
          </cell>
          <cell r="T4081">
            <v>44358</v>
          </cell>
          <cell r="V4081" t="str">
            <v>右额颞开颅肿瘤切除术+人工硬脑膜修补术</v>
          </cell>
          <cell r="W4081" t="str">
            <v>全麻插管后，仰卧位，上头架固定，头向左偏。常规消毒、铺巾。行右额颞弧形切口，皮瓣翻向前，切开颞肌翻向下方，暴露颅骨，颅骨钻孔，用铣刀铣下额外侧骨瓣，约6x7cm大小。见硬膜正常，硬脑膜张力中等。沿骨窗悬吊硬膜后弧形剪开硬膜，电灼硬脑膜边缘出血，可见肿瘤位于颞叶及岛叶，灰红色，质软，血供丰富，边界不清，大脑中动脉M2、M3段位于肿瘤表面或被肿瘤包裹，从血管间隙分块切除肿瘤，最终分块全切除肿瘤大小约4×3.5×3.0cm，术毕可见大脑中动脉M2段、M3段、豆纹动脉外侧组等保护完好，创面贴附速即纱彻底止血。瘤腔冲水清亮。护士清点敷料器械无误，人工硬脑膜严密修补缝合硬膜，骨瓣复位，以钛片及盖孔板固定。分层缝合皮下和皮肤，术毕再次清点纱布器械无误。手术顺利，出血约100ml，输液1600ml，术毕返ICU病房。</v>
          </cell>
          <cell r="X4081" t="str">
            <v>全切切除</v>
          </cell>
          <cell r="Y4081">
            <v>169426</v>
          </cell>
          <cell r="AA4081">
            <v>0</v>
          </cell>
          <cell r="AC4081" t="str">
            <v>间变性少突星形细胞瘤，生长活跃，偶见小灶坏死，胶母变。（WHOⅢ-Ⅳ级）
免疫组化结果：ATRX（+），P53（++），Ki-67（约10-50%），IDH1（-）。</v>
          </cell>
          <cell r="AD4081" t="str">
            <v>全切切除</v>
          </cell>
          <cell r="AE4081">
            <v>44368</v>
          </cell>
          <cell r="AF4081" t="str">
            <v>1.间变少突星形细胞瘤（WHO III-IV级）2.高血压3级 3.胆囊切除术后 4.下肢静脉（肌间）血栓形成 5.低蛋白血症 6.低钠血症 7.低钾血症</v>
          </cell>
          <cell r="AH4081" t="str">
            <v>未终止</v>
          </cell>
          <cell r="AI4081">
            <v>414</v>
          </cell>
          <cell r="AJ4081">
            <v>0</v>
          </cell>
          <cell r="AK4081">
            <v>414</v>
          </cell>
          <cell r="AL4081">
            <v>0</v>
          </cell>
          <cell r="AM4081">
            <v>414</v>
          </cell>
          <cell r="AN4081" t="str">
            <v>同步</v>
          </cell>
          <cell r="AO4081">
            <v>1</v>
          </cell>
          <cell r="AP4081" t="str">
            <v>泰道</v>
          </cell>
          <cell r="AQ4081">
            <v>1</v>
          </cell>
          <cell r="AS4081">
            <v>0</v>
          </cell>
          <cell r="AU4081" t="e">
            <v>#N/A</v>
          </cell>
          <cell r="AV4081" t="e">
            <v>#N/A</v>
          </cell>
          <cell r="AW4081" t="e">
            <v>#N/A</v>
          </cell>
          <cell r="AX4081" t="e">
            <v>#N/A</v>
          </cell>
          <cell r="AY4081" t="e">
            <v>#N/A</v>
          </cell>
          <cell r="AZ4081" t="e">
            <v>#N/A</v>
          </cell>
        </row>
        <row r="4082">
          <cell r="B4082" t="str">
            <v>P1583</v>
          </cell>
          <cell r="C4082" t="str">
            <v>CGGA_P1583</v>
          </cell>
          <cell r="E4082" t="str">
            <v>李园园</v>
          </cell>
          <cell r="F4082">
            <v>690058</v>
          </cell>
          <cell r="G4082">
            <v>44356</v>
          </cell>
          <cell r="H4082" t="str">
            <v>1.颅内占位性病变(颞岛 左)  星形细胞瘤?  2.症状性癫痫</v>
          </cell>
          <cell r="J4082" t="str">
            <v>女</v>
          </cell>
          <cell r="K4082">
            <v>34</v>
          </cell>
          <cell r="M4082" t="str">
            <v>220103198612310029</v>
          </cell>
          <cell r="N4082" t="str">
            <v>李良君	 /父女/13844095173
俞秀华	 /母女/15568860818
李良君	 /父女/13844095173</v>
          </cell>
          <cell r="O4082" t="str">
            <v>体检发现颅内病变年半,间断肢体抽搐8月</v>
          </cell>
          <cell r="P4082" t="str">
            <v>患者于2018年1月体检发现颅内病变，以中药等治疗，患者每隔3月复查1次，2020年1月复查提示病变增大，仍未行手术，2020年10月患者晕倒1次伴，有肢体抽搐，持续约3~5分钟后缓解，此后口服抗癫痫药物治疗，2021年3月前述症状再次发作，遂来我院就诊，行头颅MRI左额颞岛叶占位：胶质瘤部分间变可能性大，患者拟行手术治疗，以颅内占位性病变收住。患者自患病以来，饮食可，睡眠可，二便如常，体重无明显变化。</v>
          </cell>
          <cell r="Q4082" t="str">
            <v>平素健康状况:一般。否认高血压史、冠心病史， 否认糖尿病史、脑血管病史、精神病史，否认肝炎史、疟疾史、结核史,2016年发现贫血，未行特殊治疗。2016年3月曾患“宫外孕  ”行手术治疗。否认、外伤史、输血史，否认过敏史，预防接种史不详。</v>
          </cell>
          <cell r="R4082" t="str">
            <v>生于吉林，久居本地，无疫区、疫情、疫水接触史，无牧区、矿山、高氟区、低碘区居住史，无化学性物质、放射性物质、有毒物质接触史，无工业毒物、粉尘接触史。否认冶游史、嗜酒史、吸烟史。</v>
          </cell>
          <cell r="S4082">
            <v>80</v>
          </cell>
          <cell r="T4082">
            <v>44362</v>
          </cell>
          <cell r="V4082" t="str">
            <v>显微镜下左额颞开颅肿瘤切除+人工硬脑膜修补术（术中导航+电生理监测定位）</v>
          </cell>
          <cell r="W4082" t="str">
            <v>患者气管插管全麻成功后，仰卧头右偏位，头架固定，导航注册确定肿瘤体表投影。常规碘酒（4%）和酒精（75%）消毒后铺巾，头皮浸润麻醉，取左额颞“？”切口逐层切开，皮瓣翻向前，颞肌翻向下方，充分暴露骨质，颅骨钻孔骨瓣铣下保留。硬膜止血后四周严密悬吊，见硬膜张力略高250ml甘露醇快速静点降低颅内压， “弧形+放射”状剪开硬脑膜，脑组织张力中等，可见颞叶脑回变宽，脑沟变浅，导航确定肿瘤范围，行ECoG确定左额眶回存在棘波。首先沿外侧裂颞侧分离并离断MCA之供血动脉，显微镜下分块切除颞上、中、下回，颞极、海马肿瘤，侧脑室开放，显露M1、MCA上/下干、下环岛沟，ICA、PCoA、脉络膜前动脉、动眼神经均保护完好。然后调整显微镜角度，于M2分支之间分块切除岛叶部分肿瘤，前下方可见最外侧豆纹动脉，中部可见肉豆蔻样壳核，后上方单极高频电刺激确定内囊后肢手区（7mA），以此作为切除深部边界，上方达上环岛沟，后下方达后岛点，前方达前环岛沟及岛阈，肿瘤呈实性，灰白色，质软，血供丰富，与周围脑组织边界欠清，最终镜下近全切肿瘤，切除过程中患者MEP波幅下降50%，给以温盐水冲洗，罂粟碱海绵贴覆血管，MEP波幅明显改善，经颅骨刺激显示运动通路完整。行ECoG确定左额眶回棘波消失。术腔严密止血，反复冲洗清亮，脑组织搏动好，硬膜破损严重人工硬膜（脑膜健）减张缝合，与护士清点棉片、棉条等手术用品无误后，钛夹和钛片还纳固定骨瓣，逐层缝合肌肉、皮下及皮肤，术毕再次与护士清点棉条等手术用品无误，手术顺利，麻醉满意，术中出血约200 ml，输液 2500ml，未输血，术后拔管后安返PICU病房监护。</v>
          </cell>
          <cell r="X4082" t="str">
            <v>近全切除</v>
          </cell>
          <cell r="Y4082">
            <v>169477</v>
          </cell>
          <cell r="AA4082">
            <v>0</v>
          </cell>
          <cell r="AC4082" t="str">
            <v>星形细胞瘤 (WHOⅡ级)，肿瘤累及软膜下。
免疫组化结果：
3号片：GFAP（+），Olig-2（+），Ki-67（约3-8%），P53（+），ATRX（散在少许+），IDH1（+）；
2号片：Ki-67（约3-8%）；
冰剩片：Ki-67（约3%）。</v>
          </cell>
          <cell r="AD4082" t="str">
            <v>近全切除</v>
          </cell>
          <cell r="AE4082">
            <v>44379</v>
          </cell>
          <cell r="AF4082" t="str">
            <v>1.星形细胞瘤 (WHOⅡ级)(颞岛 左)  2.症状性癫痫 3.中枢神经系统感染</v>
          </cell>
          <cell r="AH4082" t="str">
            <v>未终止</v>
          </cell>
          <cell r="AI4082">
            <v>410</v>
          </cell>
          <cell r="AJ4082">
            <v>0</v>
          </cell>
          <cell r="AK4082">
            <v>410</v>
          </cell>
          <cell r="AL4082">
            <v>0</v>
          </cell>
          <cell r="AM4082">
            <v>410</v>
          </cell>
          <cell r="AN4082" t="str">
            <v>同步</v>
          </cell>
          <cell r="AO4082">
            <v>1</v>
          </cell>
          <cell r="AP4082" t="str">
            <v>泰道</v>
          </cell>
          <cell r="AQ4082">
            <v>1</v>
          </cell>
          <cell r="AS4082">
            <v>0</v>
          </cell>
          <cell r="AU4082" t="e">
            <v>#N/A</v>
          </cell>
          <cell r="AV4082" t="e">
            <v>#N/A</v>
          </cell>
          <cell r="AW4082" t="e">
            <v>#N/A</v>
          </cell>
          <cell r="AX4082" t="e">
            <v>#N/A</v>
          </cell>
          <cell r="AY4082" t="e">
            <v>#N/A</v>
          </cell>
          <cell r="AZ4082" t="e">
            <v>#N/A</v>
          </cell>
        </row>
        <row r="4083">
          <cell r="B4083" t="str">
            <v>P1584</v>
          </cell>
          <cell r="C4083" t="str">
            <v>CGGA_P1584</v>
          </cell>
          <cell r="E4083" t="str">
            <v>王春枝</v>
          </cell>
          <cell r="F4083">
            <v>374058</v>
          </cell>
          <cell r="G4083">
            <v>44357</v>
          </cell>
          <cell r="H4083" t="str">
            <v>1.颅内占位性病变（右额叶、扣带回、胼胝体区占位：胶质瘤复发可能性大）
2.症状性（继发性）癫痫</v>
          </cell>
          <cell r="J4083" t="str">
            <v>女</v>
          </cell>
          <cell r="K4083">
            <v>41</v>
          </cell>
          <cell r="M4083" t="str">
            <v>152801198002094727</v>
          </cell>
          <cell r="N4083" t="str">
            <v>袁远	 /夫妻/15332897119
王燕飞	 /姐妹/15332897119
王燕春	 /姐妹/15332897119</v>
          </cell>
          <cell r="O4083" t="str">
            <v>间断抽搐发作十年</v>
          </cell>
          <cell r="P4083" t="str">
            <v>该患于十年前因癫痫发作行头MRI检查发现颅内占位性病变，行手术治疗，术后病理回报右额少枝-星形细胞瘤（WHO II级），术后规律口服抗癫痫药物，术后化疗两次，间断左侧肢体抽搐发作，每次持续时间1分钟左右，不规律，近十年未复查，于十个月前抽搐大发作，短暂意识障碍，行头MRI检查考虑胶质瘤复发，并三个月行头MRI检查一次，近期出现记忆力减退,今为求手术治疗来我院完善相关检查后科以“颅内占位性病变"收入,患者自患病以来，饮食可，睡眠可，二便如常，体重无明显变化。</v>
          </cell>
          <cell r="Q4083" t="str">
            <v>平素健康状况:良好。否认高血压史、冠心病史，否认糖尿病史、脑血管病史、，否认肝炎史、疟疾史、结核史,右额胶质瘤病史并手术史,剖腹产手术史。否认、外伤史、输血史，否认过敏史，预防接种史不详。</v>
          </cell>
          <cell r="R4083" t="str">
            <v>生于内蒙古，久居当地，无疫区、疫情、疫水接触史，无牧区、矿山、高氟区、低碘区居住史，无化学性物质、放射性物质、有毒物质接触史，无工业毒物、粉尘接触史。否认冶游史、嗜酒史、吸烟史。</v>
          </cell>
          <cell r="S4083">
            <v>0</v>
          </cell>
          <cell r="T4083">
            <v>44362</v>
          </cell>
          <cell r="V4083" t="str">
            <v>右额原切口扩大开颅肿瘤切除术+人工硬脑膜修补术</v>
          </cell>
          <cell r="W4083" t="str">
            <v>患者插管全麻成功后，病人取仰卧位。常规碘酒（4%）和酒精（75%）消毒后铺巾，头皮浸润麻醉，沿右额原“马蹄形”切口逐层切开，充分暴露右额骨质，颅骨钻1孔，扩大原骨瓣1cm-1.5cm铣刀铣下骨瓣铣下保留，硬膜四周严密悬吊，见硬膜张力中等，十字状剪开硬膜，即可见右额灰黄色病变，质地软韧不均，血供丰富，与周围脑组织边界不清，显微镜下首先自瘤内分块切除，待减压充分后自肿瘤大致边界逐步分离并分块切除，大小约46×45×40mm。右侧侧脑室顶开放，脑脊液清亮，最终肿瘤镜下近全切除。术腔严密止血，创面速即纱帖敷，术腔反复冲洗清亮，脑组织搏动好，硬膜破损严重，可缝人工硬膜（脑膜健）减张缝合，术腔留置引流管1根，另戳皮孔引出。与护士清点棉片、棉条等手术用品无误后，1枚盖孔板及2枚钛片还纳骨瓣，逐层缝合皮下及皮肤，术毕再次与护士清点棉条等手术用品无误，手术顺利，术中出血约300ml，输液3000ml，术后回病房监护。</v>
          </cell>
          <cell r="X4083" t="str">
            <v>全切切除</v>
          </cell>
          <cell r="Y4083">
            <v>169493</v>
          </cell>
          <cell r="AA4083">
            <v>0</v>
          </cell>
          <cell r="AC4083" t="str">
            <v>少突星形细胞瘤，部分区域细胞密集，生长活跃。（WHOⅡ-Ⅲ级）（复发）
免疫组化结果：GFAP（+），Olig-2（+），Ki-67（约8-20%），P53（部分+），ATRX（+），IDH1（+）。</v>
          </cell>
          <cell r="AD4083" t="str">
            <v>全切切除</v>
          </cell>
          <cell r="AE4083">
            <v>44375</v>
          </cell>
          <cell r="AF4083" t="str">
            <v>1.少突星形细胞瘤（WHOⅡ-Ⅲ级,右额叶、扣带回及胼胝体区）
2.症状性（继发性）癫痫</v>
          </cell>
          <cell r="AH4083" t="str">
            <v>未终止</v>
          </cell>
          <cell r="AI4083">
            <v>410</v>
          </cell>
          <cell r="AJ4083">
            <v>0</v>
          </cell>
          <cell r="AK4083">
            <v>410</v>
          </cell>
          <cell r="AL4083">
            <v>0</v>
          </cell>
          <cell r="AM4083">
            <v>410</v>
          </cell>
          <cell r="AN4083" t="str">
            <v>同步</v>
          </cell>
          <cell r="AO4083">
            <v>1</v>
          </cell>
          <cell r="AP4083" t="str">
            <v>替莫脞胺</v>
          </cell>
          <cell r="AQ4083">
            <v>1</v>
          </cell>
          <cell r="AS4083">
            <v>0</v>
          </cell>
          <cell r="AU4083" t="e">
            <v>#N/A</v>
          </cell>
          <cell r="AV4083" t="e">
            <v>#N/A</v>
          </cell>
          <cell r="AW4083" t="e">
            <v>#N/A</v>
          </cell>
          <cell r="AX4083" t="e">
            <v>#N/A</v>
          </cell>
          <cell r="AY4083" t="e">
            <v>#N/A</v>
          </cell>
          <cell r="AZ4083" t="e">
            <v>#N/A</v>
          </cell>
        </row>
        <row r="4084">
          <cell r="B4084" t="str">
            <v>P1585</v>
          </cell>
          <cell r="C4084" t="str">
            <v>CGGA_P1585</v>
          </cell>
          <cell r="D4084" t="str">
            <v>CGGA_362, CGGA_P1585</v>
          </cell>
          <cell r="E4084" t="str">
            <v>熊秀珍</v>
          </cell>
          <cell r="F4084">
            <v>690373</v>
          </cell>
          <cell r="G4084">
            <v>44358</v>
          </cell>
          <cell r="H4084" t="str">
            <v>1.颅内占位性病变（额颞，左）</v>
          </cell>
          <cell r="J4084" t="str">
            <v>女</v>
          </cell>
          <cell r="K4084">
            <v>52</v>
          </cell>
          <cell r="L4084" t="str">
            <v>O</v>
          </cell>
          <cell r="M4084" t="str">
            <v>533221196807090067</v>
          </cell>
          <cell r="N4084" t="str">
            <v>杨晓明	/夫妻/13578381176
杨书湄	 /母女/13708428835</v>
          </cell>
          <cell r="O4084" t="str">
            <v>发现颅内占位10余年，渐进性失语半年</v>
          </cell>
          <cell r="P4084" t="str">
            <v>患者于2005年前因发作癫痫就诊当地医院发现“颅内占位”，后行手术治疗（具体术式不详），术后病理回报“胶质瘤”，具体信息回忆不清，行放化疗（具体不详），2007年再次发作癫痫就诊我院发现“肿瘤复发”，再次行手术治疗，术后未行放化疗随诊观察。半年前无明显诱因出现失语，表现为语速变慢，无头痛、头晕，无恶心、呕吐，无意识不清，无肢体无力，无肢端麻木，无肢体抽搐，无二便失禁，就诊于我院，门诊行头颅MR提示左侧额颞顶部开颅术后改变；局部异常信号：肿瘤复发；门诊以“颅内占位术后复发”收入院。患者自患病以来，饮食可，睡眠可，二便如常，体重无明显变化。</v>
          </cell>
          <cell r="Q4084" t="str">
            <v>平素健康状况:良好。2019年曾于当地医院发现“卵巢癌”，具体诊治不详。否认高血压史、冠心病史， 否认糖尿病史、脑血管病史、精神病史，否认肝炎史、疟疾史、结核史,否认手术史、外伤史、输血史，磺胺类药物及青霉素类药物过敏史。，预防接种史不详。</v>
          </cell>
          <cell r="R4084" t="str">
            <v>生于云南省，久居本地，无疫区、疫情、疫水接触史，无牧区、矿山、高氟区、低碘区居住史，无化学性物质、放射性物质、有毒物质接触史，无工业毒物、粉尘接触史。否认冶游史、嗜酒史、吸烟史。</v>
          </cell>
          <cell r="S4084">
            <v>0</v>
          </cell>
          <cell r="T4084">
            <v>44363</v>
          </cell>
          <cell r="V4084" t="str">
            <v>左额颞开颅颅内肿物切除术+人工硬脑膜修补术（神经导航辅助） </v>
          </cell>
          <cell r="W4084" t="str">
            <v>患者插管全麻成功后，病人取仰卧位。常规碘酒（4%）和酒精（75%）消毒后铺巾，头皮浸润麻醉，沿左额颞原“马蹄形”切口逐层切开，充分暴露左额骨质，钻孔，铣刀铣下骨瓣铣下保留，硬膜四周严密悬吊，见硬膜张力略高，“弧形+放射”状剪开硬膜，即可见左额囊实性病变，见淡黄色囊液流出。实性病变呈灰红色，质地软韧不均，血供丰富，与周围脑组织边界不清，显微镜下除，自肿瘤大致边界逐步分离并分块切除，大小约2.6X2.7X1.9cm，最终肿瘤镜下部分切除。术腔严密止血，创面速即纱帖敷,术腔反复冲洗清亮，脑组织搏动好，硬膜破损严重，可缝人工硬膜（脑膜健）减张缝合，与护士清点棉片、棉条等手术用品无误后，盖孔板、钛片还纳骨瓣，逐层缝合肌肉、皮下及皮肤，术毕再次与护士清点棉条等手术用品无误，手术顺利，术中出血约200ml，术后回病房监护。</v>
          </cell>
          <cell r="X4084" t="str">
            <v>部分切除</v>
          </cell>
          <cell r="Y4084">
            <v>169514</v>
          </cell>
          <cell r="Z4084" t="str">
            <v>RAO</v>
          </cell>
          <cell r="AA4084" t="str">
            <v>AO(WHO III)</v>
          </cell>
          <cell r="AB4084">
            <v>3</v>
          </cell>
          <cell r="AC4084" t="str">
            <v>间变性少突胶质细胞瘤（WHOⅢ级）。
免疫组化结果：蜡块2号：GFAP（+），Olig-2（+），IDH1（+），ATRX（+），P53（散在+），Ki-67（约10-40%），CD34（血管+），H3K27me3（+）；蜡块冰余：Ki-67（约10-30%）。
MGMT启动子甲基化;甲基化;TERT启动子C228T突变;无突变;TERT启动子C250T突变;突变;IDH1基因R132突变;突变;IDH2基因R172突变;无突变;</v>
          </cell>
          <cell r="AD4084" t="str">
            <v>部分切除</v>
          </cell>
          <cell r="AE4084">
            <v>44371</v>
          </cell>
          <cell r="AF4084" t="str">
            <v>1.颅内占位性病变（额颞，左）间变少突胶质细胞瘤WHOIII级2.凝血功能异常3.贫血</v>
          </cell>
          <cell r="AH4084" t="str">
            <v>未终止</v>
          </cell>
          <cell r="AI4084">
            <v>409</v>
          </cell>
          <cell r="AJ4084">
            <v>0</v>
          </cell>
          <cell r="AK4084">
            <v>409</v>
          </cell>
          <cell r="AL4084">
            <v>0</v>
          </cell>
          <cell r="AM4084">
            <v>409</v>
          </cell>
          <cell r="AN4084" t="str">
            <v>同步</v>
          </cell>
          <cell r="AO4084">
            <v>1</v>
          </cell>
          <cell r="AP4084" t="str">
            <v>泰道</v>
          </cell>
          <cell r="AQ4084">
            <v>1</v>
          </cell>
          <cell r="AS4084">
            <v>0</v>
          </cell>
          <cell r="AU4084" t="e">
            <v>#N/A</v>
          </cell>
          <cell r="AV4084" t="e">
            <v>#N/A</v>
          </cell>
          <cell r="AW4084" t="e">
            <v>#N/A</v>
          </cell>
          <cell r="AX4084" t="e">
            <v>#N/A</v>
          </cell>
          <cell r="AY4084" t="e">
            <v>#N/A</v>
          </cell>
          <cell r="AZ4084" t="e">
            <v>#N/A</v>
          </cell>
        </row>
        <row r="4085">
          <cell r="B4085" t="str">
            <v>P1586</v>
          </cell>
          <cell r="C4085" t="str">
            <v>CGGA_P1586</v>
          </cell>
          <cell r="E4085" t="str">
            <v>刘建松</v>
          </cell>
          <cell r="F4085">
            <v>690711</v>
          </cell>
          <cell r="G4085">
            <v>44362</v>
          </cell>
          <cell r="H4085" t="str">
            <v>颅内占位性病变(胼胝体膝 右额)  弥漫性星形细胞瘤?</v>
          </cell>
          <cell r="J4085" t="str">
            <v>男</v>
          </cell>
          <cell r="K4085">
            <v>49</v>
          </cell>
          <cell r="M4085" t="str">
            <v>410182197205107572</v>
          </cell>
          <cell r="N4085" t="str">
            <v>程改云	 /夫妻/13526533770
刘建设	 /兄弟/13592513082
程改云	/夫妻/13526533770</v>
          </cell>
          <cell r="O4085" t="str">
            <v>体检发现颅内病变1月</v>
          </cell>
          <cell r="P4085" t="str">
            <v>患者2021年5月14日体检时发现颅内病变,未进行特殊治疗,为求进一步诊治来我院就诊,行头颅MRI 右侧额叶、胼胝体膝肿胀，可见片状T1WI低及稍低T2WI稍高及高信号，FLAIR稍高及低信号，大小约47X45X36MM。DWI其内可见环形扩散受限，增强扫描无明显强化，边界不清，脑沟变窄。双侧额叶皮层下可见点状T1WI等T2WI及FLAIR高信号。右侧脑室前角受压。中线结构无明显移位。拟行手术治疗,以颅内占位性病变收住.患者自患病以来，饮食可，睡眠可，二便如常，体重无明显变化。</v>
          </cell>
          <cell r="Q4085" t="str">
            <v>平素健康状况:良好。否认高血压史、冠心病史， 否认糖尿病史、脑血管病史、精神病史，否认肝炎史、疟疾史、结核史,否认手术史、外伤史、输血史，否认过敏史，预防接种史不详。</v>
          </cell>
          <cell r="R4085" t="str">
            <v>生于河南，久居本地，无疫区、疫情、疫水接触史，无牧区、矿山、高氟区、低碘区居住史，无化学性物质、放射性物质、有毒物质接触史，无工业毒物、粉尘接触史。否认冶游史、嗜酒史、吸烟史。</v>
          </cell>
          <cell r="S4085">
            <v>0</v>
          </cell>
          <cell r="T4085">
            <v>44364</v>
          </cell>
          <cell r="V4085" t="str">
            <v>显微镜下幕上深部肿物切除术+人工硬脑膜修补术</v>
          </cell>
          <cell r="W4085" t="str">
            <v>患者插管全麻成功后，病人取仰卧位。常规碘酒（4%）和酒精（75%）消毒后铺巾，头皮浸润麻醉，行冠状切口切开，充分暴露右额骨质，颅骨钻1孔骨瓣铣下保留，硬膜四周严密悬吊，硬膜张力略高250ml甘露醇快速静点降低颅内压，“弧形+放射”状剪开硬脑膜，可见局部脑组织张力高，脑回膨隆明显，脑沟消失，可见灰白色病变，质地软韧不均，血供丰富，与周围脑组织边界不清，显微镜下首先自瘤内分块切除，待减压充分后自肿瘤大致边界逐步分离并分块切除，见肿瘤浸润右侧尾状核头，大小约6X5X4cm，右侧侧脑室额角开放，可见无色清亮脑脊液流出，最终肿瘤镜下近全切除。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300ml，输液1600ml，术后回病房监护。</v>
          </cell>
          <cell r="X4085" t="str">
            <v>全切切除</v>
          </cell>
          <cell r="Y4085">
            <v>169569</v>
          </cell>
          <cell r="AA4085">
            <v>0</v>
          </cell>
          <cell r="AC4085" t="str">
            <v>少突星形细胞瘤，局灶间变，浸润蛛网膜下腔。（WHOⅡ-Ⅲ级）
免疫组化结果：ATRX（+），P53（散在少量+），Ki-67（局灶约10-15%），IDH1（+）。</v>
          </cell>
          <cell r="AD4085" t="str">
            <v>全切切除</v>
          </cell>
          <cell r="AE4085">
            <v>44371</v>
          </cell>
          <cell r="AF4085" t="str">
            <v>少突星形细胞瘤（WHOⅡ-Ⅲ级）(胼胝体膝 右额)</v>
          </cell>
          <cell r="AH4085" t="str">
            <v>未终止</v>
          </cell>
          <cell r="AI4085">
            <v>408</v>
          </cell>
          <cell r="AJ4085">
            <v>0</v>
          </cell>
          <cell r="AK4085">
            <v>408</v>
          </cell>
          <cell r="AL4085">
            <v>0</v>
          </cell>
          <cell r="AM4085">
            <v>408</v>
          </cell>
          <cell r="AN4085" t="str">
            <v>同步</v>
          </cell>
          <cell r="AO4085">
            <v>1</v>
          </cell>
          <cell r="AP4085" t="str">
            <v>泰道帝清</v>
          </cell>
          <cell r="AQ4085">
            <v>1</v>
          </cell>
          <cell r="AS4085">
            <v>0</v>
          </cell>
          <cell r="AU4085" t="e">
            <v>#N/A</v>
          </cell>
          <cell r="AV4085" t="e">
            <v>#N/A</v>
          </cell>
          <cell r="AW4085" t="e">
            <v>#N/A</v>
          </cell>
          <cell r="AX4085" t="e">
            <v>#N/A</v>
          </cell>
          <cell r="AY4085" t="e">
            <v>#N/A</v>
          </cell>
          <cell r="AZ4085" t="e">
            <v>#N/A</v>
          </cell>
        </row>
        <row r="4086">
          <cell r="B4086" t="str">
            <v>P1587</v>
          </cell>
          <cell r="C4086" t="str">
            <v>CGGA_P1587</v>
          </cell>
          <cell r="E4086" t="str">
            <v>周西军</v>
          </cell>
          <cell r="F4086">
            <v>690594</v>
          </cell>
          <cell r="G4086">
            <v>44362</v>
          </cell>
          <cell r="H4086" t="str">
            <v>颅内占位性病变（额，左）</v>
          </cell>
          <cell r="J4086" t="str">
            <v>男</v>
          </cell>
          <cell r="K4086">
            <v>68</v>
          </cell>
          <cell r="M4086" t="str">
            <v>412328195207230115</v>
          </cell>
          <cell r="N4086" t="str">
            <v>周媛	 /父女/15890163770 15824738661
陈桂兰	/夫妻/18039665449
陈桂兰	/夫妻/18039665449</v>
          </cell>
          <cell r="O4086" t="str">
            <v>体检发现颅内占位1月余。</v>
          </cell>
          <cell r="P4086" t="str">
            <v>患者无明显诱因体检发现颅内占位，否认头痛头晕，否认意识障碍，否认肢体活动障碍，否认肢体抽搐，未行特殊治疗，为进一步治疗，特来我院门诊就诊，门诊以“颅内占位性病变”收入我科病房。    患者自患病以来，饮食可，睡眠可，二便如常，体重无明显变化。</v>
          </cell>
          <cell r="Q4086" t="str">
            <v>平素健康状况:良好。否认高血压史、冠心病史， 否认糖尿病史、脑血管病史、精神病史，否认肝炎史、疟疾史、结核史,否认手术史、外伤史、输血史，否认过敏史，预防接种史不详。</v>
          </cell>
          <cell r="R4086" t="str">
            <v>生于河南，久居本地，无疫区、疫情、疫水接触史，无牧区、矿山、高氟区、低碘区居住史，无化学性物质、放射性物质、有毒物质接触史，无工业毒物、粉尘接触史。否认冶游史、嗜酒史、吸烟史。</v>
          </cell>
          <cell r="S4086">
            <v>0</v>
          </cell>
          <cell r="T4086">
            <v>44364</v>
          </cell>
          <cell r="V4086" t="str">
            <v>左额开颅病变切除术+人工硬膜修补术</v>
          </cell>
          <cell r="W4086" t="str">
            <v>患者插管全麻成功后，病人取仰卧位。常规碘酒（2%）和酒精（75%）消毒后铺巾，头皮浸润麻醉，行大半冠状切口切开，充分暴露左额骨质，颅骨钻1孔左额骨瓣铣下保留，硬膜四周严密悬吊，剪开左额硬脑膜，可见皮层造瘘可见肿瘤，色灰黄，囊变，囊液灰黄，质地软韧不均，血供丰富，与周围脑组织边界不清，显微镜下首先释放囊液，待减压充分后自肿瘤大致边界逐步分离并分块切除，最终肿瘤镜下全切除，脑室额角开放，并扩大切除额极肿瘤周围脑组织。术腔严密止血，创面速即纱帖敷,术腔反复冲洗清亮，脑组织搏动好，硬膜破损严重，可缝人工硬膜（脑膜健）减张缝合，与护士清点棉片、棉条等手术用品无误后，3枚钛片还纳骨瓣，逐层缝合肌肉、皮下及皮肤，术毕再次与护士清点棉条等手术用品无误，手术顺利，术中出血约600ml，输液3000ml，术后回ICU病房监护。</v>
          </cell>
          <cell r="X4086" t="str">
            <v>全切切除</v>
          </cell>
          <cell r="Y4086">
            <v>169600</v>
          </cell>
          <cell r="AA4086">
            <v>0</v>
          </cell>
          <cell r="AC4086" t="str">
            <v>胶质母细胞瘤 (WHOⅣ级)。
免疫组化结果：ATRX（少许+），P53（散在+），Ki-67（局灶约60%），IDH1（-）。</v>
          </cell>
          <cell r="AD4086" t="str">
            <v>全切切除</v>
          </cell>
          <cell r="AE4086">
            <v>44385</v>
          </cell>
          <cell r="AF4086" t="str">
            <v>1.胶质母细胞瘤 (WHOⅣ级)（额，左）2.中枢神经系统感染3.双侧小腿肌间静脉血栓形成4.低钠血症</v>
          </cell>
          <cell r="AH4086" t="str">
            <v>未终止</v>
          </cell>
          <cell r="AI4086">
            <v>408</v>
          </cell>
          <cell r="AJ4086">
            <v>0</v>
          </cell>
          <cell r="AK4086">
            <v>408</v>
          </cell>
          <cell r="AL4086">
            <v>0</v>
          </cell>
          <cell r="AM4086">
            <v>408</v>
          </cell>
          <cell r="AN4086" t="str">
            <v>同步</v>
          </cell>
          <cell r="AO4086">
            <v>1</v>
          </cell>
          <cell r="AP4086" t="str">
            <v>泰道贝伐</v>
          </cell>
          <cell r="AQ4086">
            <v>1</v>
          </cell>
          <cell r="AS4086">
            <v>0</v>
          </cell>
          <cell r="AU4086" t="e">
            <v>#N/A</v>
          </cell>
          <cell r="AV4086" t="e">
            <v>#N/A</v>
          </cell>
          <cell r="AW4086" t="e">
            <v>#N/A</v>
          </cell>
          <cell r="AX4086" t="e">
            <v>#N/A</v>
          </cell>
          <cell r="AY4086" t="e">
            <v>#N/A</v>
          </cell>
          <cell r="AZ4086" t="e">
            <v>#N/A</v>
          </cell>
        </row>
        <row r="4087">
          <cell r="B4087" t="str">
            <v>P1588</v>
          </cell>
          <cell r="C4087" t="str">
            <v>CGGA_P1588</v>
          </cell>
          <cell r="E4087" t="str">
            <v>冯坤</v>
          </cell>
          <cell r="F4087">
            <v>690665</v>
          </cell>
          <cell r="G4087">
            <v>44362</v>
          </cell>
          <cell r="H4087" t="str">
            <v>1.颅内占位性病变(丘脑 左)  星形细胞瘤?  2.梗阻性脑积水 3.三脑室前下疝</v>
          </cell>
          <cell r="J4087" t="str">
            <v>男</v>
          </cell>
          <cell r="K4087">
            <v>40</v>
          </cell>
          <cell r="M4087" t="str">
            <v>211122198105121715</v>
          </cell>
          <cell r="N4087" t="str">
            <v>杨静	 /夫妻/18704256069
冯新军	 /父子/15541337710</v>
          </cell>
          <cell r="O4087" t="str">
            <v>记忆力下降半年，双手不自主抖动2月</v>
          </cell>
          <cell r="P4087" t="str">
            <v>患者2021年1月无明显诱因出现阵发性左侧腰部疼痛，记忆力下降，未进行治疗，4月份出现双手不自主抖动，进行加重，并伴有持物不稳，于当地医院就诊，行头颅MRI提示颅内病变，为求进一步治疗来我院，行头颅MRI示左侧丘脑占位，胶质瘤，梗阻性脑积水并间质性水肿，三脑室前下疝，3天前出现视物重影，以颅内占位性病变收住。患者自患病以来，饮食可，睡眠可，二便如常，体重无明显变化。</v>
          </cell>
          <cell r="Q4087" t="str">
            <v>平素健康状况:一般。否认高血压史、冠心病史， 否认糖尿病史、脑血管病史、精神病史，否认肝炎史、疟疾史、结核史,否认手术史、外伤史、输血史，否认过敏史，预防接种史不详。</v>
          </cell>
          <cell r="R4087" t="str">
            <v>生于辽宁，久居本地，无疫区、疫情、疫水接触史，无牧区、矿山、高氟区、低碘区居住史，无化学性物质、放射性物质、有毒物质接触史，无工业毒物、粉尘接触史。否认冶游史、嗜酒史、吸烟史。</v>
          </cell>
          <cell r="S4087">
            <v>0</v>
          </cell>
          <cell r="T4087">
            <v>44365</v>
          </cell>
          <cell r="V4087" t="str">
            <v>显微镜下左额开颅丘脑胶质瘤切除+人工硬脑膜修补术（术中导航辅助+电生理监测）</v>
          </cell>
          <cell r="W4087" t="str">
            <v>全麻插管后，仰卧位，上头架固定，头部抬高15°，导航注册确定肿瘤体表投影。常规消毒、铺巾。行左额冠状切口，依次切口头皮各层，皮瓣翻向前，暴露颅骨，钻2孔，铣刀铣下骨瓣。见硬膜正常，硬脑膜张力中等。沿骨窗悬吊硬膜后放射状剪开硬膜。导航引导下冠状缝前行左额上回造瘘，进入侧脑室，可见丘脑膨隆，前方见室间孔，脉络丛位于丘脑表面，切开丘脑表面室管膜可见肿瘤，灰红色，质韧，血供丰富，显微镜下首先囊内分块切除肿瘤，然后沿肿瘤周边逐步分离切除，前方达室间孔，底部达三脑室顶部，后方达胼胝体和三角区脉络丛，外侧达内囊后肢（高频单极刺激确定），最终导航辅助下近全切除肿瘤。术中MEP监测显示下肢波幅下降明显超过80%，上肢略有下降。术区严密止血，冲水清亮。脑室内留置引流管一根另戳孔引出。护士清点敷料器械无误，因硬脑膜挛缩无法缝合，行人工硬膜修补术，骨瓣复位，以钛连接片固定、复位骨瓣。分层缝合皮下和皮肤，术毕再次清点纱布器械无误。手术顺利，麻醉满意，出血约400 ml，输液4000 ml，术毕拔管后安返PICU病房。</v>
          </cell>
          <cell r="X4087" t="str">
            <v>近全切除</v>
          </cell>
          <cell r="Y4087">
            <v>169658</v>
          </cell>
          <cell r="AA4087">
            <v>0</v>
          </cell>
          <cell r="AC4087" t="str">
            <v>弥漫性中线胶质瘤（WHOⅣ级）。
免疫组化结果：
2号片：GFAP（+），Olig-2（+），Ki-67（约10-30%），P53（+），ATRX（-），IDH1（-），H3K27M（+），H3K27me3（-）；
冰剩片：Ki-67（约10-30%）。</v>
          </cell>
          <cell r="AD4087" t="str">
            <v>近全切除</v>
          </cell>
          <cell r="AE4087">
            <v>44411</v>
          </cell>
          <cell r="AF4087" t="str">
            <v>1. 弥漫性中线胶质瘤（WHOⅣ级）(丘脑 左)   2.梗阻性脑积水
3.中枢神经系统感染 4.三脑室前下疝</v>
          </cell>
          <cell r="AH4087" t="str">
            <v>未终止</v>
          </cell>
          <cell r="AI4087">
            <v>407</v>
          </cell>
          <cell r="AJ4087">
            <v>0</v>
          </cell>
          <cell r="AK4087">
            <v>407</v>
          </cell>
          <cell r="AL4087">
            <v>0</v>
          </cell>
          <cell r="AM4087">
            <v>407</v>
          </cell>
          <cell r="AN4087" t="str">
            <v>同步</v>
          </cell>
          <cell r="AO4087">
            <v>1</v>
          </cell>
          <cell r="AP4087" t="str">
            <v>胶凝</v>
          </cell>
          <cell r="AQ4087">
            <v>1</v>
          </cell>
          <cell r="AS4087">
            <v>0</v>
          </cell>
          <cell r="AU4087" t="e">
            <v>#N/A</v>
          </cell>
          <cell r="AV4087" t="e">
            <v>#N/A</v>
          </cell>
          <cell r="AW4087" t="e">
            <v>#N/A</v>
          </cell>
          <cell r="AX4087" t="e">
            <v>#N/A</v>
          </cell>
          <cell r="AY4087" t="e">
            <v>#N/A</v>
          </cell>
          <cell r="AZ4087" t="e">
            <v>#N/A</v>
          </cell>
        </row>
        <row r="4088">
          <cell r="B4088" t="str">
            <v>P1589</v>
          </cell>
          <cell r="C4088" t="str">
            <v>CGGA_P1589</v>
          </cell>
          <cell r="E4088" t="str">
            <v>李海涛</v>
          </cell>
          <cell r="F4088">
            <v>690610</v>
          </cell>
          <cell r="G4088">
            <v>44362</v>
          </cell>
          <cell r="H4088" t="str">
            <v>1.少突星形细胞瘤（额，左） 术后复发？</v>
          </cell>
          <cell r="J4088" t="str">
            <v>男</v>
          </cell>
          <cell r="K4088">
            <v>44</v>
          </cell>
          <cell r="M4088" t="str">
            <v>220125197608181010</v>
          </cell>
          <cell r="N4088" t="str">
            <v>于杰	 /夫妻/18744192777 
于慧	/姐弟/18088695333</v>
          </cell>
          <cell r="O4088" t="str">
            <v>胶质瘤切除术后3年</v>
          </cell>
          <cell r="P4088" t="str">
            <v>患者于2018年4月因头痛就诊于北京普华医院，发现“颅内占位”，并于2018.4.24行“左额开颅肿瘤切除术”，术后给予对症支持等治疗缓解出院，病理回报少突星形细胞瘤，WHOII级，术后未行放化疗，于2021.5.13就诊我院复查头颅MR发现“肿瘤复发可能性大”，为求进一步诊治就住我院，入我科。患者自患病以来，饮食可，睡眠可，二便如常，体重无明显变化。</v>
          </cell>
          <cell r="Q4088" t="str">
            <v>平素健康状况:良好。否认高血压史、冠心病史， 否认糖尿病史、脑血管病史、精神病史，否认肝炎史、疟疾史、结核史,否认手术史、外伤史、输血史，否认过敏史，预防接种史不详。</v>
          </cell>
          <cell r="R4088" t="str">
            <v>生于北京市，久居本地，无疫区、疫情、疫水接触史，无牧区、矿山、高氟区、低碘区居住史，无化学性物质、放射性物质、有毒物质接触史，无工业毒物、粉尘接触史。否认冶游史、嗜酒史、吸烟史。</v>
          </cell>
          <cell r="S4088">
            <v>0</v>
          </cell>
          <cell r="T4088">
            <v>44365</v>
          </cell>
          <cell r="V4088" t="str">
            <v>左额颞开颅颅内肿物切除术+人工硬脑膜修补术（术中B超辅助）</v>
          </cell>
          <cell r="W4088" t="str">
            <v>患者插管全麻成功后，病人取仰卧位。常规碘酒（4%）和酒精（75%）消毒后铺巾，头皮浸润麻醉，沿左额颞原“弧”切口适当延长逐层切开，充分暴露左额骨质，铣刀铣下骨瓣保留，硬膜四周严密悬吊，见硬膜张力略高，“弧形+放射”状剪开硬膜，部分脑组织与硬膜黏连紧密，予以分离，B超辅助确定肿瘤位置及大概边界，皮层可见左额灰白色病变，质地软韧不均，血供较丰富，与周围脑组织边界不清，显微镜下首先自瘤内分块切除，待减压充分后自肿瘤大致边界逐步分离并分块切除，大小约2.2X2.9X2.4cm，最终肿瘤镜下近全切除。术腔严密止血，创面速即纱帖敷,术腔反复冲洗清亮，脑组织搏动好，硬膜破损严重，可缝人工硬膜（脑膜健）减张缝合，与护士清点棉片、棉条等手术用品无误后，盖孔板钛片还纳骨瓣，逐层缝合肌肉。皮下留置引流管一根，另戳孔穿出，皮下及皮肤，术毕再次与护士清点棉条等手术用品无误，手术顺利，术后回病房监护。</v>
          </cell>
          <cell r="X4088" t="str">
            <v>近全切除</v>
          </cell>
          <cell r="Y4088">
            <v>169655</v>
          </cell>
          <cell r="AA4088">
            <v>0</v>
          </cell>
          <cell r="AC4088" t="str">
            <v>少突星形细胞瘤 (WHOⅡ级)。
免疫组化结果：
4号片：GFAP（+），Olig-2（+），Ki-67（约3-5%），P53（散在少量+），ATRX（+），IDH1（+）；
3号片：Ki-67（约3-6%）。</v>
          </cell>
          <cell r="AD4088" t="str">
            <v>近全切除</v>
          </cell>
          <cell r="AE4088">
            <v>44372</v>
          </cell>
          <cell r="AF4088" t="str">
            <v>1.少突星形细胞瘤（额，左）WHOII级2.凝血功能异常3.高胆红素血症</v>
          </cell>
          <cell r="AH4088" t="str">
            <v>未终止</v>
          </cell>
          <cell r="AI4088">
            <v>407</v>
          </cell>
          <cell r="AJ4088">
            <v>0</v>
          </cell>
          <cell r="AK4088">
            <v>407</v>
          </cell>
          <cell r="AL4088">
            <v>0</v>
          </cell>
          <cell r="AM4088">
            <v>407</v>
          </cell>
          <cell r="AN4088" t="str">
            <v>33次</v>
          </cell>
          <cell r="AO4088">
            <v>1</v>
          </cell>
          <cell r="AP4088" t="str">
            <v>无</v>
          </cell>
          <cell r="AQ4088">
            <v>0</v>
          </cell>
          <cell r="AS4088">
            <v>0</v>
          </cell>
          <cell r="AU4088" t="e">
            <v>#N/A</v>
          </cell>
          <cell r="AV4088" t="e">
            <v>#N/A</v>
          </cell>
          <cell r="AW4088" t="e">
            <v>#N/A</v>
          </cell>
          <cell r="AX4088" t="e">
            <v>#N/A</v>
          </cell>
          <cell r="AY4088" t="e">
            <v>#N/A</v>
          </cell>
          <cell r="AZ4088" t="e">
            <v>#N/A</v>
          </cell>
        </row>
        <row r="4089">
          <cell r="B4089" t="str">
            <v>P1590</v>
          </cell>
          <cell r="C4089" t="str">
            <v>CGGA_P1590</v>
          </cell>
          <cell r="E4089" t="str">
            <v>高金堂</v>
          </cell>
          <cell r="F4089">
            <v>690598</v>
          </cell>
          <cell r="G4089">
            <v>44362</v>
          </cell>
          <cell r="H4089" t="str">
            <v>1、颅内占位性病变（颞，右）
2、冠心病</v>
          </cell>
          <cell r="J4089" t="str">
            <v>女</v>
          </cell>
          <cell r="K4089">
            <v>57</v>
          </cell>
          <cell r="M4089" t="str">
            <v>642123196307262514</v>
          </cell>
          <cell r="N4089" t="str">
            <v>高芬	 /父女/13995215802
高扬	/父子/13389554433
童淑芳	 /夫妻/18295050800</v>
          </cell>
          <cell r="O4089" t="str">
            <v>头痛2月</v>
          </cell>
          <cell r="P4089" t="str">
            <v>患者自诉2021年4月开始无诱因下出现头痛，为间断性胀痛，疼痛程度尚可忍受，休息后可缓解。患者无恶心、呕吐，无肢体抽搐，无饮水呛咳，无偏瘫、失语等。为诊治，患者到当地医院就诊，行头颅CT和磁共振平扫检查后考虑颅内占位性病变，但性质不详，之后患者先后到宁夏大学附属医院、空军军医大学附属唐都医院、西京医院和西安交通大学第一附属医院就诊，考虑“颅内占位性病变-胶质瘤可能性大”。后为进一步诊治到我院就诊，门诊进一步完善MR增强，PET-CT等检查，拟已“颅内占位性病变”收入院。患者自患病以来，饮食可，睡眠可，二便如常，体重无明显变化。</v>
          </cell>
          <cell r="Q4089" t="str">
            <v>平素健康状况:良好。冠心病史：患病时间2016年12月，发作频率偶尔，服用药物肠溶阿斯匹林，氯比格雷、瑞伐他汀等，现已停用以上药物23天否认高血压史、， 否认糖尿病史、脑血管病史、精神病史，否认肝炎史、疟疾史、结核史,否认手术史、外伤史、输血史，否认过敏史，预防接种史不详。</v>
          </cell>
          <cell r="R4089" t="str">
            <v>生于宁夏中卫，久居本地，无疫区、疫情、疫水接触史，无牧区、矿山、高氟区、低碘区居住史，无化学性物质、放射性物质、有毒物质接触史，无工业毒物、粉尘接触史。吸烟20年，平均20支／日，未戒烟。吸烟指数吸烟指数饮酒30年，未戒酒。否认冶游史、。</v>
          </cell>
          <cell r="S4089">
            <v>0</v>
          </cell>
          <cell r="T4089">
            <v>44365</v>
          </cell>
          <cell r="V4089" t="str">
            <v>右额颞开颅，颅内病变切除术</v>
          </cell>
          <cell r="W4089" t="str">
            <v>患者气管插管全麻成功后，仰卧位，头偏向左。导航确定颅内病变头皮投影，常规碘酒（4%）和酒精（75%）消毒后铺巾，头皮浸润麻醉，取右额颞“？”切口逐层切开，皮瓣翻向侧下方，充分暴露右颞颅骨，颅骨钻孔，骨瓣铣下保留。硬膜止血后四周严密悬吊，见硬膜张力高，250ml甘露醇快速静点降低颅内压，“弧形+放射”状剪开硬脑膜，见右颞脑组织肿胀，病变位于右侧颞极，已突出至皮层表面，病变呈灰红色，其内有出血、卒中，瘤体质软，血供丰富，与周围脑组织边界不清，自肿瘤大致边界逐步分离并分块切除，最终病变镜下全切，随后将病变侵袭的右侧颞极切除。术腔严密止血，创面速即纱帖敷,术腔反复冲洗清亮，脑组织搏动好，硬膜皱缩，人工硬膜减张修补、缝合，与护士清点棉片、棉条等手术用品无误后，盖骨板及钛片还纳骨瓣，逐层缝合肌肉、皮下及皮肤，术毕。再次与护士清点棉条等手术用品无误，手术顺利，术中出血约300ml，未输血，输液3500ml，术后回ICU病房监护。</v>
          </cell>
          <cell r="X4089" t="str">
            <v>全切右颞极病变</v>
          </cell>
          <cell r="Y4089">
            <v>169625</v>
          </cell>
          <cell r="AA4089">
            <v>0</v>
          </cell>
          <cell r="AC4089" t="str">
            <v>1，（肿瘤）：胶质母细胞瘤 (WHOⅣ级)。
2，（肿瘤周边）：脑组织，边缘见肿瘤并向脑组织弥散。
免疫组化结果：GFAP（+），Olig-2（散在少量+），Ki-67（约15-40%），P53（+），ATRX（+），IDH1（-）。</v>
          </cell>
          <cell r="AD4089" t="str">
            <v>全切右颞极病变</v>
          </cell>
          <cell r="AE4089">
            <v>44378</v>
          </cell>
          <cell r="AF4089" t="str">
            <v>1、胶质母细胞瘤 （颞，右）(WHOⅣ级)。
2、冠心病</v>
          </cell>
          <cell r="AH4089" t="str">
            <v>终止</v>
          </cell>
          <cell r="AI4089">
            <v>287</v>
          </cell>
          <cell r="AJ4089">
            <v>1</v>
          </cell>
          <cell r="AK4089" t="str">
            <v>NA</v>
          </cell>
          <cell r="AL4089" t="str">
            <v>NA</v>
          </cell>
          <cell r="AM4089">
            <v>323</v>
          </cell>
          <cell r="AN4089" t="str">
            <v>同步</v>
          </cell>
          <cell r="AO4089">
            <v>1</v>
          </cell>
          <cell r="AP4089" t="str">
            <v>帝清</v>
          </cell>
          <cell r="AQ4089">
            <v>1</v>
          </cell>
          <cell r="AS4089">
            <v>0</v>
          </cell>
          <cell r="AU4089" t="e">
            <v>#N/A</v>
          </cell>
          <cell r="AV4089" t="e">
            <v>#N/A</v>
          </cell>
          <cell r="AW4089" t="e">
            <v>#N/A</v>
          </cell>
          <cell r="AX4089" t="e">
            <v>#N/A</v>
          </cell>
          <cell r="AY4089" t="e">
            <v>#N/A</v>
          </cell>
          <cell r="AZ4089" t="e">
            <v>#N/A</v>
          </cell>
        </row>
        <row r="4090">
          <cell r="B4090" t="str">
            <v>P1591</v>
          </cell>
          <cell r="C4090" t="str">
            <v>CGGA_P1591</v>
          </cell>
          <cell r="E4090" t="str">
            <v>熊新莲</v>
          </cell>
          <cell r="F4090">
            <v>690924</v>
          </cell>
          <cell r="G4090">
            <v>44363</v>
          </cell>
          <cell r="H4090" t="str">
            <v>颅内占位性病变  症状性癫痫[继发性癫痫]  糖尿病</v>
          </cell>
          <cell r="J4090" t="str">
            <v>女</v>
          </cell>
          <cell r="K4090">
            <v>44</v>
          </cell>
          <cell r="M4090" t="str">
            <v>422823197610264469</v>
          </cell>
          <cell r="N4090" t="str">
            <v>张建军	 /夫妻/13310575818
熊新艳	/姐妹/13623670518
雄心萍	/姐妹/13339943160</v>
          </cell>
          <cell r="O4090" t="str">
            <v>间断出现意识丧失14年</v>
          </cell>
          <cell r="P4090" t="str">
            <v>患者14个年前无明显诱因出现意识丧失，四肢僵硬、出现头晕，持续约10余秒钟后自行缓解，清醒后感觉疲劳，四肢无力。无口吐白沫，舌头咬破，头痛、恶心，呕吐，多饮，多食，多尿等症状。于当地医院就诊，行头颅MRI提示：“颅内占位”，予以定期随访。2年前再次逐渐出现意识丧失、四肢强直等症状，患者发作不规律，频率较前增加，表现同前。近期1-2次/天发作一次，患者于我院门诊就诊，诊断为“颅内占位性病变”，建议手术治疗，患者未予重视。患者于1月前因发作频率逐渐增加再次就诊于我院门诊，行MRI检查提示：左侧额颞岛叶占位：高级别胶质瘤可能性大，左侧丘脑内侧受累；空蝶鞍。诊断为“颅内占位病变”遂以“左侧颅内占位’收入院治疗。  患者自患病以来，饮食睡眠可，大便、小便正常。</v>
          </cell>
          <cell r="Q4090" t="str">
            <v>平素健康状况:良好。否认高血压史、冠心病史， 糖尿病史：患病时间不明确，平日10mmol/l,应用服用胰岛素药物，血糖控制满意，否认脑血管病史、精神病史，否认肝炎史、疟疾史、结核史,21年前行剖腹产手术，术后愈合良好否认、外伤史、输血史，否认过敏史，预防接种史不详。</v>
          </cell>
          <cell r="R4090" t="str">
            <v>生于四川巴东，久居本地，无疫区、疫情、疫水接触史，无牧区、矿山、高氟区、低碘区居住史，无化学性物质、放射性物质、有毒物质接触史，无工业毒物、粉尘接触史。否认冶游史、嗜酒史、吸烟史</v>
          </cell>
          <cell r="S4090">
            <v>0</v>
          </cell>
          <cell r="T4090">
            <v>44369</v>
          </cell>
          <cell r="V4090" t="str">
            <v>左额颞开颅肿瘤切除术+人工硬脑膜修补术</v>
          </cell>
          <cell r="W4090" t="str">
            <v>全麻插管后，仰卧位，上头架固定，头向右偏。常规消毒、铺巾。行左额颞弧形切口，皮瓣翻向前，切开颞肌翻向下方，暴露颅骨，颅骨钻1孔，用铣刀铣下额外侧骨瓣，约6x7cm大小。见硬膜正常，硬脑膜张力中等。沿骨窗悬吊硬膜后弧形剪开硬膜，电灼硬脑膜边缘出血。肿瘤位于额、颞及岛叶，灰红色，质软，血供丰富，边界不清，大脑中动脉M2、M3段位于肿瘤表面或被肿瘤包裹，从血管间隙分块切除肿瘤，内侧至岛阈，暴露豆纹动脉。向上方、下方及后方切除肿瘤至上下岛环沟。向深方切除至正常脑组织、底节。最终分块全切除肿瘤大小约6.0×4.5×3.0cm，术毕可见大脑中动脉M2段、M3段、豆纹动脉外侧组等保护完好。创面贴附速即纱彻底止血。瘤腔冲水清亮。瘤腔内留置引流管一根。护士清点敷料器械无误，人工硬脑膜严密修补缝合硬膜，骨瓣复位。分层缝合皮下和皮肤，术毕再次清点纱布器械无误。手术顺利，出血约1000ml，输液3500ml，术毕返病房。</v>
          </cell>
          <cell r="X4090" t="str">
            <v>？</v>
          </cell>
          <cell r="Y4090">
            <v>169752</v>
          </cell>
          <cell r="AA4090">
            <v>0</v>
          </cell>
          <cell r="AC4090" t="str">
            <v>送检标本全部取材。少突胶质细胞瘤 (WHOⅡ级)，局灶间变 (WHOⅢ级)，肿瘤累及软膜。
免疫组化结果：ATRX（+），P53（散在阳性），Ki-67（约5-15%），IDH1（+）。</v>
          </cell>
          <cell r="AD4090" t="str">
            <v>？</v>
          </cell>
          <cell r="AE4090">
            <v>44386</v>
          </cell>
          <cell r="AF4090" t="str">
            <v>1.间变少突胶质细胞瘤（WHO III级） 2.症状性癫痫[继发性癫痫] 3.糖尿病 4.双侧小腿肌间静脉血栓形成 5.轻度贫血</v>
          </cell>
          <cell r="AH4090" t="str">
            <v>未终止</v>
          </cell>
          <cell r="AI4090">
            <v>403</v>
          </cell>
          <cell r="AJ4090">
            <v>0</v>
          </cell>
          <cell r="AK4090">
            <v>283</v>
          </cell>
          <cell r="AL4090">
            <v>1</v>
          </cell>
          <cell r="AM4090">
            <v>403</v>
          </cell>
          <cell r="AN4090" t="str">
            <v>同步</v>
          </cell>
          <cell r="AO4090">
            <v>1</v>
          </cell>
          <cell r="AP4090" t="str">
            <v>泰道</v>
          </cell>
          <cell r="AQ4090">
            <v>1</v>
          </cell>
          <cell r="AS4090">
            <v>0</v>
          </cell>
          <cell r="AU4090" t="e">
            <v>#N/A</v>
          </cell>
          <cell r="AV4090" t="e">
            <v>#N/A</v>
          </cell>
          <cell r="AW4090" t="e">
            <v>#N/A</v>
          </cell>
          <cell r="AX4090" t="e">
            <v>#N/A</v>
          </cell>
          <cell r="AY4090" t="e">
            <v>#N/A</v>
          </cell>
          <cell r="AZ4090" t="e">
            <v>#N/A</v>
          </cell>
        </row>
        <row r="4091">
          <cell r="B4091" t="str">
            <v>P1592</v>
          </cell>
          <cell r="C4091" t="str">
            <v>CGGA_P1592</v>
          </cell>
          <cell r="E4091" t="str">
            <v>杨瑞海</v>
          </cell>
          <cell r="F4091">
            <v>691161</v>
          </cell>
          <cell r="G4091">
            <v>44364</v>
          </cell>
          <cell r="H4091" t="str">
            <v>颅内占位性病变（颞顶枕 左）  脑疝</v>
          </cell>
          <cell r="J4091" t="str">
            <v>男</v>
          </cell>
          <cell r="K4091">
            <v>56</v>
          </cell>
          <cell r="M4091" t="str">
            <v>110224196505220055</v>
          </cell>
          <cell r="N4091" t="str">
            <v>丁静	 /夫妻/13520077927
杨旭	 /父子/18500190261</v>
          </cell>
          <cell r="O4091" t="str">
            <v>间断头痛半年余，颅脑占位切除术后3个月。</v>
          </cell>
          <cell r="P4091" t="str">
            <v>患者于半年前无明显诱因突然出现头痛，程度剧烈，伴呕吐，呕吐物为正常色质胃内容物，当时就诊于大兴医院，诊断“脑出血”，给予药物治疗，具体用药剂量不详，后缓解，3个月前患者再次出现头痛，表现同前，再次就诊于大兴医院诊断“脑出血”，并行手术治疗，术中发现“颅内占位”，术后症状恢复，病理不详，现患者为求进一步诊治来我院，门诊行头颅CT可见“颅内占位”，以“颅内占位”收入院。    患者自患病以来，饮食不良，睡眠可，二便如常，体重无明显变化。</v>
          </cell>
          <cell r="Q4091" t="str">
            <v>平素健康状况:良好。否认高血压史、冠心病史， 否认糖尿病史、脑血管病史、精神病史，否认肝炎史、疟疾史、结核史。否认、外伤史、输血史，否认过敏史，预防接种史不详。</v>
          </cell>
          <cell r="R4091" t="str">
            <v>生于北京市，久居本地，无疫区、疫情、疫水接触史，无牧区、矿山、高氟区、低碘区居住史，无化学性物质、放射性物质、有毒物质接触史，无工业毒物、粉尘接触史。吸烟20年，平均20支／日，已戒烟20年。吸烟指数吸烟指数否认冶游史、嗜酒史、。</v>
          </cell>
          <cell r="S4091">
            <v>0</v>
          </cell>
          <cell r="T4091">
            <v>44368</v>
          </cell>
          <cell r="V4091" t="str">
            <v>左颞枕开颅颅内肿物切除术+人工硬脑膜修补术（神经导航辅助）</v>
          </cell>
          <cell r="W4091" t="str">
            <v>患者插管全麻成功后，病人右侧卧位头架固定。神经导航初步确认肿瘤位置，常规碘酒（4%）和酒精（75%）消毒后铺巾，头皮浸润麻醉，行左颞枕“马蹄形”原切口，适当向前延长、逐层切开，充分暴露骨质，骨瓣铣下保留，硬膜四周严密悬吊，“弧形+放射”状剪开硬膜，硬膜与病灶粘连紧密，仔细分离，枕叶皮层可见灰红色病变，质地软韧不均，部分囊变，囊内可见淡黄色液体，实性肿瘤血供丰富，呈浸润性生长，与周边脑组织边界不清，自肿瘤大致边界逐步分离并分块切除，最终肿瘤镜下近全切除，大小约5*3*3cm，术腔严密止血，创面速即纱帖敷,术腔反复冲洗清亮，脑组织搏动好，硬膜破损严重，可缝人工硬膜（脑膜健）减张缝合，与护士清点棉片、棉条等手术用品无误后，钛片还纳骨瓣，逐层缝合肌肉、皮下及皮肤，术毕再次与护士清点棉条等手术用品无误，手术顺利，术中出血约200ml，未输血，术后回ICU病房监护。</v>
          </cell>
          <cell r="X4091" t="str">
            <v>近全切除</v>
          </cell>
          <cell r="Y4091">
            <v>169672</v>
          </cell>
          <cell r="AA4091">
            <v>0</v>
          </cell>
          <cell r="AC4091" t="str">
            <v>胶质母细胞瘤 (WHOⅣ级)。
免疫组化结果：GFAP（+），IDH1（-），ATRX（+），P53（+），Ki-67（约50-60%）。</v>
          </cell>
          <cell r="AD4091" t="str">
            <v>近全切除</v>
          </cell>
          <cell r="AE4091">
            <v>44392</v>
          </cell>
          <cell r="AF4091" t="str">
            <v>1.颅内占位性病变（颞顶枕 左）胶质母细胞瘤WHO IV级2.脑疝3.高氯血症4.低蛋白血症5.贫血6.凝血功能异常7.低钠血症8.肝功能异常9.中枢神经系统感染</v>
          </cell>
          <cell r="AH4091" t="str">
            <v>未终止</v>
          </cell>
          <cell r="AI4091">
            <v>404</v>
          </cell>
          <cell r="AJ4091">
            <v>0</v>
          </cell>
          <cell r="AK4091">
            <v>253</v>
          </cell>
          <cell r="AL4091">
            <v>1</v>
          </cell>
          <cell r="AM4091">
            <v>404</v>
          </cell>
          <cell r="AN4091" t="str">
            <v>同步</v>
          </cell>
          <cell r="AO4091">
            <v>1</v>
          </cell>
          <cell r="AP4091" t="str">
            <v>泰道帝清</v>
          </cell>
          <cell r="AQ4091">
            <v>1</v>
          </cell>
          <cell r="AS4091">
            <v>0</v>
          </cell>
          <cell r="AU4091" t="e">
            <v>#N/A</v>
          </cell>
          <cell r="AV4091" t="e">
            <v>#N/A</v>
          </cell>
          <cell r="AW4091" t="e">
            <v>#N/A</v>
          </cell>
          <cell r="AX4091" t="e">
            <v>#N/A</v>
          </cell>
          <cell r="AY4091" t="e">
            <v>#N/A</v>
          </cell>
          <cell r="AZ4091" t="e">
            <v>#N/A</v>
          </cell>
        </row>
        <row r="4092">
          <cell r="B4092" t="str">
            <v>P1593</v>
          </cell>
          <cell r="C4092" t="str">
            <v>CGGA_P1593</v>
          </cell>
          <cell r="E4092" t="str">
            <v>李基红</v>
          </cell>
          <cell r="F4092">
            <v>690971</v>
          </cell>
          <cell r="G4092">
            <v>44363</v>
          </cell>
          <cell r="H4092" t="str">
            <v>1.颅内占位性病变(颞岛 右) 星形细胞瘤复发?2.症状性癫痫[继发性癫痫]</v>
          </cell>
          <cell r="J4092" t="str">
            <v>女</v>
          </cell>
          <cell r="K4092">
            <v>40</v>
          </cell>
          <cell r="M4092" t="str">
            <v>622621198011160826</v>
          </cell>
          <cell r="N4092" t="str">
            <v>王海卫	 /夫妻/13299390376
王海琴	 /妹妹/18630233116</v>
          </cell>
          <cell r="O4092" t="str">
            <v>颅内肿瘤术后9年，肢体抽搐1年</v>
          </cell>
          <cell r="P4092" t="str">
            <v>患者于2012年11月患者出现头晕，于当地医院就诊行头颅MRI检查发现颅内病变，同年在唐都医院行手术治疗，病理检查提示星形细胞瘤，术后患者持续存在头晕等症状，2019年头晕症状加重，伴有发呆等表现，2020年6月患者出现间断性意识丧失、跌倒、肢体抽搐、流涎等表现，持续约2分钟，予以抗癫痫药物治疗，为求进一步治疗，来我院就诊，行头颅MRI提示：“右侧颞叶占位术后”改变；右侧颞岛叶异常信号：胶质瘤可能性大；患者自患病以来，饮食可，睡眠可，二便如常，体重无明显变化。</v>
          </cell>
          <cell r="Q4092" t="str">
            <v>平素健康状况:一般。否认高血压史、冠心病史， 否认糖尿病史、脑血管病史、精神病史，否认肝炎史、疟疾史、结核史,2012年11月曾患“颅内肿瘤 ”颅内肿瘤切除术。否认、外伤史、输血史，否认过敏史，预防接种史不详。</v>
          </cell>
          <cell r="R4092" t="str">
            <v>生于甘肃，久居本地，无疫区、疫情、疫水接触史，无牧区、矿山、高氟区、低碘区居住史，无化学性物质、放射性物质、有毒物质接触史，无工业毒物、粉尘接触史。否认冶游史、嗜酒史、吸烟史。</v>
          </cell>
          <cell r="S4092">
            <v>80</v>
          </cell>
          <cell r="T4092">
            <v>44370</v>
          </cell>
          <cell r="V4092" t="str">
            <v>右额颞开颅肿瘤切除术+人工硬脑膜修补术</v>
          </cell>
          <cell r="W4092" t="str">
            <v>患者气管插管全麻成功后，仰卧位，头偏向左。常规碘酒（4%）和酒精（75%）消毒后铺巾，头皮浸润麻醉，取右额颞“？”切口逐层切开，皮瓣翻向侧下方，充分暴露骨质，颅骨钻孔,骨瓣铣下保留。硬膜止血后四周严密悬吊，见硬膜张力略高250ml甘露醇快速静点降低颅内压， “弧形+放射”状剪开硬脑膜，脑组织张力中等，见右颞脑回增宽，脑沟变浅，颞上回后部可见既往手术瘢痕，肿瘤实性，灰白色，质软，血供中等，与周围脑组织边界欠清。沿外侧裂下方分离离断MCA之供血动脉，自肿瘤边界逐步分离并分块切除颞叶、钩回及海马肿瘤，侧脑室颞角开放，然后切除岛叶下部肿瘤，深部可见肉豆蔻样底节区，最终镜下近全切肿瘤，ICA、MCA、后交通动脉、脉络膜前动脉、动眼神经及脑干保护完好。术腔严密止血，反复冲洗清亮，脑组织搏动好，硬膜破损严重人工硬膜（脑膜健）减张缝合，与护士清点棉片、棉条等手术用品无误后，钛夹和钛片还纳固定骨瓣，逐层缝合肌肉、皮下及皮肤，术毕再次与护士清点棉条等手术用品无误，手术顺利，麻醉满意，术中出血约 200 ml，输液  3000 ml，未输血，术后拔管后回病房监护。</v>
          </cell>
          <cell r="X4092" t="str">
            <v>近全切除</v>
          </cell>
          <cell r="Y4092">
            <v>169774</v>
          </cell>
          <cell r="AA4092">
            <v>0</v>
          </cell>
          <cell r="AC4092" t="str">
            <v>肿瘤）：少突星形细胞瘤(WHOⅡ级)，浸润软膜下。
（海马）：少突星形细胞瘤(WHOⅡ级)，弥漫浸润海马组织。
免疫组化结果：Ki-67（&lt;5%），P53（散在+），ATRX（±），IDH1（+）。</v>
          </cell>
          <cell r="AD4092" t="str">
            <v>近全切除</v>
          </cell>
          <cell r="AE4092">
            <v>44383</v>
          </cell>
          <cell r="AF4092" t="str">
            <v>1.少突星形细胞瘤(WHOⅡ级)(颞岛 右) 2.症状性癫痫 3.中枢神经系统感染</v>
          </cell>
          <cell r="AH4092" t="str">
            <v>未终止</v>
          </cell>
          <cell r="AI4092">
            <v>402</v>
          </cell>
          <cell r="AJ4092">
            <v>0</v>
          </cell>
          <cell r="AK4092">
            <v>402</v>
          </cell>
          <cell r="AL4092">
            <v>0</v>
          </cell>
          <cell r="AM4092">
            <v>402</v>
          </cell>
          <cell r="AN4092" t="str">
            <v>同步</v>
          </cell>
          <cell r="AO4092">
            <v>1</v>
          </cell>
          <cell r="AP4092" t="str">
            <v>帝清</v>
          </cell>
          <cell r="AQ4092">
            <v>1</v>
          </cell>
          <cell r="AS4092">
            <v>0</v>
          </cell>
          <cell r="AU4092" t="e">
            <v>#N/A</v>
          </cell>
          <cell r="AV4092" t="e">
            <v>#N/A</v>
          </cell>
          <cell r="AW4092" t="e">
            <v>#N/A</v>
          </cell>
          <cell r="AX4092" t="e">
            <v>#N/A</v>
          </cell>
          <cell r="AY4092" t="e">
            <v>#N/A</v>
          </cell>
          <cell r="AZ4092" t="e">
            <v>#N/A</v>
          </cell>
        </row>
        <row r="4093">
          <cell r="B4093" t="str">
            <v>P1594</v>
          </cell>
          <cell r="C4093" t="str">
            <v>CGGA_P1594</v>
          </cell>
          <cell r="E4093" t="str">
            <v>刘建伟</v>
          </cell>
          <cell r="F4093">
            <v>691117</v>
          </cell>
          <cell r="G4093">
            <v>44364</v>
          </cell>
          <cell r="H4093" t="str">
            <v>1.颅内占位性病变（颞岛、左）  2.高血压</v>
          </cell>
          <cell r="J4093" t="str">
            <v>男</v>
          </cell>
          <cell r="K4093">
            <v>51</v>
          </cell>
          <cell r="M4093" t="str">
            <v>410922197002094115</v>
          </cell>
          <cell r="N4093" t="str">
            <v>张社菊	 /夫妻/15039304089</v>
          </cell>
          <cell r="O4093" t="str">
            <v>发现左颞颅内占位1年余</v>
          </cell>
          <cell r="P4093" t="str">
            <v>患者于1年余前体检，行头颅MRI检查发现左颞异常信号，遂行头颅增强MRI显示无明显增强，当地医院建议继续观察，患者2个月前出现间断右侧肢体感觉不适，无肢体抽搐，无意识障碍，发作持续时间约数秒钟，自行缓解，患者自诉出现一次幻听幻视，数秒后缓解，间断伴有言语不利，反应迟钝，记忆力差，遂在当地医院复查头颅MRI显示左颞异常信号，建议上级医院就诊，遂来我院，检查头颅MRI显示：左颞叶、左侧岛叶异常信号影：低级别胶质瘤？，建议手术治疗，今日为求手术治疗门诊以“左颞岛颅内占位病变”收入我科。    患者自患病以来，饮食可，睡眠可，二便如常，体重无明显变化。</v>
          </cell>
          <cell r="Q4093" t="str">
            <v>平素健康状况:良好。有高血压病，患高血压1年，口服厄贝沙坦片75mg/次/日，血压控制良好否认冠心病史， 否认糖尿病史、脑血管病史、精神病史，否认肝炎史、疟疾史、结核史,否认手术史、外伤史、输血史，否认过敏史，预防接种史未打新冠疫苗。</v>
          </cell>
          <cell r="R4093" t="str">
            <v>生于原籍，久居住地，无疫区、疫情、疫水接触史，无牧区、矿山、高氟区、低碘区居住史，无化学性物质、放射性物质、有毒物质接触史，无工业毒物、粉尘接触史。否认冶游史。饮酒史30余年，1次/周，约150g/次。吸烟史20余年，15支/天，已戒烟1月。</v>
          </cell>
          <cell r="S4093">
            <v>0</v>
          </cell>
          <cell r="T4093">
            <v>44369</v>
          </cell>
          <cell r="V4093" t="str">
            <v>左额颞开颅肿瘤切除术+人工硬膜修复术</v>
          </cell>
          <cell r="W4093" t="str">
            <v>患者气管插管全麻成功后，仰卧位，头偏向右，导航确定切口。常规碘酒（4%）和酒精（75%）消毒后铺巾，头皮浸润麻醉，取左额颞“？”切口逐层切开，皮瓣翻向侧下方，充分暴露骨质，颅骨钻2孔骨瓣铣下保留。硬膜止血后四周严密悬吊，“弧形+放射”状剪开硬脑膜，脑组织张力中等，见病变位于右侧颞叶前部及中部，实性病变呈灰白色，质软，血供中等，与周围脑组织边界欠清，自肿瘤大致边界逐步分离并分块切除，最终病变镜下全切，大小约4*3.5*3.0cm。术腔严密止血，创面速即纱帖敷,术腔反复冲洗清亮，脑组织搏动好，硬膜破损处人工硬膜缝合修补，与护士清点棉片、棉条等手术用品无误后，3枚钛片还纳骨瓣，逐层缝合肌肉、皮下及皮肤，术毕再次与护士清点棉条等手术用品无误，手术顺利，术中出血约200ml，术后回ICU病房监护。</v>
          </cell>
          <cell r="X4093" t="str">
            <v>全切切除</v>
          </cell>
          <cell r="Y4093">
            <v>169762</v>
          </cell>
          <cell r="AA4093">
            <v>0</v>
          </cell>
          <cell r="AC4093" t="str">
            <v>送检标本全部取材。脑组织水肿，局灶胶质细胞不均匀分布，细胞有异型性，稍密集分布，呈低级别神经上皮性肿瘤形态，级别相当于WHOⅠ-Ⅱ级，建议复查。
免疫组化结果：2号：CD34（多灶+），GFAP（+），Olig-2（+），ATRX（+），P53（散在少许阳性），Ki-67（约2-4%），IDH1（-），Syn（+），CD68（散在阳性），冰：IDH1（±），Ki-67（约2%），CD20（个别阳性），CD3（个别+），Olig-2（+）。</v>
          </cell>
          <cell r="AD4093" t="str">
            <v>全切切除</v>
          </cell>
          <cell r="AE4093">
            <v>44379</v>
          </cell>
          <cell r="AF4093" t="str">
            <v>1.低级别神经上皮性肿瘤（WHOⅠ-Ⅱ级）2. 高血压</v>
          </cell>
          <cell r="AH4093" t="str">
            <v>未终止</v>
          </cell>
          <cell r="AI4093">
            <v>403</v>
          </cell>
          <cell r="AJ4093">
            <v>0</v>
          </cell>
          <cell r="AK4093">
            <v>403</v>
          </cell>
          <cell r="AL4093">
            <v>0</v>
          </cell>
          <cell r="AM4093">
            <v>403</v>
          </cell>
          <cell r="AN4093" t="str">
            <v>25次</v>
          </cell>
          <cell r="AO4093">
            <v>1</v>
          </cell>
          <cell r="AP4093" t="str">
            <v>无</v>
          </cell>
          <cell r="AQ4093">
            <v>0</v>
          </cell>
          <cell r="AS4093">
            <v>0</v>
          </cell>
          <cell r="AU4093" t="e">
            <v>#N/A</v>
          </cell>
          <cell r="AV4093" t="e">
            <v>#N/A</v>
          </cell>
          <cell r="AW4093" t="e">
            <v>#N/A</v>
          </cell>
          <cell r="AX4093" t="e">
            <v>#N/A</v>
          </cell>
          <cell r="AY4093" t="e">
            <v>#N/A</v>
          </cell>
          <cell r="AZ4093" t="e">
            <v>#N/A</v>
          </cell>
        </row>
        <row r="4094">
          <cell r="B4094" t="str">
            <v>P1595</v>
          </cell>
          <cell r="C4094" t="str">
            <v>CGGA_P1595</v>
          </cell>
          <cell r="E4094" t="str">
            <v>李保兰</v>
          </cell>
          <cell r="F4094">
            <v>691889</v>
          </cell>
          <cell r="G4094">
            <v>44369</v>
          </cell>
          <cell r="H4094" t="str">
            <v>1.颅内占位性病变2.2型糖尿病</v>
          </cell>
          <cell r="J4094" t="str">
            <v>女</v>
          </cell>
          <cell r="K4094">
            <v>63</v>
          </cell>
          <cell r="M4094" t="str">
            <v>410781195802190420</v>
          </cell>
          <cell r="N4094" t="str">
            <v>秦明林	 /夫妻/18652189087
秦肖楠	/母女/18601280107
秦宏楠	 /:母子/15201456846</v>
          </cell>
          <cell r="O4094" t="str">
            <v>左上肢肢体无力伴恶心2月余</v>
          </cell>
          <cell r="P4094" t="str">
            <v>患者于6月前无明显诱因出现左上肢肢体无力，伴麻木感，活动较前无明显变化，同时出现气促感，伴间断恶心，餐后为著，不伴意识丧失，肢体抽搐等表现。于当地医院就诊，行头颅MRI提示：“颅内占位”（未见报告），现患者为进一步治疗来我院门诊就诊，行头颅MRI示：左侧额叶叶占位：低级别胶质瘤可能性大；脑内少许斑点状缺血性白质病变（改良Fazeks Scale 1级）；右侧上颌窦粘膜下囊肿。门诊以“颅内占位性病变”收入院。    发病以来患者精神饮食可，二便正常。</v>
          </cell>
          <cell r="Q4094" t="str">
            <v>平素健康状况:良好。否认高血压史、冠心病史， 糖尿病史：患病时间7年前，平日7.0mmol/l,最高10.0mmol/l，服用二甲双胍 瑞格列奈药物，血糖控制满意否认、脑血管病史、精神病史，40年前因“伤寒”于当地医院治疗，无明显后遗症，否认肝炎史、疟疾史、结核史,否认手术史、外伤史、输血史，否认过敏史，预防接种史不详。</v>
          </cell>
          <cell r="R4094" t="str">
            <v>生于河南，久居本地，无疫区、疫情、疫水接触史，无牧区、矿山、高氟区、低碘区居住史，无化学性物质、放射性物质、有毒物质接触史，无工业毒物、粉尘接触史。饮酒40年，平均1两／日，已戒酒戒酒时间2年。，否认冶游史、吸烟史。</v>
          </cell>
          <cell r="S4094">
            <v>0</v>
          </cell>
          <cell r="T4094">
            <v>44371</v>
          </cell>
          <cell r="V4094" t="str">
            <v>冠切左额开颅肿瘤切除术+人工硬脑膜修补术</v>
          </cell>
          <cell r="W4094" t="str">
            <v>患者插管全麻成功后，病人取仰卧位。常规碘酒（4%）和酒精（75%）消毒后铺巾，头皮浸润麻醉，行冠状切口切开，充分暴露左额骨质，颅骨钻孔左额骨瓣铣下保留，硬膜四周严密悬吊，“+”字状剪开左额硬脑膜，即可见左额灰白色病变，质地软韧不均，血供中等，与周围脑组织边界不清，显微镜下首先自瘤内分块切除，待减压充分后自肿瘤大致边界逐步分离并分块切除，大小约6X4.5X3cm，最终肿瘤镜下近全切除。术腔严密止血，创面速即纱帖敷,术腔反复冲洗清亮，脑组织搏动好，硬膜破损严重，可缝人工硬膜（脑膜健）减张缝合，与护士清点棉片、棉条等手术用品无误后，还纳骨瓣，逐层缝合肌肉、皮下及皮肤，术毕再次与护士清点棉条等手术用品无误，手术顺利，术中出血约150ml，输液2500ml，术后回病房监护</v>
          </cell>
          <cell r="X4094" t="str">
            <v>？</v>
          </cell>
          <cell r="Y4094">
            <v>169858</v>
          </cell>
          <cell r="AA4094">
            <v>0</v>
          </cell>
          <cell r="AC4094" t="str">
            <v>星形细胞瘤，浸润蛛网膜下腔及软膜下（WHOⅡ级）。免疫组化结果：蜡块1号：GFAP（+），Olig-2（+），IDH1（+），ATRX（-），P53（+），Ki-67（1-2%），H3K27me3（+）；蜡块冰余：Ki-67（1-2%）。</v>
          </cell>
          <cell r="AD4094" t="str">
            <v>？</v>
          </cell>
          <cell r="AE4094">
            <v>44378</v>
          </cell>
          <cell r="AF4094" t="str">
            <v>1.星形细胞瘤（WHO II级）2.2型糖尿病</v>
          </cell>
          <cell r="AH4094" t="str">
            <v>未终止</v>
          </cell>
          <cell r="AI4094">
            <v>401</v>
          </cell>
          <cell r="AJ4094">
            <v>0</v>
          </cell>
          <cell r="AK4094">
            <v>401</v>
          </cell>
          <cell r="AL4094">
            <v>0</v>
          </cell>
          <cell r="AM4094">
            <v>401</v>
          </cell>
          <cell r="AN4094" t="str">
            <v>同步</v>
          </cell>
          <cell r="AO4094">
            <v>1</v>
          </cell>
          <cell r="AP4094" t="str">
            <v>帝清</v>
          </cell>
          <cell r="AQ4094">
            <v>1</v>
          </cell>
          <cell r="AS4094">
            <v>0</v>
          </cell>
          <cell r="AU4094" t="e">
            <v>#N/A</v>
          </cell>
          <cell r="AV4094" t="e">
            <v>#N/A</v>
          </cell>
          <cell r="AW4094" t="e">
            <v>#N/A</v>
          </cell>
          <cell r="AX4094" t="e">
            <v>#N/A</v>
          </cell>
          <cell r="AY4094" t="e">
            <v>#N/A</v>
          </cell>
          <cell r="AZ4094" t="e">
            <v>#N/A</v>
          </cell>
        </row>
        <row r="4095">
          <cell r="B4095" t="str">
            <v>P1596</v>
          </cell>
          <cell r="C4095" t="str">
            <v>CGGA_P1596</v>
          </cell>
          <cell r="E4095" t="str">
            <v>王迎春</v>
          </cell>
          <cell r="G4095">
            <v>44368</v>
          </cell>
          <cell r="H4095" t="str">
            <v>1.颅内占位性病变（右中央区，胶质瘤可能性大）2.高血压 3.糖尿病</v>
          </cell>
          <cell r="J4095" t="str">
            <v>男</v>
          </cell>
          <cell r="K4095">
            <v>55</v>
          </cell>
          <cell r="M4095" t="str">
            <v>110229196602052710</v>
          </cell>
          <cell r="N4095" t="str">
            <v>王宗鑫	 /父子/13701283772
尤建红	/夫妻/13701283772
王艳春	 /:兄妹/13701283772</v>
          </cell>
          <cell r="O4095" t="str">
            <v>左上肢及面部麻木两月余</v>
          </cell>
          <cell r="P4095" t="str">
            <v>该患于两月前开始自觉左上肢麻木伴左面部麻木，无意识障碍及肢体活动不灵，无明显头痛恶心及呕吐，无抽搐发作，当地医院行头CT及头MRI检查示右顶叶占位性病变，今为求进一步诊治来我院完善相关检查后科以“颅内占位性病变”收入，患者自患病以来，饮食可，睡眠可，二便如常，体重无明显变化。</v>
          </cell>
          <cell r="Q4095" t="str">
            <v>平素健康状况:良好。有高血压病史规律口服降压药物，否认、冠心病史， 糖尿病史：规律口服降糖药物，否认、脑血管病史、精神病史，否认肝炎史、疟疾史、结核史,否认手术史、外伤史、输血史，否认过敏史，预防接种史不详。</v>
          </cell>
          <cell r="R4095" t="str">
            <v>生于北京市延庆镇，久居本地，无疫区、疫情、疫水接触史，无牧区、矿山、高氟区、低碘区居住史，无化学性物质、放射性物质、有毒物质接触史，无工业毒物、粉尘接触史。否认冶游史、嗜酒史、吸烟史。</v>
          </cell>
          <cell r="S4095">
            <v>0</v>
          </cell>
          <cell r="T4095">
            <v>44370</v>
          </cell>
          <cell r="V4095" t="str">
            <v>右额顶开颅肿瘤切除术+人工硬膜修复术     </v>
          </cell>
          <cell r="W4095" t="str">
            <v>患者插管全麻成功后，病人取侧卧位。导航确定切口入路。常规碘酒（4%）和酒精（75%）消毒后铺巾，头皮浸润麻醉，右额顶切口切开，充分暴露右额顶骨质，颅骨钻2孔骨瓣铣下保留，硬膜四周严密悬吊，硬膜张力略高250ml甘露醇快速静点降低颅内压，“弧形+放射”状剪开硬脑膜，可见局部脑组织张力高，右顶紧邻中央沟可见灰红色病变，质地韧，血供丰富，与周围脑组织边界不清，显微镜下自肿瘤大致边界逐步分离并分块切除，大小约2.0X2.0X2.0cm，最终肿瘤镜下全切除。术腔严密止血，创面速即纱帖敷,术腔反复冲洗清亮，脑组织搏动好，人工硬膜减张缝合修补硬膜，与护士清点棉片、棉条等手术用品无误后，3枚钛片还纳骨瓣，逐层缝合肌肉、皮下及皮肤，术毕再次与护士清点棉条等手术用品无误，手术顺利，术中出血约200ml，术后回病房监护。</v>
          </cell>
          <cell r="X4095" t="str">
            <v>全切切除</v>
          </cell>
          <cell r="Y4095">
            <v>169794</v>
          </cell>
          <cell r="AA4095">
            <v>0</v>
          </cell>
          <cell r="AC4095" t="str">
            <v>胶质母细胞瘤 (WHOⅣ级)。
免疫组化结果：1号片：GFAP（+），Ki-67（约20-30%），P53（散在+），ATRX（+），IDH1（-）；冰余：Ki-67（局灶约30%）。</v>
          </cell>
          <cell r="AD4095" t="str">
            <v>全切切除</v>
          </cell>
          <cell r="AE4095">
            <v>44382</v>
          </cell>
          <cell r="AF4095" t="str">
            <v>1.右顶胶质母细胞瘤 (WHOⅣ级)。2.高血压 3.糖尿病</v>
          </cell>
          <cell r="AH4095" t="str">
            <v>未终止</v>
          </cell>
          <cell r="AI4095">
            <v>402</v>
          </cell>
          <cell r="AJ4095">
            <v>0</v>
          </cell>
          <cell r="AK4095">
            <v>402</v>
          </cell>
          <cell r="AL4095">
            <v>0</v>
          </cell>
          <cell r="AM4095">
            <v>402</v>
          </cell>
          <cell r="AN4095" t="str">
            <v>同步</v>
          </cell>
          <cell r="AO4095">
            <v>1</v>
          </cell>
          <cell r="AP4095" t="str">
            <v>帝清</v>
          </cell>
          <cell r="AQ4095">
            <v>1</v>
          </cell>
          <cell r="AS4095">
            <v>0</v>
          </cell>
          <cell r="AU4095" t="e">
            <v>#N/A</v>
          </cell>
          <cell r="AV4095" t="e">
            <v>#N/A</v>
          </cell>
          <cell r="AW4095" t="e">
            <v>#N/A</v>
          </cell>
          <cell r="AX4095" t="e">
            <v>#N/A</v>
          </cell>
          <cell r="AY4095" t="e">
            <v>#N/A</v>
          </cell>
          <cell r="AZ4095" t="e">
            <v>#N/A</v>
          </cell>
        </row>
        <row r="4096">
          <cell r="B4096" t="str">
            <v>P1597</v>
          </cell>
          <cell r="C4096" t="str">
            <v>CGGA_P1597</v>
          </cell>
          <cell r="E4096" t="str">
            <v>黄玉兰</v>
          </cell>
          <cell r="F4096">
            <v>691124</v>
          </cell>
          <cell r="G4096">
            <v>44364</v>
          </cell>
          <cell r="H4096" t="str">
            <v>1.颅内占位性病变 2.2型糖尿病</v>
          </cell>
          <cell r="J4096" t="str">
            <v>女</v>
          </cell>
          <cell r="K4096">
            <v>54</v>
          </cell>
          <cell r="M4096" t="str">
            <v>150124196702054262</v>
          </cell>
          <cell r="N4096" t="str">
            <v>霍喜贼	 /夫妻/18804931772
:霍建龙	/母子/15049165919
霍丽云	 /母女/15049165919</v>
          </cell>
          <cell r="O4096" t="str">
            <v>头晕恶心2月余</v>
          </cell>
          <cell r="P4096" t="str">
            <v>患者于2月前无明显诱因出现头晕，恶心，伴一过性黑蒙，无意识丧失，四肢抽搐，牙关紧闭，口吐白沫。无二便失禁，无恶心呕吐。为持续约10余分钟后缓解，于当地医院就诊，诊断为“颅内占位”，建议进一步住院治疗，患者未予重视，后反复发作2次，症状同前，现患者为进一步治疗来我院门诊就诊，查头颅MRI：右侧额颞叶、胼胝体占位：高级别胶质瘤？左侧额叶皮层下缺血灶，左侧顶叶部分脑沟增宽；鼻窦炎。门诊以“颅内占位，胶质瘤可能性大”收入院。    患者自患病以来，饮食可，睡眠可，二便如常，体重无明显变化</v>
          </cell>
          <cell r="Q4096" t="str">
            <v>平素健康状况:良好。否认高血压史、冠心病史， 糖尿病史：患病时间不详，平日利各列汀片5mg Qd，自行皮下注射胰岛素，未规律监测血糖；，否认脑血管病史、精神病史，否认肝炎史、疟疾史、结核史,否认手术史、外伤史、输血史，否认过敏史，预防接种史不详。</v>
          </cell>
          <cell r="R4096" t="str">
            <v>生于原籍，久居本地，无疫区、疫情、疫水接触史，无牧区、矿山、高氟区、低碘区居住史，无化学性物质、放射性物质、有毒物质接触史，无工业毒物、粉尘接触史。否认冶游史、嗜酒史、吸烟史。</v>
          </cell>
          <cell r="S4096">
            <v>0</v>
          </cell>
          <cell r="T4096">
            <v>44371</v>
          </cell>
          <cell r="V4096" t="str">
            <v>冠切右额开颅肿瘤切除术+人工硬脑膜修补术</v>
          </cell>
          <cell r="W4096" t="str">
            <v>患者插管全麻成功后，病人取仰卧位。常规碘酒（4%）和酒精（75%）消毒后铺巾，头皮浸润麻醉，行冠状切口切开，充分暴露右额骨质，颅骨钻2孔骨瓣铣下保留，硬膜四周严密悬吊，硬膜张力略高250ml甘露醇快速静点降低颅内压，“弧形+放射”状剪开硬脑膜，可见局部脑组织张力高，脑回膨隆明显，脑沟消失，皮层下即可见灰红色病变，质地软韧不均，血供丰富，与周围脑组织边界不清，显微镜下首先自瘤内分块切除，待减压充分后自肿瘤大致边界逐步分离并分块切除，见肿瘤浸润右侧尾状核头，大小约8X5.1X5.5cm，右侧侧脑室额角开放，可见无色清亮脑脊液流出，最终肿瘤镜下近全切除。术腔严密止血，创面速即纱帖敷,术腔反复冲洗清亮，脑组织搏动好，硬膜破损严重，可缝人工硬膜（脑膜健）减张缝合，与护士清点棉片、棉条等手术用品无误后，钛片及盖孔板还纳骨瓣，逐层缝合肌肉、皮下及皮肤，术毕再次与护士清点棉条等手术用品无误，手术顺利，术中出血约300ml，输液3250ml，术后回ICU病房监护。</v>
          </cell>
          <cell r="X4096" t="str">
            <v>？</v>
          </cell>
          <cell r="Y4096">
            <v>169853</v>
          </cell>
          <cell r="AA4096">
            <v>0</v>
          </cell>
          <cell r="AC4096" t="str">
            <v>星形细胞瘤，局灶呈间变性星形细胞瘤形态，浸润软膜下（WHOⅡ-Ⅲ级）。
免疫组化结果：GFAP（+），Olig-2（+），IDH1（-），ATRX（+），P53（散在+），Ki-67（5-10%，局灶15%），CD34（+），H3K27me3（+），NeuN（神经元+），NF（+）。</v>
          </cell>
          <cell r="AD4096" t="str">
            <v>？</v>
          </cell>
          <cell r="AE4096">
            <v>44378</v>
          </cell>
          <cell r="AF4096" t="str">
            <v>1.星形细胞瘤（WHO II-III级）2.2型糖尿病 3.凝血功能异常</v>
          </cell>
          <cell r="AH4096" t="str">
            <v>终止</v>
          </cell>
          <cell r="AI4096">
            <v>250</v>
          </cell>
          <cell r="AJ4096">
            <v>1</v>
          </cell>
          <cell r="AK4096">
            <v>250</v>
          </cell>
          <cell r="AL4096">
            <v>1</v>
          </cell>
          <cell r="AM4096">
            <v>317</v>
          </cell>
          <cell r="AN4096" t="str">
            <v>同步</v>
          </cell>
          <cell r="AO4096">
            <v>1</v>
          </cell>
          <cell r="AP4096" t="str">
            <v>泰道</v>
          </cell>
          <cell r="AQ4096">
            <v>1</v>
          </cell>
          <cell r="AS4096">
            <v>0</v>
          </cell>
          <cell r="AU4096" t="e">
            <v>#N/A</v>
          </cell>
          <cell r="AV4096" t="e">
            <v>#N/A</v>
          </cell>
          <cell r="AW4096" t="e">
            <v>#N/A</v>
          </cell>
          <cell r="AX4096" t="e">
            <v>#N/A</v>
          </cell>
          <cell r="AY4096" t="e">
            <v>#N/A</v>
          </cell>
          <cell r="AZ4096" t="e">
            <v>#N/A</v>
          </cell>
        </row>
        <row r="4097">
          <cell r="B4097" t="str">
            <v>P1598</v>
          </cell>
          <cell r="C4097" t="str">
            <v>CGGA_P1598</v>
          </cell>
          <cell r="E4097" t="str">
            <v>卢靖</v>
          </cell>
          <cell r="F4097">
            <v>691916</v>
          </cell>
          <cell r="G4097">
            <v>44369</v>
          </cell>
          <cell r="H4097" t="str">
            <v>1.颅内占位性病变（颞顶，右）  
2.症状性癫痫[继发性癫痫]</v>
          </cell>
          <cell r="J4097" t="str">
            <v>男</v>
          </cell>
          <cell r="K4097">
            <v>25</v>
          </cell>
          <cell r="M4097" t="str">
            <v>410926199508190811</v>
          </cell>
          <cell r="N4097" t="str">
            <v>卢培强	/父子/17839352516
王桂莲	 /母子/15083287537</v>
          </cell>
          <cell r="O4097" t="str">
            <v>突发意识丧失伴四肢抽搐一次。</v>
          </cell>
          <cell r="P4097" t="str">
            <v>患者食用海鲜后5月前出现突发意识丧失伴四肢抽搐一次，持续数分钟，意识丧失10余小时，于当地医院就诊，行头颅核磁提示右颞枕占位性病变，未行特殊治疗，但出现肾功能不全，给予透析治疗，后治愈，3月前患者无明显诱因出现头痛头晕，否认肢体障碍，为进一步治疗，特来我院门诊就诊，门诊以“颅内占位性病变”收入我科病房。    患者自患病以来，饮食可，睡眠可，二便如常，体重无明显变化。</v>
          </cell>
          <cell r="Q4097" t="str">
            <v>平素健康状况:良好。否认高血压史、冠心病史， 否认糖尿病史、脑血管病史、精神病史，否认肝炎史、疟疾史、结核史,否认手术史、外伤史、输血史，否认明确过敏史，预防接种史不详。</v>
          </cell>
          <cell r="R4097" t="str">
            <v>生于河南，久居本地，无疫区、疫情、疫水接触史，无牧区、矿山、高氟区、低碘区居住史，无化学性物质、放射性物质、有毒物质接触史，无工业毒物、粉尘接触史。否认冶游史、嗜酒史、吸烟史</v>
          </cell>
          <cell r="S4097">
            <v>0</v>
          </cell>
          <cell r="T4097">
            <v>44372</v>
          </cell>
          <cell r="V4097" t="str">
            <v>右颞顶开颅唤醒麻醉下病变切除术</v>
          </cell>
          <cell r="W4097" t="str">
            <v>患者静脉诱导成功后，病人取左侧卧位，局麻后头架固定。导航下确定病变位置，并设计切口。常规碘酒（4%）和酒精（75%）消毒后铺巾，头皮浸润麻醉，行左颞枕“马蹄形”切口逐层切开，充分暴露骨质，颅骨钻2孔骨瓣铣下保留，硬膜四周严密悬吊。以利多卡因棉条湿敷硬脑膜10分钟后，“弧形+放射”状剪开硬膜。唤醒患者，mapping功能区。见病变主体位于运动及感觉区后方。于缘上回皮质造瘘皮层下2mm即可见灰白色病变，质地软韧不均，血供中等，呈浸润性生长，与周边脑组织边界不清。严密监测下，自肿瘤大致边界逐步分离并分块切除，最终肿瘤镜下近全切除，大小约45X44X36mm。加深麻醉，喉罩通气，术腔严密止血，创面速即纱帖敷,术腔反复冲洗清亮，脑组织搏动好。硬膜破损严重，可缝人工硬膜（脑膜健）减张缝合。还纳骨瓣，钛片+盖孔板固定。皮下放置引流管1枚另戳一口引出并固定，与护士清点棉片、棉条等手术用品无误后，逐层缝合肌肉、皮下及皮肤，术毕再次与护士清点棉条等手术用品无误，手术顺利，术中出血约300ml，输液3500ml，未输血，术后回病房监护。</v>
          </cell>
          <cell r="X4097" t="str">
            <v>？</v>
          </cell>
          <cell r="Y4097">
            <v>169909</v>
          </cell>
          <cell r="AA4097">
            <v>0</v>
          </cell>
          <cell r="AC4097" t="str">
            <v>星形细胞瘤，局灶细胞密集，核异形显著，生长较活跃，肿瘤浸润软膜下。（WHOⅡ-Ⅲ级）
免疫组化结果：
3号片：GFAP（+），Olig-2（散在+），Ki-67（约2-8%），CD34（血管+），Syn（+），NeuN（散在+），BRAFV600E（-），ATRX（散在+），P53（+），IDH1（+）。
冰冻片:Ki-67（局灶10-15%），</v>
          </cell>
          <cell r="AD4097" t="str">
            <v>？</v>
          </cell>
          <cell r="AE4097">
            <v>44382</v>
          </cell>
          <cell r="AF4097" t="str">
            <v>1.星形细胞瘤（WHOⅡ-Ⅲ级，颞顶，右） 
2.症状性癫痫[继发性癫痫]</v>
          </cell>
          <cell r="AH4097" t="str">
            <v>未终止</v>
          </cell>
          <cell r="AI4097">
            <v>400</v>
          </cell>
          <cell r="AJ4097">
            <v>0</v>
          </cell>
          <cell r="AK4097">
            <v>280</v>
          </cell>
          <cell r="AL4097">
            <v>1</v>
          </cell>
          <cell r="AM4097">
            <v>400</v>
          </cell>
          <cell r="AN4097" t="str">
            <v>放疗</v>
          </cell>
          <cell r="AO4097">
            <v>1</v>
          </cell>
          <cell r="AP4097" t="str">
            <v>胶凝</v>
          </cell>
          <cell r="AQ4097">
            <v>1</v>
          </cell>
          <cell r="AS4097">
            <v>0</v>
          </cell>
          <cell r="AU4097" t="e">
            <v>#N/A</v>
          </cell>
          <cell r="AV4097" t="e">
            <v>#N/A</v>
          </cell>
          <cell r="AW4097" t="e">
            <v>#N/A</v>
          </cell>
          <cell r="AX4097" t="e">
            <v>#N/A</v>
          </cell>
          <cell r="AY4097" t="e">
            <v>#N/A</v>
          </cell>
          <cell r="AZ4097" t="e">
            <v>#N/A</v>
          </cell>
        </row>
        <row r="4098">
          <cell r="B4098" t="str">
            <v>P1599</v>
          </cell>
          <cell r="C4098" t="str">
            <v>CGGA_P1599</v>
          </cell>
          <cell r="E4098" t="str">
            <v>冶海龙</v>
          </cell>
          <cell r="F4098">
            <v>692084</v>
          </cell>
          <cell r="G4098">
            <v>44370</v>
          </cell>
          <cell r="H4098" t="str">
            <v>1.颅内占位性病变(右额 胼胝体) 星形细胞瘤? 2.症状性癫痫
3.大脑镰下疝</v>
          </cell>
          <cell r="J4098" t="str">
            <v>男</v>
          </cell>
          <cell r="K4098">
            <v>19</v>
          </cell>
          <cell r="M4098" t="str">
            <v>632127200205024075</v>
          </cell>
          <cell r="N4098" t="str">
            <v>冶生贵	/父子/18997157759
马子个	 /母子/18397083954
冶生贵/父子/18997157759</v>
          </cell>
          <cell r="O4098" t="str">
            <v>间断性肢体抽搐3月</v>
          </cell>
          <cell r="P4098" t="str">
            <v>患者于2021年3月出现意识丧失，尖叫，肢体口角抽搐，持续2分钟，1周发作一次，未进行特殊治疗，6月3日下午上课时出现头晕，4日头晕症状不缓解，并前述症状再次发作，于当地医院就诊，行头颅MRI发现颅内病变，为求进一步治疗，来我院就诊，行头颅MRI检查示右额叶及胼胝体占位：低级别胶质瘤可能性大；大脑镰下疝，拟行手术治疗，以颅内占位性病变收住。患者自患病以来，饮食可，睡眠可，二便如常，体重无明显变化。</v>
          </cell>
          <cell r="Q4098" t="str">
            <v>平素健康状况:良好。否认高血压史、冠心病史， 否认糖尿病史、脑血管病史、精神病史，否认肝炎史、疟疾史、结核史,2018年7月曾患“多指畸形 ”手术治疗。否认、外伤史、输血史，否认过敏史，预防接种史不详。</v>
          </cell>
          <cell r="R4098" t="str">
            <v>生于青海，久居本地，无疫区、疫情、疫水接触史，无牧区、矿山、高氟区、低碘区居住史，无化学性物质、放射性物质、有毒物质接触史，无工业毒物、粉尘接触史。否认冶游史、嗜酒史、吸烟史。</v>
          </cell>
          <cell r="S4098">
            <v>0</v>
          </cell>
          <cell r="T4098">
            <v>44372</v>
          </cell>
          <cell r="V4098" t="str">
            <v>冠切右额开颅肿瘤切除+人工硬脑膜修补术</v>
          </cell>
          <cell r="W4098" t="str">
            <v>患者插管全麻成功后，病人取仰卧位，导航注册确定肿瘤体表投影。常规碘酒（4%）和酒精（75%）消毒后铺巾，头皮浸润麻醉，行冠状切口切开，充分暴露右额骨质，颅骨钻孔骨瓣铣下保留，硬膜四周严密悬吊，硬膜张力略高250ml甘露醇快速静点降低颅内压，“弧形+放射”状剪开硬脑膜，可见脑组织张力不高，沿前纵裂分离缓慢释放脑脊液，额上回皮层下1.0cm即可见肿瘤，灰白色，质地软，血供中等，与周围脑组织边界不清，显微镜下分块切除右额上回、扣带回肿瘤，部分肿瘤累及右胼胝体，右侧脑室额角开放，可见无色清亮脑脊液流出，最终肿瘤镜下全切除。术腔严密止血，反复冲洗清亮，脑组织搏动好，硬膜皱缩严重，可缝人工硬膜（脑膜健）减张缝合，与护士清点棉片、棉条等手术用品无误后，钛夹和钛片还纳骨瓣，逐层缝合肌肉、皮下及皮肤，术毕再次与护士清点棉条等手术用品无误，手术顺利，麻醉满意，术中出血约 200   ml，输液  2000  ml，术后拔管后回PICU病房监护。</v>
          </cell>
          <cell r="X4098" t="str">
            <v>全切</v>
          </cell>
          <cell r="Y4098">
            <v>169882</v>
          </cell>
          <cell r="AA4098">
            <v>0</v>
          </cell>
          <cell r="AC4098" t="str">
            <v>星形细胞瘤（WHOⅡ级），局部区域细胞稍密集，肿瘤浸润软膜下及蛛网膜下腔。
免疫组化结果：
4号片：ATRX（散在少量+），P53（+），Ki-67（约2-7%），IDH1（+），H3.3G34R（-），H3.3G34V（-）；
冰冻片：Ki-67（约2-5%）。</v>
          </cell>
          <cell r="AD4098" t="str">
            <v>全切</v>
          </cell>
          <cell r="AE4098">
            <v>44383</v>
          </cell>
          <cell r="AF4098" t="str">
            <v>1.星形细胞瘤（WHOⅡ级）(右额 胼胝体) 2.症状性癫痫 
3.大脑镰下疝</v>
          </cell>
          <cell r="AH4098" t="str">
            <v>未终止</v>
          </cell>
          <cell r="AI4098">
            <v>400</v>
          </cell>
          <cell r="AJ4098">
            <v>0</v>
          </cell>
          <cell r="AK4098">
            <v>400</v>
          </cell>
          <cell r="AL4098">
            <v>0</v>
          </cell>
          <cell r="AM4098">
            <v>400</v>
          </cell>
          <cell r="AN4098" t="str">
            <v>无</v>
          </cell>
          <cell r="AO4098">
            <v>0</v>
          </cell>
          <cell r="AP4098" t="str">
            <v>无</v>
          </cell>
          <cell r="AQ4098">
            <v>0</v>
          </cell>
          <cell r="AS4098">
            <v>0</v>
          </cell>
          <cell r="AU4098" t="e">
            <v>#N/A</v>
          </cell>
          <cell r="AV4098" t="e">
            <v>#N/A</v>
          </cell>
          <cell r="AW4098" t="e">
            <v>#N/A</v>
          </cell>
          <cell r="AX4098" t="e">
            <v>#N/A</v>
          </cell>
          <cell r="AY4098" t="e">
            <v>#N/A</v>
          </cell>
          <cell r="AZ4098" t="e">
            <v>#N/A</v>
          </cell>
        </row>
        <row r="4099">
          <cell r="B4099" t="str">
            <v>P1600</v>
          </cell>
          <cell r="C4099" t="str">
            <v>CGGA_P1600</v>
          </cell>
          <cell r="E4099" t="str">
            <v>管朝玺</v>
          </cell>
          <cell r="F4099">
            <v>692079</v>
          </cell>
          <cell r="G4099">
            <v>44370</v>
          </cell>
          <cell r="H4099" t="str">
            <v>1.颅内占位性病变（额，右）2.症状性癫痫[继发性癫痫]</v>
          </cell>
          <cell r="J4099" t="str">
            <v>男</v>
          </cell>
          <cell r="K4099">
            <v>33</v>
          </cell>
          <cell r="M4099" t="str">
            <v>130627198709300034</v>
          </cell>
          <cell r="N4099" t="str">
            <v>马晓倩	/夫妻/13722244118
王瑞坤	 /母子/3472278668</v>
          </cell>
          <cell r="O4099" t="str">
            <v>发作抽搐一次</v>
          </cell>
          <cell r="P4099" t="str">
            <v>患者于2021.5.17突发意识不清一次，伴肢体抽搐，当时被路人送往当地医院，约30分钟后苏醒，具体发作表现不详，醒后如常人无异，无头痛、头晕，无恶心、呕吐，无肢体无力，无肢端麻木，无二便失禁，当时行头颅CT提示“颅内占位”，现患者为求进一步诊治来我院，门诊行头颅MR见右额占位：胶质瘤可能性大，故以“颅内占位”收入院。    患者自患病以来，饮食可，睡眠可，二便如常，体重无明显变化。</v>
          </cell>
          <cell r="Q4099" t="str">
            <v>平素健康状况:良好。否认高血压史、冠心病史， 否认糖尿病史、脑血管病史、精神病史，否认肝炎史、疟疾史、结核史,否认手术史、外伤史、输血史，否认过敏史，预防接种史不详。</v>
          </cell>
          <cell r="R4099" t="str">
            <v>生于，久居本地，无疫区、疫情、疫水接触史，无牧区、矿山、高氟区、低碘区居住史，无化学性物质、放射性物质、有毒物质接触史，无工业毒物、粉尘接触史。否认冶游史、嗜酒史、吸烟史。</v>
          </cell>
          <cell r="S4099">
            <v>0</v>
          </cell>
          <cell r="T4099">
            <v>44375</v>
          </cell>
          <cell r="V4099" t="str">
            <v>右额开颅肿瘤切除术+人工硬膜修补术（术中导航辅助）</v>
          </cell>
          <cell r="W4099" t="str">
            <v>全麻插管后，仰卧位，头部抬高30度。常规消毒、铺巾。导航定位，以病变为中心行右额直切口，撑开器牵开，暴露颅骨，颅骨钻1孔，用铣刀铣下骨瓣,约5X5cm大小。见硬膜正常，硬脑膜张力中等。沿骨窗悬吊硬膜后放射状剪开硬膜，电灼硬脑膜边缘出血。B超再次确定肿瘤位置，可见肿瘤位于额上回，脑回表面肿胀、灰白色，实性，质软，血供一般，周围与正常脑组织间有脑沟分界，沿周边分离，镜下全切除肿瘤大小约3×4×4cm，切除肿瘤后再次行B超示未见明显肿瘤残留，行电生理监测未见功能区受累。创面贴附速即纱彻底止血。瘤腔冲水清亮。护士清点敷料器械无误，6*4cm2人工硬脑膜减张缝合硬膜，骨瓣复位，以钛夹固定、复位骨瓣。分层缝合皮下和皮肤，术毕再次清点纱布器械无误。手术顺利，出血约200ml，输液2300ml，术毕返病房</v>
          </cell>
          <cell r="X4099" t="str">
            <v>全切切除</v>
          </cell>
          <cell r="Y4099">
            <v>169942</v>
          </cell>
          <cell r="AA4099">
            <v>0</v>
          </cell>
          <cell r="AC4099" t="str">
            <v>星形细胞瘤，部分区生长活跃，呈间变性星形细胞瘤形态（WHOⅡ-Ⅲ级)，肿瘤浸润蛛网膜下腔。
免疫组化结果：GFAP（+），Olig-2（+），Ki-67（部分约8-20%），P53（散在+），ATRX（+），IDH1（-）。</v>
          </cell>
          <cell r="AD4099" t="str">
            <v>全切切除</v>
          </cell>
          <cell r="AE4099">
            <v>44384</v>
          </cell>
          <cell r="AF4099" t="str">
            <v>星形细胞瘤（WHOⅡ-Ⅲ级)</v>
          </cell>
          <cell r="AH4099" t="str">
            <v>未终止</v>
          </cell>
          <cell r="AI4099">
            <v>397</v>
          </cell>
          <cell r="AJ4099">
            <v>0</v>
          </cell>
          <cell r="AK4099">
            <v>397</v>
          </cell>
          <cell r="AL4099">
            <v>0</v>
          </cell>
          <cell r="AM4099">
            <v>397</v>
          </cell>
          <cell r="AN4099" t="str">
            <v>无</v>
          </cell>
          <cell r="AO4099">
            <v>0</v>
          </cell>
          <cell r="AP4099" t="str">
            <v>胶凝</v>
          </cell>
          <cell r="AQ4099">
            <v>1</v>
          </cell>
          <cell r="AS4099">
            <v>0</v>
          </cell>
          <cell r="AU4099" t="e">
            <v>#N/A</v>
          </cell>
          <cell r="AV4099" t="e">
            <v>#N/A</v>
          </cell>
          <cell r="AW4099" t="e">
            <v>#N/A</v>
          </cell>
          <cell r="AX4099" t="e">
            <v>#N/A</v>
          </cell>
          <cell r="AY4099" t="e">
            <v>#N/A</v>
          </cell>
          <cell r="AZ4099" t="e">
            <v>#N/A</v>
          </cell>
        </row>
        <row r="4100">
          <cell r="B4100" t="str">
            <v>P1601</v>
          </cell>
          <cell r="C4100" t="str">
            <v>CGGA_P1601</v>
          </cell>
          <cell r="D4100" t="str">
            <v>CGGA_208, CGGA_P59, CGGA_P1601</v>
          </cell>
          <cell r="E4100" t="str">
            <v>王东升</v>
          </cell>
          <cell r="F4100">
            <v>692276</v>
          </cell>
          <cell r="G4100">
            <v>44371</v>
          </cell>
          <cell r="H4100" t="str">
            <v>1.颅内占位性病变（左额）2.胶质瘤术后</v>
          </cell>
          <cell r="J4100" t="str">
            <v>男</v>
          </cell>
          <cell r="K4100">
            <v>58</v>
          </cell>
          <cell r="M4100" t="str">
            <v>132801196304164214</v>
          </cell>
          <cell r="N4100" t="str">
            <v>赵海虹/夫妻/13613262958
王宇骅	 /儿子/18631637660
王恒	/侄子/17812095007</v>
          </cell>
          <cell r="O4100" t="str">
            <v>脑胶质瘤术后6年复发</v>
          </cell>
          <cell r="P4100" t="str">
            <v>患者因癫痫大发作发现颅内占位性病变，于2006年于我院行开颅肿瘤切除术，术后病理为“星型少突胶质细胞瘤（WHO II级）”，术后行放疗，定期复查；2015年定期复查，发现肿瘤复发，再次于我院行开颅肿瘤切除术，术后行化疗，术后定期复发；1个月前复发发现肿瘤复发， 为求手术治疗来我院门诊，行头部MRI示：左额占位切除术后改变，与2020-7-29MRI对比，左额术区旁强化灶较前明显增大，考虑复发；左额软化灶伴局部脑穿通、脑积水；脑内散在斑片状白质病变、腔隙灶。今日以“颅内占位性病变”收入病房。    患者自患病以来，饮食可，睡眠可，二便如常，体重无明显变化。</v>
          </cell>
          <cell r="Q4100" t="str">
            <v>平素健康状况:良好。否认高血压史、冠心病史， 否认糖尿病史、脑血管病史、精神病史，否认肝炎史、疟疾史、结核史,2006年于我院行开颅肿瘤切除术，术后病理为“星型少突胶质细胞瘤（WHO II级）”，术后行放疗，定期复查；2015年定期复查，发现肿瘤复发，再次于我院行开颅肿瘤切除术，术后行化疗，否认外伤史、输血史，否认过敏史，预防接种史不详。</v>
          </cell>
          <cell r="R4100" t="str">
            <v>生于原籍，久居本地，无疫区、疫情、疫水接触史，无牧区、矿山、高氟区、低碘区居住史，无化学性物质、放射性物质、有毒物质接触史，无工业毒物、粉尘接触史。否认冶游史、嗜酒史、吸烟史。</v>
          </cell>
          <cell r="S4100">
            <v>0</v>
          </cell>
          <cell r="T4100">
            <v>44375</v>
          </cell>
          <cell r="V4100" t="str">
            <v>左额颞原切口开颅肿瘤切除术+人工硬脑膜修补术</v>
          </cell>
          <cell r="W4100" t="str">
            <v>患者插管全麻成功后，病人取仰卧位。常规碘酒（4%）和酒精（75%）消毒后铺巾，头皮浸润麻醉，取部左额颞部分原切口切开皮肤，充分暴露左额骨质，颅骨钻1孔左额骨瓣铣下保留，硬膜四周严密悬吊，“+”字状剪开左额硬脑膜，即可见左额灰红色病变，质地软韧不均，血供中等，与周围脑组织边界不清，显微镜下首先自瘤内分块切除，待减压充分后自肿瘤大致边界逐步分离并分块切除，最终肿瘤镜下近全切除。术腔严密止血，创面速即纱帖敷,术腔反复冲洗清亮，脑组织搏动好，硬膜破损严重，可缝人工硬膜（脑膜健）减张缝合，与护士清点棉片、棉条等手术用品无误后，4枚钛片还纳骨瓣，逐层缝合肌肉、皮下及皮肤，术毕再次与护士清点棉条等手术用品无误，手术顺利，术中出血约200ml，输液2000ml，术后回病房监护</v>
          </cell>
          <cell r="X4100" t="str">
            <v>？</v>
          </cell>
          <cell r="Y4100">
            <v>169958</v>
          </cell>
          <cell r="AA4100">
            <v>0</v>
          </cell>
          <cell r="AC4100" t="str">
            <v>间变性少突胶质细胞瘤 (WHOⅢ级，复发)。
免疫组化结果：
4号片：Ki-67（部分约20-40%），P53（散在+），ATRX（+），IDH1（+）；
冰剩片：Ki-67（约5-12%）。</v>
          </cell>
          <cell r="AD4100" t="str">
            <v>？</v>
          </cell>
          <cell r="AE4100">
            <v>44383</v>
          </cell>
          <cell r="AF4100" t="str">
            <v>1.间变性少突胶质细胞瘤（WHO III级）2.胶质瘤术后3.右下肢肌间静脉血栓形成4.低钠血症5.凝血功能异常</v>
          </cell>
          <cell r="AH4100" t="str">
            <v>未终止</v>
          </cell>
          <cell r="AI4100">
            <v>313</v>
          </cell>
          <cell r="AJ4100">
            <v>0</v>
          </cell>
          <cell r="AK4100">
            <v>313</v>
          </cell>
          <cell r="AL4100">
            <v>0</v>
          </cell>
          <cell r="AM4100">
            <v>313</v>
          </cell>
          <cell r="AN4100" t="str">
            <v>25次</v>
          </cell>
          <cell r="AO4100">
            <v>1</v>
          </cell>
          <cell r="AP4100" t="str">
            <v>帝清</v>
          </cell>
          <cell r="AQ4100">
            <v>1</v>
          </cell>
          <cell r="AS4100">
            <v>0</v>
          </cell>
          <cell r="AU4100" t="e">
            <v>#N/A</v>
          </cell>
          <cell r="AV4100" t="e">
            <v>#N/A</v>
          </cell>
          <cell r="AW4100" t="e">
            <v>#N/A</v>
          </cell>
          <cell r="AX4100" t="e">
            <v>#N/A</v>
          </cell>
          <cell r="AY4100" t="e">
            <v>#N/A</v>
          </cell>
          <cell r="AZ4100" t="e">
            <v>#N/A</v>
          </cell>
        </row>
        <row r="4101">
          <cell r="B4101" t="str">
            <v>P1602</v>
          </cell>
          <cell r="C4101" t="str">
            <v>CGGA_P1602</v>
          </cell>
          <cell r="E4101" t="str">
            <v>范玉良</v>
          </cell>
          <cell r="F4101">
            <v>692072</v>
          </cell>
          <cell r="G4101">
            <v>44370</v>
          </cell>
          <cell r="H4101" t="str">
            <v>颅内占位性病变  症状性癫痫[继发性癫痫]</v>
          </cell>
          <cell r="J4101" t="str">
            <v>男</v>
          </cell>
          <cell r="K4101">
            <v>32</v>
          </cell>
          <cell r="M4101" t="str">
            <v>41108119890111127X</v>
          </cell>
          <cell r="N4101" t="str">
            <v>范光进	 /父子/15893706350
彭彩	/母子/15136810359
范学良	/兄弟/18003996343</v>
          </cell>
          <cell r="O4101" t="str">
            <v>发作性意识丧失2年余</v>
          </cell>
          <cell r="P4101" t="str">
            <v>者于2018年8月下旬工作时出现意识丧失，持续约2分钟后被人发现，呼之不应，送至当地医院，行头颅CT后考虑“低级别胶质瘤”，建议手术治疗，患者家属未予重视，后患者约一年签再次出现伴意识丧失症状，口角流涎，四肢抽搐，有拒绝动作，头向右后方仰，双眼向右凝视。无喊叫，呕吐，等表现，持续约1-2分钟，发作频率逐渐增多，约1次/周。发作期前有“头晕”预感，发作后有“左上肢麻木、疲劳感”，发作后不能回忆发作具体情况。现口服“丙戊酸钠缓释片 0.5g bid”，患者为行手术治疗收入院　　患者发病以来饮食、精神尚可，无发热，饮食可，大小便正常，睡眠活动正常。</v>
          </cell>
          <cell r="Q4101" t="str">
            <v>平素健康状况:良好。否认高血压史、冠心病史， 否认糖尿病史、脑血管病史、精神病史，否认肝炎史、疟疾史、结核史,否认手术史、外伤史、输血史，否认过敏史，预防接种史不详。</v>
          </cell>
          <cell r="R4101" t="str">
            <v>生于原籍，久居本地，无疫区、疫情、疫水接触史，无牧区、矿山、高氟区、低碘区居住史，无化学性物质、放射性物质、有毒物质接触史，无工业毒物、粉尘接触史。否认冶游史、嗜酒史、吸烟史。</v>
          </cell>
          <cell r="S4101">
            <v>0</v>
          </cell>
          <cell r="T4101">
            <v>44375</v>
          </cell>
          <cell r="V4101" t="str">
            <v>右颞枕开颅肿瘤切除术+人工硬脑膜修补术</v>
          </cell>
          <cell r="W4101" t="str">
            <v>患者全麻成功后，左侧卧位，麻醉诱导喉罩通气后，头部以头架固定，导航注册确定肿瘤及功能区体表投影。常规碘酒（4%）和酒精（75%）消毒后铺巾，头皮浸润麻醉，给予甘露醇250ml快速静点，取右颞枕切口逐层切开，皮肌瓣翻向下方，充分暴露骨质，颅骨钻2孔骨瓣铣下保留，硬膜止血后四周严密悬吊，拔除喉罩，患者清醒，利多卡因棉条贴敷硬脑膜，“弧形+放射”状剪开硬脑膜，导航明确病变位置，电刺激明确中央前回、中央后回，于功能区后部皮层造瘘，可见病变色灰红，质韧，血供中等，与正常脑组织无边界，主体位于中央后回及后部，深部至底节区，大小约4.5X5.5X5cm，仔细分离肿瘤周边，分块切除病变。整个切除过程中患者保持清醒，密切监测患者运动功能，最终病变镜下近全切，运动功能同术前，术中无癫痫发作。然后加深麻醉，重新置入喉罩通气。术腔严密止血,术腔反复冲洗清亮，脑组织搏动好，鉴于硬膜缺损，免缝人工硬膜覆盖，与护士清点棉片、棉条等手术用品无误后，2枚盖孔片，1枚钛片还纳骨瓣，皮下放置引流管一根另戳孔引出，逐层缝合肌肉、皮下及皮肤，术毕再次与护士清点棉条等手术用品无误，手术顺利，术中出血约200ml。无异体输血，输液2600ml，安返PICU监护。</v>
          </cell>
          <cell r="X4101" t="str">
            <v>？</v>
          </cell>
          <cell r="Y4101">
            <v>169967</v>
          </cell>
          <cell r="AA4101">
            <v>0</v>
          </cell>
          <cell r="AC4101" t="str">
            <v>少突胶质细胞瘤 (WHOⅡ级)，浸润蛛网膜下腔，局灶生长活跃。
免疫组化结果：3号：Ki-67（约2-8%），P53（-），ATRX（+），IDH1（+），H3K27me3（部分-），冰：Ki-67（约2-5%）</v>
          </cell>
          <cell r="AD4101" t="str">
            <v>？</v>
          </cell>
          <cell r="AE4101">
            <v>44385</v>
          </cell>
          <cell r="AF4101" t="str">
            <v>1.少突胶质细胞瘤（WHO II级） 2.症状性癫痫[继发性癫痫] 3.轻度贫血 4.低蛋白血症</v>
          </cell>
          <cell r="AH4101" t="str">
            <v>未终止</v>
          </cell>
          <cell r="AI4101">
            <v>397</v>
          </cell>
          <cell r="AJ4101">
            <v>0</v>
          </cell>
          <cell r="AK4101">
            <v>397</v>
          </cell>
          <cell r="AL4101">
            <v>0</v>
          </cell>
          <cell r="AM4101">
            <v>397</v>
          </cell>
          <cell r="AN4101" t="str">
            <v>同步</v>
          </cell>
          <cell r="AO4101">
            <v>1</v>
          </cell>
          <cell r="AP4101" t="str">
            <v>替莫脞胺</v>
          </cell>
          <cell r="AQ4101">
            <v>1</v>
          </cell>
          <cell r="AS4101">
            <v>0</v>
          </cell>
          <cell r="AU4101" t="e">
            <v>#N/A</v>
          </cell>
          <cell r="AV4101" t="e">
            <v>#N/A</v>
          </cell>
          <cell r="AW4101" t="e">
            <v>#N/A</v>
          </cell>
          <cell r="AX4101" t="e">
            <v>#N/A</v>
          </cell>
          <cell r="AY4101" t="e">
            <v>#N/A</v>
          </cell>
          <cell r="AZ4101" t="e">
            <v>#N/A</v>
          </cell>
        </row>
        <row r="4102">
          <cell r="B4102" t="str">
            <v>P1603</v>
          </cell>
          <cell r="C4102" t="str">
            <v>CGGA_P1603</v>
          </cell>
          <cell r="E4102" t="str">
            <v>刘灏</v>
          </cell>
          <cell r="F4102">
            <v>692232</v>
          </cell>
          <cell r="G4102">
            <v>44371</v>
          </cell>
          <cell r="H4102" t="str">
            <v>颅内占位性病变（颞顶，左）  高血压</v>
          </cell>
          <cell r="J4102" t="str">
            <v>男</v>
          </cell>
          <cell r="K4102">
            <v>36</v>
          </cell>
          <cell r="M4102" t="str">
            <v>622821198411280019</v>
          </cell>
          <cell r="N4102" t="str">
            <v>樊晓霞	 /夫妻/15109340219
刘娟	/姐弟/15213803281
李熙荣	 /姐夫/13830400729</v>
          </cell>
          <cell r="O4102" t="str">
            <v>体健发现颅内占位3年余</v>
          </cell>
          <cell r="P4102" t="str">
            <v>患者于3年前体检时发现左侧顶枕叶占位，于当地医院就诊，行MRI提示颅内未见明显异常，患者未继续诊疗，1月前患者无明显诱因突发头晕，自测血压升高，收缩压达180mmHg，休息后缓解，当日出现言语功能障碍，表现为言语变短，可发音。于当地医院再次行头颅MRI提示：”胶质细胞瘤”，患者为求进一步诊疗来我院门诊就诊，发病期间无肢体感觉活动障碍，无抽搐发作，无恶心呕吐，于我院行头颅MRI提示：“左颞顶占位病变：低级别胶质瘤。左侧上颌窦囊肿”门诊以“颅内占位”收入院，拟行手术治疗。　　自发病以来，一般情况，精神尚可，无发热，饮食、睡眠尚可，大小便正常。</v>
          </cell>
          <cell r="Q4102" t="str">
            <v>平素健康状况:良好。血压间断升高6年，平日130/80mmHg,最高达140/90mmHg，于2021年5月开始服用降压药，非洛地平缓释片，规律服用，血压控制130/80mmHg。否认、冠心病史， 否认糖尿病史、脑血管病史、精神病史，否认肝炎史、疟疾史、结核史,否认手术史、外伤史、输血史，否认过敏史，预防接种史不详。</v>
          </cell>
          <cell r="R4102" t="str">
            <v>生于原籍，久居本地，无疫区、疫情、疫水接触史，无牧区、矿山、高氟区、低碘区居住史，无化学性物质、放射性物质、有毒物质接触史，无工业毒物、粉尘接触史。否认冶游史、嗜酒史、吸烟史。</v>
          </cell>
          <cell r="S4102">
            <v>0</v>
          </cell>
          <cell r="T4102">
            <v>44376</v>
          </cell>
          <cell r="V4102" t="str">
            <v>左颞顶开颅病变切除术+人工硬膜修补术（导航、电生理监测）</v>
          </cell>
          <cell r="W4102" t="str">
            <v>患者插管全麻成功后，病人取右侧卧位头架固定。导航明确病变位置，常规碘酒（2%）和酒精（75%）消毒后铺巾，头皮浸润麻醉，沿左颞顶马蹄形切口逐层切开，颅骨钻1孔骨瓣铣下保留，硬膜四周严密悬吊，硬膜张力略高，250ml甘露醇快速静点静点颅内压，“+”字状剪开脑膜，可见病变位于左颞顶，侧裂末端，色灰白，质地软韧不均，血运中等，与周围脑组织边界不清，深部至左侧脑室，电生理皮层翻转明确中央沟位置，显微镜下自肿瘤大致边界逐步分离并分块切除，最终病变镜下全切，术腔严密止血，创面速即纱帖敷,术腔反复冲洗清亮，脑组织搏动好，硬膜破损严重人工硬膜减张缝合，与护士清点棉片、棉条等手术用品无误后，钛钉钛片还纳骨瓣，皮下留有外引流管一根，另戳孔引出，逐层缝合肌肉、皮下及皮肤，术毕再次与护士清点棉条等手术用品无误，手术顺利，术中出血约200ml，输液2500ml，术后回picu病房监护。</v>
          </cell>
          <cell r="Y4102">
            <v>170003</v>
          </cell>
          <cell r="AA4102">
            <v>0</v>
          </cell>
          <cell r="AC4102" t="str">
            <v>间变性星形细胞瘤(WHOⅢ级)，浸润蛛网膜下腔。
免疫组化结果：Olig-2（+），IDH1（+），ATRX（+），P53（偶见+），Ki-67（部分约15%）。</v>
          </cell>
          <cell r="AE4102">
            <v>44384</v>
          </cell>
          <cell r="AF4102" t="str">
            <v>1.间变性星形细胞瘤(WHOⅢ级)（颞顶，左）  2.高血压</v>
          </cell>
          <cell r="AH4102" t="str">
            <v>未终止</v>
          </cell>
          <cell r="AI4102">
            <v>396</v>
          </cell>
          <cell r="AJ4102">
            <v>0</v>
          </cell>
          <cell r="AK4102">
            <v>396</v>
          </cell>
          <cell r="AL4102">
            <v>0</v>
          </cell>
          <cell r="AM4102">
            <v>396</v>
          </cell>
          <cell r="AN4102" t="str">
            <v>同步</v>
          </cell>
          <cell r="AO4102">
            <v>1</v>
          </cell>
          <cell r="AP4102" t="str">
            <v>帝清8个月</v>
          </cell>
          <cell r="AQ4102">
            <v>1</v>
          </cell>
          <cell r="AS4102">
            <v>0</v>
          </cell>
          <cell r="AU4102" t="e">
            <v>#N/A</v>
          </cell>
          <cell r="AV4102" t="e">
            <v>#N/A</v>
          </cell>
          <cell r="AW4102" t="e">
            <v>#N/A</v>
          </cell>
          <cell r="AX4102" t="e">
            <v>#N/A</v>
          </cell>
          <cell r="AY4102" t="e">
            <v>#N/A</v>
          </cell>
          <cell r="AZ4102" t="e">
            <v>#N/A</v>
          </cell>
        </row>
        <row r="4103">
          <cell r="B4103" t="str">
            <v>P1604</v>
          </cell>
          <cell r="C4103" t="str">
            <v>CGGA_P1604</v>
          </cell>
          <cell r="E4103" t="str">
            <v>程占军</v>
          </cell>
          <cell r="G4103">
            <v>44376</v>
          </cell>
          <cell r="H4103" t="str">
            <v>颅内占位性病变（额颞岛，左）：胶质瘤？
  癫痫</v>
          </cell>
          <cell r="J4103" t="str">
            <v>男</v>
          </cell>
          <cell r="K4103">
            <v>42</v>
          </cell>
          <cell r="M4103" t="str">
            <v>132524197807231039</v>
          </cell>
          <cell r="N4103" t="str">
            <v>唐莉莉	/夫妻/13331061207
程建军	/兄弟/18101282898
宋鹏	 /外甥/17710628454</v>
          </cell>
          <cell r="O4103" t="str">
            <v>嗅觉异常2月余</v>
          </cell>
          <cell r="P4103" t="str">
            <v>两个月前无明显诱因嗅到异味并突发头晕，持续约数十秒，无意识丧失，无大小便失禁。以后半月内又出现两次类似发作，到附近医院就诊，查头磁共振示，颅内占位病变。为进一步诊治来我院，我院复查磁共振示：左侧额叶、颞叶、岛叶占位：胶质瘤？，予以丙戊酸那缓释片500mg 每日两次抗癫痫，以后又出现10余次发作，门诊以“颅内占位病变”收入院。患者自患病以来，饮食可，睡眠可，二便如常，体重无明显变化。</v>
          </cell>
          <cell r="Q4103" t="str">
            <v>平素健康状况:良好。否认高血压史、冠心病史， 否认糖尿病史、脑血管病史、精神病史，否认肝炎史、疟疾史、结核史,否认、外伤史、输血史，否认过敏史，两月前注射新冠疫苗第一针。</v>
          </cell>
          <cell r="R4103" t="str">
            <v>生于河北张家口，久居本地，无疫区、疫情、疫水接触史，无牧区、矿山、高氟区、低碘区居住史，无化学性物质、放射性物质、有毒物质接触史，无工业毒物、粉尘接触史。吸烟20年，平均20支／日，未戒烟。饮酒20年，平均3两／日，已经戒酒2月余。否认冶游史。</v>
          </cell>
          <cell r="S4103">
            <v>0</v>
          </cell>
          <cell r="T4103">
            <v>44377</v>
          </cell>
          <cell r="V4103" t="str">
            <v>冠切，左额开颅，肿瘤切除术</v>
          </cell>
          <cell r="W4103" t="str">
            <v>患者气管插管全麻成功后，患者仰卧位，头偏右约15度。导航确定颅内病变头皮投影，常规碘酒（4%）和酒精（75%）消毒后铺巾，头皮浸润麻醉，取冠状切口，逐层切开，皮瓣翻向前方，暴露左额颅骨，颅骨钻孔，骨瓣铣下保留，额窦开放，生物胶及骨蜡严密封闭，生理盐水反复冲洗清亮。硬膜止血后四周严密悬吊，见硬膜张力高，250ml甘露醇快速静点降低颅内压，硬膜可见大量引流血管，“弧形+放射”状剪开硬脑膜，见左额脑肿胀肿胀，脑沟消失，切开额中回前部，皮层下0.5cm见肿瘤，肿瘤呈灰红色，有囊变及坏死，坏死物呈干酪样，取部分病变组织送快速病理，结果回报：高级别胶质瘤可能性大，肿瘤侵及左侧左侧额极、左侧眶回、直回及岛叶，深达胼胝体膝部深方，向上方长至皮层下方，先切除左侧额叶肿瘤，深达视交叉后方，外侧到侧裂、额下回盖部前方，后方深达侧脑室额角，切除肿瘤后可见左侧视神经、视交叉、左侧颈内动脉、大脑前动脉及大脑中动脉，以上结构均保护完好；随后抬起额叶组织，于大脑中动脉分支间切除岛叶肿瘤，切除肿瘤后可见左侧豆纹动脉，最后全切左侧岛叶肿瘤。肿瘤质地软韧相间，与周围组织边界不清，血供丰富，切除肿瘤后，将受肿瘤侵袭的左侧额极切除，同时将侵袭至左侧颞极的肿瘤切除，最后病变镜下全切。术腔严密止血，创面速即纱帖敷,术腔反复冲洗清亮，脑组织搏动好，脑室额角开放，术腔放置引流管一枚另戳一口引出并固定，硬膜皱缩，人工硬膜减张修补、缝合，与护士清点棉片、棉条等手术用品无误，盖骨板及钛片还纳、固定骨瓣，逐层缝合肌肉、皮下及皮肤，术毕。再次与护士清点棉条等手术用品无误，手术顺利，术中出血约500ml，输液5000ml，未输血，术后患者回ICU病房监护。</v>
          </cell>
          <cell r="X4103" t="str">
            <v>全切左侧额颞岛叶肿瘤</v>
          </cell>
          <cell r="Y4103">
            <v>170056</v>
          </cell>
          <cell r="AA4103">
            <v>0</v>
          </cell>
          <cell r="AC4103" t="str">
            <v>小细胞胶质母细胞瘤（WHOⅣ级），浸润蛛网膜下腔。
免疫组化结果：GFAP（散在少量+），Olig-2（散在+），Ki-67（约70-80%），IDH1（+），ATRX（-），H3K27M（-），H3.3G34R（-），H3.3G34V（-），P53（++），CK（-），Syn（散在弱+），CD99（+），NSE（-），NeuN（神经元+）。</v>
          </cell>
          <cell r="AD4103" t="str">
            <v>全切左侧额颞岛叶肿瘤</v>
          </cell>
          <cell r="AE4103">
            <v>44392</v>
          </cell>
          <cell r="AF4103" t="str">
            <v>1.颅内占位性病变（额颞岛，左）：胶质瘤
2.癫痫
3.中枢神经系统感染
4.肝损害(肝功能异常)</v>
          </cell>
          <cell r="AH4103" t="str">
            <v>未终止</v>
          </cell>
          <cell r="AI4103">
            <v>395</v>
          </cell>
          <cell r="AJ4103">
            <v>0</v>
          </cell>
          <cell r="AK4103">
            <v>395</v>
          </cell>
          <cell r="AL4103">
            <v>0</v>
          </cell>
          <cell r="AM4103">
            <v>395</v>
          </cell>
          <cell r="AN4103" t="str">
            <v>同步</v>
          </cell>
          <cell r="AO4103">
            <v>1</v>
          </cell>
          <cell r="AP4103" t="str">
            <v>帝清</v>
          </cell>
          <cell r="AQ4103">
            <v>1</v>
          </cell>
          <cell r="AS4103">
            <v>0</v>
          </cell>
          <cell r="AU4103" t="e">
            <v>#N/A</v>
          </cell>
          <cell r="AV4103" t="e">
            <v>#N/A</v>
          </cell>
          <cell r="AW4103" t="e">
            <v>#N/A</v>
          </cell>
          <cell r="AX4103" t="e">
            <v>#N/A</v>
          </cell>
          <cell r="AY4103" t="e">
            <v>#N/A</v>
          </cell>
          <cell r="AZ4103" t="e">
            <v>#N/A</v>
          </cell>
        </row>
      </sheetData>
      <sheetData sheetId="1"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R52"/>
  <sheetViews>
    <sheetView tabSelected="1" workbookViewId="0">
      <selection activeCell="R2" sqref="R2:R52"/>
    </sheetView>
  </sheetViews>
  <sheetFormatPr baseColWidth="10" defaultRowHeight="16" x14ac:dyDescent="0.2"/>
  <cols>
    <col min="2" max="2" width="12.5" customWidth="1"/>
    <col min="3" max="3" width="15" customWidth="1"/>
    <col min="4" max="4" width="10.83203125" customWidth="1"/>
    <col min="5" max="5" width="15.6640625" customWidth="1"/>
    <col min="6" max="6" width="10.83203125" customWidth="1"/>
    <col min="7" max="7" width="19.83203125" customWidth="1"/>
    <col min="8" max="11" width="10.83203125" customWidth="1"/>
    <col min="13" max="13" width="12.6640625" customWidth="1"/>
    <col min="14" max="14" width="31.6640625" customWidth="1"/>
    <col min="15" max="15" width="16.5" customWidth="1"/>
    <col min="17" max="17" width="33.1640625" customWidth="1"/>
  </cols>
  <sheetData>
    <row r="1" spans="1:18" x14ac:dyDescent="0.2">
      <c r="A1" t="s">
        <v>0</v>
      </c>
      <c r="B1" t="s">
        <v>1</v>
      </c>
      <c r="C1" t="s">
        <v>2</v>
      </c>
      <c r="D1" t="s">
        <v>3</v>
      </c>
      <c r="E1" t="s">
        <v>4</v>
      </c>
      <c r="F1" t="s">
        <v>5</v>
      </c>
      <c r="G1" t="s">
        <v>89</v>
      </c>
      <c r="H1" t="s">
        <v>90</v>
      </c>
      <c r="I1" t="s">
        <v>91</v>
      </c>
      <c r="J1" t="s">
        <v>7</v>
      </c>
      <c r="K1" t="s">
        <v>8</v>
      </c>
      <c r="L1" t="s">
        <v>9</v>
      </c>
      <c r="M1" t="s">
        <v>10</v>
      </c>
      <c r="N1" t="s">
        <v>618</v>
      </c>
      <c r="O1" t="s">
        <v>619</v>
      </c>
      <c r="P1" t="s">
        <v>11</v>
      </c>
      <c r="Q1" t="s">
        <v>12</v>
      </c>
      <c r="R1" t="s">
        <v>739</v>
      </c>
    </row>
    <row r="2" spans="1:18" hidden="1" x14ac:dyDescent="0.2">
      <c r="A2" t="s">
        <v>13</v>
      </c>
      <c r="B2" t="s">
        <v>14</v>
      </c>
      <c r="C2" t="s">
        <v>15</v>
      </c>
      <c r="D2" t="s">
        <v>16</v>
      </c>
      <c r="E2" t="s">
        <v>17</v>
      </c>
      <c r="F2" t="s">
        <v>18</v>
      </c>
      <c r="G2" t="s">
        <v>617</v>
      </c>
      <c r="H2" t="s">
        <v>21</v>
      </c>
      <c r="I2" t="s">
        <v>237</v>
      </c>
      <c r="J2">
        <v>51</v>
      </c>
      <c r="K2" t="s">
        <v>20</v>
      </c>
      <c r="L2">
        <v>668</v>
      </c>
      <c r="M2">
        <v>0</v>
      </c>
      <c r="N2">
        <v>235</v>
      </c>
      <c r="O2">
        <v>1</v>
      </c>
      <c r="P2" t="s">
        <v>22</v>
      </c>
      <c r="Q2" t="s">
        <v>23</v>
      </c>
      <c r="R2" t="e">
        <f>VLOOKUP(A2,Sheet2!B:U,20,FALSE)</f>
        <v>#N/A</v>
      </c>
    </row>
    <row r="3" spans="1:18" hidden="1" x14ac:dyDescent="0.2">
      <c r="A3" t="s">
        <v>24</v>
      </c>
      <c r="B3" t="s">
        <v>25</v>
      </c>
      <c r="C3" t="s">
        <v>15</v>
      </c>
      <c r="D3" t="s">
        <v>16</v>
      </c>
      <c r="E3" t="s">
        <v>17</v>
      </c>
      <c r="F3" t="s">
        <v>26</v>
      </c>
      <c r="G3" t="s">
        <v>617</v>
      </c>
      <c r="H3" t="s">
        <v>21</v>
      </c>
      <c r="I3" t="s">
        <v>237</v>
      </c>
      <c r="J3">
        <v>43</v>
      </c>
      <c r="K3" t="s">
        <v>27</v>
      </c>
      <c r="L3">
        <v>738</v>
      </c>
      <c r="M3">
        <v>1</v>
      </c>
      <c r="N3">
        <v>525</v>
      </c>
      <c r="O3">
        <v>1</v>
      </c>
      <c r="P3" t="s">
        <v>28</v>
      </c>
      <c r="Q3" t="s">
        <v>29</v>
      </c>
      <c r="R3" t="e">
        <f>VLOOKUP(A3,Sheet2!B:U,20,FALSE)</f>
        <v>#N/A</v>
      </c>
    </row>
    <row r="4" spans="1:18" hidden="1" x14ac:dyDescent="0.2">
      <c r="A4" t="s">
        <v>30</v>
      </c>
      <c r="B4" t="s">
        <v>31</v>
      </c>
      <c r="C4" t="s">
        <v>15</v>
      </c>
      <c r="D4" t="s">
        <v>16</v>
      </c>
      <c r="E4" t="s">
        <v>17</v>
      </c>
      <c r="F4" t="s">
        <v>18</v>
      </c>
      <c r="G4" t="s">
        <v>617</v>
      </c>
      <c r="H4" t="s">
        <v>21</v>
      </c>
      <c r="I4" t="s">
        <v>237</v>
      </c>
      <c r="J4">
        <v>52</v>
      </c>
      <c r="K4" t="s">
        <v>27</v>
      </c>
      <c r="L4">
        <v>699</v>
      </c>
      <c r="M4">
        <v>0</v>
      </c>
      <c r="N4">
        <v>699</v>
      </c>
      <c r="O4">
        <v>0</v>
      </c>
      <c r="P4" t="s">
        <v>32</v>
      </c>
      <c r="Q4" t="s">
        <v>29</v>
      </c>
      <c r="R4" t="e">
        <f>VLOOKUP(A4,Sheet2!B:U,20,FALSE)</f>
        <v>#N/A</v>
      </c>
    </row>
    <row r="5" spans="1:18" hidden="1" x14ac:dyDescent="0.2">
      <c r="A5" t="s">
        <v>33</v>
      </c>
      <c r="B5" t="s">
        <v>31</v>
      </c>
      <c r="C5" t="s">
        <v>15</v>
      </c>
      <c r="D5" t="s">
        <v>16</v>
      </c>
      <c r="E5" t="s">
        <v>17</v>
      </c>
      <c r="F5" t="s">
        <v>18</v>
      </c>
      <c r="G5" t="s">
        <v>617</v>
      </c>
      <c r="H5" t="s">
        <v>21</v>
      </c>
      <c r="I5" t="s">
        <v>303</v>
      </c>
      <c r="J5">
        <v>34</v>
      </c>
      <c r="K5" t="s">
        <v>27</v>
      </c>
      <c r="L5">
        <v>685</v>
      </c>
      <c r="M5">
        <v>0</v>
      </c>
      <c r="N5">
        <v>685</v>
      </c>
      <c r="O5">
        <v>0</v>
      </c>
      <c r="P5" t="s">
        <v>22</v>
      </c>
      <c r="Q5" t="s">
        <v>23</v>
      </c>
      <c r="R5" t="e">
        <f>VLOOKUP(A5,Sheet2!B:U,20,FALSE)</f>
        <v>#N/A</v>
      </c>
    </row>
    <row r="6" spans="1:18" x14ac:dyDescent="0.2">
      <c r="A6" t="s">
        <v>34</v>
      </c>
      <c r="B6" t="s">
        <v>35</v>
      </c>
      <c r="C6" t="s">
        <v>15</v>
      </c>
      <c r="D6" t="s">
        <v>16</v>
      </c>
      <c r="E6" t="s">
        <v>17</v>
      </c>
      <c r="F6" t="s">
        <v>36</v>
      </c>
      <c r="G6" t="s">
        <v>617</v>
      </c>
      <c r="H6" t="s">
        <v>21</v>
      </c>
      <c r="I6" t="s">
        <v>237</v>
      </c>
      <c r="J6">
        <v>39</v>
      </c>
      <c r="K6" t="s">
        <v>27</v>
      </c>
      <c r="L6">
        <v>1</v>
      </c>
      <c r="M6">
        <v>1</v>
      </c>
      <c r="N6">
        <v>1</v>
      </c>
      <c r="O6">
        <v>1</v>
      </c>
      <c r="P6" t="s">
        <v>37</v>
      </c>
      <c r="Q6" t="s">
        <v>23</v>
      </c>
      <c r="R6" t="e">
        <f>VLOOKUP(A6,Sheet2!B:U,20,FALSE)</f>
        <v>#N/A</v>
      </c>
    </row>
    <row r="7" spans="1:18" hidden="1" x14ac:dyDescent="0.2">
      <c r="A7" t="s">
        <v>38</v>
      </c>
      <c r="B7" t="s">
        <v>25</v>
      </c>
      <c r="C7" t="s">
        <v>15</v>
      </c>
      <c r="D7" t="s">
        <v>16</v>
      </c>
      <c r="E7" t="s">
        <v>17</v>
      </c>
      <c r="F7" t="s">
        <v>18</v>
      </c>
      <c r="G7" t="s">
        <v>617</v>
      </c>
      <c r="H7" t="s">
        <v>21</v>
      </c>
      <c r="I7" t="s">
        <v>303</v>
      </c>
      <c r="J7">
        <v>65</v>
      </c>
      <c r="K7" t="s">
        <v>20</v>
      </c>
      <c r="L7">
        <v>332</v>
      </c>
      <c r="M7">
        <v>0</v>
      </c>
      <c r="N7">
        <v>332</v>
      </c>
      <c r="O7">
        <v>0</v>
      </c>
      <c r="P7" t="s">
        <v>28</v>
      </c>
      <c r="Q7" t="s">
        <v>23</v>
      </c>
      <c r="R7" t="e">
        <f>VLOOKUP(A7,Sheet2!B:U,20,FALSE)</f>
        <v>#N/A</v>
      </c>
    </row>
    <row r="8" spans="1:18" hidden="1" x14ac:dyDescent="0.2">
      <c r="A8" t="s">
        <v>39</v>
      </c>
      <c r="B8" t="s">
        <v>31</v>
      </c>
      <c r="C8" t="s">
        <v>40</v>
      </c>
      <c r="D8" t="s">
        <v>21</v>
      </c>
      <c r="E8" t="s">
        <v>17</v>
      </c>
      <c r="F8" t="s">
        <v>21</v>
      </c>
      <c r="G8" t="s">
        <v>616</v>
      </c>
      <c r="H8" t="s">
        <v>21</v>
      </c>
      <c r="I8" t="s">
        <v>21</v>
      </c>
      <c r="J8">
        <v>39</v>
      </c>
      <c r="K8" t="s">
        <v>20</v>
      </c>
      <c r="L8" t="s">
        <v>21</v>
      </c>
      <c r="M8" t="s">
        <v>21</v>
      </c>
      <c r="N8" t="s">
        <v>21</v>
      </c>
      <c r="O8" t="s">
        <v>21</v>
      </c>
      <c r="P8" t="s">
        <v>22</v>
      </c>
      <c r="Q8" t="s">
        <v>23</v>
      </c>
      <c r="R8" t="e">
        <f>VLOOKUP(A8,Sheet2!B:U,20,FALSE)</f>
        <v>#N/A</v>
      </c>
    </row>
    <row r="9" spans="1:18" hidden="1" x14ac:dyDescent="0.2">
      <c r="A9" t="s">
        <v>42</v>
      </c>
      <c r="B9" t="s">
        <v>14</v>
      </c>
      <c r="C9" t="s">
        <v>40</v>
      </c>
      <c r="D9" t="s">
        <v>21</v>
      </c>
      <c r="E9" t="s">
        <v>17</v>
      </c>
      <c r="F9" t="s">
        <v>21</v>
      </c>
      <c r="G9" t="s">
        <v>617</v>
      </c>
      <c r="H9" t="s">
        <v>21</v>
      </c>
      <c r="I9" t="s">
        <v>21</v>
      </c>
      <c r="J9">
        <v>26</v>
      </c>
      <c r="K9" t="s">
        <v>20</v>
      </c>
      <c r="L9" t="s">
        <v>21</v>
      </c>
      <c r="M9" t="s">
        <v>21</v>
      </c>
      <c r="N9" t="s">
        <v>21</v>
      </c>
      <c r="O9" t="s">
        <v>21</v>
      </c>
      <c r="P9" t="s">
        <v>22</v>
      </c>
      <c r="Q9" t="s">
        <v>23</v>
      </c>
      <c r="R9" t="e">
        <f>VLOOKUP(A9,Sheet2!B:U,20,FALSE)</f>
        <v>#N/A</v>
      </c>
    </row>
    <row r="10" spans="1:18" hidden="1" x14ac:dyDescent="0.2">
      <c r="A10" t="s">
        <v>43</v>
      </c>
      <c r="B10" t="s">
        <v>14</v>
      </c>
      <c r="C10" t="s">
        <v>40</v>
      </c>
      <c r="D10" t="s">
        <v>21</v>
      </c>
      <c r="E10" t="s">
        <v>17</v>
      </c>
      <c r="F10" t="s">
        <v>21</v>
      </c>
      <c r="G10" t="s">
        <v>616</v>
      </c>
      <c r="H10" t="s">
        <v>21</v>
      </c>
      <c r="I10" t="s">
        <v>21</v>
      </c>
      <c r="J10">
        <v>37</v>
      </c>
      <c r="K10" t="s">
        <v>20</v>
      </c>
      <c r="L10" t="s">
        <v>21</v>
      </c>
      <c r="M10" t="s">
        <v>21</v>
      </c>
      <c r="N10" t="s">
        <v>21</v>
      </c>
      <c r="O10" t="s">
        <v>21</v>
      </c>
      <c r="P10" t="s">
        <v>22</v>
      </c>
      <c r="Q10" t="s">
        <v>23</v>
      </c>
      <c r="R10" t="e">
        <f>VLOOKUP(A10,Sheet2!B:U,20,FALSE)</f>
        <v>#N/A</v>
      </c>
    </row>
    <row r="11" spans="1:18" hidden="1" x14ac:dyDescent="0.2">
      <c r="A11" t="s">
        <v>44</v>
      </c>
      <c r="B11" t="s">
        <v>14</v>
      </c>
      <c r="C11" t="s">
        <v>40</v>
      </c>
      <c r="D11" t="s">
        <v>21</v>
      </c>
      <c r="E11" t="s">
        <v>17</v>
      </c>
      <c r="F11" t="s">
        <v>21</v>
      </c>
      <c r="G11" t="s">
        <v>616</v>
      </c>
      <c r="H11" t="s">
        <v>21</v>
      </c>
      <c r="I11" t="s">
        <v>21</v>
      </c>
      <c r="J11">
        <v>27</v>
      </c>
      <c r="K11" t="s">
        <v>27</v>
      </c>
      <c r="L11" t="s">
        <v>21</v>
      </c>
      <c r="M11" t="s">
        <v>21</v>
      </c>
      <c r="N11" t="s">
        <v>21</v>
      </c>
      <c r="O11" t="s">
        <v>21</v>
      </c>
      <c r="P11" t="s">
        <v>22</v>
      </c>
      <c r="Q11" t="s">
        <v>23</v>
      </c>
      <c r="R11" t="e">
        <f>VLOOKUP(A11,Sheet2!B:U,20,FALSE)</f>
        <v>#N/A</v>
      </c>
    </row>
    <row r="12" spans="1:18" x14ac:dyDescent="0.2">
      <c r="A12" t="s">
        <v>45</v>
      </c>
      <c r="B12" t="s">
        <v>35</v>
      </c>
      <c r="C12" t="s">
        <v>40</v>
      </c>
      <c r="D12" t="s">
        <v>21</v>
      </c>
      <c r="E12" t="s">
        <v>17</v>
      </c>
      <c r="F12" t="s">
        <v>21</v>
      </c>
      <c r="G12" t="s">
        <v>616</v>
      </c>
      <c r="H12" t="s">
        <v>21</v>
      </c>
      <c r="I12" t="s">
        <v>21</v>
      </c>
      <c r="J12">
        <v>43</v>
      </c>
      <c r="K12" t="s">
        <v>20</v>
      </c>
      <c r="L12" t="s">
        <v>21</v>
      </c>
      <c r="M12" t="s">
        <v>21</v>
      </c>
      <c r="N12" t="s">
        <v>21</v>
      </c>
      <c r="O12" t="s">
        <v>21</v>
      </c>
      <c r="P12" t="s">
        <v>32</v>
      </c>
      <c r="Q12" t="s">
        <v>29</v>
      </c>
      <c r="R12" t="e">
        <f>VLOOKUP(A12,Sheet2!B:U,20,FALSE)</f>
        <v>#N/A</v>
      </c>
    </row>
    <row r="13" spans="1:18" hidden="1" x14ac:dyDescent="0.2">
      <c r="A13" t="s">
        <v>46</v>
      </c>
      <c r="B13" t="s">
        <v>31</v>
      </c>
      <c r="C13" t="s">
        <v>40</v>
      </c>
      <c r="D13" t="s">
        <v>21</v>
      </c>
      <c r="E13" t="s">
        <v>17</v>
      </c>
      <c r="F13" t="s">
        <v>21</v>
      </c>
      <c r="G13" t="s">
        <v>616</v>
      </c>
      <c r="H13" t="s">
        <v>21</v>
      </c>
      <c r="I13" t="s">
        <v>21</v>
      </c>
      <c r="J13">
        <v>35</v>
      </c>
      <c r="K13" t="s">
        <v>27</v>
      </c>
      <c r="L13" t="s">
        <v>21</v>
      </c>
      <c r="M13" t="s">
        <v>21</v>
      </c>
      <c r="N13" t="s">
        <v>21</v>
      </c>
      <c r="O13" t="s">
        <v>21</v>
      </c>
      <c r="P13" t="s">
        <v>28</v>
      </c>
      <c r="Q13" t="s">
        <v>29</v>
      </c>
      <c r="R13" t="e">
        <f>VLOOKUP(A13,Sheet2!B:U,20,FALSE)</f>
        <v>#N/A</v>
      </c>
    </row>
    <row r="14" spans="1:18" hidden="1" x14ac:dyDescent="0.2">
      <c r="A14" t="s">
        <v>47</v>
      </c>
      <c r="B14" t="s">
        <v>31</v>
      </c>
      <c r="C14" t="s">
        <v>40</v>
      </c>
      <c r="D14" t="s">
        <v>21</v>
      </c>
      <c r="E14" t="s">
        <v>17</v>
      </c>
      <c r="F14" t="s">
        <v>21</v>
      </c>
      <c r="G14" t="s">
        <v>616</v>
      </c>
      <c r="H14" t="s">
        <v>21</v>
      </c>
      <c r="I14" t="s">
        <v>21</v>
      </c>
      <c r="J14">
        <v>61</v>
      </c>
      <c r="K14" t="s">
        <v>27</v>
      </c>
      <c r="L14" t="s">
        <v>21</v>
      </c>
      <c r="M14" t="s">
        <v>21</v>
      </c>
      <c r="N14" t="s">
        <v>21</v>
      </c>
      <c r="O14" t="s">
        <v>21</v>
      </c>
      <c r="P14" t="s">
        <v>28</v>
      </c>
      <c r="Q14" t="s">
        <v>29</v>
      </c>
      <c r="R14" t="e">
        <f>VLOOKUP(A14,Sheet2!B:U,20,FALSE)</f>
        <v>#N/A</v>
      </c>
    </row>
    <row r="15" spans="1:18" hidden="1" x14ac:dyDescent="0.2">
      <c r="A15" t="s">
        <v>48</v>
      </c>
      <c r="B15" t="s">
        <v>31</v>
      </c>
      <c r="C15" t="s">
        <v>40</v>
      </c>
      <c r="D15" t="s">
        <v>21</v>
      </c>
      <c r="E15" t="s">
        <v>17</v>
      </c>
      <c r="F15" t="s">
        <v>21</v>
      </c>
      <c r="G15" t="s">
        <v>617</v>
      </c>
      <c r="H15" t="s">
        <v>21</v>
      </c>
      <c r="I15" t="s">
        <v>21</v>
      </c>
      <c r="J15">
        <v>41</v>
      </c>
      <c r="K15" t="s">
        <v>20</v>
      </c>
      <c r="L15" t="s">
        <v>21</v>
      </c>
      <c r="M15" t="s">
        <v>21</v>
      </c>
      <c r="N15" t="s">
        <v>21</v>
      </c>
      <c r="O15" t="s">
        <v>21</v>
      </c>
      <c r="P15" t="s">
        <v>28</v>
      </c>
      <c r="Q15" t="s">
        <v>29</v>
      </c>
      <c r="R15" t="e">
        <f>VLOOKUP(A15,Sheet2!B:U,20,FALSE)</f>
        <v>#N/A</v>
      </c>
    </row>
    <row r="16" spans="1:18" hidden="1" x14ac:dyDescent="0.2">
      <c r="A16" t="s">
        <v>49</v>
      </c>
      <c r="B16" t="s">
        <v>14</v>
      </c>
      <c r="C16" t="s">
        <v>40</v>
      </c>
      <c r="D16" t="s">
        <v>21</v>
      </c>
      <c r="E16" t="s">
        <v>17</v>
      </c>
      <c r="F16" t="s">
        <v>21</v>
      </c>
      <c r="G16" t="s">
        <v>616</v>
      </c>
      <c r="H16" t="s">
        <v>21</v>
      </c>
      <c r="I16" t="s">
        <v>21</v>
      </c>
      <c r="J16">
        <v>36</v>
      </c>
      <c r="K16" t="s">
        <v>27</v>
      </c>
      <c r="L16" t="s">
        <v>21</v>
      </c>
      <c r="M16" t="s">
        <v>21</v>
      </c>
      <c r="N16" t="s">
        <v>21</v>
      </c>
      <c r="O16" t="s">
        <v>21</v>
      </c>
      <c r="P16" t="s">
        <v>22</v>
      </c>
      <c r="Q16" t="s">
        <v>23</v>
      </c>
      <c r="R16" t="e">
        <f>VLOOKUP(A16,Sheet2!B:U,20,FALSE)</f>
        <v>#N/A</v>
      </c>
    </row>
    <row r="17" spans="1:18" hidden="1" x14ac:dyDescent="0.2">
      <c r="A17" t="s">
        <v>50</v>
      </c>
      <c r="B17" t="s">
        <v>31</v>
      </c>
      <c r="C17" t="s">
        <v>40</v>
      </c>
      <c r="D17" t="s">
        <v>21</v>
      </c>
      <c r="E17" t="s">
        <v>17</v>
      </c>
      <c r="F17" t="s">
        <v>21</v>
      </c>
      <c r="G17" t="s">
        <v>616</v>
      </c>
      <c r="H17" t="s">
        <v>21</v>
      </c>
      <c r="I17" t="s">
        <v>21</v>
      </c>
      <c r="J17">
        <v>32</v>
      </c>
      <c r="K17" t="s">
        <v>27</v>
      </c>
      <c r="L17" t="s">
        <v>21</v>
      </c>
      <c r="M17" t="s">
        <v>21</v>
      </c>
      <c r="N17" t="s">
        <v>21</v>
      </c>
      <c r="O17" t="s">
        <v>21</v>
      </c>
      <c r="P17" t="s">
        <v>28</v>
      </c>
      <c r="Q17" t="s">
        <v>23</v>
      </c>
      <c r="R17" t="e">
        <f>VLOOKUP(A17,Sheet2!B:U,20,FALSE)</f>
        <v>#N/A</v>
      </c>
    </row>
    <row r="18" spans="1:18" hidden="1" x14ac:dyDescent="0.2">
      <c r="A18" t="s">
        <v>51</v>
      </c>
      <c r="B18" t="s">
        <v>25</v>
      </c>
      <c r="C18" t="s">
        <v>52</v>
      </c>
      <c r="D18" t="s">
        <v>53</v>
      </c>
      <c r="E18" t="s">
        <v>17</v>
      </c>
      <c r="F18" t="s">
        <v>36</v>
      </c>
      <c r="G18" t="s">
        <v>617</v>
      </c>
      <c r="H18" t="s">
        <v>19</v>
      </c>
      <c r="I18" t="s">
        <v>303</v>
      </c>
      <c r="J18">
        <v>43</v>
      </c>
      <c r="K18" t="s">
        <v>27</v>
      </c>
      <c r="L18">
        <v>1550</v>
      </c>
      <c r="M18">
        <v>1</v>
      </c>
      <c r="N18" t="s">
        <v>21</v>
      </c>
      <c r="O18">
        <v>1</v>
      </c>
      <c r="P18" t="s">
        <v>28</v>
      </c>
      <c r="Q18" t="s">
        <v>29</v>
      </c>
      <c r="R18" t="str">
        <f>VLOOKUP(A18,Sheet2!B:U,20,FALSE)</f>
        <v>NA</v>
      </c>
    </row>
    <row r="19" spans="1:18" hidden="1" x14ac:dyDescent="0.2">
      <c r="A19" t="s">
        <v>54</v>
      </c>
      <c r="B19" t="s">
        <v>25</v>
      </c>
      <c r="C19" t="s">
        <v>52</v>
      </c>
      <c r="D19" t="s">
        <v>16</v>
      </c>
      <c r="E19" t="s">
        <v>17</v>
      </c>
      <c r="F19" t="s">
        <v>18</v>
      </c>
      <c r="G19" t="s">
        <v>617</v>
      </c>
      <c r="H19" t="s">
        <v>19</v>
      </c>
      <c r="I19" t="s">
        <v>303</v>
      </c>
      <c r="J19">
        <v>33</v>
      </c>
      <c r="K19" t="s">
        <v>27</v>
      </c>
      <c r="L19">
        <v>140</v>
      </c>
      <c r="M19">
        <v>1</v>
      </c>
      <c r="N19">
        <v>140</v>
      </c>
      <c r="O19">
        <v>1</v>
      </c>
      <c r="P19" t="s">
        <v>28</v>
      </c>
      <c r="Q19" t="s">
        <v>29</v>
      </c>
      <c r="R19" t="str">
        <f>VLOOKUP(A19,Sheet2!B:U,20,FALSE)</f>
        <v>不突变</v>
      </c>
    </row>
    <row r="20" spans="1:18" hidden="1" x14ac:dyDescent="0.2">
      <c r="A20" t="s">
        <v>55</v>
      </c>
      <c r="B20" t="s">
        <v>25</v>
      </c>
      <c r="C20" t="s">
        <v>52</v>
      </c>
      <c r="D20" t="s">
        <v>53</v>
      </c>
      <c r="E20" t="s">
        <v>17</v>
      </c>
      <c r="F20" t="s">
        <v>18</v>
      </c>
      <c r="G20" t="s">
        <v>617</v>
      </c>
      <c r="H20" t="s">
        <v>19</v>
      </c>
      <c r="I20" t="s">
        <v>303</v>
      </c>
      <c r="J20">
        <v>35</v>
      </c>
      <c r="K20" t="s">
        <v>27</v>
      </c>
      <c r="L20">
        <v>2254</v>
      </c>
      <c r="M20">
        <v>1</v>
      </c>
      <c r="N20" t="s">
        <v>21</v>
      </c>
      <c r="O20">
        <v>1</v>
      </c>
      <c r="P20" t="s">
        <v>28</v>
      </c>
      <c r="Q20" t="s">
        <v>29</v>
      </c>
      <c r="R20" t="str">
        <f>VLOOKUP(A20,Sheet2!B:U,20,FALSE)</f>
        <v>NA</v>
      </c>
    </row>
    <row r="21" spans="1:18" hidden="1" x14ac:dyDescent="0.2">
      <c r="A21" t="s">
        <v>56</v>
      </c>
      <c r="B21" t="s">
        <v>31</v>
      </c>
      <c r="C21" t="s">
        <v>52</v>
      </c>
      <c r="D21" t="s">
        <v>16</v>
      </c>
      <c r="E21" t="s">
        <v>17</v>
      </c>
      <c r="F21" t="s">
        <v>26</v>
      </c>
      <c r="G21" t="s">
        <v>615</v>
      </c>
      <c r="H21" t="s">
        <v>57</v>
      </c>
      <c r="I21" t="s">
        <v>303</v>
      </c>
      <c r="J21">
        <v>42</v>
      </c>
      <c r="K21" t="s">
        <v>27</v>
      </c>
      <c r="L21">
        <v>2366</v>
      </c>
      <c r="M21">
        <v>0</v>
      </c>
      <c r="N21">
        <v>1692</v>
      </c>
      <c r="O21">
        <v>0</v>
      </c>
      <c r="P21" t="s">
        <v>32</v>
      </c>
      <c r="Q21" t="s">
        <v>29</v>
      </c>
      <c r="R21" t="str">
        <f>VLOOKUP(A21,Sheet2!B:U,20,FALSE)</f>
        <v>NA</v>
      </c>
    </row>
    <row r="22" spans="1:18" hidden="1" x14ac:dyDescent="0.2">
      <c r="A22" t="s">
        <v>58</v>
      </c>
      <c r="B22" t="s">
        <v>14</v>
      </c>
      <c r="C22" t="s">
        <v>52</v>
      </c>
      <c r="D22" t="s">
        <v>16</v>
      </c>
      <c r="E22" t="s">
        <v>17</v>
      </c>
      <c r="F22" t="s">
        <v>18</v>
      </c>
      <c r="G22" t="s">
        <v>615</v>
      </c>
      <c r="H22" t="s">
        <v>57</v>
      </c>
      <c r="I22" t="s">
        <v>303</v>
      </c>
      <c r="J22">
        <v>46</v>
      </c>
      <c r="K22" t="s">
        <v>20</v>
      </c>
      <c r="L22">
        <v>2422</v>
      </c>
      <c r="M22">
        <v>0</v>
      </c>
      <c r="N22">
        <v>1739</v>
      </c>
      <c r="O22">
        <v>0</v>
      </c>
      <c r="P22" t="s">
        <v>22</v>
      </c>
      <c r="Q22" t="s">
        <v>23</v>
      </c>
      <c r="R22" t="str">
        <f>VLOOKUP(A22,Sheet2!B:U,20,FALSE)</f>
        <v>NA</v>
      </c>
    </row>
    <row r="23" spans="1:18" x14ac:dyDescent="0.2">
      <c r="A23" t="s">
        <v>59</v>
      </c>
      <c r="B23" t="s">
        <v>35</v>
      </c>
      <c r="C23" t="s">
        <v>52</v>
      </c>
      <c r="D23" t="s">
        <v>16</v>
      </c>
      <c r="E23" t="s">
        <v>17</v>
      </c>
      <c r="F23" t="s">
        <v>26</v>
      </c>
      <c r="G23" t="s">
        <v>615</v>
      </c>
      <c r="H23" t="s">
        <v>57</v>
      </c>
      <c r="I23" t="s">
        <v>303</v>
      </c>
      <c r="J23">
        <v>45</v>
      </c>
      <c r="K23" t="s">
        <v>27</v>
      </c>
      <c r="L23">
        <v>2324</v>
      </c>
      <c r="M23">
        <v>0</v>
      </c>
      <c r="N23">
        <v>1642</v>
      </c>
      <c r="O23">
        <v>1</v>
      </c>
      <c r="P23" t="s">
        <v>37</v>
      </c>
      <c r="Q23" t="s">
        <v>23</v>
      </c>
      <c r="R23" t="str">
        <f>VLOOKUP(A23,Sheet2!B:U,20,FALSE)</f>
        <v>NA</v>
      </c>
    </row>
    <row r="24" spans="1:18" hidden="1" x14ac:dyDescent="0.2">
      <c r="A24" t="s">
        <v>60</v>
      </c>
      <c r="B24" t="s">
        <v>31</v>
      </c>
      <c r="C24" t="s">
        <v>52</v>
      </c>
      <c r="D24" t="s">
        <v>16</v>
      </c>
      <c r="E24" t="s">
        <v>17</v>
      </c>
      <c r="F24" t="s">
        <v>26</v>
      </c>
      <c r="G24" t="s">
        <v>615</v>
      </c>
      <c r="H24" t="s">
        <v>57</v>
      </c>
      <c r="I24" t="s">
        <v>303</v>
      </c>
      <c r="J24">
        <v>31</v>
      </c>
      <c r="K24" t="s">
        <v>27</v>
      </c>
      <c r="L24">
        <v>2289</v>
      </c>
      <c r="M24">
        <v>0</v>
      </c>
      <c r="N24">
        <v>1606</v>
      </c>
      <c r="O24">
        <v>0</v>
      </c>
      <c r="P24" t="s">
        <v>28</v>
      </c>
      <c r="Q24" t="s">
        <v>29</v>
      </c>
      <c r="R24" t="str">
        <f>VLOOKUP(A24,Sheet2!B:U,20,FALSE)</f>
        <v>NA</v>
      </c>
    </row>
    <row r="25" spans="1:18" hidden="1" x14ac:dyDescent="0.2">
      <c r="A25" t="s">
        <v>61</v>
      </c>
      <c r="B25" t="s">
        <v>14</v>
      </c>
      <c r="C25" t="s">
        <v>52</v>
      </c>
      <c r="D25" t="s">
        <v>16</v>
      </c>
      <c r="E25" t="s">
        <v>17</v>
      </c>
      <c r="F25" t="s">
        <v>18</v>
      </c>
      <c r="G25" t="s">
        <v>615</v>
      </c>
      <c r="H25" t="s">
        <v>57</v>
      </c>
      <c r="I25" t="s">
        <v>303</v>
      </c>
      <c r="J25">
        <v>53</v>
      </c>
      <c r="K25" t="s">
        <v>20</v>
      </c>
      <c r="L25">
        <v>2294</v>
      </c>
      <c r="M25">
        <v>0</v>
      </c>
      <c r="N25">
        <v>1612</v>
      </c>
      <c r="O25">
        <v>0</v>
      </c>
      <c r="P25" t="s">
        <v>22</v>
      </c>
      <c r="Q25" t="s">
        <v>23</v>
      </c>
      <c r="R25" t="str">
        <f>VLOOKUP(A25,Sheet2!B:U,20,FALSE)</f>
        <v>NA</v>
      </c>
    </row>
    <row r="26" spans="1:18" hidden="1" x14ac:dyDescent="0.2">
      <c r="A26" t="s">
        <v>62</v>
      </c>
      <c r="B26" t="s">
        <v>31</v>
      </c>
      <c r="C26" t="s">
        <v>52</v>
      </c>
      <c r="D26" t="s">
        <v>16</v>
      </c>
      <c r="E26" t="s">
        <v>17</v>
      </c>
      <c r="F26" t="s">
        <v>26</v>
      </c>
      <c r="G26" t="s">
        <v>615</v>
      </c>
      <c r="H26" t="s">
        <v>57</v>
      </c>
      <c r="I26" t="s">
        <v>303</v>
      </c>
      <c r="J26">
        <v>42</v>
      </c>
      <c r="K26" t="s">
        <v>27</v>
      </c>
      <c r="L26">
        <v>2217</v>
      </c>
      <c r="M26">
        <v>0</v>
      </c>
      <c r="N26">
        <v>1534</v>
      </c>
      <c r="O26">
        <v>0</v>
      </c>
      <c r="P26" t="s">
        <v>32</v>
      </c>
      <c r="Q26" t="s">
        <v>29</v>
      </c>
      <c r="R26" t="str">
        <f>VLOOKUP(A26,Sheet2!B:U,20,FALSE)</f>
        <v>NA</v>
      </c>
    </row>
    <row r="27" spans="1:18" x14ac:dyDescent="0.2">
      <c r="A27" t="s">
        <v>63</v>
      </c>
      <c r="B27" t="s">
        <v>35</v>
      </c>
      <c r="C27" t="s">
        <v>52</v>
      </c>
      <c r="D27" t="s">
        <v>53</v>
      </c>
      <c r="E27" t="s">
        <v>17</v>
      </c>
      <c r="F27" t="s">
        <v>26</v>
      </c>
      <c r="G27" t="s">
        <v>617</v>
      </c>
      <c r="H27" t="s">
        <v>19</v>
      </c>
      <c r="I27" t="s">
        <v>303</v>
      </c>
      <c r="J27">
        <v>46</v>
      </c>
      <c r="K27" t="s">
        <v>27</v>
      </c>
      <c r="L27">
        <v>729</v>
      </c>
      <c r="M27">
        <v>1</v>
      </c>
      <c r="N27">
        <v>214</v>
      </c>
      <c r="O27">
        <v>1</v>
      </c>
      <c r="P27" t="s">
        <v>32</v>
      </c>
      <c r="Q27" t="s">
        <v>23</v>
      </c>
      <c r="R27" t="str">
        <f>VLOOKUP(A27,Sheet2!B:U,20,FALSE)</f>
        <v>无突变</v>
      </c>
    </row>
    <row r="28" spans="1:18" hidden="1" x14ac:dyDescent="0.2">
      <c r="A28" t="s">
        <v>64</v>
      </c>
      <c r="B28" t="s">
        <v>25</v>
      </c>
      <c r="C28" t="s">
        <v>52</v>
      </c>
      <c r="D28" t="s">
        <v>53</v>
      </c>
      <c r="E28" t="s">
        <v>17</v>
      </c>
      <c r="F28" t="s">
        <v>36</v>
      </c>
      <c r="G28" t="s">
        <v>617</v>
      </c>
      <c r="H28" t="s">
        <v>19</v>
      </c>
      <c r="I28" t="s">
        <v>303</v>
      </c>
      <c r="J28">
        <v>31</v>
      </c>
      <c r="K28" t="s">
        <v>27</v>
      </c>
      <c r="L28">
        <v>2344</v>
      </c>
      <c r="M28">
        <v>1</v>
      </c>
      <c r="N28">
        <v>573</v>
      </c>
      <c r="O28">
        <v>1</v>
      </c>
      <c r="P28" t="s">
        <v>28</v>
      </c>
      <c r="Q28" t="s">
        <v>29</v>
      </c>
      <c r="R28" t="str">
        <f>VLOOKUP(A28,Sheet2!B:U,20,FALSE)</f>
        <v>NA</v>
      </c>
    </row>
    <row r="29" spans="1:18" hidden="1" x14ac:dyDescent="0.2">
      <c r="A29" t="s">
        <v>65</v>
      </c>
      <c r="B29" t="s">
        <v>25</v>
      </c>
      <c r="C29" t="s">
        <v>52</v>
      </c>
      <c r="D29" t="s">
        <v>53</v>
      </c>
      <c r="E29" t="s">
        <v>17</v>
      </c>
      <c r="F29" t="s">
        <v>36</v>
      </c>
      <c r="G29" t="s">
        <v>617</v>
      </c>
      <c r="H29" t="s">
        <v>19</v>
      </c>
      <c r="I29" t="s">
        <v>303</v>
      </c>
      <c r="J29">
        <v>47</v>
      </c>
      <c r="K29" t="s">
        <v>20</v>
      </c>
      <c r="L29">
        <v>2648</v>
      </c>
      <c r="M29">
        <v>1</v>
      </c>
      <c r="N29" t="s">
        <v>21</v>
      </c>
      <c r="O29">
        <v>1</v>
      </c>
      <c r="P29" t="s">
        <v>28</v>
      </c>
      <c r="Q29" t="s">
        <v>29</v>
      </c>
      <c r="R29" t="str">
        <f>VLOOKUP(A29,Sheet2!B:U,20,FALSE)</f>
        <v>无突变</v>
      </c>
    </row>
    <row r="30" spans="1:18" hidden="1" x14ac:dyDescent="0.2">
      <c r="A30" t="s">
        <v>66</v>
      </c>
      <c r="B30" t="s">
        <v>14</v>
      </c>
      <c r="C30" t="s">
        <v>52</v>
      </c>
      <c r="D30" t="s">
        <v>53</v>
      </c>
      <c r="E30" t="s">
        <v>17</v>
      </c>
      <c r="F30" t="s">
        <v>18</v>
      </c>
      <c r="G30" t="s">
        <v>617</v>
      </c>
      <c r="H30" t="s">
        <v>19</v>
      </c>
      <c r="I30" t="s">
        <v>303</v>
      </c>
      <c r="J30">
        <v>42</v>
      </c>
      <c r="K30" t="s">
        <v>20</v>
      </c>
      <c r="L30">
        <v>2747</v>
      </c>
      <c r="M30">
        <v>1</v>
      </c>
      <c r="N30">
        <v>190</v>
      </c>
      <c r="O30">
        <v>1</v>
      </c>
      <c r="P30" t="s">
        <v>22</v>
      </c>
      <c r="Q30" t="s">
        <v>23</v>
      </c>
      <c r="R30" t="str">
        <f>VLOOKUP(A30,Sheet2!B:U,20,FALSE)</f>
        <v>NA</v>
      </c>
    </row>
    <row r="31" spans="1:18" hidden="1" x14ac:dyDescent="0.2">
      <c r="A31" t="s">
        <v>67</v>
      </c>
      <c r="B31" t="s">
        <v>25</v>
      </c>
      <c r="C31" t="s">
        <v>52</v>
      </c>
      <c r="D31" t="s">
        <v>53</v>
      </c>
      <c r="E31" t="s">
        <v>17</v>
      </c>
      <c r="F31" t="s">
        <v>18</v>
      </c>
      <c r="G31" t="s">
        <v>616</v>
      </c>
      <c r="H31" t="s">
        <v>41</v>
      </c>
      <c r="I31" t="s">
        <v>303</v>
      </c>
      <c r="J31">
        <v>23</v>
      </c>
      <c r="K31" t="s">
        <v>20</v>
      </c>
      <c r="L31">
        <v>2769</v>
      </c>
      <c r="M31">
        <v>1</v>
      </c>
      <c r="N31" t="s">
        <v>21</v>
      </c>
      <c r="O31">
        <v>1</v>
      </c>
      <c r="P31" t="s">
        <v>28</v>
      </c>
      <c r="Q31" t="s">
        <v>29</v>
      </c>
      <c r="R31" t="str">
        <f>VLOOKUP(A31,Sheet2!B:U,20,FALSE)</f>
        <v>NA</v>
      </c>
    </row>
    <row r="32" spans="1:18" hidden="1" x14ac:dyDescent="0.2">
      <c r="A32" t="s">
        <v>68</v>
      </c>
      <c r="B32" t="s">
        <v>25</v>
      </c>
      <c r="C32" t="s">
        <v>52</v>
      </c>
      <c r="D32" t="s">
        <v>53</v>
      </c>
      <c r="E32" t="s">
        <v>17</v>
      </c>
      <c r="F32" t="s">
        <v>18</v>
      </c>
      <c r="G32" t="s">
        <v>617</v>
      </c>
      <c r="H32" t="s">
        <v>41</v>
      </c>
      <c r="I32" t="s">
        <v>303</v>
      </c>
      <c r="J32">
        <v>40</v>
      </c>
      <c r="K32" t="s">
        <v>20</v>
      </c>
      <c r="L32">
        <v>1728</v>
      </c>
      <c r="M32">
        <v>0</v>
      </c>
      <c r="N32">
        <v>676</v>
      </c>
      <c r="O32">
        <v>0</v>
      </c>
      <c r="P32" t="s">
        <v>37</v>
      </c>
      <c r="Q32" t="s">
        <v>29</v>
      </c>
      <c r="R32" t="str">
        <f>VLOOKUP(A32,Sheet2!B:U,20,FALSE)</f>
        <v>NA</v>
      </c>
    </row>
    <row r="33" spans="1:18" hidden="1" x14ac:dyDescent="0.2">
      <c r="A33" t="s">
        <v>69</v>
      </c>
      <c r="B33" t="s">
        <v>31</v>
      </c>
      <c r="C33" t="s">
        <v>52</v>
      </c>
      <c r="D33" t="s">
        <v>16</v>
      </c>
      <c r="E33" t="s">
        <v>17</v>
      </c>
      <c r="F33" t="s">
        <v>26</v>
      </c>
      <c r="G33" t="s">
        <v>615</v>
      </c>
      <c r="H33" t="s">
        <v>57</v>
      </c>
      <c r="I33" t="s">
        <v>303</v>
      </c>
      <c r="J33">
        <v>48</v>
      </c>
      <c r="K33" t="s">
        <v>20</v>
      </c>
      <c r="L33" t="s">
        <v>21</v>
      </c>
      <c r="M33">
        <v>1</v>
      </c>
      <c r="N33">
        <v>650</v>
      </c>
      <c r="O33">
        <v>0</v>
      </c>
      <c r="P33" t="s">
        <v>32</v>
      </c>
      <c r="Q33" t="s">
        <v>23</v>
      </c>
      <c r="R33" t="str">
        <f>VLOOKUP(A33,Sheet2!B:U,20,FALSE)</f>
        <v>不突变</v>
      </c>
    </row>
    <row r="34" spans="1:18" hidden="1" x14ac:dyDescent="0.2">
      <c r="A34" t="s">
        <v>70</v>
      </c>
      <c r="B34" t="s">
        <v>25</v>
      </c>
      <c r="C34" t="s">
        <v>52</v>
      </c>
      <c r="D34" t="s">
        <v>53</v>
      </c>
      <c r="E34" t="s">
        <v>17</v>
      </c>
      <c r="F34" t="s">
        <v>18</v>
      </c>
      <c r="G34" t="s">
        <v>617</v>
      </c>
      <c r="H34" t="s">
        <v>19</v>
      </c>
      <c r="I34" t="s">
        <v>303</v>
      </c>
      <c r="J34">
        <v>34</v>
      </c>
      <c r="K34" t="s">
        <v>20</v>
      </c>
      <c r="L34">
        <v>1580</v>
      </c>
      <c r="M34">
        <v>1</v>
      </c>
      <c r="N34">
        <v>484</v>
      </c>
      <c r="O34">
        <v>1</v>
      </c>
      <c r="P34" t="s">
        <v>28</v>
      </c>
      <c r="Q34" t="s">
        <v>29</v>
      </c>
      <c r="R34" t="str">
        <f>VLOOKUP(A34,Sheet2!B:U,20,FALSE)</f>
        <v>不突变</v>
      </c>
    </row>
    <row r="35" spans="1:18" hidden="1" x14ac:dyDescent="0.2">
      <c r="A35" t="s">
        <v>71</v>
      </c>
      <c r="B35" t="s">
        <v>14</v>
      </c>
      <c r="C35" t="s">
        <v>52</v>
      </c>
      <c r="D35" t="s">
        <v>53</v>
      </c>
      <c r="E35" t="s">
        <v>17</v>
      </c>
      <c r="F35" t="s">
        <v>18</v>
      </c>
      <c r="G35" t="s">
        <v>617</v>
      </c>
      <c r="H35" t="s">
        <v>41</v>
      </c>
      <c r="I35" t="s">
        <v>303</v>
      </c>
      <c r="J35">
        <v>44</v>
      </c>
      <c r="K35" t="s">
        <v>27</v>
      </c>
      <c r="L35">
        <v>2827</v>
      </c>
      <c r="M35">
        <v>0</v>
      </c>
      <c r="N35">
        <v>636</v>
      </c>
      <c r="O35">
        <v>0</v>
      </c>
      <c r="P35" t="s">
        <v>22</v>
      </c>
      <c r="Q35" t="s">
        <v>23</v>
      </c>
      <c r="R35" t="str">
        <f>VLOOKUP(A35,Sheet2!B:U,20,FALSE)</f>
        <v>不突变</v>
      </c>
    </row>
    <row r="36" spans="1:18" hidden="1" x14ac:dyDescent="0.2">
      <c r="A36" t="s">
        <v>72</v>
      </c>
      <c r="B36" t="s">
        <v>31</v>
      </c>
      <c r="C36" t="s">
        <v>52</v>
      </c>
      <c r="D36" t="s">
        <v>53</v>
      </c>
      <c r="E36" t="s">
        <v>17</v>
      </c>
      <c r="F36" t="s">
        <v>18</v>
      </c>
      <c r="G36" t="s">
        <v>615</v>
      </c>
      <c r="H36" t="s">
        <v>57</v>
      </c>
      <c r="I36" t="s">
        <v>303</v>
      </c>
      <c r="J36">
        <v>33</v>
      </c>
      <c r="K36" t="s">
        <v>20</v>
      </c>
      <c r="L36">
        <v>1597</v>
      </c>
      <c r="M36">
        <v>0</v>
      </c>
      <c r="N36">
        <v>501</v>
      </c>
      <c r="O36">
        <v>0</v>
      </c>
      <c r="P36" t="s">
        <v>28</v>
      </c>
      <c r="Q36" t="s">
        <v>29</v>
      </c>
      <c r="R36" t="str">
        <f>VLOOKUP(A36,Sheet2!B:U,20,FALSE)</f>
        <v>不突变</v>
      </c>
    </row>
    <row r="37" spans="1:18" x14ac:dyDescent="0.2">
      <c r="A37" t="s">
        <v>73</v>
      </c>
      <c r="B37" t="s">
        <v>35</v>
      </c>
      <c r="C37" t="s">
        <v>52</v>
      </c>
      <c r="D37" t="s">
        <v>53</v>
      </c>
      <c r="E37" t="s">
        <v>17</v>
      </c>
      <c r="F37" t="s">
        <v>21</v>
      </c>
      <c r="G37" t="s">
        <v>617</v>
      </c>
      <c r="H37" t="s">
        <v>19</v>
      </c>
      <c r="I37" t="s">
        <v>303</v>
      </c>
      <c r="J37">
        <v>30</v>
      </c>
      <c r="K37" t="s">
        <v>27</v>
      </c>
      <c r="L37">
        <v>1077</v>
      </c>
      <c r="M37">
        <v>1</v>
      </c>
      <c r="N37">
        <v>351</v>
      </c>
      <c r="O37">
        <v>1</v>
      </c>
      <c r="P37" t="s">
        <v>22</v>
      </c>
      <c r="Q37" t="s">
        <v>23</v>
      </c>
      <c r="R37" t="str">
        <f>VLOOKUP(A37,Sheet2!B:U,20,FALSE)</f>
        <v>不突变</v>
      </c>
    </row>
    <row r="38" spans="1:18" hidden="1" x14ac:dyDescent="0.2">
      <c r="A38" t="s">
        <v>74</v>
      </c>
      <c r="B38" t="s">
        <v>14</v>
      </c>
      <c r="C38" t="s">
        <v>52</v>
      </c>
      <c r="D38" t="s">
        <v>16</v>
      </c>
      <c r="E38" t="s">
        <v>17</v>
      </c>
      <c r="F38" t="s">
        <v>18</v>
      </c>
      <c r="G38" t="s">
        <v>615</v>
      </c>
      <c r="H38" t="s">
        <v>57</v>
      </c>
      <c r="I38" t="s">
        <v>303</v>
      </c>
      <c r="J38">
        <v>62</v>
      </c>
      <c r="K38" t="s">
        <v>27</v>
      </c>
      <c r="L38">
        <v>1439</v>
      </c>
      <c r="M38">
        <v>0</v>
      </c>
      <c r="N38">
        <v>588</v>
      </c>
      <c r="O38">
        <v>0</v>
      </c>
      <c r="P38" t="s">
        <v>22</v>
      </c>
      <c r="Q38" t="s">
        <v>23</v>
      </c>
      <c r="R38" t="str">
        <f>VLOOKUP(A38,Sheet2!B:U,20,FALSE)</f>
        <v>不突变</v>
      </c>
    </row>
    <row r="39" spans="1:18" x14ac:dyDescent="0.2">
      <c r="A39" t="s">
        <v>75</v>
      </c>
      <c r="B39" t="s">
        <v>35</v>
      </c>
      <c r="C39" t="s">
        <v>52</v>
      </c>
      <c r="D39" t="s">
        <v>16</v>
      </c>
      <c r="E39" t="s">
        <v>17</v>
      </c>
      <c r="F39" t="s">
        <v>18</v>
      </c>
      <c r="G39" t="s">
        <v>616</v>
      </c>
      <c r="H39" t="s">
        <v>41</v>
      </c>
      <c r="I39" t="s">
        <v>303</v>
      </c>
      <c r="J39">
        <v>59</v>
      </c>
      <c r="K39" t="s">
        <v>27</v>
      </c>
      <c r="L39">
        <v>1417</v>
      </c>
      <c r="M39">
        <v>0</v>
      </c>
      <c r="N39">
        <v>566</v>
      </c>
      <c r="O39">
        <v>0</v>
      </c>
      <c r="P39" t="s">
        <v>37</v>
      </c>
      <c r="Q39" t="s">
        <v>29</v>
      </c>
      <c r="R39" t="str">
        <f>VLOOKUP(A39,Sheet2!B:U,20,FALSE)</f>
        <v>不突变</v>
      </c>
    </row>
    <row r="40" spans="1:18" hidden="1" x14ac:dyDescent="0.2">
      <c r="A40" t="s">
        <v>76</v>
      </c>
      <c r="B40" t="s">
        <v>14</v>
      </c>
      <c r="C40" t="s">
        <v>52</v>
      </c>
      <c r="D40" t="s">
        <v>16</v>
      </c>
      <c r="E40" t="s">
        <v>17</v>
      </c>
      <c r="F40" t="s">
        <v>26</v>
      </c>
      <c r="G40" t="s">
        <v>615</v>
      </c>
      <c r="H40" t="s">
        <v>57</v>
      </c>
      <c r="I40" t="s">
        <v>303</v>
      </c>
      <c r="J40">
        <v>62</v>
      </c>
      <c r="K40" t="s">
        <v>27</v>
      </c>
      <c r="L40">
        <v>1417</v>
      </c>
      <c r="M40">
        <v>0</v>
      </c>
      <c r="N40">
        <v>566</v>
      </c>
      <c r="O40">
        <v>0</v>
      </c>
      <c r="P40" t="s">
        <v>22</v>
      </c>
      <c r="Q40" t="s">
        <v>23</v>
      </c>
      <c r="R40" t="str">
        <f>VLOOKUP(A40,Sheet2!B:U,20,FALSE)</f>
        <v>不突变</v>
      </c>
    </row>
    <row r="41" spans="1:18" hidden="1" x14ac:dyDescent="0.2">
      <c r="A41" t="s">
        <v>77</v>
      </c>
      <c r="B41" t="s">
        <v>14</v>
      </c>
      <c r="C41" t="s">
        <v>52</v>
      </c>
      <c r="D41" t="s">
        <v>16</v>
      </c>
      <c r="E41" t="s">
        <v>17</v>
      </c>
      <c r="F41" t="s">
        <v>18</v>
      </c>
      <c r="G41" t="s">
        <v>616</v>
      </c>
      <c r="H41" t="s">
        <v>41</v>
      </c>
      <c r="I41" t="s">
        <v>303</v>
      </c>
      <c r="J41">
        <v>42</v>
      </c>
      <c r="K41" t="s">
        <v>20</v>
      </c>
      <c r="L41">
        <v>1409</v>
      </c>
      <c r="M41">
        <v>0</v>
      </c>
      <c r="N41">
        <v>558</v>
      </c>
      <c r="O41">
        <v>0</v>
      </c>
      <c r="P41" t="s">
        <v>22</v>
      </c>
      <c r="Q41" t="s">
        <v>23</v>
      </c>
      <c r="R41" t="str">
        <f>VLOOKUP(A41,Sheet2!B:U,20,FALSE)</f>
        <v>不突变</v>
      </c>
    </row>
    <row r="42" spans="1:18" hidden="1" x14ac:dyDescent="0.2">
      <c r="A42" t="s">
        <v>78</v>
      </c>
      <c r="B42" t="s">
        <v>14</v>
      </c>
      <c r="C42" t="s">
        <v>52</v>
      </c>
      <c r="D42" t="s">
        <v>53</v>
      </c>
      <c r="E42" t="s">
        <v>17</v>
      </c>
      <c r="F42" t="s">
        <v>36</v>
      </c>
      <c r="G42" t="s">
        <v>617</v>
      </c>
      <c r="H42" t="s">
        <v>19</v>
      </c>
      <c r="I42" t="s">
        <v>303</v>
      </c>
      <c r="J42">
        <v>28</v>
      </c>
      <c r="K42" t="s">
        <v>20</v>
      </c>
      <c r="L42" t="s">
        <v>21</v>
      </c>
      <c r="M42" t="s">
        <v>21</v>
      </c>
      <c r="N42" t="s">
        <v>21</v>
      </c>
      <c r="O42" t="s">
        <v>21</v>
      </c>
      <c r="P42" t="s">
        <v>22</v>
      </c>
      <c r="Q42" t="s">
        <v>23</v>
      </c>
      <c r="R42" t="str">
        <f>VLOOKUP(A42,Sheet2!B:U,20,FALSE)</f>
        <v>不突变</v>
      </c>
    </row>
    <row r="43" spans="1:18" x14ac:dyDescent="0.2">
      <c r="A43" t="s">
        <v>79</v>
      </c>
      <c r="B43" t="s">
        <v>35</v>
      </c>
      <c r="C43" t="s">
        <v>52</v>
      </c>
      <c r="D43" t="s">
        <v>16</v>
      </c>
      <c r="E43" t="s">
        <v>17</v>
      </c>
      <c r="F43" t="s">
        <v>18</v>
      </c>
      <c r="G43" t="s">
        <v>615</v>
      </c>
      <c r="H43" t="s">
        <v>57</v>
      </c>
      <c r="I43" t="s">
        <v>303</v>
      </c>
      <c r="J43">
        <v>47</v>
      </c>
      <c r="K43" t="s">
        <v>27</v>
      </c>
      <c r="L43">
        <v>1395</v>
      </c>
      <c r="M43">
        <v>0</v>
      </c>
      <c r="N43">
        <v>544</v>
      </c>
      <c r="O43">
        <v>0</v>
      </c>
      <c r="P43" t="s">
        <v>37</v>
      </c>
      <c r="Q43" t="s">
        <v>29</v>
      </c>
      <c r="R43" t="str">
        <f>VLOOKUP(A43,Sheet2!B:U,20,FALSE)</f>
        <v>不突变</v>
      </c>
    </row>
    <row r="44" spans="1:18" hidden="1" x14ac:dyDescent="0.2">
      <c r="A44" t="s">
        <v>80</v>
      </c>
      <c r="B44" t="s">
        <v>14</v>
      </c>
      <c r="C44" t="s">
        <v>52</v>
      </c>
      <c r="D44" t="s">
        <v>16</v>
      </c>
      <c r="E44" t="s">
        <v>17</v>
      </c>
      <c r="F44" t="s">
        <v>18</v>
      </c>
      <c r="G44" t="s">
        <v>615</v>
      </c>
      <c r="H44" t="s">
        <v>57</v>
      </c>
      <c r="I44" t="s">
        <v>303</v>
      </c>
      <c r="J44">
        <v>29</v>
      </c>
      <c r="K44" t="s">
        <v>20</v>
      </c>
      <c r="L44">
        <v>1381</v>
      </c>
      <c r="M44">
        <v>0</v>
      </c>
      <c r="N44">
        <v>530</v>
      </c>
      <c r="O44">
        <v>0</v>
      </c>
      <c r="P44" t="s">
        <v>22</v>
      </c>
      <c r="Q44" t="s">
        <v>23</v>
      </c>
      <c r="R44" t="str">
        <f>VLOOKUP(A44,Sheet2!B:U,20,FALSE)</f>
        <v>不突变</v>
      </c>
    </row>
    <row r="45" spans="1:18" hidden="1" x14ac:dyDescent="0.2">
      <c r="A45" t="s">
        <v>81</v>
      </c>
      <c r="B45" t="s">
        <v>31</v>
      </c>
      <c r="C45" t="s">
        <v>52</v>
      </c>
      <c r="D45" t="s">
        <v>16</v>
      </c>
      <c r="E45" t="s">
        <v>17</v>
      </c>
      <c r="F45" t="s">
        <v>36</v>
      </c>
      <c r="G45" t="s">
        <v>615</v>
      </c>
      <c r="H45" t="s">
        <v>57</v>
      </c>
      <c r="I45" t="s">
        <v>303</v>
      </c>
      <c r="J45">
        <v>31</v>
      </c>
      <c r="K45" t="s">
        <v>27</v>
      </c>
      <c r="L45">
        <v>1346</v>
      </c>
      <c r="M45">
        <v>0</v>
      </c>
      <c r="N45">
        <v>495</v>
      </c>
      <c r="O45">
        <v>0</v>
      </c>
      <c r="P45" t="s">
        <v>28</v>
      </c>
      <c r="Q45" t="s">
        <v>29</v>
      </c>
      <c r="R45" t="str">
        <f>VLOOKUP(A45,Sheet2!B:U,20,FALSE)</f>
        <v>不突变</v>
      </c>
    </row>
    <row r="46" spans="1:18" x14ac:dyDescent="0.2">
      <c r="A46" t="s">
        <v>82</v>
      </c>
      <c r="B46" t="s">
        <v>35</v>
      </c>
      <c r="C46" t="s">
        <v>52</v>
      </c>
      <c r="D46" t="s">
        <v>16</v>
      </c>
      <c r="E46" t="s">
        <v>17</v>
      </c>
      <c r="F46" t="s">
        <v>26</v>
      </c>
      <c r="G46" t="s">
        <v>615</v>
      </c>
      <c r="H46" t="s">
        <v>57</v>
      </c>
      <c r="I46" t="s">
        <v>303</v>
      </c>
      <c r="J46">
        <v>50</v>
      </c>
      <c r="K46" t="s">
        <v>27</v>
      </c>
      <c r="L46">
        <v>1345</v>
      </c>
      <c r="M46">
        <v>0</v>
      </c>
      <c r="N46">
        <v>494</v>
      </c>
      <c r="O46">
        <v>0</v>
      </c>
      <c r="P46" t="s">
        <v>32</v>
      </c>
      <c r="Q46" t="s">
        <v>23</v>
      </c>
      <c r="R46" t="str">
        <f>VLOOKUP(A46,Sheet2!B:U,20,FALSE)</f>
        <v>不突变</v>
      </c>
    </row>
    <row r="47" spans="1:18" hidden="1" x14ac:dyDescent="0.2">
      <c r="A47" t="s">
        <v>83</v>
      </c>
      <c r="B47" t="s">
        <v>31</v>
      </c>
      <c r="C47" t="s">
        <v>52</v>
      </c>
      <c r="D47" t="s">
        <v>16</v>
      </c>
      <c r="E47" t="s">
        <v>17</v>
      </c>
      <c r="F47" t="s">
        <v>36</v>
      </c>
      <c r="G47" t="s">
        <v>617</v>
      </c>
      <c r="H47" t="s">
        <v>57</v>
      </c>
      <c r="I47" t="s">
        <v>303</v>
      </c>
      <c r="J47">
        <v>48</v>
      </c>
      <c r="K47" t="s">
        <v>27</v>
      </c>
      <c r="L47">
        <v>1310</v>
      </c>
      <c r="M47">
        <v>0</v>
      </c>
      <c r="N47">
        <v>459</v>
      </c>
      <c r="O47">
        <v>0</v>
      </c>
      <c r="P47" t="s">
        <v>37</v>
      </c>
      <c r="Q47" t="s">
        <v>23</v>
      </c>
      <c r="R47" t="str">
        <f>VLOOKUP(A47,Sheet2!B:U,20,FALSE)</f>
        <v>不突变</v>
      </c>
    </row>
    <row r="48" spans="1:18" hidden="1" x14ac:dyDescent="0.2">
      <c r="A48" t="s">
        <v>84</v>
      </c>
      <c r="B48" t="s">
        <v>31</v>
      </c>
      <c r="C48" t="s">
        <v>52</v>
      </c>
      <c r="D48" t="s">
        <v>16</v>
      </c>
      <c r="E48" t="s">
        <v>17</v>
      </c>
      <c r="F48" t="s">
        <v>18</v>
      </c>
      <c r="G48" t="s">
        <v>616</v>
      </c>
      <c r="H48" t="s">
        <v>41</v>
      </c>
      <c r="I48" t="s">
        <v>303</v>
      </c>
      <c r="J48">
        <v>31</v>
      </c>
      <c r="K48" t="s">
        <v>27</v>
      </c>
      <c r="L48">
        <v>1033</v>
      </c>
      <c r="M48">
        <v>1</v>
      </c>
      <c r="N48">
        <v>796</v>
      </c>
      <c r="O48">
        <v>0</v>
      </c>
      <c r="P48" t="s">
        <v>32</v>
      </c>
      <c r="Q48" t="s">
        <v>29</v>
      </c>
      <c r="R48" t="str">
        <f>VLOOKUP(A48,Sheet2!B:U,20,FALSE)</f>
        <v>不突变</v>
      </c>
    </row>
    <row r="49" spans="1:18" hidden="1" x14ac:dyDescent="0.2">
      <c r="A49" t="s">
        <v>85</v>
      </c>
      <c r="B49" t="s">
        <v>31</v>
      </c>
      <c r="C49" t="s">
        <v>52</v>
      </c>
      <c r="D49" t="s">
        <v>16</v>
      </c>
      <c r="E49" t="s">
        <v>17</v>
      </c>
      <c r="F49" t="s">
        <v>18</v>
      </c>
      <c r="G49" t="s">
        <v>615</v>
      </c>
      <c r="H49" t="s">
        <v>57</v>
      </c>
      <c r="I49" t="s">
        <v>303</v>
      </c>
      <c r="J49">
        <v>28</v>
      </c>
      <c r="K49" t="s">
        <v>20</v>
      </c>
      <c r="L49">
        <v>2538</v>
      </c>
      <c r="M49">
        <v>0</v>
      </c>
      <c r="N49">
        <v>1855</v>
      </c>
      <c r="O49">
        <v>0</v>
      </c>
      <c r="P49" t="s">
        <v>28</v>
      </c>
      <c r="Q49" t="s">
        <v>29</v>
      </c>
      <c r="R49" t="str">
        <f>VLOOKUP(A49,Sheet2!B:U,20,FALSE)</f>
        <v>NA</v>
      </c>
    </row>
    <row r="50" spans="1:18" hidden="1" x14ac:dyDescent="0.2">
      <c r="A50" t="s">
        <v>86</v>
      </c>
      <c r="B50" t="s">
        <v>14</v>
      </c>
      <c r="C50" t="s">
        <v>52</v>
      </c>
      <c r="D50" t="s">
        <v>16</v>
      </c>
      <c r="E50" t="s">
        <v>17</v>
      </c>
      <c r="F50" t="s">
        <v>18</v>
      </c>
      <c r="G50" t="s">
        <v>615</v>
      </c>
      <c r="H50" t="s">
        <v>57</v>
      </c>
      <c r="I50" t="s">
        <v>303</v>
      </c>
      <c r="J50">
        <v>40</v>
      </c>
      <c r="K50" t="s">
        <v>20</v>
      </c>
      <c r="L50">
        <v>1947</v>
      </c>
      <c r="M50">
        <v>1</v>
      </c>
      <c r="N50">
        <v>1851</v>
      </c>
      <c r="O50">
        <v>0</v>
      </c>
      <c r="P50" t="s">
        <v>22</v>
      </c>
      <c r="Q50" t="s">
        <v>23</v>
      </c>
      <c r="R50" t="str">
        <f>VLOOKUP(A50,Sheet2!B:U,20,FALSE)</f>
        <v>NA</v>
      </c>
    </row>
    <row r="51" spans="1:18" hidden="1" x14ac:dyDescent="0.2">
      <c r="A51" t="s">
        <v>87</v>
      </c>
      <c r="B51" t="s">
        <v>25</v>
      </c>
      <c r="C51" t="s">
        <v>52</v>
      </c>
      <c r="D51" t="s">
        <v>53</v>
      </c>
      <c r="E51" t="s">
        <v>17</v>
      </c>
      <c r="F51" t="s">
        <v>18</v>
      </c>
      <c r="G51" t="s">
        <v>617</v>
      </c>
      <c r="H51" t="s">
        <v>19</v>
      </c>
      <c r="I51" t="s">
        <v>303</v>
      </c>
      <c r="J51">
        <v>32</v>
      </c>
      <c r="K51" t="s">
        <v>27</v>
      </c>
      <c r="L51">
        <v>852</v>
      </c>
      <c r="M51">
        <v>1</v>
      </c>
      <c r="N51" t="s">
        <v>21</v>
      </c>
      <c r="O51">
        <v>1</v>
      </c>
      <c r="P51" t="s">
        <v>28</v>
      </c>
      <c r="Q51" t="s">
        <v>29</v>
      </c>
      <c r="R51" t="str">
        <f>VLOOKUP(A51,Sheet2!B:U,20,FALSE)</f>
        <v>NA</v>
      </c>
    </row>
    <row r="52" spans="1:18" hidden="1" x14ac:dyDescent="0.2">
      <c r="A52" t="s">
        <v>88</v>
      </c>
      <c r="B52" t="s">
        <v>14</v>
      </c>
      <c r="C52" t="s">
        <v>52</v>
      </c>
      <c r="D52" t="s">
        <v>16</v>
      </c>
      <c r="E52" t="s">
        <v>17</v>
      </c>
      <c r="F52" t="s">
        <v>18</v>
      </c>
      <c r="G52" t="s">
        <v>617</v>
      </c>
      <c r="H52" t="s">
        <v>19</v>
      </c>
      <c r="I52" t="s">
        <v>303</v>
      </c>
      <c r="J52">
        <v>50</v>
      </c>
      <c r="K52" t="s">
        <v>20</v>
      </c>
      <c r="L52">
        <v>1192</v>
      </c>
      <c r="M52">
        <v>0</v>
      </c>
      <c r="N52">
        <v>504</v>
      </c>
      <c r="O52">
        <v>0</v>
      </c>
      <c r="P52" t="s">
        <v>22</v>
      </c>
      <c r="Q52" t="s">
        <v>23</v>
      </c>
      <c r="R52" t="str">
        <f>VLOOKUP(A52,Sheet2!B:U,20,FALSE)</f>
        <v>不突变</v>
      </c>
    </row>
  </sheetData>
  <autoFilter ref="A1:Q52" xr:uid="{00000000-0001-0000-0000-000000000000}">
    <filterColumn colId="1">
      <filters>
        <filter val="ProteoNMF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23B91-92D3-884E-A53D-BDE8C5DB04B1}">
  <dimension ref="A1:B10"/>
  <sheetViews>
    <sheetView workbookViewId="0">
      <selection sqref="A1:B10"/>
    </sheetView>
  </sheetViews>
  <sheetFormatPr baseColWidth="10" defaultRowHeight="16" x14ac:dyDescent="0.2"/>
  <sheetData>
    <row r="1" spans="1:2" x14ac:dyDescent="0.2">
      <c r="A1">
        <v>730.5</v>
      </c>
      <c r="B1">
        <v>1</v>
      </c>
    </row>
    <row r="2" spans="1:2" x14ac:dyDescent="0.2">
      <c r="A2">
        <v>255.67500000000001</v>
      </c>
      <c r="B2">
        <v>1</v>
      </c>
    </row>
    <row r="3" spans="1:2" x14ac:dyDescent="0.2">
      <c r="A3">
        <v>2191.5</v>
      </c>
      <c r="B3">
        <v>0</v>
      </c>
    </row>
    <row r="4" spans="1:2" x14ac:dyDescent="0.2">
      <c r="A4">
        <v>2191.5</v>
      </c>
      <c r="B4">
        <v>0</v>
      </c>
    </row>
    <row r="5" spans="1:2" x14ac:dyDescent="0.2">
      <c r="A5">
        <v>1826.25</v>
      </c>
      <c r="B5">
        <v>1</v>
      </c>
    </row>
    <row r="6" spans="1:2" x14ac:dyDescent="0.2">
      <c r="A6">
        <v>2191.5</v>
      </c>
      <c r="B6">
        <v>0</v>
      </c>
    </row>
    <row r="7" spans="1:2" x14ac:dyDescent="0.2">
      <c r="A7">
        <v>4383</v>
      </c>
      <c r="B7">
        <v>1</v>
      </c>
    </row>
    <row r="8" spans="1:2" x14ac:dyDescent="0.2">
      <c r="A8">
        <v>2191.5</v>
      </c>
      <c r="B8">
        <v>0</v>
      </c>
    </row>
    <row r="9" spans="1:2" x14ac:dyDescent="0.2">
      <c r="A9">
        <v>730.5</v>
      </c>
      <c r="B9">
        <v>1</v>
      </c>
    </row>
    <row r="10" spans="1:2" x14ac:dyDescent="0.2">
      <c r="A10">
        <v>365.25</v>
      </c>
      <c r="B1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43AAC-4D0E-764B-AEDF-0AD6C2EB94C0}">
  <dimension ref="A1:U114"/>
  <sheetViews>
    <sheetView workbookViewId="0">
      <selection activeCell="U1" sqref="U1:U1048576"/>
    </sheetView>
  </sheetViews>
  <sheetFormatPr baseColWidth="10" defaultRowHeight="16" x14ac:dyDescent="0.2"/>
  <sheetData>
    <row r="1" spans="1:21" x14ac:dyDescent="0.2">
      <c r="A1" s="11" t="s">
        <v>623</v>
      </c>
      <c r="B1" s="11" t="s">
        <v>620</v>
      </c>
      <c r="C1" s="8" t="str">
        <f>VLOOKUP(A:A,[1]Sheet1!$B:$J,7,0)</f>
        <v>入院诊断</v>
      </c>
      <c r="D1" s="11" t="str">
        <f>VLOOKUP(A:A,[1]Sheet1!$B:$AA,10,0)</f>
        <v>年龄</v>
      </c>
      <c r="E1" s="11" t="str">
        <f>VLOOKUP(A:A,[1]Sheet1!$B:$AA,9,0)</f>
        <v>性别</v>
      </c>
      <c r="F1" s="18" t="str">
        <f>VLOOKUP(A:A,[1]Sheet1!$B:$O,14,0)</f>
        <v>主诉</v>
      </c>
      <c r="G1" s="10" t="str">
        <f>VLOOKUP(A:A,[1]Sheet1!$B:$AA,25,0)</f>
        <v>组织病理</v>
      </c>
      <c r="H1" s="8" t="str">
        <f>VLOOKUP(A:A,[1]Sheet1!$B:$AC,28,0)</f>
        <v>病理诊断</v>
      </c>
      <c r="I1" s="8" t="str">
        <f>VLOOKUP(A:A,[1]Sheet1!$B:$AL,31,0)</f>
        <v>出院诊断</v>
      </c>
      <c r="J1" s="10" t="str">
        <f>VLOOKUP(A:A,[1]Sheet1!$B:$AL,34,0)</f>
        <v>OS（day）</v>
      </c>
      <c r="K1" s="10" t="str">
        <f>VLOOKUP(A:A,[1]Sheet1!$B:$AL,35,0)</f>
        <v>Censor（OS）</v>
      </c>
      <c r="L1" s="10" t="str">
        <f>VLOOKUP(A:A,[1]Sheet1!$B:$AL,36,0)</f>
        <v>PFS（day）</v>
      </c>
      <c r="M1" s="10" t="str">
        <f>VLOOKUP(A:A,[1]Sheet1!$B:$AAB,37,0)</f>
        <v>Censor(PFS)</v>
      </c>
      <c r="N1" s="10" t="str">
        <f>VLOOKUP(A:A,[1]Sheet1!$B:$AAB,40,0)</f>
        <v>放疗（本次术后）</v>
      </c>
      <c r="O1" s="10" t="str">
        <f>VLOOKUP(A:A,[1]Sheet1!$B:$AZ,44,0)</f>
        <v>是否复发(本次)</v>
      </c>
      <c r="P1" s="10" t="str">
        <f>VLOOKUP(A:A,[1]Sheet1!$B:$AZ,45,0)</f>
        <v>第几次复发</v>
      </c>
      <c r="Q1" s="10" t="str">
        <f>VLOOKUP(A:A,[1]Sheet1!$B:$AZ,46,0)</f>
        <v>IDH1(汇总)</v>
      </c>
      <c r="R1" s="10" t="str">
        <f>VLOOKUP(A:A,[1]Sheet1!$B:$AZ,47,0)</f>
        <v>IDH2(汇总)</v>
      </c>
      <c r="S1" s="10" t="str">
        <f>VLOOKUP(A:A,[1]Sheet1!$B:$AZ,48,0)</f>
        <v>1p/19q(汇总)</v>
      </c>
      <c r="T1" s="10" t="str">
        <f>VLOOKUP(A:A,[1]Sheet1!$B:$AZ,49,0)</f>
        <v>MGMTp(汇总)</v>
      </c>
      <c r="U1" s="10" t="str">
        <f>VLOOKUP(A:A,[1]Sheet1!$B:$AZ,50,0)</f>
        <v>TERT启动子C228T突变(汇总)</v>
      </c>
    </row>
    <row r="2" spans="1:21" x14ac:dyDescent="0.2">
      <c r="A2" s="11">
        <v>2103</v>
      </c>
      <c r="B2" s="11" t="s">
        <v>51</v>
      </c>
      <c r="C2" s="8" t="str">
        <f>VLOOKUP(A:A,[1]Sheet1!$B:$J,7,0)</f>
        <v>复发胶质瘤伴卒中(额、颞、岛、半卵圆中心、基底节，左)；胶质瘤术后放化疗后；继发性癫痫；右侧偏瘫；运动性失语 </v>
      </c>
      <c r="D2" s="11">
        <f>VLOOKUP(A:A,[1]Sheet1!$B:$AA,10,0)</f>
        <v>43</v>
      </c>
      <c r="E2" s="11" t="str">
        <f>VLOOKUP(A:A,[1]Sheet1!$B:$AA,9,0)</f>
        <v>男</v>
      </c>
      <c r="F2" s="18" t="str">
        <f>VLOOKUP(A:A,[1]Sheet1!$B:$O,14,0)</f>
        <v>头痛头晕伴恶心呕吐12小时</v>
      </c>
      <c r="G2" s="10" t="str">
        <f>VLOOKUP(A:A,[1]Sheet1!$B:$AA,25,0)</f>
        <v>SGBM</v>
      </c>
      <c r="H2" s="8" t="str">
        <f>VLOOKUP(A:A,[1]Sheet1!$B:$AC,28,0)</f>
        <v>（左额叶）整合诊断：胶质母细胞瘤，IDH突变型，WHOⅣ级。 ； 组织学诊断：胶质母细胞瘤，伴有明显微血管增生及灶片状坏死。； WHO分级：Ⅳ级。； 分子表型特征(IHC)：IDH1R132H(突变型);ATRX(突变型);H3K27M(野生型)；；</v>
      </c>
      <c r="I2" s="8" t="str">
        <f>VLOOKUP(A:A,[1]Sheet1!$B:$AL,31,0)</f>
        <v>复发胶质母细胞瘤伴卒中(额、颞、岛、半卵圆中心、基底节，左)；胶质瘤术后放化疗后；继发性癫痫；右侧偏瘫；运动性失语 </v>
      </c>
      <c r="J2" s="10">
        <f>VLOOKUP(A:A,[1]Sheet1!$B:$AL,34,0)</f>
        <v>26</v>
      </c>
      <c r="K2" s="10">
        <f>VLOOKUP(A:A,[1]Sheet1!$B:$AL,35,0)</f>
        <v>1</v>
      </c>
      <c r="L2" s="10" t="str">
        <f>VLOOKUP(A:A,[1]Sheet1!$B:$AL,36,0)</f>
        <v>NA</v>
      </c>
      <c r="M2" s="10">
        <f>VLOOKUP(A:A,[1]Sheet1!$B:$AAB,37,0)</f>
        <v>1</v>
      </c>
      <c r="N2" s="10">
        <f>VLOOKUP(A:A,[1]Sheet1!$B:$AAB,40,0)</f>
        <v>0</v>
      </c>
      <c r="O2" s="10" t="str">
        <f>VLOOKUP(A:A,[1]Sheet1!$B:$AZ,44,0)</f>
        <v>复发</v>
      </c>
      <c r="P2" s="10">
        <f>VLOOKUP(A:A,[1]Sheet1!$B:$AZ,45,0)</f>
        <v>2</v>
      </c>
      <c r="Q2" s="10" t="str">
        <f>VLOOKUP(A:A,[1]Sheet1!$B:$AZ,46,0)</f>
        <v>突变</v>
      </c>
      <c r="R2" s="10" t="str">
        <f>VLOOKUP(A:A,[1]Sheet1!$B:$AZ,47,0)</f>
        <v>NA</v>
      </c>
      <c r="S2" s="10" t="str">
        <f>VLOOKUP(A:A,[1]Sheet1!$B:$AZ,48,0)</f>
        <v>无共缺失</v>
      </c>
      <c r="T2" s="10" t="str">
        <f>VLOOKUP(A:A,[1]Sheet1!$B:$AZ,49,0)</f>
        <v>NA</v>
      </c>
      <c r="U2" s="10" t="str">
        <f>VLOOKUP(A:A,[1]Sheet1!$B:$AZ,50,0)</f>
        <v>NA</v>
      </c>
    </row>
    <row r="3" spans="1:21" x14ac:dyDescent="0.2">
      <c r="A3" s="11" t="s">
        <v>624</v>
      </c>
      <c r="B3" s="11" t="s">
        <v>117</v>
      </c>
      <c r="C3" s="8" t="str">
        <f>VLOOKUP(A:A,[1]Sheet1!$B:$J,7,0)</f>
        <v>颅内占位</v>
      </c>
      <c r="D3" s="11">
        <f>VLOOKUP(A:A,[1]Sheet1!$B:$AA,10,0)</f>
        <v>67</v>
      </c>
      <c r="E3" s="11" t="str">
        <f>VLOOKUP(A:A,[1]Sheet1!$B:$AA,9,0)</f>
        <v>男</v>
      </c>
      <c r="F3" s="18" t="str">
        <f>VLOOKUP(A:A,[1]Sheet1!$B:$O,14,0)</f>
        <v>双眼视物模糊伴头痛头晕20余天</v>
      </c>
      <c r="G3" s="10" t="str">
        <f>VLOOKUP(A:A,[1]Sheet1!$B:$AA,25,0)</f>
        <v>GBM</v>
      </c>
      <c r="H3" s="8" t="str">
        <f>VLOOKUP(A:A,[1]Sheet1!$B:$AC,28,0)</f>
        <v>胶质母细胞瘤（WHO IV级）</v>
      </c>
      <c r="I3" s="8" t="str">
        <f>VLOOKUP(A:A,[1]Sheet1!$B:$AL,31,0)</f>
        <v>胶质母细胞瘤（颞枕，右）（WHOIV级）</v>
      </c>
      <c r="J3" s="10">
        <f>VLOOKUP(A:A,[1]Sheet1!$B:$AL,34,0)</f>
        <v>268</v>
      </c>
      <c r="K3" s="10">
        <f>VLOOKUP(A:A,[1]Sheet1!$B:$AL,35,0)</f>
        <v>1</v>
      </c>
      <c r="L3" s="10" t="str">
        <f>VLOOKUP(A:A,[1]Sheet1!$B:$AL,36,0)</f>
        <v>NA</v>
      </c>
      <c r="M3" s="10">
        <f>VLOOKUP(A:A,[1]Sheet1!$B:$AAB,37,0)</f>
        <v>1</v>
      </c>
      <c r="N3" s="10" t="str">
        <f>VLOOKUP(A:A,[1]Sheet1!$B:$AAB,40,0)</f>
        <v>NA</v>
      </c>
      <c r="O3" s="10" t="str">
        <f>VLOOKUP(A:A,[1]Sheet1!$B:$AZ,44,0)</f>
        <v>原发</v>
      </c>
      <c r="P3" s="10">
        <f>VLOOKUP(A:A,[1]Sheet1!$B:$AZ,45,0)</f>
        <v>0</v>
      </c>
      <c r="Q3" s="10" t="str">
        <f>VLOOKUP(A:A,[1]Sheet1!$B:$AZ,46,0)</f>
        <v>无突变</v>
      </c>
      <c r="R3" s="10" t="str">
        <f>VLOOKUP(A:A,[1]Sheet1!$B:$AZ,47,0)</f>
        <v>NA</v>
      </c>
      <c r="S3" s="10" t="str">
        <f>VLOOKUP(A:A,[1]Sheet1!$B:$AZ,48,0)</f>
        <v>无共缺失</v>
      </c>
      <c r="T3" s="10" t="str">
        <f>VLOOKUP(A:A,[1]Sheet1!$B:$AZ,49,0)</f>
        <v>NA</v>
      </c>
      <c r="U3" s="10" t="str">
        <f>VLOOKUP(A:A,[1]Sheet1!$B:$AZ,50,0)</f>
        <v>NA</v>
      </c>
    </row>
    <row r="4" spans="1:21" x14ac:dyDescent="0.2">
      <c r="A4" s="19" t="s">
        <v>625</v>
      </c>
      <c r="B4" s="19" t="s">
        <v>199</v>
      </c>
      <c r="C4" s="8" t="str">
        <f>VLOOKUP(A:A,[1]Sheet1!$B:$J,7,0)</f>
        <v>1.颅内占位性病变(额顶,左)胶质瘤?   2.糖尿病</v>
      </c>
      <c r="D4" s="11" t="str">
        <f>VLOOKUP(A:A,[1]Sheet1!$B:$AA,10,0)</f>
        <v>46</v>
      </c>
      <c r="E4" s="11" t="str">
        <f>VLOOKUP(A:A,[1]Sheet1!$B:$AA,9,0)</f>
        <v>女</v>
      </c>
      <c r="F4" s="18" t="str">
        <f>VLOOKUP(A:A,[1]Sheet1!$B:$O,14,0)</f>
        <v>言语不利伴右上肢麻木1月</v>
      </c>
      <c r="G4" s="10" t="str">
        <f>VLOOKUP(A:A,[1]Sheet1!$B:$AA,25,0)</f>
        <v>OA(WHO II)</v>
      </c>
      <c r="H4" s="8" t="str">
        <f>VLOOKUP(A:A,[1]Sheet1!$B:$AC,28,0)</f>
        <v>少突星形细胞瘤 (WHOⅡ级)</v>
      </c>
      <c r="I4" s="8" t="str">
        <f>VLOOKUP(A:A,[1]Sheet1!$B:$AL,31,0)</f>
        <v>1.少突星形细胞瘤((额顶,左)   2.糖尿病</v>
      </c>
      <c r="J4" s="10">
        <f>VLOOKUP(A:A,[1]Sheet1!$B:$AL,34,0)</f>
        <v>971</v>
      </c>
      <c r="K4" s="10">
        <f>VLOOKUP(A:A,[1]Sheet1!$B:$AL,35,0)</f>
        <v>1</v>
      </c>
      <c r="L4" s="10">
        <f>VLOOKUP(A:A,[1]Sheet1!$B:$AL,36,0)</f>
        <v>790</v>
      </c>
      <c r="M4" s="10">
        <f>VLOOKUP(A:A,[1]Sheet1!$B:$AAB,37,0)</f>
        <v>1</v>
      </c>
      <c r="N4" s="10">
        <f>VLOOKUP(A:A,[1]Sheet1!$B:$AAB,40,0)</f>
        <v>0</v>
      </c>
      <c r="O4" s="10">
        <f>VLOOKUP(A:A,[1]Sheet1!$B:$AZ,44,0)</f>
        <v>0</v>
      </c>
      <c r="P4" s="10">
        <f>VLOOKUP(A:A,[1]Sheet1!$B:$AZ,45,0)</f>
        <v>0</v>
      </c>
      <c r="Q4" s="10" t="str">
        <f>VLOOKUP(A:A,[1]Sheet1!$B:$AZ,46,0)</f>
        <v>突变</v>
      </c>
      <c r="R4" s="10" t="str">
        <f>VLOOKUP(A:A,[1]Sheet1!$B:$AZ,47,0)</f>
        <v>不突变</v>
      </c>
      <c r="S4" s="10" t="str">
        <f>VLOOKUP(A:A,[1]Sheet1!$B:$AZ,48,0)</f>
        <v>非共缺失</v>
      </c>
      <c r="T4" s="10" t="str">
        <f>VLOOKUP(A:A,[1]Sheet1!$B:$AZ,49,0)</f>
        <v>非甲基化</v>
      </c>
      <c r="U4" s="10" t="str">
        <f>VLOOKUP(A:A,[1]Sheet1!$B:$AZ,50,0)</f>
        <v>不突变</v>
      </c>
    </row>
    <row r="5" spans="1:21" x14ac:dyDescent="0.2">
      <c r="A5" s="11" t="s">
        <v>626</v>
      </c>
      <c r="B5" s="11" t="s">
        <v>118</v>
      </c>
      <c r="C5" s="8" t="str">
        <f>VLOOKUP(A:A,[1]Sheet1!$B:$J,7,0)</f>
        <v>右侧额颞占位、胶质瘤？</v>
      </c>
      <c r="D5" s="11">
        <f>VLOOKUP(A:A,[1]Sheet1!$B:$AA,10,0)</f>
        <v>34</v>
      </c>
      <c r="E5" s="11" t="str">
        <f>VLOOKUP(A:A,[1]Sheet1!$B:$AA,9,0)</f>
        <v>男</v>
      </c>
      <c r="F5" s="18" t="str">
        <f>VLOOKUP(A:A,[1]Sheet1!$B:$O,14,0)</f>
        <v>头晕，恶心伴抽搐1月余</v>
      </c>
      <c r="G5" s="10" t="str">
        <f>VLOOKUP(A:A,[1]Sheet1!$B:$AA,25,0)</f>
        <v>O</v>
      </c>
      <c r="H5" s="8" t="str">
        <f>VLOOKUP(A:A,[1]Sheet1!$B:$AC,28,0)</f>
        <v>少枝星形细胞瘤（WHOⅡ级）</v>
      </c>
      <c r="I5" s="8" t="str">
        <f>VLOOKUP(A:A,[1]Sheet1!$B:$AL,31,0)</f>
        <v>少枝星形细胞瘤(额颞岛叶，右）</v>
      </c>
      <c r="J5" s="10">
        <f>VLOOKUP(A:A,[1]Sheet1!$B:$AL,34,0)</f>
        <v>2491</v>
      </c>
      <c r="K5" s="10">
        <f>VLOOKUP(A:A,[1]Sheet1!$B:$AL,35,0)</f>
        <v>0</v>
      </c>
      <c r="L5" s="10">
        <f>VLOOKUP(A:A,[1]Sheet1!$B:$AL,36,0)</f>
        <v>2491</v>
      </c>
      <c r="M5" s="10">
        <f>VLOOKUP(A:A,[1]Sheet1!$B:$AAB,37,0)</f>
        <v>0</v>
      </c>
      <c r="N5" s="10">
        <f>VLOOKUP(A:A,[1]Sheet1!$B:$AAB,40,0)</f>
        <v>1</v>
      </c>
      <c r="O5" s="10">
        <f>VLOOKUP(A:A,[1]Sheet1!$B:$AZ,44,0)</f>
        <v>0</v>
      </c>
      <c r="P5" s="10">
        <f>VLOOKUP(A:A,[1]Sheet1!$B:$AZ,45,0)</f>
        <v>0</v>
      </c>
      <c r="Q5" s="10" t="str">
        <f>VLOOKUP(A:A,[1]Sheet1!$B:$AZ,46,0)</f>
        <v>突变</v>
      </c>
      <c r="R5" s="10" t="str">
        <f>VLOOKUP(A:A,[1]Sheet1!$B:$AZ,47,0)</f>
        <v>NA</v>
      </c>
      <c r="S5" s="10" t="str">
        <f>VLOOKUP(A:A,[1]Sheet1!$B:$AZ,48,0)</f>
        <v>共缺失</v>
      </c>
      <c r="T5" s="10" t="str">
        <f>VLOOKUP(A:A,[1]Sheet1!$B:$AZ,49,0)</f>
        <v>NA</v>
      </c>
      <c r="U5" s="10" t="str">
        <f>VLOOKUP(A:A,[1]Sheet1!$B:$AZ,50,0)</f>
        <v>NA</v>
      </c>
    </row>
    <row r="6" spans="1:21" x14ac:dyDescent="0.2">
      <c r="A6" s="11" t="s">
        <v>627</v>
      </c>
      <c r="B6" s="11" t="s">
        <v>119</v>
      </c>
      <c r="C6" s="8" t="str">
        <f>VLOOKUP(A:A,[1]Sheet1!$B:$J,7,0)</f>
        <v>颅内占位（颞顶 左）：复发胶质瘤</v>
      </c>
      <c r="D6" s="11">
        <f>VLOOKUP(A:A,[1]Sheet1!$B:$AA,10,0)</f>
        <v>24</v>
      </c>
      <c r="E6" s="11" t="str">
        <f>VLOOKUP(A:A,[1]Sheet1!$B:$AA,9,0)</f>
        <v>男</v>
      </c>
      <c r="F6" s="18" t="str">
        <f>VLOOKUP(A:A,[1]Sheet1!$B:$O,14,0)</f>
        <v>复发胶质瘤术后，间断头痛半个月</v>
      </c>
      <c r="G6" s="10" t="str">
        <f>VLOOKUP(A:A,[1]Sheet1!$B:$AA,25,0)</f>
        <v>RGBM?</v>
      </c>
      <c r="H6" s="8" t="str">
        <f>VLOOKUP(A:A,[1]Sheet1!$B:$AC,28,0)</f>
        <v>胶质母细胞瘤（WHOIV级）</v>
      </c>
      <c r="I6" s="8" t="str">
        <f>VLOOKUP(A:A,[1]Sheet1!$B:$AL,31,0)</f>
        <v>胶质母细胞瘤（颞顶，左）</v>
      </c>
      <c r="J6" s="10">
        <f>VLOOKUP(A:A,[1]Sheet1!$B:$AL,34,0)</f>
        <v>71</v>
      </c>
      <c r="K6" s="10">
        <f>VLOOKUP(A:A,[1]Sheet1!$B:$AL,35,0)</f>
        <v>1</v>
      </c>
      <c r="L6" s="10" t="str">
        <f>VLOOKUP(A:A,[1]Sheet1!$B:$AL,36,0)</f>
        <v>NA</v>
      </c>
      <c r="M6" s="10">
        <f>VLOOKUP(A:A,[1]Sheet1!$B:$AAB,37,0)</f>
        <v>1</v>
      </c>
      <c r="N6" s="10">
        <f>VLOOKUP(A:A,[1]Sheet1!$B:$AAB,40,0)</f>
        <v>0</v>
      </c>
      <c r="O6" s="10" t="str">
        <f>VLOOKUP(A:A,[1]Sheet1!$B:$AZ,44,0)</f>
        <v>复发</v>
      </c>
      <c r="P6" s="10">
        <f>VLOOKUP(A:A,[1]Sheet1!$B:$AZ,45,0)</f>
        <v>2</v>
      </c>
      <c r="Q6" s="10" t="str">
        <f>VLOOKUP(A:A,[1]Sheet1!$B:$AZ,46,0)</f>
        <v>无突变</v>
      </c>
      <c r="R6" s="10" t="str">
        <f>VLOOKUP(A:A,[1]Sheet1!$B:$AZ,47,0)</f>
        <v>NA</v>
      </c>
      <c r="S6" s="10" t="str">
        <f>VLOOKUP(A:A,[1]Sheet1!$B:$AZ,48,0)</f>
        <v>无共缺失</v>
      </c>
      <c r="T6" s="10" t="str">
        <f>VLOOKUP(A:A,[1]Sheet1!$B:$AZ,49,0)</f>
        <v>NA</v>
      </c>
      <c r="U6" s="10" t="str">
        <f>VLOOKUP(A:A,[1]Sheet1!$B:$AZ,50,0)</f>
        <v>NA</v>
      </c>
    </row>
    <row r="7" spans="1:21" x14ac:dyDescent="0.2">
      <c r="A7" s="11" t="s">
        <v>628</v>
      </c>
      <c r="B7" s="11" t="s">
        <v>54</v>
      </c>
      <c r="C7" s="8" t="str">
        <f>VLOOKUP(A:A,[1]Sheet1!$B:$J,7,0)</f>
        <v>1.颅内占位性病变 复发胶质母细胞瘤？（额，颞，顶，右）2.右额胶质母细胞瘤术后3.症状性癫痫[继发性癫痫]</v>
      </c>
      <c r="D7" s="11" t="str">
        <f>VLOOKUP(A:A,[1]Sheet1!$B:$AA,10,0)</f>
        <v>33</v>
      </c>
      <c r="E7" s="11" t="str">
        <f>VLOOKUP(A:A,[1]Sheet1!$B:$AA,9,0)</f>
        <v>男</v>
      </c>
      <c r="F7" s="18" t="str">
        <f>VLOOKUP(A:A,[1]Sheet1!$B:$O,14,0)</f>
        <v>胶质瘤术后2年，发现肿瘤复发6天</v>
      </c>
      <c r="G7" s="10" t="str">
        <f>VLOOKUP(A:A,[1]Sheet1!$B:$AA,25,0)</f>
        <v>GBM(WHO IV)</v>
      </c>
      <c r="H7" s="8" t="str">
        <f>VLOOKUP(A:A,[1]Sheet1!$B:$AC,28,0)</f>
        <v>胶质母细胞瘤(WHOⅣ级)，侵及软膜下。（复发）</v>
      </c>
      <c r="I7" s="8" t="str">
        <f>VLOOKUP(A:A,[1]Sheet1!$B:$AL,31,0)</f>
        <v>1.复发胶质母细胞瘤（额颞顶，右）2.右额胶质母细胞瘤术后 3.症状性癫痫[继发性癫痫] 4.2型糖尿病 5.低蛋白血症</v>
      </c>
      <c r="J7" s="10">
        <f>VLOOKUP(A:A,[1]Sheet1!$B:$AL,34,0)</f>
        <v>140</v>
      </c>
      <c r="K7" s="10">
        <f>VLOOKUP(A:A,[1]Sheet1!$B:$AL,35,0)</f>
        <v>1</v>
      </c>
      <c r="L7" s="10">
        <f>VLOOKUP(A:A,[1]Sheet1!$B:$AL,36,0)</f>
        <v>140</v>
      </c>
      <c r="M7" s="10">
        <f>VLOOKUP(A:A,[1]Sheet1!$B:$AAB,37,0)</f>
        <v>1</v>
      </c>
      <c r="N7" s="10" t="str">
        <f>VLOOKUP(A:A,[1]Sheet1!$B:$AAB,40,0)</f>
        <v>NA</v>
      </c>
      <c r="O7" s="10" t="str">
        <f>VLOOKUP(A:A,[1]Sheet1!$B:$AZ,44,0)</f>
        <v>复发</v>
      </c>
      <c r="P7" s="10">
        <f>VLOOKUP(A:A,[1]Sheet1!$B:$AZ,45,0)</f>
        <v>0</v>
      </c>
      <c r="Q7" s="10" t="str">
        <f>VLOOKUP(A:A,[1]Sheet1!$B:$AZ,46,0)</f>
        <v>突变</v>
      </c>
      <c r="R7" s="10" t="str">
        <f>VLOOKUP(A:A,[1]Sheet1!$B:$AZ,47,0)</f>
        <v>不突变</v>
      </c>
      <c r="S7" s="10" t="str">
        <f>VLOOKUP(A:A,[1]Sheet1!$B:$AZ,48,0)</f>
        <v>非共缺失</v>
      </c>
      <c r="T7" s="10" t="str">
        <f>VLOOKUP(A:A,[1]Sheet1!$B:$AZ,49,0)</f>
        <v>甲基化</v>
      </c>
      <c r="U7" s="10" t="str">
        <f>VLOOKUP(A:A,[1]Sheet1!$B:$AZ,50,0)</f>
        <v>不突变</v>
      </c>
    </row>
    <row r="8" spans="1:21" x14ac:dyDescent="0.2">
      <c r="A8" s="11" t="s">
        <v>629</v>
      </c>
      <c r="B8" s="11" t="s">
        <v>200</v>
      </c>
      <c r="C8" s="8" t="str">
        <f>VLOOKUP(A:A,[1]Sheet1!$B:$J,7,0)</f>
        <v>1.颅内占位性病变（额、顶、颞，左）：多发胶质瘤？转移瘤？ 2.糖尿病 II型 3.高血压2级 极高危组 4.脂肪肝 5.颈动脉硬化 6.甲状腺结节 7.左肾囊肿 8.前列腺增生</v>
      </c>
      <c r="D8" s="11" t="str">
        <f>VLOOKUP(A:A,[1]Sheet1!$B:$AA,10,0)</f>
        <v>54</v>
      </c>
      <c r="E8" s="11" t="str">
        <f>VLOOKUP(A:A,[1]Sheet1!$B:$AA,9,0)</f>
        <v>男</v>
      </c>
      <c r="F8" s="18" t="str">
        <f>VLOOKUP(A:A,[1]Sheet1!$B:$O,14,0)</f>
        <v>反复构音欠清14天，加重3天。</v>
      </c>
      <c r="G8" s="10" t="str">
        <f>VLOOKUP(A:A,[1]Sheet1!$B:$AA,25,0)</f>
        <v>GBM(WHO IV)</v>
      </c>
      <c r="H8" s="8" t="str">
        <f>VLOOKUP(A:A,[1]Sheet1!$B:$AC,28,0)</f>
        <v>胶质母细胞瘤。(WHOⅣ级)；（左海马）：海马组织，胶质细胞增生。</v>
      </c>
      <c r="I8" s="8" t="str">
        <f>VLOOKUP(A:A,[1]Sheet1!$B:$AL,31,0)</f>
        <v>1.胶质母细胞瘤（额顶，左） 2.中度贫血 3.糖尿病 II型 4.高血压2级 极高危组 5.低蛋白血症 6.脂肪肝 7.颈动脉硬化 8.甲状腺结节 9.左肾囊肿 10.前列腺增生</v>
      </c>
      <c r="J8" s="10">
        <f>VLOOKUP(A:A,[1]Sheet1!$B:$AL,34,0)</f>
        <v>811</v>
      </c>
      <c r="K8" s="10">
        <f>VLOOKUP(A:A,[1]Sheet1!$B:$AL,35,0)</f>
        <v>1</v>
      </c>
      <c r="L8" s="10">
        <f>VLOOKUP(A:A,[1]Sheet1!$B:$AL,36,0)</f>
        <v>354</v>
      </c>
      <c r="M8" s="10">
        <f>VLOOKUP(A:A,[1]Sheet1!$B:$AAB,37,0)</f>
        <v>1</v>
      </c>
      <c r="N8" s="10">
        <f>VLOOKUP(A:A,[1]Sheet1!$B:$AAB,40,0)</f>
        <v>1</v>
      </c>
      <c r="O8" s="10">
        <f>VLOOKUP(A:A,[1]Sheet1!$B:$AZ,44,0)</f>
        <v>0</v>
      </c>
      <c r="P8" s="10">
        <f>VLOOKUP(A:A,[1]Sheet1!$B:$AZ,45,0)</f>
        <v>0</v>
      </c>
      <c r="Q8" s="10" t="str">
        <f>VLOOKUP(A:A,[1]Sheet1!$B:$AZ,46,0)</f>
        <v>不突变</v>
      </c>
      <c r="R8" s="10" t="str">
        <f>VLOOKUP(A:A,[1]Sheet1!$B:$AZ,47,0)</f>
        <v>不突变</v>
      </c>
      <c r="S8" s="10" t="str">
        <f>VLOOKUP(A:A,[1]Sheet1!$B:$AZ,48,0)</f>
        <v>非共缺失</v>
      </c>
      <c r="T8" s="10" t="str">
        <f>VLOOKUP(A:A,[1]Sheet1!$B:$AZ,49,0)</f>
        <v>甲基化</v>
      </c>
      <c r="U8" s="10" t="str">
        <f>VLOOKUP(A:A,[1]Sheet1!$B:$AZ,50,0)</f>
        <v>不突变</v>
      </c>
    </row>
    <row r="9" spans="1:21" x14ac:dyDescent="0.2">
      <c r="A9" s="11" t="s">
        <v>630</v>
      </c>
      <c r="B9" s="11" t="s">
        <v>55</v>
      </c>
      <c r="C9" s="8" t="str">
        <f>VLOOKUP(A:A,[1]Sheet1!$B:$J,7,0)</f>
        <v>双侧额叶复发胶质瘤</v>
      </c>
      <c r="D9" s="11">
        <f>VLOOKUP(A:A,[1]Sheet1!$B:$AA,10,0)</f>
        <v>35</v>
      </c>
      <c r="E9" s="11" t="str">
        <f>VLOOKUP(A:A,[1]Sheet1!$B:$AA,9,0)</f>
        <v>男</v>
      </c>
      <c r="F9" s="18" t="str">
        <f>VLOOKUP(A:A,[1]Sheet1!$B:$O,14,0)</f>
        <v>胶质瘤术后3年，复查颅内占位2个月</v>
      </c>
      <c r="G9" s="10" t="str">
        <f>VLOOKUP(A:A,[1]Sheet1!$B:$AA,25,0)</f>
        <v>RGBM?</v>
      </c>
      <c r="H9" s="8" t="str">
        <f>VLOOKUP(A:A,[1]Sheet1!$B:$AC,28,0)</f>
        <v>（左额）胶质母细胞瘤（WHOIV级，复发），（右额）胶质母细胞瘤伴放射性坏死</v>
      </c>
      <c r="I9" s="8" t="str">
        <f>VLOOKUP(A:A,[1]Sheet1!$B:$AL,31,0)</f>
        <v>胶质母细胞瘤WHOIV级（额，双）</v>
      </c>
      <c r="J9" s="10">
        <f>VLOOKUP(A:A,[1]Sheet1!$B:$AL,34,0)</f>
        <v>407</v>
      </c>
      <c r="K9" s="10">
        <f>VLOOKUP(A:A,[1]Sheet1!$B:$AL,35,0)</f>
        <v>1</v>
      </c>
      <c r="L9" s="10" t="str">
        <f>VLOOKUP(A:A,[1]Sheet1!$B:$AL,36,0)</f>
        <v>NA</v>
      </c>
      <c r="M9" s="10">
        <f>VLOOKUP(A:A,[1]Sheet1!$B:$AAB,37,0)</f>
        <v>1</v>
      </c>
      <c r="N9" s="10">
        <f>VLOOKUP(A:A,[1]Sheet1!$B:$AAB,40,0)</f>
        <v>0</v>
      </c>
      <c r="O9" s="10" t="str">
        <f>VLOOKUP(A:A,[1]Sheet1!$B:$AZ,44,0)</f>
        <v>复发</v>
      </c>
      <c r="P9" s="10">
        <f>VLOOKUP(A:A,[1]Sheet1!$B:$AZ,45,0)</f>
        <v>2</v>
      </c>
      <c r="Q9" s="10" t="str">
        <f>VLOOKUP(A:A,[1]Sheet1!$B:$AZ,46,0)</f>
        <v>突变</v>
      </c>
      <c r="R9" s="10" t="str">
        <f>VLOOKUP(A:A,[1]Sheet1!$B:$AZ,47,0)</f>
        <v>NA</v>
      </c>
      <c r="S9" s="10" t="str">
        <f>VLOOKUP(A:A,[1]Sheet1!$B:$AZ,48,0)</f>
        <v>无共缺失</v>
      </c>
      <c r="T9" s="10" t="str">
        <f>VLOOKUP(A:A,[1]Sheet1!$B:$AZ,49,0)</f>
        <v>NA</v>
      </c>
      <c r="U9" s="10" t="str">
        <f>VLOOKUP(A:A,[1]Sheet1!$B:$AZ,50,0)</f>
        <v>NA</v>
      </c>
    </row>
    <row r="10" spans="1:21" x14ac:dyDescent="0.2">
      <c r="A10" s="11" t="s">
        <v>631</v>
      </c>
      <c r="B10" s="11" t="s">
        <v>120</v>
      </c>
      <c r="C10" s="8" t="str">
        <f>VLOOKUP(A:A,[1]Sheet1!$B:$J,7,0)</f>
        <v>右额岛占位：胶质瘤？</v>
      </c>
      <c r="D10" s="11">
        <f>VLOOKUP(A:A,[1]Sheet1!$B:$AA,10,0)</f>
        <v>44</v>
      </c>
      <c r="E10" s="11" t="str">
        <f>VLOOKUP(A:A,[1]Sheet1!$B:$AA,9,0)</f>
        <v>女</v>
      </c>
      <c r="F10" s="18" t="str">
        <f>VLOOKUP(A:A,[1]Sheet1!$B:$O,14,0)</f>
        <v>阵发性左侧肢体麻木1个月余</v>
      </c>
      <c r="G10" s="10" t="str">
        <f>VLOOKUP(A:A,[1]Sheet1!$B:$AA,25,0)</f>
        <v>O</v>
      </c>
      <c r="H10" s="8" t="str">
        <f>VLOOKUP(A:A,[1]Sheet1!$B:$AC,28,0)</f>
        <v>少枝星形细胞瘤（WHO Ⅱ级）</v>
      </c>
      <c r="I10" s="8" t="str">
        <f>VLOOKUP(A:A,[1]Sheet1!$B:$AL,31,0)</f>
        <v>少枝星形细胞瘤（额颞岛，右）（WHOⅡ级）</v>
      </c>
      <c r="J10" s="10">
        <f>VLOOKUP(A:A,[1]Sheet1!$B:$AL,34,0)</f>
        <v>1891</v>
      </c>
      <c r="K10" s="10">
        <f>VLOOKUP(A:A,[1]Sheet1!$B:$AL,35,0)</f>
        <v>1</v>
      </c>
      <c r="L10" s="10">
        <f>VLOOKUP(A:A,[1]Sheet1!$B:$AL,36,0)</f>
        <v>1769</v>
      </c>
      <c r="M10" s="10">
        <f>VLOOKUP(A:A,[1]Sheet1!$B:$AAB,37,0)</f>
        <v>1</v>
      </c>
      <c r="N10" s="10">
        <f>VLOOKUP(A:A,[1]Sheet1!$B:$AAB,40,0)</f>
        <v>1</v>
      </c>
      <c r="O10" s="10">
        <f>VLOOKUP(A:A,[1]Sheet1!$B:$AZ,44,0)</f>
        <v>0</v>
      </c>
      <c r="P10" s="10">
        <f>VLOOKUP(A:A,[1]Sheet1!$B:$AZ,45,0)</f>
        <v>0</v>
      </c>
      <c r="Q10" s="10" t="str">
        <f>VLOOKUP(A:A,[1]Sheet1!$B:$AZ,46,0)</f>
        <v>突变</v>
      </c>
      <c r="R10" s="10" t="str">
        <f>VLOOKUP(A:A,[1]Sheet1!$B:$AZ,47,0)</f>
        <v>NA</v>
      </c>
      <c r="S10" s="10" t="str">
        <f>VLOOKUP(A:A,[1]Sheet1!$B:$AZ,48,0)</f>
        <v>共缺失</v>
      </c>
      <c r="T10" s="10" t="str">
        <f>VLOOKUP(A:A,[1]Sheet1!$B:$AZ,49,0)</f>
        <v>NA</v>
      </c>
      <c r="U10" s="10" t="str">
        <f>VLOOKUP(A:A,[1]Sheet1!$B:$AZ,50,0)</f>
        <v>NA</v>
      </c>
    </row>
    <row r="11" spans="1:21" x14ac:dyDescent="0.2">
      <c r="A11" s="11" t="s">
        <v>632</v>
      </c>
      <c r="B11" s="11" t="s">
        <v>201</v>
      </c>
      <c r="C11" s="8" t="str">
        <f>VLOOKUP(A:A,[1]Sheet1!$B:$J,7,0)</f>
        <v>1.复发少突胶质细胞瘤（颞、岛、底节，右）2.右颞胶质瘤术后 3.高血压2级 4.高脂血症 5.慢性阻塞性肺疾病 6.冠心病 7.右锁骨骨折术后</v>
      </c>
      <c r="D11" s="11">
        <f>VLOOKUP(A:A,[1]Sheet1!$B:$AA,10,0)</f>
        <v>69</v>
      </c>
      <c r="E11" s="11" t="str">
        <f>VLOOKUP(A:A,[1]Sheet1!$B:$AA,9,0)</f>
        <v>男</v>
      </c>
      <c r="F11" s="18" t="str">
        <f>VLOOKUP(A:A,[1]Sheet1!$B:$O,14,0)</f>
        <v>主诉：右颞胶质瘤术后19年，发现胶质瘤复发3月余。</v>
      </c>
      <c r="G11" s="10" t="str">
        <f>VLOOKUP(A:A,[1]Sheet1!$B:$AA,25,0)</f>
        <v>O(WHO II)</v>
      </c>
      <c r="H11" s="8" t="str">
        <f>VLOOKUP(A:A,[1]Sheet1!$B:$AC,28,0)</f>
        <v>病理诊断：少突胶质细胞瘤，伴钙化（WHO II级）</v>
      </c>
      <c r="I11" s="8" t="str">
        <f>VLOOKUP(A:A,[1]Sheet1!$B:$AL,31,0)</f>
        <v>1.复发少突胶质细胞瘤（颞、岛、底节，右）2.右颞胶质瘤术后 3.高血压2级 4.轻度贫血 5.高脂血症 6.低钠血症 7.低蛋白血症 8.肝功能异常 9.慢性阻塞性肺疾病 10.冠心病 11.右锁骨骨折术后</v>
      </c>
      <c r="J11" s="10">
        <f>VLOOKUP(A:A,[1]Sheet1!$B:$AL,34,0)</f>
        <v>960</v>
      </c>
      <c r="K11" s="10">
        <f>VLOOKUP(A:A,[1]Sheet1!$B:$AL,35,0)</f>
        <v>0</v>
      </c>
      <c r="L11" s="10">
        <f>VLOOKUP(A:A,[1]Sheet1!$B:$AL,36,0)</f>
        <v>960</v>
      </c>
      <c r="M11" s="10">
        <f>VLOOKUP(A:A,[1]Sheet1!$B:$AAB,37,0)</f>
        <v>0</v>
      </c>
      <c r="N11" s="10">
        <f>VLOOKUP(A:A,[1]Sheet1!$B:$AAB,40,0)</f>
        <v>1</v>
      </c>
      <c r="O11" s="10" t="str">
        <f>VLOOKUP(A:A,[1]Sheet1!$B:$AZ,44,0)</f>
        <v>复发</v>
      </c>
      <c r="P11" s="10">
        <f>VLOOKUP(A:A,[1]Sheet1!$B:$AZ,45,0)</f>
        <v>0</v>
      </c>
      <c r="Q11" s="10" t="str">
        <f>VLOOKUP(A:A,[1]Sheet1!$B:$AZ,46,0)</f>
        <v>突变</v>
      </c>
      <c r="R11" s="10" t="str">
        <f>VLOOKUP(A:A,[1]Sheet1!$B:$AZ,47,0)</f>
        <v>不突变</v>
      </c>
      <c r="S11" s="10" t="str">
        <f>VLOOKUP(A:A,[1]Sheet1!$B:$AZ,48,0)</f>
        <v>共缺失</v>
      </c>
      <c r="T11" s="10" t="str">
        <f>VLOOKUP(A:A,[1]Sheet1!$B:$AZ,49,0)</f>
        <v>甲基化</v>
      </c>
      <c r="U11" s="10" t="str">
        <f>VLOOKUP(A:A,[1]Sheet1!$B:$AZ,50,0)</f>
        <v>突变</v>
      </c>
    </row>
    <row r="12" spans="1:21" x14ac:dyDescent="0.2">
      <c r="A12" s="11" t="s">
        <v>633</v>
      </c>
      <c r="B12" s="11" t="s">
        <v>121</v>
      </c>
      <c r="C12" s="8" t="str">
        <f>VLOOKUP(A:A,[1]Sheet1!$B:$J,7,0)</f>
        <v>右侧额叶占位：胶质瘤?</v>
      </c>
      <c r="D12" s="11">
        <f>VLOOKUP(A:A,[1]Sheet1!$B:$AA,10,0)</f>
        <v>65</v>
      </c>
      <c r="E12" s="11" t="str">
        <f>VLOOKUP(A:A,[1]Sheet1!$B:$AA,9,0)</f>
        <v>男</v>
      </c>
      <c r="F12" s="18" t="str">
        <f>VLOOKUP(A:A,[1]Sheet1!$B:$O,14,0)</f>
        <v>左侧面部麻木1月余</v>
      </c>
      <c r="G12" s="10" t="str">
        <f>VLOOKUP(A:A,[1]Sheet1!$B:$AA,25,0)</f>
        <v>GBM</v>
      </c>
      <c r="H12" s="8" t="str">
        <f>VLOOKUP(A:A,[1]Sheet1!$B:$AC,28,0)</f>
        <v>胶质母细胞瘤。（WHO Ⅳ级）</v>
      </c>
      <c r="I12" s="8" t="str">
        <f>VLOOKUP(A:A,[1]Sheet1!$B:$AL,31,0)</f>
        <v>右侧额叶占位：胶质母细胞瘤（WHOⅣ级）</v>
      </c>
      <c r="J12" s="10">
        <f>VLOOKUP(A:A,[1]Sheet1!$B:$AL,34,0)</f>
        <v>834</v>
      </c>
      <c r="K12" s="10">
        <f>VLOOKUP(A:A,[1]Sheet1!$B:$AL,35,0)</f>
        <v>1</v>
      </c>
      <c r="L12" s="10">
        <f>VLOOKUP(A:A,[1]Sheet1!$B:$AL,36,0)</f>
        <v>761</v>
      </c>
      <c r="M12" s="10">
        <f>VLOOKUP(A:A,[1]Sheet1!$B:$AAB,37,0)</f>
        <v>1</v>
      </c>
      <c r="N12" s="10">
        <f>VLOOKUP(A:A,[1]Sheet1!$B:$AAB,40,0)</f>
        <v>1</v>
      </c>
      <c r="O12" s="10" t="str">
        <f>VLOOKUP(A:A,[1]Sheet1!$B:$AZ,44,0)</f>
        <v>原发</v>
      </c>
      <c r="P12" s="10">
        <f>VLOOKUP(A:A,[1]Sheet1!$B:$AZ,45,0)</f>
        <v>0</v>
      </c>
      <c r="Q12" s="10" t="str">
        <f>VLOOKUP(A:A,[1]Sheet1!$B:$AZ,46,0)</f>
        <v>无突变</v>
      </c>
      <c r="R12" s="10" t="str">
        <f>VLOOKUP(A:A,[1]Sheet1!$B:$AZ,47,0)</f>
        <v>NA</v>
      </c>
      <c r="S12" s="10" t="str">
        <f>VLOOKUP(A:A,[1]Sheet1!$B:$AZ,48,0)</f>
        <v>无共缺失</v>
      </c>
      <c r="T12" s="10" t="str">
        <f>VLOOKUP(A:A,[1]Sheet1!$B:$AZ,49,0)</f>
        <v>NA</v>
      </c>
      <c r="U12" s="10" t="str">
        <f>VLOOKUP(A:A,[1]Sheet1!$B:$AZ,50,0)</f>
        <v>NA</v>
      </c>
    </row>
    <row r="13" spans="1:21" x14ac:dyDescent="0.2">
      <c r="A13" s="11" t="s">
        <v>634</v>
      </c>
      <c r="B13" s="11" t="s">
        <v>202</v>
      </c>
      <c r="C13" s="8" t="str">
        <f>VLOOKUP(A:A,[1]Sheet1!$B:$J,7,0)</f>
        <v>复发胶质瘤（额，右）</v>
      </c>
      <c r="D13" s="11" t="str">
        <f>VLOOKUP(A:A,[1]Sheet1!$B:$AA,10,0)</f>
        <v>60</v>
      </c>
      <c r="E13" s="11" t="str">
        <f>VLOOKUP(A:A,[1]Sheet1!$B:$AA,9,0)</f>
        <v>男</v>
      </c>
      <c r="F13" s="18" t="str">
        <f>VLOOKUP(A:A,[1]Sheet1!$B:$O,14,0)</f>
        <v>胶质瘤术后1年余，发现复发2月</v>
      </c>
      <c r="G13" s="10" t="str">
        <f>VLOOKUP(A:A,[1]Sheet1!$B:$AA,25,0)</f>
        <v>AO(WHO III)</v>
      </c>
      <c r="H13" s="8" t="str">
        <f>VLOOKUP(A:A,[1]Sheet1!$B:$AC,28,0)</f>
        <v>间变性少突胶质细胞瘤 (WHOⅢ级)，伴严重出血。</v>
      </c>
      <c r="I13" s="8" t="str">
        <f>VLOOKUP(A:A,[1]Sheet1!$B:$AL,31,0)</f>
        <v>1.间变性少突胶质细胞瘤 (WHOⅢ级)（额，右）2.中枢神经系统感染 3.低钠血症 4. 低钾血症5.下肢肌间静脉血栓。</v>
      </c>
      <c r="J13" s="10">
        <f>VLOOKUP(A:A,[1]Sheet1!$B:$AL,34,0)</f>
        <v>947</v>
      </c>
      <c r="K13" s="10">
        <f>VLOOKUP(A:A,[1]Sheet1!$B:$AL,35,0)</f>
        <v>0</v>
      </c>
      <c r="L13" s="10">
        <f>VLOOKUP(A:A,[1]Sheet1!$B:$AL,36,0)</f>
        <v>947</v>
      </c>
      <c r="M13" s="10">
        <f>VLOOKUP(A:A,[1]Sheet1!$B:$AAB,37,0)</f>
        <v>0</v>
      </c>
      <c r="N13" s="10">
        <f>VLOOKUP(A:A,[1]Sheet1!$B:$AAB,40,0)</f>
        <v>1</v>
      </c>
      <c r="O13" s="10">
        <f>VLOOKUP(A:A,[1]Sheet1!$B:$AZ,44,0)</f>
        <v>1</v>
      </c>
      <c r="P13" s="10">
        <f>VLOOKUP(A:A,[1]Sheet1!$B:$AZ,45,0)</f>
        <v>0</v>
      </c>
      <c r="Q13" s="10" t="str">
        <f>VLOOKUP(A:A,[1]Sheet1!$B:$AZ,46,0)</f>
        <v>突变</v>
      </c>
      <c r="R13" s="10" t="str">
        <f>VLOOKUP(A:A,[1]Sheet1!$B:$AZ,47,0)</f>
        <v>不突变</v>
      </c>
      <c r="S13" s="10" t="str">
        <f>VLOOKUP(A:A,[1]Sheet1!$B:$AZ,48,0)</f>
        <v>非共缺失</v>
      </c>
      <c r="T13" s="10" t="str">
        <f>VLOOKUP(A:A,[1]Sheet1!$B:$AZ,49,0)</f>
        <v>甲基化</v>
      </c>
      <c r="U13" s="10" t="str">
        <f>VLOOKUP(A:A,[1]Sheet1!$B:$AZ,50,0)</f>
        <v>不突变</v>
      </c>
    </row>
    <row r="14" spans="1:21" x14ac:dyDescent="0.2">
      <c r="A14" s="11" t="s">
        <v>635</v>
      </c>
      <c r="B14" s="11" t="s">
        <v>122</v>
      </c>
      <c r="C14" s="8" t="str">
        <f>VLOOKUP(A:A,[1]Sheet1!$B:$J,7,0)</f>
        <v>左颞岛占位、胶质瘤？</v>
      </c>
      <c r="D14" s="11">
        <f>VLOOKUP(A:A,[1]Sheet1!$B:$AA,10,0)</f>
        <v>25</v>
      </c>
      <c r="E14" s="11" t="str">
        <f>VLOOKUP(A:A,[1]Sheet1!$B:$AA,9,0)</f>
        <v>男</v>
      </c>
      <c r="F14" s="18" t="str">
        <f>VLOOKUP(A:A,[1]Sheet1!$B:$O,14,0)</f>
        <v>出现幻觉、幻嗅半年</v>
      </c>
      <c r="G14" s="10" t="str">
        <f>VLOOKUP(A:A,[1]Sheet1!$B:$AA,25,0)</f>
        <v>OA</v>
      </c>
      <c r="H14" s="8" t="str">
        <f>VLOOKUP(A:A,[1]Sheet1!$B:$AC,28,0)</f>
        <v>少枝星形细胞瘤</v>
      </c>
      <c r="I14" s="8" t="str">
        <f>VLOOKUP(A:A,[1]Sheet1!$B:$AL,31,0)</f>
        <v>少枝星形细胞瘤(颞，左）</v>
      </c>
      <c r="J14" s="10">
        <f>VLOOKUP(A:A,[1]Sheet1!$B:$AL,34,0)</f>
        <v>2466</v>
      </c>
      <c r="K14" s="10">
        <f>VLOOKUP(A:A,[1]Sheet1!$B:$AL,35,0)</f>
        <v>0</v>
      </c>
      <c r="L14" s="10">
        <f>VLOOKUP(A:A,[1]Sheet1!$B:$AL,36,0)</f>
        <v>2466</v>
      </c>
      <c r="M14" s="10">
        <f>VLOOKUP(A:A,[1]Sheet1!$B:$AAB,37,0)</f>
        <v>0</v>
      </c>
      <c r="N14" s="10">
        <f>VLOOKUP(A:A,[1]Sheet1!$B:$AAB,40,0)</f>
        <v>1</v>
      </c>
      <c r="O14" s="10">
        <f>VLOOKUP(A:A,[1]Sheet1!$B:$AZ,44,0)</f>
        <v>0</v>
      </c>
      <c r="P14" s="10">
        <f>VLOOKUP(A:A,[1]Sheet1!$B:$AZ,45,0)</f>
        <v>0</v>
      </c>
      <c r="Q14" s="10" t="str">
        <f>VLOOKUP(A:A,[1]Sheet1!$B:$AZ,46,0)</f>
        <v>无突变</v>
      </c>
      <c r="R14" s="10" t="str">
        <f>VLOOKUP(A:A,[1]Sheet1!$B:$AZ,47,0)</f>
        <v>NA</v>
      </c>
      <c r="S14" s="10" t="str">
        <f>VLOOKUP(A:A,[1]Sheet1!$B:$AZ,48,0)</f>
        <v>NA</v>
      </c>
      <c r="T14" s="10" t="str">
        <f>VLOOKUP(A:A,[1]Sheet1!$B:$AZ,49,0)</f>
        <v>NA</v>
      </c>
      <c r="U14" s="10" t="str">
        <f>VLOOKUP(A:A,[1]Sheet1!$B:$AZ,50,0)</f>
        <v>NA</v>
      </c>
    </row>
    <row r="15" spans="1:21" x14ac:dyDescent="0.2">
      <c r="A15" s="11" t="s">
        <v>636</v>
      </c>
      <c r="B15" s="11" t="s">
        <v>203</v>
      </c>
      <c r="C15" s="8" t="str">
        <f>VLOOKUP(A:A,[1]Sheet1!$B:$J,7,0)</f>
        <v>1.颅内占位性病变(额顶叶，右)：胶质瘤？2.颅内占位性病变(左额镰旁)：脑膜瘤？3.前列腺炎4.冠状动脉粥样硬化性心脏病5.慢性萎缩性胃炎</v>
      </c>
      <c r="D15" s="11" t="str">
        <f>VLOOKUP(A:A,[1]Sheet1!$B:$AA,10,0)</f>
        <v>68</v>
      </c>
      <c r="E15" s="11" t="str">
        <f>VLOOKUP(A:A,[1]Sheet1!$B:$AA,9,0)</f>
        <v>男</v>
      </c>
      <c r="F15" s="18" t="str">
        <f>VLOOKUP(A:A,[1]Sheet1!$B:$O,14,0)</f>
        <v>体检发现颅内占位9个月，左侧肢体麻木、肌力下降、头晕、头痛一个月。</v>
      </c>
      <c r="G15" s="10" t="str">
        <f>VLOOKUP(A:A,[1]Sheet1!$B:$AA,25,0)</f>
        <v>GBM(WHO IV)</v>
      </c>
      <c r="H15" s="8" t="str">
        <f>VLOOKUP(A:A,[1]Sheet1!$B:$AC,28,0)</f>
        <v>胶质母细胞瘤 (WHOⅣ级)</v>
      </c>
      <c r="I15" s="8" t="str">
        <f>VLOOKUP(A:A,[1]Sheet1!$B:$AL,31,0)</f>
        <v>1.胶质母细胞瘤（额顶，右）2.颅内占位性病变(左额镰旁)：脑膜瘤？3.前列腺炎4.冠状动脉粥样硬化性心脏病5.慢性萎缩性胃炎6.中度贫血7.低钾血症8.高钠血症9.高氯血症10.低蛋白血症</v>
      </c>
      <c r="J15" s="10">
        <f>VLOOKUP(A:A,[1]Sheet1!$B:$AL,34,0)</f>
        <v>931</v>
      </c>
      <c r="K15" s="10">
        <f>VLOOKUP(A:A,[1]Sheet1!$B:$AL,35,0)</f>
        <v>0</v>
      </c>
      <c r="L15" s="10">
        <f>VLOOKUP(A:A,[1]Sheet1!$B:$AL,36,0)</f>
        <v>931</v>
      </c>
      <c r="M15" s="10">
        <f>VLOOKUP(A:A,[1]Sheet1!$B:$AAB,37,0)</f>
        <v>0</v>
      </c>
      <c r="N15" s="10">
        <f>VLOOKUP(A:A,[1]Sheet1!$B:$AAB,40,0)</f>
        <v>1</v>
      </c>
      <c r="O15" s="10">
        <f>VLOOKUP(A:A,[1]Sheet1!$B:$AZ,44,0)</f>
        <v>0</v>
      </c>
      <c r="P15" s="10">
        <f>VLOOKUP(A:A,[1]Sheet1!$B:$AZ,45,0)</f>
        <v>0</v>
      </c>
      <c r="Q15" s="10" t="str">
        <f>VLOOKUP(A:A,[1]Sheet1!$B:$AZ,46,0)</f>
        <v>不突变</v>
      </c>
      <c r="R15" s="10" t="str">
        <f>VLOOKUP(A:A,[1]Sheet1!$B:$AZ,47,0)</f>
        <v>不突变</v>
      </c>
      <c r="S15" s="10" t="str">
        <f>VLOOKUP(A:A,[1]Sheet1!$B:$AZ,48,0)</f>
        <v>非共缺失</v>
      </c>
      <c r="T15" s="10" t="str">
        <f>VLOOKUP(A:A,[1]Sheet1!$B:$AZ,49,0)</f>
        <v>非甲基化</v>
      </c>
      <c r="U15" s="10" t="str">
        <f>VLOOKUP(A:A,[1]Sheet1!$B:$AZ,50,0)</f>
        <v>不突变</v>
      </c>
    </row>
    <row r="16" spans="1:21" x14ac:dyDescent="0.2">
      <c r="A16" s="11" t="s">
        <v>637</v>
      </c>
      <c r="B16" s="11" t="s">
        <v>204</v>
      </c>
      <c r="C16" s="8" t="str">
        <f>VLOOKUP(A:A,[1]Sheet1!$B:$J,7,0)</f>
        <v>颅内多发占位性病变（额、颞；右）  高血压</v>
      </c>
      <c r="D16" s="11" t="str">
        <f>VLOOKUP(A:A,[1]Sheet1!$B:$AA,10,0)</f>
        <v>56</v>
      </c>
      <c r="E16" s="11" t="str">
        <f>VLOOKUP(A:A,[1]Sheet1!$B:$AA,9,0)</f>
        <v>男</v>
      </c>
      <c r="F16" s="18" t="str">
        <f>VLOOKUP(A:A,[1]Sheet1!$B:$O,14,0)</f>
        <v>阵发性头痛6周余</v>
      </c>
      <c r="G16" s="10" t="str">
        <f>VLOOKUP(A:A,[1]Sheet1!$B:$AA,25,0)</f>
        <v>GBM(WHO IV)</v>
      </c>
      <c r="H16" s="8" t="str">
        <f>VLOOKUP(A:A,[1]Sheet1!$B:$AC,28,0)</f>
        <v>（右额肿物）送检组织中胶质细胞异形增生，中等密度，可见少量核分裂，免疫组化显示增殖活跃，符合间变性星形细胞瘤。（WHOⅢ级）；（右颞肿物）胶质母细胞瘤。（WHOⅣ级）。 免疫组化：4号：Ki-67（约25%），Olig-2（+），IDH1（-），10号：IDH1（-），ATRX（+），P53（少量阳性），Olig-2（+）。病理诊断：1p: FISH结果显示肿瘤细胞核内红色信号与绿色信号总数的cut-off值大于0.8，缺失率小于25%，表明不存在1p36杂合性缺失。19q: FISH结果显示肿瘤细胞核内红色信号与绿色信号总数的cut-off值大于0.8，缺失率小于25%，表明不存在19q13杂合性缺失。病理诊断：MGMT启动子甲基化;无甲基化;TERT启动子C228T突变;突变;TERT启动子C250T突变;无突变;IDH1基因R132突变;无突变;IDH2基因R172突变;无突变; </v>
      </c>
      <c r="I16" s="8" t="str">
        <f>VLOOKUP(A:A,[1]Sheet1!$B:$AL,31,0)</f>
        <v>.颅内多发占位性病变（额、颞；右）：间变星形细胞瘤（右额，WHOⅢ级）胶质母细胞瘤。（右颞，WHOⅣ级） 2.高血压</v>
      </c>
      <c r="J16" s="10">
        <f>VLOOKUP(A:A,[1]Sheet1!$B:$AL,34,0)</f>
        <v>837</v>
      </c>
      <c r="K16" s="10">
        <f>VLOOKUP(A:A,[1]Sheet1!$B:$AL,35,0)</f>
        <v>0</v>
      </c>
      <c r="L16" s="10">
        <f>VLOOKUP(A:A,[1]Sheet1!$B:$AL,36,0)</f>
        <v>837</v>
      </c>
      <c r="M16" s="10">
        <f>VLOOKUP(A:A,[1]Sheet1!$B:$AAB,37,0)</f>
        <v>0</v>
      </c>
      <c r="N16" s="10">
        <f>VLOOKUP(A:A,[1]Sheet1!$B:$AAB,40,0)</f>
        <v>1</v>
      </c>
      <c r="O16" s="10">
        <f>VLOOKUP(A:A,[1]Sheet1!$B:$AZ,44,0)</f>
        <v>0</v>
      </c>
      <c r="P16" s="10">
        <f>VLOOKUP(A:A,[1]Sheet1!$B:$AZ,45,0)</f>
        <v>0</v>
      </c>
      <c r="Q16" s="10" t="str">
        <f>VLOOKUP(A:A,[1]Sheet1!$B:$AZ,46,0)</f>
        <v>不突变</v>
      </c>
      <c r="R16" s="10" t="str">
        <f>VLOOKUP(A:A,[1]Sheet1!$B:$AZ,47,0)</f>
        <v>不突变</v>
      </c>
      <c r="S16" s="10" t="str">
        <f>VLOOKUP(A:A,[1]Sheet1!$B:$AZ,48,0)</f>
        <v>非共缺失</v>
      </c>
      <c r="T16" s="10" t="str">
        <f>VLOOKUP(A:A,[1]Sheet1!$B:$AZ,49,0)</f>
        <v>非甲基化</v>
      </c>
      <c r="U16" s="10" t="str">
        <f>VLOOKUP(A:A,[1]Sheet1!$B:$AZ,50,0)</f>
        <v>突变</v>
      </c>
    </row>
    <row r="17" spans="1:21" x14ac:dyDescent="0.2">
      <c r="A17" s="11" t="s">
        <v>638</v>
      </c>
      <c r="B17" s="11" t="s">
        <v>124</v>
      </c>
      <c r="C17" s="8" t="str">
        <f>VLOOKUP(A:A,[1]Sheet1!$B:$J,7,0)</f>
        <v>左侧额叶占位：胶质瘤？</v>
      </c>
      <c r="D17" s="11">
        <f>VLOOKUP(A:A,[1]Sheet1!$B:$AA,10,0)</f>
        <v>39</v>
      </c>
      <c r="E17" s="11" t="str">
        <f>VLOOKUP(A:A,[1]Sheet1!$B:$AA,9,0)</f>
        <v>男</v>
      </c>
      <c r="F17" s="18" t="str">
        <f>VLOOKUP(A:A,[1]Sheet1!$B:$O,14,0)</f>
        <v>右侧肢体麻木1个月，发作性抽搐5天</v>
      </c>
      <c r="G17" s="10" t="str">
        <f>VLOOKUP(A:A,[1]Sheet1!$B:$AA,25,0)</f>
        <v>A</v>
      </c>
      <c r="H17" s="8" t="str">
        <f>VLOOKUP(A:A,[1]Sheet1!$B:$AC,28,0)</f>
        <v>少枝星形细胞瘤，软膜下浸润（WHOⅡ级）。</v>
      </c>
      <c r="I17" s="8" t="str">
        <f>VLOOKUP(A:A,[1]Sheet1!$B:$AL,31,0)</f>
        <v>少枝星形细胞瘤（额、左）</v>
      </c>
      <c r="J17" s="10">
        <f>VLOOKUP(A:A,[1]Sheet1!$B:$AL,34,0)</f>
        <v>2448</v>
      </c>
      <c r="K17" s="10">
        <f>VLOOKUP(A:A,[1]Sheet1!$B:$AL,35,0)</f>
        <v>0</v>
      </c>
      <c r="L17" s="10">
        <f>VLOOKUP(A:A,[1]Sheet1!$B:$AL,36,0)</f>
        <v>2448</v>
      </c>
      <c r="M17" s="10">
        <f>VLOOKUP(A:A,[1]Sheet1!$B:$AAB,37,0)</f>
        <v>0</v>
      </c>
      <c r="N17" s="10">
        <f>VLOOKUP(A:A,[1]Sheet1!$B:$AAB,40,0)</f>
        <v>1</v>
      </c>
      <c r="O17" s="10">
        <f>VLOOKUP(A:A,[1]Sheet1!$B:$AZ,44,0)</f>
        <v>0</v>
      </c>
      <c r="P17" s="10">
        <f>VLOOKUP(A:A,[1]Sheet1!$B:$AZ,45,0)</f>
        <v>0</v>
      </c>
      <c r="Q17" s="10" t="str">
        <f>VLOOKUP(A:A,[1]Sheet1!$B:$AZ,46,0)</f>
        <v>无突变</v>
      </c>
      <c r="R17" s="10" t="str">
        <f>VLOOKUP(A:A,[1]Sheet1!$B:$AZ,47,0)</f>
        <v>NA</v>
      </c>
      <c r="S17" s="10" t="str">
        <f>VLOOKUP(A:A,[1]Sheet1!$B:$AZ,48,0)</f>
        <v>无共缺失</v>
      </c>
      <c r="T17" s="10" t="str">
        <f>VLOOKUP(A:A,[1]Sheet1!$B:$AZ,49,0)</f>
        <v>NA</v>
      </c>
      <c r="U17" s="10" t="str">
        <f>VLOOKUP(A:A,[1]Sheet1!$B:$AZ,50,0)</f>
        <v>NA</v>
      </c>
    </row>
    <row r="18" spans="1:21" x14ac:dyDescent="0.2">
      <c r="A18" s="11" t="s">
        <v>639</v>
      </c>
      <c r="B18" s="11" t="s">
        <v>125</v>
      </c>
      <c r="C18" s="8" t="str">
        <f>VLOOKUP(A:A,[1]Sheet1!$B:$J,7,0)</f>
        <v>右侧额叶、扣带回占位性病变:胶质瘤？</v>
      </c>
      <c r="D18" s="11">
        <f>VLOOKUP(A:A,[1]Sheet1!$B:$AA,10,0)</f>
        <v>41</v>
      </c>
      <c r="E18" s="11" t="str">
        <f>VLOOKUP(A:A,[1]Sheet1!$B:$AA,9,0)</f>
        <v>男</v>
      </c>
      <c r="F18" s="18" t="str">
        <f>VLOOKUP(A:A,[1]Sheet1!$B:$O,14,0)</f>
        <v>阵发性抽搐一个月</v>
      </c>
      <c r="G18" s="10" t="str">
        <f>VLOOKUP(A:A,[1]Sheet1!$B:$AA,25,0)</f>
        <v>A</v>
      </c>
      <c r="H18" s="8" t="str">
        <f>VLOOKUP(A:A,[1]Sheet1!$B:$AC,28,0)</f>
        <v>少枝-星形细胞瘤(额，右）</v>
      </c>
      <c r="I18" s="8" t="str">
        <f>VLOOKUP(A:A,[1]Sheet1!$B:$AL,31,0)</f>
        <v>少枝-星形细胞瘤(额，右）</v>
      </c>
      <c r="J18" s="10">
        <f>VLOOKUP(A:A,[1]Sheet1!$B:$AL,34,0)</f>
        <v>2426</v>
      </c>
      <c r="K18" s="10">
        <f>VLOOKUP(A:A,[1]Sheet1!$B:$AL,35,0)</f>
        <v>0</v>
      </c>
      <c r="L18" s="10">
        <f>VLOOKUP(A:A,[1]Sheet1!$B:$AL,36,0)</f>
        <v>2426</v>
      </c>
      <c r="M18" s="10">
        <f>VLOOKUP(A:A,[1]Sheet1!$B:$AAB,37,0)</f>
        <v>0</v>
      </c>
      <c r="N18" s="10">
        <f>VLOOKUP(A:A,[1]Sheet1!$B:$AAB,40,0)</f>
        <v>1</v>
      </c>
      <c r="O18" s="10">
        <f>VLOOKUP(A:A,[1]Sheet1!$B:$AZ,44,0)</f>
        <v>0</v>
      </c>
      <c r="P18" s="10">
        <f>VLOOKUP(A:A,[1]Sheet1!$B:$AZ,45,0)</f>
        <v>0</v>
      </c>
      <c r="Q18" s="10" t="str">
        <f>VLOOKUP(A:A,[1]Sheet1!$B:$AZ,46,0)</f>
        <v>突变</v>
      </c>
      <c r="R18" s="10" t="str">
        <f>VLOOKUP(A:A,[1]Sheet1!$B:$AZ,47,0)</f>
        <v>NA</v>
      </c>
      <c r="S18" s="10" t="str">
        <f>VLOOKUP(A:A,[1]Sheet1!$B:$AZ,48,0)</f>
        <v>无共缺失</v>
      </c>
      <c r="T18" s="10" t="str">
        <f>VLOOKUP(A:A,[1]Sheet1!$B:$AZ,49,0)</f>
        <v>NA</v>
      </c>
      <c r="U18" s="10" t="str">
        <f>VLOOKUP(A:A,[1]Sheet1!$B:$AZ,50,0)</f>
        <v>NA</v>
      </c>
    </row>
    <row r="19" spans="1:21" x14ac:dyDescent="0.2">
      <c r="A19" s="11" t="s">
        <v>640</v>
      </c>
      <c r="B19" s="11" t="s">
        <v>126</v>
      </c>
      <c r="C19" s="8" t="str">
        <f>VLOOKUP(A:A,[1]Sheet1!$B:$J,7,0)</f>
        <v>左额叶占位：少枝星形细胞瘤？</v>
      </c>
      <c r="D19" s="11">
        <f>VLOOKUP(A:A,[1]Sheet1!$B:$AA,10,0)</f>
        <v>42</v>
      </c>
      <c r="E19" s="11" t="str">
        <f>VLOOKUP(A:A,[1]Sheet1!$B:$AA,9,0)</f>
        <v>男</v>
      </c>
      <c r="F19" s="18" t="str">
        <f>VLOOKUP(A:A,[1]Sheet1!$B:$O,14,0)</f>
        <v>发作性头晕2个月</v>
      </c>
      <c r="G19" s="10" t="str">
        <f>VLOOKUP(A:A,[1]Sheet1!$B:$AA,25,0)</f>
        <v>O</v>
      </c>
      <c r="H19" s="8" t="str">
        <f>VLOOKUP(A:A,[1]Sheet1!$B:$AC,28,0)</f>
        <v>少枝星形细胞瘤（WHOII级）</v>
      </c>
      <c r="I19" s="8" t="str">
        <f>VLOOKUP(A:A,[1]Sheet1!$B:$AL,31,0)</f>
        <v>少枝星形细胞瘤（额，左）</v>
      </c>
      <c r="J19" s="10">
        <f>VLOOKUP(A:A,[1]Sheet1!$B:$AL,34,0)</f>
        <v>2443</v>
      </c>
      <c r="K19" s="10">
        <f>VLOOKUP(A:A,[1]Sheet1!$B:$AL,35,0)</f>
        <v>0</v>
      </c>
      <c r="L19" s="10">
        <f>VLOOKUP(A:A,[1]Sheet1!$B:$AL,36,0)</f>
        <v>2443</v>
      </c>
      <c r="M19" s="10">
        <f>VLOOKUP(A:A,[1]Sheet1!$B:$AAB,37,0)</f>
        <v>0</v>
      </c>
      <c r="N19" s="10">
        <f>VLOOKUP(A:A,[1]Sheet1!$B:$AAB,40,0)</f>
        <v>1</v>
      </c>
      <c r="O19" s="10">
        <f>VLOOKUP(A:A,[1]Sheet1!$B:$AZ,44,0)</f>
        <v>0</v>
      </c>
      <c r="P19" s="10">
        <f>VLOOKUP(A:A,[1]Sheet1!$B:$AZ,45,0)</f>
        <v>0</v>
      </c>
      <c r="Q19" s="10" t="str">
        <f>VLOOKUP(A:A,[1]Sheet1!$B:$AZ,46,0)</f>
        <v>突变</v>
      </c>
      <c r="R19" s="10" t="str">
        <f>VLOOKUP(A:A,[1]Sheet1!$B:$AZ,47,0)</f>
        <v>NA</v>
      </c>
      <c r="S19" s="10" t="str">
        <f>VLOOKUP(A:A,[1]Sheet1!$B:$AZ,48,0)</f>
        <v>共缺失</v>
      </c>
      <c r="T19" s="10" t="str">
        <f>VLOOKUP(A:A,[1]Sheet1!$B:$AZ,49,0)</f>
        <v>NA</v>
      </c>
      <c r="U19" s="10" t="str">
        <f>VLOOKUP(A:A,[1]Sheet1!$B:$AZ,50,0)</f>
        <v>NA</v>
      </c>
    </row>
    <row r="20" spans="1:21" x14ac:dyDescent="0.2">
      <c r="A20" s="11" t="s">
        <v>641</v>
      </c>
      <c r="B20" s="11" t="s">
        <v>127</v>
      </c>
      <c r="C20" s="8" t="str">
        <f>VLOOKUP(A:A,[1]Sheet1!$B:$J,7,0)</f>
        <v>颅内多发占位性病变，多中心胶质瘤？炎性病变？</v>
      </c>
      <c r="D20" s="11">
        <f>VLOOKUP(A:A,[1]Sheet1!$B:$AA,10,0)</f>
        <v>41</v>
      </c>
      <c r="E20" s="11" t="str">
        <f>VLOOKUP(A:A,[1]Sheet1!$B:$AA,9,0)</f>
        <v xml:space="preserve">女 </v>
      </c>
      <c r="F20" s="18" t="str">
        <f>VLOOKUP(A:A,[1]Sheet1!$B:$O,14,0)</f>
        <v>幻嗅3个月。</v>
      </c>
      <c r="G20" s="10" t="str">
        <f>VLOOKUP(A:A,[1]Sheet1!$B:$AA,25,0)</f>
        <v>GBM-O</v>
      </c>
      <c r="H20" s="8" t="str">
        <f>VLOOKUP(A:A,[1]Sheet1!$B:$AC,28,0)</f>
        <v>胶母细胞瘤含少枝胶质细胞瘤成分(WHO IV级）</v>
      </c>
      <c r="I20" s="8" t="str">
        <f>VLOOKUP(A:A,[1]Sheet1!$B:$AL,31,0)</f>
        <v>胶母细胞瘤(额、颞、岛叶，左）</v>
      </c>
      <c r="J20" s="10">
        <f>VLOOKUP(A:A,[1]Sheet1!$B:$AL,34,0)</f>
        <v>842</v>
      </c>
      <c r="K20" s="10">
        <f>VLOOKUP(A:A,[1]Sheet1!$B:$AL,35,0)</f>
        <v>1</v>
      </c>
      <c r="L20" s="10">
        <f>VLOOKUP(A:A,[1]Sheet1!$B:$AL,36,0)</f>
        <v>842</v>
      </c>
      <c r="M20" s="10">
        <f>VLOOKUP(A:A,[1]Sheet1!$B:$AAB,37,0)</f>
        <v>1</v>
      </c>
      <c r="N20" s="10">
        <f>VLOOKUP(A:A,[1]Sheet1!$B:$AAB,40,0)</f>
        <v>1</v>
      </c>
      <c r="O20" s="10" t="str">
        <f>VLOOKUP(A:A,[1]Sheet1!$B:$AZ,44,0)</f>
        <v>原发</v>
      </c>
      <c r="P20" s="10">
        <f>VLOOKUP(A:A,[1]Sheet1!$B:$AZ,45,0)</f>
        <v>0</v>
      </c>
      <c r="Q20" s="10" t="str">
        <f>VLOOKUP(A:A,[1]Sheet1!$B:$AZ,46,0)</f>
        <v>无突变</v>
      </c>
      <c r="R20" s="10" t="str">
        <f>VLOOKUP(A:A,[1]Sheet1!$B:$AZ,47,0)</f>
        <v>NA</v>
      </c>
      <c r="S20" s="10" t="str">
        <f>VLOOKUP(A:A,[1]Sheet1!$B:$AZ,48,0)</f>
        <v>NA</v>
      </c>
      <c r="T20" s="10" t="str">
        <f>VLOOKUP(A:A,[1]Sheet1!$B:$AZ,49,0)</f>
        <v>NA</v>
      </c>
      <c r="U20" s="10" t="str">
        <f>VLOOKUP(A:A,[1]Sheet1!$B:$AZ,50,0)</f>
        <v>NA</v>
      </c>
    </row>
    <row r="21" spans="1:21" x14ac:dyDescent="0.2">
      <c r="A21" s="11" t="s">
        <v>642</v>
      </c>
      <c r="B21" s="11" t="s">
        <v>56</v>
      </c>
      <c r="C21" s="8" t="str">
        <f>VLOOKUP(A:A,[1]Sheet1!$B:$J,7,0)</f>
        <v>左顶占位、胶质瘤？</v>
      </c>
      <c r="D21" s="11">
        <f>VLOOKUP(A:A,[1]Sheet1!$B:$AA,10,0)</f>
        <v>42</v>
      </c>
      <c r="E21" s="11" t="str">
        <f>VLOOKUP(A:A,[1]Sheet1!$B:$AA,9,0)</f>
        <v>男</v>
      </c>
      <c r="F21" s="18" t="str">
        <f>VLOOKUP(A:A,[1]Sheet1!$B:$O,14,0)</f>
        <v>右手感觉不适半年</v>
      </c>
      <c r="G21" s="10" t="str">
        <f>VLOOKUP(A:A,[1]Sheet1!$B:$AA,25,0)</f>
        <v>A</v>
      </c>
      <c r="H21" s="8" t="str">
        <f>VLOOKUP(A:A,[1]Sheet1!$B:$AC,28,0)</f>
        <v>星形细胞瘤（WHOII级）</v>
      </c>
      <c r="I21" s="8" t="str">
        <f>VLOOKUP(A:A,[1]Sheet1!$B:$AL,31,0)</f>
        <v>星形细胞瘤（顶，左）</v>
      </c>
      <c r="J21" s="10">
        <f>VLOOKUP(A:A,[1]Sheet1!$B:$AL,34,0)</f>
        <v>2366</v>
      </c>
      <c r="K21" s="10">
        <f>VLOOKUP(A:A,[1]Sheet1!$B:$AL,35,0)</f>
        <v>0</v>
      </c>
      <c r="L21" s="10">
        <f>VLOOKUP(A:A,[1]Sheet1!$B:$AL,36,0)</f>
        <v>2366</v>
      </c>
      <c r="M21" s="10">
        <f>VLOOKUP(A:A,[1]Sheet1!$B:$AAB,37,0)</f>
        <v>0</v>
      </c>
      <c r="N21" s="10">
        <f>VLOOKUP(A:A,[1]Sheet1!$B:$AAB,40,0)</f>
        <v>1</v>
      </c>
      <c r="O21" s="10">
        <f>VLOOKUP(A:A,[1]Sheet1!$B:$AZ,44,0)</f>
        <v>0</v>
      </c>
      <c r="P21" s="10">
        <f>VLOOKUP(A:A,[1]Sheet1!$B:$AZ,45,0)</f>
        <v>0</v>
      </c>
      <c r="Q21" s="10" t="str">
        <f>VLOOKUP(A:A,[1]Sheet1!$B:$AZ,46,0)</f>
        <v>突变</v>
      </c>
      <c r="R21" s="10" t="str">
        <f>VLOOKUP(A:A,[1]Sheet1!$B:$AZ,47,0)</f>
        <v>NA</v>
      </c>
      <c r="S21" s="10" t="str">
        <f>VLOOKUP(A:A,[1]Sheet1!$B:$AZ,48,0)</f>
        <v>无共缺失</v>
      </c>
      <c r="T21" s="10" t="str">
        <f>VLOOKUP(A:A,[1]Sheet1!$B:$AZ,49,0)</f>
        <v>NA</v>
      </c>
      <c r="U21" s="10" t="str">
        <f>VLOOKUP(A:A,[1]Sheet1!$B:$AZ,50,0)</f>
        <v>NA</v>
      </c>
    </row>
    <row r="22" spans="1:21" x14ac:dyDescent="0.2">
      <c r="A22" s="11" t="s">
        <v>643</v>
      </c>
      <c r="B22" s="11" t="s">
        <v>129</v>
      </c>
      <c r="C22" s="8" t="str">
        <f>VLOOKUP(A:A,[1]Sheet1!$B:$J,7,0)</f>
        <v>左颞岛、基底节占位：胶质瘤？</v>
      </c>
      <c r="D22" s="11">
        <f>VLOOKUP(A:A,[1]Sheet1!$B:$AA,10,0)</f>
        <v>66</v>
      </c>
      <c r="E22" s="11" t="str">
        <f>VLOOKUP(A:A,[1]Sheet1!$B:$AA,9,0)</f>
        <v>女</v>
      </c>
      <c r="F22" s="18" t="str">
        <f>VLOOKUP(A:A,[1]Sheet1!$B:$O,14,0)</f>
        <v>右上肢活动不灵1月，加重伴右下肢活动不灵10天余</v>
      </c>
      <c r="G22" s="10" t="str">
        <f>VLOOKUP(A:A,[1]Sheet1!$B:$AA,25,0)</f>
        <v>GBM</v>
      </c>
      <c r="H22" s="8" t="str">
        <f>VLOOKUP(A:A,[1]Sheet1!$B:$AC,28,0)</f>
        <v>胶质母细胞瘤伴少许少枝胶质细胞瘤成分（WHO IV级）</v>
      </c>
      <c r="I22" s="8" t="str">
        <f>VLOOKUP(A:A,[1]Sheet1!$B:$AL,31,0)</f>
        <v>胶质母细胞瘤(颞岛、基底节，左）</v>
      </c>
      <c r="J22" s="10">
        <f>VLOOKUP(A:A,[1]Sheet1!$B:$AL,34,0)</f>
        <v>261</v>
      </c>
      <c r="K22" s="10">
        <f>VLOOKUP(A:A,[1]Sheet1!$B:$AL,35,0)</f>
        <v>1</v>
      </c>
      <c r="L22" s="10" t="str">
        <f>VLOOKUP(A:A,[1]Sheet1!$B:$AL,36,0)</f>
        <v>NA</v>
      </c>
      <c r="M22" s="10">
        <f>VLOOKUP(A:A,[1]Sheet1!$B:$AAB,37,0)</f>
        <v>1</v>
      </c>
      <c r="N22" s="10">
        <f>VLOOKUP(A:A,[1]Sheet1!$B:$AAB,40,0)</f>
        <v>1</v>
      </c>
      <c r="O22" s="10" t="str">
        <f>VLOOKUP(A:A,[1]Sheet1!$B:$AZ,44,0)</f>
        <v>原发</v>
      </c>
      <c r="P22" s="10">
        <f>VLOOKUP(A:A,[1]Sheet1!$B:$AZ,45,0)</f>
        <v>0</v>
      </c>
      <c r="Q22" s="10" t="str">
        <f>VLOOKUP(A:A,[1]Sheet1!$B:$AZ,46,0)</f>
        <v>无突变</v>
      </c>
      <c r="R22" s="10" t="str">
        <f>VLOOKUP(A:A,[1]Sheet1!$B:$AZ,47,0)</f>
        <v>NA</v>
      </c>
      <c r="S22" s="10" t="str">
        <f>VLOOKUP(A:A,[1]Sheet1!$B:$AZ,48,0)</f>
        <v>无共缺失</v>
      </c>
      <c r="T22" s="10" t="str">
        <f>VLOOKUP(A:A,[1]Sheet1!$B:$AZ,49,0)</f>
        <v>NA</v>
      </c>
      <c r="U22" s="10" t="str">
        <f>VLOOKUP(A:A,[1]Sheet1!$B:$AZ,50,0)</f>
        <v>NA</v>
      </c>
    </row>
    <row r="23" spans="1:21" x14ac:dyDescent="0.2">
      <c r="A23" s="20" t="s">
        <v>644</v>
      </c>
      <c r="B23" s="20" t="s">
        <v>130</v>
      </c>
      <c r="C23" s="8" t="str">
        <f>VLOOKUP(A:A,[1]Sheet1!$B:$J,7,0)</f>
        <v>右额叶病变：胶质瘤？</v>
      </c>
      <c r="D23" s="11">
        <f>VLOOKUP(A:A,[1]Sheet1!$B:$AA,10,0)</f>
        <v>52</v>
      </c>
      <c r="E23" s="11" t="str">
        <f>VLOOKUP(A:A,[1]Sheet1!$B:$AA,9,0)</f>
        <v xml:space="preserve">男 </v>
      </c>
      <c r="F23" s="18" t="str">
        <f>VLOOKUP(A:A,[1]Sheet1!$B:$O,14,0)</f>
        <v>间断头痛1月余</v>
      </c>
      <c r="G23" s="10" t="str">
        <f>VLOOKUP(A:A,[1]Sheet1!$B:$AA,25,0)</f>
        <v>A</v>
      </c>
      <c r="H23" s="8" t="str">
        <f>VLOOKUP(A:A,[1]Sheet1!$B:$AC,28,0)</f>
        <v>少枝星形细胞瘤（WHOⅡ级），局灶可见血管内皮细胞增生，生长较活跃，肿瘤累及软膜下。</v>
      </c>
      <c r="I23" s="8" t="str">
        <f>VLOOKUP(A:A,[1]Sheet1!$B:$AL,31,0)</f>
        <v>少枝星形细胞瘤(额叶，右）</v>
      </c>
      <c r="J23" s="10">
        <f>VLOOKUP(A:A,[1]Sheet1!$B:$AL,34,0)</f>
        <v>863</v>
      </c>
      <c r="K23" s="10">
        <f>VLOOKUP(A:A,[1]Sheet1!$B:$AL,35,0)</f>
        <v>1</v>
      </c>
      <c r="L23" s="10">
        <f>VLOOKUP(A:A,[1]Sheet1!$B:$AL,36,0)</f>
        <v>537</v>
      </c>
      <c r="M23" s="10">
        <f>VLOOKUP(A:A,[1]Sheet1!$B:$AAB,37,0)</f>
        <v>1</v>
      </c>
      <c r="N23" s="10">
        <f>VLOOKUP(A:A,[1]Sheet1!$B:$AAB,40,0)</f>
        <v>1</v>
      </c>
      <c r="O23" s="10" t="str">
        <f>VLOOKUP(A:A,[1]Sheet1!$B:$AZ,44,0)</f>
        <v>原发</v>
      </c>
      <c r="P23" s="10">
        <f>VLOOKUP(A:A,[1]Sheet1!$B:$AZ,45,0)</f>
        <v>0</v>
      </c>
      <c r="Q23" s="10" t="str">
        <f>VLOOKUP(A:A,[1]Sheet1!$B:$AZ,46,0)</f>
        <v>突变</v>
      </c>
      <c r="R23" s="10" t="str">
        <f>VLOOKUP(A:A,[1]Sheet1!$B:$AZ,47,0)</f>
        <v>NA</v>
      </c>
      <c r="S23" s="10" t="str">
        <f>VLOOKUP(A:A,[1]Sheet1!$B:$AZ,48,0)</f>
        <v>无共缺失</v>
      </c>
      <c r="T23" s="10" t="str">
        <f>VLOOKUP(A:A,[1]Sheet1!$B:$AZ,49,0)</f>
        <v>NA</v>
      </c>
      <c r="U23" s="10" t="str">
        <f>VLOOKUP(A:A,[1]Sheet1!$B:$AZ,50,0)</f>
        <v>NA</v>
      </c>
    </row>
    <row r="24" spans="1:21" x14ac:dyDescent="0.2">
      <c r="A24" s="11" t="s">
        <v>645</v>
      </c>
      <c r="B24" s="11" t="s">
        <v>58</v>
      </c>
      <c r="C24" s="8" t="str">
        <f>VLOOKUP(A:A,[1]Sheet1!$B:$J,7,0)</f>
        <v>双侧额叶、胼胝体膝部、右脑岛占位：胶质瘤？</v>
      </c>
      <c r="D24" s="11">
        <f>VLOOKUP(A:A,[1]Sheet1!$B:$AA,10,0)</f>
        <v>46</v>
      </c>
      <c r="E24" s="11" t="str">
        <f>VLOOKUP(A:A,[1]Sheet1!$B:$AA,9,0)</f>
        <v>女</v>
      </c>
      <c r="F24" s="18" t="str">
        <f>VLOOKUP(A:A,[1]Sheet1!$B:$O,14,0)</f>
        <v>间断头痛三年，发作性短暂意识丧失一月</v>
      </c>
      <c r="G24" s="10" t="str">
        <f>VLOOKUP(A:A,[1]Sheet1!$B:$AA,25,0)</f>
        <v>A</v>
      </c>
      <c r="H24" s="8" t="str">
        <f>VLOOKUP(A:A,[1]Sheet1!$B:$AC,28,0)</f>
        <v>少枝星形细胞瘤，软膜下浸润。（WHOⅡ级）</v>
      </c>
      <c r="I24" s="8" t="str">
        <f>VLOOKUP(A:A,[1]Sheet1!$B:$AL,31,0)</f>
        <v>少枝星形细胞瘤（双侧额叶、胼胝体膝部、右侧脑岛）</v>
      </c>
      <c r="J24" s="10">
        <f>VLOOKUP(A:A,[1]Sheet1!$B:$AL,34,0)</f>
        <v>2422</v>
      </c>
      <c r="K24" s="10">
        <f>VLOOKUP(A:A,[1]Sheet1!$B:$AL,35,0)</f>
        <v>0</v>
      </c>
      <c r="L24" s="10">
        <f>VLOOKUP(A:A,[1]Sheet1!$B:$AL,36,0)</f>
        <v>2422</v>
      </c>
      <c r="M24" s="10">
        <f>VLOOKUP(A:A,[1]Sheet1!$B:$AAB,37,0)</f>
        <v>0</v>
      </c>
      <c r="N24" s="10">
        <f>VLOOKUP(A:A,[1]Sheet1!$B:$AAB,40,0)</f>
        <v>1</v>
      </c>
      <c r="O24" s="10">
        <f>VLOOKUP(A:A,[1]Sheet1!$B:$AZ,44,0)</f>
        <v>0</v>
      </c>
      <c r="P24" s="10">
        <f>VLOOKUP(A:A,[1]Sheet1!$B:$AZ,45,0)</f>
        <v>0</v>
      </c>
      <c r="Q24" s="10" t="str">
        <f>VLOOKUP(A:A,[1]Sheet1!$B:$AZ,46,0)</f>
        <v>突变</v>
      </c>
      <c r="R24" s="10" t="str">
        <f>VLOOKUP(A:A,[1]Sheet1!$B:$AZ,47,0)</f>
        <v>NA</v>
      </c>
      <c r="S24" s="10" t="str">
        <f>VLOOKUP(A:A,[1]Sheet1!$B:$AZ,48,0)</f>
        <v>无共缺失</v>
      </c>
      <c r="T24" s="10" t="str">
        <f>VLOOKUP(A:A,[1]Sheet1!$B:$AZ,49,0)</f>
        <v>NA</v>
      </c>
      <c r="U24" s="10" t="str">
        <f>VLOOKUP(A:A,[1]Sheet1!$B:$AZ,50,0)</f>
        <v>NA</v>
      </c>
    </row>
    <row r="25" spans="1:21" x14ac:dyDescent="0.2">
      <c r="A25" s="11" t="s">
        <v>646</v>
      </c>
      <c r="B25" s="11" t="s">
        <v>59</v>
      </c>
      <c r="C25" s="8" t="str">
        <f>VLOOKUP(A:A,[1]Sheet1!$B:$J,7,0)</f>
        <v>左侧额叶占位：胶质瘤？</v>
      </c>
      <c r="D25" s="11">
        <f>VLOOKUP(A:A,[1]Sheet1!$B:$AA,10,0)</f>
        <v>45</v>
      </c>
      <c r="E25" s="11" t="str">
        <f>VLOOKUP(A:A,[1]Sheet1!$B:$AA,9,0)</f>
        <v>男</v>
      </c>
      <c r="F25" s="18" t="str">
        <f>VLOOKUP(A:A,[1]Sheet1!$B:$O,14,0)</f>
        <v>发作性抽搐20天</v>
      </c>
      <c r="G25" s="10" t="str">
        <f>VLOOKUP(A:A,[1]Sheet1!$B:$AA,25,0)</f>
        <v>A</v>
      </c>
      <c r="H25" s="8" t="str">
        <f>VLOOKUP(A:A,[1]Sheet1!$B:$AC,28,0)</f>
        <v>星形细胞瘤，部分呈肥胖型星形细胞瘤结构（WHOII级）</v>
      </c>
      <c r="I25" s="8" t="str">
        <f>VLOOKUP(A:A,[1]Sheet1!$B:$AL,31,0)</f>
        <v>左额星形细胞瘤</v>
      </c>
      <c r="J25" s="10">
        <f>VLOOKUP(A:A,[1]Sheet1!$B:$AL,34,0)</f>
        <v>2324</v>
      </c>
      <c r="K25" s="10">
        <f>VLOOKUP(A:A,[1]Sheet1!$B:$AL,35,0)</f>
        <v>0</v>
      </c>
      <c r="L25" s="10">
        <f>VLOOKUP(A:A,[1]Sheet1!$B:$AL,36,0)</f>
        <v>1249</v>
      </c>
      <c r="M25" s="10">
        <f>VLOOKUP(A:A,[1]Sheet1!$B:$AAB,37,0)</f>
        <v>1</v>
      </c>
      <c r="N25" s="10">
        <f>VLOOKUP(A:A,[1]Sheet1!$B:$AAB,40,0)</f>
        <v>1</v>
      </c>
      <c r="O25" s="10">
        <f>VLOOKUP(A:A,[1]Sheet1!$B:$AZ,44,0)</f>
        <v>0</v>
      </c>
      <c r="P25" s="10">
        <f>VLOOKUP(A:A,[1]Sheet1!$B:$AZ,45,0)</f>
        <v>0</v>
      </c>
      <c r="Q25" s="10" t="str">
        <f>VLOOKUP(A:A,[1]Sheet1!$B:$AZ,46,0)</f>
        <v>突变</v>
      </c>
      <c r="R25" s="10" t="str">
        <f>VLOOKUP(A:A,[1]Sheet1!$B:$AZ,47,0)</f>
        <v>NA</v>
      </c>
      <c r="S25" s="10" t="str">
        <f>VLOOKUP(A:A,[1]Sheet1!$B:$AZ,48,0)</f>
        <v>NA</v>
      </c>
      <c r="T25" s="10" t="str">
        <f>VLOOKUP(A:A,[1]Sheet1!$B:$AZ,49,0)</f>
        <v>NA</v>
      </c>
      <c r="U25" s="10" t="str">
        <f>VLOOKUP(A:A,[1]Sheet1!$B:$AZ,50,0)</f>
        <v>NA</v>
      </c>
    </row>
    <row r="26" spans="1:21" x14ac:dyDescent="0.2">
      <c r="A26" s="11" t="s">
        <v>647</v>
      </c>
      <c r="B26" s="11" t="s">
        <v>131</v>
      </c>
      <c r="C26" s="8" t="str">
        <f>VLOOKUP(A:A,[1]Sheet1!$B:$J,7,0)</f>
        <v>右额胶质瘤？</v>
      </c>
      <c r="D26" s="11">
        <f>VLOOKUP(A:A,[1]Sheet1!$B:$AA,10,0)</f>
        <v>50</v>
      </c>
      <c r="E26" s="11" t="str">
        <f>VLOOKUP(A:A,[1]Sheet1!$B:$AA,9,0)</f>
        <v>男</v>
      </c>
      <c r="F26" s="18" t="str">
        <f>VLOOKUP(A:A,[1]Sheet1!$B:$O,14,0)</f>
        <v>阵发性短暂性失语一次</v>
      </c>
      <c r="G26" s="10" t="str">
        <f>VLOOKUP(A:A,[1]Sheet1!$B:$AA,25,0)</f>
        <v>A</v>
      </c>
      <c r="H26" s="8" t="str">
        <f>VLOOKUP(A:A,[1]Sheet1!$B:$AC,28,0)</f>
        <v>星形细胞瘤（WHOⅡ级）</v>
      </c>
      <c r="I26" s="8" t="str">
        <f>VLOOKUP(A:A,[1]Sheet1!$B:$AL,31,0)</f>
        <v>星形细胞瘤（额，右）</v>
      </c>
      <c r="J26" s="10">
        <f>VLOOKUP(A:A,[1]Sheet1!$B:$AL,34,0)</f>
        <v>1720</v>
      </c>
      <c r="K26" s="10">
        <f>VLOOKUP(A:A,[1]Sheet1!$B:$AL,35,0)</f>
        <v>1</v>
      </c>
      <c r="L26" s="10">
        <f>VLOOKUP(A:A,[1]Sheet1!$B:$AL,36,0)</f>
        <v>914</v>
      </c>
      <c r="M26" s="10">
        <f>VLOOKUP(A:A,[1]Sheet1!$B:$AAB,37,0)</f>
        <v>1</v>
      </c>
      <c r="N26" s="10">
        <f>VLOOKUP(A:A,[1]Sheet1!$B:$AAB,40,0)</f>
        <v>1</v>
      </c>
      <c r="O26" s="10">
        <f>VLOOKUP(A:A,[1]Sheet1!$B:$AZ,44,0)</f>
        <v>0</v>
      </c>
      <c r="P26" s="10">
        <f>VLOOKUP(A:A,[1]Sheet1!$B:$AZ,45,0)</f>
        <v>0</v>
      </c>
      <c r="Q26" s="10" t="str">
        <f>VLOOKUP(A:A,[1]Sheet1!$B:$AZ,46,0)</f>
        <v>无突变</v>
      </c>
      <c r="R26" s="10" t="str">
        <f>VLOOKUP(A:A,[1]Sheet1!$B:$AZ,47,0)</f>
        <v>NA</v>
      </c>
      <c r="S26" s="10" t="str">
        <f>VLOOKUP(A:A,[1]Sheet1!$B:$AZ,48,0)</f>
        <v>无共缺失</v>
      </c>
      <c r="T26" s="10" t="str">
        <f>VLOOKUP(A:A,[1]Sheet1!$B:$AZ,49,0)</f>
        <v>NA</v>
      </c>
      <c r="U26" s="10" t="str">
        <f>VLOOKUP(A:A,[1]Sheet1!$B:$AZ,50,0)</f>
        <v>NA</v>
      </c>
    </row>
    <row r="27" spans="1:21" x14ac:dyDescent="0.2">
      <c r="A27" s="11" t="s">
        <v>648</v>
      </c>
      <c r="B27" s="11" t="s">
        <v>132</v>
      </c>
      <c r="C27" s="8" t="str">
        <f>VLOOKUP(A:A,[1]Sheet1!$B:$J,7,0)</f>
        <v>左顶叶占位：胶质瘤？</v>
      </c>
      <c r="D27" s="11">
        <f>VLOOKUP(A:A,[1]Sheet1!$B:$AA,10,0)</f>
        <v>27</v>
      </c>
      <c r="E27" s="11" t="str">
        <f>VLOOKUP(A:A,[1]Sheet1!$B:$AA,9,0)</f>
        <v>男</v>
      </c>
      <c r="F27" s="18" t="str">
        <f>VLOOKUP(A:A,[1]Sheet1!$B:$O,14,0)</f>
        <v>发作性抽搐6年，发现颅内占位一月</v>
      </c>
      <c r="G27" s="10" t="str">
        <f>VLOOKUP(A:A,[1]Sheet1!$B:$AA,25,0)</f>
        <v>OA</v>
      </c>
      <c r="H27" s="8" t="str">
        <f>VLOOKUP(A:A,[1]Sheet1!$B:$AC,28,0)</f>
        <v>少枝星形细胞瘤（WHO II级）</v>
      </c>
      <c r="I27" s="8" t="str">
        <f>VLOOKUP(A:A,[1]Sheet1!$B:$AL,31,0)</f>
        <v>颅内占位性病变：(额顶，左）少枝星形细胞瘤</v>
      </c>
      <c r="J27" s="10">
        <f>VLOOKUP(A:A,[1]Sheet1!$B:$AL,34,0)</f>
        <v>2350</v>
      </c>
      <c r="K27" s="10">
        <f>VLOOKUP(A:A,[1]Sheet1!$B:$AL,35,0)</f>
        <v>0</v>
      </c>
      <c r="L27" s="10">
        <f>VLOOKUP(A:A,[1]Sheet1!$B:$AL,36,0)</f>
        <v>2350</v>
      </c>
      <c r="M27" s="10">
        <f>VLOOKUP(A:A,[1]Sheet1!$B:$AAB,37,0)</f>
        <v>0</v>
      </c>
      <c r="N27" s="10">
        <f>VLOOKUP(A:A,[1]Sheet1!$B:$AAB,40,0)</f>
        <v>1</v>
      </c>
      <c r="O27" s="10">
        <f>VLOOKUP(A:A,[1]Sheet1!$B:$AZ,44,0)</f>
        <v>0</v>
      </c>
      <c r="P27" s="10">
        <f>VLOOKUP(A:A,[1]Sheet1!$B:$AZ,45,0)</f>
        <v>0</v>
      </c>
      <c r="Q27" s="10" t="str">
        <f>VLOOKUP(A:A,[1]Sheet1!$B:$AZ,46,0)</f>
        <v>突变</v>
      </c>
      <c r="R27" s="10" t="str">
        <f>VLOOKUP(A:A,[1]Sheet1!$B:$AZ,47,0)</f>
        <v>NA</v>
      </c>
      <c r="S27" s="10" t="str">
        <f>VLOOKUP(A:A,[1]Sheet1!$B:$AZ,48,0)</f>
        <v>NA</v>
      </c>
      <c r="T27" s="10" t="str">
        <f>VLOOKUP(A:A,[1]Sheet1!$B:$AZ,49,0)</f>
        <v>NA</v>
      </c>
      <c r="U27" s="10" t="str">
        <f>VLOOKUP(A:A,[1]Sheet1!$B:$AZ,50,0)</f>
        <v>NA</v>
      </c>
    </row>
    <row r="28" spans="1:21" x14ac:dyDescent="0.2">
      <c r="A28" s="11" t="s">
        <v>649</v>
      </c>
      <c r="B28" s="11" t="s">
        <v>133</v>
      </c>
      <c r="C28" s="8" t="str">
        <f>VLOOKUP(A:A,[1]Sheet1!$B:$J,7,0)</f>
        <v>颅内占位：胶质瘤？</v>
      </c>
      <c r="D28" s="11">
        <f>VLOOKUP(A:A,[1]Sheet1!$B:$AA,10,0)</f>
        <v>72</v>
      </c>
      <c r="E28" s="11" t="str">
        <f>VLOOKUP(A:A,[1]Sheet1!$B:$AA,9,0)</f>
        <v>女</v>
      </c>
      <c r="F28" s="18" t="str">
        <f>VLOOKUP(A:A,[1]Sheet1!$B:$O,14,0)</f>
        <v>右侧肢体无力伴不全失语、偏盲3周</v>
      </c>
      <c r="G28" s="10" t="str">
        <f>VLOOKUP(A:A,[1]Sheet1!$B:$AA,25,0)</f>
        <v>GBM</v>
      </c>
      <c r="H28" s="8" t="str">
        <f>VLOOKUP(A:A,[1]Sheet1!$B:$AC,28,0)</f>
        <v>胶质母细胞瘤（WHOIV级）</v>
      </c>
      <c r="I28" s="8" t="str">
        <f>VLOOKUP(A:A,[1]Sheet1!$B:$AL,31,0)</f>
        <v>胶质母细胞瘤（顶枕，左）</v>
      </c>
      <c r="J28" s="10">
        <f>VLOOKUP(A:A,[1]Sheet1!$B:$AL,34,0)</f>
        <v>219</v>
      </c>
      <c r="K28" s="10">
        <f>VLOOKUP(A:A,[1]Sheet1!$B:$AL,35,0)</f>
        <v>1</v>
      </c>
      <c r="L28" s="10">
        <f>VLOOKUP(A:A,[1]Sheet1!$B:$AL,36,0)</f>
        <v>109</v>
      </c>
      <c r="M28" s="10">
        <f>VLOOKUP(A:A,[1]Sheet1!$B:$AAB,37,0)</f>
        <v>1</v>
      </c>
      <c r="N28" s="10">
        <f>VLOOKUP(A:A,[1]Sheet1!$B:$AAB,40,0)</f>
        <v>1</v>
      </c>
      <c r="O28" s="10" t="str">
        <f>VLOOKUP(A:A,[1]Sheet1!$B:$AZ,44,0)</f>
        <v>原发</v>
      </c>
      <c r="P28" s="10">
        <f>VLOOKUP(A:A,[1]Sheet1!$B:$AZ,45,0)</f>
        <v>0</v>
      </c>
      <c r="Q28" s="10" t="str">
        <f>VLOOKUP(A:A,[1]Sheet1!$B:$AZ,46,0)</f>
        <v>无突变</v>
      </c>
      <c r="R28" s="10" t="str">
        <f>VLOOKUP(A:A,[1]Sheet1!$B:$AZ,47,0)</f>
        <v>NA</v>
      </c>
      <c r="S28" s="10" t="str">
        <f>VLOOKUP(A:A,[1]Sheet1!$B:$AZ,48,0)</f>
        <v>无共缺失</v>
      </c>
      <c r="T28" s="10" t="str">
        <f>VLOOKUP(A:A,[1]Sheet1!$B:$AZ,49,0)</f>
        <v>NA</v>
      </c>
      <c r="U28" s="10" t="str">
        <f>VLOOKUP(A:A,[1]Sheet1!$B:$AZ,50,0)</f>
        <v>NA</v>
      </c>
    </row>
    <row r="29" spans="1:21" x14ac:dyDescent="0.2">
      <c r="A29" s="11" t="s">
        <v>650</v>
      </c>
      <c r="B29" s="11" t="s">
        <v>134</v>
      </c>
      <c r="C29" s="8" t="str">
        <f>VLOOKUP(A:A,[1]Sheet1!$B:$J,7,0)</f>
        <v>左顶叶占位：胶质瘤？</v>
      </c>
      <c r="D29" s="11">
        <f>VLOOKUP(A:A,[1]Sheet1!$B:$AA,10,0)</f>
        <v>27</v>
      </c>
      <c r="E29" s="11" t="str">
        <f>VLOOKUP(A:A,[1]Sheet1!$B:$AA,9,0)</f>
        <v>男</v>
      </c>
      <c r="F29" s="18" t="str">
        <f>VLOOKUP(A:A,[1]Sheet1!$B:$O,14,0)</f>
        <v>阵发性右下肢麻木三年余</v>
      </c>
      <c r="G29" s="10" t="str">
        <f>VLOOKUP(A:A,[1]Sheet1!$B:$AA,25,0)</f>
        <v>GBM-O</v>
      </c>
      <c r="H29" s="8" t="str">
        <f>VLOOKUP(A:A,[1]Sheet1!$B:$AC,28,0)</f>
        <v>间变性少枝星形细胞瘤，胶母变（WHO Ⅲ-Ⅳ级）</v>
      </c>
      <c r="I29" s="8" t="str">
        <f>VLOOKUP(A:A,[1]Sheet1!$B:$AL,31,0)</f>
        <v>间变性少枝星形细胞瘤，胶母变(顶，左）</v>
      </c>
      <c r="J29" s="10">
        <f>VLOOKUP(A:A,[1]Sheet1!$B:$AL,34,0)</f>
        <v>2393</v>
      </c>
      <c r="K29" s="10">
        <f>VLOOKUP(A:A,[1]Sheet1!$B:$AL,35,0)</f>
        <v>0</v>
      </c>
      <c r="L29" s="10">
        <f>VLOOKUP(A:A,[1]Sheet1!$B:$AL,36,0)</f>
        <v>2393</v>
      </c>
      <c r="M29" s="10">
        <f>VLOOKUP(A:A,[1]Sheet1!$B:$AAB,37,0)</f>
        <v>0</v>
      </c>
      <c r="N29" s="10">
        <f>VLOOKUP(A:A,[1]Sheet1!$B:$AAB,40,0)</f>
        <v>1</v>
      </c>
      <c r="O29" s="10">
        <f>VLOOKUP(A:A,[1]Sheet1!$B:$AZ,44,0)</f>
        <v>0</v>
      </c>
      <c r="P29" s="10">
        <f>VLOOKUP(A:A,[1]Sheet1!$B:$AZ,45,0)</f>
        <v>0</v>
      </c>
      <c r="Q29" s="10" t="str">
        <f>VLOOKUP(A:A,[1]Sheet1!$B:$AZ,46,0)</f>
        <v>无突变</v>
      </c>
      <c r="R29" s="10" t="str">
        <f>VLOOKUP(A:A,[1]Sheet1!$B:$AZ,47,0)</f>
        <v>NA</v>
      </c>
      <c r="S29" s="10" t="str">
        <f>VLOOKUP(A:A,[1]Sheet1!$B:$AZ,48,0)</f>
        <v>NA</v>
      </c>
      <c r="T29" s="10" t="str">
        <f>VLOOKUP(A:A,[1]Sheet1!$B:$AZ,49,0)</f>
        <v>NA</v>
      </c>
      <c r="U29" s="10" t="str">
        <f>VLOOKUP(A:A,[1]Sheet1!$B:$AZ,50,0)</f>
        <v>NA</v>
      </c>
    </row>
    <row r="30" spans="1:21" x14ac:dyDescent="0.2">
      <c r="A30" s="11" t="s">
        <v>651</v>
      </c>
      <c r="B30" s="11" t="s">
        <v>60</v>
      </c>
      <c r="C30" s="8" t="str">
        <f>VLOOKUP(A:A,[1]Sheet1!$B:$J,7,0)</f>
        <v>右颞叶占位病变：胶质瘤？</v>
      </c>
      <c r="D30" s="11">
        <f>VLOOKUP(A:A,[1]Sheet1!$B:$AA,10,0)</f>
        <v>31</v>
      </c>
      <c r="E30" s="11" t="str">
        <f>VLOOKUP(A:A,[1]Sheet1!$B:$AA,9,0)</f>
        <v>男</v>
      </c>
      <c r="F30" s="18" t="str">
        <f>VLOOKUP(A:A,[1]Sheet1!$B:$O,14,0)</f>
        <v>癫痫发作半个月</v>
      </c>
      <c r="G30" s="10" t="str">
        <f>VLOOKUP(A:A,[1]Sheet1!$B:$AA,25,0)</f>
        <v>A</v>
      </c>
      <c r="H30" s="8" t="str">
        <f>VLOOKUP(A:A,[1]Sheet1!$B:$AC,28,0)</f>
        <v>星形细胞瘤（WHO II级），局灶少许少枝胶质细胞样形态。</v>
      </c>
      <c r="I30" s="8" t="str">
        <f>VLOOKUP(A:A,[1]Sheet1!$B:$AL,31,0)</f>
        <v>少枝-星形细胞瘤（颞，右）</v>
      </c>
      <c r="J30" s="10">
        <f>VLOOKUP(A:A,[1]Sheet1!$B:$AL,34,0)</f>
        <v>2289</v>
      </c>
      <c r="K30" s="10">
        <f>VLOOKUP(A:A,[1]Sheet1!$B:$AL,35,0)</f>
        <v>0</v>
      </c>
      <c r="L30" s="10">
        <f>VLOOKUP(A:A,[1]Sheet1!$B:$AL,36,0)</f>
        <v>2289</v>
      </c>
      <c r="M30" s="10">
        <f>VLOOKUP(A:A,[1]Sheet1!$B:$AAB,37,0)</f>
        <v>0</v>
      </c>
      <c r="N30" s="10">
        <f>VLOOKUP(A:A,[1]Sheet1!$B:$AAB,40,0)</f>
        <v>1</v>
      </c>
      <c r="O30" s="10">
        <f>VLOOKUP(A:A,[1]Sheet1!$B:$AZ,44,0)</f>
        <v>0</v>
      </c>
      <c r="P30" s="10">
        <f>VLOOKUP(A:A,[1]Sheet1!$B:$AZ,45,0)</f>
        <v>0</v>
      </c>
      <c r="Q30" s="10" t="str">
        <f>VLOOKUP(A:A,[1]Sheet1!$B:$AZ,46,0)</f>
        <v>突变</v>
      </c>
      <c r="R30" s="10" t="str">
        <f>VLOOKUP(A:A,[1]Sheet1!$B:$AZ,47,0)</f>
        <v>NA</v>
      </c>
      <c r="S30" s="10" t="str">
        <f>VLOOKUP(A:A,[1]Sheet1!$B:$AZ,48,0)</f>
        <v>无共缺失</v>
      </c>
      <c r="T30" s="10" t="str">
        <f>VLOOKUP(A:A,[1]Sheet1!$B:$AZ,49,0)</f>
        <v>无甲基化</v>
      </c>
      <c r="U30" s="10" t="str">
        <f>VLOOKUP(A:A,[1]Sheet1!$B:$AZ,50,0)</f>
        <v>NA</v>
      </c>
    </row>
    <row r="31" spans="1:21" x14ac:dyDescent="0.2">
      <c r="A31" s="11" t="s">
        <v>652</v>
      </c>
      <c r="B31" s="11" t="s">
        <v>135</v>
      </c>
      <c r="C31" s="8" t="str">
        <f>VLOOKUP(A:A,[1]Sheet1!$B:$J,7,0)</f>
        <v>右额叶占位：胶质瘤？</v>
      </c>
      <c r="D31" s="11">
        <f>VLOOKUP(A:A,[1]Sheet1!$B:$AA,10,0)</f>
        <v>31</v>
      </c>
      <c r="E31" s="11" t="str">
        <f>VLOOKUP(A:A,[1]Sheet1!$B:$AA,9,0)</f>
        <v>男</v>
      </c>
      <c r="F31" s="18" t="str">
        <f>VLOOKUP(A:A,[1]Sheet1!$B:$O,14,0)</f>
        <v>发作性抽搐6天</v>
      </c>
      <c r="G31" s="10" t="str">
        <f>VLOOKUP(A:A,[1]Sheet1!$B:$AA,25,0)</f>
        <v>O</v>
      </c>
      <c r="H31" s="8" t="str">
        <f>VLOOKUP(A:A,[1]Sheet1!$B:$AC,28,0)</f>
        <v>少枝星形细胞瘤。1P/19q杂合性缺失。</v>
      </c>
      <c r="I31" s="8" t="str">
        <f>VLOOKUP(A:A,[1]Sheet1!$B:$AL,31,0)</f>
        <v>少枝星形细胞瘤(右额）</v>
      </c>
      <c r="J31" s="10">
        <f>VLOOKUP(A:A,[1]Sheet1!$B:$AL,34,0)</f>
        <v>2322</v>
      </c>
      <c r="K31" s="10">
        <f>VLOOKUP(A:A,[1]Sheet1!$B:$AL,35,0)</f>
        <v>0</v>
      </c>
      <c r="L31" s="10">
        <f>VLOOKUP(A:A,[1]Sheet1!$B:$AL,36,0)</f>
        <v>2322</v>
      </c>
      <c r="M31" s="10">
        <f>VLOOKUP(A:A,[1]Sheet1!$B:$AAB,37,0)</f>
        <v>0</v>
      </c>
      <c r="N31" s="10">
        <f>VLOOKUP(A:A,[1]Sheet1!$B:$AAB,40,0)</f>
        <v>1</v>
      </c>
      <c r="O31" s="10">
        <f>VLOOKUP(A:A,[1]Sheet1!$B:$AZ,44,0)</f>
        <v>0</v>
      </c>
      <c r="P31" s="10">
        <f>VLOOKUP(A:A,[1]Sheet1!$B:$AZ,45,0)</f>
        <v>0</v>
      </c>
      <c r="Q31" s="10" t="str">
        <f>VLOOKUP(A:A,[1]Sheet1!$B:$AZ,46,0)</f>
        <v>突变</v>
      </c>
      <c r="R31" s="10" t="str">
        <f>VLOOKUP(A:A,[1]Sheet1!$B:$AZ,47,0)</f>
        <v>NA</v>
      </c>
      <c r="S31" s="10" t="str">
        <f>VLOOKUP(A:A,[1]Sheet1!$B:$AZ,48,0)</f>
        <v>共缺失</v>
      </c>
      <c r="T31" s="10" t="str">
        <f>VLOOKUP(A:A,[1]Sheet1!$B:$AZ,49,0)</f>
        <v>NA</v>
      </c>
      <c r="U31" s="10" t="str">
        <f>VLOOKUP(A:A,[1]Sheet1!$B:$AZ,50,0)</f>
        <v>NA</v>
      </c>
    </row>
    <row r="32" spans="1:21" x14ac:dyDescent="0.2">
      <c r="A32" s="11" t="s">
        <v>653</v>
      </c>
      <c r="B32" s="11" t="s">
        <v>136</v>
      </c>
      <c r="C32" s="8" t="str">
        <f>VLOOKUP(A:A,[1]Sheet1!$B:$J,7,0)</f>
        <v>左额颞顶占位：胶质细胞瘤？</v>
      </c>
      <c r="D32" s="11">
        <f>VLOOKUP(A:A,[1]Sheet1!$B:$AA,10,0)</f>
        <v>45</v>
      </c>
      <c r="E32" s="11" t="str">
        <f>VLOOKUP(A:A,[1]Sheet1!$B:$AA,9,0)</f>
        <v>男</v>
      </c>
      <c r="F32" s="18" t="str">
        <f>VLOOKUP(A:A,[1]Sheet1!$B:$O,14,0)</f>
        <v>发作性抽搐1次，发现颅内胶质瘤1月余</v>
      </c>
      <c r="G32" s="10" t="str">
        <f>VLOOKUP(A:A,[1]Sheet1!$B:$AA,25,0)</f>
        <v>RGBM?</v>
      </c>
      <c r="H32" s="8" t="str">
        <f>VLOOKUP(A:A,[1]Sheet1!$B:$AC,28,0)</f>
        <v>胶质母细胞瘤</v>
      </c>
      <c r="I32" s="8" t="str">
        <f>VLOOKUP(A:A,[1]Sheet1!$B:$AL,31,0)</f>
        <v>胶质母细胞瘤</v>
      </c>
      <c r="J32" s="10">
        <f>VLOOKUP(A:A,[1]Sheet1!$B:$AL,34,0)</f>
        <v>183</v>
      </c>
      <c r="K32" s="10">
        <f>VLOOKUP(A:A,[1]Sheet1!$B:$AL,35,0)</f>
        <v>1</v>
      </c>
      <c r="L32" s="10">
        <f>VLOOKUP(A:A,[1]Sheet1!$B:$AL,36,0)</f>
        <v>183</v>
      </c>
      <c r="M32" s="10">
        <f>VLOOKUP(A:A,[1]Sheet1!$B:$AAB,37,0)</f>
        <v>1</v>
      </c>
      <c r="N32" s="10">
        <f>VLOOKUP(A:A,[1]Sheet1!$B:$AAB,40,0)</f>
        <v>1</v>
      </c>
      <c r="O32" s="10" t="str">
        <f>VLOOKUP(A:A,[1]Sheet1!$B:$AZ,44,0)</f>
        <v>复发</v>
      </c>
      <c r="P32" s="10">
        <f>VLOOKUP(A:A,[1]Sheet1!$B:$AZ,45,0)</f>
        <v>1</v>
      </c>
      <c r="Q32" s="10" t="str">
        <f>VLOOKUP(A:A,[1]Sheet1!$B:$AZ,46,0)</f>
        <v>无突变</v>
      </c>
      <c r="R32" s="10" t="str">
        <f>VLOOKUP(A:A,[1]Sheet1!$B:$AZ,47,0)</f>
        <v>NA</v>
      </c>
      <c r="S32" s="10" t="str">
        <f>VLOOKUP(A:A,[1]Sheet1!$B:$AZ,48,0)</f>
        <v>NA</v>
      </c>
      <c r="T32" s="10" t="str">
        <f>VLOOKUP(A:A,[1]Sheet1!$B:$AZ,49,0)</f>
        <v>NA</v>
      </c>
      <c r="U32" s="10" t="str">
        <f>VLOOKUP(A:A,[1]Sheet1!$B:$AZ,50,0)</f>
        <v>NA</v>
      </c>
    </row>
    <row r="33" spans="1:21" x14ac:dyDescent="0.2">
      <c r="A33" s="11" t="s">
        <v>654</v>
      </c>
      <c r="B33" s="11" t="s">
        <v>137</v>
      </c>
      <c r="C33" s="8" t="str">
        <f>VLOOKUP(A:A,[1]Sheet1!$B:$J,7,0)</f>
        <v>颅内占位病变：右额胶质瘤？</v>
      </c>
      <c r="D33" s="11">
        <f>VLOOKUP(A:A,[1]Sheet1!$B:$AA,10,0)</f>
        <v>32</v>
      </c>
      <c r="E33" s="11" t="str">
        <f>VLOOKUP(A:A,[1]Sheet1!$B:$AA,9,0)</f>
        <v>女</v>
      </c>
      <c r="F33" s="18" t="str">
        <f>VLOOKUP(A:A,[1]Sheet1!$B:$O,14,0)</f>
        <v>阵发性左上肢抽搐10月余。</v>
      </c>
      <c r="G33" s="10" t="str">
        <f>VLOOKUP(A:A,[1]Sheet1!$B:$AA,25,0)</f>
        <v>O</v>
      </c>
      <c r="H33" s="8" t="str">
        <f>VLOOKUP(A:A,[1]Sheet1!$B:$AC,28,0)</f>
        <v>少枝星形细胞瘤， 1P/19q缺失。</v>
      </c>
      <c r="I33" s="8" t="str">
        <f>VLOOKUP(A:A,[1]Sheet1!$B:$AL,31,0)</f>
        <v>少枝星形细胞瘤（额，右）</v>
      </c>
      <c r="J33" s="10">
        <f>VLOOKUP(A:A,[1]Sheet1!$B:$AL,34,0)</f>
        <v>804</v>
      </c>
      <c r="K33" s="10">
        <f>VLOOKUP(A:A,[1]Sheet1!$B:$AL,35,0)</f>
        <v>0</v>
      </c>
      <c r="L33" s="10">
        <f>VLOOKUP(A:A,[1]Sheet1!$B:$AL,36,0)</f>
        <v>804</v>
      </c>
      <c r="M33" s="10">
        <f>VLOOKUP(A:A,[1]Sheet1!$B:$AAB,37,0)</f>
        <v>0</v>
      </c>
      <c r="N33" s="10">
        <f>VLOOKUP(A:A,[1]Sheet1!$B:$AAB,40,0)</f>
        <v>1</v>
      </c>
      <c r="O33" s="10" t="str">
        <f>VLOOKUP(A:A,[1]Sheet1!$B:$AZ,44,0)</f>
        <v>原发</v>
      </c>
      <c r="P33" s="10">
        <f>VLOOKUP(A:A,[1]Sheet1!$B:$AZ,45,0)</f>
        <v>0</v>
      </c>
      <c r="Q33" s="10" t="str">
        <f>VLOOKUP(A:A,[1]Sheet1!$B:$AZ,46,0)</f>
        <v>突变</v>
      </c>
      <c r="R33" s="10" t="str">
        <f>VLOOKUP(A:A,[1]Sheet1!$B:$AZ,47,0)</f>
        <v>NA</v>
      </c>
      <c r="S33" s="10" t="str">
        <f>VLOOKUP(A:A,[1]Sheet1!$B:$AZ,48,0)</f>
        <v>共缺失</v>
      </c>
      <c r="T33" s="10" t="str">
        <f>VLOOKUP(A:A,[1]Sheet1!$B:$AZ,49,0)</f>
        <v>NA</v>
      </c>
      <c r="U33" s="10" t="str">
        <f>VLOOKUP(A:A,[1]Sheet1!$B:$AZ,50,0)</f>
        <v>NA</v>
      </c>
    </row>
    <row r="34" spans="1:21" x14ac:dyDescent="0.2">
      <c r="A34" s="11" t="s">
        <v>655</v>
      </c>
      <c r="B34" s="11" t="s">
        <v>138</v>
      </c>
      <c r="C34" s="8" t="str">
        <f>VLOOKUP(A:A,[1]Sheet1!$B:$J,7,0)</f>
        <v>右颞叶内侧占位病变：胶质瘤？</v>
      </c>
      <c r="D34" s="11">
        <f>VLOOKUP(A:A,[1]Sheet1!$B:$AA,10,0)</f>
        <v>52</v>
      </c>
      <c r="E34" s="11" t="str">
        <f>VLOOKUP(A:A,[1]Sheet1!$B:$AA,9,0)</f>
        <v>女</v>
      </c>
      <c r="F34" s="18" t="str">
        <f>VLOOKUP(A:A,[1]Sheet1!$B:$O,14,0)</f>
        <v>间断头痛3年，加重1个月</v>
      </c>
      <c r="G34" s="10" t="str">
        <f>VLOOKUP(A:A,[1]Sheet1!$B:$AA,25,0)</f>
        <v>GBM-O</v>
      </c>
      <c r="H34" s="8" t="str">
        <f>VLOOKUP(A:A,[1]Sheet1!$B:$AC,28,0)</f>
        <v>胶质母细胞瘤，伴少枝胶质细胞瘤成分（WHOⅣ级）。</v>
      </c>
      <c r="I34" s="8" t="str">
        <f>VLOOKUP(A:A,[1]Sheet1!$B:$AL,31,0)</f>
        <v>胶质母细胞瘤（颞叶内侧，右）</v>
      </c>
      <c r="J34" s="10">
        <f>VLOOKUP(A:A,[1]Sheet1!$B:$AL,34,0)</f>
        <v>2283</v>
      </c>
      <c r="K34" s="10">
        <f>VLOOKUP(A:A,[1]Sheet1!$B:$AL,35,0)</f>
        <v>0</v>
      </c>
      <c r="L34" s="10">
        <f>VLOOKUP(A:A,[1]Sheet1!$B:$AL,36,0)</f>
        <v>2091</v>
      </c>
      <c r="M34" s="10">
        <f>VLOOKUP(A:A,[1]Sheet1!$B:$AAB,37,0)</f>
        <v>1</v>
      </c>
      <c r="N34" s="10">
        <f>VLOOKUP(A:A,[1]Sheet1!$B:$AAB,40,0)</f>
        <v>1</v>
      </c>
      <c r="O34" s="10">
        <f>VLOOKUP(A:A,[1]Sheet1!$B:$AZ,44,0)</f>
        <v>0</v>
      </c>
      <c r="P34" s="10">
        <f>VLOOKUP(A:A,[1]Sheet1!$B:$AZ,45,0)</f>
        <v>0</v>
      </c>
      <c r="Q34" s="10" t="str">
        <f>VLOOKUP(A:A,[1]Sheet1!$B:$AZ,46,0)</f>
        <v>无突变</v>
      </c>
      <c r="R34" s="10" t="str">
        <f>VLOOKUP(A:A,[1]Sheet1!$B:$AZ,47,0)</f>
        <v>NA</v>
      </c>
      <c r="S34" s="10" t="str">
        <f>VLOOKUP(A:A,[1]Sheet1!$B:$AZ,48,0)</f>
        <v>NA</v>
      </c>
      <c r="T34" s="10" t="str">
        <f>VLOOKUP(A:A,[1]Sheet1!$B:$AZ,49,0)</f>
        <v>甲基化</v>
      </c>
      <c r="U34" s="10" t="str">
        <f>VLOOKUP(A:A,[1]Sheet1!$B:$AZ,50,0)</f>
        <v>NA</v>
      </c>
    </row>
    <row r="35" spans="1:21" x14ac:dyDescent="0.2">
      <c r="A35" s="11" t="s">
        <v>656</v>
      </c>
      <c r="B35" s="11" t="s">
        <v>61</v>
      </c>
      <c r="C35" s="8" t="str">
        <f>VLOOKUP(A:A,[1]Sheet1!$B:$J,7,0)</f>
        <v>颅内占位性病变</v>
      </c>
      <c r="D35" s="11">
        <f>VLOOKUP(A:A,[1]Sheet1!$B:$AA,10,0)</f>
        <v>53</v>
      </c>
      <c r="E35" s="11" t="str">
        <f>VLOOKUP(A:A,[1]Sheet1!$B:$AA,9,0)</f>
        <v xml:space="preserve">女 </v>
      </c>
      <c r="F35" s="18" t="str">
        <f>VLOOKUP(A:A,[1]Sheet1!$B:$O,14,0)</f>
        <v>左侧面部麻木及口角间断抽搐50余天。</v>
      </c>
      <c r="G35" s="10" t="str">
        <f>VLOOKUP(A:A,[1]Sheet1!$B:$AA,25,0)</f>
        <v>A</v>
      </c>
      <c r="H35" s="8" t="str">
        <f>VLOOKUP(A:A,[1]Sheet1!$B:$AC,28,0)</f>
        <v>少枝星形细胞瘤（WHOII级）,1p/19q不存在缺失。</v>
      </c>
      <c r="I35" s="8" t="str">
        <f>VLOOKUP(A:A,[1]Sheet1!$B:$AL,31,0)</f>
        <v>少枝星形细胞瘤(颞叶，右侧）</v>
      </c>
      <c r="J35" s="10">
        <f>VLOOKUP(A:A,[1]Sheet1!$B:$AL,34,0)</f>
        <v>2294</v>
      </c>
      <c r="K35" s="10">
        <f>VLOOKUP(A:A,[1]Sheet1!$B:$AL,35,0)</f>
        <v>0</v>
      </c>
      <c r="L35" s="10">
        <f>VLOOKUP(A:A,[1]Sheet1!$B:$AL,36,0)</f>
        <v>2294</v>
      </c>
      <c r="M35" s="10">
        <f>VLOOKUP(A:A,[1]Sheet1!$B:$AAB,37,0)</f>
        <v>0</v>
      </c>
      <c r="N35" s="10">
        <f>VLOOKUP(A:A,[1]Sheet1!$B:$AAB,40,0)</f>
        <v>1</v>
      </c>
      <c r="O35" s="10">
        <f>VLOOKUP(A:A,[1]Sheet1!$B:$AZ,44,0)</f>
        <v>0</v>
      </c>
      <c r="P35" s="10">
        <f>VLOOKUP(A:A,[1]Sheet1!$B:$AZ,45,0)</f>
        <v>0</v>
      </c>
      <c r="Q35" s="10" t="str">
        <f>VLOOKUP(A:A,[1]Sheet1!$B:$AZ,46,0)</f>
        <v>突变</v>
      </c>
      <c r="R35" s="10" t="str">
        <f>VLOOKUP(A:A,[1]Sheet1!$B:$AZ,47,0)</f>
        <v>NA</v>
      </c>
      <c r="S35" s="10" t="str">
        <f>VLOOKUP(A:A,[1]Sheet1!$B:$AZ,48,0)</f>
        <v>无共缺失</v>
      </c>
      <c r="T35" s="10" t="str">
        <f>VLOOKUP(A:A,[1]Sheet1!$B:$AZ,49,0)</f>
        <v>甲基化</v>
      </c>
      <c r="U35" s="10" t="str">
        <f>VLOOKUP(A:A,[1]Sheet1!$B:$AZ,50,0)</f>
        <v>NA</v>
      </c>
    </row>
    <row r="36" spans="1:21" x14ac:dyDescent="0.2">
      <c r="A36" s="11" t="s">
        <v>657</v>
      </c>
      <c r="B36" s="11" t="s">
        <v>139</v>
      </c>
      <c r="C36" s="8" t="str">
        <f>VLOOKUP(A:A,[1]Sheet1!$B:$J,7,0)</f>
        <v>右额颞占位：复发胶质瘤可能性大</v>
      </c>
      <c r="D36" s="11">
        <f>VLOOKUP(A:A,[1]Sheet1!$B:$AA,10,0)</f>
        <v>58</v>
      </c>
      <c r="E36" s="11" t="str">
        <f>VLOOKUP(A:A,[1]Sheet1!$B:$AA,9,0)</f>
        <v>女</v>
      </c>
      <c r="F36" s="18" t="str">
        <f>VLOOKUP(A:A,[1]Sheet1!$B:$O,14,0)</f>
        <v>胶质瘤术后6年余</v>
      </c>
      <c r="G36" s="10" t="str">
        <f>VLOOKUP(A:A,[1]Sheet1!$B:$AA,25,0)</f>
        <v>RGBM</v>
      </c>
      <c r="H36" s="8" t="str">
        <f>VLOOKUP(A:A,[1]Sheet1!$B:$AC,28,0)</f>
        <v>送检脑组织水肿、坏死、出血，胶质细胞增生，少许肿瘤组织，伴血管增生及坏死，符合胶质母细胞瘤形态（WHOIV级）（再次手术）</v>
      </c>
      <c r="I36" s="8" t="str">
        <f>VLOOKUP(A:A,[1]Sheet1!$B:$AL,31,0)</f>
        <v>胶质母细胞瘤（额颞顶，右）</v>
      </c>
      <c r="J36" s="10">
        <f>VLOOKUP(A:A,[1]Sheet1!$B:$AL,34,0)</f>
        <v>1521</v>
      </c>
      <c r="K36" s="10">
        <f>VLOOKUP(A:A,[1]Sheet1!$B:$AL,35,0)</f>
        <v>1</v>
      </c>
      <c r="L36" s="10">
        <f>VLOOKUP(A:A,[1]Sheet1!$B:$AL,36,0)</f>
        <v>943</v>
      </c>
      <c r="M36" s="10">
        <f>VLOOKUP(A:A,[1]Sheet1!$B:$AAB,37,0)</f>
        <v>1</v>
      </c>
      <c r="N36" s="10">
        <f>VLOOKUP(A:A,[1]Sheet1!$B:$AAB,40,0)</f>
        <v>1</v>
      </c>
      <c r="O36" s="10">
        <f>VLOOKUP(A:A,[1]Sheet1!$B:$AZ,44,0)</f>
        <v>1</v>
      </c>
      <c r="P36" s="10">
        <f>VLOOKUP(A:A,[1]Sheet1!$B:$AZ,45,0)</f>
        <v>1</v>
      </c>
      <c r="Q36" s="10" t="str">
        <f>VLOOKUP(A:A,[1]Sheet1!$B:$AZ,46,0)</f>
        <v>无突变</v>
      </c>
      <c r="R36" s="10" t="str">
        <f>VLOOKUP(A:A,[1]Sheet1!$B:$AZ,47,0)</f>
        <v>NA</v>
      </c>
      <c r="S36" s="10" t="str">
        <f>VLOOKUP(A:A,[1]Sheet1!$B:$AZ,48,0)</f>
        <v>无共缺失</v>
      </c>
      <c r="T36" s="10" t="str">
        <f>VLOOKUP(A:A,[1]Sheet1!$B:$AZ,49,0)</f>
        <v>NA</v>
      </c>
      <c r="U36" s="10" t="str">
        <f>VLOOKUP(A:A,[1]Sheet1!$B:$AZ,50,0)</f>
        <v>NA</v>
      </c>
    </row>
    <row r="37" spans="1:21" x14ac:dyDescent="0.2">
      <c r="A37" s="11" t="s">
        <v>658</v>
      </c>
      <c r="B37" s="11" t="s">
        <v>140</v>
      </c>
      <c r="C37" s="8" t="str">
        <f>VLOOKUP(A:A,[1]Sheet1!$B:$J,7,0)</f>
        <v>左额、岛叶占位：胶质瘤？</v>
      </c>
      <c r="D37" s="11">
        <f>VLOOKUP(A:A,[1]Sheet1!$B:$AA,10,0)</f>
        <v>66</v>
      </c>
      <c r="E37" s="11" t="str">
        <f>VLOOKUP(A:A,[1]Sheet1!$B:$AA,9,0)</f>
        <v>男</v>
      </c>
      <c r="F37" s="18" t="str">
        <f>VLOOKUP(A:A,[1]Sheet1!$B:$O,14,0)</f>
        <v>头晕头痛伴记忆力下降1个月</v>
      </c>
      <c r="G37" s="10" t="str">
        <f>VLOOKUP(A:A,[1]Sheet1!$B:$AA,25,0)</f>
        <v>GBM</v>
      </c>
      <c r="H37" s="8" t="str">
        <f>VLOOKUP(A:A,[1]Sheet1!$B:$AC,28,0)</f>
        <v>胶质母细胞瘤（WHO IV级）</v>
      </c>
      <c r="I37" s="8" t="str">
        <f>VLOOKUP(A:A,[1]Sheet1!$B:$AL,31,0)</f>
        <v>胶质母细胞瘤（额，岛叶，左）</v>
      </c>
      <c r="J37" s="10">
        <f>VLOOKUP(A:A,[1]Sheet1!$B:$AL,34,0)</f>
        <v>583</v>
      </c>
      <c r="K37" s="10">
        <f>VLOOKUP(A:A,[1]Sheet1!$B:$AL,35,0)</f>
        <v>1</v>
      </c>
      <c r="L37" s="10">
        <f>VLOOKUP(A:A,[1]Sheet1!$B:$AL,36,0)</f>
        <v>583</v>
      </c>
      <c r="M37" s="10">
        <f>VLOOKUP(A:A,[1]Sheet1!$B:$AAB,37,0)</f>
        <v>1</v>
      </c>
      <c r="N37" s="10">
        <f>VLOOKUP(A:A,[1]Sheet1!$B:$AAB,40,0)</f>
        <v>1</v>
      </c>
      <c r="O37" s="10" t="str">
        <f>VLOOKUP(A:A,[1]Sheet1!$B:$AZ,44,0)</f>
        <v>原发</v>
      </c>
      <c r="P37" s="10">
        <f>VLOOKUP(A:A,[1]Sheet1!$B:$AZ,45,0)</f>
        <v>0</v>
      </c>
      <c r="Q37" s="10" t="str">
        <f>VLOOKUP(A:A,[1]Sheet1!$B:$AZ,46,0)</f>
        <v>无突变</v>
      </c>
      <c r="R37" s="10" t="str">
        <f>VLOOKUP(A:A,[1]Sheet1!$B:$AZ,47,0)</f>
        <v>NA</v>
      </c>
      <c r="S37" s="10" t="str">
        <f>VLOOKUP(A:A,[1]Sheet1!$B:$AZ,48,0)</f>
        <v>NA</v>
      </c>
      <c r="T37" s="10" t="str">
        <f>VLOOKUP(A:A,[1]Sheet1!$B:$AZ,49,0)</f>
        <v>NA</v>
      </c>
      <c r="U37" s="10" t="str">
        <f>VLOOKUP(A:A,[1]Sheet1!$B:$AZ,50,0)</f>
        <v>NA</v>
      </c>
    </row>
    <row r="38" spans="1:21" x14ac:dyDescent="0.2">
      <c r="A38" s="21" t="s">
        <v>659</v>
      </c>
      <c r="B38" s="21" t="s">
        <v>62</v>
      </c>
      <c r="C38" s="8" t="str">
        <f>VLOOKUP(A:A,[1]Sheet1!$B:$J,7,0)</f>
        <v>颅内占位性病变</v>
      </c>
      <c r="D38" s="11">
        <f>VLOOKUP(A:A,[1]Sheet1!$B:$AA,10,0)</f>
        <v>42</v>
      </c>
      <c r="E38" s="11" t="str">
        <f>VLOOKUP(A:A,[1]Sheet1!$B:$AA,9,0)</f>
        <v>男</v>
      </c>
      <c r="F38" s="18" t="str">
        <f>VLOOKUP(A:A,[1]Sheet1!$B:$O,14,0)</f>
        <v>阵发性抽搐半个月入院</v>
      </c>
      <c r="G38" s="10" t="str">
        <f>VLOOKUP(A:A,[1]Sheet1!$B:$AA,25,0)</f>
        <v>A</v>
      </c>
      <c r="H38" s="8" t="str">
        <f>VLOOKUP(A:A,[1]Sheet1!$B:$AC,28,0)</f>
        <v>星形细胞瘤（WHOII级），不存在1p19q缺失。</v>
      </c>
      <c r="I38" s="8" t="str">
        <f>VLOOKUP(A:A,[1]Sheet1!$B:$AL,31,0)</f>
        <v>星形细胞瘤(额，右）</v>
      </c>
      <c r="J38" s="10">
        <f>VLOOKUP(A:A,[1]Sheet1!$B:$AL,34,0)</f>
        <v>2217</v>
      </c>
      <c r="K38" s="10">
        <f>VLOOKUP(A:A,[1]Sheet1!$B:$AL,35,0)</f>
        <v>0</v>
      </c>
      <c r="L38" s="10">
        <f>VLOOKUP(A:A,[1]Sheet1!$B:$AL,36,0)</f>
        <v>2217</v>
      </c>
      <c r="M38" s="10">
        <f>VLOOKUP(A:A,[1]Sheet1!$B:$AAB,37,0)</f>
        <v>0</v>
      </c>
      <c r="N38" s="10">
        <f>VLOOKUP(A:A,[1]Sheet1!$B:$AAB,40,0)</f>
        <v>1</v>
      </c>
      <c r="O38" s="10">
        <f>VLOOKUP(A:A,[1]Sheet1!$B:$AZ,44,0)</f>
        <v>0</v>
      </c>
      <c r="P38" s="10">
        <f>VLOOKUP(A:A,[1]Sheet1!$B:$AZ,45,0)</f>
        <v>0</v>
      </c>
      <c r="Q38" s="10" t="str">
        <f>VLOOKUP(A:A,[1]Sheet1!$B:$AZ,46,0)</f>
        <v>突变</v>
      </c>
      <c r="R38" s="10" t="str">
        <f>VLOOKUP(A:A,[1]Sheet1!$B:$AZ,47,0)</f>
        <v>NA</v>
      </c>
      <c r="S38" s="10" t="str">
        <f>VLOOKUP(A:A,[1]Sheet1!$B:$AZ,48,0)</f>
        <v>NA</v>
      </c>
      <c r="T38" s="10" t="str">
        <f>VLOOKUP(A:A,[1]Sheet1!$B:$AZ,49,0)</f>
        <v>甲基化</v>
      </c>
      <c r="U38" s="10" t="str">
        <f>VLOOKUP(A:A,[1]Sheet1!$B:$AZ,50,0)</f>
        <v>NA</v>
      </c>
    </row>
    <row r="39" spans="1:21" x14ac:dyDescent="0.2">
      <c r="A39" s="11" t="s">
        <v>660</v>
      </c>
      <c r="B39" s="11" t="s">
        <v>141</v>
      </c>
      <c r="C39" s="8" t="str">
        <f>VLOOKUP(A:A,[1]Sheet1!$B:$J,7,0)</f>
        <v>颅内占位性病变  左额颞顶胶质母细胞瘤术后复发</v>
      </c>
      <c r="D39" s="11">
        <f>VLOOKUP(A:A,[1]Sheet1!$B:$AA,10,0)</f>
        <v>52</v>
      </c>
      <c r="E39" s="11" t="str">
        <f>VLOOKUP(A:A,[1]Sheet1!$B:$AA,9,0)</f>
        <v>女</v>
      </c>
      <c r="F39" s="18" t="str">
        <f>VLOOKUP(A:A,[1]Sheet1!$B:$O,14,0)</f>
        <v>右手活动不灵1月余。</v>
      </c>
      <c r="G39" s="10" t="str">
        <f>VLOOKUP(A:A,[1]Sheet1!$B:$AA,25,0)</f>
        <v>RGBM</v>
      </c>
      <c r="H39" s="8" t="str">
        <f>VLOOKUP(A:A,[1]Sheet1!$B:$AC,28,0)</f>
        <v>胶质母细胞瘤，伴放射性坏死（WHOⅣ级），1p/19q杂合性缺失，MGMT启动子甲基化。</v>
      </c>
      <c r="I39" s="8" t="str">
        <f>VLOOKUP(A:A,[1]Sheet1!$B:$AL,31,0)</f>
        <v>胶质母细胞瘤，伴放射性坏死（WHOⅣ级）</v>
      </c>
      <c r="J39" s="10">
        <f>VLOOKUP(A:A,[1]Sheet1!$B:$AL,34,0)</f>
        <v>2182</v>
      </c>
      <c r="K39" s="10">
        <f>VLOOKUP(A:A,[1]Sheet1!$B:$AL,35,0)</f>
        <v>0</v>
      </c>
      <c r="L39" s="10">
        <f>VLOOKUP(A:A,[1]Sheet1!$B:$AL,36,0)</f>
        <v>2182</v>
      </c>
      <c r="M39" s="10">
        <f>VLOOKUP(A:A,[1]Sheet1!$B:$AAB,37,0)</f>
        <v>0</v>
      </c>
      <c r="N39" s="10">
        <f>VLOOKUP(A:A,[1]Sheet1!$B:$AAB,40,0)</f>
        <v>1</v>
      </c>
      <c r="O39" s="10">
        <f>VLOOKUP(A:A,[1]Sheet1!$B:$AZ,44,0)</f>
        <v>1</v>
      </c>
      <c r="P39" s="10">
        <f>VLOOKUP(A:A,[1]Sheet1!$B:$AZ,45,0)</f>
        <v>1</v>
      </c>
      <c r="Q39" s="10" t="str">
        <f>VLOOKUP(A:A,[1]Sheet1!$B:$AZ,46,0)</f>
        <v>无突变</v>
      </c>
      <c r="R39" s="10" t="str">
        <f>VLOOKUP(A:A,[1]Sheet1!$B:$AZ,47,0)</f>
        <v>NA</v>
      </c>
      <c r="S39" s="10" t="str">
        <f>VLOOKUP(A:A,[1]Sheet1!$B:$AZ,48,0)</f>
        <v>无共缺失</v>
      </c>
      <c r="T39" s="10" t="str">
        <f>VLOOKUP(A:A,[1]Sheet1!$B:$AZ,49,0)</f>
        <v>甲基化</v>
      </c>
      <c r="U39" s="10" t="str">
        <f>VLOOKUP(A:A,[1]Sheet1!$B:$AZ,50,0)</f>
        <v>突变</v>
      </c>
    </row>
    <row r="40" spans="1:21" x14ac:dyDescent="0.2">
      <c r="A40" s="11" t="s">
        <v>661</v>
      </c>
      <c r="B40" s="11" t="s">
        <v>142</v>
      </c>
      <c r="C40" s="8" t="str">
        <f>VLOOKUP(A:A,[1]Sheet1!$B:$J,7,0)</f>
        <v>颅内占位病变：左额胶质瘤术后复发</v>
      </c>
      <c r="D40" s="11">
        <f>VLOOKUP(A:A,[1]Sheet1!$B:$AA,10,0)</f>
        <v>38</v>
      </c>
      <c r="E40" s="11" t="str">
        <f>VLOOKUP(A:A,[1]Sheet1!$B:$AA,9,0)</f>
        <v>男</v>
      </c>
      <c r="F40" s="18" t="str">
        <f>VLOOKUP(A:A,[1]Sheet1!$B:$O,14,0)</f>
        <v>颅内肿瘤切除术后1月。</v>
      </c>
      <c r="G40" s="10" t="str">
        <f>VLOOKUP(A:A,[1]Sheet1!$B:$AA,25,0)</f>
        <v>RGBM?</v>
      </c>
      <c r="H40" s="8" t="str">
        <f>VLOOKUP(A:A,[1]Sheet1!$B:$AC,28,0)</f>
        <v>胶质母细胞瘤，可见上皮样细胞，局灶可见横纹肌样细胞（WHOⅣ级）。</v>
      </c>
      <c r="I40" s="8" t="str">
        <f>VLOOKUP(A:A,[1]Sheet1!$B:$AL,31,0)</f>
        <v>左额胶质母细胞瘤术后复发</v>
      </c>
      <c r="J40" s="10">
        <f>VLOOKUP(A:A,[1]Sheet1!$B:$AL,34,0)</f>
        <v>1488</v>
      </c>
      <c r="K40" s="10">
        <f>VLOOKUP(A:A,[1]Sheet1!$B:$AL,35,0)</f>
        <v>0</v>
      </c>
      <c r="L40" s="10">
        <f>VLOOKUP(A:A,[1]Sheet1!$B:$AL,36,0)</f>
        <v>1488</v>
      </c>
      <c r="M40" s="10">
        <f>VLOOKUP(A:A,[1]Sheet1!$B:$AAB,37,0)</f>
        <v>0</v>
      </c>
      <c r="N40" s="10">
        <f>VLOOKUP(A:A,[1]Sheet1!$B:$AAB,40,0)</f>
        <v>1</v>
      </c>
      <c r="O40" s="10">
        <f>VLOOKUP(A:A,[1]Sheet1!$B:$AZ,44,0)</f>
        <v>1</v>
      </c>
      <c r="P40" s="10">
        <f>VLOOKUP(A:A,[1]Sheet1!$B:$AZ,45,0)</f>
        <v>1</v>
      </c>
      <c r="Q40" s="10" t="str">
        <f>VLOOKUP(A:A,[1]Sheet1!$B:$AZ,46,0)</f>
        <v>无突变</v>
      </c>
      <c r="R40" s="10" t="str">
        <f>VLOOKUP(A:A,[1]Sheet1!$B:$AZ,47,0)</f>
        <v>NA</v>
      </c>
      <c r="S40" s="10" t="str">
        <f>VLOOKUP(A:A,[1]Sheet1!$B:$AZ,48,0)</f>
        <v>无共缺失</v>
      </c>
      <c r="T40" s="10" t="str">
        <f>VLOOKUP(A:A,[1]Sheet1!$B:$AZ,49,0)</f>
        <v>甲基化</v>
      </c>
      <c r="U40" s="10" t="str">
        <f>VLOOKUP(A:A,[1]Sheet1!$B:$AZ,50,0)</f>
        <v>无突变</v>
      </c>
    </row>
    <row r="41" spans="1:21" x14ac:dyDescent="0.2">
      <c r="A41" s="11" t="s">
        <v>662</v>
      </c>
      <c r="B41" s="11" t="s">
        <v>63</v>
      </c>
      <c r="C41" s="8" t="str">
        <f>VLOOKUP(A:A,[1]Sheet1!$B:$J,7,0)</f>
        <v>颅内占位性病变术后（额颞、左）。</v>
      </c>
      <c r="D41" s="11">
        <f>VLOOKUP(A:A,[1]Sheet1!$B:$AA,10,0)</f>
        <v>46</v>
      </c>
      <c r="E41" s="11" t="str">
        <f>VLOOKUP(A:A,[1]Sheet1!$B:$AA,9,0)</f>
        <v>男</v>
      </c>
      <c r="F41" s="18" t="str">
        <f>VLOOKUP(A:A,[1]Sheet1!$B:$O,14,0)</f>
        <v>患者10天前，间断头痛头晕</v>
      </c>
      <c r="G41" s="10" t="str">
        <f>VLOOKUP(A:A,[1]Sheet1!$B:$AA,25,0)</f>
        <v>RGBM?</v>
      </c>
      <c r="H41" s="8" t="str">
        <f>VLOOKUP(A:A,[1]Sheet1!$B:$AC,28,0)</f>
        <v>胶质母细胞瘤（WHOＩＶ级），伴坏死。</v>
      </c>
      <c r="I41" s="8" t="str">
        <f>VLOOKUP(A:A,[1]Sheet1!$B:$AL,31,0)</f>
        <v>胶质母细胞瘤（WHOIV级，额颞、左）。</v>
      </c>
      <c r="J41" s="10">
        <f>VLOOKUP(A:A,[1]Sheet1!$B:$AL,34,0)</f>
        <v>273</v>
      </c>
      <c r="K41" s="10">
        <f>VLOOKUP(A:A,[1]Sheet1!$B:$AL,35,0)</f>
        <v>1</v>
      </c>
      <c r="L41" s="10">
        <f>VLOOKUP(A:A,[1]Sheet1!$B:$AL,36,0)</f>
        <v>214</v>
      </c>
      <c r="M41" s="10">
        <f>VLOOKUP(A:A,[1]Sheet1!$B:$AAB,37,0)</f>
        <v>1</v>
      </c>
      <c r="N41" s="10">
        <f>VLOOKUP(A:A,[1]Sheet1!$B:$AAB,40,0)</f>
        <v>0</v>
      </c>
      <c r="O41" s="10" t="str">
        <f>VLOOKUP(A:A,[1]Sheet1!$B:$AZ,44,0)</f>
        <v>复发</v>
      </c>
      <c r="P41" s="10">
        <f>VLOOKUP(A:A,[1]Sheet1!$B:$AZ,45,0)</f>
        <v>1</v>
      </c>
      <c r="Q41" s="10" t="str">
        <f>VLOOKUP(A:A,[1]Sheet1!$B:$AZ,46,0)</f>
        <v>突变</v>
      </c>
      <c r="R41" s="10" t="str">
        <f>VLOOKUP(A:A,[1]Sheet1!$B:$AZ,47,0)</f>
        <v>无突变</v>
      </c>
      <c r="S41" s="10" t="str">
        <f>VLOOKUP(A:A,[1]Sheet1!$B:$AZ,48,0)</f>
        <v>无共缺失</v>
      </c>
      <c r="T41" s="10" t="str">
        <f>VLOOKUP(A:A,[1]Sheet1!$B:$AZ,49,0)</f>
        <v>无甲基化</v>
      </c>
      <c r="U41" s="10" t="str">
        <f>VLOOKUP(A:A,[1]Sheet1!$B:$AZ,50,0)</f>
        <v>无突变</v>
      </c>
    </row>
    <row r="42" spans="1:21" x14ac:dyDescent="0.2">
      <c r="A42" s="11" t="s">
        <v>663</v>
      </c>
      <c r="B42" s="11" t="s">
        <v>105</v>
      </c>
      <c r="C42" s="8" t="str">
        <f>VLOOKUP(A:A,[1]Sheet1!$B:$J,7,0)</f>
        <v>颅内占位性病变</v>
      </c>
      <c r="D42" s="11">
        <f>VLOOKUP(A:A,[1]Sheet1!$B:$AA,10,0)</f>
        <v>48</v>
      </c>
      <c r="E42" s="11" t="str">
        <f>VLOOKUP(A:A,[1]Sheet1!$B:$AA,9,0)</f>
        <v>男</v>
      </c>
      <c r="F42" s="18" t="str">
        <f>VLOOKUP(A:A,[1]Sheet1!$B:$O,14,0)</f>
        <v>间断头晕3年，加重1周</v>
      </c>
      <c r="G42" s="10" t="str">
        <f>VLOOKUP(A:A,[1]Sheet1!$B:$AA,25,0)</f>
        <v>A</v>
      </c>
      <c r="H42" s="8" t="str">
        <f>VLOOKUP(A:A,[1]Sheet1!$B:$AC,28,0)</f>
        <v>星形细胞瘤（WHO Ⅱ级）</v>
      </c>
      <c r="I42" s="8" t="str">
        <f>VLOOKUP(A:A,[1]Sheet1!$B:$AL,31,0)</f>
        <v>左颞叶及海马星形细胞瘤（WHO Ⅱ级）</v>
      </c>
      <c r="J42" s="10">
        <f>VLOOKUP(A:A,[1]Sheet1!$B:$AL,34,0)</f>
        <v>404</v>
      </c>
      <c r="K42" s="10">
        <f>VLOOKUP(A:A,[1]Sheet1!$B:$AL,35,0)</f>
        <v>1</v>
      </c>
      <c r="L42" s="10">
        <f>VLOOKUP(A:A,[1]Sheet1!$B:$AL,36,0)</f>
        <v>255</v>
      </c>
      <c r="M42" s="10">
        <f>VLOOKUP(A:A,[1]Sheet1!$B:$AAB,37,0)</f>
        <v>1</v>
      </c>
      <c r="N42" s="10">
        <f>VLOOKUP(A:A,[1]Sheet1!$B:$AAB,40,0)</f>
        <v>1</v>
      </c>
      <c r="O42" s="10" t="str">
        <f>VLOOKUP(A:A,[1]Sheet1!$B:$AZ,44,0)</f>
        <v>原发</v>
      </c>
      <c r="P42" s="10">
        <f>VLOOKUP(A:A,[1]Sheet1!$B:$AZ,45,0)</f>
        <v>0</v>
      </c>
      <c r="Q42" s="10" t="str">
        <f>VLOOKUP(A:A,[1]Sheet1!$B:$AZ,46,0)</f>
        <v>无突变</v>
      </c>
      <c r="R42" s="10" t="str">
        <f>VLOOKUP(A:A,[1]Sheet1!$B:$AZ,47,0)</f>
        <v>NA</v>
      </c>
      <c r="S42" s="10" t="str">
        <f>VLOOKUP(A:A,[1]Sheet1!$B:$AZ,48,0)</f>
        <v>无共缺失</v>
      </c>
      <c r="T42" s="10" t="str">
        <f>VLOOKUP(A:A,[1]Sheet1!$B:$AZ,49,0)</f>
        <v>NA</v>
      </c>
      <c r="U42" s="10" t="str">
        <f>VLOOKUP(A:A,[1]Sheet1!$B:$AZ,50,0)</f>
        <v>NA</v>
      </c>
    </row>
    <row r="43" spans="1:21" x14ac:dyDescent="0.2">
      <c r="A43" s="11" t="s">
        <v>664</v>
      </c>
      <c r="B43" s="11" t="s">
        <v>109</v>
      </c>
      <c r="C43" s="8" t="str">
        <f>VLOOKUP(A:A,[1]Sheet1!$B:$J,7,0)</f>
        <v>颅内占位性病变</v>
      </c>
      <c r="D43" s="11">
        <f>VLOOKUP(A:A,[1]Sheet1!$B:$AA,10,0)</f>
        <v>42</v>
      </c>
      <c r="E43" s="11" t="str">
        <f>VLOOKUP(A:A,[1]Sheet1!$B:$AA,9,0)</f>
        <v>男</v>
      </c>
      <c r="F43" s="18" t="str">
        <f>VLOOKUP(A:A,[1]Sheet1!$B:$O,14,0)</f>
        <v>间断头晕、头痛1年</v>
      </c>
      <c r="G43" s="10" t="str">
        <f>VLOOKUP(A:A,[1]Sheet1!$B:$AA,25,0)</f>
        <v>A</v>
      </c>
      <c r="H43" s="8" t="str">
        <f>VLOOKUP(A:A,[1]Sheet1!$B:$AC,28,0)</f>
        <v>星形细胞瘤伴广泛坏死</v>
      </c>
      <c r="I43" s="8" t="str">
        <f>VLOOKUP(A:A,[1]Sheet1!$B:$AL,31,0)</f>
        <v>星形细胞瘤</v>
      </c>
      <c r="J43" s="10">
        <f>VLOOKUP(A:A,[1]Sheet1!$B:$AL,34,0)</f>
        <v>2722</v>
      </c>
      <c r="K43" s="10">
        <f>VLOOKUP(A:A,[1]Sheet1!$B:$AL,35,0)</f>
        <v>0</v>
      </c>
      <c r="L43" s="10">
        <f>VLOOKUP(A:A,[1]Sheet1!$B:$AL,36,0)</f>
        <v>2722</v>
      </c>
      <c r="M43" s="10">
        <f>VLOOKUP(A:A,[1]Sheet1!$B:$AAB,37,0)</f>
        <v>0</v>
      </c>
      <c r="N43" s="10">
        <f>VLOOKUP(A:A,[1]Sheet1!$B:$AAB,40,0)</f>
        <v>0</v>
      </c>
      <c r="O43" s="10">
        <f>VLOOKUP(A:A,[1]Sheet1!$B:$AZ,44,0)</f>
        <v>0</v>
      </c>
      <c r="P43" s="10">
        <f>VLOOKUP(A:A,[1]Sheet1!$B:$AZ,45,0)</f>
        <v>0</v>
      </c>
      <c r="Q43" s="10" t="str">
        <f>VLOOKUP(A:A,[1]Sheet1!$B:$AZ,46,0)</f>
        <v>无突变</v>
      </c>
      <c r="R43" s="10" t="str">
        <f>VLOOKUP(A:A,[1]Sheet1!$B:$AZ,47,0)</f>
        <v>NA</v>
      </c>
      <c r="S43" s="10" t="str">
        <f>VLOOKUP(A:A,[1]Sheet1!$B:$AZ,48,0)</f>
        <v>无共缺失</v>
      </c>
      <c r="T43" s="10" t="str">
        <f>VLOOKUP(A:A,[1]Sheet1!$B:$AZ,49,0)</f>
        <v>NA</v>
      </c>
      <c r="U43" s="10" t="str">
        <f>VLOOKUP(A:A,[1]Sheet1!$B:$AZ,50,0)</f>
        <v>NA</v>
      </c>
    </row>
    <row r="44" spans="1:21" x14ac:dyDescent="0.2">
      <c r="A44" s="11" t="s">
        <v>665</v>
      </c>
      <c r="B44" s="11" t="s">
        <v>143</v>
      </c>
      <c r="C44" s="8" t="str">
        <f>VLOOKUP(A:A,[1]Sheet1!$B:$J,7,0)</f>
        <v>颅内占位性病变（左侧额顶部：胶质瘤复发？）</v>
      </c>
      <c r="D44" s="11">
        <f>VLOOKUP(A:A,[1]Sheet1!$B:$AA,10,0)</f>
        <v>42</v>
      </c>
      <c r="E44" s="11" t="str">
        <f>VLOOKUP(A:A,[1]Sheet1!$B:$AA,9,0)</f>
        <v>男</v>
      </c>
      <c r="F44" s="18" t="str">
        <f>VLOOKUP(A:A,[1]Sheet1!$B:$O,14,0)</f>
        <v>发现脑胶质瘤10年，术后6年。</v>
      </c>
      <c r="G44" s="10" t="str">
        <f>VLOOKUP(A:A,[1]Sheet1!$B:$AA,25,0)</f>
        <v>RGBM?</v>
      </c>
      <c r="H44" s="8" t="str">
        <f>VLOOKUP(A:A,[1]Sheet1!$B:$AC,28,0)</f>
        <v>间变性少突星形细胞瘤（WHO Ⅲ级），局灶坏死，胶母变（WHO IV级）。；</v>
      </c>
      <c r="I44" s="8" t="str">
        <f>VLOOKUP(A:A,[1]Sheet1!$B:$AL,31,0)</f>
        <v xml:space="preserve">左额顶胶质母细胞瘤（复发）  </v>
      </c>
      <c r="J44" s="10">
        <f>VLOOKUP(A:A,[1]Sheet1!$B:$AL,34,0)</f>
        <v>2043</v>
      </c>
      <c r="K44" s="10">
        <f>VLOOKUP(A:A,[1]Sheet1!$B:$AL,35,0)</f>
        <v>0</v>
      </c>
      <c r="L44" s="10">
        <f>VLOOKUP(A:A,[1]Sheet1!$B:$AL,36,0)</f>
        <v>724</v>
      </c>
      <c r="M44" s="10">
        <f>VLOOKUP(A:A,[1]Sheet1!$B:$AAB,37,0)</f>
        <v>1</v>
      </c>
      <c r="N44" s="10">
        <f>VLOOKUP(A:A,[1]Sheet1!$B:$AAB,40,0)</f>
        <v>1</v>
      </c>
      <c r="O44" s="10">
        <f>VLOOKUP(A:A,[1]Sheet1!$B:$AZ,44,0)</f>
        <v>1</v>
      </c>
      <c r="P44" s="10">
        <f>VLOOKUP(A:A,[1]Sheet1!$B:$AZ,45,0)</f>
        <v>1</v>
      </c>
      <c r="Q44" s="10" t="str">
        <f>VLOOKUP(A:A,[1]Sheet1!$B:$AZ,46,0)</f>
        <v>突变</v>
      </c>
      <c r="R44" s="10" t="str">
        <f>VLOOKUP(A:A,[1]Sheet1!$B:$AZ,47,0)</f>
        <v>NA</v>
      </c>
      <c r="S44" s="10" t="str">
        <f>VLOOKUP(A:A,[1]Sheet1!$B:$AZ,48,0)</f>
        <v>共缺失</v>
      </c>
      <c r="T44" s="10" t="str">
        <f>VLOOKUP(A:A,[1]Sheet1!$B:$AZ,49,0)</f>
        <v>甲基化</v>
      </c>
      <c r="U44" s="10" t="str">
        <f>VLOOKUP(A:A,[1]Sheet1!$B:$AZ,50,0)</f>
        <v>无突变</v>
      </c>
    </row>
    <row r="45" spans="1:21" x14ac:dyDescent="0.2">
      <c r="A45" s="11" t="s">
        <v>666</v>
      </c>
      <c r="B45" s="11" t="s">
        <v>145</v>
      </c>
      <c r="C45" s="8" t="str">
        <f>VLOOKUP(A:A,[1]Sheet1!$B:$J,7,0)</f>
        <v>右额占位性病变 胶质瘤复发？</v>
      </c>
      <c r="D45" s="11">
        <f>VLOOKUP(A:A,[1]Sheet1!$B:$AA,10,0)</f>
        <v>51</v>
      </c>
      <c r="E45" s="11" t="str">
        <f>VLOOKUP(A:A,[1]Sheet1!$B:$AA,9,0)</f>
        <v>男</v>
      </c>
      <c r="F45" s="18" t="str">
        <f>VLOOKUP(A:A,[1]Sheet1!$B:$O,14,0)</f>
        <v>2周前患者无明显诱因出现癫痫发作，伴有意识丧失</v>
      </c>
      <c r="G45" s="10" t="str">
        <f>VLOOKUP(A:A,[1]Sheet1!$B:$AA,25,0)</f>
        <v>RA</v>
      </c>
      <c r="H45" s="8" t="str">
        <f>VLOOKUP(A:A,[1]Sheet1!$B:$AC,28,0)</f>
        <v>少突胶质细胞瘤（WHOII级）。</v>
      </c>
      <c r="I45" s="8" t="str">
        <f>VLOOKUP(A:A,[1]Sheet1!$B:$AL,31,0)</f>
        <v>右额少突胶质细胞瘤</v>
      </c>
      <c r="J45" s="10">
        <f>VLOOKUP(A:A,[1]Sheet1!$B:$AL,34,0)</f>
        <v>2038</v>
      </c>
      <c r="K45" s="10">
        <f>VLOOKUP(A:A,[1]Sheet1!$B:$AL,35,0)</f>
        <v>0</v>
      </c>
      <c r="L45" s="10">
        <f>VLOOKUP(A:A,[1]Sheet1!$B:$AL,36,0)</f>
        <v>2038</v>
      </c>
      <c r="M45" s="10">
        <f>VLOOKUP(A:A,[1]Sheet1!$B:$AAB,37,0)</f>
        <v>0</v>
      </c>
      <c r="N45" s="10">
        <f>VLOOKUP(A:A,[1]Sheet1!$B:$AAB,40,0)</f>
        <v>0</v>
      </c>
      <c r="O45" s="10">
        <f>VLOOKUP(A:A,[1]Sheet1!$B:$AZ,44,0)</f>
        <v>1</v>
      </c>
      <c r="P45" s="10">
        <f>VLOOKUP(A:A,[1]Sheet1!$B:$AZ,45,0)</f>
        <v>1</v>
      </c>
      <c r="Q45" s="10" t="str">
        <f>VLOOKUP(A:A,[1]Sheet1!$B:$AZ,46,0)</f>
        <v>突变</v>
      </c>
      <c r="R45" s="10" t="str">
        <f>VLOOKUP(A:A,[1]Sheet1!$B:$AZ,47,0)</f>
        <v>NA</v>
      </c>
      <c r="S45" s="10" t="str">
        <f>VLOOKUP(A:A,[1]Sheet1!$B:$AZ,48,0)</f>
        <v>无共缺失</v>
      </c>
      <c r="T45" s="10" t="str">
        <f>VLOOKUP(A:A,[1]Sheet1!$B:$AZ,49,0)</f>
        <v>甲基化</v>
      </c>
      <c r="U45" s="10" t="str">
        <f>VLOOKUP(A:A,[1]Sheet1!$B:$AZ,50,0)</f>
        <v>无突变</v>
      </c>
    </row>
    <row r="46" spans="1:21" x14ac:dyDescent="0.2">
      <c r="A46" s="11" t="s">
        <v>667</v>
      </c>
      <c r="B46" s="11" t="s">
        <v>147</v>
      </c>
      <c r="C46" s="8" t="str">
        <f>VLOOKUP(A:A,[1]Sheet1!$B:$J,7,0)</f>
        <v>颅内占位性病变</v>
      </c>
      <c r="D46" s="11">
        <f>VLOOKUP(A:A,[1]Sheet1!$B:$AA,10,0)</f>
        <v>22</v>
      </c>
      <c r="E46" s="11" t="str">
        <f>VLOOKUP(A:A,[1]Sheet1!$B:$AA,9,0)</f>
        <v>男</v>
      </c>
      <c r="F46" s="18" t="str">
        <f>VLOOKUP(A:A,[1]Sheet1!$B:$O,14,0)</f>
        <v>左枕叶胶质瘤术后4年半，头痛，复视2个月</v>
      </c>
      <c r="G46" s="10" t="str">
        <f>VLOOKUP(A:A,[1]Sheet1!$B:$AA,25,0)</f>
        <v>RGBM?</v>
      </c>
      <c r="H46" s="8" t="str">
        <f>VLOOKUP(A:A,[1]Sheet1!$B:$AC,28,0)</f>
        <v>星形细胞瘤，含少枝胶质细胞瘤成分（WHOⅡ级）</v>
      </c>
      <c r="I46" s="8" t="str">
        <f>VLOOKUP(A:A,[1]Sheet1!$B:$AL,31,0)</f>
        <v>1.右额颞星形细胞瘤，含少枝胶质细胞瘤成分（WHOⅡ级）2.继发性癫痫。</v>
      </c>
      <c r="J46" s="10">
        <f>VLOOKUP(A:A,[1]Sheet1!$B:$AL,34,0)</f>
        <v>1952</v>
      </c>
      <c r="K46" s="10">
        <f>VLOOKUP(A:A,[1]Sheet1!$B:$AL,35,0)</f>
        <v>0</v>
      </c>
      <c r="L46" s="10">
        <f>VLOOKUP(A:A,[1]Sheet1!$B:$AL,36,0)</f>
        <v>1952</v>
      </c>
      <c r="M46" s="10">
        <f>VLOOKUP(A:A,[1]Sheet1!$B:$AAB,37,0)</f>
        <v>0</v>
      </c>
      <c r="N46" s="10">
        <f>VLOOKUP(A:A,[1]Sheet1!$B:$AAB,40,0)</f>
        <v>0</v>
      </c>
      <c r="O46" s="10">
        <f>VLOOKUP(A:A,[1]Sheet1!$B:$AZ,44,0)</f>
        <v>0</v>
      </c>
      <c r="P46" s="10">
        <f>VLOOKUP(A:A,[1]Sheet1!$B:$AZ,45,0)</f>
        <v>1</v>
      </c>
      <c r="Q46" s="10" t="str">
        <f>VLOOKUP(A:A,[1]Sheet1!$B:$AZ,46,0)</f>
        <v>无突变</v>
      </c>
      <c r="R46" s="10" t="str">
        <f>VLOOKUP(A:A,[1]Sheet1!$B:$AZ,47,0)</f>
        <v>NA</v>
      </c>
      <c r="S46" s="10" t="str">
        <f>VLOOKUP(A:A,[1]Sheet1!$B:$AZ,48,0)</f>
        <v>无共缺失</v>
      </c>
      <c r="T46" s="10" t="str">
        <f>VLOOKUP(A:A,[1]Sheet1!$B:$AZ,49,0)</f>
        <v>NA</v>
      </c>
      <c r="U46" s="10" t="str">
        <f>VLOOKUP(A:A,[1]Sheet1!$B:$AZ,50,0)</f>
        <v>NA</v>
      </c>
    </row>
    <row r="47" spans="1:21" x14ac:dyDescent="0.2">
      <c r="A47" s="11" t="s">
        <v>668</v>
      </c>
      <c r="B47" s="11" t="s">
        <v>64</v>
      </c>
      <c r="C47" s="8" t="str">
        <f>VLOOKUP(A:A,[1]Sheet1!$B:$J,7,0)</f>
        <v>颅内占位性病变</v>
      </c>
      <c r="D47" s="11">
        <f>VLOOKUP(A:A,[1]Sheet1!$B:$AA,10,0)</f>
        <v>31</v>
      </c>
      <c r="E47" s="11" t="str">
        <f>VLOOKUP(A:A,[1]Sheet1!$B:$AA,9,0)</f>
        <v xml:space="preserve">男  </v>
      </c>
      <c r="F47" s="18" t="str">
        <f>VLOOKUP(A:A,[1]Sheet1!$B:$O,14,0)</f>
        <v>颅内胶质瘤术后4年半，双下肢乏力1个月余</v>
      </c>
      <c r="G47" s="10" t="str">
        <f>VLOOKUP(A:A,[1]Sheet1!$B:$AA,25,0)</f>
        <v>RGBM?</v>
      </c>
      <c r="H47" s="8" t="str">
        <f>VLOOKUP(A:A,[1]Sheet1!$B:$AC,28,0)</f>
        <v>胶质母细胞瘤（WHO IV级，复发）。MGMT启动子甲基化，TERT启动子C228T无突变，TERT启动子C250T无突变，IDH1基因R132突变。</v>
      </c>
      <c r="I47" s="8" t="str">
        <f>VLOOKUP(A:A,[1]Sheet1!$B:$AL,31,0)</f>
        <v>1.胶质母细胞瘤（左额颞岛、左胼胝体、右小脑半球）2.继发性癫痫3.空蝶鞍</v>
      </c>
      <c r="J47" s="10">
        <f>VLOOKUP(A:A,[1]Sheet1!$B:$AL,34,0)</f>
        <v>788</v>
      </c>
      <c r="K47" s="10">
        <f>VLOOKUP(A:A,[1]Sheet1!$B:$AL,35,0)</f>
        <v>1</v>
      </c>
      <c r="L47" s="10">
        <f>VLOOKUP(A:A,[1]Sheet1!$B:$AL,36,0)</f>
        <v>573</v>
      </c>
      <c r="M47" s="10">
        <f>VLOOKUP(A:A,[1]Sheet1!$B:$AAB,37,0)</f>
        <v>1</v>
      </c>
      <c r="N47" s="10">
        <f>VLOOKUP(A:A,[1]Sheet1!$B:$AAB,40,0)</f>
        <v>1</v>
      </c>
      <c r="O47" s="10" t="str">
        <f>VLOOKUP(A:A,[1]Sheet1!$B:$AZ,44,0)</f>
        <v>复发</v>
      </c>
      <c r="P47" s="10">
        <f>VLOOKUP(A:A,[1]Sheet1!$B:$AZ,45,0)</f>
        <v>1</v>
      </c>
      <c r="Q47" s="10" t="str">
        <f>VLOOKUP(A:A,[1]Sheet1!$B:$AZ,46,0)</f>
        <v>突变</v>
      </c>
      <c r="R47" s="10" t="str">
        <f>VLOOKUP(A:A,[1]Sheet1!$B:$AZ,47,0)</f>
        <v>NA</v>
      </c>
      <c r="S47" s="10" t="str">
        <f>VLOOKUP(A:A,[1]Sheet1!$B:$AZ,48,0)</f>
        <v>无共缺失</v>
      </c>
      <c r="T47" s="10" t="str">
        <f>VLOOKUP(A:A,[1]Sheet1!$B:$AZ,49,0)</f>
        <v>NA</v>
      </c>
      <c r="U47" s="10" t="str">
        <f>VLOOKUP(A:A,[1]Sheet1!$B:$AZ,50,0)</f>
        <v>NA</v>
      </c>
    </row>
    <row r="48" spans="1:21" x14ac:dyDescent="0.2">
      <c r="A48" s="11" t="s">
        <v>669</v>
      </c>
      <c r="B48" s="11" t="s">
        <v>65</v>
      </c>
      <c r="C48" s="8" t="str">
        <f>VLOOKUP(A:A,[1]Sheet1!$B:$J,7,0)</f>
        <v>1.左额颞岛胶质瘤复发可能性大；2.继发性癫痫</v>
      </c>
      <c r="D48" s="11">
        <f>VLOOKUP(A:A,[1]Sheet1!$B:$AA,10,0)</f>
        <v>47</v>
      </c>
      <c r="E48" s="11" t="str">
        <f>VLOOKUP(A:A,[1]Sheet1!$B:$AA,9,0)</f>
        <v>女</v>
      </c>
      <c r="F48" s="18" t="str">
        <f>VLOOKUP(A:A,[1]Sheet1!$B:$O,14,0)</f>
        <v>发现颅内肿瘤复发1月余伴癫痫加重</v>
      </c>
      <c r="G48" s="10" t="str">
        <f>VLOOKUP(A:A,[1]Sheet1!$B:$AA,25,0)</f>
        <v>RGBM?</v>
      </c>
      <c r="H48" s="8" t="str">
        <f>VLOOKUP(A:A,[1]Sheet1!$B:$AC,28,0)</f>
        <v>胶质母细胞瘤，伴少突胶质细胞瘤成分（WHO IV级）。（再次手术）；P170(+++),MMP-9(-血管阳性)，PTEN（+），EGFR(+++)，P53(+++),VEGF(+),Ki-67(++-+++约40-60%)，TOPOII(++),ATRX(±)；不存在染色体1p36，19q13杂合性缺失。</v>
      </c>
      <c r="I48" s="8" t="str">
        <f>VLOOKUP(A:A,[1]Sheet1!$B:$AL,31,0)</f>
        <v>1.左额颞岛胶质母细胞瘤；2.继发性癫痫</v>
      </c>
      <c r="J48" s="10">
        <f>VLOOKUP(A:A,[1]Sheet1!$B:$AL,34,0)</f>
        <v>440</v>
      </c>
      <c r="K48" s="10">
        <f>VLOOKUP(A:A,[1]Sheet1!$B:$AL,35,0)</f>
        <v>1</v>
      </c>
      <c r="L48" s="10" t="str">
        <f>VLOOKUP(A:A,[1]Sheet1!$B:$AL,36,0)</f>
        <v>NA</v>
      </c>
      <c r="M48" s="10">
        <f>VLOOKUP(A:A,[1]Sheet1!$B:$AAB,37,0)</f>
        <v>1</v>
      </c>
      <c r="N48" s="10">
        <f>VLOOKUP(A:A,[1]Sheet1!$B:$AAB,40,0)</f>
        <v>0</v>
      </c>
      <c r="O48" s="10" t="str">
        <f>VLOOKUP(A:A,[1]Sheet1!$B:$AZ,44,0)</f>
        <v>复发</v>
      </c>
      <c r="P48" s="10">
        <f>VLOOKUP(A:A,[1]Sheet1!$B:$AZ,45,0)</f>
        <v>1</v>
      </c>
      <c r="Q48" s="10" t="str">
        <f>VLOOKUP(A:A,[1]Sheet1!$B:$AZ,46,0)</f>
        <v>突变</v>
      </c>
      <c r="R48" s="10" t="str">
        <f>VLOOKUP(A:A,[1]Sheet1!$B:$AZ,47,0)</f>
        <v>NA</v>
      </c>
      <c r="S48" s="10" t="str">
        <f>VLOOKUP(A:A,[1]Sheet1!$B:$AZ,48,0)</f>
        <v>无共缺失</v>
      </c>
      <c r="T48" s="10" t="str">
        <f>VLOOKUP(A:A,[1]Sheet1!$B:$AZ,49,0)</f>
        <v>甲基化</v>
      </c>
      <c r="U48" s="10" t="str">
        <f>VLOOKUP(A:A,[1]Sheet1!$B:$AZ,50,0)</f>
        <v>无突变</v>
      </c>
    </row>
    <row r="49" spans="1:21" x14ac:dyDescent="0.2">
      <c r="A49" s="11" t="s">
        <v>670</v>
      </c>
      <c r="B49" s="11" t="s">
        <v>148</v>
      </c>
      <c r="C49" s="8" t="str">
        <f>VLOOKUP(A:A,[1]Sheet1!$B:$J,7,0)</f>
        <v xml:space="preserve"> 1.胶质母细胞瘤术后复发（额，左）；2.继发性癫痫 3.甲状腺功能减退</v>
      </c>
      <c r="D49" s="11">
        <f>VLOOKUP(A:A,[1]Sheet1!$B:$AA,10,0)</f>
        <v>56</v>
      </c>
      <c r="E49" s="11" t="str">
        <f>VLOOKUP(A:A,[1]Sheet1!$B:$AA,9,0)</f>
        <v>女</v>
      </c>
      <c r="F49" s="18" t="str">
        <f>VLOOKUP(A:A,[1]Sheet1!$B:$O,14,0)</f>
        <v>颅内占位术后6月余复发</v>
      </c>
      <c r="G49" s="10" t="str">
        <f>VLOOKUP(A:A,[1]Sheet1!$B:$AA,25,0)</f>
        <v>RGBM</v>
      </c>
      <c r="H49" s="8" t="str">
        <f>VLOOKUP(A:A,[1]Sheet1!$B:$AC,28,0)</f>
        <v>大部分为坏死，可见少量异型性明显肿瘤细胞，考虑胶质母细胞瘤；免疫组化结果：P53（散在阳性），Ki-67(局灶10％)，IDH1（+）</v>
      </c>
      <c r="I49" s="8" t="str">
        <f>VLOOKUP(A:A,[1]Sheet1!$B:$AL,31,0)</f>
        <v>1.胶质母细胞瘤术后复发（额，左）；2.继发性癫痫 3.甲状腺功能减退</v>
      </c>
      <c r="J49" s="10">
        <f>VLOOKUP(A:A,[1]Sheet1!$B:$AL,34,0)</f>
        <v>195</v>
      </c>
      <c r="K49" s="10">
        <f>VLOOKUP(A:A,[1]Sheet1!$B:$AL,35,0)</f>
        <v>1</v>
      </c>
      <c r="L49" s="10" t="str">
        <f>VLOOKUP(A:A,[1]Sheet1!$B:$AL,36,0)</f>
        <v>NA</v>
      </c>
      <c r="M49" s="10">
        <f>VLOOKUP(A:A,[1]Sheet1!$B:$AAB,37,0)</f>
        <v>1</v>
      </c>
      <c r="N49" s="10" t="str">
        <f>VLOOKUP(A:A,[1]Sheet1!$B:$AAB,40,0)</f>
        <v>NA</v>
      </c>
      <c r="O49" s="10" t="str">
        <f>VLOOKUP(A:A,[1]Sheet1!$B:$AZ,44,0)</f>
        <v>复发</v>
      </c>
      <c r="P49" s="10">
        <f>VLOOKUP(A:A,[1]Sheet1!$B:$AZ,45,0)</f>
        <v>1</v>
      </c>
      <c r="Q49" s="10" t="str">
        <f>VLOOKUP(A:A,[1]Sheet1!$B:$AZ,46,0)</f>
        <v>无突变</v>
      </c>
      <c r="R49" s="10" t="str">
        <f>VLOOKUP(A:A,[1]Sheet1!$B:$AZ,47,0)</f>
        <v>NA</v>
      </c>
      <c r="S49" s="10" t="str">
        <f>VLOOKUP(A:A,[1]Sheet1!$B:$AZ,48,0)</f>
        <v>无共缺失</v>
      </c>
      <c r="T49" s="10" t="str">
        <f>VLOOKUP(A:A,[1]Sheet1!$B:$AZ,49,0)</f>
        <v>NA</v>
      </c>
      <c r="U49" s="10" t="str">
        <f>VLOOKUP(A:A,[1]Sheet1!$B:$AZ,50,0)</f>
        <v>NA</v>
      </c>
    </row>
    <row r="50" spans="1:21" x14ac:dyDescent="0.2">
      <c r="A50" s="11" t="s">
        <v>671</v>
      </c>
      <c r="B50" s="11" t="s">
        <v>149</v>
      </c>
      <c r="C50" s="8" t="str">
        <f>VLOOKUP(A:A,[1]Sheet1!$B:$J,7,0)</f>
        <v>1.颅内占位性病变（额颞叶，右）：胶质瘤复发可能性大；2.继发性癫痫</v>
      </c>
      <c r="D50" s="11">
        <f>VLOOKUP(A:A,[1]Sheet1!$B:$AA,10,0)</f>
        <v>41</v>
      </c>
      <c r="E50" s="11" t="str">
        <f>VLOOKUP(A:A,[1]Sheet1!$B:$AA,9,0)</f>
        <v>女</v>
      </c>
      <c r="F50" s="18" t="str">
        <f>VLOOKUP(A:A,[1]Sheet1!$B:$O,14,0)</f>
        <v>头痛、跌倒发作6年，加重2月</v>
      </c>
      <c r="G50" s="10" t="str">
        <f>VLOOKUP(A:A,[1]Sheet1!$B:$AA,25,0)</f>
        <v>O</v>
      </c>
      <c r="H50" s="8" t="str">
        <f>VLOOKUP(A:A,[1]Sheet1!$B:$AC,28,0)</f>
        <v>少突星形细胞瘤（WHO II级），局灶细胞密度增高。(再次手术)。免疫组化结果：EGFR（+++），ATRX（++），Ki-67（+）。存在1p19q杂合性缺失。焦磷酸测序（M160873）：IDH1 R132位点无突变，TERT启动子C228T无突变，C250位点突变，MGMT启动子甲基化</v>
      </c>
      <c r="I50" s="8" t="str">
        <f>VLOOKUP(A:A,[1]Sheet1!$B:$AL,31,0)</f>
        <v>1.少突星形细胞瘤（额颞叶，右）；2.继发性癫痫</v>
      </c>
      <c r="J50" s="10">
        <f>VLOOKUP(A:A,[1]Sheet1!$B:$AL,34,0)</f>
        <v>1932</v>
      </c>
      <c r="K50" s="10">
        <f>VLOOKUP(A:A,[1]Sheet1!$B:$AL,35,0)</f>
        <v>0</v>
      </c>
      <c r="L50" s="10">
        <f>VLOOKUP(A:A,[1]Sheet1!$B:$AL,36,0)</f>
        <v>1932</v>
      </c>
      <c r="M50" s="10">
        <f>VLOOKUP(A:A,[1]Sheet1!$B:$AAB,37,0)</f>
        <v>0</v>
      </c>
      <c r="N50" s="10">
        <f>VLOOKUP(A:A,[1]Sheet1!$B:$AAB,40,0)</f>
        <v>1</v>
      </c>
      <c r="O50" s="10">
        <f>VLOOKUP(A:A,[1]Sheet1!$B:$AZ,44,0)</f>
        <v>0</v>
      </c>
      <c r="P50" s="10">
        <f>VLOOKUP(A:A,[1]Sheet1!$B:$AZ,45,0)</f>
        <v>0</v>
      </c>
      <c r="Q50" s="10" t="str">
        <f>VLOOKUP(A:A,[1]Sheet1!$B:$AZ,46,0)</f>
        <v>突变</v>
      </c>
      <c r="R50" s="10" t="str">
        <f>VLOOKUP(A:A,[1]Sheet1!$B:$AZ,47,0)</f>
        <v>NA</v>
      </c>
      <c r="S50" s="10" t="str">
        <f>VLOOKUP(A:A,[1]Sheet1!$B:$AZ,48,0)</f>
        <v>共缺失</v>
      </c>
      <c r="T50" s="10" t="str">
        <f>VLOOKUP(A:A,[1]Sheet1!$B:$AZ,49,0)</f>
        <v>甲基化</v>
      </c>
      <c r="U50" s="10" t="str">
        <f>VLOOKUP(A:A,[1]Sheet1!$B:$AZ,50,0)</f>
        <v>突变</v>
      </c>
    </row>
    <row r="51" spans="1:21" x14ac:dyDescent="0.2">
      <c r="A51" s="11" t="s">
        <v>672</v>
      </c>
      <c r="B51" s="11" t="s">
        <v>150</v>
      </c>
      <c r="C51" s="8" t="str">
        <f>VLOOKUP(A:A,[1]Sheet1!$B:$J,7,0)</f>
        <v>1颅内占位性病变（颞枕，左）：胶质母细胞瘤复发2海绵状血管瘤？（额，右）</v>
      </c>
      <c r="D51" s="11">
        <f>VLOOKUP(A:A,[1]Sheet1!$B:$AA,10,0)</f>
        <v>23</v>
      </c>
      <c r="E51" s="11" t="str">
        <f>VLOOKUP(A:A,[1]Sheet1!$B:$AA,9,0)</f>
        <v>男</v>
      </c>
      <c r="F51" s="18" t="str">
        <f>VLOOKUP(A:A,[1]Sheet1!$B:$O,14,0)</f>
        <v>胶质瘤术后3年余，言语不清2月余</v>
      </c>
      <c r="G51" s="10" t="str">
        <f>VLOOKUP(A:A,[1]Sheet1!$B:$AA,25,0)</f>
        <v>RGBM</v>
      </c>
      <c r="H51" s="8" t="str">
        <f>VLOOKUP(A:A,[1]Sheet1!$B:$AC,28,0)</f>
        <v>胶质母细胞瘤</v>
      </c>
      <c r="I51" s="8" t="str">
        <f>VLOOKUP(A:A,[1]Sheet1!$B:$AL,31,0)</f>
        <v>1胶质母细胞瘤（颞枕，左）2海绵状血管瘤？（额，右）</v>
      </c>
      <c r="J51" s="10">
        <f>VLOOKUP(A:A,[1]Sheet1!$B:$AL,34,0)</f>
        <v>541</v>
      </c>
      <c r="K51" s="10">
        <f>VLOOKUP(A:A,[1]Sheet1!$B:$AL,35,0)</f>
        <v>1</v>
      </c>
      <c r="L51" s="10">
        <f>VLOOKUP(A:A,[1]Sheet1!$B:$AL,36,0)</f>
        <v>357</v>
      </c>
      <c r="M51" s="10">
        <f>VLOOKUP(A:A,[1]Sheet1!$B:$AAB,37,0)</f>
        <v>1</v>
      </c>
      <c r="N51" s="10">
        <f>VLOOKUP(A:A,[1]Sheet1!$B:$AAB,40,0)</f>
        <v>1</v>
      </c>
      <c r="O51" s="10" t="str">
        <f>VLOOKUP(A:A,[1]Sheet1!$B:$AZ,44,0)</f>
        <v>复发</v>
      </c>
      <c r="P51" s="10">
        <f>VLOOKUP(A:A,[1]Sheet1!$B:$AZ,45,0)</f>
        <v>1</v>
      </c>
      <c r="Q51" s="10" t="str">
        <f>VLOOKUP(A:A,[1]Sheet1!$B:$AZ,46,0)</f>
        <v>无突变</v>
      </c>
      <c r="R51" s="10" t="str">
        <f>VLOOKUP(A:A,[1]Sheet1!$B:$AZ,47,0)</f>
        <v>NA</v>
      </c>
      <c r="S51" s="10" t="str">
        <f>VLOOKUP(A:A,[1]Sheet1!$B:$AZ,48,0)</f>
        <v>无共缺失</v>
      </c>
      <c r="T51" s="10" t="str">
        <f>VLOOKUP(A:A,[1]Sheet1!$B:$AZ,49,0)</f>
        <v>甲基化</v>
      </c>
      <c r="U51" s="10" t="str">
        <f>VLOOKUP(A:A,[1]Sheet1!$B:$AZ,50,0)</f>
        <v>无突变</v>
      </c>
    </row>
    <row r="52" spans="1:21" x14ac:dyDescent="0.2">
      <c r="A52" s="21" t="s">
        <v>673</v>
      </c>
      <c r="B52" s="21" t="s">
        <v>66</v>
      </c>
      <c r="C52" s="8" t="str">
        <f>VLOOKUP(A:A,[1]Sheet1!$B:$J,7,0)</f>
        <v>1.左额颞岛复发胶质瘤  2.左额开颅胶质瘤术后</v>
      </c>
      <c r="D52" s="11">
        <f>VLOOKUP(A:A,[1]Sheet1!$B:$AA,10,0)</f>
        <v>42</v>
      </c>
      <c r="E52" s="11" t="str">
        <f>VLOOKUP(A:A,[1]Sheet1!$B:$AA,9,0)</f>
        <v>女</v>
      </c>
      <c r="F52" s="18" t="str">
        <f>VLOOKUP(A:A,[1]Sheet1!$B:$O,14,0)</f>
        <v>左额胶质瘤术后7年余，复发胶质瘤切除术后10月余，言语不利伴右肢体无力半月余</v>
      </c>
      <c r="G52" s="10" t="str">
        <f>VLOOKUP(A:A,[1]Sheet1!$B:$AA,25,0)</f>
        <v>SGBM</v>
      </c>
      <c r="H52" s="8" t="str">
        <f>VLOOKUP(A:A,[1]Sheet1!$B:$AC,28,0)</f>
        <v>缺失</v>
      </c>
      <c r="I52" s="8" t="str">
        <f>VLOOKUP(A:A,[1]Sheet1!$B:$AL,31,0)</f>
        <v>1.左额颞岛复发胶质瘤  2.左额开颅胶质瘤术后</v>
      </c>
      <c r="J52" s="10">
        <f>VLOOKUP(A:A,[1]Sheet1!$B:$AL,34,0)</f>
        <v>190</v>
      </c>
      <c r="K52" s="10">
        <f>VLOOKUP(A:A,[1]Sheet1!$B:$AL,35,0)</f>
        <v>1</v>
      </c>
      <c r="L52" s="10">
        <f>VLOOKUP(A:A,[1]Sheet1!$B:$AL,36,0)</f>
        <v>190</v>
      </c>
      <c r="M52" s="10">
        <f>VLOOKUP(A:A,[1]Sheet1!$B:$AAB,37,0)</f>
        <v>1</v>
      </c>
      <c r="N52" s="10">
        <f>VLOOKUP(A:A,[1]Sheet1!$B:$AAB,40,0)</f>
        <v>1</v>
      </c>
      <c r="O52" s="10" t="str">
        <f>VLOOKUP(A:A,[1]Sheet1!$B:$AZ,44,0)</f>
        <v>复发</v>
      </c>
      <c r="P52" s="10">
        <f>VLOOKUP(A:A,[1]Sheet1!$B:$AZ,45,0)</f>
        <v>2</v>
      </c>
      <c r="Q52" s="10" t="str">
        <f>VLOOKUP(A:A,[1]Sheet1!$B:$AZ,46,0)</f>
        <v>突变</v>
      </c>
      <c r="R52" s="10" t="str">
        <f>VLOOKUP(A:A,[1]Sheet1!$B:$AZ,47,0)</f>
        <v>NA</v>
      </c>
      <c r="S52" s="10" t="str">
        <f>VLOOKUP(A:A,[1]Sheet1!$B:$AZ,48,0)</f>
        <v>无共缺失</v>
      </c>
      <c r="T52" s="10" t="str">
        <f>VLOOKUP(A:A,[1]Sheet1!$B:$AZ,49,0)</f>
        <v>NA</v>
      </c>
      <c r="U52" s="10" t="str">
        <f>VLOOKUP(A:A,[1]Sheet1!$B:$AZ,50,0)</f>
        <v>NA</v>
      </c>
    </row>
    <row r="53" spans="1:21" x14ac:dyDescent="0.2">
      <c r="A53" s="11" t="s">
        <v>674</v>
      </c>
      <c r="B53" s="11" t="s">
        <v>67</v>
      </c>
      <c r="C53" s="8" t="str">
        <f>VLOOKUP(A:A,[1]Sheet1!$B:$J,7,0)</f>
        <v>颅内占位性病变（额颞岛叶及基底节区  右）：胶质瘤复发</v>
      </c>
      <c r="D53" s="11">
        <f>VLOOKUP(A:A,[1]Sheet1!$B:$AA,10,0)</f>
        <v>23</v>
      </c>
      <c r="E53" s="11" t="str">
        <f>VLOOKUP(A:A,[1]Sheet1!$B:$AA,9,0)</f>
        <v>女</v>
      </c>
      <c r="F53" s="18" t="str">
        <f>VLOOKUP(A:A,[1]Sheet1!$B:$O,14,0)</f>
        <v>无明显诱因渐出现头部持续性疼痛</v>
      </c>
      <c r="G53" s="10" t="str">
        <f>VLOOKUP(A:A,[1]Sheet1!$B:$AA,25,0)</f>
        <v>RAO</v>
      </c>
      <c r="H53" s="8" t="str">
        <f>VLOOKUP(A:A,[1]Sheet1!$B:$AC,28,0)</f>
        <v>间变性少突星形细胞瘤（WHOⅢ级）。</v>
      </c>
      <c r="I53" s="8" t="str">
        <f>VLOOKUP(A:A,[1]Sheet1!$B:$AL,31,0)</f>
        <v>复发间变性少突星形细胞瘤（额颞岛叶及基底节区，右，WHOⅢ级）</v>
      </c>
      <c r="J53" s="10">
        <f>VLOOKUP(A:A,[1]Sheet1!$B:$AL,34,0)</f>
        <v>218</v>
      </c>
      <c r="K53" s="10">
        <f>VLOOKUP(A:A,[1]Sheet1!$B:$AL,35,0)</f>
        <v>1</v>
      </c>
      <c r="L53" s="10" t="str">
        <f>VLOOKUP(A:A,[1]Sheet1!$B:$AL,36,0)</f>
        <v>NA</v>
      </c>
      <c r="M53" s="10">
        <f>VLOOKUP(A:A,[1]Sheet1!$B:$AAB,37,0)</f>
        <v>1</v>
      </c>
      <c r="N53" s="10">
        <f>VLOOKUP(A:A,[1]Sheet1!$B:$AAB,40,0)</f>
        <v>0</v>
      </c>
      <c r="O53" s="10" t="str">
        <f>VLOOKUP(A:A,[1]Sheet1!$B:$AZ,44,0)</f>
        <v>复发</v>
      </c>
      <c r="P53" s="10">
        <f>VLOOKUP(A:A,[1]Sheet1!$B:$AZ,45,0)</f>
        <v>3</v>
      </c>
      <c r="Q53" s="10" t="str">
        <f>VLOOKUP(A:A,[1]Sheet1!$B:$AZ,46,0)</f>
        <v>突变</v>
      </c>
      <c r="R53" s="10" t="str">
        <f>VLOOKUP(A:A,[1]Sheet1!$B:$AZ,47,0)</f>
        <v>NA</v>
      </c>
      <c r="S53" s="10" t="str">
        <f>VLOOKUP(A:A,[1]Sheet1!$B:$AZ,48,0)</f>
        <v>共缺失</v>
      </c>
      <c r="T53" s="10" t="str">
        <f>VLOOKUP(A:A,[1]Sheet1!$B:$AZ,49,0)</f>
        <v>NA</v>
      </c>
      <c r="U53" s="10" t="str">
        <f>VLOOKUP(A:A,[1]Sheet1!$B:$AZ,50,0)</f>
        <v>NA</v>
      </c>
    </row>
    <row r="54" spans="1:21" x14ac:dyDescent="0.2">
      <c r="A54" s="11" t="s">
        <v>675</v>
      </c>
      <c r="B54" s="11" t="s">
        <v>153</v>
      </c>
      <c r="C54" s="8" t="str">
        <f>VLOOKUP(A:A,[1]Sheet1!$B:$J,7,0)</f>
        <v>胶质母细胞瘤（多发，WHOⅣ）术后复发</v>
      </c>
      <c r="D54" s="11">
        <f>VLOOKUP(A:A,[1]Sheet1!$B:$AA,10,0)</f>
        <v>50</v>
      </c>
      <c r="E54" s="11" t="str">
        <f>VLOOKUP(A:A,[1]Sheet1!$B:$AA,9,0)</f>
        <v>男</v>
      </c>
      <c r="F54" s="18" t="str">
        <f>VLOOKUP(A:A,[1]Sheet1!$B:$O,14,0)</f>
        <v>胶质瘤术后1年半，左侧肢体乏力伴厌食20天</v>
      </c>
      <c r="G54" s="10" t="str">
        <f>VLOOKUP(A:A,[1]Sheet1!$B:$AA,25,0)</f>
        <v>RGBM</v>
      </c>
      <c r="H54" s="8" t="str">
        <f>VLOOKUP(A:A,[1]Sheet1!$B:$AC,28,0)</f>
        <v>胶质母细胞瘤（WHOIV级）</v>
      </c>
      <c r="I54" s="8" t="str">
        <f>VLOOKUP(A:A,[1]Sheet1!$B:$AL,31,0)</f>
        <v>胶质母细胞瘤（多发，WHOIV）</v>
      </c>
      <c r="J54" s="10">
        <f>VLOOKUP(A:A,[1]Sheet1!$B:$AL,34,0)</f>
        <v>344</v>
      </c>
      <c r="K54" s="10">
        <f>VLOOKUP(A:A,[1]Sheet1!$B:$AL,35,0)</f>
        <v>1</v>
      </c>
      <c r="L54" s="10">
        <f>VLOOKUP(A:A,[1]Sheet1!$B:$AL,36,0)</f>
        <v>344</v>
      </c>
      <c r="M54" s="10">
        <f>VLOOKUP(A:A,[1]Sheet1!$B:$AAB,37,0)</f>
        <v>1</v>
      </c>
      <c r="N54" s="10">
        <f>VLOOKUP(A:A,[1]Sheet1!$B:$AAB,40,0)</f>
        <v>1</v>
      </c>
      <c r="O54" s="10" t="str">
        <f>VLOOKUP(A:A,[1]Sheet1!$B:$AZ,44,0)</f>
        <v>复发</v>
      </c>
      <c r="P54" s="10">
        <f>VLOOKUP(A:A,[1]Sheet1!$B:$AZ,45,0)</f>
        <v>1</v>
      </c>
      <c r="Q54" s="10" t="str">
        <f>VLOOKUP(A:A,[1]Sheet1!$B:$AZ,46,0)</f>
        <v>无突变</v>
      </c>
      <c r="R54" s="10" t="str">
        <f>VLOOKUP(A:A,[1]Sheet1!$B:$AZ,47,0)</f>
        <v>NA</v>
      </c>
      <c r="S54" s="10" t="str">
        <f>VLOOKUP(A:A,[1]Sheet1!$B:$AZ,48,0)</f>
        <v>无共缺失</v>
      </c>
      <c r="T54" s="10" t="str">
        <f>VLOOKUP(A:A,[1]Sheet1!$B:$AZ,49,0)</f>
        <v>甲基化</v>
      </c>
      <c r="U54" s="10" t="str">
        <f>VLOOKUP(A:A,[1]Sheet1!$B:$AZ,50,0)</f>
        <v>NA</v>
      </c>
    </row>
    <row r="55" spans="1:21" x14ac:dyDescent="0.2">
      <c r="A55" s="11" t="s">
        <v>676</v>
      </c>
      <c r="B55" s="11" t="s">
        <v>154</v>
      </c>
      <c r="C55" s="8" t="str">
        <f>VLOOKUP(A:A,[1]Sheet1!$B:$J,7,0)</f>
        <v>1.复发胶质瘤（额，左）2继发性癫痫3子宫肌瘤切除术后</v>
      </c>
      <c r="D55" s="11">
        <f>VLOOKUP(A:A,[1]Sheet1!$B:$AA,10,0)</f>
        <v>60</v>
      </c>
      <c r="E55" s="11" t="str">
        <f>VLOOKUP(A:A,[1]Sheet1!$B:$AA,9,0)</f>
        <v>女</v>
      </c>
      <c r="F55" s="18" t="str">
        <f>VLOOKUP(A:A,[1]Sheet1!$B:$O,14,0)</f>
        <v>胶质瘤术后7年余，右侧肢体无力伴言语不清半月余</v>
      </c>
      <c r="G55" s="10" t="str">
        <f>VLOOKUP(A:A,[1]Sheet1!$B:$AA,25,0)</f>
        <v>RGBM?</v>
      </c>
      <c r="H55" s="8" t="str">
        <f>VLOOKUP(A:A,[1]Sheet1!$B:$AC,28,0)</f>
        <v>间变性少突胶质瘤（WHO III级）</v>
      </c>
      <c r="I55" s="8" t="str">
        <f>VLOOKUP(A:A,[1]Sheet1!$B:$AL,31,0)</f>
        <v>1.间变性少突胶质细胞瘤（额，左）2继发性癫痫3子宫肌瘤切除术后</v>
      </c>
      <c r="J55" s="10">
        <f>VLOOKUP(A:A,[1]Sheet1!$B:$AL,34,0)</f>
        <v>1454</v>
      </c>
      <c r="K55" s="10">
        <f>VLOOKUP(A:A,[1]Sheet1!$B:$AL,35,0)</f>
        <v>1</v>
      </c>
      <c r="L55" s="10">
        <f>VLOOKUP(A:A,[1]Sheet1!$B:$AL,36,0)</f>
        <v>1454</v>
      </c>
      <c r="M55" s="10">
        <f>VLOOKUP(A:A,[1]Sheet1!$B:$AAB,37,0)</f>
        <v>1</v>
      </c>
      <c r="N55" s="10">
        <f>VLOOKUP(A:A,[1]Sheet1!$B:$AAB,40,0)</f>
        <v>1</v>
      </c>
      <c r="O55" s="10">
        <f>VLOOKUP(A:A,[1]Sheet1!$B:$AZ,44,0)</f>
        <v>0</v>
      </c>
      <c r="P55" s="10">
        <f>VLOOKUP(A:A,[1]Sheet1!$B:$AZ,45,0)</f>
        <v>1</v>
      </c>
      <c r="Q55" s="10" t="str">
        <f>VLOOKUP(A:A,[1]Sheet1!$B:$AZ,46,0)</f>
        <v>无突变</v>
      </c>
      <c r="R55" s="10" t="str">
        <f>VLOOKUP(A:A,[1]Sheet1!$B:$AZ,47,0)</f>
        <v>NA</v>
      </c>
      <c r="S55" s="10" t="str">
        <f>VLOOKUP(A:A,[1]Sheet1!$B:$AZ,48,0)</f>
        <v>共缺失</v>
      </c>
      <c r="T55" s="10" t="str">
        <f>VLOOKUP(A:A,[1]Sheet1!$B:$AZ,49,0)</f>
        <v>甲基化</v>
      </c>
      <c r="U55" s="10" t="str">
        <f>VLOOKUP(A:A,[1]Sheet1!$B:$AZ,50,0)</f>
        <v>无突变</v>
      </c>
    </row>
    <row r="56" spans="1:21" x14ac:dyDescent="0.2">
      <c r="A56" s="11" t="s">
        <v>677</v>
      </c>
      <c r="B56" s="11" t="s">
        <v>68</v>
      </c>
      <c r="C56" s="8" t="str">
        <f>VLOOKUP(A:A,[1]Sheet1!$B:$J,7,0)</f>
        <v>1复发胶质瘤（额，右） 2卵巢囊肿切除术后</v>
      </c>
      <c r="D56" s="11">
        <f>VLOOKUP(A:A,[1]Sheet1!$B:$AA,10,0)</f>
        <v>40</v>
      </c>
      <c r="E56" s="11" t="str">
        <f>VLOOKUP(A:A,[1]Sheet1!$B:$AA,9,0)</f>
        <v>女</v>
      </c>
      <c r="F56" s="18" t="str">
        <f>VLOOKUP(A:A,[1]Sheet1!$B:$O,14,0)</f>
        <v xml:space="preserve">胶质瘤术后3年，复查发现颅内占位病变8月余。  </v>
      </c>
      <c r="G56" s="10" t="str">
        <f>VLOOKUP(A:A,[1]Sheet1!$B:$AA,25,0)</f>
        <v>RAA</v>
      </c>
      <c r="H56" s="8" t="str">
        <f>VLOOKUP(A:A,[1]Sheet1!$B:$AC,28,0)</f>
        <v>间变性少突星形细胞瘤，以间变性星形细胞瘤成分为主，可见血管内皮细胞增生及放射性坏死（WHOIII级）。</v>
      </c>
      <c r="I56" s="8" t="str">
        <f>VLOOKUP(A:A,[1]Sheet1!$B:$AL,31,0)</f>
        <v>1间变少突星形细胞瘤（额，右） 2卵巢囊肿切除术后</v>
      </c>
      <c r="J56" s="10">
        <f>VLOOKUP(A:A,[1]Sheet1!$B:$AL,34,0)</f>
        <v>1459</v>
      </c>
      <c r="K56" s="10">
        <f>VLOOKUP(A:A,[1]Sheet1!$B:$AL,35,0)</f>
        <v>1</v>
      </c>
      <c r="L56" s="10">
        <f>VLOOKUP(A:A,[1]Sheet1!$B:$AL,36,0)</f>
        <v>1247</v>
      </c>
      <c r="M56" s="10">
        <f>VLOOKUP(A:A,[1]Sheet1!$B:$AAB,37,0)</f>
        <v>1</v>
      </c>
      <c r="N56" s="10">
        <f>VLOOKUP(A:A,[1]Sheet1!$B:$AAB,40,0)</f>
        <v>1</v>
      </c>
      <c r="O56" s="10">
        <f>VLOOKUP(A:A,[1]Sheet1!$B:$AZ,44,0)</f>
        <v>0</v>
      </c>
      <c r="P56" s="10">
        <f>VLOOKUP(A:A,[1]Sheet1!$B:$AZ,45,0)</f>
        <v>1</v>
      </c>
      <c r="Q56" s="10" t="str">
        <f>VLOOKUP(A:A,[1]Sheet1!$B:$AZ,46,0)</f>
        <v>突变</v>
      </c>
      <c r="R56" s="10" t="str">
        <f>VLOOKUP(A:A,[1]Sheet1!$B:$AZ,47,0)</f>
        <v>NA</v>
      </c>
      <c r="S56" s="10" t="str">
        <f>VLOOKUP(A:A,[1]Sheet1!$B:$AZ,48,0)</f>
        <v>无共缺失</v>
      </c>
      <c r="T56" s="10" t="str">
        <f>VLOOKUP(A:A,[1]Sheet1!$B:$AZ,49,0)</f>
        <v>NA</v>
      </c>
      <c r="U56" s="10" t="str">
        <f>VLOOKUP(A:A,[1]Sheet1!$B:$AZ,50,0)</f>
        <v>NA</v>
      </c>
    </row>
    <row r="57" spans="1:21" x14ac:dyDescent="0.2">
      <c r="A57" s="11" t="s">
        <v>678</v>
      </c>
      <c r="B57" s="11" t="s">
        <v>69</v>
      </c>
      <c r="C57" s="8" t="str">
        <f>VLOOKUP(A:A,[1]Sheet1!$B:$J,7,0)</f>
        <v>颅内占位性病变（额颞，左）：胶质瘤</v>
      </c>
      <c r="D57" s="11">
        <f>VLOOKUP(A:A,[1]Sheet1!$B:$AA,10,0)</f>
        <v>48</v>
      </c>
      <c r="E57" s="11" t="str">
        <f>VLOOKUP(A:A,[1]Sheet1!$B:$AA,9,0)</f>
        <v>女</v>
      </c>
      <c r="F57" s="18" t="str">
        <f>VLOOKUP(A:A,[1]Sheet1!$B:$O,14,0)</f>
        <v>间断四肢抽搐20余年</v>
      </c>
      <c r="G57" s="10" t="str">
        <f>VLOOKUP(A:A,[1]Sheet1!$B:$AA,25,0)</f>
        <v>A(WHO II)</v>
      </c>
      <c r="H57" s="8" t="str">
        <f>VLOOKUP(A:A,[1]Sheet1!$B:$AC,28,0)</f>
        <v>星形细胞瘤（WHOII级），侵及软膜下</v>
      </c>
      <c r="I57" s="8" t="str">
        <f>VLOOKUP(A:A,[1]Sheet1!$B:$AL,31,0)</f>
        <v>星形细胞瘤（额颞，左）</v>
      </c>
      <c r="J57" s="10" t="str">
        <f>VLOOKUP(A:A,[1]Sheet1!$B:$AL,34,0)</f>
        <v>NA</v>
      </c>
      <c r="K57" s="10">
        <f>VLOOKUP(A:A,[1]Sheet1!$B:$AL,35,0)</f>
        <v>1</v>
      </c>
      <c r="L57" s="10">
        <f>VLOOKUP(A:A,[1]Sheet1!$B:$AL,36,0)</f>
        <v>1501</v>
      </c>
      <c r="M57" s="10">
        <f>VLOOKUP(A:A,[1]Sheet1!$B:$AAB,37,0)</f>
        <v>0</v>
      </c>
      <c r="N57" s="10">
        <f>VLOOKUP(A:A,[1]Sheet1!$B:$AAB,40,0)</f>
        <v>1</v>
      </c>
      <c r="O57" s="10">
        <f>VLOOKUP(A:A,[1]Sheet1!$B:$AZ,44,0)</f>
        <v>0</v>
      </c>
      <c r="P57" s="10">
        <f>VLOOKUP(A:A,[1]Sheet1!$B:$AZ,45,0)</f>
        <v>0</v>
      </c>
      <c r="Q57" s="10" t="str">
        <f>VLOOKUP(A:A,[1]Sheet1!$B:$AZ,46,0)</f>
        <v>突变</v>
      </c>
      <c r="R57" s="10" t="str">
        <f>VLOOKUP(A:A,[1]Sheet1!$B:$AZ,47,0)</f>
        <v>不突变</v>
      </c>
      <c r="S57" s="10" t="str">
        <f>VLOOKUP(A:A,[1]Sheet1!$B:$AZ,48,0)</f>
        <v>非共缺失</v>
      </c>
      <c r="T57" s="10" t="str">
        <f>VLOOKUP(A:A,[1]Sheet1!$B:$AZ,49,0)</f>
        <v>甲基化</v>
      </c>
      <c r="U57" s="10" t="str">
        <f>VLOOKUP(A:A,[1]Sheet1!$B:$AZ,50,0)</f>
        <v>不突变</v>
      </c>
    </row>
    <row r="58" spans="1:21" x14ac:dyDescent="0.2">
      <c r="A58" s="11" t="s">
        <v>679</v>
      </c>
      <c r="B58" s="11" t="s">
        <v>70</v>
      </c>
      <c r="C58" s="8" t="str">
        <f>VLOOKUP(A:A,[1]Sheet1!$B:$J,7,0)</f>
        <v>颅内占位病变（额颞岛，右）：复发胶质瘤</v>
      </c>
      <c r="D58" s="11">
        <f>VLOOKUP(A:A,[1]Sheet1!$B:$AA,10,0)</f>
        <v>34</v>
      </c>
      <c r="E58" s="11" t="str">
        <f>VLOOKUP(A:A,[1]Sheet1!$B:$AA,9,0)</f>
        <v>女</v>
      </c>
      <c r="F58" s="18" t="str">
        <f>VLOOKUP(A:A,[1]Sheet1!$B:$O,14,0)</f>
        <v>胶质瘤术后3年余，复查发现颅内占位8月余。</v>
      </c>
      <c r="G58" s="10" t="str">
        <f>VLOOKUP(A:A,[1]Sheet1!$B:$AA,25,0)</f>
        <v>rGBM(WHO IV)</v>
      </c>
      <c r="H58" s="8" t="str">
        <f>VLOOKUP(A:A,[1]Sheet1!$B:$AC,28,0)</f>
        <v>胶质母细胞瘤，含少突胶质细胞瘤成分。</v>
      </c>
      <c r="I58" s="8" t="str">
        <f>VLOOKUP(A:A,[1]Sheet1!$B:$AL,31,0)</f>
        <v xml:space="preserve">胶质母细胞瘤（复发，额颞岛，右） </v>
      </c>
      <c r="J58" s="10">
        <f>VLOOKUP(A:A,[1]Sheet1!$B:$AL,34,0)</f>
        <v>484</v>
      </c>
      <c r="K58" s="10">
        <f>VLOOKUP(A:A,[1]Sheet1!$B:$AL,35,0)</f>
        <v>1</v>
      </c>
      <c r="L58" s="10">
        <f>VLOOKUP(A:A,[1]Sheet1!$B:$AL,36,0)</f>
        <v>484</v>
      </c>
      <c r="M58" s="10">
        <f>VLOOKUP(A:A,[1]Sheet1!$B:$AAB,37,0)</f>
        <v>1</v>
      </c>
      <c r="N58" s="10">
        <f>VLOOKUP(A:A,[1]Sheet1!$B:$AAB,40,0)</f>
        <v>0</v>
      </c>
      <c r="O58" s="10" t="str">
        <f>VLOOKUP(A:A,[1]Sheet1!$B:$AZ,44,0)</f>
        <v>复发</v>
      </c>
      <c r="P58" s="10" t="str">
        <f>VLOOKUP(A:A,[1]Sheet1!$B:$AZ,45,0)</f>
        <v>1</v>
      </c>
      <c r="Q58" s="10" t="str">
        <f>VLOOKUP(A:A,[1]Sheet1!$B:$AZ,46,0)</f>
        <v>突变</v>
      </c>
      <c r="R58" s="10" t="str">
        <f>VLOOKUP(A:A,[1]Sheet1!$B:$AZ,47,0)</f>
        <v>不突变</v>
      </c>
      <c r="S58" s="10" t="str">
        <f>VLOOKUP(A:A,[1]Sheet1!$B:$AZ,48,0)</f>
        <v>非共缺失</v>
      </c>
      <c r="T58" s="10" t="str">
        <f>VLOOKUP(A:A,[1]Sheet1!$B:$AZ,49,0)</f>
        <v>甲基化</v>
      </c>
      <c r="U58" s="10" t="str">
        <f>VLOOKUP(A:A,[1]Sheet1!$B:$AZ,50,0)</f>
        <v>不突变</v>
      </c>
    </row>
    <row r="59" spans="1:21" x14ac:dyDescent="0.2">
      <c r="A59" s="11" t="s">
        <v>680</v>
      </c>
      <c r="B59" s="11" t="s">
        <v>156</v>
      </c>
      <c r="C59" s="8" t="str">
        <f>VLOOKUP(A:A,[1]Sheet1!$B:$J,7,0)</f>
        <v>颅内占位病变（额颞岛，右）：胶质瘤可能</v>
      </c>
      <c r="D59" s="11">
        <f>VLOOKUP(A:A,[1]Sheet1!$B:$AA,10,0)</f>
        <v>38</v>
      </c>
      <c r="E59" s="11" t="str">
        <f>VLOOKUP(A:A,[1]Sheet1!$B:$AA,9,0)</f>
        <v>女</v>
      </c>
      <c r="F59" s="18" t="str">
        <f>VLOOKUP(A:A,[1]Sheet1!$B:$O,14,0)</f>
        <v>间断短暂性意识丧失8月余</v>
      </c>
      <c r="G59" s="10" t="str">
        <f>VLOOKUP(A:A,[1]Sheet1!$B:$AA,25,0)</f>
        <v>O(WHO II)</v>
      </c>
      <c r="H59" s="8" t="str">
        <f>VLOOKUP(A:A,[1]Sheet1!$B:$AC,28,0)</f>
        <v>少突胶质细胞瘤（WHO II级），累及软膜下</v>
      </c>
      <c r="I59" s="8" t="str">
        <f>VLOOKUP(A:A,[1]Sheet1!$B:$AL,31,0)</f>
        <v>少突胶质细胞瘤（WHO II级）</v>
      </c>
      <c r="J59" s="10">
        <f>VLOOKUP(A:A,[1]Sheet1!$B:$AL,34,0)</f>
        <v>1488</v>
      </c>
      <c r="K59" s="10">
        <f>VLOOKUP(A:A,[1]Sheet1!$B:$AL,35,0)</f>
        <v>0</v>
      </c>
      <c r="L59" s="10">
        <f>VLOOKUP(A:A,[1]Sheet1!$B:$AL,36,0)</f>
        <v>1488</v>
      </c>
      <c r="M59" s="10">
        <f>VLOOKUP(A:A,[1]Sheet1!$B:$AAB,37,0)</f>
        <v>0</v>
      </c>
      <c r="N59" s="10">
        <f>VLOOKUP(A:A,[1]Sheet1!$B:$AAB,40,0)</f>
        <v>1</v>
      </c>
      <c r="O59" s="10">
        <f>VLOOKUP(A:A,[1]Sheet1!$B:$AZ,44,0)</f>
        <v>0</v>
      </c>
      <c r="P59" s="10">
        <f>VLOOKUP(A:A,[1]Sheet1!$B:$AZ,45,0)</f>
        <v>0</v>
      </c>
      <c r="Q59" s="10" t="str">
        <f>VLOOKUP(A:A,[1]Sheet1!$B:$AZ,46,0)</f>
        <v>突变</v>
      </c>
      <c r="R59" s="10" t="str">
        <f>VLOOKUP(A:A,[1]Sheet1!$B:$AZ,47,0)</f>
        <v>不突变</v>
      </c>
      <c r="S59" s="10" t="str">
        <f>VLOOKUP(A:A,[1]Sheet1!$B:$AZ,48,0)</f>
        <v>共缺失</v>
      </c>
      <c r="T59" s="10" t="str">
        <f>VLOOKUP(A:A,[1]Sheet1!$B:$AZ,49,0)</f>
        <v>甲基化</v>
      </c>
      <c r="U59" s="10" t="str">
        <f>VLOOKUP(A:A,[1]Sheet1!$B:$AZ,50,0)</f>
        <v>不突变</v>
      </c>
    </row>
    <row r="60" spans="1:21" x14ac:dyDescent="0.2">
      <c r="A60" s="11" t="s">
        <v>681</v>
      </c>
      <c r="B60" s="11" t="s">
        <v>71</v>
      </c>
      <c r="C60" s="8" t="str">
        <f>VLOOKUP(A:A,[1]Sheet1!$B:$J,7,0)</f>
        <v>颅内占位性病变（顶，左）</v>
      </c>
      <c r="D60" s="11">
        <f>VLOOKUP(A:A,[1]Sheet1!$B:$AA,10,0)</f>
        <v>44</v>
      </c>
      <c r="E60" s="11" t="str">
        <f>VLOOKUP(A:A,[1]Sheet1!$B:$AA,9,0)</f>
        <v>男</v>
      </c>
      <c r="F60" s="18" t="str">
        <f>VLOOKUP(A:A,[1]Sheet1!$B:$O,14,0)</f>
        <v>胶质瘤术后6年，复查发现复发1月余</v>
      </c>
      <c r="G60" s="10" t="str">
        <f>VLOOKUP(A:A,[1]Sheet1!$B:$AA,25,0)</f>
        <v>rAA(WHO III)</v>
      </c>
      <c r="H60" s="8" t="str">
        <f>VLOOKUP(A:A,[1]Sheet1!$B:$AC,28,0)</f>
        <v>间变性星形细胞瘤（WHOIII级）</v>
      </c>
      <c r="I60" s="8" t="str">
        <f>VLOOKUP(A:A,[1]Sheet1!$B:$AL,31,0)</f>
        <v>间变性星形细胞瘤，WHO III级，（顶，左）</v>
      </c>
      <c r="J60" s="10">
        <f>VLOOKUP(A:A,[1]Sheet1!$B:$AL,34,0)</f>
        <v>1214</v>
      </c>
      <c r="K60" s="10">
        <f>VLOOKUP(A:A,[1]Sheet1!$B:$AL,35,0)</f>
        <v>0</v>
      </c>
      <c r="L60" s="10">
        <f>VLOOKUP(A:A,[1]Sheet1!$B:$AL,36,0)</f>
        <v>1214</v>
      </c>
      <c r="M60" s="10">
        <f>VLOOKUP(A:A,[1]Sheet1!$B:$AAB,37,0)</f>
        <v>0</v>
      </c>
      <c r="N60" s="10">
        <f>VLOOKUP(A:A,[1]Sheet1!$B:$AAB,40,0)</f>
        <v>0</v>
      </c>
      <c r="O60" s="10">
        <f>VLOOKUP(A:A,[1]Sheet1!$B:$AZ,44,0)</f>
        <v>1</v>
      </c>
      <c r="P60" s="10">
        <f>VLOOKUP(A:A,[1]Sheet1!$B:$AZ,45,0)</f>
        <v>1</v>
      </c>
      <c r="Q60" s="10" t="str">
        <f>VLOOKUP(A:A,[1]Sheet1!$B:$AZ,46,0)</f>
        <v>突变</v>
      </c>
      <c r="R60" s="10" t="str">
        <f>VLOOKUP(A:A,[1]Sheet1!$B:$AZ,47,0)</f>
        <v>不突变</v>
      </c>
      <c r="S60" s="10" t="str">
        <f>VLOOKUP(A:A,[1]Sheet1!$B:$AZ,48,0)</f>
        <v>非共缺失</v>
      </c>
      <c r="T60" s="10" t="str">
        <f>VLOOKUP(A:A,[1]Sheet1!$B:$AZ,49,0)</f>
        <v>甲基化</v>
      </c>
      <c r="U60" s="10" t="str">
        <f>VLOOKUP(A:A,[1]Sheet1!$B:$AZ,50,0)</f>
        <v>不突变</v>
      </c>
    </row>
    <row r="61" spans="1:21" x14ac:dyDescent="0.2">
      <c r="A61" s="11" t="s">
        <v>682</v>
      </c>
      <c r="B61" s="11" t="s">
        <v>72</v>
      </c>
      <c r="C61" s="8" t="str">
        <f>VLOOKUP(A:A,[1]Sheet1!$B:$J,7,0)</f>
        <v>颅内占位性病变（颞岛，右）：胶质瘤复发可能性大</v>
      </c>
      <c r="D61" s="11">
        <f>VLOOKUP(A:A,[1]Sheet1!$B:$AA,10,0)</f>
        <v>33</v>
      </c>
      <c r="E61" s="11" t="str">
        <f>VLOOKUP(A:A,[1]Sheet1!$B:$AA,9,0)</f>
        <v>女</v>
      </c>
      <c r="F61" s="18" t="str">
        <f>VLOOKUP(A:A,[1]Sheet1!$B:$O,14,0)</f>
        <v>胶质瘤术后3年余，复查发现颅内占位1年余。</v>
      </c>
      <c r="G61" s="10" t="str">
        <f>VLOOKUP(A:A,[1]Sheet1!$B:$AA,25,0)</f>
        <v>rA(WHO II)</v>
      </c>
      <c r="H61" s="8" t="str">
        <f>VLOOKUP(A:A,[1]Sheet1!$B:$AC,28,0)</f>
        <v>星形细胞瘤（WHO II级）</v>
      </c>
      <c r="I61" s="8" t="str">
        <f>VLOOKUP(A:A,[1]Sheet1!$B:$AL,31,0)</f>
        <v>星形细胞瘤，WHO II级（复发，颞岛，右）</v>
      </c>
      <c r="J61" s="10" t="str">
        <f>VLOOKUP(A:A,[1]Sheet1!$B:$AL,34,0)</f>
        <v>NA</v>
      </c>
      <c r="K61" s="10" t="str">
        <f>VLOOKUP(A:A,[1]Sheet1!$B:$AL,35,0)</f>
        <v>NA</v>
      </c>
      <c r="L61" s="10" t="str">
        <f>VLOOKUP(A:A,[1]Sheet1!$B:$AL,36,0)</f>
        <v>NA</v>
      </c>
      <c r="M61" s="10" t="str">
        <f>VLOOKUP(A:A,[1]Sheet1!$B:$AAB,37,0)</f>
        <v>NA</v>
      </c>
      <c r="N61" s="10">
        <f>VLOOKUP(A:A,[1]Sheet1!$B:$AAB,40,0)</f>
        <v>0</v>
      </c>
      <c r="O61" s="10">
        <f>VLOOKUP(A:A,[1]Sheet1!$B:$AZ,44,0)</f>
        <v>1</v>
      </c>
      <c r="P61" s="10" t="str">
        <f>VLOOKUP(A:A,[1]Sheet1!$B:$AZ,45,0)</f>
        <v>1</v>
      </c>
      <c r="Q61" s="10" t="e">
        <f>VLOOKUP(A:A,[1]Sheet1!$B:$AZ,46,0)</f>
        <v>#N/A</v>
      </c>
      <c r="R61" s="10" t="str">
        <f>VLOOKUP(A:A,[1]Sheet1!$B:$AZ,47,0)</f>
        <v>突变</v>
      </c>
      <c r="S61" s="10" t="str">
        <f>VLOOKUP(A:A,[1]Sheet1!$B:$AZ,48,0)</f>
        <v>非共缺失</v>
      </c>
      <c r="T61" s="10" t="str">
        <f>VLOOKUP(A:A,[1]Sheet1!$B:$AZ,49,0)</f>
        <v>甲基化</v>
      </c>
      <c r="U61" s="10" t="str">
        <f>VLOOKUP(A:A,[1]Sheet1!$B:$AZ,50,0)</f>
        <v>不突变</v>
      </c>
    </row>
    <row r="62" spans="1:21" x14ac:dyDescent="0.2">
      <c r="A62" s="11" t="s">
        <v>683</v>
      </c>
      <c r="B62" s="11" t="s">
        <v>157</v>
      </c>
      <c r="C62" s="8" t="str">
        <f>VLOOKUP(A:A,[1]Sheet1!$B:$J,7,0)</f>
        <v>颅内占位性病变（双侧颞顶，左侧丘脑）：胶质瘤可能性大</v>
      </c>
      <c r="D62" s="11">
        <f>VLOOKUP(A:A,[1]Sheet1!$B:$AA,10,0)</f>
        <v>45</v>
      </c>
      <c r="E62" s="11" t="str">
        <f>VLOOKUP(A:A,[1]Sheet1!$B:$AA,9,0)</f>
        <v>男</v>
      </c>
      <c r="F62" s="18" t="str">
        <f>VLOOKUP(A:A,[1]Sheet1!$B:$O,14,0)</f>
        <v>间断头晕、头痛2周余</v>
      </c>
      <c r="G62" s="10" t="str">
        <f>VLOOKUP(A:A,[1]Sheet1!$B:$AA,25,0)</f>
        <v>GBM(WHO IV)</v>
      </c>
      <c r="H62" s="8" t="str">
        <f>VLOOKUP(A:A,[1]Sheet1!$B:$AC,28,0)</f>
        <v>胶质母细胞瘤（WHO IV级）</v>
      </c>
      <c r="I62" s="8" t="str">
        <f>VLOOKUP(A:A,[1]Sheet1!$B:$AL,31,0)</f>
        <v xml:space="preserve">胶质母细胞瘤（WHO IV级；颞顶，右）；少突星形细胞瘤（WHO II级，颞顶，左） </v>
      </c>
      <c r="J62" s="10">
        <f>VLOOKUP(A:A,[1]Sheet1!$B:$AL,34,0)</f>
        <v>546</v>
      </c>
      <c r="K62" s="10">
        <f>VLOOKUP(A:A,[1]Sheet1!$B:$AL,35,0)</f>
        <v>1</v>
      </c>
      <c r="L62" s="10">
        <f>VLOOKUP(A:A,[1]Sheet1!$B:$AL,36,0)</f>
        <v>463</v>
      </c>
      <c r="M62" s="10">
        <f>VLOOKUP(A:A,[1]Sheet1!$B:$AAB,37,0)</f>
        <v>1</v>
      </c>
      <c r="N62" s="10">
        <f>VLOOKUP(A:A,[1]Sheet1!$B:$AAB,40,0)</f>
        <v>1</v>
      </c>
      <c r="O62" s="10" t="str">
        <f>VLOOKUP(A:A,[1]Sheet1!$B:$AZ,44,0)</f>
        <v>原发</v>
      </c>
      <c r="P62" s="10">
        <f>VLOOKUP(A:A,[1]Sheet1!$B:$AZ,45,0)</f>
        <v>0</v>
      </c>
      <c r="Q62" s="10" t="str">
        <f>VLOOKUP(A:A,[1]Sheet1!$B:$AZ,46,0)</f>
        <v>不突变</v>
      </c>
      <c r="R62" s="10" t="str">
        <f>VLOOKUP(A:A,[1]Sheet1!$B:$AZ,47,0)</f>
        <v>不突变</v>
      </c>
      <c r="S62" s="10" t="str">
        <f>VLOOKUP(A:A,[1]Sheet1!$B:$AZ,48,0)</f>
        <v>非共缺失</v>
      </c>
      <c r="T62" s="10" t="str">
        <f>VLOOKUP(A:A,[1]Sheet1!$B:$AZ,49,0)</f>
        <v>非甲基化</v>
      </c>
      <c r="U62" s="10" t="str">
        <f>VLOOKUP(A:A,[1]Sheet1!$B:$AZ,50,0)</f>
        <v>不突变</v>
      </c>
    </row>
    <row r="63" spans="1:21" x14ac:dyDescent="0.2">
      <c r="A63" s="11" t="s">
        <v>684</v>
      </c>
      <c r="B63" s="11" t="s">
        <v>73</v>
      </c>
      <c r="C63" s="8" t="str">
        <f>VLOOKUP(A:A,[1]Sheet1!$B:$J,7,0)</f>
        <v>颅内占位病变（额颞、岛，右）：复发胶质瘤</v>
      </c>
      <c r="D63" s="11">
        <f>VLOOKUP(A:A,[1]Sheet1!$B:$AA,10,0)</f>
        <v>30</v>
      </c>
      <c r="E63" s="11" t="str">
        <f>VLOOKUP(A:A,[1]Sheet1!$B:$AA,9,0)</f>
        <v>男</v>
      </c>
      <c r="F63" s="18" t="str">
        <f>VLOOKUP(A:A,[1]Sheet1!$B:$O,14,0)</f>
        <v>胶质瘤术后2年余，复查发现颅内占位1月余。</v>
      </c>
      <c r="G63" s="10" t="str">
        <f>VLOOKUP(A:A,[1]Sheet1!$B:$AA,25,0)</f>
        <v>rGBM(WHO IV)</v>
      </c>
      <c r="H63" s="8" t="str">
        <f>VLOOKUP(A:A,[1]Sheet1!$B:$AC,28,0)</f>
        <v>胶质母细胞瘤，含少突胶质细胞瘤成分（WHOIV级）</v>
      </c>
      <c r="I63" s="8" t="str">
        <f>VLOOKUP(A:A,[1]Sheet1!$B:$AL,31,0)</f>
        <v>胶质母细胞瘤（额颞、岛，右，复发）</v>
      </c>
      <c r="J63" s="10">
        <f>VLOOKUP(A:A,[1]Sheet1!$B:$AL,34,0)</f>
        <v>351</v>
      </c>
      <c r="K63" s="10">
        <f>VLOOKUP(A:A,[1]Sheet1!$B:$AL,35,0)</f>
        <v>1</v>
      </c>
      <c r="L63" s="10">
        <f>VLOOKUP(A:A,[1]Sheet1!$B:$AL,36,0)</f>
        <v>351</v>
      </c>
      <c r="M63" s="10">
        <f>VLOOKUP(A:A,[1]Sheet1!$B:$AAB,37,0)</f>
        <v>1</v>
      </c>
      <c r="N63" s="10">
        <f>VLOOKUP(A:A,[1]Sheet1!$B:$AAB,40,0)</f>
        <v>1</v>
      </c>
      <c r="O63" s="10" t="str">
        <f>VLOOKUP(A:A,[1]Sheet1!$B:$AZ,44,0)</f>
        <v>复发</v>
      </c>
      <c r="P63" s="10" t="str">
        <f>VLOOKUP(A:A,[1]Sheet1!$B:$AZ,45,0)</f>
        <v>1</v>
      </c>
      <c r="Q63" s="10" t="str">
        <f>VLOOKUP(A:A,[1]Sheet1!$B:$AZ,46,0)</f>
        <v>突变</v>
      </c>
      <c r="R63" s="10" t="str">
        <f>VLOOKUP(A:A,[1]Sheet1!$B:$AZ,47,0)</f>
        <v>不突变</v>
      </c>
      <c r="S63" s="10" t="str">
        <f>VLOOKUP(A:A,[1]Sheet1!$B:$AZ,48,0)</f>
        <v>非共缺失</v>
      </c>
      <c r="T63" s="10" t="str">
        <f>VLOOKUP(A:A,[1]Sheet1!$B:$AZ,49,0)</f>
        <v>甲基化</v>
      </c>
      <c r="U63" s="10" t="str">
        <f>VLOOKUP(A:A,[1]Sheet1!$B:$AZ,50,0)</f>
        <v>不突变</v>
      </c>
    </row>
    <row r="64" spans="1:21" x14ac:dyDescent="0.2">
      <c r="A64" s="11" t="s">
        <v>685</v>
      </c>
      <c r="B64" s="11" t="s">
        <v>158</v>
      </c>
      <c r="C64" s="8" t="str">
        <f>VLOOKUP(A:A,[1]Sheet1!$B:$J,7,0)</f>
        <v>颅内占位性病变（额、岛、下丘脑，右）：胶质瘤可能性大</v>
      </c>
      <c r="D64" s="11">
        <f>VLOOKUP(A:A,[1]Sheet1!$B:$AA,10,0)</f>
        <v>49</v>
      </c>
      <c r="E64" s="11" t="str">
        <f>VLOOKUP(A:A,[1]Sheet1!$B:$AA,9,0)</f>
        <v>女</v>
      </c>
      <c r="F64" s="18" t="str">
        <f>VLOOKUP(A:A,[1]Sheet1!$B:$O,14,0)</f>
        <v>体检发现颅内占位性病变2月余</v>
      </c>
      <c r="G64" s="10" t="str">
        <f>VLOOKUP(A:A,[1]Sheet1!$B:$AA,25,0)</f>
        <v>O(WHO II)</v>
      </c>
      <c r="H64" s="8" t="str">
        <f>VLOOKUP(A:A,[1]Sheet1!$B:$AC,28,0)</f>
        <v>少突胶质细胞瘤（WHO II级）</v>
      </c>
      <c r="I64" s="8" t="str">
        <f>VLOOKUP(A:A,[1]Sheet1!$B:$AL,31,0)</f>
        <v>少突胶质细胞瘤，WHO II级（额、岛、下丘脑，右）</v>
      </c>
      <c r="J64" s="10">
        <f>VLOOKUP(A:A,[1]Sheet1!$B:$AL,34,0)</f>
        <v>1445</v>
      </c>
      <c r="K64" s="10">
        <f>VLOOKUP(A:A,[1]Sheet1!$B:$AL,35,0)</f>
        <v>0</v>
      </c>
      <c r="L64" s="10">
        <f>VLOOKUP(A:A,[1]Sheet1!$B:$AL,36,0)</f>
        <v>1445</v>
      </c>
      <c r="M64" s="10">
        <f>VLOOKUP(A:A,[1]Sheet1!$B:$AAB,37,0)</f>
        <v>0</v>
      </c>
      <c r="N64" s="10">
        <f>VLOOKUP(A:A,[1]Sheet1!$B:$AAB,40,0)</f>
        <v>1</v>
      </c>
      <c r="O64" s="10">
        <f>VLOOKUP(A:A,[1]Sheet1!$B:$AZ,44,0)</f>
        <v>0</v>
      </c>
      <c r="P64" s="10">
        <f>VLOOKUP(A:A,[1]Sheet1!$B:$AZ,45,0)</f>
        <v>0</v>
      </c>
      <c r="Q64" s="10" t="str">
        <f>VLOOKUP(A:A,[1]Sheet1!$B:$AZ,46,0)</f>
        <v>突变</v>
      </c>
      <c r="R64" s="10" t="str">
        <f>VLOOKUP(A:A,[1]Sheet1!$B:$AZ,47,0)</f>
        <v>不突变</v>
      </c>
      <c r="S64" s="10" t="str">
        <f>VLOOKUP(A:A,[1]Sheet1!$B:$AZ,48,0)</f>
        <v>共缺失</v>
      </c>
      <c r="T64" s="10" t="str">
        <f>VLOOKUP(A:A,[1]Sheet1!$B:$AZ,49,0)</f>
        <v>甲基化</v>
      </c>
      <c r="U64" s="10" t="str">
        <f>VLOOKUP(A:A,[1]Sheet1!$B:$AZ,50,0)</f>
        <v>突变</v>
      </c>
    </row>
    <row r="65" spans="1:21" x14ac:dyDescent="0.2">
      <c r="A65" s="11" t="s">
        <v>686</v>
      </c>
      <c r="B65" s="11" t="s">
        <v>74</v>
      </c>
      <c r="C65" s="8" t="str">
        <f>VLOOKUP(A:A,[1]Sheet1!$B:$J,7,0)</f>
        <v>1颅内占位性病变（额，右）：胶质瘤？2左眼义眼3双侧疝气术后4前列腺炎</v>
      </c>
      <c r="D65" s="11">
        <f>VLOOKUP(A:A,[1]Sheet1!$B:$AA,10,0)</f>
        <v>62</v>
      </c>
      <c r="E65" s="11" t="str">
        <f>VLOOKUP(A:A,[1]Sheet1!$B:$AA,9,0)</f>
        <v>男</v>
      </c>
      <c r="F65" s="18" t="str">
        <f>VLOOKUP(A:A,[1]Sheet1!$B:$O,14,0)</f>
        <v>间断头晕5年余，加重伴视物不清1年余</v>
      </c>
      <c r="G65" s="10" t="str">
        <f>VLOOKUP(A:A,[1]Sheet1!$B:$AA,25,0)</f>
        <v>A(WHO II)</v>
      </c>
      <c r="H65" s="8" t="str">
        <f>VLOOKUP(A:A,[1]Sheet1!$B:$AC,28,0)</f>
        <v>星形细胞瘤（WHOII级）</v>
      </c>
      <c r="I65" s="8" t="str">
        <f>VLOOKUP(A:A,[1]Sheet1!$B:$AL,31,0)</f>
        <v>1星形细胞瘤（额，右）2左眼义眼3双侧疝气术后4前列腺炎</v>
      </c>
      <c r="J65" s="10">
        <f>VLOOKUP(A:A,[1]Sheet1!$B:$AL,34,0)</f>
        <v>1439</v>
      </c>
      <c r="K65" s="10">
        <f>VLOOKUP(A:A,[1]Sheet1!$B:$AL,35,0)</f>
        <v>0</v>
      </c>
      <c r="L65" s="10">
        <f>VLOOKUP(A:A,[1]Sheet1!$B:$AL,36,0)</f>
        <v>1439</v>
      </c>
      <c r="M65" s="10">
        <f>VLOOKUP(A:A,[1]Sheet1!$B:$AAB,37,0)</f>
        <v>0</v>
      </c>
      <c r="N65" s="10">
        <f>VLOOKUP(A:A,[1]Sheet1!$B:$AAB,40,0)</f>
        <v>1</v>
      </c>
      <c r="O65" s="10">
        <f>VLOOKUP(A:A,[1]Sheet1!$B:$AZ,44,0)</f>
        <v>0</v>
      </c>
      <c r="P65" s="10">
        <f>VLOOKUP(A:A,[1]Sheet1!$B:$AZ,45,0)</f>
        <v>0</v>
      </c>
      <c r="Q65" s="10" t="str">
        <f>VLOOKUP(A:A,[1]Sheet1!$B:$AZ,46,0)</f>
        <v>突变</v>
      </c>
      <c r="R65" s="10" t="str">
        <f>VLOOKUP(A:A,[1]Sheet1!$B:$AZ,47,0)</f>
        <v>不突变</v>
      </c>
      <c r="S65" s="10" t="str">
        <f>VLOOKUP(A:A,[1]Sheet1!$B:$AZ,48,0)</f>
        <v>非共缺失</v>
      </c>
      <c r="T65" s="10" t="str">
        <f>VLOOKUP(A:A,[1]Sheet1!$B:$AZ,49,0)</f>
        <v>非甲基化</v>
      </c>
      <c r="U65" s="10" t="str">
        <f>VLOOKUP(A:A,[1]Sheet1!$B:$AZ,50,0)</f>
        <v>不突变</v>
      </c>
    </row>
    <row r="66" spans="1:21" x14ac:dyDescent="0.2">
      <c r="A66" s="11" t="s">
        <v>687</v>
      </c>
      <c r="B66" s="11" t="s">
        <v>159</v>
      </c>
      <c r="C66" s="8" t="str">
        <f>VLOOKUP(A:A,[1]Sheet1!$B:$J,7,0)</f>
        <v>颅内占位性病变（双额、颞、岛，右侧丘脑、底节区）：胶质瘤可能性大</v>
      </c>
      <c r="D66" s="11">
        <f>VLOOKUP(A:A,[1]Sheet1!$B:$AA,10,0)</f>
        <v>60</v>
      </c>
      <c r="E66" s="11" t="str">
        <f>VLOOKUP(A:A,[1]Sheet1!$B:$AA,9,0)</f>
        <v>女</v>
      </c>
      <c r="F66" s="18" t="str">
        <f>VLOOKUP(A:A,[1]Sheet1!$B:$O,14,0)</f>
        <v>体检发现颅内占位性病变2月余</v>
      </c>
      <c r="G66" s="10" t="str">
        <f>VLOOKUP(A:A,[1]Sheet1!$B:$AA,25,0)</f>
        <v>AOA(WHO III)</v>
      </c>
      <c r="H66" s="8" t="str">
        <f>VLOOKUP(A:A,[1]Sheet1!$B:$AC,28,0)</f>
        <v>间变性少突星形细胞瘤（WHO III级），伴小灶坏死，侵及蛛网膜下腔。</v>
      </c>
      <c r="I66" s="8" t="str">
        <f>VLOOKUP(A:A,[1]Sheet1!$B:$AL,31,0)</f>
        <v>间变性少突星形细胞瘤，WHO III级（额，左）</v>
      </c>
      <c r="J66" s="10" t="str">
        <f>VLOOKUP(A:A,[1]Sheet1!$B:$AL,34,0)</f>
        <v>NA</v>
      </c>
      <c r="K66" s="10" t="str">
        <f>VLOOKUP(A:A,[1]Sheet1!$B:$AL,35,0)</f>
        <v>NA</v>
      </c>
      <c r="L66" s="10" t="str">
        <f>VLOOKUP(A:A,[1]Sheet1!$B:$AL,36,0)</f>
        <v>NA</v>
      </c>
      <c r="M66" s="10" t="str">
        <f>VLOOKUP(A:A,[1]Sheet1!$B:$AAB,37,0)</f>
        <v>NA</v>
      </c>
      <c r="N66" s="10">
        <f>VLOOKUP(A:A,[1]Sheet1!$B:$AAB,40,0)</f>
        <v>0</v>
      </c>
      <c r="O66" s="10">
        <f>VLOOKUP(A:A,[1]Sheet1!$B:$AZ,44,0)</f>
        <v>0</v>
      </c>
      <c r="P66" s="10">
        <f>VLOOKUP(A:A,[1]Sheet1!$B:$AZ,45,0)</f>
        <v>0</v>
      </c>
      <c r="Q66" s="10" t="str">
        <f>VLOOKUP(A:A,[1]Sheet1!$B:$AZ,46,0)</f>
        <v>突变</v>
      </c>
      <c r="R66" s="10" t="str">
        <f>VLOOKUP(A:A,[1]Sheet1!$B:$AZ,47,0)</f>
        <v>不突变</v>
      </c>
      <c r="S66" s="10" t="str">
        <f>VLOOKUP(A:A,[1]Sheet1!$B:$AZ,48,0)</f>
        <v>共缺失</v>
      </c>
      <c r="T66" s="10" t="str">
        <f>VLOOKUP(A:A,[1]Sheet1!$B:$AZ,49,0)</f>
        <v>甲基化</v>
      </c>
      <c r="U66" s="10" t="str">
        <f>VLOOKUP(A:A,[1]Sheet1!$B:$AZ,50,0)</f>
        <v>突变</v>
      </c>
    </row>
    <row r="67" spans="1:21" x14ac:dyDescent="0.2">
      <c r="A67" s="11" t="s">
        <v>688</v>
      </c>
      <c r="B67" s="11" t="s">
        <v>689</v>
      </c>
      <c r="C67" s="8" t="str">
        <f>VLOOKUP(A:A,[1]Sheet1!$B:$J,7,0)</f>
        <v>NA</v>
      </c>
      <c r="D67" s="11">
        <f>VLOOKUP(A:A,[1]Sheet1!$B:$AA,10,0)</f>
        <v>38</v>
      </c>
      <c r="E67" s="11" t="str">
        <f>VLOOKUP(A:A,[1]Sheet1!$B:$AA,9,0)</f>
        <v>女</v>
      </c>
      <c r="F67" s="18" t="str">
        <f>VLOOKUP(A:A,[1]Sheet1!$B:$O,14,0)</f>
        <v>NA</v>
      </c>
      <c r="G67" s="10" t="str">
        <f>VLOOKUP(A:A,[1]Sheet1!$B:$AA,25,0)</f>
        <v>AO(WHO III)</v>
      </c>
      <c r="H67" s="8" t="str">
        <f>VLOOKUP(A:A,[1]Sheet1!$B:$AC,28,0)</f>
        <v>NA</v>
      </c>
      <c r="I67" s="8" t="str">
        <f>VLOOKUP(A:A,[1]Sheet1!$B:$AL,31,0)</f>
        <v>NA</v>
      </c>
      <c r="J67" s="10" t="str">
        <f>VLOOKUP(A:A,[1]Sheet1!$B:$AL,34,0)</f>
        <v>NA</v>
      </c>
      <c r="K67" s="10" t="str">
        <f>VLOOKUP(A:A,[1]Sheet1!$B:$AL,35,0)</f>
        <v>NA</v>
      </c>
      <c r="L67" s="10" t="str">
        <f>VLOOKUP(A:A,[1]Sheet1!$B:$AL,36,0)</f>
        <v>NA</v>
      </c>
      <c r="M67" s="10" t="str">
        <f>VLOOKUP(A:A,[1]Sheet1!$B:$AAB,37,0)</f>
        <v>NA</v>
      </c>
      <c r="N67" s="10" t="str">
        <f>VLOOKUP(A:A,[1]Sheet1!$B:$AAB,40,0)</f>
        <v>NA</v>
      </c>
      <c r="O67" s="10" t="str">
        <f>VLOOKUP(A:A,[1]Sheet1!$B:$AZ,44,0)</f>
        <v>原发</v>
      </c>
      <c r="P67" s="10">
        <f>VLOOKUP(A:A,[1]Sheet1!$B:$AZ,45,0)</f>
        <v>0</v>
      </c>
      <c r="Q67" s="10" t="str">
        <f>VLOOKUP(A:A,[1]Sheet1!$B:$AZ,46,0)</f>
        <v>突变</v>
      </c>
      <c r="R67" s="10" t="str">
        <f>VLOOKUP(A:A,[1]Sheet1!$B:$AZ,47,0)</f>
        <v>突变</v>
      </c>
      <c r="S67" s="10" t="str">
        <f>VLOOKUP(A:A,[1]Sheet1!$B:$AZ,48,0)</f>
        <v>非共缺失</v>
      </c>
      <c r="T67" s="10" t="str">
        <f>VLOOKUP(A:A,[1]Sheet1!$B:$AZ,49,0)</f>
        <v>甲基化</v>
      </c>
      <c r="U67" s="10" t="str">
        <f>VLOOKUP(A:A,[1]Sheet1!$B:$AZ,50,0)</f>
        <v>不突变</v>
      </c>
    </row>
    <row r="68" spans="1:21" x14ac:dyDescent="0.2">
      <c r="A68" s="11" t="s">
        <v>690</v>
      </c>
      <c r="B68" s="11" t="s">
        <v>75</v>
      </c>
      <c r="C68" s="8" t="str">
        <f>VLOOKUP(A:A,[1]Sheet1!$B:$J,7,0)</f>
        <v>1颅内占位病变（额颞岛，右）：胶质瘤 2痛风3高血压4硬膜下积液伴出血</v>
      </c>
      <c r="D68" s="11">
        <f>VLOOKUP(A:A,[1]Sheet1!$B:$AA,10,0)</f>
        <v>59</v>
      </c>
      <c r="E68" s="11" t="str">
        <f>VLOOKUP(A:A,[1]Sheet1!$B:$AA,9,0)</f>
        <v>男</v>
      </c>
      <c r="F68" s="18" t="str">
        <f>VLOOKUP(A:A,[1]Sheet1!$B:$O,14,0)</f>
        <v>突发一过性意识丧失20余天</v>
      </c>
      <c r="G68" s="10" t="str">
        <f>VLOOKUP(A:A,[1]Sheet1!$B:$AA,25,0)</f>
        <v>AA(WHO III)</v>
      </c>
      <c r="H68" s="8" t="str">
        <f>VLOOKUP(A:A,[1]Sheet1!$B:$AC,28,0)</f>
        <v>间变性星形细胞瘤（WHOIII级）</v>
      </c>
      <c r="I68" s="8" t="str">
        <f>VLOOKUP(A:A,[1]Sheet1!$B:$AL,31,0)</f>
        <v>1间变性星形细胞瘤（额颞岛，右） 2痛风3高血压4硬膜下积液伴出血</v>
      </c>
      <c r="J68" s="10">
        <f>VLOOKUP(A:A,[1]Sheet1!$B:$AL,34,0)</f>
        <v>1417</v>
      </c>
      <c r="K68" s="10">
        <f>VLOOKUP(A:A,[1]Sheet1!$B:$AL,35,0)</f>
        <v>0</v>
      </c>
      <c r="L68" s="10">
        <f>VLOOKUP(A:A,[1]Sheet1!$B:$AL,36,0)</f>
        <v>1417</v>
      </c>
      <c r="M68" s="10">
        <f>VLOOKUP(A:A,[1]Sheet1!$B:$AAB,37,0)</f>
        <v>0</v>
      </c>
      <c r="N68" s="10">
        <f>VLOOKUP(A:A,[1]Sheet1!$B:$AAB,40,0)</f>
        <v>1</v>
      </c>
      <c r="O68" s="10">
        <f>VLOOKUP(A:A,[1]Sheet1!$B:$AZ,44,0)</f>
        <v>0</v>
      </c>
      <c r="P68" s="10">
        <f>VLOOKUP(A:A,[1]Sheet1!$B:$AZ,45,0)</f>
        <v>0</v>
      </c>
      <c r="Q68" s="10" t="str">
        <f>VLOOKUP(A:A,[1]Sheet1!$B:$AZ,46,0)</f>
        <v>突变</v>
      </c>
      <c r="R68" s="10" t="str">
        <f>VLOOKUP(A:A,[1]Sheet1!$B:$AZ,47,0)</f>
        <v>不突变</v>
      </c>
      <c r="S68" s="10" t="str">
        <f>VLOOKUP(A:A,[1]Sheet1!$B:$AZ,48,0)</f>
        <v>非共缺失</v>
      </c>
      <c r="T68" s="10" t="str">
        <f>VLOOKUP(A:A,[1]Sheet1!$B:$AZ,49,0)</f>
        <v>甲基化</v>
      </c>
      <c r="U68" s="10" t="str">
        <f>VLOOKUP(A:A,[1]Sheet1!$B:$AZ,50,0)</f>
        <v>不突变</v>
      </c>
    </row>
    <row r="69" spans="1:21" x14ac:dyDescent="0.2">
      <c r="A69" s="11" t="s">
        <v>691</v>
      </c>
      <c r="B69" s="11" t="s">
        <v>76</v>
      </c>
      <c r="C69" s="8" t="str">
        <f>VLOOKUP(A:A,[1]Sheet1!$B:$J,7,0)</f>
        <v>1、颅内占位性病变（额岛、颞，左）：胶质瘤可能性大2、窦性心动过缓</v>
      </c>
      <c r="D69" s="11">
        <f>VLOOKUP(A:A,[1]Sheet1!$B:$AA,10,0)</f>
        <v>62</v>
      </c>
      <c r="E69" s="11" t="str">
        <f>VLOOKUP(A:A,[1]Sheet1!$B:$AA,9,0)</f>
        <v>男</v>
      </c>
      <c r="F69" s="18" t="str">
        <f>VLOOKUP(A:A,[1]Sheet1!$B:$O,14,0)</f>
        <v>右侧肢体无力2月余</v>
      </c>
      <c r="G69" s="10" t="str">
        <f>VLOOKUP(A:A,[1]Sheet1!$B:$AA,25,0)</f>
        <v>A(WHO II)</v>
      </c>
      <c r="H69" s="8" t="str">
        <f>VLOOKUP(A:A,[1]Sheet1!$B:$AC,28,0)</f>
        <v>星形细胞瘤（WHO II级）</v>
      </c>
      <c r="I69" s="8" t="str">
        <f>VLOOKUP(A:A,[1]Sheet1!$B:$AL,31,0)</f>
        <v>1、星形细胞瘤（额颞顶岛，左；胼胝体；额，右）2、窦性心动过缓</v>
      </c>
      <c r="J69" s="10">
        <f>VLOOKUP(A:A,[1]Sheet1!$B:$AL,34,0)</f>
        <v>1417</v>
      </c>
      <c r="K69" s="10">
        <f>VLOOKUP(A:A,[1]Sheet1!$B:$AL,35,0)</f>
        <v>0</v>
      </c>
      <c r="L69" s="10">
        <f>VLOOKUP(A:A,[1]Sheet1!$B:$AL,36,0)</f>
        <v>1417</v>
      </c>
      <c r="M69" s="10">
        <f>VLOOKUP(A:A,[1]Sheet1!$B:$AAB,37,0)</f>
        <v>0</v>
      </c>
      <c r="N69" s="10">
        <f>VLOOKUP(A:A,[1]Sheet1!$B:$AAB,40,0)</f>
        <v>1</v>
      </c>
      <c r="O69" s="10">
        <f>VLOOKUP(A:A,[1]Sheet1!$B:$AZ,44,0)</f>
        <v>0</v>
      </c>
      <c r="P69" s="10">
        <f>VLOOKUP(A:A,[1]Sheet1!$B:$AZ,45,0)</f>
        <v>0</v>
      </c>
      <c r="Q69" s="10" t="str">
        <f>VLOOKUP(A:A,[1]Sheet1!$B:$AZ,46,0)</f>
        <v>突变</v>
      </c>
      <c r="R69" s="10" t="str">
        <f>VLOOKUP(A:A,[1]Sheet1!$B:$AZ,47,0)</f>
        <v>不突变</v>
      </c>
      <c r="S69" s="10" t="str">
        <f>VLOOKUP(A:A,[1]Sheet1!$B:$AZ,48,0)</f>
        <v>非共缺失</v>
      </c>
      <c r="T69" s="10" t="str">
        <f>VLOOKUP(A:A,[1]Sheet1!$B:$AZ,49,0)</f>
        <v>甲基化</v>
      </c>
      <c r="U69" s="10" t="str">
        <f>VLOOKUP(A:A,[1]Sheet1!$B:$AZ,50,0)</f>
        <v>不突变</v>
      </c>
    </row>
    <row r="70" spans="1:21" x14ac:dyDescent="0.2">
      <c r="A70" s="11" t="s">
        <v>692</v>
      </c>
      <c r="B70" s="11" t="s">
        <v>164</v>
      </c>
      <c r="C70" s="8" t="str">
        <f>VLOOKUP(A:A,[1]Sheet1!$B:$J,7,0)</f>
        <v>1颅内占位性病变（额、胼胝体，左）：胶质瘤可能性大；2高血压；3糖尿病</v>
      </c>
      <c r="D70" s="11">
        <f>VLOOKUP(A:A,[1]Sheet1!$B:$AA,10,0)</f>
        <v>62</v>
      </c>
      <c r="E70" s="11" t="str">
        <f>VLOOKUP(A:A,[1]Sheet1!$B:$AA,9,0)</f>
        <v>女</v>
      </c>
      <c r="F70" s="18" t="str">
        <f>VLOOKUP(A:A,[1]Sheet1!$B:$O,14,0)</f>
        <v>左眼幻视伴左侧舌部麻木8月</v>
      </c>
      <c r="G70" s="10" t="str">
        <f>VLOOKUP(A:A,[1]Sheet1!$B:$AA,25,0)</f>
        <v>OA(WHO II)</v>
      </c>
      <c r="H70" s="8" t="str">
        <f>VLOOKUP(A:A,[1]Sheet1!$B:$AC,28,0)</f>
        <v>少突星形细胞瘤（WHO II级），局灶细胞密度增高。</v>
      </c>
      <c r="I70" s="8" t="str">
        <f>VLOOKUP(A:A,[1]Sheet1!$B:$AL,31,0)</f>
        <v>1少突星形细胞瘤，WHO II级（额，、胼胝体，左） 2高血压；3糖尿病</v>
      </c>
      <c r="J70" s="10">
        <f>VLOOKUP(A:A,[1]Sheet1!$B:$AL,34,0)</f>
        <v>1410</v>
      </c>
      <c r="K70" s="10">
        <f>VLOOKUP(A:A,[1]Sheet1!$B:$AL,35,0)</f>
        <v>0</v>
      </c>
      <c r="L70" s="10">
        <f>VLOOKUP(A:A,[1]Sheet1!$B:$AL,36,0)</f>
        <v>1410</v>
      </c>
      <c r="M70" s="10">
        <f>VLOOKUP(A:A,[1]Sheet1!$B:$AAB,37,0)</f>
        <v>0</v>
      </c>
      <c r="N70" s="10">
        <f>VLOOKUP(A:A,[1]Sheet1!$B:$AAB,40,0)</f>
        <v>1</v>
      </c>
      <c r="O70" s="10">
        <f>VLOOKUP(A:A,[1]Sheet1!$B:$AZ,44,0)</f>
        <v>0</v>
      </c>
      <c r="P70" s="10">
        <f>VLOOKUP(A:A,[1]Sheet1!$B:$AZ,45,0)</f>
        <v>0</v>
      </c>
      <c r="Q70" s="10" t="str">
        <f>VLOOKUP(A:A,[1]Sheet1!$B:$AZ,46,0)</f>
        <v>突变</v>
      </c>
      <c r="R70" s="10" t="str">
        <f>VLOOKUP(A:A,[1]Sheet1!$B:$AZ,47,0)</f>
        <v>不突变</v>
      </c>
      <c r="S70" s="10" t="str">
        <f>VLOOKUP(A:A,[1]Sheet1!$B:$AZ,48,0)</f>
        <v>共缺失</v>
      </c>
      <c r="T70" s="10" t="str">
        <f>VLOOKUP(A:A,[1]Sheet1!$B:$AZ,49,0)</f>
        <v>甲基化</v>
      </c>
      <c r="U70" s="10" t="str">
        <f>VLOOKUP(A:A,[1]Sheet1!$B:$AZ,50,0)</f>
        <v>突变</v>
      </c>
    </row>
    <row r="71" spans="1:21" x14ac:dyDescent="0.2">
      <c r="A71" s="11" t="s">
        <v>693</v>
      </c>
      <c r="B71" s="11" t="s">
        <v>77</v>
      </c>
      <c r="C71" s="8" t="str">
        <f>VLOOKUP(A:A,[1]Sheet1!$B:$J,7,0)</f>
        <v>1.复发胶质瘤（额颞岛，左）2糜烂性胃炎III期3反流性食管炎</v>
      </c>
      <c r="D71" s="11">
        <f>VLOOKUP(A:A,[1]Sheet1!$B:$AA,10,0)</f>
        <v>42</v>
      </c>
      <c r="E71" s="11" t="str">
        <f>VLOOKUP(A:A,[1]Sheet1!$B:$AA,9,0)</f>
        <v>女</v>
      </c>
      <c r="F71" s="18" t="str">
        <f>VLOOKUP(A:A,[1]Sheet1!$B:$O,14,0)</f>
        <v>胶质瘤术后9年余，嘴角抽搐伴言语不清1年余。</v>
      </c>
      <c r="G71" s="10" t="str">
        <f>VLOOKUP(A:A,[1]Sheet1!$B:$AA,25,0)</f>
        <v>AA(WHO III)</v>
      </c>
      <c r="H71" s="8" t="str">
        <f>VLOOKUP(A:A,[1]Sheet1!$B:$AC,28,0)</f>
        <v>间变星形细胞瘤（WHO III级）</v>
      </c>
      <c r="I71" s="8" t="str">
        <f>VLOOKUP(A:A,[1]Sheet1!$B:$AL,31,0)</f>
        <v>1.间变星形细胞瘤（额颞岛，左）2糜烂性胃炎III期3反流性食管炎。</v>
      </c>
      <c r="J71" s="10">
        <f>VLOOKUP(A:A,[1]Sheet1!$B:$AL,34,0)</f>
        <v>1409</v>
      </c>
      <c r="K71" s="10">
        <f>VLOOKUP(A:A,[1]Sheet1!$B:$AL,35,0)</f>
        <v>0</v>
      </c>
      <c r="L71" s="10">
        <f>VLOOKUP(A:A,[1]Sheet1!$B:$AL,36,0)</f>
        <v>1409</v>
      </c>
      <c r="M71" s="10">
        <f>VLOOKUP(A:A,[1]Sheet1!$B:$AAB,37,0)</f>
        <v>0</v>
      </c>
      <c r="N71" s="10">
        <f>VLOOKUP(A:A,[1]Sheet1!$B:$AAB,40,0)</f>
        <v>1</v>
      </c>
      <c r="O71" s="10">
        <f>VLOOKUP(A:A,[1]Sheet1!$B:$AZ,44,0)</f>
        <v>0</v>
      </c>
      <c r="P71" s="10">
        <f>VLOOKUP(A:A,[1]Sheet1!$B:$AZ,45,0)</f>
        <v>0</v>
      </c>
      <c r="Q71" s="10" t="str">
        <f>VLOOKUP(A:A,[1]Sheet1!$B:$AZ,46,0)</f>
        <v>突变</v>
      </c>
      <c r="R71" s="10" t="str">
        <f>VLOOKUP(A:A,[1]Sheet1!$B:$AZ,47,0)</f>
        <v>不突变</v>
      </c>
      <c r="S71" s="10" t="str">
        <f>VLOOKUP(A:A,[1]Sheet1!$B:$AZ,48,0)</f>
        <v>非共缺失</v>
      </c>
      <c r="T71" s="10" t="str">
        <f>VLOOKUP(A:A,[1]Sheet1!$B:$AZ,49,0)</f>
        <v>甲基化</v>
      </c>
      <c r="U71" s="10" t="str">
        <f>VLOOKUP(A:A,[1]Sheet1!$B:$AZ,50,0)</f>
        <v>不突变</v>
      </c>
    </row>
    <row r="72" spans="1:21" x14ac:dyDescent="0.2">
      <c r="A72" s="11" t="s">
        <v>694</v>
      </c>
      <c r="B72" s="11" t="s">
        <v>78</v>
      </c>
      <c r="C72" s="8" t="str">
        <f>VLOOKUP(A:A,[1]Sheet1!$B:$J,7,0)</f>
        <v>NA</v>
      </c>
      <c r="D72" s="11" t="str">
        <f>VLOOKUP(A:A,[1]Sheet1!$B:$AA,10,0)</f>
        <v>NA</v>
      </c>
      <c r="E72" s="11" t="str">
        <f>VLOOKUP(A:A,[1]Sheet1!$B:$AA,9,0)</f>
        <v>NA</v>
      </c>
      <c r="F72" s="18" t="str">
        <f>VLOOKUP(A:A,[1]Sheet1!$B:$O,14,0)</f>
        <v>NA</v>
      </c>
      <c r="G72" s="10" t="str">
        <f>VLOOKUP(A:A,[1]Sheet1!$B:$AA,25,0)</f>
        <v>NA</v>
      </c>
      <c r="H72" s="8" t="str">
        <f>VLOOKUP(A:A,[1]Sheet1!$B:$AC,28,0)</f>
        <v>NA</v>
      </c>
      <c r="I72" s="8" t="str">
        <f>VLOOKUP(A:A,[1]Sheet1!$B:$AL,31,0)</f>
        <v>NA</v>
      </c>
      <c r="J72" s="10" t="str">
        <f>VLOOKUP(A:A,[1]Sheet1!$B:$AL,34,0)</f>
        <v>NA</v>
      </c>
      <c r="K72" s="10" t="str">
        <f>VLOOKUP(A:A,[1]Sheet1!$B:$AL,35,0)</f>
        <v>NA</v>
      </c>
      <c r="L72" s="10" t="str">
        <f>VLOOKUP(A:A,[1]Sheet1!$B:$AL,36,0)</f>
        <v>NA</v>
      </c>
      <c r="M72" s="10" t="str">
        <f>VLOOKUP(A:A,[1]Sheet1!$B:$AAB,37,0)</f>
        <v>NA</v>
      </c>
      <c r="N72" s="10" t="str">
        <f>VLOOKUP(A:A,[1]Sheet1!$B:$AAB,40,0)</f>
        <v>NA</v>
      </c>
      <c r="O72" s="10" t="str">
        <f>VLOOKUP(A:A,[1]Sheet1!$B:$AZ,44,0)</f>
        <v>NA</v>
      </c>
      <c r="P72" s="10" t="str">
        <f>VLOOKUP(A:A,[1]Sheet1!$B:$AZ,45,0)</f>
        <v>NA</v>
      </c>
      <c r="Q72" s="10" t="str">
        <f>VLOOKUP(A:A,[1]Sheet1!$B:$AZ,46,0)</f>
        <v>突变</v>
      </c>
      <c r="R72" s="10" t="str">
        <f>VLOOKUP(A:A,[1]Sheet1!$B:$AZ,47,0)</f>
        <v>不突变</v>
      </c>
      <c r="S72" s="10" t="str">
        <f>VLOOKUP(A:A,[1]Sheet1!$B:$AZ,48,0)</f>
        <v>非共缺失</v>
      </c>
      <c r="T72" s="10" t="str">
        <f>VLOOKUP(A:A,[1]Sheet1!$B:$AZ,49,0)</f>
        <v>甲基化</v>
      </c>
      <c r="U72" s="10" t="str">
        <f>VLOOKUP(A:A,[1]Sheet1!$B:$AZ,50,0)</f>
        <v>不突变</v>
      </c>
    </row>
    <row r="73" spans="1:21" x14ac:dyDescent="0.2">
      <c r="A73" s="11" t="s">
        <v>695</v>
      </c>
      <c r="B73" s="11" t="s">
        <v>165</v>
      </c>
      <c r="C73" s="8" t="str">
        <f>VLOOKUP(A:A,[1]Sheet1!$B:$J,7,0)</f>
        <v>1颅内占位性病变（颞、海马、岛及脑室，右；颞，海马，左）2脑梗塞3高血压4糖尿病5阑尾切除术后6乙肝</v>
      </c>
      <c r="D73" s="11">
        <f>VLOOKUP(A:A,[1]Sheet1!$B:$AA,10,0)</f>
        <v>63</v>
      </c>
      <c r="E73" s="11" t="str">
        <f>VLOOKUP(A:A,[1]Sheet1!$B:$AA,9,0)</f>
        <v>男</v>
      </c>
      <c r="F73" s="18" t="str">
        <f>VLOOKUP(A:A,[1]Sheet1!$B:$O,14,0)</f>
        <v>体检发现颅内占位病变1月余</v>
      </c>
      <c r="G73" s="10" t="str">
        <f>VLOOKUP(A:A,[1]Sheet1!$B:$AA,25,0)</f>
        <v>AA(WHO III)</v>
      </c>
      <c r="H73" s="8" t="str">
        <f>VLOOKUP(A:A,[1]Sheet1!$B:$AC,28,0)</f>
        <v>间变性星形细胞瘤，WHOIII级</v>
      </c>
      <c r="I73" s="8" t="str">
        <f>VLOOKUP(A:A,[1]Sheet1!$B:$AL,31,0)</f>
        <v>1间变性星形细胞瘤（颞、海马、岛及脑室，右；颞，海马，左）2脑梗塞3高血压4糖尿病5阑尾切除术后6乙肝</v>
      </c>
      <c r="J73" s="10">
        <f>VLOOKUP(A:A,[1]Sheet1!$B:$AL,34,0)</f>
        <v>355</v>
      </c>
      <c r="K73" s="10">
        <f>VLOOKUP(A:A,[1]Sheet1!$B:$AL,35,0)</f>
        <v>1</v>
      </c>
      <c r="L73" s="10">
        <f>VLOOKUP(A:A,[1]Sheet1!$B:$AL,36,0)</f>
        <v>263</v>
      </c>
      <c r="M73" s="10">
        <f>VLOOKUP(A:A,[1]Sheet1!$B:$AAB,37,0)</f>
        <v>1</v>
      </c>
      <c r="N73" s="10">
        <f>VLOOKUP(A:A,[1]Sheet1!$B:$AAB,40,0)</f>
        <v>1</v>
      </c>
      <c r="O73" s="10" t="str">
        <f>VLOOKUP(A:A,[1]Sheet1!$B:$AZ,44,0)</f>
        <v>原发</v>
      </c>
      <c r="P73" s="10">
        <f>VLOOKUP(A:A,[1]Sheet1!$B:$AZ,45,0)</f>
        <v>0</v>
      </c>
      <c r="Q73" s="10" t="str">
        <f>VLOOKUP(A:A,[1]Sheet1!$B:$AZ,46,0)</f>
        <v>不突变</v>
      </c>
      <c r="R73" s="10" t="str">
        <f>VLOOKUP(A:A,[1]Sheet1!$B:$AZ,47,0)</f>
        <v>不突变</v>
      </c>
      <c r="S73" s="10" t="str">
        <f>VLOOKUP(A:A,[1]Sheet1!$B:$AZ,48,0)</f>
        <v>非共缺失</v>
      </c>
      <c r="T73" s="10" t="str">
        <f>VLOOKUP(A:A,[1]Sheet1!$B:$AZ,49,0)</f>
        <v>非甲基化</v>
      </c>
      <c r="U73" s="10" t="str">
        <f>VLOOKUP(A:A,[1]Sheet1!$B:$AZ,50,0)</f>
        <v>不突变</v>
      </c>
    </row>
    <row r="74" spans="1:21" x14ac:dyDescent="0.2">
      <c r="A74" s="11" t="s">
        <v>696</v>
      </c>
      <c r="B74" s="11" t="s">
        <v>79</v>
      </c>
      <c r="C74" s="8" t="str">
        <f>VLOOKUP(A:A,[1]Sheet1!$B:$J,7,0)</f>
        <v>颅内占位性病变（颞，左）：胶质瘤可能性大</v>
      </c>
      <c r="D74" s="11">
        <f>VLOOKUP(A:A,[1]Sheet1!$B:$AA,10,0)</f>
        <v>47</v>
      </c>
      <c r="E74" s="11" t="str">
        <f>VLOOKUP(A:A,[1]Sheet1!$B:$AA,9,0)</f>
        <v>男</v>
      </c>
      <c r="F74" s="18" t="str">
        <f>VLOOKUP(A:A,[1]Sheet1!$B:$O,14,0)</f>
        <v>间断右侧耳鸣伴言语不清半月余</v>
      </c>
      <c r="G74" s="10" t="str">
        <f>VLOOKUP(A:A,[1]Sheet1!$B:$AA,25,0)</f>
        <v>AA(WHO III)</v>
      </c>
      <c r="H74" s="8" t="str">
        <f>VLOOKUP(A:A,[1]Sheet1!$B:$AC,28,0)</f>
        <v>星形细胞瘤，可见异型核细胞。（WHOII级）</v>
      </c>
      <c r="I74" s="8" t="str">
        <f>VLOOKUP(A:A,[1]Sheet1!$B:$AL,31,0)</f>
        <v>星形细胞瘤，WHOII级（颞，左）</v>
      </c>
      <c r="J74" s="10">
        <f>VLOOKUP(A:A,[1]Sheet1!$B:$AL,34,0)</f>
        <v>1395</v>
      </c>
      <c r="K74" s="10">
        <f>VLOOKUP(A:A,[1]Sheet1!$B:$AL,35,0)</f>
        <v>0</v>
      </c>
      <c r="L74" s="10">
        <f>VLOOKUP(A:A,[1]Sheet1!$B:$AL,36,0)</f>
        <v>1395</v>
      </c>
      <c r="M74" s="10">
        <f>VLOOKUP(A:A,[1]Sheet1!$B:$AAB,37,0)</f>
        <v>0</v>
      </c>
      <c r="N74" s="10">
        <f>VLOOKUP(A:A,[1]Sheet1!$B:$AAB,40,0)</f>
        <v>1</v>
      </c>
      <c r="O74" s="10">
        <f>VLOOKUP(A:A,[1]Sheet1!$B:$AZ,44,0)</f>
        <v>0</v>
      </c>
      <c r="P74" s="10">
        <f>VLOOKUP(A:A,[1]Sheet1!$B:$AZ,45,0)</f>
        <v>0</v>
      </c>
      <c r="Q74" s="10" t="str">
        <f>VLOOKUP(A:A,[1]Sheet1!$B:$AZ,46,0)</f>
        <v>突变</v>
      </c>
      <c r="R74" s="10" t="str">
        <f>VLOOKUP(A:A,[1]Sheet1!$B:$AZ,47,0)</f>
        <v>不突变</v>
      </c>
      <c r="S74" s="10" t="str">
        <f>VLOOKUP(A:A,[1]Sheet1!$B:$AZ,48,0)</f>
        <v>非共缺失</v>
      </c>
      <c r="T74" s="10" t="str">
        <f>VLOOKUP(A:A,[1]Sheet1!$B:$AZ,49,0)</f>
        <v>甲基化</v>
      </c>
      <c r="U74" s="10" t="str">
        <f>VLOOKUP(A:A,[1]Sheet1!$B:$AZ,50,0)</f>
        <v>不突变</v>
      </c>
    </row>
    <row r="75" spans="1:21" x14ac:dyDescent="0.2">
      <c r="A75" s="11" t="s">
        <v>697</v>
      </c>
      <c r="B75" s="11" t="s">
        <v>166</v>
      </c>
      <c r="C75" s="8" t="str">
        <f>VLOOKUP(A:A,[1]Sheet1!$B:$J,7,0)</f>
        <v xml:space="preserve"> 颅内占位性病变（额颞，左），胶质瘤？ 2.左侧跟腱断裂修补术后</v>
      </c>
      <c r="D75" s="11">
        <f>VLOOKUP(A:A,[1]Sheet1!$B:$AA,10,0)</f>
        <v>48</v>
      </c>
      <c r="E75" s="11" t="str">
        <f>VLOOKUP(A:A,[1]Sheet1!$B:$AA,9,0)</f>
        <v>女</v>
      </c>
      <c r="F75" s="18" t="str">
        <f>VLOOKUP(A:A,[1]Sheet1!$B:$O,14,0)</f>
        <v>间断右侧肢体抽搐1月半。</v>
      </c>
      <c r="G75" s="10" t="str">
        <f>VLOOKUP(A:A,[1]Sheet1!$B:$AA,25,0)</f>
        <v>AA(WHO III)</v>
      </c>
      <c r="H75" s="8" t="str">
        <f>VLOOKUP(A:A,[1]Sheet1!$B:$AC,28,0)</f>
        <v>间变性星形细胞瘤（WHO III级），侵及软膜下</v>
      </c>
      <c r="I75" s="8" t="str">
        <f>VLOOKUP(A:A,[1]Sheet1!$B:$AL,31,0)</f>
        <v>1. 间变性星形细胞瘤，WHOIII级（额颞，左） 2.左侧跟腱断裂修补术后</v>
      </c>
      <c r="J75" s="10">
        <f>VLOOKUP(A:A,[1]Sheet1!$B:$AL,34,0)</f>
        <v>1388</v>
      </c>
      <c r="K75" s="10">
        <f>VLOOKUP(A:A,[1]Sheet1!$B:$AL,35,0)</f>
        <v>0</v>
      </c>
      <c r="L75" s="10">
        <f>VLOOKUP(A:A,[1]Sheet1!$B:$AL,36,0)</f>
        <v>1388</v>
      </c>
      <c r="M75" s="10">
        <f>VLOOKUP(A:A,[1]Sheet1!$B:$AAB,37,0)</f>
        <v>0</v>
      </c>
      <c r="N75" s="10">
        <f>VLOOKUP(A:A,[1]Sheet1!$B:$AAB,40,0)</f>
        <v>1</v>
      </c>
      <c r="O75" s="10">
        <f>VLOOKUP(A:A,[1]Sheet1!$B:$AZ,44,0)</f>
        <v>0</v>
      </c>
      <c r="P75" s="10">
        <f>VLOOKUP(A:A,[1]Sheet1!$B:$AZ,45,0)</f>
        <v>0</v>
      </c>
      <c r="Q75" s="10" t="str">
        <f>VLOOKUP(A:A,[1]Sheet1!$B:$AZ,46,0)</f>
        <v>不突变</v>
      </c>
      <c r="R75" s="10" t="str">
        <f>VLOOKUP(A:A,[1]Sheet1!$B:$AZ,47,0)</f>
        <v>不突变</v>
      </c>
      <c r="S75" s="10" t="str">
        <f>VLOOKUP(A:A,[1]Sheet1!$B:$AZ,48,0)</f>
        <v>非共缺失</v>
      </c>
      <c r="T75" s="10" t="str">
        <f>VLOOKUP(A:A,[1]Sheet1!$B:$AZ,49,0)</f>
        <v>甲基化</v>
      </c>
      <c r="U75" s="10" t="str">
        <f>VLOOKUP(A:A,[1]Sheet1!$B:$AZ,50,0)</f>
        <v>不突变</v>
      </c>
    </row>
    <row r="76" spans="1:21" x14ac:dyDescent="0.2">
      <c r="A76" s="11" t="s">
        <v>698</v>
      </c>
      <c r="B76" s="11" t="s">
        <v>80</v>
      </c>
      <c r="C76" s="8" t="str">
        <f>VLOOKUP(A:A,[1]Sheet1!$B:$J,7,0)</f>
        <v>颅内占位病变（岛，左）：胶质瘤？</v>
      </c>
      <c r="D76" s="11">
        <f>VLOOKUP(A:A,[1]Sheet1!$B:$AA,10,0)</f>
        <v>29</v>
      </c>
      <c r="E76" s="11" t="str">
        <f>VLOOKUP(A:A,[1]Sheet1!$B:$AA,9,0)</f>
        <v>女</v>
      </c>
      <c r="F76" s="18" t="str">
        <f>VLOOKUP(A:A,[1]Sheet1!$B:$O,14,0)</f>
        <v>头痛10年余，加重1年余。</v>
      </c>
      <c r="G76" s="10" t="str">
        <f>VLOOKUP(A:A,[1]Sheet1!$B:$AA,25,0)</f>
        <v>A(WHO II)</v>
      </c>
      <c r="H76" s="8" t="str">
        <f>VLOOKUP(A:A,[1]Sheet1!$B:$AC,28,0)</f>
        <v>星形细胞瘤（WHOII级）</v>
      </c>
      <c r="I76" s="8" t="str">
        <f>VLOOKUP(A:A,[1]Sheet1!$B:$AL,31,0)</f>
        <v>星形细胞瘤（岛，左）</v>
      </c>
      <c r="J76" s="10">
        <f>VLOOKUP(A:A,[1]Sheet1!$B:$AL,34,0)</f>
        <v>1381</v>
      </c>
      <c r="K76" s="10">
        <f>VLOOKUP(A:A,[1]Sheet1!$B:$AL,35,0)</f>
        <v>0</v>
      </c>
      <c r="L76" s="10">
        <f>VLOOKUP(A:A,[1]Sheet1!$B:$AL,36,0)</f>
        <v>1381</v>
      </c>
      <c r="M76" s="10">
        <f>VLOOKUP(A:A,[1]Sheet1!$B:$AAB,37,0)</f>
        <v>0</v>
      </c>
      <c r="N76" s="10">
        <f>VLOOKUP(A:A,[1]Sheet1!$B:$AAB,40,0)</f>
        <v>1</v>
      </c>
      <c r="O76" s="10">
        <f>VLOOKUP(A:A,[1]Sheet1!$B:$AZ,44,0)</f>
        <v>0</v>
      </c>
      <c r="P76" s="10">
        <f>VLOOKUP(A:A,[1]Sheet1!$B:$AZ,45,0)</f>
        <v>0</v>
      </c>
      <c r="Q76" s="10" t="str">
        <f>VLOOKUP(A:A,[1]Sheet1!$B:$AZ,46,0)</f>
        <v>突变</v>
      </c>
      <c r="R76" s="10" t="str">
        <f>VLOOKUP(A:A,[1]Sheet1!$B:$AZ,47,0)</f>
        <v>不突变</v>
      </c>
      <c r="S76" s="10" t="str">
        <f>VLOOKUP(A:A,[1]Sheet1!$B:$AZ,48,0)</f>
        <v>非共缺失</v>
      </c>
      <c r="T76" s="10" t="str">
        <f>VLOOKUP(A:A,[1]Sheet1!$B:$AZ,49,0)</f>
        <v>非甲基化</v>
      </c>
      <c r="U76" s="10" t="str">
        <f>VLOOKUP(A:A,[1]Sheet1!$B:$AZ,50,0)</f>
        <v>不突变</v>
      </c>
    </row>
    <row r="77" spans="1:21" x14ac:dyDescent="0.2">
      <c r="A77" s="11" t="s">
        <v>699</v>
      </c>
      <c r="B77" s="11" t="s">
        <v>167</v>
      </c>
      <c r="C77" s="8" t="str">
        <f>VLOOKUP(A:A,[1]Sheet1!$B:$J,7,0)</f>
        <v xml:space="preserve">颅内占位性病变（额叶，右）：星形细胞瘤？      缺血性脑白质病变
左侧上颌窦囊肿
</v>
      </c>
      <c r="D77" s="11">
        <f>VLOOKUP(A:A,[1]Sheet1!$B:$AA,10,0)</f>
        <v>42</v>
      </c>
      <c r="E77" s="11" t="str">
        <f>VLOOKUP(A:A,[1]Sheet1!$B:$AA,9,0)</f>
        <v>男</v>
      </c>
      <c r="F77" s="18" t="str">
        <f>VLOOKUP(A:A,[1]Sheet1!$B:$O,14,0)</f>
        <v>间断癫痫发作8年余</v>
      </c>
      <c r="G77" s="10" t="str">
        <f>VLOOKUP(A:A,[1]Sheet1!$B:$AA,25,0)</f>
        <v>O(WHO II)</v>
      </c>
      <c r="H77" s="8" t="str">
        <f>VLOOKUP(A:A,[1]Sheet1!$B:$AC,28,0)</f>
        <v>少突胶质细胞瘤（WHO II级）</v>
      </c>
      <c r="I77" s="8" t="str">
        <f>VLOOKUP(A:A,[1]Sheet1!$B:$AL,31,0)</f>
        <v xml:space="preserve">少突胶质细胞瘤（WHO II级，额，右）
缺血性脑白质病变
左侧上颌窦囊肿
</v>
      </c>
      <c r="J77" s="10">
        <f>VLOOKUP(A:A,[1]Sheet1!$B:$AL,34,0)</f>
        <v>1360</v>
      </c>
      <c r="K77" s="10">
        <f>VLOOKUP(A:A,[1]Sheet1!$B:$AL,35,0)</f>
        <v>0</v>
      </c>
      <c r="L77" s="10">
        <f>VLOOKUP(A:A,[1]Sheet1!$B:$AL,36,0)</f>
        <v>1360</v>
      </c>
      <c r="M77" s="10">
        <f>VLOOKUP(A:A,[1]Sheet1!$B:$AAB,37,0)</f>
        <v>0</v>
      </c>
      <c r="N77" s="10">
        <f>VLOOKUP(A:A,[1]Sheet1!$B:$AAB,40,0)</f>
        <v>1</v>
      </c>
      <c r="O77" s="10">
        <f>VLOOKUP(A:A,[1]Sheet1!$B:$AZ,44,0)</f>
        <v>0</v>
      </c>
      <c r="P77" s="10">
        <f>VLOOKUP(A:A,[1]Sheet1!$B:$AZ,45,0)</f>
        <v>0</v>
      </c>
      <c r="Q77" s="10" t="str">
        <f>VLOOKUP(A:A,[1]Sheet1!$B:$AZ,46,0)</f>
        <v>突变</v>
      </c>
      <c r="R77" s="10" t="str">
        <f>VLOOKUP(A:A,[1]Sheet1!$B:$AZ,47,0)</f>
        <v>不突变</v>
      </c>
      <c r="S77" s="10" t="str">
        <f>VLOOKUP(A:A,[1]Sheet1!$B:$AZ,48,0)</f>
        <v>共缺失</v>
      </c>
      <c r="T77" s="10" t="str">
        <f>VLOOKUP(A:A,[1]Sheet1!$B:$AZ,49,0)</f>
        <v>甲基化</v>
      </c>
      <c r="U77" s="10" t="str">
        <f>VLOOKUP(A:A,[1]Sheet1!$B:$AZ,50,0)</f>
        <v>突变</v>
      </c>
    </row>
    <row r="78" spans="1:21" x14ac:dyDescent="0.2">
      <c r="A78" s="11" t="s">
        <v>700</v>
      </c>
      <c r="B78" s="11" t="s">
        <v>81</v>
      </c>
      <c r="C78" s="8" t="str">
        <f>VLOOKUP(A:A,[1]Sheet1!$B:$J,7,0)</f>
        <v>1.颅内占位性病变（颞岛叶，额叶，海马，杏仁核，右）：胶质瘤 2.症状性癫痫 3.乙型病毒性肝炎病原携带者 4.鼻窦炎 5.上颌窦囊肿（双侧） 6.高血压病？ 7.病毒性心肌炎</v>
      </c>
      <c r="D78" s="11">
        <f>VLOOKUP(A:A,[1]Sheet1!$B:$AA,10,0)</f>
        <v>31</v>
      </c>
      <c r="E78" s="11" t="str">
        <f>VLOOKUP(A:A,[1]Sheet1!$B:$AA,9,0)</f>
        <v>男</v>
      </c>
      <c r="F78" s="18" t="str">
        <f>VLOOKUP(A:A,[1]Sheet1!$B:$O,14,0)</f>
        <v>幻嗅伴头痛，头晕6个月，加重2个月伴发作性意识丧失1个月</v>
      </c>
      <c r="G78" s="10" t="str">
        <f>VLOOKUP(A:A,[1]Sheet1!$B:$AA,25,0)</f>
        <v>A(WHO II)</v>
      </c>
      <c r="H78" s="8" t="str">
        <f>VLOOKUP(A:A,[1]Sheet1!$B:$AC,28,0)</f>
        <v>A(WHO II)</v>
      </c>
      <c r="I78" s="8" t="str">
        <f>VLOOKUP(A:A,[1]Sheet1!$B:$AL,31,0)</f>
        <v>1.星形细胞瘤（WHOⅡ级）（颞岛叶，额叶，海马，杏仁核，右）2.症状性癫痫 3.乙型病毒性肝炎病原携带者 4.鼻窦炎 5.上颌窦囊肿（双侧） 6.高血压3级（极高危） 7.病毒性心肌炎 8.下肢静脉血栓</v>
      </c>
      <c r="J78" s="10">
        <f>VLOOKUP(A:A,[1]Sheet1!$B:$AL,34,0)</f>
        <v>1346</v>
      </c>
      <c r="K78" s="10">
        <f>VLOOKUP(A:A,[1]Sheet1!$B:$AL,35,0)</f>
        <v>0</v>
      </c>
      <c r="L78" s="10">
        <f>VLOOKUP(A:A,[1]Sheet1!$B:$AL,36,0)</f>
        <v>1346</v>
      </c>
      <c r="M78" s="10">
        <f>VLOOKUP(A:A,[1]Sheet1!$B:$AAB,37,0)</f>
        <v>0</v>
      </c>
      <c r="N78" s="10">
        <f>VLOOKUP(A:A,[1]Sheet1!$B:$AAB,40,0)</f>
        <v>1</v>
      </c>
      <c r="O78" s="10">
        <f>VLOOKUP(A:A,[1]Sheet1!$B:$AZ,44,0)</f>
        <v>0</v>
      </c>
      <c r="P78" s="10">
        <f>VLOOKUP(A:A,[1]Sheet1!$B:$AZ,45,0)</f>
        <v>0</v>
      </c>
      <c r="Q78" s="10" t="str">
        <f>VLOOKUP(A:A,[1]Sheet1!$B:$AZ,46,0)</f>
        <v>突变</v>
      </c>
      <c r="R78" s="10" t="str">
        <f>VLOOKUP(A:A,[1]Sheet1!$B:$AZ,47,0)</f>
        <v>不突变</v>
      </c>
      <c r="S78" s="10" t="str">
        <f>VLOOKUP(A:A,[1]Sheet1!$B:$AZ,48,0)</f>
        <v>非共缺失</v>
      </c>
      <c r="T78" s="10" t="str">
        <f>VLOOKUP(A:A,[1]Sheet1!$B:$AZ,49,0)</f>
        <v>非甲基化</v>
      </c>
      <c r="U78" s="10" t="str">
        <f>VLOOKUP(A:A,[1]Sheet1!$B:$AZ,50,0)</f>
        <v>不突变</v>
      </c>
    </row>
    <row r="79" spans="1:21" x14ac:dyDescent="0.2">
      <c r="A79" s="11" t="s">
        <v>701</v>
      </c>
      <c r="B79" s="11" t="s">
        <v>82</v>
      </c>
      <c r="C79" s="8" t="str">
        <f>VLOOKUP(A:A,[1]Sheet1!$B:$J,7,0)</f>
        <v>1.颅内占位性病变(额、顶叶，右）：胶质瘤？ 2.症状性癫痫[继发性癫痫]</v>
      </c>
      <c r="D79" s="11">
        <f>VLOOKUP(A:A,[1]Sheet1!$B:$AA,10,0)</f>
        <v>50</v>
      </c>
      <c r="E79" s="11" t="str">
        <f>VLOOKUP(A:A,[1]Sheet1!$B:$AA,9,0)</f>
        <v>男</v>
      </c>
      <c r="F79" s="18" t="str">
        <f>VLOOKUP(A:A,[1]Sheet1!$B:$O,14,0)</f>
        <v>发作性左侧肢体抽搐6月余</v>
      </c>
      <c r="G79" s="10" t="str">
        <f>VLOOKUP(A:A,[1]Sheet1!$B:$AA,25,0)</f>
        <v>A(WHO II)</v>
      </c>
      <c r="H79" s="8" t="str">
        <f>VLOOKUP(A:A,[1]Sheet1!$B:$AC,28,0)</f>
        <v>肥胖细胞型星形细胞瘤(WHO II级),伴放射性坏死</v>
      </c>
      <c r="I79" s="8" t="str">
        <f>VLOOKUP(A:A,[1]Sheet1!$B:$AL,31,0)</f>
        <v>1.肥胖细胞型星形细胞瘤(额、顶叶，右)(WHO II级)；2.症状性癫痫[继发性癫痫]；3.低蛋白血症</v>
      </c>
      <c r="J79" s="10">
        <f>VLOOKUP(A:A,[1]Sheet1!$B:$AL,34,0)</f>
        <v>1345</v>
      </c>
      <c r="K79" s="10">
        <f>VLOOKUP(A:A,[1]Sheet1!$B:$AL,35,0)</f>
        <v>0</v>
      </c>
      <c r="L79" s="10">
        <f>VLOOKUP(A:A,[1]Sheet1!$B:$AL,36,0)</f>
        <v>1345</v>
      </c>
      <c r="M79" s="10">
        <f>VLOOKUP(A:A,[1]Sheet1!$B:$AAB,37,0)</f>
        <v>0</v>
      </c>
      <c r="N79" s="10">
        <f>VLOOKUP(A:A,[1]Sheet1!$B:$AAB,40,0)</f>
        <v>1</v>
      </c>
      <c r="O79" s="10">
        <f>VLOOKUP(A:A,[1]Sheet1!$B:$AZ,44,0)</f>
        <v>0</v>
      </c>
      <c r="P79" s="10">
        <f>VLOOKUP(A:A,[1]Sheet1!$B:$AZ,45,0)</f>
        <v>0</v>
      </c>
      <c r="Q79" s="10" t="str">
        <f>VLOOKUP(A:A,[1]Sheet1!$B:$AZ,46,0)</f>
        <v>突变</v>
      </c>
      <c r="R79" s="10" t="str">
        <f>VLOOKUP(A:A,[1]Sheet1!$B:$AZ,47,0)</f>
        <v>不突变</v>
      </c>
      <c r="S79" s="10" t="str">
        <f>VLOOKUP(A:A,[1]Sheet1!$B:$AZ,48,0)</f>
        <v>非共缺失</v>
      </c>
      <c r="T79" s="10" t="str">
        <f>VLOOKUP(A:A,[1]Sheet1!$B:$AZ,49,0)</f>
        <v>甲基化</v>
      </c>
      <c r="U79" s="10" t="str">
        <f>VLOOKUP(A:A,[1]Sheet1!$B:$AZ,50,0)</f>
        <v>不突变</v>
      </c>
    </row>
    <row r="80" spans="1:21" x14ac:dyDescent="0.2">
      <c r="A80" s="11" t="s">
        <v>702</v>
      </c>
      <c r="B80" s="11" t="s">
        <v>703</v>
      </c>
      <c r="C80" s="8" t="str">
        <f>VLOOKUP(A:A,[1]Sheet1!$B:$J,7,0)</f>
        <v>颅内占位性病变（额颞底节区，右，胶质瘤复发可能性大）</v>
      </c>
      <c r="D80" s="11">
        <f>VLOOKUP(A:A,[1]Sheet1!$B:$AA,10,0)</f>
        <v>17</v>
      </c>
      <c r="E80" s="11" t="str">
        <f>VLOOKUP(A:A,[1]Sheet1!$B:$AA,9,0)</f>
        <v>男</v>
      </c>
      <c r="F80" s="18" t="str">
        <f>VLOOKUP(A:A,[1]Sheet1!$B:$O,14,0)</f>
        <v>头痛一周余，颅内肿瘤切除术后7年复发</v>
      </c>
      <c r="G80" s="10" t="str">
        <f>VLOOKUP(A:A,[1]Sheet1!$B:$AA,25,0)</f>
        <v>A(WHO II)</v>
      </c>
      <c r="H80" s="8" t="str">
        <f>VLOOKUP(A:A,[1]Sheet1!$B:$AC,28,0)</f>
        <v>星形细胞肿瘤，部分呈毛细胞星形细胞瘤形态 (WHOⅠ级。</v>
      </c>
      <c r="I80" s="8" t="str">
        <f>VLOOKUP(A:A,[1]Sheet1!$B:$AL,31,0)</f>
        <v>星形细胞瘤，部分呈毛细胞星形细胞瘤形态（WHO I级，复发，额颞底节区，右）</v>
      </c>
      <c r="J80" s="10" t="str">
        <f>VLOOKUP(A:A,[1]Sheet1!$B:$AL,34,0)</f>
        <v>NA</v>
      </c>
      <c r="K80" s="10" t="str">
        <f>VLOOKUP(A:A,[1]Sheet1!$B:$AL,35,0)</f>
        <v>NA</v>
      </c>
      <c r="L80" s="10" t="str">
        <f>VLOOKUP(A:A,[1]Sheet1!$B:$AL,36,0)</f>
        <v>NA</v>
      </c>
      <c r="M80" s="10" t="str">
        <f>VLOOKUP(A:A,[1]Sheet1!$B:$AAB,37,0)</f>
        <v>NA</v>
      </c>
      <c r="N80" s="10" t="str">
        <f>VLOOKUP(A:A,[1]Sheet1!$B:$AAB,40,0)</f>
        <v>NA</v>
      </c>
      <c r="O80" s="10" t="str">
        <f>VLOOKUP(A:A,[1]Sheet1!$B:$AZ,44,0)</f>
        <v>复发</v>
      </c>
      <c r="P80" s="10" t="str">
        <f>VLOOKUP(A:A,[1]Sheet1!$B:$AZ,45,0)</f>
        <v>NA</v>
      </c>
      <c r="Q80" s="10" t="str">
        <f>VLOOKUP(A:A,[1]Sheet1!$B:$AZ,46,0)</f>
        <v>不突变</v>
      </c>
      <c r="R80" s="10" t="str">
        <f>VLOOKUP(A:A,[1]Sheet1!$B:$AZ,47,0)</f>
        <v>不突变</v>
      </c>
      <c r="S80" s="10" t="str">
        <f>VLOOKUP(A:A,[1]Sheet1!$B:$AZ,48,0)</f>
        <v>非共缺失</v>
      </c>
      <c r="T80" s="10" t="str">
        <f>VLOOKUP(A:A,[1]Sheet1!$B:$AZ,49,0)</f>
        <v>非甲基化</v>
      </c>
      <c r="U80" s="10" t="str">
        <f>VLOOKUP(A:A,[1]Sheet1!$B:$AZ,50,0)</f>
        <v>不突变</v>
      </c>
    </row>
    <row r="81" spans="1:21" x14ac:dyDescent="0.2">
      <c r="A81" s="11" t="s">
        <v>704</v>
      </c>
      <c r="B81" s="11" t="s">
        <v>169</v>
      </c>
      <c r="C81" s="8" t="str">
        <f>VLOOKUP(A:A,[1]Sheet1!$B:$J,7,0)</f>
        <v>1.颅内占位性病变（右额）考虑胶质瘤 </v>
      </c>
      <c r="D81" s="11">
        <f>VLOOKUP(A:A,[1]Sheet1!$B:$AA,10,0)</f>
        <v>61</v>
      </c>
      <c r="E81" s="11" t="str">
        <f>VLOOKUP(A:A,[1]Sheet1!$B:$AA,9,0)</f>
        <v>女</v>
      </c>
      <c r="F81" s="18" t="str">
        <f>VLOOKUP(A:A,[1]Sheet1!$B:$O,14,0)</f>
        <v>头痛伴头晕1个月</v>
      </c>
      <c r="G81" s="10" t="str">
        <f>VLOOKUP(A:A,[1]Sheet1!$B:$AA,25,0)</f>
        <v>AO(WHO III)</v>
      </c>
      <c r="H81" s="8" t="str">
        <f>VLOOKUP(A:A,[1]Sheet1!$B:$AC,28,0)</f>
        <v>间变性少突胶质细胞瘤 (WHOⅢ级)</v>
      </c>
      <c r="I81" s="8" t="str">
        <f>VLOOKUP(A:A,[1]Sheet1!$B:$AL,31,0)</f>
        <v>1.间变性少突胶质细胞瘤(额叶，右)（WHO III级） 2.高氯血症 3.低蛋白血症</v>
      </c>
      <c r="J81" s="10">
        <f>VLOOKUP(A:A,[1]Sheet1!$B:$AL,34,0)</f>
        <v>1324</v>
      </c>
      <c r="K81" s="10">
        <f>VLOOKUP(A:A,[1]Sheet1!$B:$AL,35,0)</f>
        <v>0</v>
      </c>
      <c r="L81" s="10">
        <f>VLOOKUP(A:A,[1]Sheet1!$B:$AL,36,0)</f>
        <v>1324</v>
      </c>
      <c r="M81" s="10">
        <f>VLOOKUP(A:A,[1]Sheet1!$B:$AAB,37,0)</f>
        <v>0</v>
      </c>
      <c r="N81" s="10">
        <f>VLOOKUP(A:A,[1]Sheet1!$B:$AAB,40,0)</f>
        <v>1</v>
      </c>
      <c r="O81" s="10">
        <f>VLOOKUP(A:A,[1]Sheet1!$B:$AZ,44,0)</f>
        <v>0</v>
      </c>
      <c r="P81" s="10">
        <f>VLOOKUP(A:A,[1]Sheet1!$B:$AZ,45,0)</f>
        <v>0</v>
      </c>
      <c r="Q81" s="10" t="str">
        <f>VLOOKUP(A:A,[1]Sheet1!$B:$AZ,46,0)</f>
        <v>突变</v>
      </c>
      <c r="R81" s="10" t="str">
        <f>VLOOKUP(A:A,[1]Sheet1!$B:$AZ,47,0)</f>
        <v>不突变</v>
      </c>
      <c r="S81" s="10" t="str">
        <f>VLOOKUP(A:A,[1]Sheet1!$B:$AZ,48,0)</f>
        <v>共缺失</v>
      </c>
      <c r="T81" s="10" t="str">
        <f>VLOOKUP(A:A,[1]Sheet1!$B:$AZ,49,0)</f>
        <v>甲基化</v>
      </c>
      <c r="U81" s="10" t="str">
        <f>VLOOKUP(A:A,[1]Sheet1!$B:$AZ,50,0)</f>
        <v>不突变</v>
      </c>
    </row>
    <row r="82" spans="1:21" x14ac:dyDescent="0.2">
      <c r="A82" s="19" t="s">
        <v>705</v>
      </c>
      <c r="B82" s="19" t="s">
        <v>170</v>
      </c>
      <c r="C82" s="8" t="str">
        <f>VLOOKUP(A:A,[1]Sheet1!$B:$J,7,0)</f>
        <v>1.颅内占位性病变（额顶，右，胶质瘤可能性大</v>
      </c>
      <c r="D82" s="11">
        <f>VLOOKUP(A:A,[1]Sheet1!$B:$AA,10,0)</f>
        <v>29</v>
      </c>
      <c r="E82" s="11" t="str">
        <f>VLOOKUP(A:A,[1]Sheet1!$B:$AA,9,0)</f>
        <v>女</v>
      </c>
      <c r="F82" s="18" t="str">
        <f>VLOOKUP(A:A,[1]Sheet1!$B:$O,14,0)</f>
        <v>间断性癫痫五月余，偶伴失语</v>
      </c>
      <c r="G82" s="10" t="str">
        <f>VLOOKUP(A:A,[1]Sheet1!$B:$AA,25,0)</f>
        <v>GBM(WHO IV)</v>
      </c>
      <c r="H82" s="8" t="str">
        <f>VLOOKUP(A:A,[1]Sheet1!$B:$AC,28,0)</f>
        <v>胶质母细胞瘤 (WHOⅣ级，小细胞亚型)</v>
      </c>
      <c r="I82" s="8" t="str">
        <f>VLOOKUP(A:A,[1]Sheet1!$B:$AL,31,0)</f>
        <v>1.胶质母细胞瘤（WHO IV级）2.房间隔缺损3.低蛋白血症 4.低钾血症 5.贫血</v>
      </c>
      <c r="J82" s="10">
        <f>VLOOKUP(A:A,[1]Sheet1!$B:$AL,34,0)</f>
        <v>1317</v>
      </c>
      <c r="K82" s="10">
        <f>VLOOKUP(A:A,[1]Sheet1!$B:$AL,35,0)</f>
        <v>0</v>
      </c>
      <c r="L82" s="10">
        <f>VLOOKUP(A:A,[1]Sheet1!$B:$AL,36,0)</f>
        <v>823</v>
      </c>
      <c r="M82" s="10">
        <f>VLOOKUP(A:A,[1]Sheet1!$B:$AAB,37,0)</f>
        <v>1</v>
      </c>
      <c r="N82" s="10">
        <f>VLOOKUP(A:A,[1]Sheet1!$B:$AAB,40,0)</f>
        <v>1</v>
      </c>
      <c r="O82" s="10">
        <f>VLOOKUP(A:A,[1]Sheet1!$B:$AZ,44,0)</f>
        <v>0</v>
      </c>
      <c r="P82" s="10">
        <f>VLOOKUP(A:A,[1]Sheet1!$B:$AZ,45,0)</f>
        <v>0</v>
      </c>
      <c r="Q82" s="10" t="str">
        <f>VLOOKUP(A:A,[1]Sheet1!$B:$AZ,46,0)</f>
        <v>突变</v>
      </c>
      <c r="R82" s="10" t="str">
        <f>VLOOKUP(A:A,[1]Sheet1!$B:$AZ,47,0)</f>
        <v>不突变</v>
      </c>
      <c r="S82" s="10" t="str">
        <f>VLOOKUP(A:A,[1]Sheet1!$B:$AZ,48,0)</f>
        <v>非共缺失</v>
      </c>
      <c r="T82" s="10" t="str">
        <f>VLOOKUP(A:A,[1]Sheet1!$B:$AZ,49,0)</f>
        <v>非甲基化</v>
      </c>
      <c r="U82" s="10" t="str">
        <f>VLOOKUP(A:A,[1]Sheet1!$B:$AZ,50,0)</f>
        <v>突变</v>
      </c>
    </row>
    <row r="83" spans="1:21" x14ac:dyDescent="0.2">
      <c r="A83" s="11" t="s">
        <v>706</v>
      </c>
      <c r="B83" s="11" t="s">
        <v>171</v>
      </c>
      <c r="C83" s="8" t="str">
        <f>VLOOKUP(A:A,[1]Sheet1!$B:$J,7,0)</f>
        <v>1.颅内占位性病变 2.子宫肌瘤术后 3.上颌窦炎 4.乳腺纤维瘤术后</v>
      </c>
      <c r="D83" s="11">
        <f>VLOOKUP(A:A,[1]Sheet1!$B:$AA,10,0)</f>
        <v>52</v>
      </c>
      <c r="E83" s="11" t="str">
        <f>VLOOKUP(A:A,[1]Sheet1!$B:$AA,9,0)</f>
        <v>女</v>
      </c>
      <c r="F83" s="18" t="str">
        <f>VLOOKUP(A:A,[1]Sheet1!$B:$O,14,0)</f>
        <v>发作性失语、失用、失写，癫痫8月余。</v>
      </c>
      <c r="G83" s="10" t="str">
        <f>VLOOKUP(A:A,[1]Sheet1!$B:$AA,25,0)</f>
        <v>AO(WHO III)</v>
      </c>
      <c r="H83" s="8" t="str">
        <f>VLOOKUP(A:A,[1]Sheet1!$B:$AC,28,0)</f>
        <v>病理诊断：间变性少突胶质细胞瘤 (WHOⅢ级)。</v>
      </c>
      <c r="I83" s="8" t="str">
        <f>VLOOKUP(A:A,[1]Sheet1!$B:$AL,31,0)</f>
        <v>1.颅内占位性病变,间变性少突胶质细胞瘤（WHO III） 2.症状性癫痫[继发性癫痫] 3.贫血 4.低蛋白血症 5.子宫肌瘤术后 6.上颌窦炎 7.乳腺纤维瘤术后</v>
      </c>
      <c r="J83" s="10">
        <f>VLOOKUP(A:A,[1]Sheet1!$B:$AL,34,0)</f>
        <v>1312</v>
      </c>
      <c r="K83" s="10">
        <f>VLOOKUP(A:A,[1]Sheet1!$B:$AL,35,0)</f>
        <v>0</v>
      </c>
      <c r="L83" s="10">
        <f>VLOOKUP(A:A,[1]Sheet1!$B:$AL,36,0)</f>
        <v>1312</v>
      </c>
      <c r="M83" s="10">
        <f>VLOOKUP(A:A,[1]Sheet1!$B:$AAB,37,0)</f>
        <v>0</v>
      </c>
      <c r="N83" s="10">
        <f>VLOOKUP(A:A,[1]Sheet1!$B:$AAB,40,0)</f>
        <v>1</v>
      </c>
      <c r="O83" s="10">
        <f>VLOOKUP(A:A,[1]Sheet1!$B:$AZ,44,0)</f>
        <v>0</v>
      </c>
      <c r="P83" s="10">
        <f>VLOOKUP(A:A,[1]Sheet1!$B:$AZ,45,0)</f>
        <v>0</v>
      </c>
      <c r="Q83" s="10" t="str">
        <f>VLOOKUP(A:A,[1]Sheet1!$B:$AZ,46,0)</f>
        <v>突变</v>
      </c>
      <c r="R83" s="10" t="str">
        <f>VLOOKUP(A:A,[1]Sheet1!$B:$AZ,47,0)</f>
        <v>不突变</v>
      </c>
      <c r="S83" s="10" t="str">
        <f>VLOOKUP(A:A,[1]Sheet1!$B:$AZ,48,0)</f>
        <v>共缺失</v>
      </c>
      <c r="T83" s="10" t="str">
        <f>VLOOKUP(A:A,[1]Sheet1!$B:$AZ,49,0)</f>
        <v>甲基化</v>
      </c>
      <c r="U83" s="10" t="str">
        <f>VLOOKUP(A:A,[1]Sheet1!$B:$AZ,50,0)</f>
        <v>突变</v>
      </c>
    </row>
    <row r="84" spans="1:21" x14ac:dyDescent="0.2">
      <c r="A84" s="11" t="s">
        <v>707</v>
      </c>
      <c r="B84" s="11" t="s">
        <v>83</v>
      </c>
      <c r="C84" s="8" t="str">
        <f>VLOOKUP(A:A,[1]Sheet1!$B:$J,7,0)</f>
        <v>1.弥漫性星形细胞瘤（额颞、海马，双侧，底节、岛叶，左；胼胝体、扣带回） 2.活检术后 3.高血压 4.腰椎病 5.颈椎病 6.视神经炎 7.KPS评分：70分</v>
      </c>
      <c r="D84" s="11">
        <f>VLOOKUP(A:A,[1]Sheet1!$B:$AA,10,0)</f>
        <v>48</v>
      </c>
      <c r="E84" s="11" t="str">
        <f>VLOOKUP(A:A,[1]Sheet1!$B:$AA,9,0)</f>
        <v>男</v>
      </c>
      <c r="F84" s="18" t="str">
        <f>VLOOKUP(A:A,[1]Sheet1!$B:$O,14,0)</f>
        <v>发现颅内占位性病变10余年，间断头晕头痛4月余。</v>
      </c>
      <c r="G84" s="10" t="str">
        <f>VLOOKUP(A:A,[1]Sheet1!$B:$AA,25,0)</f>
        <v>A(WHO II)</v>
      </c>
      <c r="H84" s="8" t="str">
        <f>VLOOKUP(A:A,[1]Sheet1!$B:$AC,28,0)</f>
        <v>病理诊断:星形细胞瘤，部分呈肥胖细胞型星形细胞瘤形态。（WHOⅡ级）</v>
      </c>
      <c r="I84" s="8" t="str">
        <f>VLOOKUP(A:A,[1]Sheet1!$B:$AL,31,0)</f>
        <v>1.星形细胞瘤（额颞、海马，双侧，底节、岛叶，左；胼胝体、扣带回）（WHO II级） 2.活检术后 3.高血压 4.腰椎病 5.颈椎病 6.视神经炎 7.中枢神经系统感染 8.低钠血症 9.肝功能异常 10.低蛋白血症 11.低氯血症12.KPS评分：70分</v>
      </c>
      <c r="J84" s="10">
        <f>VLOOKUP(A:A,[1]Sheet1!$B:$AL,34,0)</f>
        <v>1310</v>
      </c>
      <c r="K84" s="10">
        <f>VLOOKUP(A:A,[1]Sheet1!$B:$AL,35,0)</f>
        <v>0</v>
      </c>
      <c r="L84" s="10">
        <f>VLOOKUP(A:A,[1]Sheet1!$B:$AL,36,0)</f>
        <v>1310</v>
      </c>
      <c r="M84" s="10">
        <f>VLOOKUP(A:A,[1]Sheet1!$B:$AAB,37,0)</f>
        <v>0</v>
      </c>
      <c r="N84" s="10">
        <f>VLOOKUP(A:A,[1]Sheet1!$B:$AAB,40,0)</f>
        <v>1</v>
      </c>
      <c r="O84" s="10">
        <f>VLOOKUP(A:A,[1]Sheet1!$B:$AZ,44,0)</f>
        <v>0</v>
      </c>
      <c r="P84" s="10">
        <f>VLOOKUP(A:A,[1]Sheet1!$B:$AZ,45,0)</f>
        <v>0</v>
      </c>
      <c r="Q84" s="10" t="str">
        <f>VLOOKUP(A:A,[1]Sheet1!$B:$AZ,46,0)</f>
        <v>突变</v>
      </c>
      <c r="R84" s="10" t="str">
        <f>VLOOKUP(A:A,[1]Sheet1!$B:$AZ,47,0)</f>
        <v>不突变</v>
      </c>
      <c r="S84" s="10" t="str">
        <f>VLOOKUP(A:A,[1]Sheet1!$B:$AZ,48,0)</f>
        <v>非共缺失</v>
      </c>
      <c r="T84" s="10" t="str">
        <f>VLOOKUP(A:A,[1]Sheet1!$B:$AZ,49,0)</f>
        <v>非甲基化</v>
      </c>
      <c r="U84" s="10" t="str">
        <f>VLOOKUP(A:A,[1]Sheet1!$B:$AZ,50,0)</f>
        <v>不突变</v>
      </c>
    </row>
    <row r="85" spans="1:21" x14ac:dyDescent="0.2">
      <c r="A85" s="11" t="s">
        <v>708</v>
      </c>
      <c r="B85" s="11" t="s">
        <v>172</v>
      </c>
      <c r="C85" s="8" t="str">
        <f>VLOOKUP(A:A,[1]Sheet1!$B:$J,7,0)</f>
        <v>1.颅内占位性病变(额叶，右）：胶质瘤？ 2.症状性癫痫[继发性癫痫] 3.双侧筛窦炎</v>
      </c>
      <c r="D85" s="11">
        <f>VLOOKUP(A:A,[1]Sheet1!$B:$AA,10,0)</f>
        <v>50</v>
      </c>
      <c r="E85" s="11" t="str">
        <f>VLOOKUP(A:A,[1]Sheet1!$B:$AA,9,0)</f>
        <v>男</v>
      </c>
      <c r="F85" s="18" t="str">
        <f>VLOOKUP(A:A,[1]Sheet1!$B:$O,14,0)</f>
        <v>发作性意识丧失3个月</v>
      </c>
      <c r="G85" s="10" t="str">
        <f>VLOOKUP(A:A,[1]Sheet1!$B:$AA,25,0)</f>
        <v>OA(WHO II)</v>
      </c>
      <c r="H85" s="8" t="str">
        <f>VLOOKUP(A:A,[1]Sheet1!$B:$AC,28,0)</f>
        <v>病理诊断：少突星形细胞瘤 (WHOⅡ级)，部分细胞密度增高。</v>
      </c>
      <c r="I85" s="8" t="str">
        <f>VLOOKUP(A:A,[1]Sheet1!$B:$AL,31,0)</f>
        <v>1.少突-星形细胞瘤 (额叶，右） 2.低蛋白血症 3.气颅 4.症状性癫痫[继发性癫痫] 5.双侧筛窦炎</v>
      </c>
      <c r="J85" s="10">
        <f>VLOOKUP(A:A,[1]Sheet1!$B:$AL,34,0)</f>
        <v>1303</v>
      </c>
      <c r="K85" s="10">
        <f>VLOOKUP(A:A,[1]Sheet1!$B:$AL,35,0)</f>
        <v>0</v>
      </c>
      <c r="L85" s="10">
        <f>VLOOKUP(A:A,[1]Sheet1!$B:$AL,36,0)</f>
        <v>1303</v>
      </c>
      <c r="M85" s="10">
        <f>VLOOKUP(A:A,[1]Sheet1!$B:$AAB,37,0)</f>
        <v>0</v>
      </c>
      <c r="N85" s="10">
        <f>VLOOKUP(A:A,[1]Sheet1!$B:$AAB,40,0)</f>
        <v>1</v>
      </c>
      <c r="O85" s="10">
        <f>VLOOKUP(A:A,[1]Sheet1!$B:$AZ,44,0)</f>
        <v>0</v>
      </c>
      <c r="P85" s="10">
        <f>VLOOKUP(A:A,[1]Sheet1!$B:$AZ,45,0)</f>
        <v>0</v>
      </c>
      <c r="Q85" s="10" t="str">
        <f>VLOOKUP(A:A,[1]Sheet1!$B:$AZ,46,0)</f>
        <v>突变</v>
      </c>
      <c r="R85" s="10" t="str">
        <f>VLOOKUP(A:A,[1]Sheet1!$B:$AZ,47,0)</f>
        <v>不突变</v>
      </c>
      <c r="S85" s="10" t="str">
        <f>VLOOKUP(A:A,[1]Sheet1!$B:$AZ,48,0)</f>
        <v>共缺失</v>
      </c>
      <c r="T85" s="10" t="str">
        <f>VLOOKUP(A:A,[1]Sheet1!$B:$AZ,49,0)</f>
        <v>甲基化</v>
      </c>
      <c r="U85" s="10" t="str">
        <f>VLOOKUP(A:A,[1]Sheet1!$B:$AZ,50,0)</f>
        <v>突变</v>
      </c>
    </row>
    <row r="86" spans="1:21" x14ac:dyDescent="0.2">
      <c r="A86" s="11" t="s">
        <v>709</v>
      </c>
      <c r="B86" s="11" t="s">
        <v>710</v>
      </c>
      <c r="C86" s="8">
        <f>VLOOKUP(A:A,[1]Sheet1!$B:$J,7,0)</f>
        <v>0</v>
      </c>
      <c r="D86" s="11">
        <f>VLOOKUP(A:A,[1]Sheet1!$B:$AA,10,0)</f>
        <v>47</v>
      </c>
      <c r="E86" s="11" t="str">
        <f>VLOOKUP(A:A,[1]Sheet1!$B:$AA,9,0)</f>
        <v>女</v>
      </c>
      <c r="F86" s="18" t="str">
        <f>VLOOKUP(A:A,[1]Sheet1!$B:$O,14,0)</f>
        <v>无临床资料</v>
      </c>
      <c r="G86" s="10" t="str">
        <f>VLOOKUP(A:A,[1]Sheet1!$B:$AA,25,0)</f>
        <v>AOA(WHOIII)</v>
      </c>
      <c r="H86" s="8" t="str">
        <f>VLOOKUP(A:A,[1]Sheet1!$B:$AC,28,0)</f>
        <v>AOA(WHOIII)</v>
      </c>
      <c r="I86" s="8">
        <f>VLOOKUP(A:A,[1]Sheet1!$B:$AL,31,0)</f>
        <v>0</v>
      </c>
      <c r="J86" s="10">
        <f>VLOOKUP(A:A,[1]Sheet1!$B:$AL,34,0)</f>
        <v>0</v>
      </c>
      <c r="K86" s="10">
        <f>VLOOKUP(A:A,[1]Sheet1!$B:$AL,35,0)</f>
        <v>0</v>
      </c>
      <c r="L86" s="10">
        <f>VLOOKUP(A:A,[1]Sheet1!$B:$AL,36,0)</f>
        <v>0</v>
      </c>
      <c r="M86" s="10">
        <f>VLOOKUP(A:A,[1]Sheet1!$B:$AAB,37,0)</f>
        <v>0</v>
      </c>
      <c r="N86" s="10">
        <f>VLOOKUP(A:A,[1]Sheet1!$B:$AAB,40,0)</f>
        <v>0</v>
      </c>
      <c r="O86" s="10" t="str">
        <f>VLOOKUP(A:A,[1]Sheet1!$B:$AZ,44,0)</f>
        <v>原发</v>
      </c>
      <c r="P86" s="10">
        <f>VLOOKUP(A:A,[1]Sheet1!$B:$AZ,45,0)</f>
        <v>0</v>
      </c>
      <c r="Q86" s="10" t="str">
        <f>VLOOKUP(A:A,[1]Sheet1!$B:$AZ,46,0)</f>
        <v>突变</v>
      </c>
      <c r="R86" s="10" t="str">
        <f>VLOOKUP(A:A,[1]Sheet1!$B:$AZ,47,0)</f>
        <v>不突变</v>
      </c>
      <c r="S86" s="10" t="str">
        <f>VLOOKUP(A:A,[1]Sheet1!$B:$AZ,48,0)</f>
        <v>不共缺失</v>
      </c>
      <c r="T86" s="10" t="str">
        <f>VLOOKUP(A:A,[1]Sheet1!$B:$AZ,49,0)</f>
        <v>甲基化</v>
      </c>
      <c r="U86" s="10" t="str">
        <f>VLOOKUP(A:A,[1]Sheet1!$B:$AZ,50,0)</f>
        <v>突变</v>
      </c>
    </row>
    <row r="87" spans="1:21" x14ac:dyDescent="0.2">
      <c r="A87" s="11" t="s">
        <v>711</v>
      </c>
      <c r="B87" s="11" t="s">
        <v>174</v>
      </c>
      <c r="C87" s="8">
        <f>VLOOKUP(A:A,[1]Sheet1!$B:$J,7,0)</f>
        <v>0</v>
      </c>
      <c r="D87" s="11">
        <f>VLOOKUP(A:A,[1]Sheet1!$B:$AA,10,0)</f>
        <v>49</v>
      </c>
      <c r="E87" s="11" t="str">
        <f>VLOOKUP(A:A,[1]Sheet1!$B:$AA,9,0)</f>
        <v>女</v>
      </c>
      <c r="F87" s="18" t="str">
        <f>VLOOKUP(A:A,[1]Sheet1!$B:$O,14,0)</f>
        <v>无临床资料</v>
      </c>
      <c r="G87" s="10">
        <f>VLOOKUP(A:A,[1]Sheet1!$B:$AA,25,0)</f>
        <v>0</v>
      </c>
      <c r="H87" s="8" t="str">
        <f>VLOOKUP(A:A,[1]Sheet1!$B:$AC,28,0)</f>
        <v>OA(WHO II)</v>
      </c>
      <c r="I87" s="8">
        <f>VLOOKUP(A:A,[1]Sheet1!$B:$AL,31,0)</f>
        <v>0</v>
      </c>
      <c r="J87" s="10">
        <f>VLOOKUP(A:A,[1]Sheet1!$B:$AL,34,0)</f>
        <v>0</v>
      </c>
      <c r="K87" s="10">
        <f>VLOOKUP(A:A,[1]Sheet1!$B:$AL,35,0)</f>
        <v>0</v>
      </c>
      <c r="L87" s="10">
        <f>VLOOKUP(A:A,[1]Sheet1!$B:$AL,36,0)</f>
        <v>0</v>
      </c>
      <c r="M87" s="10">
        <f>VLOOKUP(A:A,[1]Sheet1!$B:$AAB,37,0)</f>
        <v>0</v>
      </c>
      <c r="N87" s="10">
        <f>VLOOKUP(A:A,[1]Sheet1!$B:$AAB,40,0)</f>
        <v>0</v>
      </c>
      <c r="O87" s="10">
        <f>VLOOKUP(A:A,[1]Sheet1!$B:$AZ,44,0)</f>
        <v>0</v>
      </c>
      <c r="P87" s="10">
        <f>VLOOKUP(A:A,[1]Sheet1!$B:$AZ,45,0)</f>
        <v>0</v>
      </c>
      <c r="Q87" s="10" t="str">
        <f>VLOOKUP(A:A,[1]Sheet1!$B:$AZ,46,0)</f>
        <v>突变</v>
      </c>
      <c r="R87" s="10" t="str">
        <f>VLOOKUP(A:A,[1]Sheet1!$B:$AZ,47,0)</f>
        <v>不突变</v>
      </c>
      <c r="S87" s="10" t="str">
        <f>VLOOKUP(A:A,[1]Sheet1!$B:$AZ,48,0)</f>
        <v>共缺失</v>
      </c>
      <c r="T87" s="10" t="str">
        <f>VLOOKUP(A:A,[1]Sheet1!$B:$AZ,49,0)</f>
        <v>甲基化;</v>
      </c>
      <c r="U87" s="10" t="str">
        <f>VLOOKUP(A:A,[1]Sheet1!$B:$AZ,50,0)</f>
        <v>突变</v>
      </c>
    </row>
    <row r="88" spans="1:21" x14ac:dyDescent="0.2">
      <c r="A88" s="11" t="s">
        <v>712</v>
      </c>
      <c r="B88" s="11" t="s">
        <v>84</v>
      </c>
      <c r="C88" s="8" t="str">
        <f>VLOOKUP(A:A,[1]Sheet1!$B:$J,7,0)</f>
        <v>颅内占位性病变（右颞顶、脑室后角、胼胝体区）：胶质瘤可能性大  症状性癫痫[继发性癫痫]</v>
      </c>
      <c r="D88" s="11">
        <f>VLOOKUP(A:A,[1]Sheet1!$B:$AA,10,0)</f>
        <v>31</v>
      </c>
      <c r="E88" s="11" t="str">
        <f>VLOOKUP(A:A,[1]Sheet1!$B:$AA,9,0)</f>
        <v>男</v>
      </c>
      <c r="F88" s="18" t="str">
        <f>VLOOKUP(A:A,[1]Sheet1!$B:$O,14,0)</f>
        <v>发作性左侧肢体麻木，伴头晕、头痛1年。</v>
      </c>
      <c r="G88" s="10" t="str">
        <f>VLOOKUP(A:A,[1]Sheet1!$B:$AA,25,0)</f>
        <v>AA(WHO III)</v>
      </c>
      <c r="H88" s="8" t="str">
        <f>VLOOKUP(A:A,[1]Sheet1!$B:$AC,28,0)</f>
        <v>病理诊断：星形细胞瘤，偶见坏死。（WHOⅡ-Ⅲ级）</v>
      </c>
      <c r="I88" s="8" t="str">
        <f>VLOOKUP(A:A,[1]Sheet1!$B:$AL,31,0)</f>
        <v>1.星形细胞瘤，偶见坏死（右颞顶、脑室后角、胼胝体区）（WHOⅡ-Ⅲ级） 2.症状性癫痫[继发性癫痫] 3.中枢神经系统感染 4.低钠血症 5.高氯血症</v>
      </c>
      <c r="J88" s="10">
        <f>VLOOKUP(A:A,[1]Sheet1!$B:$AL,34,0)</f>
        <v>1033</v>
      </c>
      <c r="K88" s="10">
        <f>VLOOKUP(A:A,[1]Sheet1!$B:$AL,35,0)</f>
        <v>1</v>
      </c>
      <c r="L88" s="10">
        <f>VLOOKUP(A:A,[1]Sheet1!$B:$AL,36,0)</f>
        <v>819</v>
      </c>
      <c r="M88" s="10">
        <f>VLOOKUP(A:A,[1]Sheet1!$B:$AAB,37,0)</f>
        <v>1</v>
      </c>
      <c r="N88" s="10">
        <f>VLOOKUP(A:A,[1]Sheet1!$B:$AAB,40,0)</f>
        <v>1</v>
      </c>
      <c r="O88" s="10">
        <f>VLOOKUP(A:A,[1]Sheet1!$B:$AZ,44,0)</f>
        <v>0</v>
      </c>
      <c r="P88" s="10">
        <f>VLOOKUP(A:A,[1]Sheet1!$B:$AZ,45,0)</f>
        <v>0</v>
      </c>
      <c r="Q88" s="10" t="str">
        <f>VLOOKUP(A:A,[1]Sheet1!$B:$AZ,46,0)</f>
        <v>突变</v>
      </c>
      <c r="R88" s="10" t="str">
        <f>VLOOKUP(A:A,[1]Sheet1!$B:$AZ,47,0)</f>
        <v>不突变</v>
      </c>
      <c r="S88" s="10" t="str">
        <f>VLOOKUP(A:A,[1]Sheet1!$B:$AZ,48,0)</f>
        <v>非共缺失</v>
      </c>
      <c r="T88" s="10" t="str">
        <f>VLOOKUP(A:A,[1]Sheet1!$B:$AZ,49,0)</f>
        <v>非甲基化</v>
      </c>
      <c r="U88" s="10" t="str">
        <f>VLOOKUP(A:A,[1]Sheet1!$B:$AZ,50,0)</f>
        <v>不突变</v>
      </c>
    </row>
    <row r="89" spans="1:21" x14ac:dyDescent="0.2">
      <c r="A89" s="11" t="s">
        <v>713</v>
      </c>
      <c r="B89" s="11" t="s">
        <v>175</v>
      </c>
      <c r="C89" s="8" t="str">
        <f>VLOOKUP(A:A,[1]Sheet1!$B:$J,7,0)</f>
        <v>星形细胞瘤可能性大</v>
      </c>
      <c r="D89" s="11">
        <f>VLOOKUP(A:A,[1]Sheet1!$B:$AA,10,0)</f>
        <v>39</v>
      </c>
      <c r="E89" s="11" t="str">
        <f>VLOOKUP(A:A,[1]Sheet1!$B:$AA,9,0)</f>
        <v>男</v>
      </c>
      <c r="F89" s="18" t="str">
        <f>VLOOKUP(A:A,[1]Sheet1!$B:$O,14,0)</f>
        <v>头胀1个月余</v>
      </c>
      <c r="G89" s="10" t="str">
        <f>VLOOKUP(A:A,[1]Sheet1!$B:$AA,25,0)</f>
        <v>O(WHO II)</v>
      </c>
      <c r="H89" s="8" t="str">
        <f>VLOOKUP(A:A,[1]Sheet1!$B:$AC,28,0)</f>
        <v>病理诊断（145894）：少突胶质细胞瘤，局灶星形细胞瘤 (WHOⅡ级)。</v>
      </c>
      <c r="I89" s="8" t="str">
        <f>VLOOKUP(A:A,[1]Sheet1!$B:$AL,31,0)</f>
        <v>少突胶质细胞瘤</v>
      </c>
      <c r="J89" s="10">
        <f>VLOOKUP(A:A,[1]Sheet1!$B:$AL,34,0)</f>
        <v>1276</v>
      </c>
      <c r="K89" s="10">
        <f>VLOOKUP(A:A,[1]Sheet1!$B:$AL,35,0)</f>
        <v>0</v>
      </c>
      <c r="L89" s="10">
        <f>VLOOKUP(A:A,[1]Sheet1!$B:$AL,36,0)</f>
        <v>1276</v>
      </c>
      <c r="M89" s="10">
        <f>VLOOKUP(A:A,[1]Sheet1!$B:$AAB,37,0)</f>
        <v>0</v>
      </c>
      <c r="N89" s="10">
        <f>VLOOKUP(A:A,[1]Sheet1!$B:$AAB,40,0)</f>
        <v>1</v>
      </c>
      <c r="O89" s="10">
        <f>VLOOKUP(A:A,[1]Sheet1!$B:$AZ,44,0)</f>
        <v>0</v>
      </c>
      <c r="P89" s="10">
        <f>VLOOKUP(A:A,[1]Sheet1!$B:$AZ,45,0)</f>
        <v>0</v>
      </c>
      <c r="Q89" s="10" t="str">
        <f>VLOOKUP(A:A,[1]Sheet1!$B:$AZ,46,0)</f>
        <v>突变</v>
      </c>
      <c r="R89" s="10" t="str">
        <f>VLOOKUP(A:A,[1]Sheet1!$B:$AZ,47,0)</f>
        <v>不突变</v>
      </c>
      <c r="S89" s="10" t="str">
        <f>VLOOKUP(A:A,[1]Sheet1!$B:$AZ,48,0)</f>
        <v>共缺失</v>
      </c>
      <c r="T89" s="10" t="str">
        <f>VLOOKUP(A:A,[1]Sheet1!$B:$AZ,49,0)</f>
        <v>甲基化</v>
      </c>
      <c r="U89" s="10" t="str">
        <f>VLOOKUP(A:A,[1]Sheet1!$B:$AZ,50,0)</f>
        <v>不突变</v>
      </c>
    </row>
    <row r="90" spans="1:21" x14ac:dyDescent="0.2">
      <c r="A90" s="11" t="s">
        <v>714</v>
      </c>
      <c r="B90" s="11" t="s">
        <v>176</v>
      </c>
      <c r="C90" s="8" t="str">
        <f>VLOOKUP(A:A,[1]Sheet1!$B:$J,7,0)</f>
        <v>1.颅内占位性病变（颞，左）：胶质瘤？ 2.窦性心动过速</v>
      </c>
      <c r="D90" s="11">
        <f>VLOOKUP(A:A,[1]Sheet1!$B:$AA,10,0)</f>
        <v>30</v>
      </c>
      <c r="E90" s="11" t="str">
        <f>VLOOKUP(A:A,[1]Sheet1!$B:$AA,9,0)</f>
        <v>男</v>
      </c>
      <c r="F90" s="18" t="str">
        <f>VLOOKUP(A:A,[1]Sheet1!$B:$O,14,0)</f>
        <v>间断头晕伴言语不利1个月。</v>
      </c>
      <c r="G90" s="10" t="str">
        <f>VLOOKUP(A:A,[1]Sheet1!$B:$AA,25,0)</f>
        <v>胶质瘤(级别未知)</v>
      </c>
      <c r="H90" s="8" t="str">
        <f>VLOOKUP(A:A,[1]Sheet1!$B:$AC,28,0)</f>
        <v>NA</v>
      </c>
      <c r="I90" s="8" t="str">
        <f>VLOOKUP(A:A,[1]Sheet1!$B:$AL,31,0)</f>
        <v>NA</v>
      </c>
      <c r="J90" s="10" t="str">
        <f>VLOOKUP(A:A,[1]Sheet1!$B:$AL,34,0)</f>
        <v>NA</v>
      </c>
      <c r="K90" s="10" t="str">
        <f>VLOOKUP(A:A,[1]Sheet1!$B:$AL,35,0)</f>
        <v>NA</v>
      </c>
      <c r="L90" s="10" t="str">
        <f>VLOOKUP(A:A,[1]Sheet1!$B:$AL,36,0)</f>
        <v>NA</v>
      </c>
      <c r="M90" s="10" t="str">
        <f>VLOOKUP(A:A,[1]Sheet1!$B:$AAB,37,0)</f>
        <v>NA</v>
      </c>
      <c r="N90" s="10">
        <f>VLOOKUP(A:A,[1]Sheet1!$B:$AAB,40,0)</f>
        <v>0</v>
      </c>
      <c r="O90" s="10" t="str">
        <f>VLOOKUP(A:A,[1]Sheet1!$B:$AZ,44,0)</f>
        <v>原发</v>
      </c>
      <c r="P90" s="10" t="str">
        <f>VLOOKUP(A:A,[1]Sheet1!$B:$AZ,45,0)</f>
        <v>NA</v>
      </c>
      <c r="Q90" s="10" t="str">
        <f>VLOOKUP(A:A,[1]Sheet1!$B:$AZ,46,0)</f>
        <v>无突变</v>
      </c>
      <c r="R90" s="10" t="str">
        <f>VLOOKUP(A:A,[1]Sheet1!$B:$AZ,47,0)</f>
        <v>无突变</v>
      </c>
      <c r="S90" s="10" t="str">
        <f>VLOOKUP(A:A,[1]Sheet1!$B:$AZ,48,0)</f>
        <v>非共缺失</v>
      </c>
      <c r="T90" s="10" t="str">
        <f>VLOOKUP(A:A,[1]Sheet1!$B:$AZ,49,0)</f>
        <v>非甲基化</v>
      </c>
      <c r="U90" s="10" t="str">
        <f>VLOOKUP(A:A,[1]Sheet1!$B:$AZ,50,0)</f>
        <v>无突变</v>
      </c>
    </row>
    <row r="91" spans="1:21" x14ac:dyDescent="0.2">
      <c r="A91" s="11" t="s">
        <v>715</v>
      </c>
      <c r="B91" s="11" t="s">
        <v>179</v>
      </c>
      <c r="C91" s="8" t="str">
        <f>VLOOKUP(A:A,[1]Sheet1!$B:$J,7,0)</f>
        <v>1.颅内占位性病变（额顶，右） 胶质瘤？2.症状性癫痫[继发性癫痫]3.剖宫产术后</v>
      </c>
      <c r="D91" s="11">
        <f>VLOOKUP(A:A,[1]Sheet1!$B:$AA,10,0)</f>
        <v>41</v>
      </c>
      <c r="E91" s="11" t="str">
        <f>VLOOKUP(A:A,[1]Sheet1!$B:$AA,9,0)</f>
        <v>女</v>
      </c>
      <c r="F91" s="18" t="str">
        <f>VLOOKUP(A:A,[1]Sheet1!$B:$O,14,0)</f>
        <v>突发左侧肢体无力伴感觉麻木1月。</v>
      </c>
      <c r="G91" s="10" t="str">
        <f>VLOOKUP(A:A,[1]Sheet1!$B:$AA,25,0)</f>
        <v>GBM(WHO IV)</v>
      </c>
      <c r="H91" s="8" t="str">
        <f>VLOOKUP(A:A,[1]Sheet1!$B:$AC,28,0)</f>
        <v xml:space="preserve">胶质母细胞瘤 (WHOⅣ级)。 </v>
      </c>
      <c r="I91" s="8" t="str">
        <f>VLOOKUP(A:A,[1]Sheet1!$B:$AL,31,0)</f>
        <v>1.胶质母细胞瘤（额顶，右）2.症状性癫痫[继发性癫痫]3.剖宫产术后</v>
      </c>
      <c r="J91" s="10">
        <f>VLOOKUP(A:A,[1]Sheet1!$B:$AL,34,0)</f>
        <v>1111</v>
      </c>
      <c r="K91" s="10">
        <f>VLOOKUP(A:A,[1]Sheet1!$B:$AL,35,0)</f>
        <v>0</v>
      </c>
      <c r="L91" s="10">
        <f>VLOOKUP(A:A,[1]Sheet1!$B:$AL,36,0)</f>
        <v>1111</v>
      </c>
      <c r="M91" s="10">
        <f>VLOOKUP(A:A,[1]Sheet1!$B:$AAB,37,0)</f>
        <v>0</v>
      </c>
      <c r="N91" s="10">
        <f>VLOOKUP(A:A,[1]Sheet1!$B:$AAB,40,0)</f>
        <v>1</v>
      </c>
      <c r="O91" s="10">
        <f>VLOOKUP(A:A,[1]Sheet1!$B:$AZ,44,0)</f>
        <v>0</v>
      </c>
      <c r="P91" s="10">
        <f>VLOOKUP(A:A,[1]Sheet1!$B:$AZ,45,0)</f>
        <v>0</v>
      </c>
      <c r="Q91" s="10" t="str">
        <f>VLOOKUP(A:A,[1]Sheet1!$B:$AZ,46,0)</f>
        <v>不突变</v>
      </c>
      <c r="R91" s="10" t="str">
        <f>VLOOKUP(A:A,[1]Sheet1!$B:$AZ,47,0)</f>
        <v>不突变</v>
      </c>
      <c r="S91" s="10" t="str">
        <f>VLOOKUP(A:A,[1]Sheet1!$B:$AZ,48,0)</f>
        <v>非共缺失</v>
      </c>
      <c r="T91" s="10" t="str">
        <f>VLOOKUP(A:A,[1]Sheet1!$B:$AZ,49,0)</f>
        <v>非甲基化</v>
      </c>
      <c r="U91" s="10" t="str">
        <f>VLOOKUP(A:A,[1]Sheet1!$B:$AZ,50,0)</f>
        <v>不突变</v>
      </c>
    </row>
    <row r="92" spans="1:21" x14ac:dyDescent="0.2">
      <c r="A92" s="11" t="s">
        <v>716</v>
      </c>
      <c r="B92" s="11" t="s">
        <v>85</v>
      </c>
      <c r="C92" s="8" t="str">
        <f>VLOOKUP(A:A,[1]Sheet1!$B:$J,7,0)</f>
        <v>双额占位性病变</v>
      </c>
      <c r="D92" s="11">
        <f>VLOOKUP(A:A,[1]Sheet1!$B:$AA,10,0)</f>
        <v>28</v>
      </c>
      <c r="E92" s="11" t="str">
        <f>VLOOKUP(A:A,[1]Sheet1!$B:$AA,9,0)</f>
        <v>女</v>
      </c>
      <c r="F92" s="18" t="str">
        <f>VLOOKUP(A:A,[1]Sheet1!$B:$O,14,0)</f>
        <v>体检发现颅内占位两个月</v>
      </c>
      <c r="G92" s="10" t="str">
        <f>VLOOKUP(A:A,[1]Sheet1!$B:$AA,25,0)</f>
        <v>A</v>
      </c>
      <c r="H92" s="8" t="str">
        <f>VLOOKUP(A:A,[1]Sheet1!$B:$AC,28,0)</f>
        <v>星形细胞瘤，（WHOII级）</v>
      </c>
      <c r="I92" s="8" t="str">
        <f>VLOOKUP(A:A,[1]Sheet1!$B:$AL,31,0)</f>
        <v>少枝星形细胞瘤（WHOⅢ级）</v>
      </c>
      <c r="J92" s="10">
        <f>VLOOKUP(A:A,[1]Sheet1!$B:$AL,34,0)</f>
        <v>2538</v>
      </c>
      <c r="K92" s="10">
        <f>VLOOKUP(A:A,[1]Sheet1!$B:$AL,35,0)</f>
        <v>0</v>
      </c>
      <c r="L92" s="10">
        <f>VLOOKUP(A:A,[1]Sheet1!$B:$AL,36,0)</f>
        <v>2538</v>
      </c>
      <c r="M92" s="10">
        <f>VLOOKUP(A:A,[1]Sheet1!$B:$AAB,37,0)</f>
        <v>0</v>
      </c>
      <c r="N92" s="10">
        <f>VLOOKUP(A:A,[1]Sheet1!$B:$AAB,40,0)</f>
        <v>1</v>
      </c>
      <c r="O92" s="10">
        <f>VLOOKUP(A:A,[1]Sheet1!$B:$AZ,44,0)</f>
        <v>0</v>
      </c>
      <c r="P92" s="10">
        <f>VLOOKUP(A:A,[1]Sheet1!$B:$AZ,45,0)</f>
        <v>0</v>
      </c>
      <c r="Q92" s="10" t="str">
        <f>VLOOKUP(A:A,[1]Sheet1!$B:$AZ,46,0)</f>
        <v>无突变</v>
      </c>
      <c r="R92" s="10" t="str">
        <f>VLOOKUP(A:A,[1]Sheet1!$B:$AZ,47,0)</f>
        <v>NA</v>
      </c>
      <c r="S92" s="10" t="str">
        <f>VLOOKUP(A:A,[1]Sheet1!$B:$AZ,48,0)</f>
        <v>无共缺失</v>
      </c>
      <c r="T92" s="10" t="str">
        <f>VLOOKUP(A:A,[1]Sheet1!$B:$AZ,49,0)</f>
        <v>NA</v>
      </c>
      <c r="U92" s="10" t="str">
        <f>VLOOKUP(A:A,[1]Sheet1!$B:$AZ,50,0)</f>
        <v>NA</v>
      </c>
    </row>
    <row r="93" spans="1:21" x14ac:dyDescent="0.2">
      <c r="A93" s="11" t="s">
        <v>717</v>
      </c>
      <c r="B93" s="11" t="s">
        <v>180</v>
      </c>
      <c r="C93" s="8" t="str">
        <f>VLOOKUP(A:A,[1]Sheet1!$B:$J,7,0)</f>
        <v>1.颅内占位性病变（颞 丘脑，左）：胶质瘤  2.慢性阻塞性肺疾病  3.下肢静脉曲张术后</v>
      </c>
      <c r="D93" s="11">
        <f>VLOOKUP(A:A,[1]Sheet1!$B:$AA,10,0)</f>
        <v>60</v>
      </c>
      <c r="E93" s="11" t="str">
        <f>VLOOKUP(A:A,[1]Sheet1!$B:$AA,9,0)</f>
        <v>女</v>
      </c>
      <c r="F93" s="18" t="str">
        <f>VLOOKUP(A:A,[1]Sheet1!$B:$O,14,0)</f>
        <v>间断头晕3个月。</v>
      </c>
      <c r="G93" s="10" t="str">
        <f>VLOOKUP(A:A,[1]Sheet1!$B:$AA,25,0)</f>
        <v>A(WHO II)</v>
      </c>
      <c r="H93" s="8" t="str">
        <f>VLOOKUP(A:A,[1]Sheet1!$B:$AC,28,0)</f>
        <v>星形细胞瘤(WHOⅡ级)，可见核分裂像，Ki-67标记指数较高，提示生长活跃</v>
      </c>
      <c r="I93" s="8" t="str">
        <f>VLOOKUP(A:A,[1]Sheet1!$B:$AL,31,0)</f>
        <v>1.星形细胞瘤（颞 丘脑，左）2.低蛋白血症3.上颌窦囊肿4.鼻窦炎5.慢性阻塞性肺疾病6.下肢静脉曲张术后</v>
      </c>
      <c r="J93" s="10">
        <f>VLOOKUP(A:A,[1]Sheet1!$B:$AL,34,0)</f>
        <v>712</v>
      </c>
      <c r="K93" s="10">
        <f>VLOOKUP(A:A,[1]Sheet1!$B:$AL,35,0)</f>
        <v>1</v>
      </c>
      <c r="L93" s="10">
        <f>VLOOKUP(A:A,[1]Sheet1!$B:$AL,36,0)</f>
        <v>498</v>
      </c>
      <c r="M93" s="10">
        <f>VLOOKUP(A:A,[1]Sheet1!$B:$AAB,37,0)</f>
        <v>1</v>
      </c>
      <c r="N93" s="10">
        <f>VLOOKUP(A:A,[1]Sheet1!$B:$AAB,40,0)</f>
        <v>1</v>
      </c>
      <c r="O93" s="10">
        <f>VLOOKUP(A:A,[1]Sheet1!$B:$AZ,44,0)</f>
        <v>0</v>
      </c>
      <c r="P93" s="10">
        <f>VLOOKUP(A:A,[1]Sheet1!$B:$AZ,45,0)</f>
        <v>0</v>
      </c>
      <c r="Q93" s="10" t="str">
        <f>VLOOKUP(A:A,[1]Sheet1!$B:$AZ,46,0)</f>
        <v>突变</v>
      </c>
      <c r="R93" s="10" t="str">
        <f>VLOOKUP(A:A,[1]Sheet1!$B:$AZ,47,0)</f>
        <v>不突变</v>
      </c>
      <c r="S93" s="10" t="str">
        <f>VLOOKUP(A:A,[1]Sheet1!$B:$AZ,48,0)</f>
        <v>非共缺失</v>
      </c>
      <c r="T93" s="10" t="str">
        <f>VLOOKUP(A:A,[1]Sheet1!$B:$AZ,49,0)</f>
        <v>非甲基化</v>
      </c>
      <c r="U93" s="10" t="str">
        <f>VLOOKUP(A:A,[1]Sheet1!$B:$AZ,50,0)</f>
        <v>不突变</v>
      </c>
    </row>
    <row r="94" spans="1:21" x14ac:dyDescent="0.2">
      <c r="A94" s="11" t="s">
        <v>718</v>
      </c>
      <c r="B94" s="11" t="s">
        <v>86</v>
      </c>
      <c r="C94" s="8" t="str">
        <f>VLOOKUP(A:A,[1]Sheet1!$B:$J,7,0)</f>
        <v>右额岛占位：胶质瘤？</v>
      </c>
      <c r="D94" s="11">
        <f>VLOOKUP(A:A,[1]Sheet1!$B:$AA,10,0)</f>
        <v>40</v>
      </c>
      <c r="E94" s="11" t="str">
        <f>VLOOKUP(A:A,[1]Sheet1!$B:$AA,9,0)</f>
        <v>女</v>
      </c>
      <c r="F94" s="18" t="str">
        <f>VLOOKUP(A:A,[1]Sheet1!$B:$O,14,0)</f>
        <v>左上肢不自主抽搐2个月余</v>
      </c>
      <c r="G94" s="10" t="str">
        <f>VLOOKUP(A:A,[1]Sheet1!$B:$AA,25,0)</f>
        <v>A</v>
      </c>
      <c r="H94" s="8" t="str">
        <f>VLOOKUP(A:A,[1]Sheet1!$B:$AC,28,0)</f>
        <v>星形细胞瘤（WHO Ⅱ级）。</v>
      </c>
      <c r="I94" s="8" t="str">
        <f>VLOOKUP(A:A,[1]Sheet1!$B:$AL,31,0)</f>
        <v>星形细胞瘤（额岛，右）（WHOⅡ级）</v>
      </c>
      <c r="J94" s="10">
        <f>VLOOKUP(A:A,[1]Sheet1!$B:$AL,34,0)</f>
        <v>1947</v>
      </c>
      <c r="K94" s="10">
        <f>VLOOKUP(A:A,[1]Sheet1!$B:$AL,35,0)</f>
        <v>1</v>
      </c>
      <c r="L94" s="10">
        <f>VLOOKUP(A:A,[1]Sheet1!$B:$AL,36,0)</f>
        <v>1947</v>
      </c>
      <c r="M94" s="10">
        <f>VLOOKUP(A:A,[1]Sheet1!$B:$AAB,37,0)</f>
        <v>1</v>
      </c>
      <c r="N94" s="10">
        <f>VLOOKUP(A:A,[1]Sheet1!$B:$AAB,40,0)</f>
        <v>1</v>
      </c>
      <c r="O94" s="10">
        <f>VLOOKUP(A:A,[1]Sheet1!$B:$AZ,44,0)</f>
        <v>0</v>
      </c>
      <c r="P94" s="10">
        <f>VLOOKUP(A:A,[1]Sheet1!$B:$AZ,45,0)</f>
        <v>0</v>
      </c>
      <c r="Q94" s="10" t="str">
        <f>VLOOKUP(A:A,[1]Sheet1!$B:$AZ,46,0)</f>
        <v>突变</v>
      </c>
      <c r="R94" s="10" t="str">
        <f>VLOOKUP(A:A,[1]Sheet1!$B:$AZ,47,0)</f>
        <v>NA</v>
      </c>
      <c r="S94" s="10" t="str">
        <f>VLOOKUP(A:A,[1]Sheet1!$B:$AZ,48,0)</f>
        <v>无共缺失</v>
      </c>
      <c r="T94" s="10" t="str">
        <f>VLOOKUP(A:A,[1]Sheet1!$B:$AZ,49,0)</f>
        <v>NA</v>
      </c>
      <c r="U94" s="10" t="str">
        <f>VLOOKUP(A:A,[1]Sheet1!$B:$AZ,50,0)</f>
        <v>NA</v>
      </c>
    </row>
    <row r="95" spans="1:21" x14ac:dyDescent="0.2">
      <c r="A95" s="11" t="s">
        <v>719</v>
      </c>
      <c r="B95" s="11" t="s">
        <v>181</v>
      </c>
      <c r="C95" s="8" t="str">
        <f>VLOOKUP(A:A,[1]Sheet1!$B:$J,7,0)</f>
        <v>1.颅内占位性病变（额颞 基底节 丘脑，右）：胶质瘤2.症状性癫痫</v>
      </c>
      <c r="D95" s="11">
        <f>VLOOKUP(A:A,[1]Sheet1!$B:$AA,10,0)</f>
        <v>43</v>
      </c>
      <c r="E95" s="11" t="str">
        <f>VLOOKUP(A:A,[1]Sheet1!$B:$AA,9,0)</f>
        <v>女</v>
      </c>
      <c r="F95" s="18" t="str">
        <f>VLOOKUP(A:A,[1]Sheet1!$B:$O,14,0)</f>
        <v>发作性意识丧失伴四肢抽搐1月。</v>
      </c>
      <c r="G95" s="10" t="str">
        <f>VLOOKUP(A:A,[1]Sheet1!$B:$AA,25,0)</f>
        <v>GBM(WHO IV)</v>
      </c>
      <c r="H95" s="8" t="str">
        <f>VLOOKUP(A:A,[1]Sheet1!$B:$AC,28,0)</f>
        <v xml:space="preserve">胶质母细胞瘤 (WHOⅣ级)。 </v>
      </c>
      <c r="I95" s="8" t="str">
        <f>VLOOKUP(A:A,[1]Sheet1!$B:$AL,31,0)</f>
        <v>1.胶质母细胞瘤（额颞 基底节 丘脑，右）2.症状性癫痫3.低蛋白血症</v>
      </c>
      <c r="J95" s="10">
        <f>VLOOKUP(A:A,[1]Sheet1!$B:$AL,34,0)</f>
        <v>674</v>
      </c>
      <c r="K95" s="10">
        <f>VLOOKUP(A:A,[1]Sheet1!$B:$AL,35,0)</f>
        <v>1</v>
      </c>
      <c r="L95" s="10">
        <f>VLOOKUP(A:A,[1]Sheet1!$B:$AL,36,0)</f>
        <v>460</v>
      </c>
      <c r="M95" s="10">
        <f>VLOOKUP(A:A,[1]Sheet1!$B:$AAB,37,0)</f>
        <v>1</v>
      </c>
      <c r="N95" s="10">
        <f>VLOOKUP(A:A,[1]Sheet1!$B:$AAB,40,0)</f>
        <v>1</v>
      </c>
      <c r="O95" s="10">
        <f>VLOOKUP(A:A,[1]Sheet1!$B:$AZ,44,0)</f>
        <v>0</v>
      </c>
      <c r="P95" s="10">
        <f>VLOOKUP(A:A,[1]Sheet1!$B:$AZ,45,0)</f>
        <v>0</v>
      </c>
      <c r="Q95" s="10" t="str">
        <f>VLOOKUP(A:A,[1]Sheet1!$B:$AZ,46,0)</f>
        <v>突变</v>
      </c>
      <c r="R95" s="10" t="str">
        <f>VLOOKUP(A:A,[1]Sheet1!$B:$AZ,47,0)</f>
        <v>不突变</v>
      </c>
      <c r="S95" s="10" t="str">
        <f>VLOOKUP(A:A,[1]Sheet1!$B:$AZ,48,0)</f>
        <v>非共缺失</v>
      </c>
      <c r="T95" s="10" t="str">
        <f>VLOOKUP(A:A,[1]Sheet1!$B:$AZ,49,0)</f>
        <v>甲基化</v>
      </c>
      <c r="U95" s="10" t="str">
        <f>VLOOKUP(A:A,[1]Sheet1!$B:$AZ,50,0)</f>
        <v>突变</v>
      </c>
    </row>
    <row r="96" spans="1:21" x14ac:dyDescent="0.2">
      <c r="A96" s="11" t="s">
        <v>720</v>
      </c>
      <c r="B96" s="11" t="s">
        <v>182</v>
      </c>
      <c r="C96" s="8" t="str">
        <f>VLOOKUP(A:A,[1]Sheet1!$B:$J,7,0)</f>
        <v>1.颅内占位性病变（顶、脑室旁，左） 胶质母细胞瘤2.活检术后3.颈椎病</v>
      </c>
      <c r="D96" s="11">
        <f>VLOOKUP(A:A,[1]Sheet1!$B:$AA,10,0)</f>
        <v>50</v>
      </c>
      <c r="E96" s="11" t="str">
        <f>VLOOKUP(A:A,[1]Sheet1!$B:$AA,9,0)</f>
        <v>男</v>
      </c>
      <c r="F96" s="18" t="str">
        <f>VLOOKUP(A:A,[1]Sheet1!$B:$O,14,0)</f>
        <v>头痛、走路不稳、右侧肢体不灵活1月，言语不利20余天。</v>
      </c>
      <c r="G96" s="10" t="str">
        <f>VLOOKUP(A:A,[1]Sheet1!$B:$AA,25,0)</f>
        <v>AA(WHO III)</v>
      </c>
      <c r="H96" s="8" t="str">
        <f>VLOOKUP(A:A,[1]Sheet1!$B:$AC,28,0)</f>
        <v>间变性多形性黄色星形细胞瘤。（WHOⅢ级） （顶、脑室旁，左）</v>
      </c>
      <c r="I96" s="8" t="str">
        <f>VLOOKUP(A:A,[1]Sheet1!$B:$AL,31,0)</f>
        <v>左颞顶枕开颅病变切除术+人工硬膜修补术</v>
      </c>
      <c r="J96" s="10">
        <f>VLOOKUP(A:A,[1]Sheet1!$B:$AL,34,0)</f>
        <v>953</v>
      </c>
      <c r="K96" s="10">
        <f>VLOOKUP(A:A,[1]Sheet1!$B:$AL,35,0)</f>
        <v>0</v>
      </c>
      <c r="L96" s="10">
        <f>VLOOKUP(A:A,[1]Sheet1!$B:$AL,36,0)</f>
        <v>489</v>
      </c>
      <c r="M96" s="10">
        <f>VLOOKUP(A:A,[1]Sheet1!$B:$AAB,37,0)</f>
        <v>1</v>
      </c>
      <c r="N96" s="10">
        <f>VLOOKUP(A:A,[1]Sheet1!$B:$AAB,40,0)</f>
        <v>1</v>
      </c>
      <c r="O96" s="10">
        <f>VLOOKUP(A:A,[1]Sheet1!$B:$AZ,44,0)</f>
        <v>0</v>
      </c>
      <c r="P96" s="10">
        <f>VLOOKUP(A:A,[1]Sheet1!$B:$AZ,45,0)</f>
        <v>0</v>
      </c>
      <c r="Q96" s="10" t="str">
        <f>VLOOKUP(A:A,[1]Sheet1!$B:$AZ,46,0)</f>
        <v>不突变</v>
      </c>
      <c r="R96" s="10" t="str">
        <f>VLOOKUP(A:A,[1]Sheet1!$B:$AZ,47,0)</f>
        <v>不突变</v>
      </c>
      <c r="S96" s="10" t="str">
        <f>VLOOKUP(A:A,[1]Sheet1!$B:$AZ,48,0)</f>
        <v>非共缺失</v>
      </c>
      <c r="T96" s="10" t="str">
        <f>VLOOKUP(A:A,[1]Sheet1!$B:$AZ,49,0)</f>
        <v>非甲基化</v>
      </c>
      <c r="U96" s="10" t="str">
        <f>VLOOKUP(A:A,[1]Sheet1!$B:$AZ,50,0)</f>
        <v>不突变</v>
      </c>
    </row>
    <row r="97" spans="1:21" x14ac:dyDescent="0.2">
      <c r="A97" s="11" t="s">
        <v>721</v>
      </c>
      <c r="B97" s="11" t="s">
        <v>111</v>
      </c>
      <c r="C97" s="8" t="str">
        <f>VLOOKUP(A:A,[1]Sheet1!$B:$J,7,0)</f>
        <v>左颞叶占位病变</v>
      </c>
      <c r="D97" s="11">
        <f>VLOOKUP(A:A,[1]Sheet1!$B:$AA,10,0)</f>
        <v>34</v>
      </c>
      <c r="E97" s="11" t="str">
        <f>VLOOKUP(A:A,[1]Sheet1!$B:$AA,9,0)</f>
        <v>女</v>
      </c>
      <c r="F97" s="18" t="str">
        <f>VLOOKUP(A:A,[1]Sheet1!$B:$O,14,0)</f>
        <v>发作性癫痫2个月</v>
      </c>
      <c r="G97" s="10" t="str">
        <f>VLOOKUP(A:A,[1]Sheet1!$B:$AA,25,0)</f>
        <v>O</v>
      </c>
      <c r="H97" s="8" t="str">
        <f>VLOOKUP(A:A,[1]Sheet1!$B:$AC,28,0)</f>
        <v>少枝胶质细胞瘤（WHO II级）</v>
      </c>
      <c r="I97" s="8" t="str">
        <f>VLOOKUP(A:A,[1]Sheet1!$B:$AL,31,0)</f>
        <v>少枝胶质细胞瘤（WHO II级，颞，左）</v>
      </c>
      <c r="J97" s="10">
        <f>VLOOKUP(A:A,[1]Sheet1!$B:$AL,34,0)</f>
        <v>1860</v>
      </c>
      <c r="K97" s="10">
        <f>VLOOKUP(A:A,[1]Sheet1!$B:$AL,35,0)</f>
        <v>0</v>
      </c>
      <c r="L97" s="10">
        <f>VLOOKUP(A:A,[1]Sheet1!$B:$AL,36,0)</f>
        <v>1860</v>
      </c>
      <c r="M97" s="10">
        <f>VLOOKUP(A:A,[1]Sheet1!$B:$AAB,37,0)</f>
        <v>0</v>
      </c>
      <c r="N97" s="10">
        <f>VLOOKUP(A:A,[1]Sheet1!$B:$AAB,40,0)</f>
        <v>1</v>
      </c>
      <c r="O97" s="10">
        <f>VLOOKUP(A:A,[1]Sheet1!$B:$AZ,44,0)</f>
        <v>0</v>
      </c>
      <c r="P97" s="10">
        <f>VLOOKUP(A:A,[1]Sheet1!$B:$AZ,45,0)</f>
        <v>0</v>
      </c>
      <c r="Q97" s="10" t="str">
        <f>VLOOKUP(A:A,[1]Sheet1!$B:$AZ,46,0)</f>
        <v>突变</v>
      </c>
      <c r="R97" s="10" t="str">
        <f>VLOOKUP(A:A,[1]Sheet1!$B:$AZ,47,0)</f>
        <v>NA</v>
      </c>
      <c r="S97" s="10" t="str">
        <f>VLOOKUP(A:A,[1]Sheet1!$B:$AZ,48,0)</f>
        <v>共缺失</v>
      </c>
      <c r="T97" s="10" t="str">
        <f>VLOOKUP(A:A,[1]Sheet1!$B:$AZ,49,0)</f>
        <v>NA</v>
      </c>
      <c r="U97" s="10" t="str">
        <f>VLOOKUP(A:A,[1]Sheet1!$B:$AZ,50,0)</f>
        <v>NA</v>
      </c>
    </row>
    <row r="98" spans="1:21" x14ac:dyDescent="0.2">
      <c r="A98" s="11" t="s">
        <v>722</v>
      </c>
      <c r="B98" s="11" t="s">
        <v>87</v>
      </c>
      <c r="C98" s="8" t="str">
        <f>VLOOKUP(A:A,[1]Sheet1!$B:$J,7,0)</f>
        <v>左额岛叶占位性病变</v>
      </c>
      <c r="D98" s="11">
        <f>VLOOKUP(A:A,[1]Sheet1!$B:$AA,10,0)</f>
        <v>32</v>
      </c>
      <c r="E98" s="11" t="str">
        <f>VLOOKUP(A:A,[1]Sheet1!$B:$AA,9,0)</f>
        <v>男</v>
      </c>
      <c r="F98" s="18" t="str">
        <f>VLOOKUP(A:A,[1]Sheet1!$B:$O,14,0)</f>
        <v>胶质瘤术后20个月，间断抽搐15个月</v>
      </c>
      <c r="G98" s="10" t="str">
        <f>VLOOKUP(A:A,[1]Sheet1!$B:$AA,25,0)</f>
        <v>RGBM?</v>
      </c>
      <c r="H98" s="8" t="str">
        <f>VLOOKUP(A:A,[1]Sheet1!$B:$AC,28,0)</f>
        <v>胶质母细胞瘤，含少枝胶质细胞瘤成分（WHOIV级）</v>
      </c>
      <c r="I98" s="8" t="str">
        <f>VLOOKUP(A:A,[1]Sheet1!$B:$AL,31,0)</f>
        <v>胶质母细胞瘤</v>
      </c>
      <c r="J98" s="10">
        <f>VLOOKUP(A:A,[1]Sheet1!$B:$AL,34,0)</f>
        <v>240</v>
      </c>
      <c r="K98" s="10">
        <f>VLOOKUP(A:A,[1]Sheet1!$B:$AL,35,0)</f>
        <v>1</v>
      </c>
      <c r="L98" s="10" t="str">
        <f>VLOOKUP(A:A,[1]Sheet1!$B:$AL,36,0)</f>
        <v>NA</v>
      </c>
      <c r="M98" s="10">
        <f>VLOOKUP(A:A,[1]Sheet1!$B:$AAB,37,0)</f>
        <v>1</v>
      </c>
      <c r="N98" s="10" t="str">
        <f>VLOOKUP(A:A,[1]Sheet1!$B:$AAB,40,0)</f>
        <v>NA</v>
      </c>
      <c r="O98" s="10" t="str">
        <f>VLOOKUP(A:A,[1]Sheet1!$B:$AZ,44,0)</f>
        <v>复发</v>
      </c>
      <c r="P98" s="10">
        <f>VLOOKUP(A:A,[1]Sheet1!$B:$AZ,45,0)</f>
        <v>1</v>
      </c>
      <c r="Q98" s="10" t="str">
        <f>VLOOKUP(A:A,[1]Sheet1!$B:$AZ,46,0)</f>
        <v>突变</v>
      </c>
      <c r="R98" s="10" t="str">
        <f>VLOOKUP(A:A,[1]Sheet1!$B:$AZ,47,0)</f>
        <v>NA</v>
      </c>
      <c r="S98" s="10" t="str">
        <f>VLOOKUP(A:A,[1]Sheet1!$B:$AZ,48,0)</f>
        <v>无共缺失</v>
      </c>
      <c r="T98" s="10" t="str">
        <f>VLOOKUP(A:A,[1]Sheet1!$B:$AZ,49,0)</f>
        <v>NA</v>
      </c>
      <c r="U98" s="10" t="str">
        <f>VLOOKUP(A:A,[1]Sheet1!$B:$AZ,50,0)</f>
        <v>NA</v>
      </c>
    </row>
    <row r="99" spans="1:21" x14ac:dyDescent="0.2">
      <c r="A99" s="11" t="s">
        <v>723</v>
      </c>
      <c r="B99" s="11" t="s">
        <v>183</v>
      </c>
      <c r="C99" s="8" t="str">
        <f>VLOOKUP(A:A,[1]Sheet1!$B:$J,7,0)</f>
        <v>颅内占位性病变（丘脑，右）：胶质瘤可能性大</v>
      </c>
      <c r="D99" s="11">
        <f>VLOOKUP(A:A,[1]Sheet1!$B:$AA,10,0)</f>
        <v>56</v>
      </c>
      <c r="E99" s="11" t="str">
        <f>VLOOKUP(A:A,[1]Sheet1!$B:$AA,9,0)</f>
        <v>女</v>
      </c>
      <c r="F99" s="18" t="str">
        <f>VLOOKUP(A:A,[1]Sheet1!$B:$O,14,0)</f>
        <v>间断头晕伴头痛1月余</v>
      </c>
      <c r="G99" s="10" t="str">
        <f>VLOOKUP(A:A,[1]Sheet1!$B:$AA,25,0)</f>
        <v>GBM(WHO IV)</v>
      </c>
      <c r="H99" s="8" t="str">
        <f>VLOOKUP(A:A,[1]Sheet1!$B:$AC,28,0)</f>
        <v>间变性星形细胞瘤，局灶胶母变。 (WHOⅢ-Ⅳ级)</v>
      </c>
      <c r="I99" s="8" t="str">
        <f>VLOOKUP(A:A,[1]Sheet1!$B:$AL,31,0)</f>
        <v>间变性星形细胞瘤，局灶胶母变。 (WHOⅢ-Ⅳ级) （丘脑，右）</v>
      </c>
      <c r="J99" s="10" t="str">
        <f>VLOOKUP(A:A,[1]Sheet1!$B:$AL,34,0)</f>
        <v>NA</v>
      </c>
      <c r="K99" s="10" t="str">
        <f>VLOOKUP(A:A,[1]Sheet1!$B:$AL,35,0)</f>
        <v>NA</v>
      </c>
      <c r="L99" s="10" t="str">
        <f>VLOOKUP(A:A,[1]Sheet1!$B:$AL,36,0)</f>
        <v>NA</v>
      </c>
      <c r="M99" s="10" t="str">
        <f>VLOOKUP(A:A,[1]Sheet1!$B:$AAB,37,0)</f>
        <v>NA</v>
      </c>
      <c r="N99" s="10" t="str">
        <f>VLOOKUP(A:A,[1]Sheet1!$B:$AAB,40,0)</f>
        <v>NA</v>
      </c>
      <c r="O99" s="10" t="str">
        <f>VLOOKUP(A:A,[1]Sheet1!$B:$AZ,44,0)</f>
        <v>原发</v>
      </c>
      <c r="P99" s="10">
        <f>VLOOKUP(A:A,[1]Sheet1!$B:$AZ,45,0)</f>
        <v>0</v>
      </c>
      <c r="Q99" s="10" t="str">
        <f>VLOOKUP(A:A,[1]Sheet1!$B:$AZ,46,0)</f>
        <v>不突变</v>
      </c>
      <c r="R99" s="10" t="str">
        <f>VLOOKUP(A:A,[1]Sheet1!$B:$AZ,47,0)</f>
        <v>不突变</v>
      </c>
      <c r="S99" s="10" t="str">
        <f>VLOOKUP(A:A,[1]Sheet1!$B:$AZ,48,0)</f>
        <v>非共缺失</v>
      </c>
      <c r="T99" s="10" t="str">
        <f>VLOOKUP(A:A,[1]Sheet1!$B:$AZ,49,0)</f>
        <v>甲基化</v>
      </c>
      <c r="U99" s="10" t="str">
        <f>VLOOKUP(A:A,[1]Sheet1!$B:$AZ,50,0)</f>
        <v>突变</v>
      </c>
    </row>
    <row r="100" spans="1:21" x14ac:dyDescent="0.2">
      <c r="A100" s="11" t="s">
        <v>724</v>
      </c>
      <c r="B100" s="11" t="s">
        <v>88</v>
      </c>
      <c r="C100" s="8" t="str">
        <f>VLOOKUP(A:A,[1]Sheet1!$B:$J,7,0)</f>
        <v>1.胶质瘤术后复发(额颞岛顶 左) 2.脑疝 3.左颞星形细胞瘤术后 4.症状性癫痫 5.高血压1级</v>
      </c>
      <c r="D100" s="11">
        <f>VLOOKUP(A:A,[1]Sheet1!$B:$AA,10,0)</f>
        <v>50</v>
      </c>
      <c r="E100" s="11" t="str">
        <f>VLOOKUP(A:A,[1]Sheet1!$B:$AA,9,0)</f>
        <v>女</v>
      </c>
      <c r="F100" s="18" t="str">
        <f>VLOOKUP(A:A,[1]Sheet1!$B:$O,14,0)</f>
        <v>左颞胶质瘤术后3年半，间断头痛2个月</v>
      </c>
      <c r="G100" s="10" t="str">
        <f>VLOOKUP(A:A,[1]Sheet1!$B:$AA,25,0)</f>
        <v>GBM(WHO IV)</v>
      </c>
      <c r="H100" s="8" t="str">
        <f>VLOOKUP(A:A,[1]Sheet1!$B:$AC,28,0)</f>
        <v>部分间变性少突胶质细胞瘤 (WHOⅢ级)，部分胶质母细胞瘤 (WHOⅣ级)。（再次手术</v>
      </c>
      <c r="I100" s="8" t="str">
        <f>VLOOKUP(A:A,[1]Sheet1!$B:$AL,31,0)</f>
        <v>1.胶质母细胞胞瘤(额颞岛顶 左) 2.脑疝 3.左颞星形细胞瘤术后4.症状性癫痫 5.高血压1级 6.轻度贫血</v>
      </c>
      <c r="J100" s="10">
        <f>VLOOKUP(A:A,[1]Sheet1!$B:$AL,34,0)</f>
        <v>1192</v>
      </c>
      <c r="K100" s="10">
        <f>VLOOKUP(A:A,[1]Sheet1!$B:$AL,35,0)</f>
        <v>0</v>
      </c>
      <c r="L100" s="10">
        <f>VLOOKUP(A:A,[1]Sheet1!$B:$AL,36,0)</f>
        <v>1192</v>
      </c>
      <c r="M100" s="10">
        <f>VLOOKUP(A:A,[1]Sheet1!$B:$AAB,37,0)</f>
        <v>0</v>
      </c>
      <c r="N100" s="10">
        <f>VLOOKUP(A:A,[1]Sheet1!$B:$AAB,40,0)</f>
        <v>1</v>
      </c>
      <c r="O100" s="10" t="str">
        <f>VLOOKUP(A:A,[1]Sheet1!$B:$AZ,44,0)</f>
        <v>继发</v>
      </c>
      <c r="P100" s="10">
        <f>VLOOKUP(A:A,[1]Sheet1!$B:$AZ,45,0)</f>
        <v>0</v>
      </c>
      <c r="Q100" s="10" t="str">
        <f>VLOOKUP(A:A,[1]Sheet1!$B:$AZ,46,0)</f>
        <v>突变</v>
      </c>
      <c r="R100" s="10" t="str">
        <f>VLOOKUP(A:A,[1]Sheet1!$B:$AZ,47,0)</f>
        <v>不突变</v>
      </c>
      <c r="S100" s="10" t="str">
        <f>VLOOKUP(A:A,[1]Sheet1!$B:$AZ,48,0)</f>
        <v>非共缺失</v>
      </c>
      <c r="T100" s="10" t="str">
        <f>VLOOKUP(A:A,[1]Sheet1!$B:$AZ,49,0)</f>
        <v>非甲基化</v>
      </c>
      <c r="U100" s="10" t="str">
        <f>VLOOKUP(A:A,[1]Sheet1!$B:$AZ,50,0)</f>
        <v>不突变</v>
      </c>
    </row>
    <row r="101" spans="1:21" x14ac:dyDescent="0.2">
      <c r="A101" s="11" t="s">
        <v>725</v>
      </c>
      <c r="B101" s="11" t="s">
        <v>184</v>
      </c>
      <c r="C101" s="8" t="str">
        <f>VLOOKUP(A:A,[1]Sheet1!$B:$J,7,0)</f>
        <v>1.颅内占位性病变（双额、胼胝体）2.症状性癫痫[继发性癫痫]3.胶质母细胞瘤（术后）</v>
      </c>
      <c r="D101" s="11">
        <f>VLOOKUP(A:A,[1]Sheet1!$B:$AA,10,0)</f>
        <v>43</v>
      </c>
      <c r="E101" s="11" t="str">
        <f>VLOOKUP(A:A,[1]Sheet1!$B:$AA,9,0)</f>
        <v>女</v>
      </c>
      <c r="F101" s="18" t="str">
        <f>VLOOKUP(A:A,[1]Sheet1!$B:$O,14,0)</f>
        <v>胶质母细胞瘤术后3年余，发现复发4月</v>
      </c>
      <c r="G101" s="10" t="str">
        <f>VLOOKUP(A:A,[1]Sheet1!$B:$AA,25,0)</f>
        <v>GBM(WHO IV)</v>
      </c>
      <c r="H101" s="8" t="str">
        <f>VLOOKUP(A:A,[1]Sheet1!$B:$AC,28,0)</f>
        <v>胶质母细胞瘤 (WHOⅣ级)。</v>
      </c>
      <c r="I101" s="8" t="str">
        <f>VLOOKUP(A:A,[1]Sheet1!$B:$AL,31,0)</f>
        <v>1.复发胶质母细胞瘤（双额、胼胝体）2.症状性癫痫[继发性癫痫]3低蛋白血症 4.胶质母细胞瘤（术后）</v>
      </c>
      <c r="J101" s="10">
        <f>VLOOKUP(A:A,[1]Sheet1!$B:$AL,34,0)</f>
        <v>716</v>
      </c>
      <c r="K101" s="10">
        <f>VLOOKUP(A:A,[1]Sheet1!$B:$AL,35,0)</f>
        <v>1</v>
      </c>
      <c r="L101" s="10">
        <f>VLOOKUP(A:A,[1]Sheet1!$B:$AL,36,0)</f>
        <v>716</v>
      </c>
      <c r="M101" s="10">
        <f>VLOOKUP(A:A,[1]Sheet1!$B:$AAB,37,0)</f>
        <v>1</v>
      </c>
      <c r="N101" s="10">
        <f>VLOOKUP(A:A,[1]Sheet1!$B:$AAB,40,0)</f>
        <v>1</v>
      </c>
      <c r="O101" s="10">
        <f>VLOOKUP(A:A,[1]Sheet1!$B:$AZ,44,0)</f>
        <v>1</v>
      </c>
      <c r="P101" s="10">
        <f>VLOOKUP(A:A,[1]Sheet1!$B:$AZ,45,0)</f>
        <v>0</v>
      </c>
      <c r="Q101" s="10" t="str">
        <f>VLOOKUP(A:A,[1]Sheet1!$B:$AZ,46,0)</f>
        <v>不突变</v>
      </c>
      <c r="R101" s="10" t="str">
        <f>VLOOKUP(A:A,[1]Sheet1!$B:$AZ,47,0)</f>
        <v>不突变</v>
      </c>
      <c r="S101" s="10" t="str">
        <f>VLOOKUP(A:A,[1]Sheet1!$B:$AZ,48,0)</f>
        <v>非共缺失</v>
      </c>
      <c r="T101" s="10" t="str">
        <f>VLOOKUP(A:A,[1]Sheet1!$B:$AZ,49,0)</f>
        <v>非甲基化</v>
      </c>
      <c r="U101" s="10" t="str">
        <f>VLOOKUP(A:A,[1]Sheet1!$B:$AZ,50,0)</f>
        <v>不突变</v>
      </c>
    </row>
    <row r="102" spans="1:21" x14ac:dyDescent="0.2">
      <c r="A102" s="11" t="s">
        <v>726</v>
      </c>
      <c r="B102" s="11" t="s">
        <v>114</v>
      </c>
      <c r="C102" s="8" t="str">
        <f>VLOOKUP(A:A,[1]Sheet1!$B:$J,7,0)</f>
        <v>复发胶质母细胞瘤</v>
      </c>
      <c r="D102" s="11">
        <f>VLOOKUP(A:A,[1]Sheet1!$B:$AA,10,0)</f>
        <v>42</v>
      </c>
      <c r="E102" s="11" t="str">
        <f>VLOOKUP(A:A,[1]Sheet1!$B:$AA,9,0)</f>
        <v>男</v>
      </c>
      <c r="F102" s="18" t="str">
        <f>VLOOKUP(A:A,[1]Sheet1!$B:$O,14,0)</f>
        <v>间断头痛伴右侧活动不灵1个月</v>
      </c>
      <c r="G102" s="10" t="str">
        <f>VLOOKUP(A:A,[1]Sheet1!$B:$AA,25,0)</f>
        <v>RGBM</v>
      </c>
      <c r="H102" s="8" t="str">
        <f>VLOOKUP(A:A,[1]Sheet1!$B:$AC,28,0)</f>
        <v>胶质母细胞瘤（WHOⅣ级）</v>
      </c>
      <c r="I102" s="8" t="str">
        <f>VLOOKUP(A:A,[1]Sheet1!$B:$AL,31,0)</f>
        <v>胶质母细胞瘤（WHOⅣ级），（颞顶  右）</v>
      </c>
      <c r="J102" s="10">
        <f>VLOOKUP(A:A,[1]Sheet1!$B:$AL,34,0)</f>
        <v>294</v>
      </c>
      <c r="K102" s="10">
        <f>VLOOKUP(A:A,[1]Sheet1!$B:$AL,35,0)</f>
        <v>1</v>
      </c>
      <c r="L102" s="10">
        <f>VLOOKUP(A:A,[1]Sheet1!$B:$AL,36,0)</f>
        <v>294</v>
      </c>
      <c r="M102" s="10">
        <f>VLOOKUP(A:A,[1]Sheet1!$B:$AAB,37,0)</f>
        <v>1</v>
      </c>
      <c r="N102" s="10">
        <f>VLOOKUP(A:A,[1]Sheet1!$B:$AAB,40,0)</f>
        <v>0</v>
      </c>
      <c r="O102" s="10" t="str">
        <f>VLOOKUP(A:A,[1]Sheet1!$B:$AZ,44,0)</f>
        <v>复发</v>
      </c>
      <c r="P102" s="10">
        <f>VLOOKUP(A:A,[1]Sheet1!$B:$AZ,45,0)</f>
        <v>1</v>
      </c>
      <c r="Q102" s="10" t="str">
        <f>VLOOKUP(A:A,[1]Sheet1!$B:$AZ,46,0)</f>
        <v>无突变</v>
      </c>
      <c r="R102" s="10" t="str">
        <f>VLOOKUP(A:A,[1]Sheet1!$B:$AZ,47,0)</f>
        <v>NA</v>
      </c>
      <c r="S102" s="10" t="str">
        <f>VLOOKUP(A:A,[1]Sheet1!$B:$AZ,48,0)</f>
        <v>无共缺失</v>
      </c>
      <c r="T102" s="10" t="str">
        <f>VLOOKUP(A:A,[1]Sheet1!$B:$AZ,49,0)</f>
        <v>NA</v>
      </c>
      <c r="U102" s="10" t="str">
        <f>VLOOKUP(A:A,[1]Sheet1!$B:$AZ,50,0)</f>
        <v>NA</v>
      </c>
    </row>
    <row r="103" spans="1:21" x14ac:dyDescent="0.2">
      <c r="A103" s="11" t="s">
        <v>727</v>
      </c>
      <c r="B103" s="11" t="s">
        <v>185</v>
      </c>
      <c r="C103" s="8" t="str">
        <f>VLOOKUP(A:A,[1]Sheet1!$B:$J,7,0)</f>
        <v>颅内占位性病变(颞 左)：低级别胶质瘤</v>
      </c>
      <c r="D103" s="11">
        <f>VLOOKUP(A:A,[1]Sheet1!$B:$AA,10,0)</f>
        <v>35</v>
      </c>
      <c r="E103" s="11" t="str">
        <f>VLOOKUP(A:A,[1]Sheet1!$B:$AA,9,0)</f>
        <v>男</v>
      </c>
      <c r="F103" s="18" t="str">
        <f>VLOOKUP(A:A,[1]Sheet1!$B:$O,14,0)</f>
        <v>发作性言语不利3个月</v>
      </c>
      <c r="G103" s="10" t="str">
        <f>VLOOKUP(A:A,[1]Sheet1!$B:$AA,25,0)</f>
        <v>OA(WHO II)</v>
      </c>
      <c r="H103" s="8" t="str">
        <f>VLOOKUP(A:A,[1]Sheet1!$B:$AC,28,0)</f>
        <v>少突星形细胞瘤 (WHOⅡ级)</v>
      </c>
      <c r="I103" s="8" t="str">
        <f>VLOOKUP(A:A,[1]Sheet1!$B:$AL,31,0)</f>
        <v>1.少突星形细胞瘤(颞 左)2.转氨酶升高</v>
      </c>
      <c r="J103" s="10">
        <f>VLOOKUP(A:A,[1]Sheet1!$B:$AL,34,0)</f>
        <v>1179</v>
      </c>
      <c r="K103" s="10">
        <f>VLOOKUP(A:A,[1]Sheet1!$B:$AL,35,0)</f>
        <v>0</v>
      </c>
      <c r="L103" s="10">
        <f>VLOOKUP(A:A,[1]Sheet1!$B:$AL,36,0)</f>
        <v>1179</v>
      </c>
      <c r="M103" s="10">
        <f>VLOOKUP(A:A,[1]Sheet1!$B:$AAB,37,0)</f>
        <v>0</v>
      </c>
      <c r="N103" s="10">
        <f>VLOOKUP(A:A,[1]Sheet1!$B:$AAB,40,0)</f>
        <v>1</v>
      </c>
      <c r="O103" s="10">
        <f>VLOOKUP(A:A,[1]Sheet1!$B:$AZ,44,0)</f>
        <v>0</v>
      </c>
      <c r="P103" s="10">
        <f>VLOOKUP(A:A,[1]Sheet1!$B:$AZ,45,0)</f>
        <v>0</v>
      </c>
      <c r="Q103" s="10" t="str">
        <f>VLOOKUP(A:A,[1]Sheet1!$B:$AZ,46,0)</f>
        <v>突变</v>
      </c>
      <c r="R103" s="10" t="str">
        <f>VLOOKUP(A:A,[1]Sheet1!$B:$AZ,47,0)</f>
        <v>不突变</v>
      </c>
      <c r="S103" s="10" t="str">
        <f>VLOOKUP(A:A,[1]Sheet1!$B:$AZ,48,0)</f>
        <v>共缺失</v>
      </c>
      <c r="T103" s="10" t="str">
        <f>VLOOKUP(A:A,[1]Sheet1!$B:$AZ,49,0)</f>
        <v>甲基化</v>
      </c>
      <c r="U103" s="10" t="str">
        <f>VLOOKUP(A:A,[1]Sheet1!$B:$AZ,50,0)</f>
        <v>不突变</v>
      </c>
    </row>
    <row r="104" spans="1:21" x14ac:dyDescent="0.2">
      <c r="A104" s="11" t="s">
        <v>728</v>
      </c>
      <c r="B104" s="11" t="s">
        <v>187</v>
      </c>
      <c r="C104" s="8" t="str">
        <f>VLOOKUP(A:A,[1]Sheet1!$B:$J,7,0)</f>
        <v>颅内多发占位性病变(左颞顶叶及右额叶)</v>
      </c>
      <c r="D104" s="11">
        <f>VLOOKUP(A:A,[1]Sheet1!$B:$AA,10,0)</f>
        <v>51</v>
      </c>
      <c r="E104" s="11" t="str">
        <f>VLOOKUP(A:A,[1]Sheet1!$B:$AA,9,0)</f>
        <v>男</v>
      </c>
      <c r="F104" s="18" t="str">
        <f>VLOOKUP(A:A,[1]Sheet1!$B:$O,14,0)</f>
        <v>右手精细活动差1月余</v>
      </c>
      <c r="G104" s="10" t="str">
        <f>VLOOKUP(A:A,[1]Sheet1!$B:$AA,25,0)</f>
        <v>GBM(WHO IV)</v>
      </c>
      <c r="H104" s="8" t="str">
        <f>VLOOKUP(A:A,[1]Sheet1!$B:$AC,28,0)</f>
        <v>左颞顶胶质母细胞瘤(WHOⅣ级) ，右额星形细胞瘤，局灶间变(WHOⅡ-Ⅲ级)</v>
      </c>
      <c r="I104" s="8" t="str">
        <f>VLOOKUP(A:A,[1]Sheet1!$B:$AL,31,0)</f>
        <v>胶质母细胞瘤（颞顶，左）(WHOⅣ级)  星形细胞瘤（额，右）(WHO Ⅲ级) 低蛋白血症</v>
      </c>
      <c r="J104" s="10">
        <f>VLOOKUP(A:A,[1]Sheet1!$B:$AL,34,0)</f>
        <v>718</v>
      </c>
      <c r="K104" s="10">
        <f>VLOOKUP(A:A,[1]Sheet1!$B:$AL,35,0)</f>
        <v>1</v>
      </c>
      <c r="L104" s="10">
        <f>VLOOKUP(A:A,[1]Sheet1!$B:$AL,36,0)</f>
        <v>292</v>
      </c>
      <c r="M104" s="10">
        <f>VLOOKUP(A:A,[1]Sheet1!$B:$AAB,37,0)</f>
        <v>1</v>
      </c>
      <c r="N104" s="10">
        <f>VLOOKUP(A:A,[1]Sheet1!$B:$AAB,40,0)</f>
        <v>1</v>
      </c>
      <c r="O104" s="10">
        <f>VLOOKUP(A:A,[1]Sheet1!$B:$AZ,44,0)</f>
        <v>0</v>
      </c>
      <c r="P104" s="10">
        <f>VLOOKUP(A:A,[1]Sheet1!$B:$AZ,45,0)</f>
        <v>0</v>
      </c>
      <c r="Q104" s="10" t="str">
        <f>VLOOKUP(A:A,[1]Sheet1!$B:$AZ,46,0)</f>
        <v>不突变</v>
      </c>
      <c r="R104" s="10" t="str">
        <f>VLOOKUP(A:A,[1]Sheet1!$B:$AZ,47,0)</f>
        <v>不突变</v>
      </c>
      <c r="S104" s="10" t="str">
        <f>VLOOKUP(A:A,[1]Sheet1!$B:$AZ,48,0)</f>
        <v>缺失</v>
      </c>
      <c r="T104" s="10" t="str">
        <f>VLOOKUP(A:A,[1]Sheet1!$B:$AZ,49,0)</f>
        <v>非甲基化</v>
      </c>
      <c r="U104" s="10" t="str">
        <f>VLOOKUP(A:A,[1]Sheet1!$B:$AZ,50,0)</f>
        <v>不突变</v>
      </c>
    </row>
    <row r="105" spans="1:21" x14ac:dyDescent="0.2">
      <c r="A105" s="11" t="s">
        <v>729</v>
      </c>
      <c r="B105" s="11" t="s">
        <v>186</v>
      </c>
      <c r="C105" s="8" t="str">
        <f>VLOOKUP(A:A,[1]Sheet1!$B:$J,7,0)</f>
        <v>1.颅内占位性病变（颞，岛，右）</v>
      </c>
      <c r="D105" s="11">
        <f>VLOOKUP(A:A,[1]Sheet1!$B:$AA,10,0)</f>
        <v>39</v>
      </c>
      <c r="E105" s="11" t="str">
        <f>VLOOKUP(A:A,[1]Sheet1!$B:$AA,9,0)</f>
        <v>男</v>
      </c>
      <c r="F105" s="18" t="str">
        <f>VLOOKUP(A:A,[1]Sheet1!$B:$O,14,0)</f>
        <v>胶质瘤术后7年，复发2月</v>
      </c>
      <c r="G105" s="10" t="str">
        <f>VLOOKUP(A:A,[1]Sheet1!$B:$AA,25,0)</f>
        <v>AOA(WHO III)</v>
      </c>
      <c r="H105" s="8" t="str">
        <f>VLOOKUP(A:A,[1]Sheet1!$B:$AC,28,0)</f>
        <v>间变性少突星形细胞瘤。(WHOⅢ级) </v>
      </c>
      <c r="I105" s="8" t="str">
        <f>VLOOKUP(A:A,[1]Sheet1!$B:$AL,31,0)</f>
        <v>1.间变性少突星形细胞瘤。(WHOⅢ级) （颞，岛，右）2.中枢神经系统感染3.脑梗塞（颞顶，右）4.低钠血症5.低钾血症</v>
      </c>
      <c r="J105" s="10">
        <f>VLOOKUP(A:A,[1]Sheet1!$B:$AL,34,0)</f>
        <v>1160</v>
      </c>
      <c r="K105" s="10">
        <f>VLOOKUP(A:A,[1]Sheet1!$B:$AL,35,0)</f>
        <v>0</v>
      </c>
      <c r="L105" s="10">
        <f>VLOOKUP(A:A,[1]Sheet1!$B:$AL,36,0)</f>
        <v>1160</v>
      </c>
      <c r="M105" s="10">
        <f>VLOOKUP(A:A,[1]Sheet1!$B:$AAB,37,0)</f>
        <v>0</v>
      </c>
      <c r="N105" s="10">
        <f>VLOOKUP(A:A,[1]Sheet1!$B:$AAB,40,0)</f>
        <v>1</v>
      </c>
      <c r="O105" s="10">
        <f>VLOOKUP(A:A,[1]Sheet1!$B:$AZ,44,0)</f>
        <v>1</v>
      </c>
      <c r="P105" s="10">
        <f>VLOOKUP(A:A,[1]Sheet1!$B:$AZ,45,0)</f>
        <v>0</v>
      </c>
      <c r="Q105" s="10" t="str">
        <f>VLOOKUP(A:A,[1]Sheet1!$B:$AZ,46,0)</f>
        <v>突变</v>
      </c>
      <c r="R105" s="10" t="str">
        <f>VLOOKUP(A:A,[1]Sheet1!$B:$AZ,47,0)</f>
        <v>不突变</v>
      </c>
      <c r="S105" s="10" t="str">
        <f>VLOOKUP(A:A,[1]Sheet1!$B:$AZ,48,0)</f>
        <v>共缺失</v>
      </c>
      <c r="T105" s="10" t="str">
        <f>VLOOKUP(A:A,[1]Sheet1!$B:$AZ,49,0)</f>
        <v>非甲基化</v>
      </c>
      <c r="U105" s="10" t="str">
        <f>VLOOKUP(A:A,[1]Sheet1!$B:$AZ,50,0)</f>
        <v>不突变</v>
      </c>
    </row>
    <row r="106" spans="1:21" x14ac:dyDescent="0.2">
      <c r="A106" s="19" t="s">
        <v>730</v>
      </c>
      <c r="B106" s="19" t="s">
        <v>188</v>
      </c>
      <c r="C106" s="8" t="str">
        <f>VLOOKUP(A:A,[1]Sheet1!$B:$J,7,0)</f>
        <v>NA</v>
      </c>
      <c r="D106" s="11" t="str">
        <f>VLOOKUP(A:A,[1]Sheet1!$B:$AA,10,0)</f>
        <v>NA</v>
      </c>
      <c r="E106" s="11" t="str">
        <f>VLOOKUP(A:A,[1]Sheet1!$B:$AA,9,0)</f>
        <v>NA</v>
      </c>
      <c r="F106" s="18" t="str">
        <f>VLOOKUP(A:A,[1]Sheet1!$B:$O,14,0)</f>
        <v>NA</v>
      </c>
      <c r="G106" s="10" t="str">
        <f>VLOOKUP(A:A,[1]Sheet1!$B:$AA,25,0)</f>
        <v>NA</v>
      </c>
      <c r="H106" s="8" t="str">
        <f>VLOOKUP(A:A,[1]Sheet1!$B:$AC,28,0)</f>
        <v>NA</v>
      </c>
      <c r="I106" s="8" t="str">
        <f>VLOOKUP(A:A,[1]Sheet1!$B:$AL,31,0)</f>
        <v>NA</v>
      </c>
      <c r="J106" s="10" t="str">
        <f>VLOOKUP(A:A,[1]Sheet1!$B:$AL,34,0)</f>
        <v>NA</v>
      </c>
      <c r="K106" s="10" t="str">
        <f>VLOOKUP(A:A,[1]Sheet1!$B:$AL,35,0)</f>
        <v>NA</v>
      </c>
      <c r="L106" s="10" t="str">
        <f>VLOOKUP(A:A,[1]Sheet1!$B:$AL,36,0)</f>
        <v>NA</v>
      </c>
      <c r="M106" s="10" t="str">
        <f>VLOOKUP(A:A,[1]Sheet1!$B:$AAB,37,0)</f>
        <v>NA</v>
      </c>
      <c r="N106" s="10" t="str">
        <f>VLOOKUP(A:A,[1]Sheet1!$B:$AAB,40,0)</f>
        <v>NA</v>
      </c>
      <c r="O106" s="10" t="str">
        <f>VLOOKUP(A:A,[1]Sheet1!$B:$AZ,44,0)</f>
        <v>NA</v>
      </c>
      <c r="P106" s="10" t="str">
        <f>VLOOKUP(A:A,[1]Sheet1!$B:$AZ,45,0)</f>
        <v>NA</v>
      </c>
      <c r="Q106" s="10" t="str">
        <f>VLOOKUP(A:A,[1]Sheet1!$B:$AZ,46,0)</f>
        <v>突变</v>
      </c>
      <c r="R106" s="10" t="str">
        <f>VLOOKUP(A:A,[1]Sheet1!$B:$AZ,47,0)</f>
        <v>不突变</v>
      </c>
      <c r="S106" s="10" t="str">
        <f>VLOOKUP(A:A,[1]Sheet1!$B:$AZ,48,0)</f>
        <v>非共缺失</v>
      </c>
      <c r="T106" s="10" t="str">
        <f>VLOOKUP(A:A,[1]Sheet1!$B:$AZ,49,0)</f>
        <v>非甲基化</v>
      </c>
      <c r="U106" s="10" t="str">
        <f>VLOOKUP(A:A,[1]Sheet1!$B:$AZ,50,0)</f>
        <v>不突变</v>
      </c>
    </row>
    <row r="107" spans="1:21" x14ac:dyDescent="0.2">
      <c r="A107" s="11" t="s">
        <v>731</v>
      </c>
      <c r="B107" s="11" t="s">
        <v>190</v>
      </c>
      <c r="C107" s="8" t="str">
        <f>VLOOKUP(A:A,[1]Sheet1!$B:$J,7,0)</f>
        <v>颅内占位性病变（额、右）：胶质瘤</v>
      </c>
      <c r="D107" s="11">
        <f>VLOOKUP(A:A,[1]Sheet1!$B:$AA,10,0)</f>
        <v>35</v>
      </c>
      <c r="E107" s="11" t="str">
        <f>VLOOKUP(A:A,[1]Sheet1!$B:$AA,9,0)</f>
        <v>女</v>
      </c>
      <c r="F107" s="18" t="str">
        <f>VLOOKUP(A:A,[1]Sheet1!$B:$O,14,0)</f>
        <v>头痛2月余</v>
      </c>
      <c r="G107" s="10" t="str">
        <f>VLOOKUP(A:A,[1]Sheet1!$B:$AA,25,0)</f>
        <v>AO(WHO III)</v>
      </c>
      <c r="H107" s="8" t="str">
        <f>VLOOKUP(A:A,[1]Sheet1!$B:$AC,28,0)</f>
        <v>间变性少突胶质细胞瘤（WHO III级）</v>
      </c>
      <c r="I107" s="8" t="str">
        <f>VLOOKUP(A:A,[1]Sheet1!$B:$AL,31,0)</f>
        <v>1.间变性少突胶质细胞瘤（额、右）  2.轻度贫血  3.低蛋白血症</v>
      </c>
      <c r="J107" s="10">
        <f>VLOOKUP(A:A,[1]Sheet1!$B:$AL,34,0)</f>
        <v>1153</v>
      </c>
      <c r="K107" s="10">
        <f>VLOOKUP(A:A,[1]Sheet1!$B:$AL,35,0)</f>
        <v>0</v>
      </c>
      <c r="L107" s="10">
        <f>VLOOKUP(A:A,[1]Sheet1!$B:$AL,36,0)</f>
        <v>803</v>
      </c>
      <c r="M107" s="10">
        <f>VLOOKUP(A:A,[1]Sheet1!$B:$AAB,37,0)</f>
        <v>1</v>
      </c>
      <c r="N107" s="10">
        <f>VLOOKUP(A:A,[1]Sheet1!$B:$AAB,40,0)</f>
        <v>1</v>
      </c>
      <c r="O107" s="10">
        <f>VLOOKUP(A:A,[1]Sheet1!$B:$AZ,44,0)</f>
        <v>0</v>
      </c>
      <c r="P107" s="10">
        <f>VLOOKUP(A:A,[1]Sheet1!$B:$AZ,45,0)</f>
        <v>0</v>
      </c>
      <c r="Q107" s="10" t="str">
        <f>VLOOKUP(A:A,[1]Sheet1!$B:$AZ,46,0)</f>
        <v>突变</v>
      </c>
      <c r="R107" s="10" t="str">
        <f>VLOOKUP(A:A,[1]Sheet1!$B:$AZ,47,0)</f>
        <v>不突变</v>
      </c>
      <c r="S107" s="10" t="str">
        <f>VLOOKUP(A:A,[1]Sheet1!$B:$AZ,48,0)</f>
        <v>共缺失</v>
      </c>
      <c r="T107" s="10" t="str">
        <f>VLOOKUP(A:A,[1]Sheet1!$B:$AZ,49,0)</f>
        <v>甲基化</v>
      </c>
      <c r="U107" s="10" t="str">
        <f>VLOOKUP(A:A,[1]Sheet1!$B:$AZ,50,0)</f>
        <v>突变</v>
      </c>
    </row>
    <row r="108" spans="1:21" x14ac:dyDescent="0.2">
      <c r="A108" s="11" t="s">
        <v>732</v>
      </c>
      <c r="B108" s="11" t="s">
        <v>191</v>
      </c>
      <c r="C108" s="8" t="str">
        <f>VLOOKUP(A:A,[1]Sheet1!$B:$J,7,0)</f>
        <v>1.颅内占位性病变(额叶,左)2.癫痫</v>
      </c>
      <c r="D108" s="11">
        <f>VLOOKUP(A:A,[1]Sheet1!$B:$AA,10,0)</f>
        <v>40</v>
      </c>
      <c r="E108" s="11" t="str">
        <f>VLOOKUP(A:A,[1]Sheet1!$B:$AA,9,0)</f>
        <v>男</v>
      </c>
      <c r="F108" s="18" t="str">
        <f>VLOOKUP(A:A,[1]Sheet1!$B:$O,14,0)</f>
        <v>抽搐发作8天</v>
      </c>
      <c r="G108" s="10" t="str">
        <f>VLOOKUP(A:A,[1]Sheet1!$B:$AA,25,0)</f>
        <v>GBM(WHO IV)</v>
      </c>
      <c r="H108" s="8" t="str">
        <f>VLOOKUP(A:A,[1]Sheet1!$B:$AC,28,0)</f>
        <v>胶质母细胞瘤（WHO IV级）</v>
      </c>
      <c r="I108" s="8" t="str">
        <f>VLOOKUP(A:A,[1]Sheet1!$B:$AL,31,0)</f>
        <v xml:space="preserve">1、胶质母细胞瘤（额叶，左） (WHOⅣ级) 2、癫痫
</v>
      </c>
      <c r="J108" s="10">
        <f>VLOOKUP(A:A,[1]Sheet1!$B:$AL,34,0)</f>
        <v>1152</v>
      </c>
      <c r="K108" s="10">
        <f>VLOOKUP(A:A,[1]Sheet1!$B:$AL,35,0)</f>
        <v>0</v>
      </c>
      <c r="L108" s="10">
        <f>VLOOKUP(A:A,[1]Sheet1!$B:$AL,36,0)</f>
        <v>1152</v>
      </c>
      <c r="M108" s="10">
        <f>VLOOKUP(A:A,[1]Sheet1!$B:$AAB,37,0)</f>
        <v>0</v>
      </c>
      <c r="N108" s="10">
        <f>VLOOKUP(A:A,[1]Sheet1!$B:$AAB,40,0)</f>
        <v>1</v>
      </c>
      <c r="O108" s="10">
        <f>VLOOKUP(A:A,[1]Sheet1!$B:$AZ,44,0)</f>
        <v>0</v>
      </c>
      <c r="P108" s="10">
        <f>VLOOKUP(A:A,[1]Sheet1!$B:$AZ,45,0)</f>
        <v>0</v>
      </c>
      <c r="Q108" s="10" t="str">
        <f>VLOOKUP(A:A,[1]Sheet1!$B:$AZ,46,0)</f>
        <v>不突变</v>
      </c>
      <c r="R108" s="10" t="str">
        <f>VLOOKUP(A:A,[1]Sheet1!$B:$AZ,47,0)</f>
        <v>不突变</v>
      </c>
      <c r="S108" s="10" t="str">
        <f>VLOOKUP(A:A,[1]Sheet1!$B:$AZ,48,0)</f>
        <v>非共缺失</v>
      </c>
      <c r="T108" s="10" t="str">
        <f>VLOOKUP(A:A,[1]Sheet1!$B:$AZ,49,0)</f>
        <v>非甲基化</v>
      </c>
      <c r="U108" s="10" t="str">
        <f>VLOOKUP(A:A,[1]Sheet1!$B:$AZ,50,0)</f>
        <v>不突变</v>
      </c>
    </row>
    <row r="109" spans="1:21" x14ac:dyDescent="0.2">
      <c r="A109" s="11" t="s">
        <v>733</v>
      </c>
      <c r="B109" s="11" t="s">
        <v>192</v>
      </c>
      <c r="C109" s="8" t="str">
        <f>VLOOKUP(A:A,[1]Sheet1!$B:$J,7,0)</f>
        <v>1.颅内占位性病变2.脑疝</v>
      </c>
      <c r="D109" s="11">
        <f>VLOOKUP(A:A,[1]Sheet1!$B:$AA,10,0)</f>
        <v>45</v>
      </c>
      <c r="E109" s="11" t="str">
        <f>VLOOKUP(A:A,[1]Sheet1!$B:$AA,9,0)</f>
        <v>男</v>
      </c>
      <c r="F109" s="18" t="str">
        <f>VLOOKUP(A:A,[1]Sheet1!$B:$O,14,0)</f>
        <v>头痛、头晕伴恶心、呕吐3月。</v>
      </c>
      <c r="G109" s="10" t="str">
        <f>VLOOKUP(A:A,[1]Sheet1!$B:$AA,25,0)</f>
        <v>AO(WHO III)</v>
      </c>
      <c r="H109" s="8" t="str">
        <f>VLOOKUP(A:A,[1]Sheet1!$B:$AC,28,0)</f>
        <v>间变少突星形细胞瘤（WHO III级）</v>
      </c>
      <c r="I109" s="8" t="str">
        <f>VLOOKUP(A:A,[1]Sheet1!$B:$AL,31,0)</f>
        <v>1.右颞叶间变性少突胶质细胞瘤(WHOⅢ级)2.脑疝</v>
      </c>
      <c r="J109" s="10">
        <f>VLOOKUP(A:A,[1]Sheet1!$B:$AL,34,0)</f>
        <v>1143</v>
      </c>
      <c r="K109" s="10">
        <f>VLOOKUP(A:A,[1]Sheet1!$B:$AL,35,0)</f>
        <v>0</v>
      </c>
      <c r="L109" s="10">
        <f>VLOOKUP(A:A,[1]Sheet1!$B:$AL,36,0)</f>
        <v>1143</v>
      </c>
      <c r="M109" s="10">
        <f>VLOOKUP(A:A,[1]Sheet1!$B:$AAB,37,0)</f>
        <v>0</v>
      </c>
      <c r="N109" s="10">
        <f>VLOOKUP(A:A,[1]Sheet1!$B:$AAB,40,0)</f>
        <v>1</v>
      </c>
      <c r="O109" s="10">
        <f>VLOOKUP(A:A,[1]Sheet1!$B:$AZ,44,0)</f>
        <v>0</v>
      </c>
      <c r="P109" s="10">
        <f>VLOOKUP(A:A,[1]Sheet1!$B:$AZ,45,0)</f>
        <v>0</v>
      </c>
      <c r="Q109" s="10" t="str">
        <f>VLOOKUP(A:A,[1]Sheet1!$B:$AZ,46,0)</f>
        <v>突变</v>
      </c>
      <c r="R109" s="10" t="str">
        <f>VLOOKUP(A:A,[1]Sheet1!$B:$AZ,47,0)</f>
        <v>不突变</v>
      </c>
      <c r="S109" s="10" t="str">
        <f>VLOOKUP(A:A,[1]Sheet1!$B:$AZ,48,0)</f>
        <v>共缺失</v>
      </c>
      <c r="T109" s="10" t="str">
        <f>VLOOKUP(A:A,[1]Sheet1!$B:$AZ,49,0)</f>
        <v>甲基化</v>
      </c>
      <c r="U109" s="10" t="str">
        <f>VLOOKUP(A:A,[1]Sheet1!$B:$AZ,50,0)</f>
        <v>不突变</v>
      </c>
    </row>
    <row r="110" spans="1:21" x14ac:dyDescent="0.2">
      <c r="A110" s="11" t="s">
        <v>734</v>
      </c>
      <c r="B110" s="11" t="s">
        <v>193</v>
      </c>
      <c r="C110" s="8" t="str">
        <f>VLOOKUP(A:A,[1]Sheet1!$B:$J,7,0)</f>
        <v>1.左侧额叶星形细胞瘤 2.脑外伤恢复期</v>
      </c>
      <c r="D110" s="11">
        <f>VLOOKUP(A:A,[1]Sheet1!$B:$AA,10,0)</f>
        <v>27</v>
      </c>
      <c r="E110" s="11" t="str">
        <f>VLOOKUP(A:A,[1]Sheet1!$B:$AA,9,0)</f>
        <v>女</v>
      </c>
      <c r="F110" s="18" t="str">
        <f>VLOOKUP(A:A,[1]Sheet1!$B:$O,14,0)</f>
        <v>发现颅内占位病变1个月</v>
      </c>
      <c r="G110" s="10" t="str">
        <f>VLOOKUP(A:A,[1]Sheet1!$B:$AA,25,0)</f>
        <v>A(WHO Ⅱ)</v>
      </c>
      <c r="H110" s="8" t="str">
        <f>VLOOKUP(A:A,[1]Sheet1!$B:$AC,28,0)</f>
        <v>多形性黄色星形细胞瘤</v>
      </c>
      <c r="I110" s="8" t="str">
        <f>VLOOKUP(A:A,[1]Sheet1!$B:$AL,31,0)</f>
        <v>1.左侧额叶多形性黄色星形细胞瘤 (WHO Ⅱ级) 2.脑外伤恢复期</v>
      </c>
      <c r="J110" s="10">
        <f>VLOOKUP(A:A,[1]Sheet1!$B:$AL,34,0)</f>
        <v>1119</v>
      </c>
      <c r="K110" s="10">
        <f>VLOOKUP(A:A,[1]Sheet1!$B:$AL,35,0)</f>
        <v>0</v>
      </c>
      <c r="L110" s="10">
        <f>VLOOKUP(A:A,[1]Sheet1!$B:$AL,36,0)</f>
        <v>1119</v>
      </c>
      <c r="M110" s="10">
        <f>VLOOKUP(A:A,[1]Sheet1!$B:$AAB,37,0)</f>
        <v>0</v>
      </c>
      <c r="N110" s="10">
        <f>VLOOKUP(A:A,[1]Sheet1!$B:$AAB,40,0)</f>
        <v>1</v>
      </c>
      <c r="O110" s="10">
        <f>VLOOKUP(A:A,[1]Sheet1!$B:$AZ,44,0)</f>
        <v>0</v>
      </c>
      <c r="P110" s="10">
        <f>VLOOKUP(A:A,[1]Sheet1!$B:$AZ,45,0)</f>
        <v>0</v>
      </c>
      <c r="Q110" s="10" t="str">
        <f>VLOOKUP(A:A,[1]Sheet1!$B:$AZ,46,0)</f>
        <v>不突变</v>
      </c>
      <c r="R110" s="10" t="str">
        <f>VLOOKUP(A:A,[1]Sheet1!$B:$AZ,47,0)</f>
        <v>不突变</v>
      </c>
      <c r="S110" s="10" t="str">
        <f>VLOOKUP(A:A,[1]Sheet1!$B:$AZ,48,0)</f>
        <v>非共缺失</v>
      </c>
      <c r="T110" s="10" t="str">
        <f>VLOOKUP(A:A,[1]Sheet1!$B:$AZ,49,0)</f>
        <v>非甲基化</v>
      </c>
      <c r="U110" s="10" t="str">
        <f>VLOOKUP(A:A,[1]Sheet1!$B:$AZ,50,0)</f>
        <v>不突变</v>
      </c>
    </row>
    <row r="111" spans="1:21" x14ac:dyDescent="0.2">
      <c r="A111" s="11" t="s">
        <v>735</v>
      </c>
      <c r="B111" s="11" t="s">
        <v>194</v>
      </c>
      <c r="C111" s="8" t="str">
        <f>VLOOKUP(A:A,[1]Sheet1!$B:$J,7,0)</f>
        <v>1.颅内占位性病变（顶枕叶，脑室枕角旁，左）胶质瘤复发2.左顶胶质瘤术后</v>
      </c>
      <c r="D111" s="11">
        <f>VLOOKUP(A:A,[1]Sheet1!$B:$AA,10,0)</f>
        <v>46</v>
      </c>
      <c r="E111" s="11" t="str">
        <f>VLOOKUP(A:A,[1]Sheet1!$B:$AA,9,0)</f>
        <v>男</v>
      </c>
      <c r="F111" s="18" t="str">
        <f>VLOOKUP(A:A,[1]Sheet1!$B:$O,14,0)</f>
        <v>胶质瘤术后3年，右侧肢体无力1月</v>
      </c>
      <c r="G111" s="10" t="str">
        <f>VLOOKUP(A:A,[1]Sheet1!$B:$AA,25,0)</f>
        <v>GBM-O(WHO IV)</v>
      </c>
      <c r="H111" s="8" t="str">
        <f>VLOOKUP(A:A,[1]Sheet1!$B:$AC,28,0)</f>
        <v>间变性少突星形细胞瘤，胶母变(WHOⅢ-Ⅳ级）</v>
      </c>
      <c r="I111" s="8" t="str">
        <f>VLOOKUP(A:A,[1]Sheet1!$B:$AL,31,0)</f>
        <v>1.间变性少突星形细胞瘤，胶母变（左顶枕叶，脑室枕角旁）(WHOⅢ-Ⅳ级）2.左顶胶质瘤术后复发3.低钠血症</v>
      </c>
      <c r="J111" s="10">
        <f>VLOOKUP(A:A,[1]Sheet1!$B:$AL,34,0)</f>
        <v>420</v>
      </c>
      <c r="K111" s="10">
        <f>VLOOKUP(A:A,[1]Sheet1!$B:$AL,35,0)</f>
        <v>1</v>
      </c>
      <c r="L111" s="10">
        <f>VLOOKUP(A:A,[1]Sheet1!$B:$AL,36,0)</f>
        <v>420</v>
      </c>
      <c r="M111" s="10">
        <f>VLOOKUP(A:A,[1]Sheet1!$B:$AAB,37,0)</f>
        <v>1</v>
      </c>
      <c r="N111" s="10">
        <f>VLOOKUP(A:A,[1]Sheet1!$B:$AAB,40,0)</f>
        <v>1</v>
      </c>
      <c r="O111" s="10">
        <f>VLOOKUP(A:A,[1]Sheet1!$B:$AZ,44,0)</f>
        <v>1</v>
      </c>
      <c r="P111" s="10">
        <f>VLOOKUP(A:A,[1]Sheet1!$B:$AZ,45,0)</f>
        <v>0</v>
      </c>
      <c r="Q111" s="10" t="str">
        <f>VLOOKUP(A:A,[1]Sheet1!$B:$AZ,46,0)</f>
        <v>不突变</v>
      </c>
      <c r="R111" s="10" t="str">
        <f>VLOOKUP(A:A,[1]Sheet1!$B:$AZ,47,0)</f>
        <v>不突变</v>
      </c>
      <c r="S111" s="10" t="str">
        <f>VLOOKUP(A:A,[1]Sheet1!$B:$AZ,48,0)</f>
        <v>非共缺失</v>
      </c>
      <c r="T111" s="10" t="str">
        <f>VLOOKUP(A:A,[1]Sheet1!$B:$AZ,49,0)</f>
        <v>非甲基化</v>
      </c>
      <c r="U111" s="10" t="str">
        <f>VLOOKUP(A:A,[1]Sheet1!$B:$AZ,50,0)</f>
        <v>不突变</v>
      </c>
    </row>
    <row r="112" spans="1:21" x14ac:dyDescent="0.2">
      <c r="A112" s="11" t="s">
        <v>736</v>
      </c>
      <c r="B112" s="11" t="s">
        <v>196</v>
      </c>
      <c r="C112" s="8" t="str">
        <f>VLOOKUP(A:A,[1]Sheet1!$B:$J,7,0)</f>
        <v>1.颅内占位性病变（额、岛叶、基底节，左）胶质瘤2.陈旧性髌骨骨折3.脾切除术后4.胃肿物</v>
      </c>
      <c r="D112" s="11">
        <f>VLOOKUP(A:A,[1]Sheet1!$B:$AA,10,0)</f>
        <v>45</v>
      </c>
      <c r="E112" s="11" t="str">
        <f>VLOOKUP(A:A,[1]Sheet1!$B:$AA,9,0)</f>
        <v>女</v>
      </c>
      <c r="F112" s="18" t="str">
        <f>VLOOKUP(A:A,[1]Sheet1!$B:$O,14,0)</f>
        <v>右手间断麻木6月</v>
      </c>
      <c r="G112" s="10" t="str">
        <f>VLOOKUP(A:A,[1]Sheet1!$B:$AA,25,0)</f>
        <v>O(WHO II)</v>
      </c>
      <c r="H112" s="8" t="str">
        <f>VLOOKUP(A:A,[1]Sheet1!$B:$AC,28,0)</f>
        <v>少突星形细胞瘤 (WHOⅡ级)</v>
      </c>
      <c r="I112" s="8" t="str">
        <f>VLOOKUP(A:A,[1]Sheet1!$B:$AL,31,0)</f>
        <v>1.少突星形细胞瘤（额、岛叶、基底节，左）2.陈旧性髌骨骨折3.脾切除术后4.胃肿物</v>
      </c>
      <c r="J112" s="10">
        <f>VLOOKUP(A:A,[1]Sheet1!$B:$AL,34,0)</f>
        <v>1096</v>
      </c>
      <c r="K112" s="10">
        <f>VLOOKUP(A:A,[1]Sheet1!$B:$AL,35,0)</f>
        <v>0</v>
      </c>
      <c r="L112" s="10">
        <f>VLOOKUP(A:A,[1]Sheet1!$B:$AL,36,0)</f>
        <v>1096</v>
      </c>
      <c r="M112" s="10">
        <f>VLOOKUP(A:A,[1]Sheet1!$B:$AAB,37,0)</f>
        <v>0</v>
      </c>
      <c r="N112" s="10">
        <f>VLOOKUP(A:A,[1]Sheet1!$B:$AAB,40,0)</f>
        <v>1</v>
      </c>
      <c r="O112" s="10">
        <f>VLOOKUP(A:A,[1]Sheet1!$B:$AZ,44,0)</f>
        <v>0</v>
      </c>
      <c r="P112" s="10">
        <f>VLOOKUP(A:A,[1]Sheet1!$B:$AZ,45,0)</f>
        <v>0</v>
      </c>
      <c r="Q112" s="10" t="str">
        <f>VLOOKUP(A:A,[1]Sheet1!$B:$AZ,46,0)</f>
        <v>突变</v>
      </c>
      <c r="R112" s="10" t="str">
        <f>VLOOKUP(A:A,[1]Sheet1!$B:$AZ,47,0)</f>
        <v>不突变</v>
      </c>
      <c r="S112" s="10" t="str">
        <f>VLOOKUP(A:A,[1]Sheet1!$B:$AZ,48,0)</f>
        <v>非共缺失</v>
      </c>
      <c r="T112" s="10" t="str">
        <f>VLOOKUP(A:A,[1]Sheet1!$B:$AZ,49,0)</f>
        <v>甲基化</v>
      </c>
      <c r="U112" s="10" t="str">
        <f>VLOOKUP(A:A,[1]Sheet1!$B:$AZ,50,0)</f>
        <v>突变</v>
      </c>
    </row>
    <row r="113" spans="1:21" x14ac:dyDescent="0.2">
      <c r="A113" s="11" t="s">
        <v>737</v>
      </c>
      <c r="B113" s="11" t="s">
        <v>197</v>
      </c>
      <c r="C113" s="8" t="str">
        <f>VLOOKUP(A:A,[1]Sheet1!$B:$J,7,0)</f>
        <v>1.胶质瘤术后复发（额 左）2.少突星形细胞瘤术后（额 左）3.症状性癫痫[继发性癫痫]4.剖宫产术后</v>
      </c>
      <c r="D113" s="11">
        <f>VLOOKUP(A:A,[1]Sheet1!$B:$AA,10,0)</f>
        <v>35</v>
      </c>
      <c r="E113" s="11" t="str">
        <f>VLOOKUP(A:A,[1]Sheet1!$B:$AA,9,0)</f>
        <v>女</v>
      </c>
      <c r="F113" s="18" t="str">
        <f>VLOOKUP(A:A,[1]Sheet1!$B:$O,14,0)</f>
        <v>脑胶质瘤术后9年，突发意识丧失伴肢体抽搐1个月</v>
      </c>
      <c r="G113" s="10" t="str">
        <f>VLOOKUP(A:A,[1]Sheet1!$B:$AA,25,0)</f>
        <v>AO(WHO III)</v>
      </c>
      <c r="H113" s="8" t="str">
        <f>VLOOKUP(A:A,[1]Sheet1!$B:$AC,28,0)</f>
        <v>少突胶质细胞瘤(WHOⅡ级)，局灶生长活跃，细胞密度较高。（复发</v>
      </c>
      <c r="I113" s="8" t="str">
        <f>VLOOKUP(A:A,[1]Sheet1!$B:$AL,31,0)</f>
        <v>1.复发少突胶质细胞瘤（WHO II级，额 左）2.少突星形细胞瘤术后（额 左）3.症状性癫痫[继发性癫痫] 4.剖宫产术后 5.轻度贫血</v>
      </c>
      <c r="J113" s="10">
        <f>VLOOKUP(A:A,[1]Sheet1!$B:$AL,34,0)</f>
        <v>1091</v>
      </c>
      <c r="K113" s="10">
        <f>VLOOKUP(A:A,[1]Sheet1!$B:$AL,35,0)</f>
        <v>0</v>
      </c>
      <c r="L113" s="10">
        <f>VLOOKUP(A:A,[1]Sheet1!$B:$AL,36,0)</f>
        <v>1091</v>
      </c>
      <c r="M113" s="10">
        <f>VLOOKUP(A:A,[1]Sheet1!$B:$AAB,37,0)</f>
        <v>0</v>
      </c>
      <c r="N113" s="10">
        <f>VLOOKUP(A:A,[1]Sheet1!$B:$AAB,40,0)</f>
        <v>1</v>
      </c>
      <c r="O113" s="10">
        <f>VLOOKUP(A:A,[1]Sheet1!$B:$AZ,44,0)</f>
        <v>1</v>
      </c>
      <c r="P113" s="10">
        <f>VLOOKUP(A:A,[1]Sheet1!$B:$AZ,45,0)</f>
        <v>0</v>
      </c>
      <c r="Q113" s="10" t="str">
        <f>VLOOKUP(A:A,[1]Sheet1!$B:$AZ,46,0)</f>
        <v>突变</v>
      </c>
      <c r="R113" s="10" t="str">
        <f>VLOOKUP(A:A,[1]Sheet1!$B:$AZ,47,0)</f>
        <v>不突变</v>
      </c>
      <c r="S113" s="10" t="str">
        <f>VLOOKUP(A:A,[1]Sheet1!$B:$AZ,48,0)</f>
        <v>共缺失</v>
      </c>
      <c r="T113" s="10" t="str">
        <f>VLOOKUP(A:A,[1]Sheet1!$B:$AZ,49,0)</f>
        <v>甲基化</v>
      </c>
      <c r="U113" s="10" t="str">
        <f>VLOOKUP(A:A,[1]Sheet1!$B:$AZ,50,0)</f>
        <v>不突变</v>
      </c>
    </row>
    <row r="114" spans="1:21" x14ac:dyDescent="0.2">
      <c r="A114" s="11" t="s">
        <v>738</v>
      </c>
      <c r="B114" s="11" t="s">
        <v>198</v>
      </c>
      <c r="C114" s="8" t="str">
        <f>VLOOKUP(A:A,[1]Sheet1!$B:$J,7,0)</f>
        <v>1.星形细胞瘤术后复发（颞叶、基底节区，左）2.左额颞开颅术后3.鼻窦炎</v>
      </c>
      <c r="D114" s="11">
        <f>VLOOKUP(A:A,[1]Sheet1!$B:$AA,10,0)</f>
        <v>43</v>
      </c>
      <c r="E114" s="11" t="str">
        <f>VLOOKUP(A:A,[1]Sheet1!$B:$AA,9,0)</f>
        <v>男</v>
      </c>
      <c r="F114" s="18" t="str">
        <f>VLOOKUP(A:A,[1]Sheet1!$B:$O,14,0)</f>
        <v>脑胶质瘤术后13年，右侧肢体麻木2月</v>
      </c>
      <c r="G114" s="10" t="str">
        <f>VLOOKUP(A:A,[1]Sheet1!$B:$AA,25,0)</f>
        <v>GBM(WHO IV)</v>
      </c>
      <c r="H114" s="8" t="str">
        <f>VLOOKUP(A:A,[1]Sheet1!$B:$AC,28,0)</f>
        <v>间变性星形细胞瘤，局灶胶母变</v>
      </c>
      <c r="I114" s="8" t="str">
        <f>VLOOKUP(A:A,[1]Sheet1!$B:$AL,31,0)</f>
        <v>1.复发胶质母细胞瘤（颞叶、基底节区，左）2.左额颞开颅术后3.轻度贫血4.高氯血症5.低蛋白血症6.鼻窦炎</v>
      </c>
      <c r="J114" s="10">
        <f>VLOOKUP(A:A,[1]Sheet1!$B:$AL,34,0)</f>
        <v>286</v>
      </c>
      <c r="K114" s="10">
        <f>VLOOKUP(A:A,[1]Sheet1!$B:$AL,35,0)</f>
        <v>0</v>
      </c>
      <c r="L114" s="10">
        <f>VLOOKUP(A:A,[1]Sheet1!$B:$AL,36,0)</f>
        <v>286</v>
      </c>
      <c r="M114" s="10">
        <f>VLOOKUP(A:A,[1]Sheet1!$B:$AAB,37,0)</f>
        <v>1</v>
      </c>
      <c r="N114" s="10">
        <f>VLOOKUP(A:A,[1]Sheet1!$B:$AAB,40,0)</f>
        <v>1</v>
      </c>
      <c r="O114" s="10">
        <f>VLOOKUP(A:A,[1]Sheet1!$B:$AZ,44,0)</f>
        <v>1</v>
      </c>
      <c r="P114" s="10">
        <f>VLOOKUP(A:A,[1]Sheet1!$B:$AZ,45,0)</f>
        <v>0</v>
      </c>
      <c r="Q114" s="10" t="str">
        <f>VLOOKUP(A:A,[1]Sheet1!$B:$AZ,46,0)</f>
        <v>不突变</v>
      </c>
      <c r="R114" s="10" t="str">
        <f>VLOOKUP(A:A,[1]Sheet1!$B:$AZ,47,0)</f>
        <v>不突变</v>
      </c>
      <c r="S114" s="10" t="str">
        <f>VLOOKUP(A:A,[1]Sheet1!$B:$AZ,48,0)</f>
        <v>非共缺失</v>
      </c>
      <c r="T114" s="10" t="str">
        <f>VLOOKUP(A:A,[1]Sheet1!$B:$AZ,49,0)</f>
        <v>甲基化</v>
      </c>
      <c r="U114" s="10" t="str">
        <f>VLOOKUP(A:A,[1]Sheet1!$B:$AZ,50,0)</f>
        <v>不突变</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14"/>
  <sheetViews>
    <sheetView workbookViewId="0">
      <selection activeCell="J1" sqref="J1:J1048576"/>
    </sheetView>
  </sheetViews>
  <sheetFormatPr baseColWidth="10" defaultRowHeight="16" x14ac:dyDescent="0.2"/>
  <cols>
    <col min="2" max="2" width="16.6640625" customWidth="1"/>
    <col min="3" max="3" width="14" customWidth="1"/>
    <col min="4" max="4" width="22.1640625" customWidth="1"/>
    <col min="5" max="5" width="15.5" customWidth="1"/>
    <col min="6" max="6" width="13.5" customWidth="1"/>
    <col min="10" max="10" width="16.1640625" customWidth="1"/>
    <col min="12" max="12" width="11.83203125" customWidth="1"/>
  </cols>
  <sheetData>
    <row r="1" spans="1:12" x14ac:dyDescent="0.2">
      <c r="A1" s="1" t="s">
        <v>92</v>
      </c>
      <c r="B1" s="1" t="s">
        <v>93</v>
      </c>
      <c r="C1" s="1" t="s">
        <v>94</v>
      </c>
      <c r="D1" s="1" t="s">
        <v>95</v>
      </c>
      <c r="E1" s="1" t="s">
        <v>96</v>
      </c>
      <c r="F1" s="1" t="s">
        <v>97</v>
      </c>
      <c r="G1" s="1" t="s">
        <v>6</v>
      </c>
      <c r="H1" s="1" t="s">
        <v>98</v>
      </c>
      <c r="J1" t="s">
        <v>620</v>
      </c>
      <c r="K1" t="s">
        <v>621</v>
      </c>
      <c r="L1" t="s">
        <v>622</v>
      </c>
    </row>
    <row r="2" spans="1:12" x14ac:dyDescent="0.2">
      <c r="A2" s="2" t="s">
        <v>87</v>
      </c>
      <c r="B2" s="2" t="s">
        <v>99</v>
      </c>
      <c r="C2" s="2" t="s">
        <v>99</v>
      </c>
      <c r="D2" s="2" t="s">
        <v>100</v>
      </c>
      <c r="E2" s="2" t="s">
        <v>101</v>
      </c>
      <c r="F2" s="2">
        <v>4</v>
      </c>
      <c r="G2" s="2" t="s">
        <v>19</v>
      </c>
      <c r="H2" s="2" t="s">
        <v>102</v>
      </c>
      <c r="J2" t="s">
        <v>51</v>
      </c>
      <c r="K2" t="s">
        <v>21</v>
      </c>
      <c r="L2">
        <v>1</v>
      </c>
    </row>
    <row r="3" spans="1:12" x14ac:dyDescent="0.2">
      <c r="A3" s="1" t="s">
        <v>51</v>
      </c>
      <c r="B3" s="1" t="s">
        <v>103</v>
      </c>
      <c r="C3" s="1" t="s">
        <v>103</v>
      </c>
      <c r="D3" s="1" t="s">
        <v>100</v>
      </c>
      <c r="E3" s="1" t="s">
        <v>101</v>
      </c>
      <c r="F3" s="1">
        <v>4</v>
      </c>
      <c r="G3" s="1" t="s">
        <v>19</v>
      </c>
      <c r="H3" s="1" t="s">
        <v>102</v>
      </c>
      <c r="J3" t="s">
        <v>117</v>
      </c>
      <c r="K3" t="s">
        <v>21</v>
      </c>
      <c r="L3">
        <v>1</v>
      </c>
    </row>
    <row r="4" spans="1:12" x14ac:dyDescent="0.2">
      <c r="A4" s="1" t="s">
        <v>105</v>
      </c>
      <c r="B4" s="1" t="s">
        <v>101</v>
      </c>
      <c r="C4" s="1" t="s">
        <v>101</v>
      </c>
      <c r="D4" s="1" t="s">
        <v>107</v>
      </c>
      <c r="E4" s="1" t="s">
        <v>101</v>
      </c>
      <c r="F4" s="1">
        <v>2</v>
      </c>
      <c r="G4" s="1" t="s">
        <v>57</v>
      </c>
      <c r="H4" s="1" t="s">
        <v>108</v>
      </c>
      <c r="J4" t="s">
        <v>109</v>
      </c>
      <c r="K4">
        <v>2040</v>
      </c>
      <c r="L4">
        <v>0</v>
      </c>
    </row>
    <row r="5" spans="1:12" x14ac:dyDescent="0.2">
      <c r="A5" s="1" t="s">
        <v>109</v>
      </c>
      <c r="B5" s="1" t="s">
        <v>101</v>
      </c>
      <c r="C5" s="1" t="s">
        <v>101</v>
      </c>
      <c r="D5" s="1" t="s">
        <v>107</v>
      </c>
      <c r="E5" s="1" t="s">
        <v>101</v>
      </c>
      <c r="F5" s="1">
        <v>2</v>
      </c>
      <c r="G5" s="1" t="s">
        <v>57</v>
      </c>
      <c r="H5" s="1" t="s">
        <v>108</v>
      </c>
      <c r="J5" t="s">
        <v>85</v>
      </c>
      <c r="K5">
        <v>1855</v>
      </c>
      <c r="L5">
        <v>0</v>
      </c>
    </row>
    <row r="6" spans="1:12" x14ac:dyDescent="0.2">
      <c r="A6" s="1" t="s">
        <v>85</v>
      </c>
      <c r="B6" s="1" t="s">
        <v>101</v>
      </c>
      <c r="C6" s="1" t="s">
        <v>101</v>
      </c>
      <c r="D6" s="1" t="s">
        <v>110</v>
      </c>
      <c r="E6" s="1" t="s">
        <v>101</v>
      </c>
      <c r="F6" s="1">
        <v>2</v>
      </c>
      <c r="G6" s="1" t="s">
        <v>57</v>
      </c>
      <c r="H6" s="1" t="s">
        <v>102</v>
      </c>
      <c r="J6" t="s">
        <v>119</v>
      </c>
      <c r="K6" t="s">
        <v>21</v>
      </c>
      <c r="L6">
        <v>1</v>
      </c>
    </row>
    <row r="7" spans="1:12" x14ac:dyDescent="0.2">
      <c r="A7" s="1" t="s">
        <v>86</v>
      </c>
      <c r="B7" s="1" t="s">
        <v>101</v>
      </c>
      <c r="C7" s="1" t="s">
        <v>101</v>
      </c>
      <c r="D7" s="1" t="s">
        <v>110</v>
      </c>
      <c r="E7" s="1" t="s">
        <v>101</v>
      </c>
      <c r="F7" s="1">
        <v>2</v>
      </c>
      <c r="G7" s="1" t="s">
        <v>57</v>
      </c>
      <c r="H7" s="1" t="s">
        <v>102</v>
      </c>
      <c r="J7" t="s">
        <v>54</v>
      </c>
      <c r="K7">
        <v>140</v>
      </c>
      <c r="L7">
        <v>1</v>
      </c>
    </row>
    <row r="8" spans="1:12" x14ac:dyDescent="0.2">
      <c r="A8" s="1" t="s">
        <v>111</v>
      </c>
      <c r="B8" s="1" t="s">
        <v>112</v>
      </c>
      <c r="C8" s="1" t="s">
        <v>112</v>
      </c>
      <c r="D8" s="1" t="s">
        <v>113</v>
      </c>
      <c r="E8" s="1" t="s">
        <v>112</v>
      </c>
      <c r="F8" s="1">
        <v>2</v>
      </c>
      <c r="G8" s="1" t="s">
        <v>57</v>
      </c>
      <c r="H8" s="1" t="s">
        <v>102</v>
      </c>
      <c r="J8" t="s">
        <v>86</v>
      </c>
      <c r="K8">
        <v>1851</v>
      </c>
      <c r="L8">
        <v>0</v>
      </c>
    </row>
    <row r="9" spans="1:12" x14ac:dyDescent="0.2">
      <c r="A9" s="1" t="s">
        <v>114</v>
      </c>
      <c r="B9" s="1" t="s">
        <v>99</v>
      </c>
      <c r="C9" s="1" t="s">
        <v>99</v>
      </c>
      <c r="D9" s="1" t="s">
        <v>115</v>
      </c>
      <c r="E9" s="1" t="s">
        <v>116</v>
      </c>
      <c r="F9" s="1">
        <v>4</v>
      </c>
      <c r="G9" s="1" t="s">
        <v>19</v>
      </c>
      <c r="H9" s="1" t="s">
        <v>108</v>
      </c>
      <c r="J9" t="s">
        <v>55</v>
      </c>
      <c r="K9" t="s">
        <v>21</v>
      </c>
      <c r="L9">
        <v>1</v>
      </c>
    </row>
    <row r="10" spans="1:12" x14ac:dyDescent="0.2">
      <c r="A10" s="1" t="s">
        <v>117</v>
      </c>
      <c r="B10" s="1" t="s">
        <v>116</v>
      </c>
      <c r="C10" s="1" t="s">
        <v>116</v>
      </c>
      <c r="D10" s="1" t="s">
        <v>115</v>
      </c>
      <c r="E10" s="1" t="s">
        <v>116</v>
      </c>
      <c r="F10" s="1">
        <v>4</v>
      </c>
      <c r="G10" s="1" t="s">
        <v>19</v>
      </c>
      <c r="H10" s="1" t="s">
        <v>108</v>
      </c>
      <c r="J10" t="s">
        <v>111</v>
      </c>
      <c r="K10">
        <v>1860</v>
      </c>
      <c r="L10">
        <v>0</v>
      </c>
    </row>
    <row r="11" spans="1:12" x14ac:dyDescent="0.2">
      <c r="A11" s="1" t="s">
        <v>118</v>
      </c>
      <c r="B11" s="1" t="s">
        <v>112</v>
      </c>
      <c r="C11" s="1" t="s">
        <v>112</v>
      </c>
      <c r="D11" s="1" t="s">
        <v>113</v>
      </c>
      <c r="E11" s="1" t="s">
        <v>112</v>
      </c>
      <c r="F11" s="1">
        <v>2</v>
      </c>
      <c r="G11" s="1" t="s">
        <v>57</v>
      </c>
      <c r="H11" s="1" t="s">
        <v>102</v>
      </c>
      <c r="J11" t="s">
        <v>118</v>
      </c>
      <c r="K11">
        <v>1808</v>
      </c>
      <c r="L11">
        <v>0</v>
      </c>
    </row>
    <row r="12" spans="1:12" x14ac:dyDescent="0.2">
      <c r="A12" s="1" t="s">
        <v>119</v>
      </c>
      <c r="B12" s="1" t="s">
        <v>99</v>
      </c>
      <c r="C12" s="1" t="s">
        <v>99</v>
      </c>
      <c r="D12" s="1" t="s">
        <v>115</v>
      </c>
      <c r="E12" s="1" t="s">
        <v>116</v>
      </c>
      <c r="F12" s="1">
        <v>4</v>
      </c>
      <c r="G12" s="1" t="s">
        <v>19</v>
      </c>
      <c r="H12" s="1" t="s">
        <v>108</v>
      </c>
      <c r="J12" t="s">
        <v>121</v>
      </c>
      <c r="K12">
        <v>761</v>
      </c>
      <c r="L12">
        <v>1</v>
      </c>
    </row>
    <row r="13" spans="1:12" x14ac:dyDescent="0.2">
      <c r="A13" s="1" t="s">
        <v>55</v>
      </c>
      <c r="B13" s="1" t="s">
        <v>99</v>
      </c>
      <c r="C13" s="1" t="s">
        <v>99</v>
      </c>
      <c r="D13" s="1" t="s">
        <v>100</v>
      </c>
      <c r="E13" s="1" t="s">
        <v>101</v>
      </c>
      <c r="F13" s="1">
        <v>4</v>
      </c>
      <c r="G13" s="1" t="s">
        <v>19</v>
      </c>
      <c r="H13" s="1" t="s">
        <v>102</v>
      </c>
      <c r="J13" t="s">
        <v>120</v>
      </c>
      <c r="K13">
        <v>1795</v>
      </c>
      <c r="L13">
        <v>0</v>
      </c>
    </row>
    <row r="14" spans="1:12" x14ac:dyDescent="0.2">
      <c r="A14" s="1" t="s">
        <v>120</v>
      </c>
      <c r="B14" s="1" t="s">
        <v>112</v>
      </c>
      <c r="C14" s="1" t="s">
        <v>112</v>
      </c>
      <c r="D14" s="1" t="s">
        <v>113</v>
      </c>
      <c r="E14" s="1" t="s">
        <v>112</v>
      </c>
      <c r="F14" s="1">
        <v>2</v>
      </c>
      <c r="G14" s="1" t="s">
        <v>57</v>
      </c>
      <c r="H14" s="1" t="s">
        <v>102</v>
      </c>
      <c r="J14" t="s">
        <v>122</v>
      </c>
      <c r="K14">
        <v>1783</v>
      </c>
      <c r="L14">
        <v>0</v>
      </c>
    </row>
    <row r="15" spans="1:12" x14ac:dyDescent="0.2">
      <c r="A15" s="1" t="s">
        <v>121</v>
      </c>
      <c r="B15" s="1" t="s">
        <v>116</v>
      </c>
      <c r="C15" s="1" t="s">
        <v>116</v>
      </c>
      <c r="D15" s="1" t="s">
        <v>115</v>
      </c>
      <c r="E15" s="1" t="s">
        <v>116</v>
      </c>
      <c r="F15" s="1">
        <v>4</v>
      </c>
      <c r="G15" s="1" t="s">
        <v>19</v>
      </c>
      <c r="H15" s="1" t="s">
        <v>108</v>
      </c>
      <c r="J15" t="s">
        <v>124</v>
      </c>
      <c r="K15">
        <v>1765</v>
      </c>
      <c r="L15">
        <v>0</v>
      </c>
    </row>
    <row r="16" spans="1:12" x14ac:dyDescent="0.2">
      <c r="A16" s="1" t="s">
        <v>122</v>
      </c>
      <c r="B16" s="1" t="s">
        <v>123</v>
      </c>
      <c r="C16" s="1" t="s">
        <v>101</v>
      </c>
      <c r="D16" s="1" t="s">
        <v>115</v>
      </c>
      <c r="E16" s="1" t="s">
        <v>116</v>
      </c>
      <c r="F16" s="1">
        <v>4</v>
      </c>
      <c r="G16" s="1" t="s">
        <v>57</v>
      </c>
      <c r="H16" s="1" t="s">
        <v>108</v>
      </c>
      <c r="J16" t="s">
        <v>126</v>
      </c>
      <c r="K16">
        <v>1760</v>
      </c>
      <c r="L16">
        <v>0</v>
      </c>
    </row>
    <row r="17" spans="1:12" x14ac:dyDescent="0.2">
      <c r="A17" s="1" t="s">
        <v>124</v>
      </c>
      <c r="B17" s="1" t="s">
        <v>101</v>
      </c>
      <c r="C17" s="1" t="s">
        <v>101</v>
      </c>
      <c r="D17" s="1" t="s">
        <v>107</v>
      </c>
      <c r="E17" s="1" t="s">
        <v>101</v>
      </c>
      <c r="F17" s="1">
        <v>2</v>
      </c>
      <c r="G17" s="1" t="s">
        <v>57</v>
      </c>
      <c r="H17" s="1" t="s">
        <v>108</v>
      </c>
      <c r="J17" t="s">
        <v>125</v>
      </c>
      <c r="K17">
        <v>1743</v>
      </c>
      <c r="L17">
        <v>0</v>
      </c>
    </row>
    <row r="18" spans="1:12" x14ac:dyDescent="0.2">
      <c r="A18" s="1" t="s">
        <v>125</v>
      </c>
      <c r="B18" s="1" t="s">
        <v>101</v>
      </c>
      <c r="C18" s="1" t="s">
        <v>101</v>
      </c>
      <c r="D18" s="1" t="s">
        <v>113</v>
      </c>
      <c r="E18" s="1" t="s">
        <v>112</v>
      </c>
      <c r="F18" s="1">
        <v>2</v>
      </c>
      <c r="G18" s="1" t="s">
        <v>57</v>
      </c>
      <c r="H18" s="1" t="s">
        <v>102</v>
      </c>
      <c r="J18" t="s">
        <v>58</v>
      </c>
      <c r="K18">
        <v>1739</v>
      </c>
      <c r="L18">
        <v>0</v>
      </c>
    </row>
    <row r="19" spans="1:12" x14ac:dyDescent="0.2">
      <c r="A19" s="1" t="s">
        <v>126</v>
      </c>
      <c r="B19" s="1" t="s">
        <v>112</v>
      </c>
      <c r="C19" s="1" t="s">
        <v>112</v>
      </c>
      <c r="D19" s="1" t="s">
        <v>113</v>
      </c>
      <c r="E19" s="1" t="s">
        <v>112</v>
      </c>
      <c r="F19" s="1">
        <v>2</v>
      </c>
      <c r="G19" s="1" t="s">
        <v>57</v>
      </c>
      <c r="H19" s="1" t="s">
        <v>102</v>
      </c>
      <c r="J19" t="s">
        <v>134</v>
      </c>
      <c r="K19">
        <v>1719</v>
      </c>
      <c r="L19">
        <v>0</v>
      </c>
    </row>
    <row r="20" spans="1:12" x14ac:dyDescent="0.2">
      <c r="A20" s="1" t="s">
        <v>127</v>
      </c>
      <c r="B20" s="1" t="s">
        <v>128</v>
      </c>
      <c r="C20" s="1" t="s">
        <v>116</v>
      </c>
      <c r="D20" s="1" t="s">
        <v>115</v>
      </c>
      <c r="E20" s="1" t="s">
        <v>116</v>
      </c>
      <c r="F20" s="1">
        <v>4</v>
      </c>
      <c r="G20" s="1" t="s">
        <v>19</v>
      </c>
      <c r="H20" s="1" t="s">
        <v>108</v>
      </c>
      <c r="J20" t="s">
        <v>127</v>
      </c>
      <c r="K20">
        <v>842</v>
      </c>
      <c r="L20">
        <v>1</v>
      </c>
    </row>
    <row r="21" spans="1:12" x14ac:dyDescent="0.2">
      <c r="A21" s="1" t="s">
        <v>56</v>
      </c>
      <c r="B21" s="1" t="s">
        <v>101</v>
      </c>
      <c r="C21" s="1" t="s">
        <v>101</v>
      </c>
      <c r="D21" s="1" t="s">
        <v>110</v>
      </c>
      <c r="E21" s="1" t="s">
        <v>101</v>
      </c>
      <c r="F21" s="1">
        <v>2</v>
      </c>
      <c r="G21" s="1" t="s">
        <v>57</v>
      </c>
      <c r="H21" s="1" t="s">
        <v>102</v>
      </c>
      <c r="J21" t="s">
        <v>56</v>
      </c>
      <c r="K21">
        <v>1692</v>
      </c>
      <c r="L21">
        <v>0</v>
      </c>
    </row>
    <row r="22" spans="1:12" x14ac:dyDescent="0.2">
      <c r="A22" s="1" t="s">
        <v>129</v>
      </c>
      <c r="B22" s="1" t="s">
        <v>116</v>
      </c>
      <c r="C22" s="1" t="s">
        <v>116</v>
      </c>
      <c r="D22" s="1" t="s">
        <v>115</v>
      </c>
      <c r="E22" s="1" t="s">
        <v>116</v>
      </c>
      <c r="F22" s="1">
        <v>4</v>
      </c>
      <c r="G22" s="1" t="s">
        <v>19</v>
      </c>
      <c r="H22" s="1" t="s">
        <v>108</v>
      </c>
      <c r="J22" t="s">
        <v>129</v>
      </c>
      <c r="K22" t="s">
        <v>21</v>
      </c>
      <c r="L22">
        <v>1</v>
      </c>
    </row>
    <row r="23" spans="1:12" x14ac:dyDescent="0.2">
      <c r="A23" s="3" t="s">
        <v>130</v>
      </c>
      <c r="B23" s="3" t="s">
        <v>101</v>
      </c>
      <c r="C23" s="3" t="s">
        <v>101</v>
      </c>
      <c r="D23" s="3" t="s">
        <v>110</v>
      </c>
      <c r="E23" s="3" t="s">
        <v>101</v>
      </c>
      <c r="F23" s="3">
        <v>2</v>
      </c>
      <c r="G23" s="3" t="s">
        <v>57</v>
      </c>
      <c r="H23" s="3" t="s">
        <v>102</v>
      </c>
      <c r="J23" s="12" t="s">
        <v>130</v>
      </c>
      <c r="K23">
        <v>537</v>
      </c>
      <c r="L23">
        <v>1</v>
      </c>
    </row>
    <row r="24" spans="1:12" x14ac:dyDescent="0.2">
      <c r="A24" s="1" t="s">
        <v>58</v>
      </c>
      <c r="B24" s="1" t="s">
        <v>101</v>
      </c>
      <c r="C24" s="1" t="s">
        <v>101</v>
      </c>
      <c r="D24" s="1" t="s">
        <v>110</v>
      </c>
      <c r="E24" s="1" t="s">
        <v>101</v>
      </c>
      <c r="F24" s="1">
        <v>2</v>
      </c>
      <c r="G24" s="1" t="s">
        <v>57</v>
      </c>
      <c r="H24" s="1" t="s">
        <v>102</v>
      </c>
      <c r="J24" t="s">
        <v>139</v>
      </c>
      <c r="K24">
        <v>1678</v>
      </c>
      <c r="L24">
        <v>1</v>
      </c>
    </row>
    <row r="25" spans="1:12" x14ac:dyDescent="0.2">
      <c r="A25" s="1" t="s">
        <v>59</v>
      </c>
      <c r="B25" s="1" t="s">
        <v>101</v>
      </c>
      <c r="C25" s="1" t="s">
        <v>101</v>
      </c>
      <c r="D25" s="1" t="s">
        <v>110</v>
      </c>
      <c r="E25" s="1" t="s">
        <v>101</v>
      </c>
      <c r="F25" s="1">
        <v>2</v>
      </c>
      <c r="G25" s="1" t="s">
        <v>57</v>
      </c>
      <c r="H25" s="1" t="s">
        <v>102</v>
      </c>
      <c r="J25" t="s">
        <v>132</v>
      </c>
      <c r="K25">
        <v>1668</v>
      </c>
      <c r="L25">
        <v>0</v>
      </c>
    </row>
    <row r="26" spans="1:12" x14ac:dyDescent="0.2">
      <c r="A26" s="1" t="s">
        <v>131</v>
      </c>
      <c r="B26" s="1" t="s">
        <v>101</v>
      </c>
      <c r="C26" s="1" t="s">
        <v>101</v>
      </c>
      <c r="D26" s="1" t="s">
        <v>115</v>
      </c>
      <c r="E26" s="1" t="s">
        <v>116</v>
      </c>
      <c r="F26" s="1">
        <v>4</v>
      </c>
      <c r="G26" s="1" t="s">
        <v>57</v>
      </c>
      <c r="H26" s="1" t="s">
        <v>108</v>
      </c>
      <c r="J26" t="s">
        <v>59</v>
      </c>
      <c r="K26">
        <v>1642</v>
      </c>
      <c r="L26">
        <v>1</v>
      </c>
    </row>
    <row r="27" spans="1:12" x14ac:dyDescent="0.2">
      <c r="A27" s="1" t="s">
        <v>132</v>
      </c>
      <c r="B27" s="1" t="s">
        <v>123</v>
      </c>
      <c r="C27" s="1" t="s">
        <v>123</v>
      </c>
      <c r="D27" s="1" t="s">
        <v>113</v>
      </c>
      <c r="E27" s="1" t="s">
        <v>112</v>
      </c>
      <c r="F27" s="1">
        <v>2</v>
      </c>
      <c r="G27" s="1" t="s">
        <v>57</v>
      </c>
      <c r="H27" s="1" t="s">
        <v>102</v>
      </c>
      <c r="J27" t="s">
        <v>131</v>
      </c>
      <c r="K27">
        <v>1641</v>
      </c>
      <c r="L27">
        <v>1</v>
      </c>
    </row>
    <row r="28" spans="1:12" x14ac:dyDescent="0.2">
      <c r="A28" s="1" t="s">
        <v>133</v>
      </c>
      <c r="B28" s="1" t="s">
        <v>116</v>
      </c>
      <c r="C28" s="1" t="s">
        <v>116</v>
      </c>
      <c r="D28" s="1" t="s">
        <v>115</v>
      </c>
      <c r="E28" s="1" t="s">
        <v>116</v>
      </c>
      <c r="F28" s="1">
        <v>4</v>
      </c>
      <c r="G28" s="1" t="s">
        <v>19</v>
      </c>
      <c r="H28" s="1" t="s">
        <v>108</v>
      </c>
      <c r="J28" t="s">
        <v>133</v>
      </c>
      <c r="K28">
        <v>109</v>
      </c>
      <c r="L28">
        <v>1</v>
      </c>
    </row>
    <row r="29" spans="1:12" x14ac:dyDescent="0.2">
      <c r="A29" s="1" t="s">
        <v>134</v>
      </c>
      <c r="B29" s="1" t="s">
        <v>128</v>
      </c>
      <c r="C29" s="1" t="s">
        <v>116</v>
      </c>
      <c r="D29" s="1" t="s">
        <v>115</v>
      </c>
      <c r="E29" s="1" t="s">
        <v>116</v>
      </c>
      <c r="F29" s="1">
        <v>4</v>
      </c>
      <c r="G29" s="1" t="s">
        <v>19</v>
      </c>
      <c r="H29" s="1" t="s">
        <v>108</v>
      </c>
      <c r="J29" t="s">
        <v>135</v>
      </c>
      <c r="K29">
        <v>1640</v>
      </c>
      <c r="L29">
        <v>0</v>
      </c>
    </row>
    <row r="30" spans="1:12" x14ac:dyDescent="0.2">
      <c r="A30" s="1" t="s">
        <v>60</v>
      </c>
      <c r="B30" s="1" t="s">
        <v>101</v>
      </c>
      <c r="C30" s="1" t="s">
        <v>101</v>
      </c>
      <c r="D30" s="1" t="s">
        <v>110</v>
      </c>
      <c r="E30" s="1" t="s">
        <v>101</v>
      </c>
      <c r="F30" s="1">
        <v>2</v>
      </c>
      <c r="G30" s="1" t="s">
        <v>57</v>
      </c>
      <c r="H30" s="1" t="s">
        <v>102</v>
      </c>
      <c r="J30" t="s">
        <v>137</v>
      </c>
      <c r="K30">
        <v>804</v>
      </c>
      <c r="L30">
        <v>0</v>
      </c>
    </row>
    <row r="31" spans="1:12" x14ac:dyDescent="0.2">
      <c r="A31" s="1" t="s">
        <v>135</v>
      </c>
      <c r="B31" s="1" t="s">
        <v>112</v>
      </c>
      <c r="C31" s="1" t="s">
        <v>112</v>
      </c>
      <c r="D31" s="1" t="s">
        <v>113</v>
      </c>
      <c r="E31" s="1" t="s">
        <v>112</v>
      </c>
      <c r="F31" s="1">
        <v>2</v>
      </c>
      <c r="G31" s="1" t="s">
        <v>57</v>
      </c>
      <c r="H31" s="1" t="s">
        <v>102</v>
      </c>
      <c r="J31" t="s">
        <v>61</v>
      </c>
      <c r="K31">
        <v>1612</v>
      </c>
      <c r="L31">
        <v>0</v>
      </c>
    </row>
    <row r="32" spans="1:12" x14ac:dyDescent="0.2">
      <c r="A32" s="1" t="s">
        <v>136</v>
      </c>
      <c r="B32" s="1" t="s">
        <v>99</v>
      </c>
      <c r="C32" s="1" t="s">
        <v>99</v>
      </c>
      <c r="D32" s="1" t="s">
        <v>115</v>
      </c>
      <c r="E32" s="1" t="s">
        <v>116</v>
      </c>
      <c r="F32" s="1">
        <v>4</v>
      </c>
      <c r="G32" s="1" t="s">
        <v>19</v>
      </c>
      <c r="H32" s="1" t="s">
        <v>108</v>
      </c>
      <c r="J32" t="s">
        <v>138</v>
      </c>
      <c r="K32">
        <v>1600</v>
      </c>
      <c r="L32">
        <v>0</v>
      </c>
    </row>
    <row r="33" spans="1:12" x14ac:dyDescent="0.2">
      <c r="A33" s="4" t="s">
        <v>137</v>
      </c>
      <c r="B33" s="4" t="s">
        <v>112</v>
      </c>
      <c r="C33" s="4" t="s">
        <v>112</v>
      </c>
      <c r="D33" s="4" t="s">
        <v>113</v>
      </c>
      <c r="E33" s="4" t="s">
        <v>112</v>
      </c>
      <c r="F33" s="4">
        <v>2</v>
      </c>
      <c r="G33" s="4" t="s">
        <v>57</v>
      </c>
      <c r="H33" s="4" t="s">
        <v>102</v>
      </c>
      <c r="J33" t="s">
        <v>60</v>
      </c>
      <c r="K33">
        <v>1606</v>
      </c>
      <c r="L33">
        <v>0</v>
      </c>
    </row>
    <row r="34" spans="1:12" x14ac:dyDescent="0.2">
      <c r="A34" s="1" t="s">
        <v>138</v>
      </c>
      <c r="B34" s="1" t="s">
        <v>128</v>
      </c>
      <c r="C34" s="1" t="s">
        <v>116</v>
      </c>
      <c r="D34" s="1" t="s">
        <v>115</v>
      </c>
      <c r="E34" s="1" t="s">
        <v>116</v>
      </c>
      <c r="F34" s="1">
        <v>4</v>
      </c>
      <c r="G34" s="1" t="s">
        <v>19</v>
      </c>
      <c r="H34" s="1" t="s">
        <v>108</v>
      </c>
      <c r="J34" s="13" t="s">
        <v>62</v>
      </c>
      <c r="K34">
        <v>1534</v>
      </c>
      <c r="L34">
        <v>0</v>
      </c>
    </row>
    <row r="35" spans="1:12" x14ac:dyDescent="0.2">
      <c r="A35" s="1" t="s">
        <v>61</v>
      </c>
      <c r="B35" s="1" t="s">
        <v>101</v>
      </c>
      <c r="C35" s="1" t="s">
        <v>101</v>
      </c>
      <c r="D35" s="1" t="s">
        <v>110</v>
      </c>
      <c r="E35" s="1" t="s">
        <v>101</v>
      </c>
      <c r="F35" s="1">
        <v>2</v>
      </c>
      <c r="G35" s="1" t="s">
        <v>57</v>
      </c>
      <c r="H35" s="1" t="s">
        <v>102</v>
      </c>
      <c r="J35" t="s">
        <v>145</v>
      </c>
      <c r="K35">
        <v>1356</v>
      </c>
      <c r="L35">
        <v>0</v>
      </c>
    </row>
    <row r="36" spans="1:12" x14ac:dyDescent="0.2">
      <c r="A36" s="1" t="s">
        <v>139</v>
      </c>
      <c r="B36" s="1" t="s">
        <v>99</v>
      </c>
      <c r="C36" s="1" t="s">
        <v>99</v>
      </c>
      <c r="D36" s="1" t="s">
        <v>115</v>
      </c>
      <c r="E36" s="1" t="s">
        <v>116</v>
      </c>
      <c r="F36" s="1">
        <v>4</v>
      </c>
      <c r="G36" s="1" t="s">
        <v>19</v>
      </c>
      <c r="H36" s="1" t="s">
        <v>108</v>
      </c>
      <c r="J36" t="s">
        <v>141</v>
      </c>
      <c r="K36">
        <v>1499</v>
      </c>
      <c r="L36">
        <v>0</v>
      </c>
    </row>
    <row r="37" spans="1:12" x14ac:dyDescent="0.2">
      <c r="A37" s="1" t="s">
        <v>140</v>
      </c>
      <c r="B37" s="1" t="s">
        <v>116</v>
      </c>
      <c r="C37" s="1" t="s">
        <v>116</v>
      </c>
      <c r="D37" s="1" t="s">
        <v>115</v>
      </c>
      <c r="E37" s="1" t="s">
        <v>116</v>
      </c>
      <c r="F37" s="1">
        <v>4</v>
      </c>
      <c r="G37" s="1" t="s">
        <v>19</v>
      </c>
      <c r="H37" s="1" t="s">
        <v>108</v>
      </c>
      <c r="J37" t="s">
        <v>166</v>
      </c>
      <c r="K37">
        <v>537</v>
      </c>
      <c r="L37">
        <v>0</v>
      </c>
    </row>
    <row r="38" spans="1:12" x14ac:dyDescent="0.2">
      <c r="A38" s="1" t="s">
        <v>62</v>
      </c>
      <c r="B38" s="1" t="s">
        <v>101</v>
      </c>
      <c r="C38" s="1" t="s">
        <v>101</v>
      </c>
      <c r="D38" s="1" t="s">
        <v>110</v>
      </c>
      <c r="E38" s="1" t="s">
        <v>101</v>
      </c>
      <c r="F38" s="1">
        <v>2</v>
      </c>
      <c r="G38" s="1" t="s">
        <v>57</v>
      </c>
      <c r="H38" s="1" t="s">
        <v>102</v>
      </c>
      <c r="J38" t="s">
        <v>142</v>
      </c>
      <c r="K38">
        <v>1488</v>
      </c>
      <c r="L38">
        <v>0</v>
      </c>
    </row>
    <row r="39" spans="1:12" x14ac:dyDescent="0.2">
      <c r="A39" s="1" t="s">
        <v>141</v>
      </c>
      <c r="B39" s="1" t="s">
        <v>99</v>
      </c>
      <c r="C39" s="1" t="s">
        <v>99</v>
      </c>
      <c r="D39" s="1" t="s">
        <v>115</v>
      </c>
      <c r="E39" s="1" t="s">
        <v>116</v>
      </c>
      <c r="F39" s="1">
        <v>4</v>
      </c>
      <c r="G39" s="1" t="s">
        <v>19</v>
      </c>
      <c r="H39" s="1" t="s">
        <v>108</v>
      </c>
      <c r="J39" t="s">
        <v>143</v>
      </c>
      <c r="K39">
        <v>1361</v>
      </c>
      <c r="L39">
        <v>1</v>
      </c>
    </row>
    <row r="40" spans="1:12" x14ac:dyDescent="0.2">
      <c r="A40" s="1" t="s">
        <v>142</v>
      </c>
      <c r="B40" s="1" t="s">
        <v>99</v>
      </c>
      <c r="C40" s="1" t="s">
        <v>99</v>
      </c>
      <c r="D40" s="1" t="s">
        <v>115</v>
      </c>
      <c r="E40" s="1" t="s">
        <v>116</v>
      </c>
      <c r="F40" s="1">
        <v>4</v>
      </c>
      <c r="G40" s="1" t="s">
        <v>19</v>
      </c>
      <c r="H40" s="1" t="s">
        <v>108</v>
      </c>
      <c r="J40" t="s">
        <v>140</v>
      </c>
      <c r="K40">
        <v>583</v>
      </c>
      <c r="L40">
        <v>1</v>
      </c>
    </row>
    <row r="41" spans="1:12" x14ac:dyDescent="0.2">
      <c r="A41" s="1" t="s">
        <v>63</v>
      </c>
      <c r="B41" s="1" t="s">
        <v>99</v>
      </c>
      <c r="C41" s="1" t="s">
        <v>99</v>
      </c>
      <c r="D41" s="1" t="s">
        <v>100</v>
      </c>
      <c r="E41" s="1" t="s">
        <v>116</v>
      </c>
      <c r="F41" s="1">
        <v>4</v>
      </c>
      <c r="G41" s="1" t="s">
        <v>19</v>
      </c>
      <c r="H41" s="1" t="s">
        <v>102</v>
      </c>
      <c r="J41" t="s">
        <v>63</v>
      </c>
      <c r="K41">
        <v>214</v>
      </c>
      <c r="L41">
        <v>1</v>
      </c>
    </row>
    <row r="42" spans="1:12" x14ac:dyDescent="0.2">
      <c r="A42" s="1" t="s">
        <v>143</v>
      </c>
      <c r="B42" s="1" t="s">
        <v>99</v>
      </c>
      <c r="C42" s="1" t="s">
        <v>99</v>
      </c>
      <c r="D42" s="1" t="s">
        <v>144</v>
      </c>
      <c r="E42" s="1" t="s">
        <v>112</v>
      </c>
      <c r="F42" s="1">
        <v>3</v>
      </c>
      <c r="G42" s="1" t="s">
        <v>19</v>
      </c>
      <c r="H42" s="1" t="s">
        <v>102</v>
      </c>
      <c r="J42" t="s">
        <v>105</v>
      </c>
      <c r="K42">
        <v>255</v>
      </c>
      <c r="L42">
        <v>1</v>
      </c>
    </row>
    <row r="43" spans="1:12" x14ac:dyDescent="0.2">
      <c r="A43" s="1" t="s">
        <v>145</v>
      </c>
      <c r="B43" s="1" t="s">
        <v>146</v>
      </c>
      <c r="C43" s="1" t="s">
        <v>146</v>
      </c>
      <c r="D43" s="1" t="s">
        <v>107</v>
      </c>
      <c r="E43" s="1" t="s">
        <v>101</v>
      </c>
      <c r="F43" s="1">
        <v>2</v>
      </c>
      <c r="G43" s="1" t="s">
        <v>57</v>
      </c>
      <c r="H43" s="1" t="s">
        <v>108</v>
      </c>
      <c r="J43" t="s">
        <v>147</v>
      </c>
      <c r="K43">
        <v>1270</v>
      </c>
      <c r="L43">
        <v>0</v>
      </c>
    </row>
    <row r="44" spans="1:12" x14ac:dyDescent="0.2">
      <c r="A44" s="1" t="s">
        <v>147</v>
      </c>
      <c r="B44" s="1" t="s">
        <v>99</v>
      </c>
      <c r="C44" s="1" t="s">
        <v>99</v>
      </c>
      <c r="D44" s="1" t="s">
        <v>115</v>
      </c>
      <c r="E44" s="1" t="s">
        <v>116</v>
      </c>
      <c r="F44" s="1">
        <v>4</v>
      </c>
      <c r="G44" s="1" t="s">
        <v>19</v>
      </c>
      <c r="H44" s="1" t="s">
        <v>108</v>
      </c>
      <c r="J44" t="s">
        <v>149</v>
      </c>
      <c r="K44">
        <v>1249</v>
      </c>
      <c r="L44">
        <v>0</v>
      </c>
    </row>
    <row r="45" spans="1:12" x14ac:dyDescent="0.2">
      <c r="A45" s="1" t="s">
        <v>64</v>
      </c>
      <c r="B45" s="1" t="s">
        <v>99</v>
      </c>
      <c r="C45" s="1" t="s">
        <v>99</v>
      </c>
      <c r="D45" s="1" t="s">
        <v>100</v>
      </c>
      <c r="E45" s="1" t="s">
        <v>101</v>
      </c>
      <c r="F45" s="1">
        <v>4</v>
      </c>
      <c r="G45" s="1" t="s">
        <v>19</v>
      </c>
      <c r="H45" s="1" t="s">
        <v>102</v>
      </c>
      <c r="J45" t="s">
        <v>84</v>
      </c>
      <c r="K45">
        <v>796</v>
      </c>
      <c r="L45">
        <v>0</v>
      </c>
    </row>
    <row r="46" spans="1:12" x14ac:dyDescent="0.2">
      <c r="A46" s="1" t="s">
        <v>65</v>
      </c>
      <c r="B46" s="1" t="s">
        <v>99</v>
      </c>
      <c r="C46" s="1" t="s">
        <v>99</v>
      </c>
      <c r="D46" s="1" t="s">
        <v>100</v>
      </c>
      <c r="E46" s="1" t="s">
        <v>101</v>
      </c>
      <c r="F46" s="1">
        <v>4</v>
      </c>
      <c r="G46" s="1" t="s">
        <v>19</v>
      </c>
      <c r="H46" s="1" t="s">
        <v>102</v>
      </c>
      <c r="J46" t="s">
        <v>154</v>
      </c>
      <c r="K46">
        <v>936</v>
      </c>
      <c r="L46">
        <v>0</v>
      </c>
    </row>
    <row r="47" spans="1:12" x14ac:dyDescent="0.2">
      <c r="A47" s="1" t="s">
        <v>148</v>
      </c>
      <c r="B47" s="1" t="s">
        <v>99</v>
      </c>
      <c r="C47" s="1" t="s">
        <v>99</v>
      </c>
      <c r="D47" s="1" t="s">
        <v>115</v>
      </c>
      <c r="E47" s="1" t="s">
        <v>116</v>
      </c>
      <c r="F47" s="1">
        <v>4</v>
      </c>
      <c r="G47" s="1" t="s">
        <v>19</v>
      </c>
      <c r="H47" s="1" t="s">
        <v>108</v>
      </c>
      <c r="J47" t="s">
        <v>64</v>
      </c>
      <c r="K47">
        <v>573</v>
      </c>
      <c r="L47">
        <v>1</v>
      </c>
    </row>
    <row r="48" spans="1:12" x14ac:dyDescent="0.2">
      <c r="A48" s="1" t="s">
        <v>149</v>
      </c>
      <c r="B48" s="1" t="s">
        <v>112</v>
      </c>
      <c r="C48" s="1" t="s">
        <v>112</v>
      </c>
      <c r="D48" s="1" t="s">
        <v>113</v>
      </c>
      <c r="E48" s="1" t="s">
        <v>112</v>
      </c>
      <c r="F48" s="1">
        <v>2</v>
      </c>
      <c r="G48" s="1" t="s">
        <v>57</v>
      </c>
      <c r="H48" s="1" t="s">
        <v>102</v>
      </c>
      <c r="J48" t="s">
        <v>65</v>
      </c>
      <c r="K48" s="1" t="s">
        <v>21</v>
      </c>
      <c r="L48">
        <v>1</v>
      </c>
    </row>
    <row r="49" spans="1:12" x14ac:dyDescent="0.2">
      <c r="A49" s="1" t="s">
        <v>150</v>
      </c>
      <c r="B49" s="1" t="s">
        <v>99</v>
      </c>
      <c r="C49" s="1" t="s">
        <v>99</v>
      </c>
      <c r="D49" s="1" t="s">
        <v>115</v>
      </c>
      <c r="E49" s="1" t="s">
        <v>116</v>
      </c>
      <c r="F49" s="1">
        <v>4</v>
      </c>
      <c r="G49" s="1" t="s">
        <v>19</v>
      </c>
      <c r="H49" s="1" t="s">
        <v>108</v>
      </c>
      <c r="J49" t="s">
        <v>148</v>
      </c>
      <c r="K49" s="1" t="s">
        <v>21</v>
      </c>
      <c r="L49">
        <v>1</v>
      </c>
    </row>
    <row r="50" spans="1:12" x14ac:dyDescent="0.2">
      <c r="A50" s="1" t="s">
        <v>66</v>
      </c>
      <c r="B50" s="1" t="s">
        <v>103</v>
      </c>
      <c r="C50" s="1" t="s">
        <v>103</v>
      </c>
      <c r="D50" s="1" t="s">
        <v>100</v>
      </c>
      <c r="E50" s="1" t="s">
        <v>101</v>
      </c>
      <c r="F50" s="1">
        <v>4</v>
      </c>
      <c r="G50" s="1" t="s">
        <v>19</v>
      </c>
      <c r="H50" s="1" t="s">
        <v>102</v>
      </c>
      <c r="J50" t="s">
        <v>68</v>
      </c>
      <c r="K50">
        <v>676</v>
      </c>
      <c r="L50">
        <v>0</v>
      </c>
    </row>
    <row r="51" spans="1:12" x14ac:dyDescent="0.2">
      <c r="A51" s="1" t="s">
        <v>67</v>
      </c>
      <c r="B51" s="1" t="s">
        <v>151</v>
      </c>
      <c r="C51" s="1" t="s">
        <v>146</v>
      </c>
      <c r="D51" s="1" t="s">
        <v>152</v>
      </c>
      <c r="E51" s="1" t="s">
        <v>101</v>
      </c>
      <c r="F51" s="1">
        <v>3</v>
      </c>
      <c r="G51" s="1" t="s">
        <v>41</v>
      </c>
      <c r="H51" s="1" t="s">
        <v>102</v>
      </c>
      <c r="J51" t="s">
        <v>150</v>
      </c>
      <c r="K51">
        <v>357</v>
      </c>
      <c r="L51">
        <v>1</v>
      </c>
    </row>
    <row r="52" spans="1:12" x14ac:dyDescent="0.2">
      <c r="A52" s="1" t="s">
        <v>153</v>
      </c>
      <c r="B52" s="1" t="s">
        <v>99</v>
      </c>
      <c r="C52" s="1" t="s">
        <v>99</v>
      </c>
      <c r="D52" s="1" t="s">
        <v>115</v>
      </c>
      <c r="E52" s="1" t="s">
        <v>116</v>
      </c>
      <c r="F52" s="1">
        <v>4</v>
      </c>
      <c r="G52" s="1" t="s">
        <v>19</v>
      </c>
      <c r="H52" s="1" t="s">
        <v>108</v>
      </c>
      <c r="J52" s="13" t="s">
        <v>66</v>
      </c>
      <c r="K52">
        <v>190</v>
      </c>
      <c r="L52">
        <v>1</v>
      </c>
    </row>
    <row r="53" spans="1:12" x14ac:dyDescent="0.2">
      <c r="A53" s="1" t="s">
        <v>154</v>
      </c>
      <c r="B53" s="1" t="s">
        <v>99</v>
      </c>
      <c r="C53" s="1" t="s">
        <v>99</v>
      </c>
      <c r="D53" s="1" t="s">
        <v>144</v>
      </c>
      <c r="E53" s="1" t="s">
        <v>112</v>
      </c>
      <c r="F53" s="1">
        <v>3</v>
      </c>
      <c r="G53" s="1" t="s">
        <v>19</v>
      </c>
      <c r="H53" s="1" t="s">
        <v>102</v>
      </c>
      <c r="J53" t="s">
        <v>67</v>
      </c>
      <c r="K53" t="s">
        <v>21</v>
      </c>
      <c r="L53">
        <v>1</v>
      </c>
    </row>
    <row r="54" spans="1:12" x14ac:dyDescent="0.2">
      <c r="A54" s="1" t="s">
        <v>68</v>
      </c>
      <c r="B54" s="1" t="s">
        <v>155</v>
      </c>
      <c r="C54" s="1" t="s">
        <v>155</v>
      </c>
      <c r="D54" s="1" t="s">
        <v>100</v>
      </c>
      <c r="E54" s="1" t="s">
        <v>101</v>
      </c>
      <c r="F54" s="1">
        <v>4</v>
      </c>
      <c r="G54" s="1" t="s">
        <v>41</v>
      </c>
      <c r="H54" s="1" t="s">
        <v>102</v>
      </c>
      <c r="J54" t="s">
        <v>153</v>
      </c>
      <c r="K54">
        <v>344</v>
      </c>
      <c r="L54">
        <v>1</v>
      </c>
    </row>
    <row r="55" spans="1:12" x14ac:dyDescent="0.2">
      <c r="A55" s="1" t="s">
        <v>69</v>
      </c>
      <c r="B55" s="1" t="s">
        <v>101</v>
      </c>
      <c r="C55" s="1" t="s">
        <v>101</v>
      </c>
      <c r="D55" s="1" t="s">
        <v>110</v>
      </c>
      <c r="E55" s="1" t="s">
        <v>101</v>
      </c>
      <c r="F55" s="1">
        <v>2</v>
      </c>
      <c r="G55" s="1" t="s">
        <v>57</v>
      </c>
      <c r="H55" s="1" t="s">
        <v>102</v>
      </c>
      <c r="J55" t="s">
        <v>69</v>
      </c>
      <c r="K55">
        <v>650</v>
      </c>
      <c r="L55">
        <v>0</v>
      </c>
    </row>
    <row r="56" spans="1:12" x14ac:dyDescent="0.2">
      <c r="A56" s="1" t="s">
        <v>70</v>
      </c>
      <c r="B56" s="1" t="s">
        <v>99</v>
      </c>
      <c r="C56" s="1" t="s">
        <v>99</v>
      </c>
      <c r="D56" s="1" t="s">
        <v>100</v>
      </c>
      <c r="E56" s="1" t="s">
        <v>101</v>
      </c>
      <c r="F56" s="1">
        <v>4</v>
      </c>
      <c r="G56" s="1" t="s">
        <v>19</v>
      </c>
      <c r="H56" s="1" t="s">
        <v>102</v>
      </c>
      <c r="J56" t="s">
        <v>156</v>
      </c>
      <c r="K56">
        <v>637</v>
      </c>
      <c r="L56">
        <v>0</v>
      </c>
    </row>
    <row r="57" spans="1:12" x14ac:dyDescent="0.2">
      <c r="A57" s="1" t="s">
        <v>156</v>
      </c>
      <c r="B57" s="1" t="s">
        <v>112</v>
      </c>
      <c r="C57" s="1" t="s">
        <v>112</v>
      </c>
      <c r="D57" s="1" t="s">
        <v>113</v>
      </c>
      <c r="E57" s="1" t="s">
        <v>112</v>
      </c>
      <c r="F57" s="1">
        <v>2</v>
      </c>
      <c r="G57" s="1" t="s">
        <v>57</v>
      </c>
      <c r="H57" s="1" t="s">
        <v>102</v>
      </c>
      <c r="J57" t="s">
        <v>71</v>
      </c>
      <c r="K57">
        <v>636</v>
      </c>
      <c r="L57">
        <v>0</v>
      </c>
    </row>
    <row r="58" spans="1:12" x14ac:dyDescent="0.2">
      <c r="A58" s="1" t="s">
        <v>71</v>
      </c>
      <c r="B58" s="1" t="s">
        <v>155</v>
      </c>
      <c r="C58" s="1" t="s">
        <v>155</v>
      </c>
      <c r="D58" s="1" t="s">
        <v>100</v>
      </c>
      <c r="E58" s="1" t="s">
        <v>101</v>
      </c>
      <c r="F58" s="1">
        <v>4</v>
      </c>
      <c r="G58" s="1" t="s">
        <v>41</v>
      </c>
      <c r="H58" s="1" t="s">
        <v>102</v>
      </c>
      <c r="J58" t="s">
        <v>70</v>
      </c>
      <c r="K58">
        <v>484</v>
      </c>
      <c r="L58">
        <v>1</v>
      </c>
    </row>
    <row r="59" spans="1:12" x14ac:dyDescent="0.2">
      <c r="A59" s="1" t="s">
        <v>72</v>
      </c>
      <c r="B59" s="1" t="s">
        <v>146</v>
      </c>
      <c r="C59" s="1" t="s">
        <v>146</v>
      </c>
      <c r="D59" s="1" t="s">
        <v>110</v>
      </c>
      <c r="E59" s="1" t="s">
        <v>101</v>
      </c>
      <c r="F59" s="1">
        <v>2</v>
      </c>
      <c r="G59" s="1" t="s">
        <v>57</v>
      </c>
      <c r="H59" s="1" t="s">
        <v>102</v>
      </c>
      <c r="J59" t="s">
        <v>72</v>
      </c>
      <c r="K59">
        <v>501</v>
      </c>
      <c r="L59">
        <v>0</v>
      </c>
    </row>
    <row r="60" spans="1:12" x14ac:dyDescent="0.2">
      <c r="A60" s="1" t="s">
        <v>157</v>
      </c>
      <c r="B60" s="1" t="s">
        <v>116</v>
      </c>
      <c r="C60" s="1" t="s">
        <v>116</v>
      </c>
      <c r="D60" s="1" t="s">
        <v>115</v>
      </c>
      <c r="E60" s="1" t="s">
        <v>116</v>
      </c>
      <c r="F60" s="1">
        <v>4</v>
      </c>
      <c r="G60" s="1" t="s">
        <v>19</v>
      </c>
      <c r="H60" s="1" t="s">
        <v>108</v>
      </c>
      <c r="J60" t="s">
        <v>158</v>
      </c>
      <c r="K60">
        <v>594</v>
      </c>
      <c r="L60">
        <v>0</v>
      </c>
    </row>
    <row r="61" spans="1:12" x14ac:dyDescent="0.2">
      <c r="A61" s="1" t="s">
        <v>73</v>
      </c>
      <c r="B61" s="1" t="s">
        <v>99</v>
      </c>
      <c r="C61" s="1" t="s">
        <v>99</v>
      </c>
      <c r="D61" s="1" t="s">
        <v>100</v>
      </c>
      <c r="E61" s="1" t="s">
        <v>101</v>
      </c>
      <c r="F61" s="1">
        <v>4</v>
      </c>
      <c r="G61" s="1" t="s">
        <v>19</v>
      </c>
      <c r="H61" s="1" t="s">
        <v>102</v>
      </c>
      <c r="J61" t="s">
        <v>74</v>
      </c>
      <c r="K61">
        <v>588</v>
      </c>
      <c r="L61">
        <v>0</v>
      </c>
    </row>
    <row r="62" spans="1:12" x14ac:dyDescent="0.2">
      <c r="A62" s="1" t="s">
        <v>158</v>
      </c>
      <c r="B62" s="1" t="s">
        <v>112</v>
      </c>
      <c r="C62" s="1" t="s">
        <v>112</v>
      </c>
      <c r="D62" s="1" t="s">
        <v>113</v>
      </c>
      <c r="E62" s="1" t="s">
        <v>112</v>
      </c>
      <c r="F62" s="1">
        <v>2</v>
      </c>
      <c r="G62" s="1" t="s">
        <v>57</v>
      </c>
      <c r="H62" s="1" t="s">
        <v>102</v>
      </c>
      <c r="J62" t="s">
        <v>157</v>
      </c>
      <c r="K62">
        <v>463</v>
      </c>
      <c r="L62">
        <v>1</v>
      </c>
    </row>
    <row r="63" spans="1:12" x14ac:dyDescent="0.2">
      <c r="A63" s="1" t="s">
        <v>74</v>
      </c>
      <c r="B63" s="1" t="s">
        <v>101</v>
      </c>
      <c r="C63" s="1" t="s">
        <v>101</v>
      </c>
      <c r="D63" s="1" t="s">
        <v>110</v>
      </c>
      <c r="E63" s="1" t="s">
        <v>101</v>
      </c>
      <c r="F63" s="1">
        <v>2</v>
      </c>
      <c r="G63" s="1" t="s">
        <v>57</v>
      </c>
      <c r="H63" s="1" t="s">
        <v>102</v>
      </c>
      <c r="J63" t="s">
        <v>73</v>
      </c>
      <c r="K63">
        <v>351</v>
      </c>
      <c r="L63">
        <v>1</v>
      </c>
    </row>
    <row r="64" spans="1:12" x14ac:dyDescent="0.2">
      <c r="A64" s="1" t="s">
        <v>159</v>
      </c>
      <c r="B64" s="1" t="s">
        <v>160</v>
      </c>
      <c r="C64" s="1" t="s">
        <v>160</v>
      </c>
      <c r="D64" s="1" t="s">
        <v>144</v>
      </c>
      <c r="E64" s="1" t="s">
        <v>112</v>
      </c>
      <c r="F64" s="1">
        <v>3</v>
      </c>
      <c r="G64" s="1" t="s">
        <v>41</v>
      </c>
      <c r="H64" s="1" t="s">
        <v>102</v>
      </c>
      <c r="J64" t="s">
        <v>159</v>
      </c>
      <c r="K64">
        <v>452</v>
      </c>
      <c r="L64">
        <v>0</v>
      </c>
    </row>
    <row r="65" spans="1:12" x14ac:dyDescent="0.2">
      <c r="A65" s="1" t="s">
        <v>161</v>
      </c>
      <c r="B65" s="1" t="s">
        <v>162</v>
      </c>
      <c r="C65" s="1" t="s">
        <v>162</v>
      </c>
      <c r="D65" s="1" t="s">
        <v>144</v>
      </c>
      <c r="E65" s="1" t="s">
        <v>112</v>
      </c>
      <c r="F65" s="1">
        <v>3</v>
      </c>
      <c r="G65" s="1" t="s">
        <v>41</v>
      </c>
      <c r="H65" s="1" t="s">
        <v>102</v>
      </c>
      <c r="J65" t="s">
        <v>75</v>
      </c>
      <c r="K65">
        <v>566</v>
      </c>
      <c r="L65">
        <v>0</v>
      </c>
    </row>
    <row r="66" spans="1:12" x14ac:dyDescent="0.2">
      <c r="A66" s="1" t="s">
        <v>75</v>
      </c>
      <c r="B66" s="1" t="s">
        <v>163</v>
      </c>
      <c r="C66" s="1" t="s">
        <v>163</v>
      </c>
      <c r="D66" s="1" t="s">
        <v>152</v>
      </c>
      <c r="E66" s="1" t="s">
        <v>101</v>
      </c>
      <c r="F66" s="1">
        <v>3</v>
      </c>
      <c r="G66" s="1" t="s">
        <v>41</v>
      </c>
      <c r="H66" s="1" t="s">
        <v>102</v>
      </c>
      <c r="J66" t="s">
        <v>76</v>
      </c>
      <c r="K66">
        <v>566</v>
      </c>
      <c r="L66">
        <v>0</v>
      </c>
    </row>
    <row r="67" spans="1:12" x14ac:dyDescent="0.2">
      <c r="A67" s="1" t="s">
        <v>76</v>
      </c>
      <c r="B67" s="1" t="s">
        <v>101</v>
      </c>
      <c r="C67" s="1" t="s">
        <v>101</v>
      </c>
      <c r="D67" s="1" t="s">
        <v>110</v>
      </c>
      <c r="E67" s="1" t="s">
        <v>101</v>
      </c>
      <c r="F67" s="1">
        <v>2</v>
      </c>
      <c r="G67" s="1" t="s">
        <v>57</v>
      </c>
      <c r="H67" s="1" t="s">
        <v>102</v>
      </c>
      <c r="J67" t="s">
        <v>161</v>
      </c>
      <c r="K67" t="s">
        <v>21</v>
      </c>
      <c r="L67" t="s">
        <v>21</v>
      </c>
    </row>
    <row r="68" spans="1:12" x14ac:dyDescent="0.2">
      <c r="A68" s="1" t="s">
        <v>164</v>
      </c>
      <c r="B68" s="1" t="s">
        <v>123</v>
      </c>
      <c r="C68" s="1" t="s">
        <v>123</v>
      </c>
      <c r="D68" s="1" t="s">
        <v>113</v>
      </c>
      <c r="E68" s="1" t="s">
        <v>112</v>
      </c>
      <c r="F68" s="1">
        <v>2</v>
      </c>
      <c r="G68" s="1" t="s">
        <v>57</v>
      </c>
      <c r="H68" s="1" t="s">
        <v>102</v>
      </c>
      <c r="J68" t="s">
        <v>164</v>
      </c>
      <c r="K68">
        <v>559</v>
      </c>
      <c r="L68">
        <v>0</v>
      </c>
    </row>
    <row r="69" spans="1:12" x14ac:dyDescent="0.2">
      <c r="A69" s="1" t="s">
        <v>77</v>
      </c>
      <c r="B69" s="1" t="s">
        <v>163</v>
      </c>
      <c r="C69" s="1" t="s">
        <v>163</v>
      </c>
      <c r="D69" s="1" t="s">
        <v>152</v>
      </c>
      <c r="E69" s="1" t="s">
        <v>101</v>
      </c>
      <c r="F69" s="1">
        <v>3</v>
      </c>
      <c r="G69" s="1" t="s">
        <v>41</v>
      </c>
      <c r="H69" s="1" t="s">
        <v>102</v>
      </c>
      <c r="J69" t="s">
        <v>77</v>
      </c>
      <c r="K69">
        <v>558</v>
      </c>
      <c r="L69">
        <v>0</v>
      </c>
    </row>
    <row r="70" spans="1:12" x14ac:dyDescent="0.2">
      <c r="A70" s="1" t="s">
        <v>165</v>
      </c>
      <c r="B70" s="1" t="s">
        <v>163</v>
      </c>
      <c r="C70" s="1" t="s">
        <v>163</v>
      </c>
      <c r="D70" s="1" t="s">
        <v>115</v>
      </c>
      <c r="E70" s="1" t="s">
        <v>116</v>
      </c>
      <c r="F70" s="1">
        <v>4</v>
      </c>
      <c r="G70" s="1" t="s">
        <v>41</v>
      </c>
      <c r="H70" s="1" t="s">
        <v>108</v>
      </c>
      <c r="J70" t="s">
        <v>79</v>
      </c>
      <c r="K70">
        <v>544</v>
      </c>
      <c r="L70">
        <v>0</v>
      </c>
    </row>
    <row r="71" spans="1:12" x14ac:dyDescent="0.2">
      <c r="A71" s="1" t="s">
        <v>78</v>
      </c>
      <c r="B71" s="1" t="s">
        <v>103</v>
      </c>
      <c r="C71" s="1" t="s">
        <v>103</v>
      </c>
      <c r="D71" s="1" t="s">
        <v>100</v>
      </c>
      <c r="E71" s="1" t="s">
        <v>101</v>
      </c>
      <c r="F71" s="1">
        <v>4</v>
      </c>
      <c r="G71" s="1" t="s">
        <v>19</v>
      </c>
      <c r="H71" s="1" t="s">
        <v>102</v>
      </c>
      <c r="J71" t="s">
        <v>197</v>
      </c>
      <c r="K71">
        <v>306</v>
      </c>
      <c r="L71">
        <v>0</v>
      </c>
    </row>
    <row r="72" spans="1:12" x14ac:dyDescent="0.2">
      <c r="A72" s="1" t="s">
        <v>79</v>
      </c>
      <c r="B72" s="1" t="s">
        <v>163</v>
      </c>
      <c r="C72" s="1" t="s">
        <v>163</v>
      </c>
      <c r="D72" s="1" t="s">
        <v>110</v>
      </c>
      <c r="E72" s="1" t="s">
        <v>101</v>
      </c>
      <c r="F72" s="1">
        <v>2</v>
      </c>
      <c r="G72" s="1" t="s">
        <v>57</v>
      </c>
      <c r="H72" s="1" t="s">
        <v>102</v>
      </c>
      <c r="J72" t="s">
        <v>78</v>
      </c>
      <c r="K72" t="s">
        <v>21</v>
      </c>
      <c r="L72" t="s">
        <v>21</v>
      </c>
    </row>
    <row r="73" spans="1:12" x14ac:dyDescent="0.2">
      <c r="A73" s="1" t="s">
        <v>166</v>
      </c>
      <c r="B73" s="1" t="s">
        <v>163</v>
      </c>
      <c r="C73" s="1" t="s">
        <v>163</v>
      </c>
      <c r="D73" s="1" t="s">
        <v>115</v>
      </c>
      <c r="E73" s="1" t="s">
        <v>116</v>
      </c>
      <c r="F73" s="1">
        <v>4</v>
      </c>
      <c r="G73" s="1" t="s">
        <v>41</v>
      </c>
      <c r="H73" s="1" t="s">
        <v>108</v>
      </c>
      <c r="J73" t="s">
        <v>165</v>
      </c>
      <c r="K73">
        <v>263</v>
      </c>
      <c r="L73">
        <v>1</v>
      </c>
    </row>
    <row r="74" spans="1:12" x14ac:dyDescent="0.2">
      <c r="A74" s="1" t="s">
        <v>80</v>
      </c>
      <c r="B74" s="1" t="s">
        <v>101</v>
      </c>
      <c r="C74" s="1" t="s">
        <v>101</v>
      </c>
      <c r="D74" s="1" t="s">
        <v>110</v>
      </c>
      <c r="E74" s="1" t="s">
        <v>101</v>
      </c>
      <c r="F74" s="1">
        <v>2</v>
      </c>
      <c r="G74" s="1" t="s">
        <v>57</v>
      </c>
      <c r="H74" s="1" t="s">
        <v>102</v>
      </c>
      <c r="J74" t="s">
        <v>80</v>
      </c>
      <c r="K74">
        <v>530</v>
      </c>
      <c r="L74">
        <v>0</v>
      </c>
    </row>
    <row r="75" spans="1:12" x14ac:dyDescent="0.2">
      <c r="A75" s="1" t="s">
        <v>167</v>
      </c>
      <c r="B75" s="1" t="s">
        <v>112</v>
      </c>
      <c r="C75" s="1" t="s">
        <v>112</v>
      </c>
      <c r="D75" s="1" t="s">
        <v>113</v>
      </c>
      <c r="E75" s="1" t="s">
        <v>112</v>
      </c>
      <c r="F75" s="1">
        <v>2</v>
      </c>
      <c r="G75" s="1" t="s">
        <v>57</v>
      </c>
      <c r="H75" s="1" t="s">
        <v>102</v>
      </c>
      <c r="J75" t="s">
        <v>167</v>
      </c>
      <c r="K75">
        <v>509</v>
      </c>
      <c r="L75">
        <v>0</v>
      </c>
    </row>
    <row r="76" spans="1:12" x14ac:dyDescent="0.2">
      <c r="A76" s="1" t="s">
        <v>81</v>
      </c>
      <c r="B76" s="1" t="s">
        <v>101</v>
      </c>
      <c r="C76" s="1" t="s">
        <v>101</v>
      </c>
      <c r="D76" s="1" t="s">
        <v>110</v>
      </c>
      <c r="E76" s="1" t="s">
        <v>101</v>
      </c>
      <c r="F76" s="1">
        <v>2</v>
      </c>
      <c r="G76" s="1" t="s">
        <v>57</v>
      </c>
      <c r="H76" s="1" t="s">
        <v>102</v>
      </c>
      <c r="J76" t="s">
        <v>81</v>
      </c>
      <c r="K76">
        <v>495</v>
      </c>
      <c r="L76">
        <v>0</v>
      </c>
    </row>
    <row r="77" spans="1:12" x14ac:dyDescent="0.2">
      <c r="A77" s="1" t="s">
        <v>82</v>
      </c>
      <c r="B77" s="1" t="s">
        <v>101</v>
      </c>
      <c r="C77" s="1" t="s">
        <v>101</v>
      </c>
      <c r="D77" s="1" t="s">
        <v>110</v>
      </c>
      <c r="E77" s="1" t="s">
        <v>101</v>
      </c>
      <c r="F77" s="1">
        <v>2</v>
      </c>
      <c r="G77" s="1" t="s">
        <v>57</v>
      </c>
      <c r="H77" s="1" t="s">
        <v>102</v>
      </c>
      <c r="J77" t="s">
        <v>82</v>
      </c>
      <c r="K77">
        <v>494</v>
      </c>
      <c r="L77">
        <v>0</v>
      </c>
    </row>
    <row r="78" spans="1:12" x14ac:dyDescent="0.2">
      <c r="A78" s="1" t="s">
        <v>168</v>
      </c>
      <c r="B78" s="1" t="s">
        <v>101</v>
      </c>
      <c r="C78" s="1" t="s">
        <v>101</v>
      </c>
      <c r="D78" s="1" t="s">
        <v>110</v>
      </c>
      <c r="E78" s="1" t="s">
        <v>101</v>
      </c>
      <c r="F78" s="1">
        <v>2</v>
      </c>
      <c r="G78" s="1" t="s">
        <v>57</v>
      </c>
      <c r="H78" s="1" t="s">
        <v>108</v>
      </c>
      <c r="J78" t="s">
        <v>169</v>
      </c>
      <c r="K78">
        <v>473</v>
      </c>
      <c r="L78">
        <v>0</v>
      </c>
    </row>
    <row r="79" spans="1:12" x14ac:dyDescent="0.2">
      <c r="A79" s="1" t="s">
        <v>169</v>
      </c>
      <c r="B79" s="1" t="s">
        <v>162</v>
      </c>
      <c r="C79" s="1" t="s">
        <v>162</v>
      </c>
      <c r="D79" s="1" t="s">
        <v>144</v>
      </c>
      <c r="E79" s="1" t="s">
        <v>112</v>
      </c>
      <c r="F79" s="1">
        <v>3</v>
      </c>
      <c r="G79" s="1" t="s">
        <v>41</v>
      </c>
      <c r="H79" s="1" t="s">
        <v>102</v>
      </c>
      <c r="J79" s="14" t="s">
        <v>170</v>
      </c>
      <c r="K79">
        <v>466</v>
      </c>
      <c r="L79">
        <v>0</v>
      </c>
    </row>
    <row r="80" spans="1:12" x14ac:dyDescent="0.2">
      <c r="A80" s="3" t="s">
        <v>170</v>
      </c>
      <c r="B80" s="3" t="s">
        <v>116</v>
      </c>
      <c r="C80" s="3" t="s">
        <v>116</v>
      </c>
      <c r="D80" s="3" t="s">
        <v>100</v>
      </c>
      <c r="E80" s="3" t="s">
        <v>101</v>
      </c>
      <c r="F80" s="3">
        <v>4</v>
      </c>
      <c r="G80" s="3" t="s">
        <v>19</v>
      </c>
      <c r="H80" s="3" t="s">
        <v>102</v>
      </c>
      <c r="J80" t="s">
        <v>171</v>
      </c>
      <c r="K80">
        <v>461</v>
      </c>
      <c r="L80">
        <v>0</v>
      </c>
    </row>
    <row r="81" spans="1:12" x14ac:dyDescent="0.2">
      <c r="A81" s="1" t="s">
        <v>171</v>
      </c>
      <c r="B81" s="1" t="s">
        <v>162</v>
      </c>
      <c r="C81" s="1" t="s">
        <v>162</v>
      </c>
      <c r="D81" s="1" t="s">
        <v>144</v>
      </c>
      <c r="E81" s="1" t="s">
        <v>112</v>
      </c>
      <c r="F81" s="1">
        <v>3</v>
      </c>
      <c r="G81" s="1" t="s">
        <v>41</v>
      </c>
      <c r="H81" s="1" t="s">
        <v>102</v>
      </c>
      <c r="J81" t="s">
        <v>83</v>
      </c>
      <c r="K81">
        <v>459</v>
      </c>
      <c r="L81">
        <v>0</v>
      </c>
    </row>
    <row r="82" spans="1:12" x14ac:dyDescent="0.2">
      <c r="A82" s="4" t="s">
        <v>83</v>
      </c>
      <c r="B82" s="4" t="s">
        <v>101</v>
      </c>
      <c r="C82" s="4" t="s">
        <v>101</v>
      </c>
      <c r="D82" s="4" t="s">
        <v>100</v>
      </c>
      <c r="E82" s="4" t="s">
        <v>101</v>
      </c>
      <c r="F82" s="4">
        <v>4</v>
      </c>
      <c r="G82" s="4" t="s">
        <v>57</v>
      </c>
      <c r="H82" s="4" t="s">
        <v>102</v>
      </c>
      <c r="J82" t="s">
        <v>172</v>
      </c>
      <c r="K82">
        <v>452</v>
      </c>
      <c r="L82">
        <v>0</v>
      </c>
    </row>
    <row r="83" spans="1:12" x14ac:dyDescent="0.2">
      <c r="A83" s="1" t="s">
        <v>172</v>
      </c>
      <c r="B83" s="1" t="s">
        <v>123</v>
      </c>
      <c r="C83" s="1" t="s">
        <v>123</v>
      </c>
      <c r="D83" s="1" t="s">
        <v>113</v>
      </c>
      <c r="E83" s="1" t="s">
        <v>112</v>
      </c>
      <c r="F83" s="1">
        <v>2</v>
      </c>
      <c r="G83" s="1" t="s">
        <v>57</v>
      </c>
      <c r="H83" s="1" t="s">
        <v>102</v>
      </c>
      <c r="J83" t="s">
        <v>175</v>
      </c>
      <c r="K83">
        <v>425</v>
      </c>
      <c r="L83">
        <v>0</v>
      </c>
    </row>
    <row r="84" spans="1:12" x14ac:dyDescent="0.2">
      <c r="A84" s="1" t="s">
        <v>173</v>
      </c>
      <c r="B84" s="1" t="s">
        <v>160</v>
      </c>
      <c r="C84" s="1" t="s">
        <v>160</v>
      </c>
      <c r="D84" s="1" t="s">
        <v>144</v>
      </c>
      <c r="E84" s="1" t="s">
        <v>112</v>
      </c>
      <c r="F84" s="1">
        <v>3</v>
      </c>
      <c r="G84" s="1" t="s">
        <v>41</v>
      </c>
      <c r="H84" s="1" t="s">
        <v>102</v>
      </c>
      <c r="J84" t="s">
        <v>179</v>
      </c>
      <c r="K84">
        <v>389</v>
      </c>
      <c r="L84">
        <v>0</v>
      </c>
    </row>
    <row r="85" spans="1:12" x14ac:dyDescent="0.2">
      <c r="A85" s="1" t="s">
        <v>174</v>
      </c>
      <c r="B85" s="1" t="s">
        <v>123</v>
      </c>
      <c r="C85" s="1" t="s">
        <v>123</v>
      </c>
      <c r="D85" s="1" t="s">
        <v>113</v>
      </c>
      <c r="E85" s="1" t="s">
        <v>112</v>
      </c>
      <c r="F85" s="1">
        <v>2</v>
      </c>
      <c r="G85" s="1" t="s">
        <v>57</v>
      </c>
      <c r="H85" s="1" t="s">
        <v>102</v>
      </c>
      <c r="J85" t="s">
        <v>180</v>
      </c>
      <c r="K85">
        <v>384</v>
      </c>
      <c r="L85">
        <v>0</v>
      </c>
    </row>
    <row r="86" spans="1:12" x14ac:dyDescent="0.2">
      <c r="A86" s="4" t="s">
        <v>84</v>
      </c>
      <c r="B86" s="4" t="s">
        <v>163</v>
      </c>
      <c r="C86" s="4" t="s">
        <v>163</v>
      </c>
      <c r="D86" s="4" t="s">
        <v>152</v>
      </c>
      <c r="E86" s="4" t="s">
        <v>101</v>
      </c>
      <c r="F86" s="4">
        <v>3</v>
      </c>
      <c r="G86" s="4" t="s">
        <v>41</v>
      </c>
      <c r="H86" s="4" t="s">
        <v>102</v>
      </c>
      <c r="J86" t="s">
        <v>173</v>
      </c>
      <c r="K86" t="s">
        <v>21</v>
      </c>
      <c r="L86" t="s">
        <v>21</v>
      </c>
    </row>
    <row r="87" spans="1:12" x14ac:dyDescent="0.2">
      <c r="A87" s="4" t="s">
        <v>175</v>
      </c>
      <c r="B87" s="4" t="s">
        <v>112</v>
      </c>
      <c r="C87" s="4" t="s">
        <v>112</v>
      </c>
      <c r="D87" s="4" t="s">
        <v>113</v>
      </c>
      <c r="E87" s="4" t="s">
        <v>112</v>
      </c>
      <c r="F87" s="4">
        <v>2</v>
      </c>
      <c r="G87" s="4" t="s">
        <v>57</v>
      </c>
      <c r="H87" s="4" t="s">
        <v>102</v>
      </c>
      <c r="J87" t="s">
        <v>174</v>
      </c>
      <c r="K87" t="s">
        <v>21</v>
      </c>
      <c r="L87" t="s">
        <v>21</v>
      </c>
    </row>
    <row r="88" spans="1:12" x14ac:dyDescent="0.2">
      <c r="A88" s="4" t="s">
        <v>176</v>
      </c>
      <c r="B88" s="4" t="s">
        <v>177</v>
      </c>
      <c r="C88" s="4" t="s">
        <v>177</v>
      </c>
      <c r="D88" s="4" t="s">
        <v>178</v>
      </c>
      <c r="E88" s="4" t="s">
        <v>101</v>
      </c>
      <c r="F88" s="4" t="s">
        <v>21</v>
      </c>
      <c r="G88" s="4" t="s">
        <v>21</v>
      </c>
      <c r="H88" s="4" t="s">
        <v>108</v>
      </c>
      <c r="J88" t="s">
        <v>181</v>
      </c>
      <c r="K88">
        <v>376</v>
      </c>
      <c r="L88">
        <v>0</v>
      </c>
    </row>
    <row r="89" spans="1:12" x14ac:dyDescent="0.2">
      <c r="A89" s="4" t="s">
        <v>179</v>
      </c>
      <c r="B89" s="4" t="s">
        <v>116</v>
      </c>
      <c r="C89" s="4" t="s">
        <v>116</v>
      </c>
      <c r="D89" s="4" t="s">
        <v>115</v>
      </c>
      <c r="E89" s="4" t="s">
        <v>116</v>
      </c>
      <c r="F89" s="4">
        <v>4</v>
      </c>
      <c r="G89" s="4" t="s">
        <v>19</v>
      </c>
      <c r="H89" s="4" t="s">
        <v>108</v>
      </c>
      <c r="J89" t="s">
        <v>182</v>
      </c>
      <c r="K89">
        <v>375</v>
      </c>
      <c r="L89">
        <v>0</v>
      </c>
    </row>
    <row r="90" spans="1:12" x14ac:dyDescent="0.2">
      <c r="A90" s="4" t="s">
        <v>180</v>
      </c>
      <c r="B90" s="4" t="s">
        <v>101</v>
      </c>
      <c r="C90" s="4" t="s">
        <v>101</v>
      </c>
      <c r="D90" s="4" t="s">
        <v>115</v>
      </c>
      <c r="E90" s="4" t="s">
        <v>116</v>
      </c>
      <c r="F90" s="4">
        <v>4</v>
      </c>
      <c r="G90" s="4" t="s">
        <v>57</v>
      </c>
      <c r="H90" s="4" t="s">
        <v>108</v>
      </c>
      <c r="J90" t="s">
        <v>88</v>
      </c>
      <c r="K90">
        <v>504</v>
      </c>
      <c r="L90">
        <v>0</v>
      </c>
    </row>
    <row r="91" spans="1:12" x14ac:dyDescent="0.2">
      <c r="A91" s="4" t="s">
        <v>181</v>
      </c>
      <c r="B91" s="4" t="s">
        <v>116</v>
      </c>
      <c r="C91" s="4" t="s">
        <v>116</v>
      </c>
      <c r="D91" s="4" t="s">
        <v>115</v>
      </c>
      <c r="E91" s="4" t="s">
        <v>116</v>
      </c>
      <c r="F91" s="4">
        <v>4</v>
      </c>
      <c r="G91" s="4" t="s">
        <v>19</v>
      </c>
      <c r="H91" s="4" t="s">
        <v>108</v>
      </c>
      <c r="J91" t="s">
        <v>184</v>
      </c>
      <c r="K91">
        <v>402</v>
      </c>
      <c r="L91">
        <v>0</v>
      </c>
    </row>
    <row r="92" spans="1:12" x14ac:dyDescent="0.2">
      <c r="A92" s="1" t="s">
        <v>182</v>
      </c>
      <c r="B92" s="1" t="s">
        <v>163</v>
      </c>
      <c r="C92" s="1" t="s">
        <v>163</v>
      </c>
      <c r="D92" s="1" t="s">
        <v>115</v>
      </c>
      <c r="E92" s="1" t="s">
        <v>116</v>
      </c>
      <c r="F92" s="1">
        <v>4</v>
      </c>
      <c r="G92" s="1" t="s">
        <v>41</v>
      </c>
      <c r="H92" s="1" t="s">
        <v>108</v>
      </c>
      <c r="J92" t="s">
        <v>185</v>
      </c>
      <c r="K92">
        <v>397</v>
      </c>
      <c r="L92">
        <v>0</v>
      </c>
    </row>
    <row r="93" spans="1:12" x14ac:dyDescent="0.2">
      <c r="A93" s="1" t="s">
        <v>183</v>
      </c>
      <c r="B93" s="1" t="s">
        <v>116</v>
      </c>
      <c r="C93" s="1" t="s">
        <v>116</v>
      </c>
      <c r="D93" s="1" t="s">
        <v>115</v>
      </c>
      <c r="E93" s="1" t="s">
        <v>116</v>
      </c>
      <c r="F93" s="1">
        <v>4</v>
      </c>
      <c r="G93" s="1" t="s">
        <v>19</v>
      </c>
      <c r="H93" s="1" t="s">
        <v>108</v>
      </c>
      <c r="J93" t="s">
        <v>187</v>
      </c>
      <c r="K93">
        <v>374</v>
      </c>
      <c r="L93">
        <v>0</v>
      </c>
    </row>
    <row r="94" spans="1:12" x14ac:dyDescent="0.2">
      <c r="A94" s="1" t="s">
        <v>88</v>
      </c>
      <c r="B94" s="1" t="s">
        <v>116</v>
      </c>
      <c r="C94" s="1" t="s">
        <v>116</v>
      </c>
      <c r="D94" s="1" t="s">
        <v>100</v>
      </c>
      <c r="E94" s="1" t="s">
        <v>101</v>
      </c>
      <c r="F94" s="1">
        <v>4</v>
      </c>
      <c r="G94" s="1" t="s">
        <v>19</v>
      </c>
      <c r="H94" s="1" t="s">
        <v>102</v>
      </c>
      <c r="J94" t="s">
        <v>186</v>
      </c>
      <c r="K94">
        <v>374</v>
      </c>
      <c r="L94">
        <v>0</v>
      </c>
    </row>
    <row r="95" spans="1:12" x14ac:dyDescent="0.2">
      <c r="A95" s="1" t="s">
        <v>184</v>
      </c>
      <c r="B95" s="1" t="s">
        <v>116</v>
      </c>
      <c r="C95" s="1" t="s">
        <v>116</v>
      </c>
      <c r="D95" s="1" t="s">
        <v>115</v>
      </c>
      <c r="E95" s="1" t="s">
        <v>116</v>
      </c>
      <c r="F95" s="1">
        <v>4</v>
      </c>
      <c r="G95" s="1" t="s">
        <v>19</v>
      </c>
      <c r="H95" s="1" t="s">
        <v>108</v>
      </c>
      <c r="J95" t="s">
        <v>190</v>
      </c>
      <c r="K95">
        <v>368</v>
      </c>
      <c r="L95">
        <v>0</v>
      </c>
    </row>
    <row r="96" spans="1:12" x14ac:dyDescent="0.2">
      <c r="A96" s="1" t="s">
        <v>185</v>
      </c>
      <c r="B96" s="1" t="s">
        <v>123</v>
      </c>
      <c r="C96" s="1" t="s">
        <v>123</v>
      </c>
      <c r="D96" s="1" t="s">
        <v>113</v>
      </c>
      <c r="E96" s="1" t="s">
        <v>112</v>
      </c>
      <c r="F96" s="1">
        <v>2</v>
      </c>
      <c r="G96" s="1" t="s">
        <v>57</v>
      </c>
      <c r="H96" s="1" t="s">
        <v>102</v>
      </c>
      <c r="J96" t="s">
        <v>191</v>
      </c>
      <c r="K96">
        <v>367</v>
      </c>
      <c r="L96">
        <v>0</v>
      </c>
    </row>
    <row r="97" spans="1:12" x14ac:dyDescent="0.2">
      <c r="A97" s="1" t="s">
        <v>186</v>
      </c>
      <c r="B97" s="1" t="s">
        <v>160</v>
      </c>
      <c r="C97" s="1" t="s">
        <v>160</v>
      </c>
      <c r="D97" s="1" t="s">
        <v>144</v>
      </c>
      <c r="E97" s="1" t="s">
        <v>112</v>
      </c>
      <c r="F97" s="1">
        <v>3</v>
      </c>
      <c r="G97" s="1" t="s">
        <v>41</v>
      </c>
      <c r="H97" s="1" t="s">
        <v>102</v>
      </c>
      <c r="J97" t="s">
        <v>192</v>
      </c>
      <c r="K97">
        <v>358</v>
      </c>
      <c r="L97">
        <v>0</v>
      </c>
    </row>
    <row r="98" spans="1:12" x14ac:dyDescent="0.2">
      <c r="A98" s="1" t="s">
        <v>187</v>
      </c>
      <c r="B98" s="1" t="s">
        <v>116</v>
      </c>
      <c r="C98" s="1" t="s">
        <v>116</v>
      </c>
      <c r="D98" s="1" t="s">
        <v>115</v>
      </c>
      <c r="E98" s="1" t="s">
        <v>116</v>
      </c>
      <c r="F98" s="1">
        <v>4</v>
      </c>
      <c r="G98" s="1" t="s">
        <v>19</v>
      </c>
      <c r="H98" s="1" t="s">
        <v>108</v>
      </c>
      <c r="J98" t="s">
        <v>87</v>
      </c>
      <c r="K98" t="s">
        <v>21</v>
      </c>
      <c r="L98">
        <v>1</v>
      </c>
    </row>
    <row r="99" spans="1:12" x14ac:dyDescent="0.2">
      <c r="A99" s="1" t="s">
        <v>188</v>
      </c>
      <c r="B99" s="1" t="s">
        <v>189</v>
      </c>
      <c r="C99" s="1" t="s">
        <v>189</v>
      </c>
      <c r="D99" s="1" t="s">
        <v>110</v>
      </c>
      <c r="E99" s="1" t="s">
        <v>101</v>
      </c>
      <c r="F99" s="1">
        <v>2</v>
      </c>
      <c r="G99" s="1" t="s">
        <v>57</v>
      </c>
      <c r="H99" s="1" t="s">
        <v>102</v>
      </c>
      <c r="J99" t="s">
        <v>183</v>
      </c>
      <c r="K99" t="s">
        <v>21</v>
      </c>
      <c r="L99" s="1" t="s">
        <v>21</v>
      </c>
    </row>
    <row r="100" spans="1:12" x14ac:dyDescent="0.2">
      <c r="A100" s="1" t="s">
        <v>190</v>
      </c>
      <c r="B100" s="1" t="s">
        <v>162</v>
      </c>
      <c r="C100" s="1" t="s">
        <v>162</v>
      </c>
      <c r="D100" s="1" t="s">
        <v>144</v>
      </c>
      <c r="E100" s="1" t="s">
        <v>112</v>
      </c>
      <c r="F100" s="1">
        <v>3</v>
      </c>
      <c r="G100" s="1" t="s">
        <v>41</v>
      </c>
      <c r="H100" s="1" t="s">
        <v>102</v>
      </c>
      <c r="J100" t="s">
        <v>193</v>
      </c>
      <c r="K100">
        <v>334</v>
      </c>
      <c r="L100">
        <v>0</v>
      </c>
    </row>
    <row r="101" spans="1:12" x14ac:dyDescent="0.2">
      <c r="A101" s="1" t="s">
        <v>191</v>
      </c>
      <c r="B101" s="1" t="s">
        <v>116</v>
      </c>
      <c r="C101" s="1" t="s">
        <v>116</v>
      </c>
      <c r="D101" s="1" t="s">
        <v>115</v>
      </c>
      <c r="E101" s="1" t="s">
        <v>116</v>
      </c>
      <c r="F101" s="1">
        <v>4</v>
      </c>
      <c r="G101" s="1" t="s">
        <v>19</v>
      </c>
      <c r="H101" s="1" t="s">
        <v>108</v>
      </c>
      <c r="J101" t="s">
        <v>194</v>
      </c>
      <c r="K101">
        <v>320</v>
      </c>
      <c r="L101">
        <v>0</v>
      </c>
    </row>
    <row r="102" spans="1:12" x14ac:dyDescent="0.2">
      <c r="A102" s="1" t="s">
        <v>192</v>
      </c>
      <c r="B102" s="1" t="s">
        <v>162</v>
      </c>
      <c r="C102" s="1" t="s">
        <v>162</v>
      </c>
      <c r="D102" s="1" t="s">
        <v>144</v>
      </c>
      <c r="E102" s="1" t="s">
        <v>112</v>
      </c>
      <c r="F102" s="1">
        <v>3</v>
      </c>
      <c r="G102" s="1" t="s">
        <v>41</v>
      </c>
      <c r="H102" s="1" t="s">
        <v>102</v>
      </c>
      <c r="J102" t="s">
        <v>114</v>
      </c>
      <c r="K102">
        <v>294</v>
      </c>
      <c r="L102">
        <v>1</v>
      </c>
    </row>
    <row r="103" spans="1:12" x14ac:dyDescent="0.2">
      <c r="A103" s="1" t="s">
        <v>193</v>
      </c>
      <c r="B103" s="1" t="s">
        <v>101</v>
      </c>
      <c r="C103" s="1" t="s">
        <v>101</v>
      </c>
      <c r="D103" s="1" t="s">
        <v>115</v>
      </c>
      <c r="E103" s="1" t="s">
        <v>101</v>
      </c>
      <c r="F103" s="1">
        <v>2</v>
      </c>
      <c r="G103" s="1" t="s">
        <v>57</v>
      </c>
      <c r="H103" s="1" t="s">
        <v>108</v>
      </c>
      <c r="J103" t="s">
        <v>196</v>
      </c>
      <c r="K103">
        <v>412</v>
      </c>
      <c r="L103">
        <v>0</v>
      </c>
    </row>
    <row r="104" spans="1:12" x14ac:dyDescent="0.2">
      <c r="A104" s="1" t="s">
        <v>194</v>
      </c>
      <c r="B104" s="1" t="s">
        <v>128</v>
      </c>
      <c r="C104" s="1" t="s">
        <v>116</v>
      </c>
      <c r="D104" s="1" t="s">
        <v>195</v>
      </c>
      <c r="E104" s="1" t="s">
        <v>101</v>
      </c>
      <c r="F104" s="1">
        <v>3</v>
      </c>
      <c r="G104" s="1" t="s">
        <v>41</v>
      </c>
      <c r="H104" s="1" t="s">
        <v>108</v>
      </c>
      <c r="J104" t="s">
        <v>136</v>
      </c>
      <c r="K104">
        <v>183</v>
      </c>
      <c r="L104">
        <v>1</v>
      </c>
    </row>
    <row r="105" spans="1:12" x14ac:dyDescent="0.2">
      <c r="A105" s="1" t="s">
        <v>196</v>
      </c>
      <c r="B105" s="1" t="s">
        <v>112</v>
      </c>
      <c r="C105" s="1" t="s">
        <v>112</v>
      </c>
      <c r="D105" s="1" t="s">
        <v>113</v>
      </c>
      <c r="E105" s="1" t="s">
        <v>112</v>
      </c>
      <c r="F105" s="1">
        <v>2</v>
      </c>
      <c r="G105" s="1" t="s">
        <v>57</v>
      </c>
      <c r="H105" s="1" t="s">
        <v>102</v>
      </c>
      <c r="J105" t="s">
        <v>198</v>
      </c>
      <c r="K105">
        <v>286</v>
      </c>
      <c r="L105">
        <v>0</v>
      </c>
    </row>
    <row r="106" spans="1:12" x14ac:dyDescent="0.2">
      <c r="A106" s="1" t="s">
        <v>197</v>
      </c>
      <c r="B106" s="1" t="s">
        <v>162</v>
      </c>
      <c r="C106" s="1" t="s">
        <v>162</v>
      </c>
      <c r="D106" s="1" t="s">
        <v>144</v>
      </c>
      <c r="E106" s="1" t="s">
        <v>112</v>
      </c>
      <c r="F106" s="1">
        <v>2</v>
      </c>
      <c r="G106" s="1" t="s">
        <v>57</v>
      </c>
      <c r="H106" s="1" t="s">
        <v>102</v>
      </c>
      <c r="J106" s="14" t="s">
        <v>199</v>
      </c>
      <c r="K106">
        <v>496</v>
      </c>
      <c r="L106">
        <v>0</v>
      </c>
    </row>
    <row r="107" spans="1:12" x14ac:dyDescent="0.2">
      <c r="A107" s="1" t="s">
        <v>198</v>
      </c>
      <c r="B107" s="1" t="s">
        <v>116</v>
      </c>
      <c r="C107" s="1" t="s">
        <v>116</v>
      </c>
      <c r="D107" s="1" t="s">
        <v>115</v>
      </c>
      <c r="E107" s="1" t="s">
        <v>116</v>
      </c>
      <c r="F107" s="1">
        <v>4</v>
      </c>
      <c r="G107" s="1" t="s">
        <v>19</v>
      </c>
      <c r="H107" s="1" t="s">
        <v>108</v>
      </c>
      <c r="J107" t="s">
        <v>200</v>
      </c>
      <c r="K107">
        <v>427</v>
      </c>
      <c r="L107">
        <v>0</v>
      </c>
    </row>
    <row r="108" spans="1:12" x14ac:dyDescent="0.2">
      <c r="A108" s="4" t="s">
        <v>199</v>
      </c>
      <c r="B108" s="4" t="s">
        <v>123</v>
      </c>
      <c r="C108" s="4" t="s">
        <v>123</v>
      </c>
      <c r="D108" s="4" t="s">
        <v>110</v>
      </c>
      <c r="E108" s="4" t="s">
        <v>101</v>
      </c>
      <c r="F108" s="4">
        <v>2</v>
      </c>
      <c r="G108" s="4" t="s">
        <v>57</v>
      </c>
      <c r="H108" s="4" t="s">
        <v>102</v>
      </c>
      <c r="J108" t="s">
        <v>201</v>
      </c>
      <c r="K108">
        <v>406</v>
      </c>
      <c r="L108">
        <v>0</v>
      </c>
    </row>
    <row r="109" spans="1:12" x14ac:dyDescent="0.2">
      <c r="A109" s="1" t="s">
        <v>200</v>
      </c>
      <c r="B109" s="1" t="s">
        <v>116</v>
      </c>
      <c r="C109" s="1" t="s">
        <v>116</v>
      </c>
      <c r="D109" s="1" t="s">
        <v>115</v>
      </c>
      <c r="E109" s="1" t="s">
        <v>116</v>
      </c>
      <c r="F109" s="1">
        <v>4</v>
      </c>
      <c r="G109" s="1" t="s">
        <v>19</v>
      </c>
      <c r="H109" s="1" t="s">
        <v>108</v>
      </c>
      <c r="J109" t="s">
        <v>202</v>
      </c>
      <c r="K109">
        <v>393</v>
      </c>
      <c r="L109">
        <v>0</v>
      </c>
    </row>
    <row r="110" spans="1:12" x14ac:dyDescent="0.2">
      <c r="A110" s="1" t="s">
        <v>54</v>
      </c>
      <c r="B110" s="1" t="s">
        <v>116</v>
      </c>
      <c r="C110" s="1" t="s">
        <v>116</v>
      </c>
      <c r="D110" s="1" t="s">
        <v>152</v>
      </c>
      <c r="E110" s="1" t="s">
        <v>101</v>
      </c>
      <c r="F110" s="1">
        <v>4</v>
      </c>
      <c r="G110" s="1" t="s">
        <v>19</v>
      </c>
      <c r="H110" s="1" t="s">
        <v>102</v>
      </c>
      <c r="J110" t="s">
        <v>203</v>
      </c>
      <c r="K110">
        <v>377</v>
      </c>
      <c r="L110">
        <v>0</v>
      </c>
    </row>
    <row r="111" spans="1:12" x14ac:dyDescent="0.2">
      <c r="A111" s="1" t="s">
        <v>201</v>
      </c>
      <c r="B111" s="1" t="s">
        <v>112</v>
      </c>
      <c r="C111" s="1" t="s">
        <v>112</v>
      </c>
      <c r="D111" s="1" t="s">
        <v>113</v>
      </c>
      <c r="E111" s="1" t="s">
        <v>112</v>
      </c>
      <c r="F111" s="1">
        <v>2</v>
      </c>
      <c r="G111" s="1" t="s">
        <v>57</v>
      </c>
      <c r="H111" s="1" t="s">
        <v>102</v>
      </c>
      <c r="J111" t="s">
        <v>204</v>
      </c>
      <c r="K111">
        <v>292</v>
      </c>
      <c r="L111">
        <v>0</v>
      </c>
    </row>
    <row r="112" spans="1:12" x14ac:dyDescent="0.2">
      <c r="A112" s="1" t="s">
        <v>202</v>
      </c>
      <c r="B112" s="1" t="s">
        <v>162</v>
      </c>
      <c r="C112" s="1" t="s">
        <v>162</v>
      </c>
      <c r="D112" s="1" t="s">
        <v>144</v>
      </c>
      <c r="E112" s="1" t="s">
        <v>112</v>
      </c>
      <c r="F112" s="1">
        <v>3</v>
      </c>
      <c r="G112" s="1" t="s">
        <v>41</v>
      </c>
      <c r="H112" s="1" t="s">
        <v>102</v>
      </c>
      <c r="J112" t="s">
        <v>168</v>
      </c>
      <c r="K112" t="s">
        <v>21</v>
      </c>
      <c r="L112" t="s">
        <v>21</v>
      </c>
    </row>
    <row r="113" spans="1:12" x14ac:dyDescent="0.2">
      <c r="A113" s="1" t="s">
        <v>203</v>
      </c>
      <c r="B113" s="1" t="s">
        <v>116</v>
      </c>
      <c r="C113" s="1" t="s">
        <v>116</v>
      </c>
      <c r="D113" s="1" t="s">
        <v>115</v>
      </c>
      <c r="E113" s="1" t="s">
        <v>116</v>
      </c>
      <c r="F113" s="1">
        <v>4</v>
      </c>
      <c r="G113" s="1" t="s">
        <v>19</v>
      </c>
      <c r="H113" s="1" t="s">
        <v>108</v>
      </c>
      <c r="J113" t="s">
        <v>176</v>
      </c>
      <c r="K113" t="s">
        <v>21</v>
      </c>
      <c r="L113" t="s">
        <v>21</v>
      </c>
    </row>
    <row r="114" spans="1:12" x14ac:dyDescent="0.2">
      <c r="A114" s="1" t="s">
        <v>204</v>
      </c>
      <c r="B114" s="1" t="s">
        <v>116</v>
      </c>
      <c r="C114" s="1" t="s">
        <v>116</v>
      </c>
      <c r="D114" s="1" t="s">
        <v>115</v>
      </c>
      <c r="E114" s="1" t="s">
        <v>116</v>
      </c>
      <c r="F114" s="1">
        <v>4</v>
      </c>
      <c r="G114" s="1" t="s">
        <v>19</v>
      </c>
      <c r="H114" s="1" t="s">
        <v>108</v>
      </c>
      <c r="J114" s="14" t="s">
        <v>188</v>
      </c>
      <c r="K114" t="s">
        <v>21</v>
      </c>
      <c r="L114" t="s">
        <v>21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B111"/>
  <sheetViews>
    <sheetView topLeftCell="L1" workbookViewId="0">
      <selection activeCell="W1" sqref="W1:W1048576"/>
    </sheetView>
  </sheetViews>
  <sheetFormatPr baseColWidth="10" defaultRowHeight="16" x14ac:dyDescent="0.2"/>
  <cols>
    <col min="15" max="15" width="13.6640625" customWidth="1"/>
    <col min="16" max="16" width="17" customWidth="1"/>
    <col min="17" max="17" width="19.83203125" customWidth="1"/>
    <col min="18" max="18" width="30.6640625" customWidth="1"/>
    <col min="19" max="19" width="26.6640625" customWidth="1"/>
    <col min="22" max="22" width="25.5" customWidth="1"/>
    <col min="23" max="23" width="32.33203125" customWidth="1"/>
  </cols>
  <sheetData>
    <row r="1" spans="1:28" x14ac:dyDescent="0.2">
      <c r="A1" s="5" t="s">
        <v>205</v>
      </c>
      <c r="B1" s="6" t="s">
        <v>206</v>
      </c>
      <c r="C1" s="6" t="s">
        <v>207</v>
      </c>
      <c r="D1" s="6" t="s">
        <v>208</v>
      </c>
      <c r="E1" s="6" t="s">
        <v>209</v>
      </c>
      <c r="F1" s="6" t="s">
        <v>210</v>
      </c>
      <c r="G1" s="6" t="s">
        <v>211</v>
      </c>
      <c r="H1" s="6" t="s">
        <v>212</v>
      </c>
      <c r="I1" s="6" t="s">
        <v>213</v>
      </c>
      <c r="J1" s="6" t="s">
        <v>214</v>
      </c>
      <c r="K1" s="6" t="s">
        <v>215</v>
      </c>
      <c r="L1" s="6" t="s">
        <v>216</v>
      </c>
      <c r="M1" s="6" t="s">
        <v>217</v>
      </c>
      <c r="N1" s="6" t="s">
        <v>218</v>
      </c>
      <c r="O1" s="6" t="s">
        <v>219</v>
      </c>
      <c r="P1" s="6" t="s">
        <v>220</v>
      </c>
      <c r="Q1" s="6" t="s">
        <v>221</v>
      </c>
      <c r="R1" s="6" t="s">
        <v>222</v>
      </c>
      <c r="S1" s="6" t="s">
        <v>223</v>
      </c>
      <c r="T1" s="6" t="s">
        <v>224</v>
      </c>
      <c r="U1" s="6" t="s">
        <v>225</v>
      </c>
      <c r="V1" s="6" t="s">
        <v>226</v>
      </c>
      <c r="W1" s="6" t="s">
        <v>227</v>
      </c>
      <c r="X1" s="6" t="s">
        <v>228</v>
      </c>
      <c r="Y1" s="6" t="s">
        <v>229</v>
      </c>
      <c r="Z1" s="6" t="s">
        <v>230</v>
      </c>
      <c r="AA1" s="6" t="s">
        <v>231</v>
      </c>
      <c r="AB1" s="6" t="s">
        <v>232</v>
      </c>
    </row>
    <row r="2" spans="1:28" x14ac:dyDescent="0.2">
      <c r="A2" s="15" t="s">
        <v>13</v>
      </c>
      <c r="B2" s="16">
        <v>51</v>
      </c>
      <c r="C2" s="16" t="s">
        <v>20</v>
      </c>
      <c r="D2" s="16">
        <v>170</v>
      </c>
      <c r="E2" s="16">
        <v>56</v>
      </c>
      <c r="F2" s="16">
        <v>19.46</v>
      </c>
      <c r="G2" s="16" t="s">
        <v>21</v>
      </c>
      <c r="H2" s="16" t="s">
        <v>235</v>
      </c>
      <c r="I2" s="16" t="s">
        <v>236</v>
      </c>
      <c r="J2" s="16" t="s">
        <v>237</v>
      </c>
      <c r="K2" s="16" t="s">
        <v>262</v>
      </c>
      <c r="L2" s="16" t="s">
        <v>21</v>
      </c>
      <c r="M2" s="16" t="s">
        <v>239</v>
      </c>
      <c r="N2" s="16" t="s">
        <v>260</v>
      </c>
      <c r="O2" s="16" t="s">
        <v>251</v>
      </c>
      <c r="P2" s="16" t="s">
        <v>252</v>
      </c>
      <c r="Q2" s="16" t="s">
        <v>257</v>
      </c>
      <c r="R2" s="16">
        <v>668</v>
      </c>
      <c r="S2" s="16" t="s">
        <v>21</v>
      </c>
      <c r="T2" s="16" t="s">
        <v>21</v>
      </c>
      <c r="U2" s="16" t="s">
        <v>104</v>
      </c>
      <c r="V2" s="16" t="b">
        <v>1</v>
      </c>
      <c r="W2" s="16">
        <v>235</v>
      </c>
      <c r="X2" s="16" t="s">
        <v>244</v>
      </c>
      <c r="Y2" s="16">
        <v>1</v>
      </c>
      <c r="Z2" s="16" t="s">
        <v>21</v>
      </c>
      <c r="AA2" s="16" t="b">
        <v>0</v>
      </c>
      <c r="AB2" s="16" t="s">
        <v>21</v>
      </c>
    </row>
    <row r="3" spans="1:28" x14ac:dyDescent="0.2">
      <c r="A3" s="15" t="s">
        <v>24</v>
      </c>
      <c r="B3" s="16">
        <v>43</v>
      </c>
      <c r="C3" s="16" t="s">
        <v>27</v>
      </c>
      <c r="D3" s="16">
        <v>188</v>
      </c>
      <c r="E3" s="16">
        <v>166</v>
      </c>
      <c r="F3" s="16">
        <v>46.97</v>
      </c>
      <c r="G3" s="16" t="s">
        <v>234</v>
      </c>
      <c r="H3" s="16" t="s">
        <v>235</v>
      </c>
      <c r="I3" s="16" t="s">
        <v>236</v>
      </c>
      <c r="J3" s="16" t="s">
        <v>237</v>
      </c>
      <c r="K3" s="16" t="s">
        <v>21</v>
      </c>
      <c r="L3" s="16" t="s">
        <v>21</v>
      </c>
      <c r="M3" s="16" t="s">
        <v>250</v>
      </c>
      <c r="N3" s="16" t="s">
        <v>246</v>
      </c>
      <c r="O3" s="16" t="s">
        <v>251</v>
      </c>
      <c r="P3" s="16" t="s">
        <v>252</v>
      </c>
      <c r="Q3" s="16" t="s">
        <v>243</v>
      </c>
      <c r="R3" s="16">
        <v>738</v>
      </c>
      <c r="S3" s="16">
        <v>738</v>
      </c>
      <c r="T3" s="16" t="s">
        <v>288</v>
      </c>
      <c r="U3" s="16" t="s">
        <v>106</v>
      </c>
      <c r="V3" s="16" t="b">
        <v>1</v>
      </c>
      <c r="W3" s="16">
        <v>525</v>
      </c>
      <c r="X3" s="16" t="s">
        <v>244</v>
      </c>
      <c r="Y3" s="16">
        <v>2</v>
      </c>
      <c r="Z3" s="16" t="s">
        <v>21</v>
      </c>
      <c r="AA3" s="16" t="b">
        <v>0</v>
      </c>
      <c r="AB3" s="16" t="s">
        <v>21</v>
      </c>
    </row>
    <row r="4" spans="1:28" x14ac:dyDescent="0.2">
      <c r="A4" s="15" t="s">
        <v>30</v>
      </c>
      <c r="B4" s="16">
        <v>52</v>
      </c>
      <c r="C4" s="16" t="s">
        <v>27</v>
      </c>
      <c r="D4" s="16">
        <v>173</v>
      </c>
      <c r="E4" s="16">
        <v>66</v>
      </c>
      <c r="F4" s="16">
        <v>22.2</v>
      </c>
      <c r="G4" s="16" t="s">
        <v>234</v>
      </c>
      <c r="H4" s="16" t="s">
        <v>235</v>
      </c>
      <c r="I4" s="16" t="s">
        <v>236</v>
      </c>
      <c r="J4" s="16" t="s">
        <v>237</v>
      </c>
      <c r="K4" s="16" t="s">
        <v>254</v>
      </c>
      <c r="L4" s="16" t="s">
        <v>21</v>
      </c>
      <c r="M4" s="16" t="s">
        <v>250</v>
      </c>
      <c r="N4" s="16" t="s">
        <v>270</v>
      </c>
      <c r="O4" s="16" t="s">
        <v>241</v>
      </c>
      <c r="P4" s="16" t="s">
        <v>252</v>
      </c>
      <c r="Q4" s="16" t="s">
        <v>257</v>
      </c>
      <c r="R4" s="16">
        <v>699</v>
      </c>
      <c r="S4" s="16" t="s">
        <v>21</v>
      </c>
      <c r="T4" s="16" t="s">
        <v>21</v>
      </c>
      <c r="U4" s="16" t="s">
        <v>104</v>
      </c>
      <c r="V4" s="16" t="b">
        <v>0</v>
      </c>
      <c r="W4" s="16" t="s">
        <v>21</v>
      </c>
      <c r="X4" s="16" t="s">
        <v>247</v>
      </c>
      <c r="Y4" s="16">
        <v>1</v>
      </c>
      <c r="Z4" s="16" t="s">
        <v>298</v>
      </c>
      <c r="AA4" s="16" t="b">
        <v>0</v>
      </c>
      <c r="AB4" s="16" t="s">
        <v>21</v>
      </c>
    </row>
    <row r="5" spans="1:28" x14ac:dyDescent="0.2">
      <c r="A5" s="15" t="s">
        <v>33</v>
      </c>
      <c r="B5" s="16">
        <v>34</v>
      </c>
      <c r="C5" s="16" t="s">
        <v>27</v>
      </c>
      <c r="D5" s="16">
        <v>173</v>
      </c>
      <c r="E5" s="16">
        <v>98</v>
      </c>
      <c r="F5" s="16">
        <v>32.69</v>
      </c>
      <c r="G5" s="16" t="s">
        <v>302</v>
      </c>
      <c r="H5" s="16" t="s">
        <v>303</v>
      </c>
      <c r="I5" s="16" t="s">
        <v>236</v>
      </c>
      <c r="J5" s="16" t="s">
        <v>304</v>
      </c>
      <c r="K5" s="16" t="s">
        <v>262</v>
      </c>
      <c r="L5" s="16" t="s">
        <v>305</v>
      </c>
      <c r="M5" s="16" t="s">
        <v>239</v>
      </c>
      <c r="N5" s="16" t="s">
        <v>240</v>
      </c>
      <c r="O5" s="16" t="s">
        <v>21</v>
      </c>
      <c r="P5" s="16" t="s">
        <v>252</v>
      </c>
      <c r="Q5" s="16" t="s">
        <v>257</v>
      </c>
      <c r="R5" s="16">
        <v>685</v>
      </c>
      <c r="S5" s="16" t="s">
        <v>21</v>
      </c>
      <c r="T5" s="16" t="s">
        <v>21</v>
      </c>
      <c r="U5" s="16" t="s">
        <v>104</v>
      </c>
      <c r="V5" s="16" t="b">
        <v>0</v>
      </c>
      <c r="W5" s="16" t="s">
        <v>21</v>
      </c>
      <c r="X5" s="16" t="s">
        <v>244</v>
      </c>
      <c r="Y5" s="16">
        <v>4</v>
      </c>
      <c r="Z5" s="16" t="s">
        <v>21</v>
      </c>
      <c r="AA5" s="16" t="b">
        <v>0</v>
      </c>
      <c r="AB5" s="16" t="s">
        <v>21</v>
      </c>
    </row>
    <row r="6" spans="1:28" x14ac:dyDescent="0.2">
      <c r="A6" s="15" t="s">
        <v>34</v>
      </c>
      <c r="B6" s="16">
        <v>39</v>
      </c>
      <c r="C6" s="16" t="s">
        <v>27</v>
      </c>
      <c r="D6" s="16">
        <v>182</v>
      </c>
      <c r="E6" s="16">
        <v>100</v>
      </c>
      <c r="F6" s="16">
        <v>30.19</v>
      </c>
      <c r="G6" s="16" t="s">
        <v>334</v>
      </c>
      <c r="H6" s="16" t="s">
        <v>21</v>
      </c>
      <c r="I6" s="16" t="s">
        <v>21</v>
      </c>
      <c r="J6" s="16" t="s">
        <v>237</v>
      </c>
      <c r="K6" s="16" t="s">
        <v>262</v>
      </c>
      <c r="L6" s="16" t="s">
        <v>267</v>
      </c>
      <c r="M6" s="16" t="s">
        <v>337</v>
      </c>
      <c r="N6" s="16" t="s">
        <v>240</v>
      </c>
      <c r="O6" s="16" t="s">
        <v>251</v>
      </c>
      <c r="P6" s="16" t="s">
        <v>242</v>
      </c>
      <c r="Q6" s="16" t="s">
        <v>243</v>
      </c>
      <c r="R6" s="16">
        <v>1</v>
      </c>
      <c r="S6" s="16">
        <v>1</v>
      </c>
      <c r="T6" s="16" t="s">
        <v>338</v>
      </c>
      <c r="U6" s="16" t="s">
        <v>104</v>
      </c>
      <c r="V6" s="16" t="b">
        <v>0</v>
      </c>
      <c r="W6" s="16" t="s">
        <v>21</v>
      </c>
      <c r="X6" s="16" t="s">
        <v>244</v>
      </c>
      <c r="Y6" s="16">
        <v>1</v>
      </c>
      <c r="Z6" s="16" t="s">
        <v>21</v>
      </c>
      <c r="AA6" s="16" t="b">
        <v>0</v>
      </c>
      <c r="AB6" s="16" t="s">
        <v>21</v>
      </c>
    </row>
    <row r="7" spans="1:28" x14ac:dyDescent="0.2">
      <c r="A7" s="15" t="s">
        <v>38</v>
      </c>
      <c r="B7" s="16">
        <v>65</v>
      </c>
      <c r="C7" s="16" t="s">
        <v>20</v>
      </c>
      <c r="D7" s="16">
        <v>165</v>
      </c>
      <c r="E7" s="16">
        <v>65</v>
      </c>
      <c r="F7" s="16">
        <v>23.88</v>
      </c>
      <c r="G7" s="16" t="s">
        <v>356</v>
      </c>
      <c r="H7" s="16" t="s">
        <v>21</v>
      </c>
      <c r="I7" s="16" t="s">
        <v>21</v>
      </c>
      <c r="J7" s="16" t="s">
        <v>357</v>
      </c>
      <c r="K7" s="16" t="s">
        <v>262</v>
      </c>
      <c r="L7" s="16" t="s">
        <v>21</v>
      </c>
      <c r="M7" s="16" t="s">
        <v>250</v>
      </c>
      <c r="N7" s="16" t="s">
        <v>260</v>
      </c>
      <c r="O7" s="16" t="s">
        <v>21</v>
      </c>
      <c r="P7" s="16" t="s">
        <v>242</v>
      </c>
      <c r="Q7" s="16" t="s">
        <v>257</v>
      </c>
      <c r="R7" s="16">
        <v>332</v>
      </c>
      <c r="S7" s="16" t="s">
        <v>21</v>
      </c>
      <c r="T7" s="16" t="s">
        <v>21</v>
      </c>
      <c r="U7" s="16" t="s">
        <v>106</v>
      </c>
      <c r="V7" s="16" t="b">
        <v>0</v>
      </c>
      <c r="W7" s="16" t="s">
        <v>21</v>
      </c>
      <c r="X7" s="16" t="s">
        <v>244</v>
      </c>
      <c r="Y7" s="16">
        <v>1</v>
      </c>
      <c r="Z7" s="16" t="s">
        <v>21</v>
      </c>
      <c r="AA7" s="16" t="b">
        <v>0</v>
      </c>
      <c r="AB7" s="16" t="s">
        <v>21</v>
      </c>
    </row>
    <row r="8" spans="1:28" x14ac:dyDescent="0.2">
      <c r="A8" s="7" t="s">
        <v>233</v>
      </c>
      <c r="B8" s="8">
        <v>58</v>
      </c>
      <c r="C8" s="8" t="s">
        <v>27</v>
      </c>
      <c r="D8" s="8">
        <v>188</v>
      </c>
      <c r="E8" s="8">
        <v>115</v>
      </c>
      <c r="F8" s="8">
        <v>32.54</v>
      </c>
      <c r="G8" s="8" t="s">
        <v>234</v>
      </c>
      <c r="H8" s="8" t="s">
        <v>235</v>
      </c>
      <c r="I8" s="8" t="s">
        <v>236</v>
      </c>
      <c r="J8" s="8" t="s">
        <v>237</v>
      </c>
      <c r="K8" s="8" t="s">
        <v>238</v>
      </c>
      <c r="L8" s="8" t="s">
        <v>21</v>
      </c>
      <c r="M8" s="8" t="s">
        <v>239</v>
      </c>
      <c r="N8" s="8" t="s">
        <v>240</v>
      </c>
      <c r="O8" s="8" t="s">
        <v>241</v>
      </c>
      <c r="P8" s="8" t="s">
        <v>242</v>
      </c>
      <c r="Q8" s="8" t="s">
        <v>243</v>
      </c>
      <c r="R8" s="8">
        <v>128</v>
      </c>
      <c r="S8" s="8">
        <v>129</v>
      </c>
      <c r="T8" s="8" t="s">
        <v>21</v>
      </c>
      <c r="U8" s="8" t="s">
        <v>104</v>
      </c>
      <c r="V8" s="8" t="b">
        <v>0</v>
      </c>
      <c r="W8" s="8" t="s">
        <v>21</v>
      </c>
      <c r="X8" s="8" t="s">
        <v>244</v>
      </c>
      <c r="Y8" s="8">
        <v>1</v>
      </c>
      <c r="Z8" s="8" t="s">
        <v>21</v>
      </c>
      <c r="AA8" s="8" t="b">
        <v>0</v>
      </c>
      <c r="AB8" s="8" t="s">
        <v>21</v>
      </c>
    </row>
    <row r="9" spans="1:28" x14ac:dyDescent="0.2">
      <c r="A9" s="7" t="s">
        <v>245</v>
      </c>
      <c r="B9" s="8">
        <v>59</v>
      </c>
      <c r="C9" s="8" t="s">
        <v>20</v>
      </c>
      <c r="D9" s="8">
        <v>162</v>
      </c>
      <c r="E9" s="8">
        <v>54</v>
      </c>
      <c r="F9" s="8">
        <v>20.61</v>
      </c>
      <c r="G9" s="8" t="s">
        <v>234</v>
      </c>
      <c r="H9" s="8" t="s">
        <v>235</v>
      </c>
      <c r="I9" s="8" t="s">
        <v>236</v>
      </c>
      <c r="J9" s="8" t="s">
        <v>237</v>
      </c>
      <c r="K9" s="8" t="s">
        <v>238</v>
      </c>
      <c r="L9" s="8" t="s">
        <v>21</v>
      </c>
      <c r="M9" s="8" t="s">
        <v>239</v>
      </c>
      <c r="N9" s="8" t="s">
        <v>246</v>
      </c>
      <c r="O9" s="8" t="s">
        <v>241</v>
      </c>
      <c r="P9" s="8" t="s">
        <v>242</v>
      </c>
      <c r="Q9" s="8" t="s">
        <v>243</v>
      </c>
      <c r="R9" s="8">
        <v>280</v>
      </c>
      <c r="S9" s="8">
        <v>322</v>
      </c>
      <c r="T9" s="8" t="s">
        <v>21</v>
      </c>
      <c r="U9" s="8" t="s">
        <v>104</v>
      </c>
      <c r="V9" s="8" t="s">
        <v>21</v>
      </c>
      <c r="W9" s="8" t="s">
        <v>21</v>
      </c>
      <c r="X9" s="8" t="s">
        <v>247</v>
      </c>
      <c r="Y9" s="8">
        <v>1</v>
      </c>
      <c r="Z9" s="8" t="s">
        <v>248</v>
      </c>
      <c r="AA9" s="8" t="b">
        <v>0</v>
      </c>
      <c r="AB9" s="8" t="s">
        <v>21</v>
      </c>
    </row>
    <row r="10" spans="1:28" x14ac:dyDescent="0.2">
      <c r="A10" s="7" t="s">
        <v>249</v>
      </c>
      <c r="B10" s="8">
        <v>45</v>
      </c>
      <c r="C10" s="8" t="s">
        <v>27</v>
      </c>
      <c r="D10" s="8">
        <v>193</v>
      </c>
      <c r="E10" s="8">
        <v>102</v>
      </c>
      <c r="F10" s="8">
        <v>27.44</v>
      </c>
      <c r="G10" s="8" t="s">
        <v>21</v>
      </c>
      <c r="H10" s="8" t="s">
        <v>235</v>
      </c>
      <c r="I10" s="8" t="s">
        <v>236</v>
      </c>
      <c r="J10" s="8" t="s">
        <v>237</v>
      </c>
      <c r="K10" s="8" t="s">
        <v>21</v>
      </c>
      <c r="L10" s="8" t="s">
        <v>21</v>
      </c>
      <c r="M10" s="8" t="s">
        <v>250</v>
      </c>
      <c r="N10" s="8" t="s">
        <v>240</v>
      </c>
      <c r="O10" s="8" t="s">
        <v>251</v>
      </c>
      <c r="P10" s="8" t="s">
        <v>252</v>
      </c>
      <c r="Q10" s="8" t="s">
        <v>243</v>
      </c>
      <c r="R10" s="8">
        <v>385</v>
      </c>
      <c r="S10" s="8">
        <v>478</v>
      </c>
      <c r="T10" s="8" t="s">
        <v>116</v>
      </c>
      <c r="U10" s="8" t="s">
        <v>104</v>
      </c>
      <c r="V10" s="8" t="b">
        <v>1</v>
      </c>
      <c r="W10" s="8">
        <v>245</v>
      </c>
      <c r="X10" s="8" t="s">
        <v>244</v>
      </c>
      <c r="Y10" s="8">
        <v>1</v>
      </c>
      <c r="Z10" s="8" t="s">
        <v>21</v>
      </c>
      <c r="AA10" s="8" t="b">
        <v>0</v>
      </c>
      <c r="AB10" s="8" t="s">
        <v>21</v>
      </c>
    </row>
    <row r="11" spans="1:28" x14ac:dyDescent="0.2">
      <c r="A11" s="7" t="s">
        <v>253</v>
      </c>
      <c r="B11" s="8">
        <v>69</v>
      </c>
      <c r="C11" s="8" t="s">
        <v>20</v>
      </c>
      <c r="D11" s="8">
        <v>164</v>
      </c>
      <c r="E11" s="8">
        <v>52</v>
      </c>
      <c r="F11" s="8">
        <v>19.32</v>
      </c>
      <c r="G11" s="8" t="s">
        <v>21</v>
      </c>
      <c r="H11" s="8" t="s">
        <v>235</v>
      </c>
      <c r="I11" s="8" t="s">
        <v>236</v>
      </c>
      <c r="J11" s="8" t="s">
        <v>237</v>
      </c>
      <c r="K11" s="8" t="s">
        <v>254</v>
      </c>
      <c r="L11" s="8" t="s">
        <v>21</v>
      </c>
      <c r="M11" s="8" t="s">
        <v>239</v>
      </c>
      <c r="N11" s="8" t="s">
        <v>240</v>
      </c>
      <c r="O11" s="8" t="s">
        <v>251</v>
      </c>
      <c r="P11" s="8" t="s">
        <v>242</v>
      </c>
      <c r="Q11" s="8" t="s">
        <v>243</v>
      </c>
      <c r="R11" s="8">
        <v>155</v>
      </c>
      <c r="S11" s="8">
        <v>155</v>
      </c>
      <c r="T11" s="8" t="s">
        <v>116</v>
      </c>
      <c r="U11" s="8" t="s">
        <v>104</v>
      </c>
      <c r="V11" s="8" t="s">
        <v>21</v>
      </c>
      <c r="W11" s="8" t="s">
        <v>21</v>
      </c>
      <c r="X11" s="8" t="s">
        <v>244</v>
      </c>
      <c r="Y11" s="8">
        <v>1</v>
      </c>
      <c r="Z11" s="8" t="s">
        <v>21</v>
      </c>
      <c r="AA11" s="8" t="b">
        <v>0</v>
      </c>
      <c r="AB11" s="8" t="s">
        <v>21</v>
      </c>
    </row>
    <row r="12" spans="1:28" x14ac:dyDescent="0.2">
      <c r="A12" s="7" t="s">
        <v>255</v>
      </c>
      <c r="B12" s="8">
        <v>77</v>
      </c>
      <c r="C12" s="8" t="s">
        <v>27</v>
      </c>
      <c r="D12" s="8">
        <v>170</v>
      </c>
      <c r="E12" s="8">
        <v>70</v>
      </c>
      <c r="F12" s="8">
        <v>24.22</v>
      </c>
      <c r="G12" s="8" t="s">
        <v>256</v>
      </c>
      <c r="H12" s="8" t="s">
        <v>21</v>
      </c>
      <c r="I12" s="8" t="s">
        <v>21</v>
      </c>
      <c r="J12" s="8" t="s">
        <v>237</v>
      </c>
      <c r="K12" s="8" t="s">
        <v>21</v>
      </c>
      <c r="L12" s="8" t="s">
        <v>21</v>
      </c>
      <c r="M12" s="8" t="s">
        <v>239</v>
      </c>
      <c r="N12" s="8" t="s">
        <v>240</v>
      </c>
      <c r="O12" s="8" t="s">
        <v>251</v>
      </c>
      <c r="P12" s="8" t="s">
        <v>252</v>
      </c>
      <c r="Q12" s="8" t="s">
        <v>257</v>
      </c>
      <c r="R12" s="8">
        <v>608</v>
      </c>
      <c r="S12" s="8" t="s">
        <v>21</v>
      </c>
      <c r="T12" s="8" t="s">
        <v>21</v>
      </c>
      <c r="U12" s="8" t="s">
        <v>106</v>
      </c>
      <c r="V12" s="8" t="b">
        <v>0</v>
      </c>
      <c r="W12" s="8" t="s">
        <v>21</v>
      </c>
      <c r="X12" s="8" t="s">
        <v>244</v>
      </c>
      <c r="Y12" s="8">
        <v>2</v>
      </c>
      <c r="Z12" s="8" t="s">
        <v>21</v>
      </c>
      <c r="AA12" s="8" t="b">
        <v>0</v>
      </c>
      <c r="AB12" s="8" t="s">
        <v>21</v>
      </c>
    </row>
    <row r="13" spans="1:28" x14ac:dyDescent="0.2">
      <c r="A13" s="7" t="s">
        <v>258</v>
      </c>
      <c r="B13" s="8">
        <v>59</v>
      </c>
      <c r="C13" s="8" t="s">
        <v>27</v>
      </c>
      <c r="D13" s="8">
        <v>170</v>
      </c>
      <c r="E13" s="8">
        <v>70</v>
      </c>
      <c r="F13" s="8">
        <v>24.22</v>
      </c>
      <c r="G13" s="8" t="s">
        <v>256</v>
      </c>
      <c r="H13" s="8" t="s">
        <v>21</v>
      </c>
      <c r="I13" s="8" t="s">
        <v>21</v>
      </c>
      <c r="J13" s="8" t="s">
        <v>237</v>
      </c>
      <c r="K13" s="8" t="s">
        <v>254</v>
      </c>
      <c r="L13" s="8" t="s">
        <v>259</v>
      </c>
      <c r="M13" s="8" t="s">
        <v>239</v>
      </c>
      <c r="N13" s="8" t="s">
        <v>260</v>
      </c>
      <c r="O13" s="8" t="s">
        <v>251</v>
      </c>
      <c r="P13" s="8" t="s">
        <v>242</v>
      </c>
      <c r="Q13" s="8" t="s">
        <v>243</v>
      </c>
      <c r="R13" s="8">
        <v>1</v>
      </c>
      <c r="S13" s="8">
        <v>79</v>
      </c>
      <c r="T13" s="8" t="s">
        <v>116</v>
      </c>
      <c r="U13" s="8" t="s">
        <v>104</v>
      </c>
      <c r="V13" s="8" t="s">
        <v>21</v>
      </c>
      <c r="W13" s="8" t="s">
        <v>21</v>
      </c>
      <c r="X13" s="8" t="s">
        <v>244</v>
      </c>
      <c r="Y13" s="8">
        <v>1</v>
      </c>
      <c r="Z13" s="8" t="s">
        <v>21</v>
      </c>
      <c r="AA13" s="8" t="b">
        <v>0</v>
      </c>
      <c r="AB13" s="8" t="s">
        <v>21</v>
      </c>
    </row>
    <row r="14" spans="1:28" x14ac:dyDescent="0.2">
      <c r="A14" s="7" t="s">
        <v>261</v>
      </c>
      <c r="B14" s="8">
        <v>73</v>
      </c>
      <c r="C14" s="8" t="s">
        <v>20</v>
      </c>
      <c r="D14" s="8">
        <v>165</v>
      </c>
      <c r="E14" s="8">
        <v>60</v>
      </c>
      <c r="F14" s="8">
        <v>22.04</v>
      </c>
      <c r="G14" s="8" t="s">
        <v>256</v>
      </c>
      <c r="H14" s="8" t="s">
        <v>21</v>
      </c>
      <c r="I14" s="8" t="s">
        <v>21</v>
      </c>
      <c r="J14" s="8" t="s">
        <v>237</v>
      </c>
      <c r="K14" s="8" t="s">
        <v>262</v>
      </c>
      <c r="L14" s="8" t="s">
        <v>259</v>
      </c>
      <c r="M14" s="8" t="s">
        <v>239</v>
      </c>
      <c r="N14" s="8" t="s">
        <v>260</v>
      </c>
      <c r="O14" s="8" t="s">
        <v>251</v>
      </c>
      <c r="P14" s="8" t="s">
        <v>242</v>
      </c>
      <c r="Q14" s="8" t="s">
        <v>243</v>
      </c>
      <c r="R14" s="8">
        <v>0</v>
      </c>
      <c r="S14" s="8">
        <v>66</v>
      </c>
      <c r="T14" s="8" t="s">
        <v>263</v>
      </c>
      <c r="U14" s="8" t="s">
        <v>104</v>
      </c>
      <c r="V14" s="8" t="s">
        <v>21</v>
      </c>
      <c r="W14" s="8" t="s">
        <v>21</v>
      </c>
      <c r="X14" s="8" t="s">
        <v>244</v>
      </c>
      <c r="Y14" s="8">
        <v>1</v>
      </c>
      <c r="Z14" s="8" t="s">
        <v>21</v>
      </c>
      <c r="AA14" s="8" t="b">
        <v>0</v>
      </c>
      <c r="AB14" s="8" t="s">
        <v>21</v>
      </c>
    </row>
    <row r="15" spans="1:28" x14ac:dyDescent="0.2">
      <c r="A15" s="7" t="s">
        <v>264</v>
      </c>
      <c r="B15" s="8">
        <v>50</v>
      </c>
      <c r="C15" s="8" t="s">
        <v>27</v>
      </c>
      <c r="D15" s="8">
        <v>185</v>
      </c>
      <c r="E15" s="8">
        <v>110</v>
      </c>
      <c r="F15" s="8">
        <v>32.14</v>
      </c>
      <c r="G15" s="8" t="s">
        <v>256</v>
      </c>
      <c r="H15" s="8" t="s">
        <v>21</v>
      </c>
      <c r="I15" s="8" t="s">
        <v>21</v>
      </c>
      <c r="J15" s="8" t="s">
        <v>237</v>
      </c>
      <c r="K15" s="8" t="s">
        <v>265</v>
      </c>
      <c r="L15" s="8" t="s">
        <v>259</v>
      </c>
      <c r="M15" s="8" t="s">
        <v>239</v>
      </c>
      <c r="N15" s="8" t="s">
        <v>260</v>
      </c>
      <c r="O15" s="8" t="s">
        <v>251</v>
      </c>
      <c r="P15" s="8" t="s">
        <v>242</v>
      </c>
      <c r="Q15" s="8" t="s">
        <v>243</v>
      </c>
      <c r="R15" s="8">
        <v>195</v>
      </c>
      <c r="S15" s="8">
        <v>349</v>
      </c>
      <c r="T15" s="8" t="s">
        <v>116</v>
      </c>
      <c r="U15" s="8" t="s">
        <v>104</v>
      </c>
      <c r="V15" s="8" t="s">
        <v>21</v>
      </c>
      <c r="W15" s="8" t="s">
        <v>21</v>
      </c>
      <c r="X15" s="8" t="s">
        <v>244</v>
      </c>
      <c r="Y15" s="8">
        <v>2</v>
      </c>
      <c r="Z15" s="8" t="s">
        <v>21</v>
      </c>
      <c r="AA15" s="8" t="b">
        <v>0</v>
      </c>
      <c r="AB15" s="8" t="s">
        <v>21</v>
      </c>
    </row>
    <row r="16" spans="1:28" x14ac:dyDescent="0.2">
      <c r="A16" s="7" t="s">
        <v>266</v>
      </c>
      <c r="B16" s="8">
        <v>60</v>
      </c>
      <c r="C16" s="8" t="s">
        <v>27</v>
      </c>
      <c r="D16" s="8">
        <v>168</v>
      </c>
      <c r="E16" s="8">
        <v>69</v>
      </c>
      <c r="F16" s="8">
        <v>24.45</v>
      </c>
      <c r="G16" s="8" t="s">
        <v>256</v>
      </c>
      <c r="H16" s="8" t="s">
        <v>21</v>
      </c>
      <c r="I16" s="8" t="s">
        <v>21</v>
      </c>
      <c r="J16" s="8" t="s">
        <v>237</v>
      </c>
      <c r="K16" s="8" t="s">
        <v>262</v>
      </c>
      <c r="L16" s="8" t="s">
        <v>267</v>
      </c>
      <c r="M16" s="8" t="s">
        <v>239</v>
      </c>
      <c r="N16" s="8" t="s">
        <v>260</v>
      </c>
      <c r="O16" s="8" t="s">
        <v>251</v>
      </c>
      <c r="P16" s="8" t="s">
        <v>252</v>
      </c>
      <c r="Q16" s="8" t="s">
        <v>257</v>
      </c>
      <c r="R16" s="8">
        <v>806</v>
      </c>
      <c r="S16" s="8" t="s">
        <v>21</v>
      </c>
      <c r="T16" s="8" t="s">
        <v>21</v>
      </c>
      <c r="U16" s="8" t="s">
        <v>104</v>
      </c>
      <c r="V16" s="8" t="b">
        <v>0</v>
      </c>
      <c r="W16" s="8" t="s">
        <v>21</v>
      </c>
      <c r="X16" s="8" t="s">
        <v>244</v>
      </c>
      <c r="Y16" s="8">
        <v>1</v>
      </c>
      <c r="Z16" s="8" t="s">
        <v>21</v>
      </c>
      <c r="AA16" s="8" t="b">
        <v>0</v>
      </c>
      <c r="AB16" s="8" t="s">
        <v>21</v>
      </c>
    </row>
    <row r="17" spans="1:28" x14ac:dyDescent="0.2">
      <c r="A17" s="7" t="s">
        <v>268</v>
      </c>
      <c r="B17" s="8">
        <v>46</v>
      </c>
      <c r="C17" s="8" t="s">
        <v>27</v>
      </c>
      <c r="D17" s="8">
        <v>172</v>
      </c>
      <c r="E17" s="8">
        <v>86</v>
      </c>
      <c r="F17" s="8">
        <v>29.07</v>
      </c>
      <c r="G17" s="8" t="s">
        <v>256</v>
      </c>
      <c r="H17" s="8" t="s">
        <v>21</v>
      </c>
      <c r="I17" s="8" t="s">
        <v>21</v>
      </c>
      <c r="J17" s="8" t="s">
        <v>237</v>
      </c>
      <c r="K17" s="8" t="s">
        <v>262</v>
      </c>
      <c r="L17" s="8" t="s">
        <v>267</v>
      </c>
      <c r="M17" s="8" t="s">
        <v>239</v>
      </c>
      <c r="N17" s="8" t="s">
        <v>240</v>
      </c>
      <c r="O17" s="8" t="s">
        <v>251</v>
      </c>
      <c r="P17" s="8" t="s">
        <v>242</v>
      </c>
      <c r="Q17" s="8" t="s">
        <v>243</v>
      </c>
      <c r="R17" s="8">
        <v>69</v>
      </c>
      <c r="S17" s="8">
        <v>191</v>
      </c>
      <c r="T17" s="8" t="s">
        <v>116</v>
      </c>
      <c r="U17" s="8" t="s">
        <v>104</v>
      </c>
      <c r="V17" s="8" t="s">
        <v>21</v>
      </c>
      <c r="W17" s="8" t="s">
        <v>21</v>
      </c>
      <c r="X17" s="8" t="s">
        <v>244</v>
      </c>
      <c r="Y17" s="8">
        <v>1</v>
      </c>
      <c r="Z17" s="8" t="s">
        <v>21</v>
      </c>
      <c r="AA17" s="8" t="b">
        <v>0</v>
      </c>
      <c r="AB17" s="8" t="s">
        <v>21</v>
      </c>
    </row>
    <row r="18" spans="1:28" x14ac:dyDescent="0.2">
      <c r="A18" s="7" t="s">
        <v>269</v>
      </c>
      <c r="B18" s="8">
        <v>66</v>
      </c>
      <c r="C18" s="8" t="s">
        <v>27</v>
      </c>
      <c r="D18" s="8">
        <v>172</v>
      </c>
      <c r="E18" s="8">
        <v>76</v>
      </c>
      <c r="F18" s="8">
        <v>25.69</v>
      </c>
      <c r="G18" s="8" t="s">
        <v>256</v>
      </c>
      <c r="H18" s="8" t="s">
        <v>21</v>
      </c>
      <c r="I18" s="8" t="s">
        <v>21</v>
      </c>
      <c r="J18" s="8" t="s">
        <v>237</v>
      </c>
      <c r="K18" s="8" t="s">
        <v>262</v>
      </c>
      <c r="L18" s="8" t="s">
        <v>267</v>
      </c>
      <c r="M18" s="8" t="s">
        <v>250</v>
      </c>
      <c r="N18" s="8" t="s">
        <v>270</v>
      </c>
      <c r="O18" s="8" t="s">
        <v>241</v>
      </c>
      <c r="P18" s="8" t="s">
        <v>252</v>
      </c>
      <c r="Q18" s="8" t="s">
        <v>257</v>
      </c>
      <c r="R18" s="8">
        <v>840</v>
      </c>
      <c r="S18" s="8" t="s">
        <v>21</v>
      </c>
      <c r="T18" s="8" t="s">
        <v>21</v>
      </c>
      <c r="U18" s="8" t="s">
        <v>104</v>
      </c>
      <c r="V18" s="8" t="b">
        <v>0</v>
      </c>
      <c r="W18" s="8" t="s">
        <v>21</v>
      </c>
      <c r="X18" s="8" t="s">
        <v>244</v>
      </c>
      <c r="Y18" s="8">
        <v>2</v>
      </c>
      <c r="Z18" s="8" t="s">
        <v>21</v>
      </c>
      <c r="AA18" s="8" t="b">
        <v>0</v>
      </c>
      <c r="AB18" s="8" t="s">
        <v>21</v>
      </c>
    </row>
    <row r="19" spans="1:28" x14ac:dyDescent="0.2">
      <c r="A19" s="7" t="s">
        <v>271</v>
      </c>
      <c r="B19" s="8">
        <v>42</v>
      </c>
      <c r="C19" s="8" t="s">
        <v>20</v>
      </c>
      <c r="D19" s="8">
        <v>165</v>
      </c>
      <c r="E19" s="8">
        <v>63</v>
      </c>
      <c r="F19" s="8">
        <v>23.14</v>
      </c>
      <c r="G19" s="8" t="s">
        <v>256</v>
      </c>
      <c r="H19" s="8" t="s">
        <v>21</v>
      </c>
      <c r="I19" s="8" t="s">
        <v>21</v>
      </c>
      <c r="J19" s="8" t="s">
        <v>237</v>
      </c>
      <c r="K19" s="8" t="s">
        <v>262</v>
      </c>
      <c r="L19" s="8" t="s">
        <v>267</v>
      </c>
      <c r="M19" s="8" t="s">
        <v>239</v>
      </c>
      <c r="N19" s="8" t="s">
        <v>240</v>
      </c>
      <c r="O19" s="8" t="s">
        <v>251</v>
      </c>
      <c r="P19" s="8" t="s">
        <v>242</v>
      </c>
      <c r="Q19" s="8" t="s">
        <v>257</v>
      </c>
      <c r="R19" s="8">
        <v>0</v>
      </c>
      <c r="S19" s="8" t="s">
        <v>21</v>
      </c>
      <c r="T19" s="8" t="s">
        <v>21</v>
      </c>
      <c r="U19" s="8" t="s">
        <v>106</v>
      </c>
      <c r="V19" s="8" t="s">
        <v>21</v>
      </c>
      <c r="W19" s="8" t="s">
        <v>21</v>
      </c>
      <c r="X19" s="8" t="s">
        <v>244</v>
      </c>
      <c r="Y19" s="8">
        <v>2</v>
      </c>
      <c r="Z19" s="8" t="s">
        <v>21</v>
      </c>
      <c r="AA19" s="8" t="b">
        <v>0</v>
      </c>
      <c r="AB19" s="8" t="s">
        <v>21</v>
      </c>
    </row>
    <row r="20" spans="1:28" x14ac:dyDescent="0.2">
      <c r="A20" s="7" t="s">
        <v>272</v>
      </c>
      <c r="B20" s="8">
        <v>59</v>
      </c>
      <c r="C20" s="8" t="s">
        <v>27</v>
      </c>
      <c r="D20" s="8">
        <v>175</v>
      </c>
      <c r="E20" s="8">
        <v>96</v>
      </c>
      <c r="F20" s="8">
        <v>31.35</v>
      </c>
      <c r="G20" s="8" t="s">
        <v>256</v>
      </c>
      <c r="H20" s="8" t="s">
        <v>21</v>
      </c>
      <c r="I20" s="8" t="s">
        <v>21</v>
      </c>
      <c r="J20" s="8" t="s">
        <v>237</v>
      </c>
      <c r="K20" s="8" t="s">
        <v>262</v>
      </c>
      <c r="L20" s="8" t="s">
        <v>267</v>
      </c>
      <c r="M20" s="8" t="s">
        <v>250</v>
      </c>
      <c r="N20" s="8" t="s">
        <v>260</v>
      </c>
      <c r="O20" s="8" t="s">
        <v>251</v>
      </c>
      <c r="P20" s="8" t="s">
        <v>252</v>
      </c>
      <c r="Q20" s="8" t="s">
        <v>243</v>
      </c>
      <c r="R20" s="8">
        <v>508</v>
      </c>
      <c r="S20" s="8">
        <v>509</v>
      </c>
      <c r="T20" s="8" t="s">
        <v>116</v>
      </c>
      <c r="U20" s="8" t="s">
        <v>104</v>
      </c>
      <c r="V20" s="8" t="b">
        <v>0</v>
      </c>
      <c r="W20" s="8" t="s">
        <v>21</v>
      </c>
      <c r="X20" s="8" t="s">
        <v>244</v>
      </c>
      <c r="Y20" s="8">
        <v>2</v>
      </c>
      <c r="Z20" s="8" t="s">
        <v>21</v>
      </c>
      <c r="AA20" s="8" t="b">
        <v>0</v>
      </c>
      <c r="AB20" s="8" t="s">
        <v>21</v>
      </c>
    </row>
    <row r="21" spans="1:28" x14ac:dyDescent="0.2">
      <c r="A21" s="7" t="s">
        <v>273</v>
      </c>
      <c r="B21" s="8">
        <v>48</v>
      </c>
      <c r="C21" s="8" t="s">
        <v>27</v>
      </c>
      <c r="D21" s="8">
        <v>173</v>
      </c>
      <c r="E21" s="8">
        <v>91</v>
      </c>
      <c r="F21" s="8">
        <v>30.41</v>
      </c>
      <c r="G21" s="8" t="s">
        <v>256</v>
      </c>
      <c r="H21" s="8" t="s">
        <v>21</v>
      </c>
      <c r="I21" s="8" t="s">
        <v>21</v>
      </c>
      <c r="J21" s="8" t="s">
        <v>237</v>
      </c>
      <c r="K21" s="8" t="s">
        <v>262</v>
      </c>
      <c r="L21" s="8" t="s">
        <v>267</v>
      </c>
      <c r="M21" s="8" t="s">
        <v>239</v>
      </c>
      <c r="N21" s="8" t="s">
        <v>274</v>
      </c>
      <c r="O21" s="8" t="s">
        <v>21</v>
      </c>
      <c r="P21" s="8" t="s">
        <v>252</v>
      </c>
      <c r="Q21" s="8" t="s">
        <v>257</v>
      </c>
      <c r="R21" s="8">
        <v>666</v>
      </c>
      <c r="S21" s="8" t="s">
        <v>21</v>
      </c>
      <c r="T21" s="8" t="s">
        <v>21</v>
      </c>
      <c r="U21" s="8" t="s">
        <v>104</v>
      </c>
      <c r="V21" s="8" t="b">
        <v>0</v>
      </c>
      <c r="W21" s="8" t="s">
        <v>21</v>
      </c>
      <c r="X21" s="8" t="s">
        <v>244</v>
      </c>
      <c r="Y21" s="8">
        <v>1</v>
      </c>
      <c r="Z21" s="8" t="s">
        <v>21</v>
      </c>
      <c r="AA21" s="8" t="b">
        <v>0</v>
      </c>
      <c r="AB21" s="8" t="s">
        <v>21</v>
      </c>
    </row>
    <row r="22" spans="1:28" x14ac:dyDescent="0.2">
      <c r="A22" s="7" t="s">
        <v>275</v>
      </c>
      <c r="B22" s="8">
        <v>51</v>
      </c>
      <c r="C22" s="8" t="s">
        <v>20</v>
      </c>
      <c r="D22" s="8">
        <v>165</v>
      </c>
      <c r="E22" s="8">
        <v>74</v>
      </c>
      <c r="F22" s="8">
        <v>27.18</v>
      </c>
      <c r="G22" s="8" t="s">
        <v>256</v>
      </c>
      <c r="H22" s="8" t="s">
        <v>21</v>
      </c>
      <c r="I22" s="8" t="s">
        <v>21</v>
      </c>
      <c r="J22" s="8" t="s">
        <v>237</v>
      </c>
      <c r="K22" s="8" t="s">
        <v>262</v>
      </c>
      <c r="L22" s="8" t="s">
        <v>267</v>
      </c>
      <c r="M22" s="8" t="s">
        <v>250</v>
      </c>
      <c r="N22" s="8" t="s">
        <v>276</v>
      </c>
      <c r="O22" s="8" t="s">
        <v>21</v>
      </c>
      <c r="P22" s="8" t="s">
        <v>252</v>
      </c>
      <c r="Q22" s="8" t="s">
        <v>243</v>
      </c>
      <c r="R22" s="8">
        <v>496</v>
      </c>
      <c r="S22" s="8">
        <v>496</v>
      </c>
      <c r="T22" s="8" t="s">
        <v>277</v>
      </c>
      <c r="U22" s="8" t="s">
        <v>104</v>
      </c>
      <c r="V22" s="8" t="b">
        <v>0</v>
      </c>
      <c r="W22" s="8" t="s">
        <v>21</v>
      </c>
      <c r="X22" s="8" t="s">
        <v>244</v>
      </c>
      <c r="Y22" s="8">
        <v>2</v>
      </c>
      <c r="Z22" s="8" t="s">
        <v>21</v>
      </c>
      <c r="AA22" s="8" t="b">
        <v>0</v>
      </c>
      <c r="AB22" s="8" t="s">
        <v>21</v>
      </c>
    </row>
    <row r="23" spans="1:28" s="17" customFormat="1" x14ac:dyDescent="0.2">
      <c r="A23" s="7" t="s">
        <v>278</v>
      </c>
      <c r="B23" s="8">
        <v>66</v>
      </c>
      <c r="C23" s="8" t="s">
        <v>27</v>
      </c>
      <c r="D23" s="8">
        <v>183</v>
      </c>
      <c r="E23" s="8">
        <v>91</v>
      </c>
      <c r="F23" s="8">
        <v>27.17</v>
      </c>
      <c r="G23" s="8" t="s">
        <v>256</v>
      </c>
      <c r="H23" s="8" t="s">
        <v>21</v>
      </c>
      <c r="I23" s="8" t="s">
        <v>21</v>
      </c>
      <c r="J23" s="8" t="s">
        <v>237</v>
      </c>
      <c r="K23" s="8" t="s">
        <v>262</v>
      </c>
      <c r="L23" s="8" t="s">
        <v>267</v>
      </c>
      <c r="M23" s="8" t="s">
        <v>250</v>
      </c>
      <c r="N23" s="8" t="s">
        <v>240</v>
      </c>
      <c r="O23" s="8" t="s">
        <v>251</v>
      </c>
      <c r="P23" s="8" t="s">
        <v>242</v>
      </c>
      <c r="Q23" s="8" t="s">
        <v>257</v>
      </c>
      <c r="R23" s="8">
        <v>362</v>
      </c>
      <c r="S23" s="8" t="s">
        <v>21</v>
      </c>
      <c r="T23" s="8" t="s">
        <v>21</v>
      </c>
      <c r="U23" s="8" t="s">
        <v>106</v>
      </c>
      <c r="V23" s="8" t="s">
        <v>21</v>
      </c>
      <c r="W23" s="8" t="s">
        <v>21</v>
      </c>
      <c r="X23" s="8" t="s">
        <v>244</v>
      </c>
      <c r="Y23" s="8">
        <v>2</v>
      </c>
      <c r="Z23" s="8" t="s">
        <v>21</v>
      </c>
      <c r="AA23" s="8" t="b">
        <v>0</v>
      </c>
      <c r="AB23" s="8" t="s">
        <v>21</v>
      </c>
    </row>
    <row r="24" spans="1:28" x14ac:dyDescent="0.2">
      <c r="A24" s="7" t="s">
        <v>279</v>
      </c>
      <c r="B24" s="8">
        <v>57</v>
      </c>
      <c r="C24" s="8" t="s">
        <v>27</v>
      </c>
      <c r="D24" s="8">
        <v>171</v>
      </c>
      <c r="E24" s="8">
        <v>73</v>
      </c>
      <c r="F24" s="8">
        <v>24.96</v>
      </c>
      <c r="G24" s="8" t="s">
        <v>256</v>
      </c>
      <c r="H24" s="8" t="s">
        <v>21</v>
      </c>
      <c r="I24" s="8" t="s">
        <v>21</v>
      </c>
      <c r="J24" s="8" t="s">
        <v>237</v>
      </c>
      <c r="K24" s="8" t="s">
        <v>262</v>
      </c>
      <c r="L24" s="8" t="s">
        <v>21</v>
      </c>
      <c r="M24" s="8" t="s">
        <v>250</v>
      </c>
      <c r="N24" s="8" t="s">
        <v>260</v>
      </c>
      <c r="O24" s="8" t="s">
        <v>251</v>
      </c>
      <c r="P24" s="8" t="s">
        <v>242</v>
      </c>
      <c r="Q24" s="8" t="s">
        <v>243</v>
      </c>
      <c r="R24" s="8">
        <v>182</v>
      </c>
      <c r="S24" s="8">
        <v>291</v>
      </c>
      <c r="T24" s="8" t="s">
        <v>116</v>
      </c>
      <c r="U24" s="8" t="s">
        <v>104</v>
      </c>
      <c r="V24" s="8" t="b">
        <v>0</v>
      </c>
      <c r="W24" s="8" t="s">
        <v>21</v>
      </c>
      <c r="X24" s="8" t="s">
        <v>244</v>
      </c>
      <c r="Y24" s="8">
        <v>2</v>
      </c>
      <c r="Z24" s="8" t="s">
        <v>21</v>
      </c>
      <c r="AA24" s="8" t="b">
        <v>0</v>
      </c>
      <c r="AB24" s="8" t="s">
        <v>21</v>
      </c>
    </row>
    <row r="25" spans="1:28" x14ac:dyDescent="0.2">
      <c r="A25" s="7" t="s">
        <v>280</v>
      </c>
      <c r="B25" s="8">
        <v>66</v>
      </c>
      <c r="C25" s="8" t="s">
        <v>20</v>
      </c>
      <c r="D25" s="8">
        <v>162</v>
      </c>
      <c r="E25" s="8">
        <v>75</v>
      </c>
      <c r="F25" s="8">
        <v>28.58</v>
      </c>
      <c r="G25" s="8" t="s">
        <v>256</v>
      </c>
      <c r="H25" s="8" t="s">
        <v>21</v>
      </c>
      <c r="I25" s="8" t="s">
        <v>21</v>
      </c>
      <c r="J25" s="8" t="s">
        <v>237</v>
      </c>
      <c r="K25" s="8" t="s">
        <v>262</v>
      </c>
      <c r="L25" s="8" t="s">
        <v>267</v>
      </c>
      <c r="M25" s="8" t="s">
        <v>250</v>
      </c>
      <c r="N25" s="8" t="s">
        <v>260</v>
      </c>
      <c r="O25" s="8" t="s">
        <v>241</v>
      </c>
      <c r="P25" s="8" t="s">
        <v>252</v>
      </c>
      <c r="Q25" s="8" t="s">
        <v>257</v>
      </c>
      <c r="R25" s="8">
        <v>734</v>
      </c>
      <c r="S25" s="8" t="s">
        <v>21</v>
      </c>
      <c r="T25" s="8" t="s">
        <v>21</v>
      </c>
      <c r="U25" s="8" t="s">
        <v>104</v>
      </c>
      <c r="V25" s="8" t="b">
        <v>0</v>
      </c>
      <c r="W25" s="8" t="s">
        <v>21</v>
      </c>
      <c r="X25" s="8" t="s">
        <v>244</v>
      </c>
      <c r="Y25" s="8">
        <v>1</v>
      </c>
      <c r="Z25" s="8" t="s">
        <v>21</v>
      </c>
      <c r="AA25" s="8" t="b">
        <v>0</v>
      </c>
      <c r="AB25" s="8" t="s">
        <v>21</v>
      </c>
    </row>
    <row r="26" spans="1:28" x14ac:dyDescent="0.2">
      <c r="A26" s="7" t="s">
        <v>281</v>
      </c>
      <c r="B26" s="8">
        <v>74</v>
      </c>
      <c r="C26" s="8" t="s">
        <v>27</v>
      </c>
      <c r="D26" s="8">
        <v>175</v>
      </c>
      <c r="E26" s="8">
        <v>77</v>
      </c>
      <c r="F26" s="8">
        <v>25.07</v>
      </c>
      <c r="G26" s="8" t="s">
        <v>21</v>
      </c>
      <c r="H26" s="8" t="s">
        <v>235</v>
      </c>
      <c r="I26" s="8" t="s">
        <v>236</v>
      </c>
      <c r="J26" s="8" t="s">
        <v>237</v>
      </c>
      <c r="K26" s="8" t="s">
        <v>21</v>
      </c>
      <c r="L26" s="8" t="s">
        <v>21</v>
      </c>
      <c r="M26" s="8" t="s">
        <v>239</v>
      </c>
      <c r="N26" s="8" t="s">
        <v>260</v>
      </c>
      <c r="O26" s="8" t="s">
        <v>251</v>
      </c>
      <c r="P26" s="8" t="s">
        <v>252</v>
      </c>
      <c r="Q26" s="8" t="s">
        <v>243</v>
      </c>
      <c r="R26" s="8">
        <v>2</v>
      </c>
      <c r="S26" s="8">
        <v>646</v>
      </c>
      <c r="T26" s="8" t="s">
        <v>116</v>
      </c>
      <c r="U26" s="8" t="s">
        <v>104</v>
      </c>
      <c r="V26" s="8" t="s">
        <v>21</v>
      </c>
      <c r="W26" s="8" t="s">
        <v>21</v>
      </c>
      <c r="X26" s="8" t="s">
        <v>244</v>
      </c>
      <c r="Y26" s="8">
        <v>1</v>
      </c>
      <c r="Z26" s="8" t="s">
        <v>21</v>
      </c>
      <c r="AA26" s="8" t="b">
        <v>0</v>
      </c>
      <c r="AB26" s="8" t="s">
        <v>21</v>
      </c>
    </row>
    <row r="27" spans="1:28" x14ac:dyDescent="0.2">
      <c r="A27" s="7" t="s">
        <v>282</v>
      </c>
      <c r="B27" s="8">
        <v>68</v>
      </c>
      <c r="C27" s="8" t="s">
        <v>20</v>
      </c>
      <c r="D27" s="8">
        <v>175</v>
      </c>
      <c r="E27" s="8">
        <v>69</v>
      </c>
      <c r="F27" s="8">
        <v>22.56</v>
      </c>
      <c r="G27" s="8" t="s">
        <v>234</v>
      </c>
      <c r="H27" s="8" t="s">
        <v>235</v>
      </c>
      <c r="I27" s="8" t="s">
        <v>236</v>
      </c>
      <c r="J27" s="8" t="s">
        <v>237</v>
      </c>
      <c r="K27" s="8" t="s">
        <v>262</v>
      </c>
      <c r="L27" s="8" t="s">
        <v>21</v>
      </c>
      <c r="M27" s="8" t="s">
        <v>250</v>
      </c>
      <c r="N27" s="8" t="s">
        <v>240</v>
      </c>
      <c r="O27" s="8" t="s">
        <v>241</v>
      </c>
      <c r="P27" s="8" t="s">
        <v>252</v>
      </c>
      <c r="Q27" s="8" t="s">
        <v>243</v>
      </c>
      <c r="R27" s="8">
        <v>482</v>
      </c>
      <c r="S27" s="8">
        <v>497</v>
      </c>
      <c r="T27" s="8" t="s">
        <v>116</v>
      </c>
      <c r="U27" s="8" t="s">
        <v>104</v>
      </c>
      <c r="V27" s="8" t="b">
        <v>0</v>
      </c>
      <c r="W27" s="8" t="s">
        <v>21</v>
      </c>
      <c r="X27" s="8" t="s">
        <v>244</v>
      </c>
      <c r="Y27" s="8">
        <v>1</v>
      </c>
      <c r="Z27" s="8" t="s">
        <v>21</v>
      </c>
      <c r="AA27" s="8" t="b">
        <v>0</v>
      </c>
      <c r="AB27" s="8" t="s">
        <v>21</v>
      </c>
    </row>
    <row r="28" spans="1:28" x14ac:dyDescent="0.2">
      <c r="A28" s="7" t="s">
        <v>283</v>
      </c>
      <c r="B28" s="8">
        <v>48</v>
      </c>
      <c r="C28" s="8" t="s">
        <v>27</v>
      </c>
      <c r="D28" s="8">
        <v>178</v>
      </c>
      <c r="E28" s="8">
        <v>95</v>
      </c>
      <c r="F28" s="8">
        <v>30.11</v>
      </c>
      <c r="G28" s="8" t="s">
        <v>234</v>
      </c>
      <c r="H28" s="8" t="s">
        <v>235</v>
      </c>
      <c r="I28" s="8" t="s">
        <v>236</v>
      </c>
      <c r="J28" s="8" t="s">
        <v>237</v>
      </c>
      <c r="K28" s="8" t="s">
        <v>262</v>
      </c>
      <c r="L28" s="8" t="s">
        <v>21</v>
      </c>
      <c r="M28" s="8" t="s">
        <v>239</v>
      </c>
      <c r="N28" s="8" t="s">
        <v>260</v>
      </c>
      <c r="O28" s="8" t="s">
        <v>241</v>
      </c>
      <c r="P28" s="8" t="s">
        <v>284</v>
      </c>
      <c r="Q28" s="8" t="s">
        <v>257</v>
      </c>
      <c r="R28" s="8">
        <v>1075</v>
      </c>
      <c r="S28" s="8" t="s">
        <v>21</v>
      </c>
      <c r="T28" s="8" t="s">
        <v>21</v>
      </c>
      <c r="U28" s="8" t="s">
        <v>104</v>
      </c>
      <c r="V28" s="8" t="b">
        <v>0</v>
      </c>
      <c r="W28" s="8" t="s">
        <v>21</v>
      </c>
      <c r="X28" s="8" t="s">
        <v>244</v>
      </c>
      <c r="Y28" s="8">
        <v>1</v>
      </c>
      <c r="Z28" s="8" t="s">
        <v>21</v>
      </c>
      <c r="AA28" s="8" t="b">
        <v>0</v>
      </c>
      <c r="AB28" s="8" t="s">
        <v>21</v>
      </c>
    </row>
    <row r="29" spans="1:28" x14ac:dyDescent="0.2">
      <c r="A29" s="7" t="s">
        <v>285</v>
      </c>
      <c r="B29" s="8">
        <v>50</v>
      </c>
      <c r="C29" s="8" t="s">
        <v>27</v>
      </c>
      <c r="D29" s="8">
        <v>180</v>
      </c>
      <c r="E29" s="8">
        <v>125</v>
      </c>
      <c r="F29" s="8">
        <v>38.340000000000003</v>
      </c>
      <c r="G29" s="8" t="s">
        <v>234</v>
      </c>
      <c r="H29" s="8" t="s">
        <v>21</v>
      </c>
      <c r="I29" s="8" t="s">
        <v>286</v>
      </c>
      <c r="J29" s="8" t="s">
        <v>287</v>
      </c>
      <c r="K29" s="8" t="s">
        <v>21</v>
      </c>
      <c r="L29" s="8" t="s">
        <v>21</v>
      </c>
      <c r="M29" s="8" t="s">
        <v>250</v>
      </c>
      <c r="N29" s="8" t="s">
        <v>240</v>
      </c>
      <c r="O29" s="8" t="s">
        <v>251</v>
      </c>
      <c r="P29" s="8" t="s">
        <v>252</v>
      </c>
      <c r="Q29" s="8" t="s">
        <v>243</v>
      </c>
      <c r="R29" s="8">
        <v>550</v>
      </c>
      <c r="S29" s="8">
        <v>591</v>
      </c>
      <c r="T29" s="8" t="s">
        <v>288</v>
      </c>
      <c r="U29" s="8" t="s">
        <v>104</v>
      </c>
      <c r="V29" s="8" t="b">
        <v>0</v>
      </c>
      <c r="W29" s="8" t="s">
        <v>21</v>
      </c>
      <c r="X29" s="8" t="s">
        <v>244</v>
      </c>
      <c r="Y29" s="8">
        <v>1</v>
      </c>
      <c r="Z29" s="8" t="s">
        <v>21</v>
      </c>
      <c r="AA29" s="8" t="b">
        <v>0</v>
      </c>
      <c r="AB29" s="8" t="s">
        <v>21</v>
      </c>
    </row>
    <row r="30" spans="1:28" x14ac:dyDescent="0.2">
      <c r="A30" s="7" t="s">
        <v>289</v>
      </c>
      <c r="B30" s="8">
        <v>71</v>
      </c>
      <c r="C30" s="8" t="s">
        <v>27</v>
      </c>
      <c r="D30" s="8">
        <v>168</v>
      </c>
      <c r="E30" s="8">
        <v>70</v>
      </c>
      <c r="F30" s="8">
        <v>25.07</v>
      </c>
      <c r="G30" s="8" t="s">
        <v>234</v>
      </c>
      <c r="H30" s="8" t="s">
        <v>235</v>
      </c>
      <c r="I30" s="8" t="s">
        <v>236</v>
      </c>
      <c r="J30" s="8" t="s">
        <v>237</v>
      </c>
      <c r="K30" s="8" t="s">
        <v>238</v>
      </c>
      <c r="L30" s="8" t="s">
        <v>21</v>
      </c>
      <c r="M30" s="8" t="s">
        <v>239</v>
      </c>
      <c r="N30" s="8" t="s">
        <v>246</v>
      </c>
      <c r="O30" s="8" t="s">
        <v>251</v>
      </c>
      <c r="P30" s="8" t="s">
        <v>252</v>
      </c>
      <c r="Q30" s="8" t="s">
        <v>257</v>
      </c>
      <c r="R30" s="8">
        <v>823</v>
      </c>
      <c r="S30" s="8" t="s">
        <v>21</v>
      </c>
      <c r="T30" s="8" t="s">
        <v>21</v>
      </c>
      <c r="U30" s="8" t="s">
        <v>104</v>
      </c>
      <c r="V30" s="8" t="b">
        <v>0</v>
      </c>
      <c r="W30" s="8" t="s">
        <v>21</v>
      </c>
      <c r="X30" s="8" t="s">
        <v>244</v>
      </c>
      <c r="Y30" s="8">
        <v>1</v>
      </c>
      <c r="Z30" s="8" t="s">
        <v>21</v>
      </c>
      <c r="AA30" s="8" t="b">
        <v>0</v>
      </c>
      <c r="AB30" s="8" t="s">
        <v>21</v>
      </c>
    </row>
    <row r="31" spans="1:28" s="17" customFormat="1" x14ac:dyDescent="0.2">
      <c r="A31" s="7" t="s">
        <v>290</v>
      </c>
      <c r="B31" s="8">
        <v>58</v>
      </c>
      <c r="C31" s="8" t="s">
        <v>20</v>
      </c>
      <c r="D31" s="8">
        <v>160</v>
      </c>
      <c r="E31" s="8">
        <v>67</v>
      </c>
      <c r="F31" s="8">
        <v>26.21</v>
      </c>
      <c r="G31" s="8" t="s">
        <v>234</v>
      </c>
      <c r="H31" s="8" t="s">
        <v>235</v>
      </c>
      <c r="I31" s="8" t="s">
        <v>286</v>
      </c>
      <c r="J31" s="8" t="s">
        <v>287</v>
      </c>
      <c r="K31" s="8" t="s">
        <v>21</v>
      </c>
      <c r="L31" s="8" t="s">
        <v>21</v>
      </c>
      <c r="M31" s="8" t="s">
        <v>250</v>
      </c>
      <c r="N31" s="8" t="s">
        <v>260</v>
      </c>
      <c r="O31" s="8" t="s">
        <v>21</v>
      </c>
      <c r="P31" s="8" t="s">
        <v>242</v>
      </c>
      <c r="Q31" s="8" t="s">
        <v>243</v>
      </c>
      <c r="R31" s="8">
        <v>154</v>
      </c>
      <c r="S31" s="8">
        <v>180</v>
      </c>
      <c r="T31" s="8" t="s">
        <v>116</v>
      </c>
      <c r="U31" s="8" t="s">
        <v>104</v>
      </c>
      <c r="V31" s="8" t="s">
        <v>21</v>
      </c>
      <c r="W31" s="8" t="s">
        <v>21</v>
      </c>
      <c r="X31" s="8" t="s">
        <v>244</v>
      </c>
      <c r="Y31" s="8">
        <v>1</v>
      </c>
      <c r="Z31" s="8" t="s">
        <v>21</v>
      </c>
      <c r="AA31" s="8" t="b">
        <v>0</v>
      </c>
      <c r="AB31" s="8" t="s">
        <v>21</v>
      </c>
    </row>
    <row r="32" spans="1:28" s="17" customFormat="1" x14ac:dyDescent="0.2">
      <c r="A32" s="7" t="s">
        <v>291</v>
      </c>
      <c r="B32" s="8">
        <v>77</v>
      </c>
      <c r="C32" s="8" t="s">
        <v>27</v>
      </c>
      <c r="D32" s="8">
        <v>172</v>
      </c>
      <c r="E32" s="8">
        <v>70</v>
      </c>
      <c r="F32" s="8">
        <v>23.66</v>
      </c>
      <c r="G32" s="8" t="s">
        <v>292</v>
      </c>
      <c r="H32" s="8" t="s">
        <v>21</v>
      </c>
      <c r="I32" s="8" t="s">
        <v>21</v>
      </c>
      <c r="J32" s="8" t="s">
        <v>237</v>
      </c>
      <c r="K32" s="8" t="s">
        <v>262</v>
      </c>
      <c r="L32" s="8" t="s">
        <v>267</v>
      </c>
      <c r="M32" s="8" t="s">
        <v>250</v>
      </c>
      <c r="N32" s="8" t="s">
        <v>240</v>
      </c>
      <c r="O32" s="8" t="s">
        <v>21</v>
      </c>
      <c r="P32" s="8" t="s">
        <v>252</v>
      </c>
      <c r="Q32" s="8" t="s">
        <v>243</v>
      </c>
      <c r="R32" s="8">
        <v>828</v>
      </c>
      <c r="S32" s="8">
        <v>828</v>
      </c>
      <c r="T32" s="8" t="s">
        <v>288</v>
      </c>
      <c r="U32" s="8" t="s">
        <v>104</v>
      </c>
      <c r="V32" s="8" t="b">
        <v>0</v>
      </c>
      <c r="W32" s="8" t="s">
        <v>21</v>
      </c>
      <c r="X32" s="8" t="s">
        <v>247</v>
      </c>
      <c r="Y32" s="8">
        <v>1</v>
      </c>
      <c r="Z32" s="8" t="s">
        <v>293</v>
      </c>
      <c r="AA32" s="8" t="b">
        <v>0</v>
      </c>
      <c r="AB32" s="8" t="s">
        <v>21</v>
      </c>
    </row>
    <row r="33" spans="1:28" x14ac:dyDescent="0.2">
      <c r="A33" s="7" t="s">
        <v>294</v>
      </c>
      <c r="B33" s="8">
        <v>54</v>
      </c>
      <c r="C33" s="8" t="s">
        <v>27</v>
      </c>
      <c r="D33" s="8">
        <v>180</v>
      </c>
      <c r="E33" s="8">
        <v>98</v>
      </c>
      <c r="F33" s="8">
        <v>29.98</v>
      </c>
      <c r="G33" s="8" t="s">
        <v>234</v>
      </c>
      <c r="H33" s="8" t="s">
        <v>235</v>
      </c>
      <c r="I33" s="8" t="s">
        <v>236</v>
      </c>
      <c r="J33" s="8" t="s">
        <v>237</v>
      </c>
      <c r="K33" s="8" t="s">
        <v>238</v>
      </c>
      <c r="L33" s="8" t="s">
        <v>21</v>
      </c>
      <c r="M33" s="8" t="s">
        <v>250</v>
      </c>
      <c r="N33" s="8" t="s">
        <v>240</v>
      </c>
      <c r="O33" s="8" t="s">
        <v>251</v>
      </c>
      <c r="P33" s="8" t="s">
        <v>242</v>
      </c>
      <c r="Q33" s="8" t="s">
        <v>257</v>
      </c>
      <c r="R33" s="8">
        <v>186</v>
      </c>
      <c r="S33" s="8" t="s">
        <v>21</v>
      </c>
      <c r="T33" s="8" t="s">
        <v>21</v>
      </c>
      <c r="U33" s="8" t="s">
        <v>106</v>
      </c>
      <c r="V33" s="8" t="s">
        <v>21</v>
      </c>
      <c r="W33" s="8" t="s">
        <v>21</v>
      </c>
      <c r="X33" s="8" t="s">
        <v>244</v>
      </c>
      <c r="Y33" s="8">
        <v>3</v>
      </c>
      <c r="Z33" s="8" t="s">
        <v>21</v>
      </c>
      <c r="AA33" s="8" t="b">
        <v>0</v>
      </c>
      <c r="AB33" s="8" t="s">
        <v>21</v>
      </c>
    </row>
    <row r="34" spans="1:28" x14ac:dyDescent="0.2">
      <c r="A34" s="7" t="s">
        <v>295</v>
      </c>
      <c r="B34" s="8">
        <v>60</v>
      </c>
      <c r="C34" s="8" t="s">
        <v>27</v>
      </c>
      <c r="D34" s="8">
        <v>196</v>
      </c>
      <c r="E34" s="8">
        <v>98</v>
      </c>
      <c r="F34" s="8">
        <v>25.61</v>
      </c>
      <c r="G34" s="8" t="s">
        <v>234</v>
      </c>
      <c r="H34" s="8" t="s">
        <v>235</v>
      </c>
      <c r="I34" s="8" t="s">
        <v>236</v>
      </c>
      <c r="J34" s="8" t="s">
        <v>237</v>
      </c>
      <c r="K34" s="8" t="s">
        <v>262</v>
      </c>
      <c r="L34" s="8" t="s">
        <v>21</v>
      </c>
      <c r="M34" s="8" t="s">
        <v>250</v>
      </c>
      <c r="N34" s="8" t="s">
        <v>240</v>
      </c>
      <c r="O34" s="8" t="s">
        <v>251</v>
      </c>
      <c r="P34" s="8" t="s">
        <v>242</v>
      </c>
      <c r="Q34" s="8" t="s">
        <v>243</v>
      </c>
      <c r="R34" s="8">
        <v>104</v>
      </c>
      <c r="S34" s="8">
        <v>111</v>
      </c>
      <c r="T34" s="8" t="s">
        <v>116</v>
      </c>
      <c r="U34" s="8" t="s">
        <v>104</v>
      </c>
      <c r="V34" s="8" t="s">
        <v>21</v>
      </c>
      <c r="W34" s="8" t="s">
        <v>21</v>
      </c>
      <c r="X34" s="8" t="s">
        <v>247</v>
      </c>
      <c r="Y34" s="8">
        <v>3</v>
      </c>
      <c r="Z34" s="8" t="s">
        <v>296</v>
      </c>
      <c r="AA34" s="8" t="b">
        <v>0</v>
      </c>
      <c r="AB34" s="8" t="s">
        <v>21</v>
      </c>
    </row>
    <row r="35" spans="1:28" s="17" customFormat="1" x14ac:dyDescent="0.2">
      <c r="A35" s="7" t="s">
        <v>297</v>
      </c>
      <c r="B35" s="8">
        <v>58</v>
      </c>
      <c r="C35" s="8" t="s">
        <v>27</v>
      </c>
      <c r="D35" s="8">
        <v>178</v>
      </c>
      <c r="E35" s="8">
        <v>68</v>
      </c>
      <c r="F35" s="8">
        <v>21.52</v>
      </c>
      <c r="G35" s="8" t="s">
        <v>234</v>
      </c>
      <c r="H35" s="8" t="s">
        <v>235</v>
      </c>
      <c r="I35" s="8" t="s">
        <v>236</v>
      </c>
      <c r="J35" s="8" t="s">
        <v>237</v>
      </c>
      <c r="K35" s="8" t="s">
        <v>262</v>
      </c>
      <c r="L35" s="8" t="s">
        <v>21</v>
      </c>
      <c r="M35" s="8" t="s">
        <v>239</v>
      </c>
      <c r="N35" s="8" t="s">
        <v>260</v>
      </c>
      <c r="O35" s="8" t="s">
        <v>251</v>
      </c>
      <c r="P35" s="8" t="s">
        <v>242</v>
      </c>
      <c r="Q35" s="8" t="s">
        <v>257</v>
      </c>
      <c r="R35" s="8">
        <v>91</v>
      </c>
      <c r="S35" s="8" t="s">
        <v>21</v>
      </c>
      <c r="T35" s="8" t="s">
        <v>21</v>
      </c>
      <c r="U35" s="8" t="s">
        <v>106</v>
      </c>
      <c r="V35" s="8" t="s">
        <v>21</v>
      </c>
      <c r="W35" s="8" t="s">
        <v>21</v>
      </c>
      <c r="X35" s="8" t="s">
        <v>244</v>
      </c>
      <c r="Y35" s="8">
        <v>3</v>
      </c>
      <c r="Z35" s="8" t="s">
        <v>21</v>
      </c>
      <c r="AA35" s="8" t="b">
        <v>0</v>
      </c>
      <c r="AB35" s="8" t="s">
        <v>21</v>
      </c>
    </row>
    <row r="36" spans="1:28" x14ac:dyDescent="0.2">
      <c r="A36" s="7" t="s">
        <v>299</v>
      </c>
      <c r="B36" s="8">
        <v>76</v>
      </c>
      <c r="C36" s="8" t="s">
        <v>20</v>
      </c>
      <c r="D36" s="8">
        <v>163</v>
      </c>
      <c r="E36" s="8">
        <v>87</v>
      </c>
      <c r="F36" s="8">
        <v>32.950000000000003</v>
      </c>
      <c r="G36" s="8" t="s">
        <v>234</v>
      </c>
      <c r="H36" s="8" t="s">
        <v>235</v>
      </c>
      <c r="I36" s="8" t="s">
        <v>236</v>
      </c>
      <c r="J36" s="8" t="s">
        <v>237</v>
      </c>
      <c r="K36" s="8" t="s">
        <v>21</v>
      </c>
      <c r="L36" s="8" t="s">
        <v>21</v>
      </c>
      <c r="M36" s="8" t="s">
        <v>250</v>
      </c>
      <c r="N36" s="8" t="s">
        <v>260</v>
      </c>
      <c r="O36" s="8" t="s">
        <v>21</v>
      </c>
      <c r="P36" s="8" t="s">
        <v>252</v>
      </c>
      <c r="Q36" s="8" t="s">
        <v>243</v>
      </c>
      <c r="R36" s="8">
        <v>350</v>
      </c>
      <c r="S36" s="8">
        <v>378</v>
      </c>
      <c r="T36" s="8" t="s">
        <v>288</v>
      </c>
      <c r="U36" s="8" t="s">
        <v>104</v>
      </c>
      <c r="V36" s="8" t="b">
        <v>1</v>
      </c>
      <c r="W36" s="8">
        <v>154</v>
      </c>
      <c r="X36" s="8" t="s">
        <v>244</v>
      </c>
      <c r="Y36" s="8">
        <v>1</v>
      </c>
      <c r="Z36" s="8" t="s">
        <v>21</v>
      </c>
      <c r="AA36" s="8" t="b">
        <v>0</v>
      </c>
      <c r="AB36" s="8" t="s">
        <v>21</v>
      </c>
    </row>
    <row r="37" spans="1:28" x14ac:dyDescent="0.2">
      <c r="A37" s="7" t="s">
        <v>300</v>
      </c>
      <c r="B37" s="8">
        <v>58</v>
      </c>
      <c r="C37" s="8" t="s">
        <v>27</v>
      </c>
      <c r="D37" s="8">
        <v>173</v>
      </c>
      <c r="E37" s="8">
        <v>94</v>
      </c>
      <c r="F37" s="8">
        <v>31.47</v>
      </c>
      <c r="G37" s="8" t="s">
        <v>234</v>
      </c>
      <c r="H37" s="8" t="s">
        <v>235</v>
      </c>
      <c r="I37" s="8" t="s">
        <v>236</v>
      </c>
      <c r="J37" s="8" t="s">
        <v>237</v>
      </c>
      <c r="K37" s="8" t="s">
        <v>254</v>
      </c>
      <c r="L37" s="8" t="s">
        <v>21</v>
      </c>
      <c r="M37" s="8" t="s">
        <v>250</v>
      </c>
      <c r="N37" s="8" t="s">
        <v>260</v>
      </c>
      <c r="O37" s="8" t="s">
        <v>21</v>
      </c>
      <c r="P37" s="8" t="s">
        <v>252</v>
      </c>
      <c r="Q37" s="8" t="s">
        <v>243</v>
      </c>
      <c r="R37" s="8">
        <v>381</v>
      </c>
      <c r="S37" s="8">
        <v>381</v>
      </c>
      <c r="T37" s="8" t="s">
        <v>301</v>
      </c>
      <c r="U37" s="8" t="s">
        <v>104</v>
      </c>
      <c r="V37" s="8" t="s">
        <v>21</v>
      </c>
      <c r="W37" s="8" t="s">
        <v>21</v>
      </c>
      <c r="X37" s="8" t="s">
        <v>244</v>
      </c>
      <c r="Y37" s="8">
        <v>1</v>
      </c>
      <c r="Z37" s="8" t="s">
        <v>21</v>
      </c>
      <c r="AA37" s="8" t="b">
        <v>0</v>
      </c>
      <c r="AB37" s="8" t="s">
        <v>21</v>
      </c>
    </row>
    <row r="38" spans="1:28" x14ac:dyDescent="0.2">
      <c r="A38" s="7" t="s">
        <v>306</v>
      </c>
      <c r="B38" s="8">
        <v>75</v>
      </c>
      <c r="C38" s="8" t="s">
        <v>20</v>
      </c>
      <c r="D38" s="8">
        <v>168</v>
      </c>
      <c r="E38" s="8">
        <v>86</v>
      </c>
      <c r="F38" s="8">
        <v>30.66</v>
      </c>
      <c r="G38" s="8" t="s">
        <v>21</v>
      </c>
      <c r="H38" s="8" t="s">
        <v>235</v>
      </c>
      <c r="I38" s="8" t="s">
        <v>236</v>
      </c>
      <c r="J38" s="8" t="s">
        <v>237</v>
      </c>
      <c r="K38" s="8" t="s">
        <v>265</v>
      </c>
      <c r="L38" s="8" t="s">
        <v>21</v>
      </c>
      <c r="M38" s="8" t="s">
        <v>250</v>
      </c>
      <c r="N38" s="8" t="s">
        <v>246</v>
      </c>
      <c r="O38" s="8" t="s">
        <v>251</v>
      </c>
      <c r="P38" s="8" t="s">
        <v>242</v>
      </c>
      <c r="Q38" s="8" t="s">
        <v>243</v>
      </c>
      <c r="R38" s="8">
        <v>42</v>
      </c>
      <c r="S38" s="8">
        <v>43</v>
      </c>
      <c r="T38" s="8" t="s">
        <v>116</v>
      </c>
      <c r="U38" s="8" t="s">
        <v>104</v>
      </c>
      <c r="V38" s="8" t="s">
        <v>21</v>
      </c>
      <c r="W38" s="8" t="s">
        <v>21</v>
      </c>
      <c r="X38" s="8" t="s">
        <v>247</v>
      </c>
      <c r="Y38" s="8">
        <v>1</v>
      </c>
      <c r="Z38" s="8" t="s">
        <v>307</v>
      </c>
      <c r="AA38" s="8" t="b">
        <v>0</v>
      </c>
      <c r="AB38" s="8" t="s">
        <v>21</v>
      </c>
    </row>
    <row r="39" spans="1:28" x14ac:dyDescent="0.2">
      <c r="A39" s="7" t="s">
        <v>308</v>
      </c>
      <c r="B39" s="8">
        <v>61</v>
      </c>
      <c r="C39" s="8" t="s">
        <v>20</v>
      </c>
      <c r="D39" s="8">
        <v>163</v>
      </c>
      <c r="E39" s="8">
        <v>66</v>
      </c>
      <c r="F39" s="8">
        <v>24.89</v>
      </c>
      <c r="G39" s="8" t="s">
        <v>21</v>
      </c>
      <c r="H39" s="8" t="s">
        <v>235</v>
      </c>
      <c r="I39" s="8" t="s">
        <v>286</v>
      </c>
      <c r="J39" s="8" t="s">
        <v>287</v>
      </c>
      <c r="K39" s="8" t="s">
        <v>254</v>
      </c>
      <c r="L39" s="8" t="s">
        <v>305</v>
      </c>
      <c r="M39" s="8" t="s">
        <v>250</v>
      </c>
      <c r="N39" s="8" t="s">
        <v>246</v>
      </c>
      <c r="O39" s="8" t="s">
        <v>251</v>
      </c>
      <c r="P39" s="8" t="s">
        <v>242</v>
      </c>
      <c r="Q39" s="8" t="s">
        <v>243</v>
      </c>
      <c r="R39" s="8">
        <v>223</v>
      </c>
      <c r="S39" s="8">
        <v>281</v>
      </c>
      <c r="T39" s="8" t="s">
        <v>116</v>
      </c>
      <c r="U39" s="8" t="s">
        <v>104</v>
      </c>
      <c r="V39" s="8" t="b">
        <v>0</v>
      </c>
      <c r="W39" s="8" t="s">
        <v>21</v>
      </c>
      <c r="X39" s="8" t="s">
        <v>244</v>
      </c>
      <c r="Y39" s="8">
        <v>1</v>
      </c>
      <c r="Z39" s="8" t="s">
        <v>21</v>
      </c>
      <c r="AA39" s="8" t="b">
        <v>0</v>
      </c>
      <c r="AB39" s="8" t="s">
        <v>21</v>
      </c>
    </row>
    <row r="40" spans="1:28" x14ac:dyDescent="0.2">
      <c r="A40" s="7" t="s">
        <v>309</v>
      </c>
      <c r="B40" s="8">
        <v>70</v>
      </c>
      <c r="C40" s="8" t="s">
        <v>27</v>
      </c>
      <c r="D40" s="8">
        <v>171</v>
      </c>
      <c r="E40" s="8">
        <v>76</v>
      </c>
      <c r="F40" s="8">
        <v>25.99</v>
      </c>
      <c r="G40" s="8" t="s">
        <v>256</v>
      </c>
      <c r="H40" s="8" t="s">
        <v>21</v>
      </c>
      <c r="I40" s="8" t="s">
        <v>21</v>
      </c>
      <c r="J40" s="8" t="s">
        <v>237</v>
      </c>
      <c r="K40" s="8" t="s">
        <v>21</v>
      </c>
      <c r="L40" s="8" t="s">
        <v>21</v>
      </c>
      <c r="M40" s="8" t="s">
        <v>250</v>
      </c>
      <c r="N40" s="8" t="s">
        <v>246</v>
      </c>
      <c r="O40" s="8" t="s">
        <v>21</v>
      </c>
      <c r="P40" s="8" t="s">
        <v>252</v>
      </c>
      <c r="Q40" s="8" t="s">
        <v>243</v>
      </c>
      <c r="R40" s="8">
        <v>403</v>
      </c>
      <c r="S40" s="8">
        <v>403</v>
      </c>
      <c r="T40" s="8" t="s">
        <v>310</v>
      </c>
      <c r="U40" s="8" t="s">
        <v>104</v>
      </c>
      <c r="V40" s="8" t="b">
        <v>0</v>
      </c>
      <c r="W40" s="8" t="s">
        <v>21</v>
      </c>
      <c r="X40" s="8" t="s">
        <v>244</v>
      </c>
      <c r="Y40" s="8">
        <v>1</v>
      </c>
      <c r="Z40" s="8" t="s">
        <v>21</v>
      </c>
      <c r="AA40" s="8" t="b">
        <v>0</v>
      </c>
      <c r="AB40" s="8" t="s">
        <v>21</v>
      </c>
    </row>
    <row r="41" spans="1:28" x14ac:dyDescent="0.2">
      <c r="A41" s="7" t="s">
        <v>311</v>
      </c>
      <c r="B41" s="8">
        <v>44</v>
      </c>
      <c r="C41" s="8" t="s">
        <v>20</v>
      </c>
      <c r="D41" s="8">
        <v>163</v>
      </c>
      <c r="E41" s="8">
        <v>79</v>
      </c>
      <c r="F41" s="8">
        <v>29.73</v>
      </c>
      <c r="G41" s="8" t="s">
        <v>256</v>
      </c>
      <c r="H41" s="8" t="s">
        <v>21</v>
      </c>
      <c r="I41" s="8" t="s">
        <v>21</v>
      </c>
      <c r="J41" s="8" t="s">
        <v>237</v>
      </c>
      <c r="K41" s="8" t="s">
        <v>262</v>
      </c>
      <c r="L41" s="8" t="s">
        <v>267</v>
      </c>
      <c r="M41" s="8" t="s">
        <v>250</v>
      </c>
      <c r="N41" s="8" t="s">
        <v>312</v>
      </c>
      <c r="O41" s="8" t="s">
        <v>21</v>
      </c>
      <c r="P41" s="8" t="s">
        <v>252</v>
      </c>
      <c r="Q41" s="8" t="s">
        <v>257</v>
      </c>
      <c r="R41" s="8">
        <v>815</v>
      </c>
      <c r="S41" s="8" t="s">
        <v>21</v>
      </c>
      <c r="T41" s="8" t="s">
        <v>21</v>
      </c>
      <c r="U41" s="8" t="s">
        <v>104</v>
      </c>
      <c r="V41" s="8" t="b">
        <v>0</v>
      </c>
      <c r="W41" s="8" t="s">
        <v>21</v>
      </c>
      <c r="X41" s="8" t="s">
        <v>244</v>
      </c>
      <c r="Y41" s="8">
        <v>2</v>
      </c>
      <c r="Z41" s="8" t="s">
        <v>21</v>
      </c>
      <c r="AA41" s="8" t="b">
        <v>0</v>
      </c>
      <c r="AB41" s="8" t="s">
        <v>21</v>
      </c>
    </row>
    <row r="42" spans="1:28" x14ac:dyDescent="0.2">
      <c r="A42" s="7" t="s">
        <v>313</v>
      </c>
      <c r="B42" s="8">
        <v>50</v>
      </c>
      <c r="C42" s="8" t="s">
        <v>20</v>
      </c>
      <c r="D42" s="8">
        <v>159</v>
      </c>
      <c r="E42" s="8">
        <v>71</v>
      </c>
      <c r="F42" s="8">
        <v>28.08</v>
      </c>
      <c r="G42" s="8" t="s">
        <v>256</v>
      </c>
      <c r="H42" s="8" t="s">
        <v>21</v>
      </c>
      <c r="I42" s="8" t="s">
        <v>21</v>
      </c>
      <c r="J42" s="8" t="s">
        <v>237</v>
      </c>
      <c r="K42" s="8" t="s">
        <v>262</v>
      </c>
      <c r="L42" s="8" t="s">
        <v>267</v>
      </c>
      <c r="M42" s="8" t="s">
        <v>250</v>
      </c>
      <c r="N42" s="8" t="s">
        <v>246</v>
      </c>
      <c r="O42" s="8" t="s">
        <v>241</v>
      </c>
      <c r="P42" s="8" t="s">
        <v>242</v>
      </c>
      <c r="Q42" s="8" t="s">
        <v>243</v>
      </c>
      <c r="R42" s="8">
        <v>-9</v>
      </c>
      <c r="S42" s="8">
        <v>147</v>
      </c>
      <c r="T42" s="8" t="s">
        <v>116</v>
      </c>
      <c r="U42" s="8" t="s">
        <v>104</v>
      </c>
      <c r="V42" s="8" t="s">
        <v>21</v>
      </c>
      <c r="W42" s="8" t="s">
        <v>21</v>
      </c>
      <c r="X42" s="8" t="s">
        <v>244</v>
      </c>
      <c r="Y42" s="8">
        <v>2</v>
      </c>
      <c r="Z42" s="8" t="s">
        <v>21</v>
      </c>
      <c r="AA42" s="8" t="b">
        <v>0</v>
      </c>
      <c r="AB42" s="8" t="s">
        <v>21</v>
      </c>
    </row>
    <row r="43" spans="1:28" x14ac:dyDescent="0.2">
      <c r="A43" s="7" t="s">
        <v>314</v>
      </c>
      <c r="B43" s="8">
        <v>38</v>
      </c>
      <c r="C43" s="8" t="s">
        <v>20</v>
      </c>
      <c r="D43" s="8">
        <v>167</v>
      </c>
      <c r="E43" s="8">
        <v>82</v>
      </c>
      <c r="F43" s="8">
        <v>29.4</v>
      </c>
      <c r="G43" s="8" t="s">
        <v>256</v>
      </c>
      <c r="H43" s="8" t="s">
        <v>21</v>
      </c>
      <c r="I43" s="8" t="s">
        <v>21</v>
      </c>
      <c r="J43" s="8" t="s">
        <v>237</v>
      </c>
      <c r="K43" s="8" t="s">
        <v>262</v>
      </c>
      <c r="L43" s="8" t="s">
        <v>267</v>
      </c>
      <c r="M43" s="8" t="s">
        <v>239</v>
      </c>
      <c r="N43" s="8" t="s">
        <v>260</v>
      </c>
      <c r="O43" s="8" t="s">
        <v>21</v>
      </c>
      <c r="P43" s="8" t="s">
        <v>252</v>
      </c>
      <c r="Q43" s="8" t="s">
        <v>257</v>
      </c>
      <c r="R43" s="8">
        <v>786</v>
      </c>
      <c r="S43" s="8" t="s">
        <v>21</v>
      </c>
      <c r="T43" s="8" t="s">
        <v>21</v>
      </c>
      <c r="U43" s="8" t="s">
        <v>104</v>
      </c>
      <c r="V43" s="8" t="b">
        <v>0</v>
      </c>
      <c r="W43" s="8" t="s">
        <v>21</v>
      </c>
      <c r="X43" s="8" t="s">
        <v>244</v>
      </c>
      <c r="Y43" s="8">
        <v>2</v>
      </c>
      <c r="Z43" s="8" t="s">
        <v>21</v>
      </c>
      <c r="AA43" s="8" t="b">
        <v>0</v>
      </c>
      <c r="AB43" s="8" t="s">
        <v>21</v>
      </c>
    </row>
    <row r="44" spans="1:28" x14ac:dyDescent="0.2">
      <c r="A44" s="7" t="s">
        <v>315</v>
      </c>
      <c r="B44" s="8">
        <v>59</v>
      </c>
      <c r="C44" s="8" t="s">
        <v>27</v>
      </c>
      <c r="D44" s="8">
        <v>168</v>
      </c>
      <c r="E44" s="8">
        <v>76</v>
      </c>
      <c r="F44" s="8">
        <v>26.93</v>
      </c>
      <c r="G44" s="8" t="s">
        <v>256</v>
      </c>
      <c r="H44" s="8" t="s">
        <v>21</v>
      </c>
      <c r="I44" s="8" t="s">
        <v>21</v>
      </c>
      <c r="J44" s="8" t="s">
        <v>237</v>
      </c>
      <c r="K44" s="8" t="s">
        <v>262</v>
      </c>
      <c r="L44" s="8" t="s">
        <v>267</v>
      </c>
      <c r="M44" s="8" t="s">
        <v>239</v>
      </c>
      <c r="N44" s="8" t="s">
        <v>316</v>
      </c>
      <c r="O44" s="8" t="s">
        <v>21</v>
      </c>
      <c r="P44" s="8" t="s">
        <v>242</v>
      </c>
      <c r="Q44" s="8" t="s">
        <v>243</v>
      </c>
      <c r="R44" s="8">
        <v>87</v>
      </c>
      <c r="S44" s="8">
        <v>87</v>
      </c>
      <c r="T44" s="8" t="s">
        <v>317</v>
      </c>
      <c r="U44" s="8" t="s">
        <v>104</v>
      </c>
      <c r="V44" s="8" t="b">
        <v>0</v>
      </c>
      <c r="W44" s="8" t="s">
        <v>21</v>
      </c>
      <c r="X44" s="8" t="s">
        <v>244</v>
      </c>
      <c r="Y44" s="8">
        <v>1</v>
      </c>
      <c r="Z44" s="8" t="s">
        <v>21</v>
      </c>
      <c r="AA44" s="8" t="b">
        <v>0</v>
      </c>
      <c r="AB44" s="8" t="s">
        <v>21</v>
      </c>
    </row>
    <row r="45" spans="1:28" x14ac:dyDescent="0.2">
      <c r="A45" s="7" t="s">
        <v>318</v>
      </c>
      <c r="B45" s="8">
        <v>57</v>
      </c>
      <c r="C45" s="8" t="s">
        <v>20</v>
      </c>
      <c r="D45" s="8">
        <v>155</v>
      </c>
      <c r="E45" s="8">
        <v>75</v>
      </c>
      <c r="F45" s="8">
        <v>31.17</v>
      </c>
      <c r="G45" s="8" t="s">
        <v>319</v>
      </c>
      <c r="H45" s="8" t="s">
        <v>21</v>
      </c>
      <c r="I45" s="8" t="s">
        <v>286</v>
      </c>
      <c r="J45" s="8" t="s">
        <v>287</v>
      </c>
      <c r="K45" s="8" t="s">
        <v>254</v>
      </c>
      <c r="L45" s="8" t="s">
        <v>305</v>
      </c>
      <c r="M45" s="8" t="s">
        <v>239</v>
      </c>
      <c r="N45" s="8" t="s">
        <v>240</v>
      </c>
      <c r="O45" s="8" t="s">
        <v>241</v>
      </c>
      <c r="P45" s="8" t="s">
        <v>242</v>
      </c>
      <c r="Q45" s="8" t="s">
        <v>243</v>
      </c>
      <c r="R45" s="8">
        <v>176</v>
      </c>
      <c r="S45" s="8">
        <v>238</v>
      </c>
      <c r="T45" s="8" t="s">
        <v>116</v>
      </c>
      <c r="U45" s="8" t="s">
        <v>104</v>
      </c>
      <c r="V45" s="8" t="b">
        <v>0</v>
      </c>
      <c r="W45" s="8" t="s">
        <v>21</v>
      </c>
      <c r="X45" s="8" t="s">
        <v>244</v>
      </c>
      <c r="Y45" s="8">
        <v>5</v>
      </c>
      <c r="Z45" s="8" t="s">
        <v>21</v>
      </c>
      <c r="AA45" s="8" t="b">
        <v>0</v>
      </c>
      <c r="AB45" s="8" t="s">
        <v>21</v>
      </c>
    </row>
    <row r="46" spans="1:28" x14ac:dyDescent="0.2">
      <c r="A46" s="7" t="s">
        <v>320</v>
      </c>
      <c r="B46" s="8">
        <v>62</v>
      </c>
      <c r="C46" s="8" t="s">
        <v>20</v>
      </c>
      <c r="D46" s="8">
        <v>157</v>
      </c>
      <c r="E46" s="8">
        <v>76</v>
      </c>
      <c r="F46" s="8">
        <v>30.72</v>
      </c>
      <c r="G46" s="8" t="s">
        <v>234</v>
      </c>
      <c r="H46" s="8" t="s">
        <v>235</v>
      </c>
      <c r="I46" s="8" t="s">
        <v>236</v>
      </c>
      <c r="J46" s="8" t="s">
        <v>237</v>
      </c>
      <c r="K46" s="8" t="s">
        <v>262</v>
      </c>
      <c r="L46" s="8" t="s">
        <v>259</v>
      </c>
      <c r="M46" s="8" t="s">
        <v>239</v>
      </c>
      <c r="N46" s="8" t="s">
        <v>260</v>
      </c>
      <c r="O46" s="8" t="s">
        <v>21</v>
      </c>
      <c r="P46" s="8" t="s">
        <v>242</v>
      </c>
      <c r="Q46" s="8" t="s">
        <v>243</v>
      </c>
      <c r="R46" s="8">
        <v>7</v>
      </c>
      <c r="S46" s="8">
        <v>7</v>
      </c>
      <c r="T46" s="8" t="s">
        <v>321</v>
      </c>
      <c r="U46" s="8" t="s">
        <v>106</v>
      </c>
      <c r="V46" s="8" t="s">
        <v>21</v>
      </c>
      <c r="W46" s="8" t="s">
        <v>21</v>
      </c>
      <c r="X46" s="8" t="s">
        <v>244</v>
      </c>
      <c r="Y46" s="8">
        <v>1</v>
      </c>
      <c r="Z46" s="8" t="s">
        <v>21</v>
      </c>
      <c r="AA46" s="8" t="b">
        <v>0</v>
      </c>
      <c r="AB46" s="8" t="s">
        <v>21</v>
      </c>
    </row>
    <row r="47" spans="1:28" x14ac:dyDescent="0.2">
      <c r="A47" s="7" t="s">
        <v>322</v>
      </c>
      <c r="B47" s="8">
        <v>71</v>
      </c>
      <c r="C47" s="8" t="s">
        <v>20</v>
      </c>
      <c r="D47" s="8">
        <v>150</v>
      </c>
      <c r="E47" s="8">
        <v>77</v>
      </c>
      <c r="F47" s="8">
        <v>34.409999999999997</v>
      </c>
      <c r="G47" s="8" t="s">
        <v>234</v>
      </c>
      <c r="H47" s="8" t="s">
        <v>235</v>
      </c>
      <c r="I47" s="8" t="s">
        <v>236</v>
      </c>
      <c r="J47" s="8" t="s">
        <v>237</v>
      </c>
      <c r="K47" s="8" t="s">
        <v>262</v>
      </c>
      <c r="L47" s="8" t="s">
        <v>21</v>
      </c>
      <c r="M47" s="8" t="s">
        <v>239</v>
      </c>
      <c r="N47" s="8" t="s">
        <v>240</v>
      </c>
      <c r="O47" s="8" t="s">
        <v>251</v>
      </c>
      <c r="P47" s="8" t="s">
        <v>252</v>
      </c>
      <c r="Q47" s="8" t="s">
        <v>243</v>
      </c>
      <c r="R47" s="8">
        <v>613</v>
      </c>
      <c r="S47" s="8">
        <v>721</v>
      </c>
      <c r="T47" s="8" t="s">
        <v>116</v>
      </c>
      <c r="U47" s="8" t="s">
        <v>104</v>
      </c>
      <c r="V47" s="8" t="b">
        <v>1</v>
      </c>
      <c r="W47" s="8">
        <v>457</v>
      </c>
      <c r="X47" s="8" t="s">
        <v>244</v>
      </c>
      <c r="Y47" s="8">
        <v>1</v>
      </c>
      <c r="Z47" s="8" t="s">
        <v>21</v>
      </c>
      <c r="AA47" s="8" t="b">
        <v>0</v>
      </c>
      <c r="AB47" s="8" t="s">
        <v>21</v>
      </c>
    </row>
    <row r="48" spans="1:28" x14ac:dyDescent="0.2">
      <c r="A48" s="7" t="s">
        <v>323</v>
      </c>
      <c r="B48" s="8">
        <v>80</v>
      </c>
      <c r="C48" s="8" t="s">
        <v>20</v>
      </c>
      <c r="D48" s="8">
        <v>152</v>
      </c>
      <c r="E48" s="8">
        <v>64</v>
      </c>
      <c r="F48" s="8">
        <v>27.56</v>
      </c>
      <c r="G48" s="8" t="s">
        <v>234</v>
      </c>
      <c r="H48" s="8" t="s">
        <v>235</v>
      </c>
      <c r="I48" s="8" t="s">
        <v>236</v>
      </c>
      <c r="J48" s="8" t="s">
        <v>237</v>
      </c>
      <c r="K48" s="8" t="s">
        <v>262</v>
      </c>
      <c r="L48" s="8" t="s">
        <v>21</v>
      </c>
      <c r="M48" s="8" t="s">
        <v>239</v>
      </c>
      <c r="N48" s="8" t="s">
        <v>240</v>
      </c>
      <c r="O48" s="8" t="s">
        <v>251</v>
      </c>
      <c r="P48" s="8" t="s">
        <v>242</v>
      </c>
      <c r="Q48" s="8" t="s">
        <v>243</v>
      </c>
      <c r="R48" s="8">
        <v>127</v>
      </c>
      <c r="S48" s="8">
        <v>127</v>
      </c>
      <c r="T48" s="8" t="s">
        <v>116</v>
      </c>
      <c r="U48" s="8" t="s">
        <v>104</v>
      </c>
      <c r="V48" s="8" t="s">
        <v>21</v>
      </c>
      <c r="W48" s="8" t="s">
        <v>21</v>
      </c>
      <c r="X48" s="8" t="s">
        <v>244</v>
      </c>
      <c r="Y48" s="8">
        <v>1</v>
      </c>
      <c r="Z48" s="8" t="s">
        <v>21</v>
      </c>
      <c r="AA48" s="8" t="b">
        <v>0</v>
      </c>
      <c r="AB48" s="8" t="s">
        <v>21</v>
      </c>
    </row>
    <row r="49" spans="1:28" x14ac:dyDescent="0.2">
      <c r="A49" s="7" t="s">
        <v>324</v>
      </c>
      <c r="B49" s="8">
        <v>75</v>
      </c>
      <c r="C49" s="8" t="s">
        <v>27</v>
      </c>
      <c r="D49" s="8">
        <v>180</v>
      </c>
      <c r="E49" s="8">
        <v>79</v>
      </c>
      <c r="F49" s="8">
        <v>24.27</v>
      </c>
      <c r="G49" s="8" t="s">
        <v>234</v>
      </c>
      <c r="H49" s="8" t="s">
        <v>235</v>
      </c>
      <c r="I49" s="8" t="s">
        <v>236</v>
      </c>
      <c r="J49" s="8" t="s">
        <v>237</v>
      </c>
      <c r="K49" s="8" t="s">
        <v>21</v>
      </c>
      <c r="L49" s="8" t="s">
        <v>21</v>
      </c>
      <c r="M49" s="8" t="s">
        <v>250</v>
      </c>
      <c r="N49" s="8" t="s">
        <v>260</v>
      </c>
      <c r="O49" s="8" t="s">
        <v>251</v>
      </c>
      <c r="P49" s="8" t="s">
        <v>252</v>
      </c>
      <c r="Q49" s="8" t="s">
        <v>257</v>
      </c>
      <c r="R49" s="8">
        <v>804</v>
      </c>
      <c r="S49" s="8" t="s">
        <v>21</v>
      </c>
      <c r="T49" s="8" t="s">
        <v>21</v>
      </c>
      <c r="U49" s="8" t="s">
        <v>104</v>
      </c>
      <c r="V49" s="8" t="b">
        <v>0</v>
      </c>
      <c r="W49" s="8" t="s">
        <v>21</v>
      </c>
      <c r="X49" s="8" t="s">
        <v>244</v>
      </c>
      <c r="Y49" s="8">
        <v>1</v>
      </c>
      <c r="Z49" s="8" t="s">
        <v>21</v>
      </c>
      <c r="AA49" s="8" t="b">
        <v>0</v>
      </c>
      <c r="AB49" s="8" t="s">
        <v>21</v>
      </c>
    </row>
    <row r="50" spans="1:28" x14ac:dyDescent="0.2">
      <c r="A50" s="7" t="s">
        <v>325</v>
      </c>
      <c r="B50" s="8">
        <v>62</v>
      </c>
      <c r="C50" s="8" t="s">
        <v>27</v>
      </c>
      <c r="D50" s="8">
        <v>180</v>
      </c>
      <c r="E50" s="8">
        <v>91</v>
      </c>
      <c r="F50" s="8">
        <v>27.89</v>
      </c>
      <c r="G50" s="8" t="s">
        <v>234</v>
      </c>
      <c r="H50" s="8" t="s">
        <v>235</v>
      </c>
      <c r="I50" s="8" t="s">
        <v>236</v>
      </c>
      <c r="J50" s="8" t="s">
        <v>237</v>
      </c>
      <c r="K50" s="8" t="s">
        <v>21</v>
      </c>
      <c r="L50" s="8" t="s">
        <v>21</v>
      </c>
      <c r="M50" s="8" t="s">
        <v>250</v>
      </c>
      <c r="N50" s="8" t="s">
        <v>240</v>
      </c>
      <c r="O50" s="8" t="s">
        <v>251</v>
      </c>
      <c r="P50" s="8" t="s">
        <v>252</v>
      </c>
      <c r="Q50" s="8" t="s">
        <v>243</v>
      </c>
      <c r="R50" s="8">
        <v>705</v>
      </c>
      <c r="S50" s="8">
        <v>705</v>
      </c>
      <c r="T50" s="8" t="s">
        <v>288</v>
      </c>
      <c r="U50" s="8" t="s">
        <v>104</v>
      </c>
      <c r="V50" s="8" t="b">
        <v>1</v>
      </c>
      <c r="W50" s="8">
        <v>231</v>
      </c>
      <c r="X50" s="8" t="s">
        <v>247</v>
      </c>
      <c r="Y50" s="8">
        <v>3</v>
      </c>
      <c r="Z50" s="8" t="s">
        <v>326</v>
      </c>
      <c r="AA50" s="8" t="b">
        <v>1</v>
      </c>
      <c r="AB50" s="8" t="s">
        <v>327</v>
      </c>
    </row>
    <row r="51" spans="1:28" x14ac:dyDescent="0.2">
      <c r="A51" s="7" t="s">
        <v>328</v>
      </c>
      <c r="B51" s="8">
        <v>64</v>
      </c>
      <c r="C51" s="8" t="s">
        <v>20</v>
      </c>
      <c r="D51" s="8">
        <v>165</v>
      </c>
      <c r="E51" s="8">
        <v>68</v>
      </c>
      <c r="F51" s="8">
        <v>24.79</v>
      </c>
      <c r="G51" s="8" t="s">
        <v>234</v>
      </c>
      <c r="H51" s="8" t="s">
        <v>235</v>
      </c>
      <c r="I51" s="8" t="s">
        <v>236</v>
      </c>
      <c r="J51" s="8" t="s">
        <v>237</v>
      </c>
      <c r="K51" s="8" t="s">
        <v>21</v>
      </c>
      <c r="L51" s="8" t="s">
        <v>21</v>
      </c>
      <c r="M51" s="8" t="s">
        <v>239</v>
      </c>
      <c r="N51" s="8" t="s">
        <v>240</v>
      </c>
      <c r="O51" s="8" t="s">
        <v>251</v>
      </c>
      <c r="P51" s="8" t="s">
        <v>252</v>
      </c>
      <c r="Q51" s="8" t="s">
        <v>243</v>
      </c>
      <c r="R51" s="8">
        <v>397</v>
      </c>
      <c r="S51" s="8">
        <v>401</v>
      </c>
      <c r="T51" s="8" t="s">
        <v>288</v>
      </c>
      <c r="U51" s="8" t="s">
        <v>104</v>
      </c>
      <c r="V51" s="8" t="b">
        <v>1</v>
      </c>
      <c r="W51" s="8">
        <v>162</v>
      </c>
      <c r="X51" s="8" t="s">
        <v>244</v>
      </c>
      <c r="Y51" s="8">
        <v>1</v>
      </c>
      <c r="Z51" s="8" t="s">
        <v>21</v>
      </c>
      <c r="AA51" s="8" t="b">
        <v>0</v>
      </c>
      <c r="AB51" s="8" t="s">
        <v>21</v>
      </c>
    </row>
    <row r="52" spans="1:28" x14ac:dyDescent="0.2">
      <c r="A52" s="7" t="s">
        <v>329</v>
      </c>
      <c r="B52" s="8">
        <v>60</v>
      </c>
      <c r="C52" s="8" t="s">
        <v>20</v>
      </c>
      <c r="D52" s="8">
        <v>160</v>
      </c>
      <c r="E52" s="8">
        <v>60</v>
      </c>
      <c r="F52" s="8">
        <v>23.44</v>
      </c>
      <c r="G52" s="8" t="s">
        <v>292</v>
      </c>
      <c r="H52" s="8" t="s">
        <v>21</v>
      </c>
      <c r="I52" s="8" t="s">
        <v>21</v>
      </c>
      <c r="J52" s="8" t="s">
        <v>237</v>
      </c>
      <c r="K52" s="8" t="s">
        <v>262</v>
      </c>
      <c r="L52" s="8" t="s">
        <v>267</v>
      </c>
      <c r="M52" s="8" t="s">
        <v>250</v>
      </c>
      <c r="N52" s="8" t="s">
        <v>330</v>
      </c>
      <c r="O52" s="8" t="s">
        <v>21</v>
      </c>
      <c r="P52" s="8" t="s">
        <v>252</v>
      </c>
      <c r="Q52" s="8" t="s">
        <v>257</v>
      </c>
      <c r="R52" s="8">
        <v>775</v>
      </c>
      <c r="S52" s="8" t="s">
        <v>21</v>
      </c>
      <c r="T52" s="8" t="s">
        <v>21</v>
      </c>
      <c r="U52" s="8" t="s">
        <v>104</v>
      </c>
      <c r="V52" s="8" t="s">
        <v>21</v>
      </c>
      <c r="W52" s="8" t="s">
        <v>21</v>
      </c>
      <c r="X52" s="8" t="s">
        <v>244</v>
      </c>
      <c r="Y52" s="8">
        <v>1</v>
      </c>
      <c r="Z52" s="8" t="s">
        <v>21</v>
      </c>
      <c r="AA52" s="8" t="b">
        <v>0</v>
      </c>
      <c r="AB52" s="8" t="s">
        <v>21</v>
      </c>
    </row>
    <row r="53" spans="1:28" x14ac:dyDescent="0.2">
      <c r="A53" s="7" t="s">
        <v>331</v>
      </c>
      <c r="B53" s="8">
        <v>63</v>
      </c>
      <c r="C53" s="8" t="s">
        <v>20</v>
      </c>
      <c r="D53" s="8">
        <v>152</v>
      </c>
      <c r="E53" s="8">
        <v>55</v>
      </c>
      <c r="F53" s="8">
        <v>23.82</v>
      </c>
      <c r="G53" s="8" t="s">
        <v>234</v>
      </c>
      <c r="H53" s="8" t="s">
        <v>235</v>
      </c>
      <c r="I53" s="8" t="s">
        <v>236</v>
      </c>
      <c r="J53" s="8" t="s">
        <v>237</v>
      </c>
      <c r="K53" s="8" t="s">
        <v>21</v>
      </c>
      <c r="L53" s="8" t="s">
        <v>21</v>
      </c>
      <c r="M53" s="8" t="s">
        <v>239</v>
      </c>
      <c r="N53" s="8" t="s">
        <v>246</v>
      </c>
      <c r="O53" s="8" t="s">
        <v>251</v>
      </c>
      <c r="P53" s="8" t="s">
        <v>242</v>
      </c>
      <c r="Q53" s="8" t="s">
        <v>243</v>
      </c>
      <c r="R53" s="8">
        <v>206</v>
      </c>
      <c r="S53" s="8">
        <v>274</v>
      </c>
      <c r="T53" s="8" t="s">
        <v>332</v>
      </c>
      <c r="U53" s="8" t="s">
        <v>104</v>
      </c>
      <c r="V53" s="8" t="s">
        <v>21</v>
      </c>
      <c r="W53" s="8" t="s">
        <v>21</v>
      </c>
      <c r="X53" s="8" t="s">
        <v>244</v>
      </c>
      <c r="Y53" s="8">
        <v>1</v>
      </c>
      <c r="Z53" s="8" t="s">
        <v>21</v>
      </c>
      <c r="AA53" s="8" t="b">
        <v>0</v>
      </c>
      <c r="AB53" s="8" t="s">
        <v>21</v>
      </c>
    </row>
    <row r="54" spans="1:28" s="17" customFormat="1" x14ac:dyDescent="0.2">
      <c r="A54" s="7" t="s">
        <v>333</v>
      </c>
      <c r="B54" s="8">
        <v>49</v>
      </c>
      <c r="C54" s="8" t="s">
        <v>27</v>
      </c>
      <c r="D54" s="8">
        <v>176</v>
      </c>
      <c r="E54" s="8">
        <v>105</v>
      </c>
      <c r="F54" s="8">
        <v>33</v>
      </c>
      <c r="G54" s="8" t="s">
        <v>334</v>
      </c>
      <c r="H54" s="8" t="s">
        <v>21</v>
      </c>
      <c r="I54" s="8" t="s">
        <v>21</v>
      </c>
      <c r="J54" s="8" t="s">
        <v>237</v>
      </c>
      <c r="K54" s="8" t="s">
        <v>265</v>
      </c>
      <c r="L54" s="8" t="s">
        <v>267</v>
      </c>
      <c r="M54" s="8" t="s">
        <v>250</v>
      </c>
      <c r="N54" s="8" t="s">
        <v>260</v>
      </c>
      <c r="O54" s="8" t="s">
        <v>251</v>
      </c>
      <c r="P54" s="8" t="s">
        <v>284</v>
      </c>
      <c r="Q54" s="8" t="s">
        <v>257</v>
      </c>
      <c r="R54" s="8">
        <v>1107</v>
      </c>
      <c r="S54" s="8" t="s">
        <v>21</v>
      </c>
      <c r="T54" s="8" t="s">
        <v>21</v>
      </c>
      <c r="U54" s="8" t="s">
        <v>104</v>
      </c>
      <c r="V54" s="8" t="b">
        <v>1</v>
      </c>
      <c r="W54" s="8">
        <v>339</v>
      </c>
      <c r="X54" s="8" t="s">
        <v>244</v>
      </c>
      <c r="Y54" s="8">
        <v>1</v>
      </c>
      <c r="Z54" s="8" t="s">
        <v>21</v>
      </c>
      <c r="AA54" s="8" t="b">
        <v>0</v>
      </c>
      <c r="AB54" s="8" t="s">
        <v>21</v>
      </c>
    </row>
    <row r="55" spans="1:28" x14ac:dyDescent="0.2">
      <c r="A55" s="7" t="s">
        <v>335</v>
      </c>
      <c r="B55" s="8">
        <v>77</v>
      </c>
      <c r="C55" s="8" t="s">
        <v>20</v>
      </c>
      <c r="D55" s="8">
        <v>153</v>
      </c>
      <c r="E55" s="8">
        <v>61</v>
      </c>
      <c r="F55" s="8">
        <v>26</v>
      </c>
      <c r="G55" s="8" t="s">
        <v>334</v>
      </c>
      <c r="H55" s="8" t="s">
        <v>21</v>
      </c>
      <c r="I55" s="8" t="s">
        <v>21</v>
      </c>
      <c r="J55" s="8" t="s">
        <v>237</v>
      </c>
      <c r="K55" s="8" t="s">
        <v>254</v>
      </c>
      <c r="L55" s="8" t="s">
        <v>267</v>
      </c>
      <c r="M55" s="8" t="s">
        <v>250</v>
      </c>
      <c r="N55" s="8" t="s">
        <v>260</v>
      </c>
      <c r="O55" s="8" t="s">
        <v>251</v>
      </c>
      <c r="P55" s="8" t="s">
        <v>242</v>
      </c>
      <c r="Q55" s="8" t="s">
        <v>243</v>
      </c>
      <c r="R55" s="8">
        <v>116</v>
      </c>
      <c r="S55" s="8">
        <v>116</v>
      </c>
      <c r="T55" s="8" t="s">
        <v>336</v>
      </c>
      <c r="U55" s="8" t="s">
        <v>104</v>
      </c>
      <c r="V55" s="8" t="s">
        <v>21</v>
      </c>
      <c r="W55" s="8" t="s">
        <v>21</v>
      </c>
      <c r="X55" s="8" t="s">
        <v>244</v>
      </c>
      <c r="Y55" s="8">
        <v>1</v>
      </c>
      <c r="Z55" s="8" t="s">
        <v>21</v>
      </c>
      <c r="AA55" s="8" t="b">
        <v>0</v>
      </c>
      <c r="AB55" s="8" t="s">
        <v>21</v>
      </c>
    </row>
    <row r="56" spans="1:28" x14ac:dyDescent="0.2">
      <c r="A56" s="7" t="s">
        <v>339</v>
      </c>
      <c r="B56" s="8">
        <v>65</v>
      </c>
      <c r="C56" s="8" t="s">
        <v>20</v>
      </c>
      <c r="D56" s="8">
        <v>164</v>
      </c>
      <c r="E56" s="8">
        <v>58</v>
      </c>
      <c r="F56" s="8">
        <v>21</v>
      </c>
      <c r="G56" s="8" t="s">
        <v>334</v>
      </c>
      <c r="H56" s="8" t="s">
        <v>21</v>
      </c>
      <c r="I56" s="8" t="s">
        <v>21</v>
      </c>
      <c r="J56" s="8" t="s">
        <v>237</v>
      </c>
      <c r="K56" s="8" t="s">
        <v>262</v>
      </c>
      <c r="L56" s="8" t="s">
        <v>305</v>
      </c>
      <c r="M56" s="8" t="s">
        <v>250</v>
      </c>
      <c r="N56" s="8" t="s">
        <v>240</v>
      </c>
      <c r="O56" s="8" t="s">
        <v>251</v>
      </c>
      <c r="P56" s="8" t="s">
        <v>284</v>
      </c>
      <c r="Q56" s="8" t="s">
        <v>257</v>
      </c>
      <c r="R56" s="8">
        <v>1072</v>
      </c>
      <c r="S56" s="8" t="s">
        <v>21</v>
      </c>
      <c r="T56" s="8" t="s">
        <v>21</v>
      </c>
      <c r="U56" s="8" t="s">
        <v>104</v>
      </c>
      <c r="V56" s="8" t="b">
        <v>0</v>
      </c>
      <c r="W56" s="8" t="s">
        <v>21</v>
      </c>
      <c r="X56" s="8" t="s">
        <v>247</v>
      </c>
      <c r="Y56" s="8">
        <v>1</v>
      </c>
      <c r="Z56" s="8" t="s">
        <v>340</v>
      </c>
      <c r="AA56" s="8" t="b">
        <v>0</v>
      </c>
      <c r="AB56" s="8" t="s">
        <v>21</v>
      </c>
    </row>
    <row r="57" spans="1:28" x14ac:dyDescent="0.2">
      <c r="A57" s="7" t="s">
        <v>341</v>
      </c>
      <c r="B57" s="8">
        <v>60</v>
      </c>
      <c r="C57" s="8" t="s">
        <v>20</v>
      </c>
      <c r="D57" s="8">
        <v>165</v>
      </c>
      <c r="E57" s="8">
        <v>85</v>
      </c>
      <c r="F57" s="8">
        <v>31</v>
      </c>
      <c r="G57" s="8" t="s">
        <v>334</v>
      </c>
      <c r="H57" s="8" t="s">
        <v>21</v>
      </c>
      <c r="I57" s="8" t="s">
        <v>21</v>
      </c>
      <c r="J57" s="8" t="s">
        <v>237</v>
      </c>
      <c r="K57" s="8" t="s">
        <v>262</v>
      </c>
      <c r="L57" s="8" t="s">
        <v>267</v>
      </c>
      <c r="M57" s="8" t="s">
        <v>239</v>
      </c>
      <c r="N57" s="8" t="s">
        <v>240</v>
      </c>
      <c r="O57" s="8" t="s">
        <v>251</v>
      </c>
      <c r="P57" s="8" t="s">
        <v>252</v>
      </c>
      <c r="Q57" s="8" t="s">
        <v>257</v>
      </c>
      <c r="R57" s="8">
        <v>666</v>
      </c>
      <c r="S57" s="8" t="s">
        <v>21</v>
      </c>
      <c r="T57" s="8" t="s">
        <v>21</v>
      </c>
      <c r="U57" s="8" t="s">
        <v>106</v>
      </c>
      <c r="V57" s="8" t="b">
        <v>0</v>
      </c>
      <c r="W57" s="8" t="s">
        <v>21</v>
      </c>
      <c r="X57" s="8" t="s">
        <v>244</v>
      </c>
      <c r="Y57" s="8">
        <v>1</v>
      </c>
      <c r="Z57" s="8" t="s">
        <v>21</v>
      </c>
      <c r="AA57" s="8" t="b">
        <v>0</v>
      </c>
      <c r="AB57" s="8" t="s">
        <v>21</v>
      </c>
    </row>
    <row r="58" spans="1:28" x14ac:dyDescent="0.2">
      <c r="A58" s="7" t="s">
        <v>342</v>
      </c>
      <c r="B58" s="8">
        <v>67</v>
      </c>
      <c r="C58" s="8" t="s">
        <v>27</v>
      </c>
      <c r="D58" s="8">
        <v>172</v>
      </c>
      <c r="E58" s="8">
        <v>90</v>
      </c>
      <c r="F58" s="8">
        <v>30.42</v>
      </c>
      <c r="G58" s="8" t="s">
        <v>334</v>
      </c>
      <c r="H58" s="8" t="s">
        <v>21</v>
      </c>
      <c r="I58" s="8" t="s">
        <v>21</v>
      </c>
      <c r="J58" s="8" t="s">
        <v>237</v>
      </c>
      <c r="K58" s="8" t="s">
        <v>262</v>
      </c>
      <c r="L58" s="8" t="s">
        <v>267</v>
      </c>
      <c r="M58" s="8" t="s">
        <v>250</v>
      </c>
      <c r="N58" s="8" t="s">
        <v>240</v>
      </c>
      <c r="O58" s="8" t="s">
        <v>251</v>
      </c>
      <c r="P58" s="8" t="s">
        <v>252</v>
      </c>
      <c r="Q58" s="8" t="s">
        <v>243</v>
      </c>
      <c r="R58" s="8">
        <v>230</v>
      </c>
      <c r="S58" s="8">
        <v>684</v>
      </c>
      <c r="T58" s="8" t="s">
        <v>116</v>
      </c>
      <c r="U58" s="8" t="s">
        <v>104</v>
      </c>
      <c r="V58" s="8" t="b">
        <v>1</v>
      </c>
      <c r="W58" s="8">
        <v>194</v>
      </c>
      <c r="X58" s="8" t="s">
        <v>244</v>
      </c>
      <c r="Y58" s="8">
        <v>1</v>
      </c>
      <c r="Z58" s="8" t="s">
        <v>21</v>
      </c>
      <c r="AA58" s="8" t="b">
        <v>0</v>
      </c>
      <c r="AB58" s="8" t="s">
        <v>21</v>
      </c>
    </row>
    <row r="59" spans="1:28" x14ac:dyDescent="0.2">
      <c r="A59" s="7" t="s">
        <v>343</v>
      </c>
      <c r="B59" s="8">
        <v>64</v>
      </c>
      <c r="C59" s="8" t="s">
        <v>20</v>
      </c>
      <c r="D59" s="8">
        <v>160</v>
      </c>
      <c r="E59" s="8">
        <v>65</v>
      </c>
      <c r="F59" s="8">
        <v>25</v>
      </c>
      <c r="G59" s="8" t="s">
        <v>334</v>
      </c>
      <c r="H59" s="8" t="s">
        <v>21</v>
      </c>
      <c r="I59" s="8" t="s">
        <v>21</v>
      </c>
      <c r="J59" s="8" t="s">
        <v>237</v>
      </c>
      <c r="K59" s="8" t="s">
        <v>21</v>
      </c>
      <c r="L59" s="8" t="s">
        <v>21</v>
      </c>
      <c r="M59" s="8" t="s">
        <v>250</v>
      </c>
      <c r="N59" s="8" t="s">
        <v>246</v>
      </c>
      <c r="O59" s="8" t="s">
        <v>251</v>
      </c>
      <c r="P59" s="8" t="s">
        <v>242</v>
      </c>
      <c r="Q59" s="8" t="s">
        <v>243</v>
      </c>
      <c r="R59" s="8">
        <v>7</v>
      </c>
      <c r="S59" s="8">
        <v>7</v>
      </c>
      <c r="T59" s="8" t="s">
        <v>116</v>
      </c>
      <c r="U59" s="8" t="s">
        <v>104</v>
      </c>
      <c r="V59" s="8" t="b">
        <v>0</v>
      </c>
      <c r="W59" s="8" t="s">
        <v>21</v>
      </c>
      <c r="X59" s="8" t="s">
        <v>244</v>
      </c>
      <c r="Y59" s="8">
        <v>1</v>
      </c>
      <c r="Z59" s="8" t="s">
        <v>21</v>
      </c>
      <c r="AA59" s="8" t="b">
        <v>0</v>
      </c>
      <c r="AB59" s="8" t="s">
        <v>21</v>
      </c>
    </row>
    <row r="60" spans="1:28" x14ac:dyDescent="0.2">
      <c r="A60" s="7" t="s">
        <v>344</v>
      </c>
      <c r="B60" s="8">
        <v>34</v>
      </c>
      <c r="C60" s="8" t="s">
        <v>20</v>
      </c>
      <c r="D60" s="8">
        <v>158</v>
      </c>
      <c r="E60" s="8">
        <v>58</v>
      </c>
      <c r="F60" s="8">
        <v>23</v>
      </c>
      <c r="G60" s="8" t="s">
        <v>334</v>
      </c>
      <c r="H60" s="8" t="s">
        <v>21</v>
      </c>
      <c r="I60" s="8" t="s">
        <v>21</v>
      </c>
      <c r="J60" s="8" t="s">
        <v>237</v>
      </c>
      <c r="K60" s="8" t="s">
        <v>262</v>
      </c>
      <c r="L60" s="8" t="s">
        <v>267</v>
      </c>
      <c r="M60" s="8" t="s">
        <v>239</v>
      </c>
      <c r="N60" s="8" t="s">
        <v>260</v>
      </c>
      <c r="O60" s="8" t="s">
        <v>21</v>
      </c>
      <c r="P60" s="8" t="s">
        <v>252</v>
      </c>
      <c r="Q60" s="8" t="s">
        <v>257</v>
      </c>
      <c r="R60" s="8">
        <v>720</v>
      </c>
      <c r="S60" s="8" t="s">
        <v>21</v>
      </c>
      <c r="T60" s="8" t="s">
        <v>21</v>
      </c>
      <c r="U60" s="8" t="s">
        <v>104</v>
      </c>
      <c r="V60" s="8" t="b">
        <v>1</v>
      </c>
      <c r="W60" s="8">
        <v>480</v>
      </c>
      <c r="X60" s="8" t="s">
        <v>244</v>
      </c>
      <c r="Y60" s="8">
        <v>1</v>
      </c>
      <c r="Z60" s="8" t="s">
        <v>21</v>
      </c>
      <c r="AA60" s="8" t="b">
        <v>0</v>
      </c>
      <c r="AB60" s="8" t="s">
        <v>21</v>
      </c>
    </row>
    <row r="61" spans="1:28" x14ac:dyDescent="0.2">
      <c r="A61" s="7" t="s">
        <v>345</v>
      </c>
      <c r="B61" s="8">
        <v>63</v>
      </c>
      <c r="C61" s="8" t="s">
        <v>27</v>
      </c>
      <c r="D61" s="8">
        <v>182</v>
      </c>
      <c r="E61" s="8">
        <v>97</v>
      </c>
      <c r="F61" s="8">
        <v>29.28</v>
      </c>
      <c r="G61" s="8" t="s">
        <v>334</v>
      </c>
      <c r="H61" s="8" t="s">
        <v>21</v>
      </c>
      <c r="I61" s="8" t="s">
        <v>21</v>
      </c>
      <c r="J61" s="8" t="s">
        <v>237</v>
      </c>
      <c r="K61" s="8" t="s">
        <v>262</v>
      </c>
      <c r="L61" s="8" t="s">
        <v>21</v>
      </c>
      <c r="M61" s="8" t="s">
        <v>250</v>
      </c>
      <c r="N61" s="8" t="s">
        <v>240</v>
      </c>
      <c r="O61" s="8" t="s">
        <v>21</v>
      </c>
      <c r="P61" s="8" t="s">
        <v>242</v>
      </c>
      <c r="Q61" s="8" t="s">
        <v>243</v>
      </c>
      <c r="R61" s="8">
        <v>6</v>
      </c>
      <c r="S61" s="8">
        <v>6</v>
      </c>
      <c r="T61" s="8" t="s">
        <v>346</v>
      </c>
      <c r="U61" s="8" t="s">
        <v>104</v>
      </c>
      <c r="V61" s="8" t="b">
        <v>0</v>
      </c>
      <c r="W61" s="8" t="s">
        <v>21</v>
      </c>
      <c r="X61" s="8" t="s">
        <v>244</v>
      </c>
      <c r="Y61" s="8">
        <v>1</v>
      </c>
      <c r="Z61" s="8" t="s">
        <v>21</v>
      </c>
      <c r="AA61" s="8" t="b">
        <v>0</v>
      </c>
      <c r="AB61" s="8" t="s">
        <v>21</v>
      </c>
    </row>
    <row r="62" spans="1:28" x14ac:dyDescent="0.2">
      <c r="A62" s="7" t="s">
        <v>347</v>
      </c>
      <c r="B62" s="8">
        <v>74</v>
      </c>
      <c r="C62" s="8" t="s">
        <v>27</v>
      </c>
      <c r="D62" s="8">
        <v>185</v>
      </c>
      <c r="E62" s="8">
        <v>78</v>
      </c>
      <c r="F62" s="8">
        <v>22</v>
      </c>
      <c r="G62" s="8" t="s">
        <v>334</v>
      </c>
      <c r="H62" s="8" t="s">
        <v>21</v>
      </c>
      <c r="I62" s="8" t="s">
        <v>21</v>
      </c>
      <c r="J62" s="8" t="s">
        <v>237</v>
      </c>
      <c r="K62" s="8" t="s">
        <v>262</v>
      </c>
      <c r="L62" s="8" t="s">
        <v>267</v>
      </c>
      <c r="M62" s="8" t="s">
        <v>239</v>
      </c>
      <c r="N62" s="8" t="s">
        <v>260</v>
      </c>
      <c r="O62" s="8" t="s">
        <v>21</v>
      </c>
      <c r="P62" s="8" t="s">
        <v>21</v>
      </c>
      <c r="Q62" s="8" t="s">
        <v>21</v>
      </c>
      <c r="R62" s="8" t="s">
        <v>21</v>
      </c>
      <c r="S62" s="8" t="s">
        <v>21</v>
      </c>
      <c r="T62" s="8" t="s">
        <v>21</v>
      </c>
      <c r="U62" s="8" t="s">
        <v>21</v>
      </c>
      <c r="V62" s="8" t="s">
        <v>21</v>
      </c>
      <c r="W62" s="8" t="s">
        <v>21</v>
      </c>
      <c r="X62" s="8" t="s">
        <v>244</v>
      </c>
      <c r="Y62" s="8">
        <v>1</v>
      </c>
      <c r="Z62" s="8" t="s">
        <v>21</v>
      </c>
      <c r="AA62" s="8" t="b">
        <v>0</v>
      </c>
      <c r="AB62" s="8" t="s">
        <v>21</v>
      </c>
    </row>
    <row r="63" spans="1:28" x14ac:dyDescent="0.2">
      <c r="A63" s="7" t="s">
        <v>348</v>
      </c>
      <c r="B63" s="8">
        <v>65</v>
      </c>
      <c r="C63" s="8" t="s">
        <v>27</v>
      </c>
      <c r="D63" s="8">
        <v>180</v>
      </c>
      <c r="E63" s="8">
        <v>90</v>
      </c>
      <c r="F63" s="8">
        <v>27.78</v>
      </c>
      <c r="G63" s="8" t="s">
        <v>334</v>
      </c>
      <c r="H63" s="8" t="s">
        <v>21</v>
      </c>
      <c r="I63" s="8" t="s">
        <v>21</v>
      </c>
      <c r="J63" s="8" t="s">
        <v>237</v>
      </c>
      <c r="K63" s="8" t="s">
        <v>262</v>
      </c>
      <c r="L63" s="8" t="s">
        <v>267</v>
      </c>
      <c r="M63" s="8" t="s">
        <v>250</v>
      </c>
      <c r="N63" s="8" t="s">
        <v>240</v>
      </c>
      <c r="O63" s="8" t="s">
        <v>21</v>
      </c>
      <c r="P63" s="8" t="s">
        <v>242</v>
      </c>
      <c r="Q63" s="8" t="s">
        <v>243</v>
      </c>
      <c r="R63" s="8">
        <v>245</v>
      </c>
      <c r="S63" s="8">
        <v>245</v>
      </c>
      <c r="T63" s="8" t="s">
        <v>349</v>
      </c>
      <c r="U63" s="8" t="s">
        <v>104</v>
      </c>
      <c r="V63" s="8" t="b">
        <v>1</v>
      </c>
      <c r="W63" s="8">
        <v>63</v>
      </c>
      <c r="X63" s="8" t="s">
        <v>244</v>
      </c>
      <c r="Y63" s="8">
        <v>1</v>
      </c>
      <c r="Z63" s="8" t="s">
        <v>21</v>
      </c>
      <c r="AA63" s="8" t="b">
        <v>0</v>
      </c>
      <c r="AB63" s="8" t="s">
        <v>21</v>
      </c>
    </row>
    <row r="64" spans="1:28" x14ac:dyDescent="0.2">
      <c r="A64" s="7" t="s">
        <v>350</v>
      </c>
      <c r="B64" s="8">
        <v>57</v>
      </c>
      <c r="C64" s="8" t="s">
        <v>20</v>
      </c>
      <c r="D64" s="8">
        <v>166</v>
      </c>
      <c r="E64" s="8">
        <v>56</v>
      </c>
      <c r="F64" s="8">
        <v>20</v>
      </c>
      <c r="G64" s="8" t="s">
        <v>334</v>
      </c>
      <c r="H64" s="8" t="s">
        <v>21</v>
      </c>
      <c r="I64" s="8" t="s">
        <v>21</v>
      </c>
      <c r="J64" s="8" t="s">
        <v>237</v>
      </c>
      <c r="K64" s="8" t="s">
        <v>262</v>
      </c>
      <c r="L64" s="8" t="s">
        <v>267</v>
      </c>
      <c r="M64" s="8" t="s">
        <v>239</v>
      </c>
      <c r="N64" s="8" t="s">
        <v>260</v>
      </c>
      <c r="O64" s="8" t="s">
        <v>21</v>
      </c>
      <c r="P64" s="8" t="s">
        <v>21</v>
      </c>
      <c r="Q64" s="8" t="s">
        <v>21</v>
      </c>
      <c r="R64" s="8" t="s">
        <v>21</v>
      </c>
      <c r="S64" s="8" t="s">
        <v>21</v>
      </c>
      <c r="T64" s="8" t="s">
        <v>21</v>
      </c>
      <c r="U64" s="8" t="s">
        <v>21</v>
      </c>
      <c r="V64" s="8" t="s">
        <v>21</v>
      </c>
      <c r="W64" s="8" t="s">
        <v>21</v>
      </c>
      <c r="X64" s="8" t="s">
        <v>244</v>
      </c>
      <c r="Y64" s="8">
        <v>1</v>
      </c>
      <c r="Z64" s="8" t="s">
        <v>21</v>
      </c>
      <c r="AA64" s="8" t="b">
        <v>0</v>
      </c>
      <c r="AB64" s="8" t="s">
        <v>21</v>
      </c>
    </row>
    <row r="65" spans="1:28" x14ac:dyDescent="0.2">
      <c r="A65" s="7" t="s">
        <v>351</v>
      </c>
      <c r="B65" s="8">
        <v>74</v>
      </c>
      <c r="C65" s="8" t="s">
        <v>27</v>
      </c>
      <c r="D65" s="8">
        <v>175</v>
      </c>
      <c r="E65" s="8">
        <v>80</v>
      </c>
      <c r="F65" s="8">
        <v>25.99</v>
      </c>
      <c r="G65" s="8" t="s">
        <v>352</v>
      </c>
      <c r="H65" s="8" t="s">
        <v>235</v>
      </c>
      <c r="I65" s="8" t="s">
        <v>236</v>
      </c>
      <c r="J65" s="8" t="s">
        <v>237</v>
      </c>
      <c r="K65" s="8" t="s">
        <v>262</v>
      </c>
      <c r="L65" s="8" t="s">
        <v>21</v>
      </c>
      <c r="M65" s="8" t="s">
        <v>250</v>
      </c>
      <c r="N65" s="8" t="s">
        <v>240</v>
      </c>
      <c r="O65" s="8" t="s">
        <v>251</v>
      </c>
      <c r="P65" s="8" t="s">
        <v>242</v>
      </c>
      <c r="Q65" s="8" t="s">
        <v>243</v>
      </c>
      <c r="R65" s="8">
        <v>192</v>
      </c>
      <c r="S65" s="8">
        <v>192</v>
      </c>
      <c r="T65" s="8" t="s">
        <v>353</v>
      </c>
      <c r="U65" s="8" t="s">
        <v>106</v>
      </c>
      <c r="V65" s="8" t="b">
        <v>1</v>
      </c>
      <c r="W65" s="8">
        <v>189</v>
      </c>
      <c r="X65" s="8" t="s">
        <v>244</v>
      </c>
      <c r="Y65" s="8">
        <v>1</v>
      </c>
      <c r="Z65" s="8" t="s">
        <v>21</v>
      </c>
      <c r="AA65" s="8" t="b">
        <v>0</v>
      </c>
      <c r="AB65" s="8" t="s">
        <v>21</v>
      </c>
    </row>
    <row r="66" spans="1:28" x14ac:dyDescent="0.2">
      <c r="A66" s="7" t="s">
        <v>354</v>
      </c>
      <c r="B66" s="8">
        <v>73</v>
      </c>
      <c r="C66" s="8" t="s">
        <v>20</v>
      </c>
      <c r="D66" s="8">
        <v>160</v>
      </c>
      <c r="E66" s="8">
        <v>71</v>
      </c>
      <c r="F66" s="8">
        <v>27.73</v>
      </c>
      <c r="G66" s="8" t="s">
        <v>234</v>
      </c>
      <c r="H66" s="8" t="s">
        <v>235</v>
      </c>
      <c r="I66" s="8" t="s">
        <v>236</v>
      </c>
      <c r="J66" s="8" t="s">
        <v>237</v>
      </c>
      <c r="K66" s="8" t="s">
        <v>265</v>
      </c>
      <c r="L66" s="8" t="s">
        <v>21</v>
      </c>
      <c r="M66" s="8" t="s">
        <v>250</v>
      </c>
      <c r="N66" s="8" t="s">
        <v>240</v>
      </c>
      <c r="O66" s="8" t="s">
        <v>21</v>
      </c>
      <c r="P66" s="8" t="s">
        <v>242</v>
      </c>
      <c r="Q66" s="8" t="s">
        <v>243</v>
      </c>
      <c r="R66" s="8">
        <v>19</v>
      </c>
      <c r="S66" s="8">
        <v>19</v>
      </c>
      <c r="T66" s="8" t="s">
        <v>116</v>
      </c>
      <c r="U66" s="8" t="s">
        <v>106</v>
      </c>
      <c r="V66" s="8" t="b">
        <v>0</v>
      </c>
      <c r="W66" s="8" t="s">
        <v>21</v>
      </c>
      <c r="X66" s="8" t="s">
        <v>244</v>
      </c>
      <c r="Y66" s="8">
        <v>1</v>
      </c>
      <c r="Z66" s="8" t="s">
        <v>21</v>
      </c>
      <c r="AA66" s="8" t="b">
        <v>0</v>
      </c>
      <c r="AB66" s="8" t="s">
        <v>21</v>
      </c>
    </row>
    <row r="67" spans="1:28" x14ac:dyDescent="0.2">
      <c r="A67" s="7" t="s">
        <v>355</v>
      </c>
      <c r="B67" s="8">
        <v>49</v>
      </c>
      <c r="C67" s="8" t="s">
        <v>27</v>
      </c>
      <c r="D67" s="8">
        <v>172</v>
      </c>
      <c r="E67" s="8">
        <v>78</v>
      </c>
      <c r="F67" s="8">
        <v>26.37</v>
      </c>
      <c r="G67" s="8" t="s">
        <v>356</v>
      </c>
      <c r="H67" s="8" t="s">
        <v>21</v>
      </c>
      <c r="I67" s="8" t="s">
        <v>21</v>
      </c>
      <c r="J67" s="8" t="s">
        <v>357</v>
      </c>
      <c r="K67" s="8" t="s">
        <v>262</v>
      </c>
      <c r="L67" s="8" t="s">
        <v>21</v>
      </c>
      <c r="M67" s="8" t="s">
        <v>250</v>
      </c>
      <c r="N67" s="8" t="s">
        <v>240</v>
      </c>
      <c r="O67" s="8" t="s">
        <v>21</v>
      </c>
      <c r="P67" s="8" t="s">
        <v>284</v>
      </c>
      <c r="Q67" s="8" t="s">
        <v>257</v>
      </c>
      <c r="R67" s="8">
        <v>1023</v>
      </c>
      <c r="S67" s="8" t="s">
        <v>21</v>
      </c>
      <c r="T67" s="8" t="s">
        <v>21</v>
      </c>
      <c r="U67" s="8" t="s">
        <v>104</v>
      </c>
      <c r="V67" s="8" t="b">
        <v>1</v>
      </c>
      <c r="W67" s="8">
        <v>894</v>
      </c>
      <c r="X67" s="8" t="s">
        <v>244</v>
      </c>
      <c r="Y67" s="8">
        <v>1</v>
      </c>
      <c r="Z67" s="8" t="s">
        <v>21</v>
      </c>
      <c r="AA67" s="8" t="b">
        <v>0</v>
      </c>
      <c r="AB67" s="8" t="s">
        <v>21</v>
      </c>
    </row>
    <row r="68" spans="1:28" x14ac:dyDescent="0.2">
      <c r="A68" s="7" t="s">
        <v>358</v>
      </c>
      <c r="B68" s="8">
        <v>72</v>
      </c>
      <c r="C68" s="8" t="s">
        <v>20</v>
      </c>
      <c r="D68" s="8">
        <v>164</v>
      </c>
      <c r="E68" s="8">
        <v>70</v>
      </c>
      <c r="F68" s="8">
        <v>26.03</v>
      </c>
      <c r="G68" s="8" t="s">
        <v>356</v>
      </c>
      <c r="H68" s="8" t="s">
        <v>21</v>
      </c>
      <c r="I68" s="8" t="s">
        <v>21</v>
      </c>
      <c r="J68" s="8" t="s">
        <v>357</v>
      </c>
      <c r="K68" s="8" t="s">
        <v>262</v>
      </c>
      <c r="L68" s="8" t="s">
        <v>267</v>
      </c>
      <c r="M68" s="8" t="s">
        <v>250</v>
      </c>
      <c r="N68" s="8" t="s">
        <v>260</v>
      </c>
      <c r="O68" s="8" t="s">
        <v>21</v>
      </c>
      <c r="P68" s="8" t="s">
        <v>252</v>
      </c>
      <c r="Q68" s="8" t="s">
        <v>243</v>
      </c>
      <c r="R68" s="8">
        <v>805</v>
      </c>
      <c r="S68" s="8">
        <v>805</v>
      </c>
      <c r="T68" s="8" t="s">
        <v>288</v>
      </c>
      <c r="U68" s="8" t="s">
        <v>104</v>
      </c>
      <c r="V68" s="8" t="b">
        <v>1</v>
      </c>
      <c r="W68" s="8">
        <v>538</v>
      </c>
      <c r="X68" s="8" t="s">
        <v>244</v>
      </c>
      <c r="Y68" s="8">
        <v>1</v>
      </c>
      <c r="Z68" s="8" t="s">
        <v>21</v>
      </c>
      <c r="AA68" s="8" t="b">
        <v>0</v>
      </c>
      <c r="AB68" s="8" t="s">
        <v>21</v>
      </c>
    </row>
    <row r="69" spans="1:28" x14ac:dyDescent="0.2">
      <c r="A69" s="7" t="s">
        <v>359</v>
      </c>
      <c r="B69" s="8">
        <v>44</v>
      </c>
      <c r="C69" s="8" t="s">
        <v>27</v>
      </c>
      <c r="D69" s="8">
        <v>170</v>
      </c>
      <c r="E69" s="8">
        <v>70</v>
      </c>
      <c r="F69" s="8">
        <v>24.22</v>
      </c>
      <c r="G69" s="8" t="s">
        <v>356</v>
      </c>
      <c r="H69" s="8" t="s">
        <v>21</v>
      </c>
      <c r="I69" s="8" t="s">
        <v>21</v>
      </c>
      <c r="J69" s="8" t="s">
        <v>357</v>
      </c>
      <c r="K69" s="8" t="s">
        <v>262</v>
      </c>
      <c r="L69" s="8" t="s">
        <v>267</v>
      </c>
      <c r="M69" s="8" t="s">
        <v>239</v>
      </c>
      <c r="N69" s="8" t="s">
        <v>240</v>
      </c>
      <c r="O69" s="8" t="s">
        <v>21</v>
      </c>
      <c r="P69" s="8" t="s">
        <v>252</v>
      </c>
      <c r="Q69" s="8" t="s">
        <v>243</v>
      </c>
      <c r="R69" s="8">
        <v>590</v>
      </c>
      <c r="S69" s="8">
        <v>590</v>
      </c>
      <c r="T69" s="8" t="s">
        <v>288</v>
      </c>
      <c r="U69" s="8" t="s">
        <v>104</v>
      </c>
      <c r="V69" s="8" t="b">
        <v>0</v>
      </c>
      <c r="W69" s="8" t="s">
        <v>21</v>
      </c>
      <c r="X69" s="8" t="s">
        <v>244</v>
      </c>
      <c r="Y69" s="8">
        <v>2</v>
      </c>
      <c r="Z69" s="8" t="s">
        <v>21</v>
      </c>
      <c r="AA69" s="8" t="b">
        <v>0</v>
      </c>
      <c r="AB69" s="8" t="s">
        <v>21</v>
      </c>
    </row>
    <row r="70" spans="1:28" x14ac:dyDescent="0.2">
      <c r="A70" s="7" t="s">
        <v>360</v>
      </c>
      <c r="B70" s="8">
        <v>48</v>
      </c>
      <c r="C70" s="8" t="s">
        <v>20</v>
      </c>
      <c r="D70" s="8">
        <v>153</v>
      </c>
      <c r="E70" s="8">
        <v>52</v>
      </c>
      <c r="F70" s="8">
        <v>22.21</v>
      </c>
      <c r="G70" s="8" t="s">
        <v>356</v>
      </c>
      <c r="H70" s="8" t="s">
        <v>21</v>
      </c>
      <c r="I70" s="8" t="s">
        <v>21</v>
      </c>
      <c r="J70" s="8" t="s">
        <v>357</v>
      </c>
      <c r="K70" s="8" t="s">
        <v>262</v>
      </c>
      <c r="L70" s="8" t="s">
        <v>267</v>
      </c>
      <c r="M70" s="8" t="s">
        <v>239</v>
      </c>
      <c r="N70" s="8" t="s">
        <v>361</v>
      </c>
      <c r="O70" s="8" t="s">
        <v>21</v>
      </c>
      <c r="P70" s="8" t="s">
        <v>242</v>
      </c>
      <c r="Q70" s="8" t="s">
        <v>257</v>
      </c>
      <c r="R70" s="8">
        <v>383</v>
      </c>
      <c r="S70" s="8" t="s">
        <v>21</v>
      </c>
      <c r="T70" s="8" t="s">
        <v>21</v>
      </c>
      <c r="U70" s="8" t="s">
        <v>106</v>
      </c>
      <c r="V70" s="8" t="s">
        <v>21</v>
      </c>
      <c r="W70" s="8" t="s">
        <v>21</v>
      </c>
      <c r="X70" s="8" t="s">
        <v>244</v>
      </c>
      <c r="Y70" s="8">
        <v>2</v>
      </c>
      <c r="Z70" s="8" t="s">
        <v>21</v>
      </c>
      <c r="AA70" s="8" t="b">
        <v>0</v>
      </c>
      <c r="AB70" s="8" t="s">
        <v>21</v>
      </c>
    </row>
    <row r="71" spans="1:28" x14ac:dyDescent="0.2">
      <c r="A71" s="7" t="s">
        <v>362</v>
      </c>
      <c r="B71" s="8">
        <v>71</v>
      </c>
      <c r="C71" s="8" t="s">
        <v>20</v>
      </c>
      <c r="D71" s="8">
        <v>158</v>
      </c>
      <c r="E71" s="8">
        <v>58</v>
      </c>
      <c r="F71" s="8">
        <v>23.23</v>
      </c>
      <c r="G71" s="8" t="s">
        <v>356</v>
      </c>
      <c r="H71" s="8" t="s">
        <v>21</v>
      </c>
      <c r="I71" s="8" t="s">
        <v>21</v>
      </c>
      <c r="J71" s="8" t="s">
        <v>357</v>
      </c>
      <c r="K71" s="8" t="s">
        <v>262</v>
      </c>
      <c r="L71" s="8" t="s">
        <v>267</v>
      </c>
      <c r="M71" s="8" t="s">
        <v>239</v>
      </c>
      <c r="N71" s="8" t="s">
        <v>363</v>
      </c>
      <c r="O71" s="8" t="s">
        <v>21</v>
      </c>
      <c r="P71" s="8" t="s">
        <v>242</v>
      </c>
      <c r="Q71" s="8" t="s">
        <v>243</v>
      </c>
      <c r="R71" s="8">
        <v>96</v>
      </c>
      <c r="S71" s="8">
        <v>121</v>
      </c>
      <c r="T71" s="8" t="s">
        <v>21</v>
      </c>
      <c r="U71" s="8" t="s">
        <v>106</v>
      </c>
      <c r="V71" s="8" t="s">
        <v>21</v>
      </c>
      <c r="W71" s="8" t="s">
        <v>21</v>
      </c>
      <c r="X71" s="8" t="s">
        <v>244</v>
      </c>
      <c r="Y71" s="8">
        <v>1</v>
      </c>
      <c r="Z71" s="8" t="s">
        <v>21</v>
      </c>
      <c r="AA71" s="8" t="b">
        <v>0</v>
      </c>
      <c r="AB71" s="8" t="s">
        <v>21</v>
      </c>
    </row>
    <row r="72" spans="1:28" x14ac:dyDescent="0.2">
      <c r="A72" s="7" t="s">
        <v>364</v>
      </c>
      <c r="B72" s="8">
        <v>53</v>
      </c>
      <c r="C72" s="8" t="s">
        <v>20</v>
      </c>
      <c r="D72" s="8">
        <v>156</v>
      </c>
      <c r="E72" s="8">
        <v>65</v>
      </c>
      <c r="F72" s="8">
        <v>26.71</v>
      </c>
      <c r="G72" s="8" t="s">
        <v>356</v>
      </c>
      <c r="H72" s="8" t="s">
        <v>21</v>
      </c>
      <c r="I72" s="8" t="s">
        <v>21</v>
      </c>
      <c r="J72" s="8" t="s">
        <v>357</v>
      </c>
      <c r="K72" s="8" t="s">
        <v>262</v>
      </c>
      <c r="L72" s="8" t="s">
        <v>267</v>
      </c>
      <c r="M72" s="8" t="s">
        <v>239</v>
      </c>
      <c r="N72" s="8" t="s">
        <v>260</v>
      </c>
      <c r="O72" s="8" t="s">
        <v>21</v>
      </c>
      <c r="P72" s="8" t="s">
        <v>252</v>
      </c>
      <c r="Q72" s="8" t="s">
        <v>243</v>
      </c>
      <c r="R72" s="8">
        <v>841</v>
      </c>
      <c r="S72" s="8">
        <v>841</v>
      </c>
      <c r="T72" s="8" t="s">
        <v>288</v>
      </c>
      <c r="U72" s="8" t="s">
        <v>104</v>
      </c>
      <c r="V72" s="8" t="b">
        <v>1</v>
      </c>
      <c r="W72" s="8">
        <v>445</v>
      </c>
      <c r="X72" s="8" t="s">
        <v>244</v>
      </c>
      <c r="Y72" s="8">
        <v>1</v>
      </c>
      <c r="Z72" s="8" t="s">
        <v>21</v>
      </c>
      <c r="AA72" s="8" t="b">
        <v>0</v>
      </c>
      <c r="AB72" s="8" t="s">
        <v>21</v>
      </c>
    </row>
    <row r="73" spans="1:28" x14ac:dyDescent="0.2">
      <c r="A73" s="7" t="s">
        <v>365</v>
      </c>
      <c r="B73" s="8">
        <v>60</v>
      </c>
      <c r="C73" s="8" t="s">
        <v>27</v>
      </c>
      <c r="D73" s="8">
        <v>170</v>
      </c>
      <c r="E73" s="8">
        <v>65</v>
      </c>
      <c r="F73" s="8">
        <v>22.49</v>
      </c>
      <c r="G73" s="8" t="s">
        <v>356</v>
      </c>
      <c r="H73" s="8" t="s">
        <v>21</v>
      </c>
      <c r="I73" s="8" t="s">
        <v>21</v>
      </c>
      <c r="J73" s="8" t="s">
        <v>357</v>
      </c>
      <c r="K73" s="8" t="s">
        <v>254</v>
      </c>
      <c r="L73" s="8" t="s">
        <v>267</v>
      </c>
      <c r="M73" s="8" t="s">
        <v>239</v>
      </c>
      <c r="N73" s="8" t="s">
        <v>260</v>
      </c>
      <c r="O73" s="8" t="s">
        <v>241</v>
      </c>
      <c r="P73" s="8" t="s">
        <v>242</v>
      </c>
      <c r="Q73" s="8" t="s">
        <v>243</v>
      </c>
      <c r="R73" s="8">
        <v>221</v>
      </c>
      <c r="S73" s="8">
        <v>270</v>
      </c>
      <c r="T73" s="8" t="s">
        <v>21</v>
      </c>
      <c r="U73" s="8" t="s">
        <v>104</v>
      </c>
      <c r="V73" s="8" t="s">
        <v>21</v>
      </c>
      <c r="W73" s="8" t="s">
        <v>21</v>
      </c>
      <c r="X73" s="8" t="s">
        <v>244</v>
      </c>
      <c r="Y73" s="8">
        <v>1</v>
      </c>
      <c r="Z73" s="8" t="s">
        <v>21</v>
      </c>
      <c r="AA73" s="8" t="b">
        <v>0</v>
      </c>
      <c r="AB73" s="8" t="s">
        <v>21</v>
      </c>
    </row>
    <row r="74" spans="1:28" x14ac:dyDescent="0.2">
      <c r="A74" s="7" t="s">
        <v>366</v>
      </c>
      <c r="B74" s="8">
        <v>47</v>
      </c>
      <c r="C74" s="8" t="s">
        <v>27</v>
      </c>
      <c r="D74" s="8">
        <v>184</v>
      </c>
      <c r="E74" s="8">
        <v>103</v>
      </c>
      <c r="F74" s="8">
        <v>30.42</v>
      </c>
      <c r="G74" s="8" t="s">
        <v>334</v>
      </c>
      <c r="H74" s="8" t="s">
        <v>21</v>
      </c>
      <c r="I74" s="8" t="s">
        <v>21</v>
      </c>
      <c r="J74" s="8" t="s">
        <v>237</v>
      </c>
      <c r="K74" s="8" t="s">
        <v>254</v>
      </c>
      <c r="L74" s="8" t="s">
        <v>267</v>
      </c>
      <c r="M74" s="8" t="s">
        <v>239</v>
      </c>
      <c r="N74" s="8" t="s">
        <v>367</v>
      </c>
      <c r="O74" s="8" t="s">
        <v>251</v>
      </c>
      <c r="P74" s="8" t="s">
        <v>242</v>
      </c>
      <c r="Q74" s="8" t="s">
        <v>243</v>
      </c>
      <c r="R74" s="8">
        <v>363</v>
      </c>
      <c r="S74" s="8">
        <v>363</v>
      </c>
      <c r="T74" s="8" t="s">
        <v>116</v>
      </c>
      <c r="U74" s="8" t="s">
        <v>104</v>
      </c>
      <c r="V74" s="8" t="b">
        <v>0</v>
      </c>
      <c r="W74" s="8" t="s">
        <v>21</v>
      </c>
      <c r="X74" s="8" t="s">
        <v>244</v>
      </c>
      <c r="Y74" s="8">
        <v>1</v>
      </c>
      <c r="Z74" s="8" t="s">
        <v>21</v>
      </c>
      <c r="AA74" s="8" t="b">
        <v>0</v>
      </c>
      <c r="AB74" s="8" t="s">
        <v>21</v>
      </c>
    </row>
    <row r="75" spans="1:28" x14ac:dyDescent="0.2">
      <c r="A75" s="7" t="s">
        <v>368</v>
      </c>
      <c r="B75" s="8">
        <v>59</v>
      </c>
      <c r="C75" s="8" t="s">
        <v>27</v>
      </c>
      <c r="D75" s="8">
        <v>184</v>
      </c>
      <c r="E75" s="8">
        <v>82</v>
      </c>
      <c r="F75" s="8">
        <v>24.22</v>
      </c>
      <c r="G75" s="8" t="s">
        <v>334</v>
      </c>
      <c r="H75" s="8" t="s">
        <v>21</v>
      </c>
      <c r="I75" s="8" t="s">
        <v>21</v>
      </c>
      <c r="J75" s="8" t="s">
        <v>237</v>
      </c>
      <c r="K75" s="8" t="s">
        <v>262</v>
      </c>
      <c r="L75" s="8" t="s">
        <v>267</v>
      </c>
      <c r="M75" s="8" t="s">
        <v>239</v>
      </c>
      <c r="N75" s="8" t="s">
        <v>240</v>
      </c>
      <c r="O75" s="8" t="s">
        <v>251</v>
      </c>
      <c r="P75" s="8" t="s">
        <v>242</v>
      </c>
      <c r="Q75" s="8" t="s">
        <v>257</v>
      </c>
      <c r="R75" s="8">
        <v>3</v>
      </c>
      <c r="S75" s="8" t="s">
        <v>21</v>
      </c>
      <c r="T75" s="8" t="s">
        <v>21</v>
      </c>
      <c r="U75" s="8" t="s">
        <v>106</v>
      </c>
      <c r="V75" s="8" t="s">
        <v>21</v>
      </c>
      <c r="W75" s="8" t="s">
        <v>21</v>
      </c>
      <c r="X75" s="8" t="s">
        <v>244</v>
      </c>
      <c r="Y75" s="8">
        <v>1</v>
      </c>
      <c r="Z75" s="8" t="s">
        <v>21</v>
      </c>
      <c r="AA75" s="8" t="b">
        <v>0</v>
      </c>
      <c r="AB75" s="8" t="s">
        <v>21</v>
      </c>
    </row>
    <row r="76" spans="1:28" x14ac:dyDescent="0.2">
      <c r="A76" s="7" t="s">
        <v>369</v>
      </c>
      <c r="B76" s="8">
        <v>66</v>
      </c>
      <c r="C76" s="8" t="s">
        <v>27</v>
      </c>
      <c r="D76" s="8">
        <v>178</v>
      </c>
      <c r="E76" s="8">
        <v>80</v>
      </c>
      <c r="F76" s="8">
        <v>25</v>
      </c>
      <c r="G76" s="8" t="s">
        <v>334</v>
      </c>
      <c r="H76" s="8" t="s">
        <v>21</v>
      </c>
      <c r="I76" s="8" t="s">
        <v>21</v>
      </c>
      <c r="J76" s="8" t="s">
        <v>237</v>
      </c>
      <c r="K76" s="8" t="s">
        <v>262</v>
      </c>
      <c r="L76" s="8" t="s">
        <v>267</v>
      </c>
      <c r="M76" s="8" t="s">
        <v>250</v>
      </c>
      <c r="N76" s="8" t="s">
        <v>370</v>
      </c>
      <c r="O76" s="8" t="s">
        <v>241</v>
      </c>
      <c r="P76" s="8" t="s">
        <v>252</v>
      </c>
      <c r="Q76" s="8" t="s">
        <v>243</v>
      </c>
      <c r="R76" s="8">
        <v>382</v>
      </c>
      <c r="S76" s="8">
        <v>382</v>
      </c>
      <c r="T76" s="8" t="s">
        <v>371</v>
      </c>
      <c r="U76" s="8" t="s">
        <v>104</v>
      </c>
      <c r="V76" s="8" t="b">
        <v>1</v>
      </c>
      <c r="W76" s="8">
        <v>281</v>
      </c>
      <c r="X76" s="8" t="s">
        <v>244</v>
      </c>
      <c r="Y76" s="8">
        <v>1</v>
      </c>
      <c r="Z76" s="8" t="s">
        <v>21</v>
      </c>
      <c r="AA76" s="8" t="b">
        <v>0</v>
      </c>
      <c r="AB76" s="8" t="s">
        <v>21</v>
      </c>
    </row>
    <row r="77" spans="1:28" x14ac:dyDescent="0.2">
      <c r="A77" s="7" t="s">
        <v>372</v>
      </c>
      <c r="B77" s="8">
        <v>69</v>
      </c>
      <c r="C77" s="8" t="s">
        <v>20</v>
      </c>
      <c r="D77" s="8">
        <v>164</v>
      </c>
      <c r="E77" s="8">
        <v>60</v>
      </c>
      <c r="F77" s="8">
        <v>22</v>
      </c>
      <c r="G77" s="8" t="s">
        <v>334</v>
      </c>
      <c r="H77" s="8" t="s">
        <v>21</v>
      </c>
      <c r="I77" s="8" t="s">
        <v>21</v>
      </c>
      <c r="J77" s="8" t="s">
        <v>237</v>
      </c>
      <c r="K77" s="8" t="s">
        <v>262</v>
      </c>
      <c r="L77" s="8" t="s">
        <v>21</v>
      </c>
      <c r="M77" s="8" t="s">
        <v>250</v>
      </c>
      <c r="N77" s="8" t="s">
        <v>260</v>
      </c>
      <c r="O77" s="8" t="s">
        <v>21</v>
      </c>
      <c r="P77" s="8" t="s">
        <v>252</v>
      </c>
      <c r="Q77" s="8" t="s">
        <v>243</v>
      </c>
      <c r="R77" s="8">
        <v>651</v>
      </c>
      <c r="S77" s="8">
        <v>651</v>
      </c>
      <c r="T77" s="8" t="s">
        <v>288</v>
      </c>
      <c r="U77" s="8" t="s">
        <v>104</v>
      </c>
      <c r="V77" s="8" t="b">
        <v>1</v>
      </c>
      <c r="W77" s="8">
        <v>413</v>
      </c>
      <c r="X77" s="8" t="s">
        <v>244</v>
      </c>
      <c r="Y77" s="8">
        <v>2</v>
      </c>
      <c r="Z77" s="8" t="s">
        <v>21</v>
      </c>
      <c r="AA77" s="8" t="b">
        <v>0</v>
      </c>
      <c r="AB77" s="8" t="s">
        <v>21</v>
      </c>
    </row>
    <row r="78" spans="1:28" x14ac:dyDescent="0.2">
      <c r="A78" s="7" t="s">
        <v>373</v>
      </c>
      <c r="B78" s="8">
        <v>53</v>
      </c>
      <c r="C78" s="8" t="s">
        <v>20</v>
      </c>
      <c r="D78" s="8">
        <v>160</v>
      </c>
      <c r="E78" s="8">
        <v>70</v>
      </c>
      <c r="F78" s="8">
        <v>27.34</v>
      </c>
      <c r="G78" s="8" t="s">
        <v>356</v>
      </c>
      <c r="H78" s="8" t="s">
        <v>21</v>
      </c>
      <c r="I78" s="8" t="s">
        <v>21</v>
      </c>
      <c r="J78" s="8" t="s">
        <v>357</v>
      </c>
      <c r="K78" s="8" t="s">
        <v>262</v>
      </c>
      <c r="L78" s="8" t="s">
        <v>267</v>
      </c>
      <c r="M78" s="8" t="s">
        <v>239</v>
      </c>
      <c r="N78" s="8" t="s">
        <v>260</v>
      </c>
      <c r="O78" s="8" t="s">
        <v>241</v>
      </c>
      <c r="P78" s="8" t="s">
        <v>242</v>
      </c>
      <c r="Q78" s="8" t="s">
        <v>257</v>
      </c>
      <c r="R78" s="8">
        <v>388</v>
      </c>
      <c r="S78" s="8" t="s">
        <v>21</v>
      </c>
      <c r="T78" s="8" t="s">
        <v>21</v>
      </c>
      <c r="U78" s="8" t="s">
        <v>106</v>
      </c>
      <c r="V78" s="8" t="b">
        <v>0</v>
      </c>
      <c r="W78" s="8" t="s">
        <v>21</v>
      </c>
      <c r="X78" s="8" t="s">
        <v>244</v>
      </c>
      <c r="Y78" s="8">
        <v>1</v>
      </c>
      <c r="Z78" s="8" t="s">
        <v>21</v>
      </c>
      <c r="AA78" s="8" t="b">
        <v>0</v>
      </c>
      <c r="AB78" s="8" t="s">
        <v>21</v>
      </c>
    </row>
    <row r="79" spans="1:28" x14ac:dyDescent="0.2">
      <c r="A79" s="7" t="s">
        <v>374</v>
      </c>
      <c r="B79" s="8">
        <v>63</v>
      </c>
      <c r="C79" s="8" t="s">
        <v>20</v>
      </c>
      <c r="D79" s="8">
        <v>157</v>
      </c>
      <c r="E79" s="8">
        <v>50</v>
      </c>
      <c r="F79" s="8">
        <v>20.28</v>
      </c>
      <c r="G79" s="8" t="s">
        <v>356</v>
      </c>
      <c r="H79" s="8" t="s">
        <v>21</v>
      </c>
      <c r="I79" s="8" t="s">
        <v>21</v>
      </c>
      <c r="J79" s="8" t="s">
        <v>357</v>
      </c>
      <c r="K79" s="8" t="s">
        <v>262</v>
      </c>
      <c r="L79" s="8" t="s">
        <v>267</v>
      </c>
      <c r="M79" s="8" t="s">
        <v>250</v>
      </c>
      <c r="N79" s="8" t="s">
        <v>260</v>
      </c>
      <c r="O79" s="8" t="s">
        <v>241</v>
      </c>
      <c r="P79" s="8" t="s">
        <v>252</v>
      </c>
      <c r="Q79" s="8" t="s">
        <v>243</v>
      </c>
      <c r="R79" s="8">
        <v>340</v>
      </c>
      <c r="S79" s="8">
        <v>340</v>
      </c>
      <c r="T79" s="8" t="s">
        <v>375</v>
      </c>
      <c r="U79" s="8" t="s">
        <v>106</v>
      </c>
      <c r="V79" s="8" t="b">
        <v>1</v>
      </c>
      <c r="W79" s="8">
        <v>248</v>
      </c>
      <c r="X79" s="8" t="s">
        <v>244</v>
      </c>
      <c r="Y79" s="8">
        <v>1</v>
      </c>
      <c r="Z79" s="8" t="s">
        <v>21</v>
      </c>
      <c r="AA79" s="8" t="b">
        <v>0</v>
      </c>
      <c r="AB79" s="8" t="s">
        <v>21</v>
      </c>
    </row>
    <row r="80" spans="1:28" x14ac:dyDescent="0.2">
      <c r="A80" s="7" t="s">
        <v>376</v>
      </c>
      <c r="B80" s="8">
        <v>61</v>
      </c>
      <c r="C80" s="8" t="s">
        <v>20</v>
      </c>
      <c r="D80" s="8">
        <v>158</v>
      </c>
      <c r="E80" s="8">
        <v>50</v>
      </c>
      <c r="F80" s="8">
        <v>20.03</v>
      </c>
      <c r="G80" s="8" t="s">
        <v>356</v>
      </c>
      <c r="H80" s="8" t="s">
        <v>21</v>
      </c>
      <c r="I80" s="8" t="s">
        <v>21</v>
      </c>
      <c r="J80" s="8" t="s">
        <v>377</v>
      </c>
      <c r="K80" s="8" t="s">
        <v>262</v>
      </c>
      <c r="L80" s="8" t="s">
        <v>267</v>
      </c>
      <c r="M80" s="8" t="s">
        <v>250</v>
      </c>
      <c r="N80" s="8" t="s">
        <v>240</v>
      </c>
      <c r="O80" s="8" t="s">
        <v>241</v>
      </c>
      <c r="P80" s="8" t="s">
        <v>242</v>
      </c>
      <c r="Q80" s="8" t="s">
        <v>257</v>
      </c>
      <c r="R80" s="8">
        <v>386</v>
      </c>
      <c r="S80" s="8" t="s">
        <v>21</v>
      </c>
      <c r="T80" s="8" t="s">
        <v>21</v>
      </c>
      <c r="U80" s="8" t="s">
        <v>106</v>
      </c>
      <c r="V80" s="8" t="b">
        <v>1</v>
      </c>
      <c r="W80" s="8">
        <v>279</v>
      </c>
      <c r="X80" s="8" t="s">
        <v>244</v>
      </c>
      <c r="Y80" s="8">
        <v>1</v>
      </c>
      <c r="Z80" s="8" t="s">
        <v>21</v>
      </c>
      <c r="AA80" s="8" t="b">
        <v>0</v>
      </c>
      <c r="AB80" s="8" t="s">
        <v>21</v>
      </c>
    </row>
    <row r="81" spans="1:28" x14ac:dyDescent="0.2">
      <c r="A81" s="7" t="s">
        <v>378</v>
      </c>
      <c r="B81" s="8">
        <v>53</v>
      </c>
      <c r="C81" s="8" t="s">
        <v>27</v>
      </c>
      <c r="D81" s="8">
        <v>175</v>
      </c>
      <c r="E81" s="8">
        <v>67</v>
      </c>
      <c r="F81" s="8">
        <v>21.88</v>
      </c>
      <c r="G81" s="8" t="s">
        <v>356</v>
      </c>
      <c r="H81" s="8" t="s">
        <v>21</v>
      </c>
      <c r="I81" s="8" t="s">
        <v>21</v>
      </c>
      <c r="J81" s="8" t="s">
        <v>357</v>
      </c>
      <c r="K81" s="8" t="s">
        <v>262</v>
      </c>
      <c r="L81" s="8" t="s">
        <v>267</v>
      </c>
      <c r="M81" s="8" t="s">
        <v>250</v>
      </c>
      <c r="N81" s="8" t="s">
        <v>240</v>
      </c>
      <c r="O81" s="8" t="s">
        <v>241</v>
      </c>
      <c r="P81" s="8" t="s">
        <v>242</v>
      </c>
      <c r="Q81" s="8" t="s">
        <v>257</v>
      </c>
      <c r="R81" s="8">
        <v>264</v>
      </c>
      <c r="S81" s="8" t="s">
        <v>21</v>
      </c>
      <c r="T81" s="8" t="s">
        <v>21</v>
      </c>
      <c r="U81" s="8" t="s">
        <v>106</v>
      </c>
      <c r="V81" s="8" t="b">
        <v>1</v>
      </c>
      <c r="W81" s="8">
        <v>99</v>
      </c>
      <c r="X81" s="8" t="s">
        <v>244</v>
      </c>
      <c r="Y81" s="8">
        <v>1</v>
      </c>
      <c r="Z81" s="8" t="s">
        <v>21</v>
      </c>
      <c r="AA81" s="8" t="b">
        <v>0</v>
      </c>
      <c r="AB81" s="8" t="s">
        <v>21</v>
      </c>
    </row>
    <row r="82" spans="1:28" x14ac:dyDescent="0.2">
      <c r="A82" s="7" t="s">
        <v>379</v>
      </c>
      <c r="B82" s="8">
        <v>59</v>
      </c>
      <c r="C82" s="8" t="s">
        <v>27</v>
      </c>
      <c r="D82" s="8">
        <v>180</v>
      </c>
      <c r="E82" s="8">
        <v>70</v>
      </c>
      <c r="F82" s="8">
        <v>21.6</v>
      </c>
      <c r="G82" s="8" t="s">
        <v>356</v>
      </c>
      <c r="H82" s="8" t="s">
        <v>21</v>
      </c>
      <c r="I82" s="8" t="s">
        <v>21</v>
      </c>
      <c r="J82" s="8" t="s">
        <v>357</v>
      </c>
      <c r="K82" s="8" t="s">
        <v>262</v>
      </c>
      <c r="L82" s="8" t="s">
        <v>267</v>
      </c>
      <c r="M82" s="8" t="s">
        <v>250</v>
      </c>
      <c r="N82" s="8" t="s">
        <v>260</v>
      </c>
      <c r="O82" s="8" t="s">
        <v>21</v>
      </c>
      <c r="P82" s="8" t="s">
        <v>252</v>
      </c>
      <c r="Q82" s="8" t="s">
        <v>243</v>
      </c>
      <c r="R82" s="8">
        <v>411</v>
      </c>
      <c r="S82" s="8">
        <v>411</v>
      </c>
      <c r="T82" s="8" t="s">
        <v>288</v>
      </c>
      <c r="U82" s="8" t="s">
        <v>104</v>
      </c>
      <c r="V82" s="8" t="b">
        <v>1</v>
      </c>
      <c r="W82" s="8">
        <v>260</v>
      </c>
      <c r="X82" s="8" t="s">
        <v>244</v>
      </c>
      <c r="Y82" s="8">
        <v>1</v>
      </c>
      <c r="Z82" s="8" t="s">
        <v>21</v>
      </c>
      <c r="AA82" s="8" t="b">
        <v>0</v>
      </c>
      <c r="AB82" s="8" t="s">
        <v>21</v>
      </c>
    </row>
    <row r="83" spans="1:28" x14ac:dyDescent="0.2">
      <c r="A83" s="7" t="s">
        <v>380</v>
      </c>
      <c r="B83" s="8">
        <v>53</v>
      </c>
      <c r="C83" s="8" t="s">
        <v>27</v>
      </c>
      <c r="D83" s="8">
        <v>182</v>
      </c>
      <c r="E83" s="8">
        <v>75</v>
      </c>
      <c r="F83" s="8">
        <v>22.64</v>
      </c>
      <c r="G83" s="8" t="s">
        <v>356</v>
      </c>
      <c r="H83" s="8" t="s">
        <v>21</v>
      </c>
      <c r="I83" s="8" t="s">
        <v>21</v>
      </c>
      <c r="J83" s="8" t="s">
        <v>357</v>
      </c>
      <c r="K83" s="8" t="s">
        <v>262</v>
      </c>
      <c r="L83" s="8" t="s">
        <v>21</v>
      </c>
      <c r="M83" s="8" t="s">
        <v>239</v>
      </c>
      <c r="N83" s="8" t="s">
        <v>270</v>
      </c>
      <c r="O83" s="8" t="s">
        <v>21</v>
      </c>
      <c r="P83" s="8" t="s">
        <v>242</v>
      </c>
      <c r="Q83" s="8" t="s">
        <v>243</v>
      </c>
      <c r="R83" s="8">
        <v>311</v>
      </c>
      <c r="S83" s="8">
        <v>311</v>
      </c>
      <c r="T83" s="8" t="s">
        <v>288</v>
      </c>
      <c r="U83" s="8" t="s">
        <v>104</v>
      </c>
      <c r="V83" s="8" t="b">
        <v>1</v>
      </c>
      <c r="W83" s="8">
        <v>261</v>
      </c>
      <c r="X83" s="8" t="s">
        <v>244</v>
      </c>
      <c r="Y83" s="8">
        <v>2</v>
      </c>
      <c r="Z83" s="8" t="s">
        <v>21</v>
      </c>
      <c r="AA83" s="8" t="b">
        <v>0</v>
      </c>
      <c r="AB83" s="8" t="s">
        <v>21</v>
      </c>
    </row>
    <row r="84" spans="1:28" x14ac:dyDescent="0.2">
      <c r="A84" s="7" t="s">
        <v>381</v>
      </c>
      <c r="B84" s="8">
        <v>88</v>
      </c>
      <c r="C84" s="8" t="s">
        <v>27</v>
      </c>
      <c r="D84" s="8">
        <v>172</v>
      </c>
      <c r="E84" s="8">
        <v>70</v>
      </c>
      <c r="F84" s="8">
        <v>23.66</v>
      </c>
      <c r="G84" s="8" t="s">
        <v>334</v>
      </c>
      <c r="H84" s="8" t="s">
        <v>21</v>
      </c>
      <c r="I84" s="8" t="s">
        <v>21</v>
      </c>
      <c r="J84" s="8" t="s">
        <v>237</v>
      </c>
      <c r="K84" s="8" t="s">
        <v>21</v>
      </c>
      <c r="L84" s="8" t="s">
        <v>267</v>
      </c>
      <c r="M84" s="8" t="s">
        <v>337</v>
      </c>
      <c r="N84" s="8" t="s">
        <v>246</v>
      </c>
      <c r="O84" s="8" t="s">
        <v>251</v>
      </c>
      <c r="P84" s="8" t="s">
        <v>242</v>
      </c>
      <c r="Q84" s="8" t="s">
        <v>243</v>
      </c>
      <c r="R84" s="8">
        <v>226</v>
      </c>
      <c r="S84" s="8">
        <v>265</v>
      </c>
      <c r="T84" s="8" t="s">
        <v>116</v>
      </c>
      <c r="U84" s="8" t="s">
        <v>104</v>
      </c>
      <c r="V84" s="8" t="b">
        <v>0</v>
      </c>
      <c r="W84" s="8" t="s">
        <v>21</v>
      </c>
      <c r="X84" s="8" t="s">
        <v>244</v>
      </c>
      <c r="Y84" s="8">
        <v>1</v>
      </c>
      <c r="Z84" s="8" t="s">
        <v>21</v>
      </c>
      <c r="AA84" s="8" t="b">
        <v>0</v>
      </c>
      <c r="AB84" s="8" t="s">
        <v>21</v>
      </c>
    </row>
    <row r="85" spans="1:28" x14ac:dyDescent="0.2">
      <c r="A85" s="7" t="s">
        <v>382</v>
      </c>
      <c r="B85" s="8">
        <v>65</v>
      </c>
      <c r="C85" s="8" t="s">
        <v>27</v>
      </c>
      <c r="D85" s="8">
        <v>181</v>
      </c>
      <c r="E85" s="8">
        <v>112</v>
      </c>
      <c r="F85" s="8">
        <v>34</v>
      </c>
      <c r="G85" s="8" t="s">
        <v>334</v>
      </c>
      <c r="H85" s="8" t="s">
        <v>21</v>
      </c>
      <c r="I85" s="8" t="s">
        <v>21</v>
      </c>
      <c r="J85" s="8" t="s">
        <v>237</v>
      </c>
      <c r="K85" s="8" t="s">
        <v>21</v>
      </c>
      <c r="L85" s="8" t="s">
        <v>21</v>
      </c>
      <c r="M85" s="8" t="s">
        <v>250</v>
      </c>
      <c r="N85" s="8" t="s">
        <v>260</v>
      </c>
      <c r="O85" s="8" t="s">
        <v>251</v>
      </c>
      <c r="P85" s="8" t="s">
        <v>242</v>
      </c>
      <c r="Q85" s="8" t="s">
        <v>243</v>
      </c>
      <c r="R85" s="8">
        <v>188</v>
      </c>
      <c r="S85" s="8">
        <v>294</v>
      </c>
      <c r="T85" s="8" t="s">
        <v>116</v>
      </c>
      <c r="U85" s="8" t="s">
        <v>104</v>
      </c>
      <c r="V85" s="8" t="b">
        <v>1</v>
      </c>
      <c r="W85" s="8">
        <v>468</v>
      </c>
      <c r="X85" s="8" t="s">
        <v>244</v>
      </c>
      <c r="Y85" s="8">
        <v>1</v>
      </c>
      <c r="Z85" s="8" t="s">
        <v>21</v>
      </c>
      <c r="AA85" s="8" t="b">
        <v>0</v>
      </c>
      <c r="AB85" s="8" t="s">
        <v>21</v>
      </c>
    </row>
    <row r="86" spans="1:28" x14ac:dyDescent="0.2">
      <c r="A86" s="7" t="s">
        <v>383</v>
      </c>
      <c r="B86" s="8">
        <v>53</v>
      </c>
      <c r="C86" s="8" t="s">
        <v>27</v>
      </c>
      <c r="D86" s="8">
        <v>170</v>
      </c>
      <c r="E86" s="8">
        <v>65</v>
      </c>
      <c r="F86" s="8">
        <v>22.49</v>
      </c>
      <c r="G86" s="8" t="s">
        <v>356</v>
      </c>
      <c r="H86" s="8" t="s">
        <v>21</v>
      </c>
      <c r="I86" s="8" t="s">
        <v>21</v>
      </c>
      <c r="J86" s="8" t="s">
        <v>357</v>
      </c>
      <c r="K86" s="8" t="s">
        <v>262</v>
      </c>
      <c r="L86" s="8" t="s">
        <v>21</v>
      </c>
      <c r="M86" s="8" t="s">
        <v>239</v>
      </c>
      <c r="N86" s="8" t="s">
        <v>240</v>
      </c>
      <c r="O86" s="8" t="s">
        <v>241</v>
      </c>
      <c r="P86" s="8" t="s">
        <v>284</v>
      </c>
      <c r="Q86" s="8" t="s">
        <v>257</v>
      </c>
      <c r="R86" s="8">
        <v>996</v>
      </c>
      <c r="S86" s="8" t="s">
        <v>21</v>
      </c>
      <c r="T86" s="8" t="s">
        <v>21</v>
      </c>
      <c r="U86" s="8" t="s">
        <v>104</v>
      </c>
      <c r="V86" s="8" t="b">
        <v>1</v>
      </c>
      <c r="W86" s="8">
        <v>667</v>
      </c>
      <c r="X86" s="8" t="s">
        <v>244</v>
      </c>
      <c r="Y86" s="8">
        <v>1</v>
      </c>
      <c r="Z86" s="8" t="s">
        <v>21</v>
      </c>
      <c r="AA86" s="8" t="b">
        <v>0</v>
      </c>
      <c r="AB86" s="8" t="s">
        <v>21</v>
      </c>
    </row>
    <row r="87" spans="1:28" x14ac:dyDescent="0.2">
      <c r="A87" s="7" t="s">
        <v>384</v>
      </c>
      <c r="B87" s="8">
        <v>70</v>
      </c>
      <c r="C87" s="8" t="s">
        <v>27</v>
      </c>
      <c r="D87" s="8">
        <v>170</v>
      </c>
      <c r="E87" s="8">
        <v>75</v>
      </c>
      <c r="F87" s="8">
        <v>25.95</v>
      </c>
      <c r="G87" s="8" t="s">
        <v>356</v>
      </c>
      <c r="H87" s="8" t="s">
        <v>21</v>
      </c>
      <c r="I87" s="8" t="s">
        <v>21</v>
      </c>
      <c r="J87" s="8" t="s">
        <v>357</v>
      </c>
      <c r="K87" s="8" t="s">
        <v>238</v>
      </c>
      <c r="L87" s="8" t="s">
        <v>267</v>
      </c>
      <c r="M87" s="8" t="s">
        <v>239</v>
      </c>
      <c r="N87" s="8" t="s">
        <v>240</v>
      </c>
      <c r="O87" s="8" t="s">
        <v>241</v>
      </c>
      <c r="P87" s="8" t="s">
        <v>252</v>
      </c>
      <c r="Q87" s="8" t="s">
        <v>243</v>
      </c>
      <c r="R87" s="8">
        <v>779</v>
      </c>
      <c r="S87" s="8">
        <v>779</v>
      </c>
      <c r="T87" s="8" t="s">
        <v>288</v>
      </c>
      <c r="U87" s="8" t="s">
        <v>104</v>
      </c>
      <c r="V87" s="8" t="b">
        <v>0</v>
      </c>
      <c r="W87" s="8" t="s">
        <v>21</v>
      </c>
      <c r="X87" s="8" t="s">
        <v>244</v>
      </c>
      <c r="Y87" s="8">
        <v>2</v>
      </c>
      <c r="Z87" s="8" t="s">
        <v>21</v>
      </c>
      <c r="AA87" s="8" t="b">
        <v>0</v>
      </c>
      <c r="AB87" s="8" t="s">
        <v>21</v>
      </c>
    </row>
    <row r="88" spans="1:28" x14ac:dyDescent="0.2">
      <c r="A88" s="7" t="s">
        <v>385</v>
      </c>
      <c r="B88" s="8">
        <v>47</v>
      </c>
      <c r="C88" s="8" t="s">
        <v>20</v>
      </c>
      <c r="D88" s="8">
        <v>164</v>
      </c>
      <c r="E88" s="8">
        <v>56</v>
      </c>
      <c r="F88" s="8">
        <v>20.82</v>
      </c>
      <c r="G88" s="8" t="s">
        <v>356</v>
      </c>
      <c r="H88" s="8" t="s">
        <v>21</v>
      </c>
      <c r="I88" s="8" t="s">
        <v>21</v>
      </c>
      <c r="J88" s="8" t="s">
        <v>357</v>
      </c>
      <c r="K88" s="8" t="s">
        <v>262</v>
      </c>
      <c r="L88" s="8" t="s">
        <v>267</v>
      </c>
      <c r="M88" s="8" t="s">
        <v>250</v>
      </c>
      <c r="N88" s="8" t="s">
        <v>246</v>
      </c>
      <c r="O88" s="8" t="s">
        <v>241</v>
      </c>
      <c r="P88" s="8" t="s">
        <v>284</v>
      </c>
      <c r="Q88" s="8" t="s">
        <v>257</v>
      </c>
      <c r="R88" s="8">
        <v>985</v>
      </c>
      <c r="S88" s="8" t="s">
        <v>21</v>
      </c>
      <c r="T88" s="8" t="s">
        <v>21</v>
      </c>
      <c r="U88" s="8" t="s">
        <v>104</v>
      </c>
      <c r="V88" s="8" t="b">
        <v>1</v>
      </c>
      <c r="W88" s="8">
        <v>692</v>
      </c>
      <c r="X88" s="8" t="s">
        <v>244</v>
      </c>
      <c r="Y88" s="8">
        <v>1</v>
      </c>
      <c r="Z88" s="8" t="s">
        <v>21</v>
      </c>
      <c r="AA88" s="8" t="b">
        <v>0</v>
      </c>
      <c r="AB88" s="8" t="s">
        <v>21</v>
      </c>
    </row>
    <row r="89" spans="1:28" x14ac:dyDescent="0.2">
      <c r="A89" s="7" t="s">
        <v>386</v>
      </c>
      <c r="B89" s="8">
        <v>24</v>
      </c>
      <c r="C89" s="8" t="s">
        <v>20</v>
      </c>
      <c r="D89" s="8">
        <v>153</v>
      </c>
      <c r="E89" s="8">
        <v>43</v>
      </c>
      <c r="F89" s="8">
        <v>18.37</v>
      </c>
      <c r="G89" s="8" t="s">
        <v>356</v>
      </c>
      <c r="H89" s="8" t="s">
        <v>21</v>
      </c>
      <c r="I89" s="8" t="s">
        <v>21</v>
      </c>
      <c r="J89" s="8" t="s">
        <v>357</v>
      </c>
      <c r="K89" s="8" t="s">
        <v>262</v>
      </c>
      <c r="L89" s="8" t="s">
        <v>267</v>
      </c>
      <c r="M89" s="8" t="s">
        <v>239</v>
      </c>
      <c r="N89" s="8" t="s">
        <v>387</v>
      </c>
      <c r="O89" s="8" t="s">
        <v>21</v>
      </c>
      <c r="P89" s="8" t="s">
        <v>284</v>
      </c>
      <c r="Q89" s="8" t="s">
        <v>257</v>
      </c>
      <c r="R89" s="8">
        <v>977</v>
      </c>
      <c r="S89" s="8" t="s">
        <v>21</v>
      </c>
      <c r="T89" s="8" t="s">
        <v>21</v>
      </c>
      <c r="U89" s="8" t="s">
        <v>104</v>
      </c>
      <c r="V89" s="8" t="b">
        <v>0</v>
      </c>
      <c r="W89" s="8" t="s">
        <v>21</v>
      </c>
      <c r="X89" s="8" t="s">
        <v>244</v>
      </c>
      <c r="Y89" s="8">
        <v>1</v>
      </c>
      <c r="Z89" s="8" t="s">
        <v>21</v>
      </c>
      <c r="AA89" s="8" t="b">
        <v>0</v>
      </c>
      <c r="AB89" s="8" t="s">
        <v>21</v>
      </c>
    </row>
    <row r="90" spans="1:28" x14ac:dyDescent="0.2">
      <c r="A90" s="7" t="s">
        <v>388</v>
      </c>
      <c r="B90" s="8">
        <v>37</v>
      </c>
      <c r="C90" s="8" t="s">
        <v>27</v>
      </c>
      <c r="D90" s="8">
        <v>175</v>
      </c>
      <c r="E90" s="8">
        <v>90</v>
      </c>
      <c r="F90" s="8">
        <v>29.39</v>
      </c>
      <c r="G90" s="8" t="s">
        <v>356</v>
      </c>
      <c r="H90" s="8" t="s">
        <v>21</v>
      </c>
      <c r="I90" s="8" t="s">
        <v>21</v>
      </c>
      <c r="J90" s="8" t="s">
        <v>357</v>
      </c>
      <c r="K90" s="8" t="s">
        <v>254</v>
      </c>
      <c r="L90" s="8" t="s">
        <v>267</v>
      </c>
      <c r="M90" s="8" t="s">
        <v>239</v>
      </c>
      <c r="N90" s="8" t="s">
        <v>316</v>
      </c>
      <c r="O90" s="8" t="s">
        <v>21</v>
      </c>
      <c r="P90" s="8" t="s">
        <v>242</v>
      </c>
      <c r="Q90" s="8" t="s">
        <v>243</v>
      </c>
      <c r="R90" s="8">
        <v>391</v>
      </c>
      <c r="S90" s="8">
        <v>391</v>
      </c>
      <c r="T90" s="8" t="s">
        <v>288</v>
      </c>
      <c r="U90" s="8" t="s">
        <v>104</v>
      </c>
      <c r="V90" s="8" t="b">
        <v>1</v>
      </c>
      <c r="W90" s="8">
        <v>555</v>
      </c>
      <c r="X90" s="8" t="s">
        <v>244</v>
      </c>
      <c r="Y90" s="8">
        <v>2</v>
      </c>
      <c r="Z90" s="8" t="s">
        <v>21</v>
      </c>
      <c r="AA90" s="8" t="b">
        <v>0</v>
      </c>
      <c r="AB90" s="8" t="s">
        <v>21</v>
      </c>
    </row>
    <row r="91" spans="1:28" x14ac:dyDescent="0.2">
      <c r="A91" s="7" t="s">
        <v>389</v>
      </c>
      <c r="B91" s="8">
        <v>69</v>
      </c>
      <c r="C91" s="8" t="s">
        <v>27</v>
      </c>
      <c r="D91" s="8">
        <v>178</v>
      </c>
      <c r="E91" s="8">
        <v>75</v>
      </c>
      <c r="F91" s="8">
        <v>23.67</v>
      </c>
      <c r="G91" s="8" t="s">
        <v>356</v>
      </c>
      <c r="H91" s="8" t="s">
        <v>21</v>
      </c>
      <c r="I91" s="8" t="s">
        <v>21</v>
      </c>
      <c r="J91" s="8" t="s">
        <v>357</v>
      </c>
      <c r="K91" s="8" t="s">
        <v>254</v>
      </c>
      <c r="L91" s="8" t="s">
        <v>267</v>
      </c>
      <c r="M91" s="8" t="s">
        <v>239</v>
      </c>
      <c r="N91" s="8" t="s">
        <v>260</v>
      </c>
      <c r="O91" s="8" t="s">
        <v>21</v>
      </c>
      <c r="P91" s="8" t="s">
        <v>252</v>
      </c>
      <c r="Q91" s="8" t="s">
        <v>243</v>
      </c>
      <c r="R91" s="8">
        <v>546</v>
      </c>
      <c r="S91" s="8">
        <v>546</v>
      </c>
      <c r="T91" s="8" t="s">
        <v>288</v>
      </c>
      <c r="U91" s="8" t="s">
        <v>104</v>
      </c>
      <c r="V91" s="8" t="b">
        <v>1</v>
      </c>
      <c r="W91" s="8">
        <v>466</v>
      </c>
      <c r="X91" s="8" t="s">
        <v>244</v>
      </c>
      <c r="Y91" s="8">
        <v>1</v>
      </c>
      <c r="Z91" s="8" t="s">
        <v>21</v>
      </c>
      <c r="AA91" s="8" t="b">
        <v>0</v>
      </c>
      <c r="AB91" s="8" t="s">
        <v>21</v>
      </c>
    </row>
    <row r="92" spans="1:28" x14ac:dyDescent="0.2">
      <c r="A92" s="7" t="s">
        <v>390</v>
      </c>
      <c r="B92" s="8">
        <v>39</v>
      </c>
      <c r="C92" s="8" t="s">
        <v>20</v>
      </c>
      <c r="D92" s="8">
        <v>166</v>
      </c>
      <c r="E92" s="8">
        <v>67</v>
      </c>
      <c r="F92" s="8">
        <v>24.31</v>
      </c>
      <c r="G92" s="8" t="s">
        <v>356</v>
      </c>
      <c r="H92" s="8" t="s">
        <v>21</v>
      </c>
      <c r="I92" s="8" t="s">
        <v>21</v>
      </c>
      <c r="J92" s="8" t="s">
        <v>357</v>
      </c>
      <c r="K92" s="8" t="s">
        <v>262</v>
      </c>
      <c r="L92" s="8" t="s">
        <v>267</v>
      </c>
      <c r="M92" s="8" t="s">
        <v>239</v>
      </c>
      <c r="N92" s="8" t="s">
        <v>240</v>
      </c>
      <c r="O92" s="8" t="s">
        <v>21</v>
      </c>
      <c r="P92" s="8" t="s">
        <v>252</v>
      </c>
      <c r="Q92" s="8" t="s">
        <v>257</v>
      </c>
      <c r="R92" s="8">
        <v>768</v>
      </c>
      <c r="S92" s="8" t="s">
        <v>21</v>
      </c>
      <c r="T92" s="8" t="s">
        <v>21</v>
      </c>
      <c r="U92" s="8" t="s">
        <v>104</v>
      </c>
      <c r="V92" s="8" t="b">
        <v>0</v>
      </c>
      <c r="W92" s="8" t="s">
        <v>21</v>
      </c>
      <c r="X92" s="8" t="s">
        <v>244</v>
      </c>
      <c r="Y92" s="8">
        <v>1</v>
      </c>
      <c r="Z92" s="8" t="s">
        <v>21</v>
      </c>
      <c r="AA92" s="8" t="b">
        <v>0</v>
      </c>
      <c r="AB92" s="8" t="s">
        <v>21</v>
      </c>
    </row>
    <row r="93" spans="1:28" s="17" customFormat="1" x14ac:dyDescent="0.2">
      <c r="A93" s="7" t="s">
        <v>391</v>
      </c>
      <c r="B93" s="8">
        <v>64</v>
      </c>
      <c r="C93" s="8" t="s">
        <v>27</v>
      </c>
      <c r="D93" s="8">
        <v>170</v>
      </c>
      <c r="E93" s="8">
        <v>68</v>
      </c>
      <c r="F93" s="8">
        <v>23.53</v>
      </c>
      <c r="G93" s="8" t="s">
        <v>356</v>
      </c>
      <c r="H93" s="8" t="s">
        <v>21</v>
      </c>
      <c r="I93" s="8" t="s">
        <v>21</v>
      </c>
      <c r="J93" s="8" t="s">
        <v>357</v>
      </c>
      <c r="K93" s="8" t="s">
        <v>254</v>
      </c>
      <c r="L93" s="8" t="s">
        <v>267</v>
      </c>
      <c r="M93" s="8" t="s">
        <v>239</v>
      </c>
      <c r="N93" s="8" t="s">
        <v>260</v>
      </c>
      <c r="O93" s="8" t="s">
        <v>21</v>
      </c>
      <c r="P93" s="8" t="s">
        <v>252</v>
      </c>
      <c r="Q93" s="8" t="s">
        <v>243</v>
      </c>
      <c r="R93" s="8">
        <v>845</v>
      </c>
      <c r="S93" s="8">
        <v>845</v>
      </c>
      <c r="T93" s="8" t="s">
        <v>288</v>
      </c>
      <c r="U93" s="8" t="s">
        <v>104</v>
      </c>
      <c r="V93" s="8" t="b">
        <v>1</v>
      </c>
      <c r="W93" s="8">
        <v>450</v>
      </c>
      <c r="X93" s="8" t="s">
        <v>247</v>
      </c>
      <c r="Y93" s="8">
        <v>1</v>
      </c>
      <c r="Z93" s="8" t="s">
        <v>392</v>
      </c>
      <c r="AA93" s="8" t="b">
        <v>0</v>
      </c>
      <c r="AB93" s="8" t="s">
        <v>21</v>
      </c>
    </row>
    <row r="94" spans="1:28" x14ac:dyDescent="0.2">
      <c r="A94" s="7" t="s">
        <v>393</v>
      </c>
      <c r="B94" s="8">
        <v>31</v>
      </c>
      <c r="C94" s="8" t="s">
        <v>20</v>
      </c>
      <c r="D94" s="8">
        <v>153</v>
      </c>
      <c r="E94" s="8">
        <v>46</v>
      </c>
      <c r="F94" s="8">
        <v>19.649999999999999</v>
      </c>
      <c r="G94" s="8" t="s">
        <v>356</v>
      </c>
      <c r="H94" s="8" t="s">
        <v>21</v>
      </c>
      <c r="I94" s="8" t="s">
        <v>21</v>
      </c>
      <c r="J94" s="8" t="s">
        <v>357</v>
      </c>
      <c r="K94" s="8" t="s">
        <v>262</v>
      </c>
      <c r="L94" s="8" t="s">
        <v>21</v>
      </c>
      <c r="M94" s="8" t="s">
        <v>250</v>
      </c>
      <c r="N94" s="8" t="s">
        <v>270</v>
      </c>
      <c r="O94" s="8" t="s">
        <v>21</v>
      </c>
      <c r="P94" s="8" t="s">
        <v>242</v>
      </c>
      <c r="Q94" s="8" t="s">
        <v>243</v>
      </c>
      <c r="R94" s="8">
        <v>27</v>
      </c>
      <c r="S94" s="8">
        <v>142</v>
      </c>
      <c r="T94" s="8" t="s">
        <v>21</v>
      </c>
      <c r="U94" s="8" t="s">
        <v>104</v>
      </c>
      <c r="V94" s="8" t="b">
        <v>0</v>
      </c>
      <c r="W94" s="8" t="s">
        <v>21</v>
      </c>
      <c r="X94" s="8" t="s">
        <v>244</v>
      </c>
      <c r="Y94" s="8">
        <v>1</v>
      </c>
      <c r="Z94" s="8" t="s">
        <v>21</v>
      </c>
      <c r="AA94" s="8" t="b">
        <v>0</v>
      </c>
      <c r="AB94" s="8" t="s">
        <v>21</v>
      </c>
    </row>
    <row r="95" spans="1:28" x14ac:dyDescent="0.2">
      <c r="A95" s="7" t="s">
        <v>394</v>
      </c>
      <c r="B95" s="8">
        <v>53</v>
      </c>
      <c r="C95" s="8" t="s">
        <v>27</v>
      </c>
      <c r="D95" s="8">
        <v>165</v>
      </c>
      <c r="E95" s="8">
        <v>85</v>
      </c>
      <c r="F95" s="8">
        <v>31.22</v>
      </c>
      <c r="G95" s="8" t="s">
        <v>356</v>
      </c>
      <c r="H95" s="8" t="s">
        <v>21</v>
      </c>
      <c r="I95" s="8" t="s">
        <v>21</v>
      </c>
      <c r="J95" s="8" t="s">
        <v>357</v>
      </c>
      <c r="K95" s="8" t="s">
        <v>254</v>
      </c>
      <c r="L95" s="8" t="s">
        <v>267</v>
      </c>
      <c r="M95" s="8" t="s">
        <v>250</v>
      </c>
      <c r="N95" s="8" t="s">
        <v>260</v>
      </c>
      <c r="O95" s="8" t="s">
        <v>21</v>
      </c>
      <c r="P95" s="8" t="s">
        <v>242</v>
      </c>
      <c r="Q95" s="8" t="s">
        <v>243</v>
      </c>
      <c r="R95" s="8">
        <v>511</v>
      </c>
      <c r="S95" s="8">
        <v>511</v>
      </c>
      <c r="T95" s="8" t="s">
        <v>395</v>
      </c>
      <c r="U95" s="8" t="s">
        <v>106</v>
      </c>
      <c r="V95" s="8" t="s">
        <v>21</v>
      </c>
      <c r="W95" s="8" t="s">
        <v>21</v>
      </c>
      <c r="X95" s="8" t="s">
        <v>244</v>
      </c>
      <c r="Y95" s="8">
        <v>1</v>
      </c>
      <c r="Z95" s="8" t="s">
        <v>21</v>
      </c>
      <c r="AA95" s="8" t="b">
        <v>0</v>
      </c>
      <c r="AB95" s="8" t="s">
        <v>21</v>
      </c>
    </row>
    <row r="96" spans="1:28" x14ac:dyDescent="0.2">
      <c r="A96" s="7" t="s">
        <v>396</v>
      </c>
      <c r="B96" s="8">
        <v>47</v>
      </c>
      <c r="C96" s="8" t="s">
        <v>27</v>
      </c>
      <c r="D96" s="8">
        <v>170</v>
      </c>
      <c r="E96" s="8">
        <v>73</v>
      </c>
      <c r="F96" s="8">
        <v>25.26</v>
      </c>
      <c r="G96" s="8" t="s">
        <v>356</v>
      </c>
      <c r="H96" s="8" t="s">
        <v>21</v>
      </c>
      <c r="I96" s="8" t="s">
        <v>21</v>
      </c>
      <c r="J96" s="8" t="s">
        <v>357</v>
      </c>
      <c r="K96" s="8" t="s">
        <v>262</v>
      </c>
      <c r="L96" s="8" t="s">
        <v>267</v>
      </c>
      <c r="M96" s="8" t="s">
        <v>250</v>
      </c>
      <c r="N96" s="8" t="s">
        <v>397</v>
      </c>
      <c r="O96" s="8" t="s">
        <v>21</v>
      </c>
      <c r="P96" s="8" t="s">
        <v>252</v>
      </c>
      <c r="Q96" s="8" t="s">
        <v>243</v>
      </c>
      <c r="R96" s="8">
        <v>763</v>
      </c>
      <c r="S96" s="8">
        <v>763</v>
      </c>
      <c r="T96" s="8" t="s">
        <v>398</v>
      </c>
      <c r="U96" s="8" t="s">
        <v>104</v>
      </c>
      <c r="V96" s="8" t="b">
        <v>1</v>
      </c>
      <c r="W96" s="8">
        <v>502</v>
      </c>
      <c r="X96" s="8" t="s">
        <v>244</v>
      </c>
      <c r="Y96" s="8">
        <v>1</v>
      </c>
      <c r="Z96" s="8" t="s">
        <v>21</v>
      </c>
      <c r="AA96" s="8" t="b">
        <v>0</v>
      </c>
      <c r="AB96" s="8" t="s">
        <v>21</v>
      </c>
    </row>
    <row r="97" spans="1:28" x14ac:dyDescent="0.2">
      <c r="A97" s="7" t="s">
        <v>399</v>
      </c>
      <c r="B97" s="8">
        <v>53</v>
      </c>
      <c r="C97" s="8" t="s">
        <v>27</v>
      </c>
      <c r="D97" s="8">
        <v>175</v>
      </c>
      <c r="E97" s="8">
        <v>80</v>
      </c>
      <c r="F97" s="8">
        <v>26.12</v>
      </c>
      <c r="G97" s="8" t="s">
        <v>356</v>
      </c>
      <c r="H97" s="8" t="s">
        <v>21</v>
      </c>
      <c r="I97" s="8" t="s">
        <v>21</v>
      </c>
      <c r="J97" s="8" t="s">
        <v>400</v>
      </c>
      <c r="K97" s="8" t="s">
        <v>262</v>
      </c>
      <c r="L97" s="8" t="s">
        <v>267</v>
      </c>
      <c r="M97" s="8" t="s">
        <v>239</v>
      </c>
      <c r="N97" s="8" t="s">
        <v>401</v>
      </c>
      <c r="O97" s="8" t="s">
        <v>21</v>
      </c>
      <c r="P97" s="8" t="s">
        <v>242</v>
      </c>
      <c r="Q97" s="8" t="s">
        <v>243</v>
      </c>
      <c r="R97" s="8">
        <v>315</v>
      </c>
      <c r="S97" s="8">
        <v>315</v>
      </c>
      <c r="T97" s="8" t="s">
        <v>288</v>
      </c>
      <c r="U97" s="8" t="s">
        <v>104</v>
      </c>
      <c r="V97" s="8" t="s">
        <v>21</v>
      </c>
      <c r="W97" s="8" t="s">
        <v>21</v>
      </c>
      <c r="X97" s="8" t="s">
        <v>244</v>
      </c>
      <c r="Y97" s="8">
        <v>2</v>
      </c>
      <c r="Z97" s="8" t="s">
        <v>21</v>
      </c>
      <c r="AA97" s="8" t="b">
        <v>0</v>
      </c>
      <c r="AB97" s="8" t="s">
        <v>21</v>
      </c>
    </row>
    <row r="98" spans="1:28" x14ac:dyDescent="0.2">
      <c r="A98" s="7" t="s">
        <v>402</v>
      </c>
      <c r="B98" s="8">
        <v>35</v>
      </c>
      <c r="C98" s="8" t="s">
        <v>27</v>
      </c>
      <c r="D98" s="8">
        <v>185</v>
      </c>
      <c r="E98" s="8">
        <v>90</v>
      </c>
      <c r="F98" s="8">
        <v>26.3</v>
      </c>
      <c r="G98" s="8" t="s">
        <v>356</v>
      </c>
      <c r="H98" s="8" t="s">
        <v>21</v>
      </c>
      <c r="I98" s="8" t="s">
        <v>21</v>
      </c>
      <c r="J98" s="8" t="s">
        <v>357</v>
      </c>
      <c r="K98" s="8" t="s">
        <v>254</v>
      </c>
      <c r="L98" s="8" t="s">
        <v>267</v>
      </c>
      <c r="M98" s="8" t="s">
        <v>239</v>
      </c>
      <c r="N98" s="8" t="s">
        <v>246</v>
      </c>
      <c r="O98" s="8" t="s">
        <v>21</v>
      </c>
      <c r="P98" s="8" t="s">
        <v>242</v>
      </c>
      <c r="Q98" s="8" t="s">
        <v>257</v>
      </c>
      <c r="R98" s="8">
        <v>390</v>
      </c>
      <c r="S98" s="8" t="s">
        <v>21</v>
      </c>
      <c r="T98" s="8" t="s">
        <v>21</v>
      </c>
      <c r="U98" s="8" t="s">
        <v>106</v>
      </c>
      <c r="V98" s="8" t="b">
        <v>0</v>
      </c>
      <c r="W98" s="8" t="s">
        <v>21</v>
      </c>
      <c r="X98" s="8" t="s">
        <v>244</v>
      </c>
      <c r="Y98" s="8">
        <v>1</v>
      </c>
      <c r="Z98" s="8" t="s">
        <v>21</v>
      </c>
      <c r="AA98" s="8" t="b">
        <v>0</v>
      </c>
      <c r="AB98" s="8" t="s">
        <v>21</v>
      </c>
    </row>
    <row r="99" spans="1:28" x14ac:dyDescent="0.2">
      <c r="A99" s="7" t="s">
        <v>403</v>
      </c>
      <c r="B99" s="8">
        <v>54</v>
      </c>
      <c r="C99" s="8" t="s">
        <v>20</v>
      </c>
      <c r="D99" s="8">
        <v>158</v>
      </c>
      <c r="E99" s="8">
        <v>54</v>
      </c>
      <c r="F99" s="8">
        <v>21.63</v>
      </c>
      <c r="G99" s="8" t="s">
        <v>356</v>
      </c>
      <c r="H99" s="8" t="s">
        <v>21</v>
      </c>
      <c r="I99" s="8" t="s">
        <v>21</v>
      </c>
      <c r="J99" s="8" t="s">
        <v>357</v>
      </c>
      <c r="K99" s="8" t="s">
        <v>262</v>
      </c>
      <c r="L99" s="8" t="s">
        <v>267</v>
      </c>
      <c r="M99" s="8" t="s">
        <v>250</v>
      </c>
      <c r="N99" s="8" t="s">
        <v>404</v>
      </c>
      <c r="O99" s="8" t="s">
        <v>21</v>
      </c>
      <c r="P99" s="8" t="s">
        <v>252</v>
      </c>
      <c r="Q99" s="8" t="s">
        <v>243</v>
      </c>
      <c r="R99" s="8">
        <v>646</v>
      </c>
      <c r="S99" s="8">
        <v>646</v>
      </c>
      <c r="T99" s="8" t="s">
        <v>395</v>
      </c>
      <c r="U99" s="8" t="s">
        <v>104</v>
      </c>
      <c r="V99" s="8" t="b">
        <v>1</v>
      </c>
      <c r="W99" s="8">
        <v>459</v>
      </c>
      <c r="X99" s="8" t="s">
        <v>244</v>
      </c>
      <c r="Y99" s="8">
        <v>1</v>
      </c>
      <c r="Z99" s="8" t="s">
        <v>21</v>
      </c>
      <c r="AA99" s="8" t="b">
        <v>0</v>
      </c>
      <c r="AB99" s="8" t="s">
        <v>21</v>
      </c>
    </row>
    <row r="100" spans="1:28" x14ac:dyDescent="0.2">
      <c r="A100" s="7" t="s">
        <v>405</v>
      </c>
      <c r="B100" s="8">
        <v>54</v>
      </c>
      <c r="C100" s="8" t="s">
        <v>27</v>
      </c>
      <c r="D100" s="8">
        <v>175</v>
      </c>
      <c r="E100" s="8">
        <v>88</v>
      </c>
      <c r="F100" s="8">
        <v>28.73</v>
      </c>
      <c r="G100" s="8" t="s">
        <v>356</v>
      </c>
      <c r="H100" s="8" t="s">
        <v>21</v>
      </c>
      <c r="I100" s="8" t="s">
        <v>21</v>
      </c>
      <c r="J100" s="8" t="s">
        <v>357</v>
      </c>
      <c r="K100" s="8" t="s">
        <v>262</v>
      </c>
      <c r="L100" s="8" t="s">
        <v>267</v>
      </c>
      <c r="M100" s="8" t="s">
        <v>337</v>
      </c>
      <c r="N100" s="8" t="s">
        <v>240</v>
      </c>
      <c r="O100" s="8" t="s">
        <v>21</v>
      </c>
      <c r="P100" s="8" t="s">
        <v>252</v>
      </c>
      <c r="Q100" s="8" t="s">
        <v>257</v>
      </c>
      <c r="R100" s="8">
        <v>759</v>
      </c>
      <c r="S100" s="8" t="s">
        <v>21</v>
      </c>
      <c r="T100" s="8" t="s">
        <v>21</v>
      </c>
      <c r="U100" s="8" t="s">
        <v>104</v>
      </c>
      <c r="V100" s="8" t="b">
        <v>1</v>
      </c>
      <c r="W100" s="8">
        <v>452</v>
      </c>
      <c r="X100" s="8" t="s">
        <v>244</v>
      </c>
      <c r="Y100" s="8">
        <v>1</v>
      </c>
      <c r="Z100" s="8" t="s">
        <v>21</v>
      </c>
      <c r="AA100" s="8" t="b">
        <v>0</v>
      </c>
      <c r="AB100" s="8" t="s">
        <v>21</v>
      </c>
    </row>
    <row r="101" spans="1:28" x14ac:dyDescent="0.2">
      <c r="A101" s="7" t="s">
        <v>406</v>
      </c>
      <c r="B101" s="8">
        <v>30</v>
      </c>
      <c r="C101" s="8" t="s">
        <v>20</v>
      </c>
      <c r="D101" s="8">
        <v>175</v>
      </c>
      <c r="E101" s="8">
        <v>62</v>
      </c>
      <c r="F101" s="8">
        <v>20.239999999999998</v>
      </c>
      <c r="G101" s="8" t="s">
        <v>356</v>
      </c>
      <c r="H101" s="8" t="s">
        <v>21</v>
      </c>
      <c r="I101" s="8" t="s">
        <v>21</v>
      </c>
      <c r="J101" s="8" t="s">
        <v>357</v>
      </c>
      <c r="K101" s="8" t="s">
        <v>262</v>
      </c>
      <c r="L101" s="8" t="s">
        <v>267</v>
      </c>
      <c r="M101" s="8" t="s">
        <v>250</v>
      </c>
      <c r="N101" s="8" t="s">
        <v>407</v>
      </c>
      <c r="O101" s="8" t="s">
        <v>21</v>
      </c>
      <c r="P101" s="8" t="s">
        <v>242</v>
      </c>
      <c r="Q101" s="8" t="s">
        <v>243</v>
      </c>
      <c r="R101" s="8">
        <v>297</v>
      </c>
      <c r="S101" s="8">
        <v>297</v>
      </c>
      <c r="T101" s="8" t="s">
        <v>395</v>
      </c>
      <c r="U101" s="8" t="s">
        <v>104</v>
      </c>
      <c r="V101" s="8" t="s">
        <v>21</v>
      </c>
      <c r="W101" s="8" t="s">
        <v>21</v>
      </c>
      <c r="X101" s="8" t="s">
        <v>244</v>
      </c>
      <c r="Y101" s="8">
        <v>1</v>
      </c>
      <c r="Z101" s="8" t="s">
        <v>21</v>
      </c>
      <c r="AA101" s="8" t="b">
        <v>0</v>
      </c>
      <c r="AB101" s="8" t="s">
        <v>21</v>
      </c>
    </row>
    <row r="102" spans="1:28" x14ac:dyDescent="0.2">
      <c r="A102" s="7" t="s">
        <v>408</v>
      </c>
      <c r="B102" s="8">
        <v>68</v>
      </c>
      <c r="C102" s="8" t="s">
        <v>20</v>
      </c>
      <c r="D102" s="8">
        <v>160.02000000000001</v>
      </c>
      <c r="E102" s="8">
        <v>74.84</v>
      </c>
      <c r="F102" s="8">
        <v>29.23</v>
      </c>
      <c r="G102" s="8" t="s">
        <v>21</v>
      </c>
      <c r="H102" s="8" t="s">
        <v>235</v>
      </c>
      <c r="I102" s="8" t="s">
        <v>21</v>
      </c>
      <c r="J102" s="8" t="s">
        <v>21</v>
      </c>
      <c r="K102" s="8" t="s">
        <v>21</v>
      </c>
      <c r="L102" s="8" t="s">
        <v>21</v>
      </c>
      <c r="M102" s="8" t="s">
        <v>21</v>
      </c>
      <c r="N102" s="8" t="s">
        <v>21</v>
      </c>
      <c r="O102" s="8" t="s">
        <v>21</v>
      </c>
      <c r="P102" s="8" t="s">
        <v>21</v>
      </c>
      <c r="Q102" s="8" t="s">
        <v>243</v>
      </c>
      <c r="R102" s="8" t="s">
        <v>21</v>
      </c>
      <c r="S102" s="8" t="s">
        <v>21</v>
      </c>
      <c r="T102" s="8" t="s">
        <v>21</v>
      </c>
      <c r="U102" s="8" t="s">
        <v>21</v>
      </c>
      <c r="V102" s="8" t="s">
        <v>21</v>
      </c>
      <c r="W102" s="8" t="s">
        <v>21</v>
      </c>
      <c r="X102" s="8" t="s">
        <v>21</v>
      </c>
      <c r="Y102" s="8" t="s">
        <v>21</v>
      </c>
      <c r="Z102" s="8" t="s">
        <v>21</v>
      </c>
      <c r="AA102" s="8" t="b">
        <v>0</v>
      </c>
      <c r="AB102" s="8" t="s">
        <v>21</v>
      </c>
    </row>
    <row r="103" spans="1:28" x14ac:dyDescent="0.2">
      <c r="A103" s="7" t="s">
        <v>409</v>
      </c>
      <c r="B103" s="8">
        <v>43</v>
      </c>
      <c r="C103" s="8" t="s">
        <v>27</v>
      </c>
      <c r="D103" s="8">
        <v>177.8</v>
      </c>
      <c r="E103" s="8">
        <v>112.04</v>
      </c>
      <c r="F103" s="8">
        <v>35.44</v>
      </c>
      <c r="G103" s="8" t="s">
        <v>21</v>
      </c>
      <c r="H103" s="8" t="s">
        <v>235</v>
      </c>
      <c r="I103" s="8" t="s">
        <v>21</v>
      </c>
      <c r="J103" s="8" t="s">
        <v>21</v>
      </c>
      <c r="K103" s="8" t="s">
        <v>21</v>
      </c>
      <c r="L103" s="8" t="s">
        <v>21</v>
      </c>
      <c r="M103" s="8" t="s">
        <v>21</v>
      </c>
      <c r="N103" s="8" t="s">
        <v>21</v>
      </c>
      <c r="O103" s="8" t="s">
        <v>21</v>
      </c>
      <c r="P103" s="8" t="s">
        <v>21</v>
      </c>
      <c r="Q103" s="8" t="s">
        <v>243</v>
      </c>
      <c r="R103" s="8" t="s">
        <v>21</v>
      </c>
      <c r="S103" s="8" t="s">
        <v>21</v>
      </c>
      <c r="T103" s="8" t="s">
        <v>410</v>
      </c>
      <c r="U103" s="8" t="s">
        <v>21</v>
      </c>
      <c r="V103" s="8" t="s">
        <v>21</v>
      </c>
      <c r="W103" s="8" t="s">
        <v>21</v>
      </c>
      <c r="X103" s="8" t="s">
        <v>21</v>
      </c>
      <c r="Y103" s="8" t="s">
        <v>21</v>
      </c>
      <c r="Z103" s="8" t="s">
        <v>21</v>
      </c>
      <c r="AA103" s="8" t="b">
        <v>0</v>
      </c>
      <c r="AB103" s="8" t="s">
        <v>21</v>
      </c>
    </row>
    <row r="104" spans="1:28" x14ac:dyDescent="0.2">
      <c r="A104" s="7" t="s">
        <v>411</v>
      </c>
      <c r="B104" s="8">
        <v>42</v>
      </c>
      <c r="C104" s="8" t="s">
        <v>20</v>
      </c>
      <c r="D104" s="8">
        <v>177.8</v>
      </c>
      <c r="E104" s="8">
        <v>102.06</v>
      </c>
      <c r="F104" s="8">
        <v>32.28</v>
      </c>
      <c r="G104" s="8" t="s">
        <v>21</v>
      </c>
      <c r="H104" s="8" t="s">
        <v>235</v>
      </c>
      <c r="I104" s="8" t="s">
        <v>21</v>
      </c>
      <c r="J104" s="8" t="s">
        <v>21</v>
      </c>
      <c r="K104" s="8" t="s">
        <v>262</v>
      </c>
      <c r="L104" s="8" t="s">
        <v>21</v>
      </c>
      <c r="M104" s="8" t="s">
        <v>21</v>
      </c>
      <c r="N104" s="8" t="s">
        <v>21</v>
      </c>
      <c r="O104" s="8" t="s">
        <v>21</v>
      </c>
      <c r="P104" s="8" t="s">
        <v>21</v>
      </c>
      <c r="Q104" s="8" t="s">
        <v>243</v>
      </c>
      <c r="R104" s="8" t="s">
        <v>21</v>
      </c>
      <c r="S104" s="8" t="s">
        <v>21</v>
      </c>
      <c r="T104" s="8" t="s">
        <v>412</v>
      </c>
      <c r="U104" s="8" t="s">
        <v>21</v>
      </c>
      <c r="V104" s="8" t="s">
        <v>21</v>
      </c>
      <c r="W104" s="8" t="s">
        <v>21</v>
      </c>
      <c r="X104" s="8" t="s">
        <v>21</v>
      </c>
      <c r="Y104" s="8" t="s">
        <v>21</v>
      </c>
      <c r="Z104" s="8" t="s">
        <v>21</v>
      </c>
      <c r="AA104" s="8" t="b">
        <v>0</v>
      </c>
      <c r="AB104" s="8" t="s">
        <v>21</v>
      </c>
    </row>
    <row r="105" spans="1:28" x14ac:dyDescent="0.2">
      <c r="A105" s="7" t="s">
        <v>413</v>
      </c>
      <c r="B105" s="8">
        <v>64</v>
      </c>
      <c r="C105" s="8" t="s">
        <v>20</v>
      </c>
      <c r="D105" s="8">
        <v>170.18</v>
      </c>
      <c r="E105" s="8">
        <v>55.79</v>
      </c>
      <c r="F105" s="8">
        <v>19.260000000000002</v>
      </c>
      <c r="G105" s="8" t="s">
        <v>21</v>
      </c>
      <c r="H105" s="8" t="s">
        <v>235</v>
      </c>
      <c r="I105" s="8" t="s">
        <v>414</v>
      </c>
      <c r="J105" s="8" t="s">
        <v>21</v>
      </c>
      <c r="K105" s="8" t="s">
        <v>21</v>
      </c>
      <c r="L105" s="8" t="s">
        <v>21</v>
      </c>
      <c r="M105" s="8" t="s">
        <v>21</v>
      </c>
      <c r="N105" s="8" t="s">
        <v>21</v>
      </c>
      <c r="O105" s="8" t="s">
        <v>21</v>
      </c>
      <c r="P105" s="8" t="s">
        <v>21</v>
      </c>
      <c r="Q105" s="8" t="s">
        <v>243</v>
      </c>
      <c r="R105" s="8" t="s">
        <v>21</v>
      </c>
      <c r="S105" s="8" t="s">
        <v>21</v>
      </c>
      <c r="T105" s="8" t="s">
        <v>415</v>
      </c>
      <c r="U105" s="8" t="s">
        <v>21</v>
      </c>
      <c r="V105" s="8" t="s">
        <v>21</v>
      </c>
      <c r="W105" s="8" t="s">
        <v>21</v>
      </c>
      <c r="X105" s="8" t="s">
        <v>21</v>
      </c>
      <c r="Y105" s="8" t="s">
        <v>21</v>
      </c>
      <c r="Z105" s="8" t="s">
        <v>21</v>
      </c>
      <c r="AA105" s="8" t="b">
        <v>0</v>
      </c>
      <c r="AB105" s="8" t="s">
        <v>21</v>
      </c>
    </row>
    <row r="106" spans="1:28" x14ac:dyDescent="0.2">
      <c r="A106" s="7" t="s">
        <v>416</v>
      </c>
      <c r="B106" s="8">
        <v>55</v>
      </c>
      <c r="C106" s="8" t="s">
        <v>27</v>
      </c>
      <c r="D106" s="8">
        <v>177.8</v>
      </c>
      <c r="E106" s="8">
        <v>77.11</v>
      </c>
      <c r="F106" s="8">
        <v>24.39</v>
      </c>
      <c r="G106" s="8" t="s">
        <v>21</v>
      </c>
      <c r="H106" s="8" t="s">
        <v>235</v>
      </c>
      <c r="I106" s="8" t="s">
        <v>414</v>
      </c>
      <c r="J106" s="8" t="s">
        <v>21</v>
      </c>
      <c r="K106" s="8" t="s">
        <v>21</v>
      </c>
      <c r="L106" s="8" t="s">
        <v>21</v>
      </c>
      <c r="M106" s="8" t="s">
        <v>21</v>
      </c>
      <c r="N106" s="8" t="s">
        <v>21</v>
      </c>
      <c r="O106" s="8" t="s">
        <v>21</v>
      </c>
      <c r="P106" s="8" t="s">
        <v>21</v>
      </c>
      <c r="Q106" s="8" t="s">
        <v>243</v>
      </c>
      <c r="R106" s="8" t="s">
        <v>21</v>
      </c>
      <c r="S106" s="8" t="s">
        <v>21</v>
      </c>
      <c r="T106" s="8" t="s">
        <v>417</v>
      </c>
      <c r="U106" s="8" t="s">
        <v>21</v>
      </c>
      <c r="V106" s="8" t="s">
        <v>21</v>
      </c>
      <c r="W106" s="8" t="s">
        <v>21</v>
      </c>
      <c r="X106" s="8" t="s">
        <v>21</v>
      </c>
      <c r="Y106" s="8" t="s">
        <v>21</v>
      </c>
      <c r="Z106" s="8" t="s">
        <v>21</v>
      </c>
      <c r="AA106" s="8" t="b">
        <v>0</v>
      </c>
      <c r="AB106" s="8" t="s">
        <v>21</v>
      </c>
    </row>
    <row r="107" spans="1:28" x14ac:dyDescent="0.2">
      <c r="A107" s="7" t="s">
        <v>418</v>
      </c>
      <c r="B107" s="8">
        <v>56</v>
      </c>
      <c r="C107" s="8" t="s">
        <v>20</v>
      </c>
      <c r="D107" s="8">
        <v>162.56</v>
      </c>
      <c r="E107" s="8">
        <v>49.9</v>
      </c>
      <c r="F107" s="8">
        <v>18.88</v>
      </c>
      <c r="G107" s="8" t="s">
        <v>21</v>
      </c>
      <c r="H107" s="8" t="s">
        <v>235</v>
      </c>
      <c r="I107" s="8" t="s">
        <v>414</v>
      </c>
      <c r="J107" s="8" t="s">
        <v>21</v>
      </c>
      <c r="K107" s="8" t="s">
        <v>21</v>
      </c>
      <c r="L107" s="8" t="s">
        <v>21</v>
      </c>
      <c r="M107" s="8" t="s">
        <v>21</v>
      </c>
      <c r="N107" s="8" t="s">
        <v>21</v>
      </c>
      <c r="O107" s="8" t="s">
        <v>21</v>
      </c>
      <c r="P107" s="8" t="s">
        <v>21</v>
      </c>
      <c r="Q107" s="8" t="s">
        <v>243</v>
      </c>
      <c r="R107" s="8" t="s">
        <v>21</v>
      </c>
      <c r="S107" s="8" t="s">
        <v>21</v>
      </c>
      <c r="T107" s="8" t="s">
        <v>419</v>
      </c>
      <c r="U107" s="8" t="s">
        <v>21</v>
      </c>
      <c r="V107" s="8" t="s">
        <v>21</v>
      </c>
      <c r="W107" s="8" t="s">
        <v>21</v>
      </c>
      <c r="X107" s="8" t="s">
        <v>21</v>
      </c>
      <c r="Y107" s="8" t="s">
        <v>21</v>
      </c>
      <c r="Z107" s="8" t="s">
        <v>21</v>
      </c>
      <c r="AA107" s="8" t="b">
        <v>0</v>
      </c>
      <c r="AB107" s="8" t="s">
        <v>21</v>
      </c>
    </row>
    <row r="108" spans="1:28" x14ac:dyDescent="0.2">
      <c r="A108" s="7" t="s">
        <v>420</v>
      </c>
      <c r="B108" s="8">
        <v>59</v>
      </c>
      <c r="C108" s="8" t="s">
        <v>20</v>
      </c>
      <c r="D108" s="8">
        <v>162.56</v>
      </c>
      <c r="E108" s="8">
        <v>63.05</v>
      </c>
      <c r="F108" s="8">
        <v>23.86</v>
      </c>
      <c r="G108" s="8" t="s">
        <v>21</v>
      </c>
      <c r="H108" s="8" t="s">
        <v>303</v>
      </c>
      <c r="I108" s="8" t="s">
        <v>21</v>
      </c>
      <c r="J108" s="8" t="s">
        <v>21</v>
      </c>
      <c r="K108" s="8" t="s">
        <v>262</v>
      </c>
      <c r="L108" s="8" t="s">
        <v>21</v>
      </c>
      <c r="M108" s="8" t="s">
        <v>21</v>
      </c>
      <c r="N108" s="8" t="s">
        <v>21</v>
      </c>
      <c r="O108" s="8" t="s">
        <v>21</v>
      </c>
      <c r="P108" s="8" t="s">
        <v>21</v>
      </c>
      <c r="Q108" s="8" t="s">
        <v>243</v>
      </c>
      <c r="R108" s="8" t="s">
        <v>21</v>
      </c>
      <c r="S108" s="8" t="s">
        <v>21</v>
      </c>
      <c r="T108" s="8" t="s">
        <v>421</v>
      </c>
      <c r="U108" s="8" t="s">
        <v>21</v>
      </c>
      <c r="V108" s="8" t="s">
        <v>21</v>
      </c>
      <c r="W108" s="8" t="s">
        <v>21</v>
      </c>
      <c r="X108" s="8" t="s">
        <v>21</v>
      </c>
      <c r="Y108" s="8" t="s">
        <v>21</v>
      </c>
      <c r="Z108" s="8" t="s">
        <v>21</v>
      </c>
      <c r="AA108" s="8" t="b">
        <v>0</v>
      </c>
      <c r="AB108" s="8" t="s">
        <v>21</v>
      </c>
    </row>
    <row r="109" spans="1:28" x14ac:dyDescent="0.2">
      <c r="A109" s="7" t="s">
        <v>422</v>
      </c>
      <c r="B109" s="8">
        <v>68</v>
      </c>
      <c r="C109" s="8" t="s">
        <v>27</v>
      </c>
      <c r="D109" s="8">
        <v>182.88</v>
      </c>
      <c r="E109" s="8">
        <v>62.87</v>
      </c>
      <c r="F109" s="8">
        <v>18.8</v>
      </c>
      <c r="G109" s="8" t="s">
        <v>21</v>
      </c>
      <c r="H109" s="8" t="s">
        <v>235</v>
      </c>
      <c r="I109" s="8" t="s">
        <v>21</v>
      </c>
      <c r="J109" s="8" t="s">
        <v>21</v>
      </c>
      <c r="K109" s="8" t="s">
        <v>254</v>
      </c>
      <c r="L109" s="8" t="s">
        <v>21</v>
      </c>
      <c r="M109" s="8" t="s">
        <v>21</v>
      </c>
      <c r="N109" s="8" t="s">
        <v>21</v>
      </c>
      <c r="O109" s="8" t="s">
        <v>21</v>
      </c>
      <c r="P109" s="8" t="s">
        <v>21</v>
      </c>
      <c r="Q109" s="8" t="s">
        <v>243</v>
      </c>
      <c r="R109" s="8" t="s">
        <v>21</v>
      </c>
      <c r="S109" s="8" t="s">
        <v>21</v>
      </c>
      <c r="T109" s="8" t="s">
        <v>423</v>
      </c>
      <c r="U109" s="8" t="s">
        <v>21</v>
      </c>
      <c r="V109" s="8" t="s">
        <v>21</v>
      </c>
      <c r="W109" s="8" t="s">
        <v>21</v>
      </c>
      <c r="X109" s="8" t="s">
        <v>21</v>
      </c>
      <c r="Y109" s="8" t="s">
        <v>21</v>
      </c>
      <c r="Z109" s="8" t="s">
        <v>21</v>
      </c>
      <c r="AA109" s="8" t="b">
        <v>0</v>
      </c>
      <c r="AB109" s="8" t="s">
        <v>21</v>
      </c>
    </row>
    <row r="110" spans="1:28" x14ac:dyDescent="0.2">
      <c r="A110" s="7" t="s">
        <v>424</v>
      </c>
      <c r="B110" s="8">
        <v>58</v>
      </c>
      <c r="C110" s="8" t="s">
        <v>27</v>
      </c>
      <c r="D110" s="8">
        <v>182.88</v>
      </c>
      <c r="E110" s="8">
        <v>90.72</v>
      </c>
      <c r="F110" s="8">
        <v>27.12</v>
      </c>
      <c r="G110" s="8" t="s">
        <v>21</v>
      </c>
      <c r="H110" s="8" t="s">
        <v>235</v>
      </c>
      <c r="I110" s="8" t="s">
        <v>21</v>
      </c>
      <c r="J110" s="8" t="s">
        <v>21</v>
      </c>
      <c r="K110" s="8" t="s">
        <v>238</v>
      </c>
      <c r="L110" s="8" t="s">
        <v>21</v>
      </c>
      <c r="M110" s="8" t="s">
        <v>21</v>
      </c>
      <c r="N110" s="8" t="s">
        <v>21</v>
      </c>
      <c r="O110" s="8" t="s">
        <v>21</v>
      </c>
      <c r="P110" s="8" t="s">
        <v>21</v>
      </c>
      <c r="Q110" s="8" t="s">
        <v>243</v>
      </c>
      <c r="R110" s="8" t="s">
        <v>21</v>
      </c>
      <c r="S110" s="8" t="s">
        <v>21</v>
      </c>
      <c r="T110" s="8" t="s">
        <v>425</v>
      </c>
      <c r="U110" s="8" t="s">
        <v>21</v>
      </c>
      <c r="V110" s="8" t="s">
        <v>21</v>
      </c>
      <c r="W110" s="8" t="s">
        <v>21</v>
      </c>
      <c r="X110" s="8" t="s">
        <v>21</v>
      </c>
      <c r="Y110" s="8" t="s">
        <v>21</v>
      </c>
      <c r="Z110" s="8" t="s">
        <v>21</v>
      </c>
      <c r="AA110" s="8" t="b">
        <v>0</v>
      </c>
      <c r="AB110" s="8" t="s">
        <v>21</v>
      </c>
    </row>
    <row r="111" spans="1:28" x14ac:dyDescent="0.2">
      <c r="A111" s="7" t="s">
        <v>426</v>
      </c>
      <c r="B111" s="8">
        <v>62</v>
      </c>
      <c r="C111" s="8" t="s">
        <v>27</v>
      </c>
      <c r="D111" s="8">
        <v>172.72</v>
      </c>
      <c r="E111" s="8">
        <v>81.650000000000006</v>
      </c>
      <c r="F111" s="8">
        <v>27.37</v>
      </c>
      <c r="G111" s="8" t="s">
        <v>21</v>
      </c>
      <c r="H111" s="8" t="s">
        <v>235</v>
      </c>
      <c r="I111" s="8" t="s">
        <v>414</v>
      </c>
      <c r="J111" s="8" t="s">
        <v>21</v>
      </c>
      <c r="K111" s="8" t="s">
        <v>238</v>
      </c>
      <c r="L111" s="8" t="s">
        <v>21</v>
      </c>
      <c r="M111" s="8" t="s">
        <v>21</v>
      </c>
      <c r="N111" s="8" t="s">
        <v>21</v>
      </c>
      <c r="O111" s="8" t="s">
        <v>21</v>
      </c>
      <c r="P111" s="8" t="s">
        <v>21</v>
      </c>
      <c r="Q111" s="8" t="s">
        <v>243</v>
      </c>
      <c r="R111" s="8" t="s">
        <v>21</v>
      </c>
      <c r="S111" s="8" t="s">
        <v>21</v>
      </c>
      <c r="T111" s="8" t="s">
        <v>427</v>
      </c>
      <c r="U111" s="8" t="s">
        <v>21</v>
      </c>
      <c r="V111" s="8" t="s">
        <v>21</v>
      </c>
      <c r="W111" s="8" t="s">
        <v>21</v>
      </c>
      <c r="X111" s="8" t="s">
        <v>21</v>
      </c>
      <c r="Y111" s="8" t="s">
        <v>21</v>
      </c>
      <c r="Z111" s="8" t="s">
        <v>21</v>
      </c>
      <c r="AA111" s="8" t="b">
        <v>0</v>
      </c>
      <c r="AB111" s="8" t="s">
        <v>21</v>
      </c>
    </row>
  </sheetData>
  <autoFilter ref="A1:AB111" xr:uid="{00000000-0009-0000-0000-000002000000}">
    <sortState xmlns:xlrd2="http://schemas.microsoft.com/office/spreadsheetml/2017/richdata2" ref="A2:AB111">
      <sortCondition sortBy="cellColor" ref="A1:A111" dxfId="0"/>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43"/>
  <sheetViews>
    <sheetView workbookViewId="0">
      <selection sqref="A1:A1048576"/>
    </sheetView>
  </sheetViews>
  <sheetFormatPr baseColWidth="10" defaultRowHeight="16" x14ac:dyDescent="0.2"/>
  <cols>
    <col min="14" max="14" width="25.6640625" customWidth="1"/>
  </cols>
  <sheetData>
    <row r="1" spans="1:26" ht="102" x14ac:dyDescent="0.2">
      <c r="A1" s="9" t="s">
        <v>428</v>
      </c>
      <c r="B1" s="9" t="s">
        <v>429</v>
      </c>
      <c r="C1" s="9" t="s">
        <v>430</v>
      </c>
      <c r="D1" s="9" t="s">
        <v>431</v>
      </c>
      <c r="E1" s="9" t="s">
        <v>432</v>
      </c>
      <c r="F1" s="9" t="s">
        <v>433</v>
      </c>
      <c r="G1" s="9" t="s">
        <v>434</v>
      </c>
      <c r="H1" s="9" t="s">
        <v>435</v>
      </c>
      <c r="I1" s="9" t="s">
        <v>436</v>
      </c>
      <c r="J1" s="9" t="s">
        <v>437</v>
      </c>
      <c r="K1" s="9" t="s">
        <v>438</v>
      </c>
      <c r="L1" s="9" t="s">
        <v>207</v>
      </c>
      <c r="M1" s="9" t="s">
        <v>206</v>
      </c>
      <c r="N1" s="9" t="s">
        <v>439</v>
      </c>
      <c r="O1" s="9" t="s">
        <v>440</v>
      </c>
      <c r="P1" s="9" t="s">
        <v>441</v>
      </c>
      <c r="Q1" s="9" t="s">
        <v>442</v>
      </c>
      <c r="R1" s="9" t="s">
        <v>443</v>
      </c>
      <c r="S1" s="9" t="s">
        <v>444</v>
      </c>
      <c r="T1" s="9" t="s">
        <v>445</v>
      </c>
      <c r="U1" s="9" t="s">
        <v>446</v>
      </c>
      <c r="V1" s="9" t="s">
        <v>447</v>
      </c>
      <c r="W1" s="9" t="s">
        <v>448</v>
      </c>
      <c r="X1" s="9" t="s">
        <v>449</v>
      </c>
      <c r="Y1" s="9" t="s">
        <v>450</v>
      </c>
      <c r="Z1" s="9" t="s">
        <v>451</v>
      </c>
    </row>
    <row r="2" spans="1:26" x14ac:dyDescent="0.2">
      <c r="A2" t="s">
        <v>452</v>
      </c>
      <c r="B2" s="10" t="s">
        <v>453</v>
      </c>
      <c r="C2" s="10" t="s">
        <v>454</v>
      </c>
      <c r="D2" s="10" t="s">
        <v>455</v>
      </c>
      <c r="E2" s="10" t="s">
        <v>456</v>
      </c>
      <c r="F2" s="10" t="s">
        <v>457</v>
      </c>
      <c r="G2" s="10">
        <v>0.99960000000000004</v>
      </c>
      <c r="H2" s="10" t="s">
        <v>458</v>
      </c>
      <c r="I2" s="10">
        <v>0.74570000000000003</v>
      </c>
      <c r="J2" s="10" t="s">
        <v>459</v>
      </c>
      <c r="K2" s="10" t="s">
        <v>459</v>
      </c>
      <c r="L2" s="11" t="s">
        <v>460</v>
      </c>
      <c r="M2" s="11">
        <v>70</v>
      </c>
      <c r="N2" s="10"/>
      <c r="O2" s="11">
        <v>50</v>
      </c>
      <c r="P2" s="11" t="s">
        <v>21</v>
      </c>
      <c r="Q2" s="11" t="s">
        <v>21</v>
      </c>
      <c r="R2" s="11">
        <v>50</v>
      </c>
      <c r="S2" s="11"/>
      <c r="T2" s="11"/>
      <c r="U2" s="11"/>
      <c r="V2" s="11"/>
      <c r="W2" s="11"/>
      <c r="X2" s="11"/>
      <c r="Y2" t="s">
        <v>461</v>
      </c>
      <c r="Z2" t="s">
        <v>462</v>
      </c>
    </row>
    <row r="3" spans="1:26" x14ac:dyDescent="0.2">
      <c r="A3" t="s">
        <v>463</v>
      </c>
      <c r="B3" s="10" t="s">
        <v>453</v>
      </c>
      <c r="C3" s="10" t="s">
        <v>454</v>
      </c>
      <c r="D3" s="10" t="s">
        <v>455</v>
      </c>
      <c r="E3" s="10" t="s">
        <v>456</v>
      </c>
      <c r="F3" s="10" t="s">
        <v>457</v>
      </c>
      <c r="G3" s="10">
        <v>0.99990000000000001</v>
      </c>
      <c r="H3" s="10" t="s">
        <v>464</v>
      </c>
      <c r="I3" s="10">
        <v>0.99850000000000005</v>
      </c>
      <c r="J3" s="10" t="s">
        <v>459</v>
      </c>
      <c r="K3" s="10" t="s">
        <v>465</v>
      </c>
      <c r="L3" s="11" t="s">
        <v>460</v>
      </c>
      <c r="M3" s="11">
        <v>84</v>
      </c>
      <c r="N3" s="10"/>
      <c r="O3" s="11">
        <v>85</v>
      </c>
      <c r="P3" s="11" t="s">
        <v>21</v>
      </c>
      <c r="Q3" s="11" t="s">
        <v>21</v>
      </c>
      <c r="R3" s="11">
        <v>0</v>
      </c>
      <c r="S3" s="11"/>
      <c r="T3" s="11"/>
      <c r="U3" s="11"/>
      <c r="V3" s="11"/>
      <c r="W3" s="11"/>
      <c r="X3" s="11"/>
      <c r="Y3" t="s">
        <v>466</v>
      </c>
      <c r="Z3" t="s">
        <v>467</v>
      </c>
    </row>
    <row r="4" spans="1:26" x14ac:dyDescent="0.2">
      <c r="A4" t="s">
        <v>468</v>
      </c>
      <c r="B4" s="10" t="s">
        <v>453</v>
      </c>
      <c r="C4" s="10" t="s">
        <v>454</v>
      </c>
      <c r="D4" s="10" t="s">
        <v>455</v>
      </c>
      <c r="E4" s="10" t="s">
        <v>456</v>
      </c>
      <c r="F4" s="10" t="s">
        <v>457</v>
      </c>
      <c r="G4" s="10">
        <v>0.99880000000000002</v>
      </c>
      <c r="H4" s="10" t="s">
        <v>458</v>
      </c>
      <c r="I4" s="10">
        <v>0.91549999999999998</v>
      </c>
      <c r="J4" s="10" t="s">
        <v>459</v>
      </c>
      <c r="K4" s="10" t="s">
        <v>465</v>
      </c>
      <c r="L4" s="11" t="s">
        <v>469</v>
      </c>
      <c r="M4" s="11">
        <v>86</v>
      </c>
      <c r="N4" s="10"/>
      <c r="O4" s="11">
        <v>100</v>
      </c>
      <c r="P4" s="11" t="s">
        <v>21</v>
      </c>
      <c r="Q4" s="11" t="s">
        <v>21</v>
      </c>
      <c r="R4" s="11">
        <v>0</v>
      </c>
      <c r="S4" s="11"/>
      <c r="T4" s="11"/>
      <c r="U4" s="11"/>
      <c r="V4" s="11"/>
      <c r="W4" s="11"/>
      <c r="X4" s="11"/>
      <c r="Y4" t="s">
        <v>470</v>
      </c>
      <c r="Z4" t="s">
        <v>471</v>
      </c>
    </row>
    <row r="5" spans="1:26" x14ac:dyDescent="0.2">
      <c r="A5" t="s">
        <v>472</v>
      </c>
      <c r="B5" s="10" t="s">
        <v>453</v>
      </c>
      <c r="C5" s="10" t="s">
        <v>454</v>
      </c>
      <c r="D5" s="10" t="s">
        <v>455</v>
      </c>
      <c r="E5" s="10" t="s">
        <v>456</v>
      </c>
      <c r="F5" s="10" t="s">
        <v>473</v>
      </c>
      <c r="G5" s="10">
        <v>0</v>
      </c>
      <c r="H5" s="10" t="s">
        <v>473</v>
      </c>
      <c r="I5" s="10">
        <v>0.19500000000000001</v>
      </c>
      <c r="J5" s="10" t="s">
        <v>465</v>
      </c>
      <c r="K5" s="10" t="s">
        <v>459</v>
      </c>
      <c r="L5" s="11" t="s">
        <v>460</v>
      </c>
      <c r="M5" s="11">
        <v>77</v>
      </c>
      <c r="N5" s="10"/>
      <c r="O5" s="11">
        <v>65</v>
      </c>
      <c r="P5" s="11" t="s">
        <v>21</v>
      </c>
      <c r="Q5" s="11" t="s">
        <v>21</v>
      </c>
      <c r="R5" s="11">
        <v>0</v>
      </c>
      <c r="S5" s="11"/>
      <c r="T5" s="11"/>
      <c r="U5" s="11"/>
      <c r="V5" s="11"/>
      <c r="W5" s="11"/>
      <c r="X5" s="11"/>
      <c r="Y5" t="s">
        <v>474</v>
      </c>
      <c r="Z5" t="s">
        <v>475</v>
      </c>
    </row>
    <row r="6" spans="1:26" x14ac:dyDescent="0.2">
      <c r="A6" t="s">
        <v>476</v>
      </c>
      <c r="B6" s="10" t="s">
        <v>453</v>
      </c>
      <c r="C6" s="10" t="s">
        <v>454</v>
      </c>
      <c r="D6" s="10" t="s">
        <v>455</v>
      </c>
      <c r="E6" s="10" t="s">
        <v>456</v>
      </c>
      <c r="F6" s="10" t="s">
        <v>457</v>
      </c>
      <c r="G6" s="10">
        <v>0.99939999999999996</v>
      </c>
      <c r="H6" s="10" t="s">
        <v>477</v>
      </c>
      <c r="I6" s="10">
        <v>0.51290000000000002</v>
      </c>
      <c r="J6" s="10" t="s">
        <v>459</v>
      </c>
      <c r="K6" s="10" t="s">
        <v>459</v>
      </c>
      <c r="L6" s="11" t="s">
        <v>460</v>
      </c>
      <c r="M6" s="11">
        <v>73</v>
      </c>
      <c r="N6" s="10"/>
      <c r="O6" s="11">
        <v>100</v>
      </c>
      <c r="P6" s="11" t="s">
        <v>21</v>
      </c>
      <c r="Q6" s="11" t="s">
        <v>21</v>
      </c>
      <c r="R6" s="11">
        <v>0</v>
      </c>
      <c r="S6" s="11"/>
      <c r="T6" s="11"/>
      <c r="U6" s="11"/>
      <c r="V6" s="11"/>
      <c r="W6" s="11"/>
      <c r="X6" s="11"/>
      <c r="Y6" t="s">
        <v>478</v>
      </c>
      <c r="Z6" t="s">
        <v>479</v>
      </c>
    </row>
    <row r="7" spans="1:26" x14ac:dyDescent="0.2">
      <c r="A7" t="s">
        <v>480</v>
      </c>
      <c r="B7" s="10" t="s">
        <v>453</v>
      </c>
      <c r="C7" s="10" t="s">
        <v>481</v>
      </c>
      <c r="D7" s="10" t="s">
        <v>455</v>
      </c>
      <c r="E7" s="10" t="s">
        <v>456</v>
      </c>
      <c r="F7" s="10" t="s">
        <v>457</v>
      </c>
      <c r="G7" s="10">
        <v>0.99960000000000004</v>
      </c>
      <c r="H7" s="10" t="s">
        <v>477</v>
      </c>
      <c r="I7" s="10">
        <v>0.56789999999999996</v>
      </c>
      <c r="J7" s="10" t="s">
        <v>459</v>
      </c>
      <c r="K7" s="10" t="s">
        <v>459</v>
      </c>
      <c r="L7" s="11" t="s">
        <v>469</v>
      </c>
      <c r="M7" s="11">
        <v>62</v>
      </c>
      <c r="N7" s="10"/>
      <c r="O7" s="11">
        <v>30</v>
      </c>
      <c r="P7" s="11" t="s">
        <v>21</v>
      </c>
      <c r="Q7" s="11" t="s">
        <v>21</v>
      </c>
      <c r="R7" s="11">
        <v>70</v>
      </c>
      <c r="S7" s="11"/>
      <c r="T7" s="11"/>
      <c r="U7" s="11"/>
      <c r="V7" s="11"/>
      <c r="W7" s="11"/>
      <c r="X7" s="11"/>
      <c r="Y7" t="s">
        <v>482</v>
      </c>
      <c r="Z7" t="s">
        <v>483</v>
      </c>
    </row>
    <row r="8" spans="1:26" x14ac:dyDescent="0.2">
      <c r="A8" t="s">
        <v>484</v>
      </c>
      <c r="B8" s="10" t="s">
        <v>453</v>
      </c>
      <c r="C8" s="10" t="s">
        <v>454</v>
      </c>
      <c r="D8" s="10" t="s">
        <v>455</v>
      </c>
      <c r="E8" s="10" t="s">
        <v>456</v>
      </c>
      <c r="F8" s="10" t="s">
        <v>457</v>
      </c>
      <c r="G8" s="10">
        <v>0.98170000000000002</v>
      </c>
      <c r="H8" s="10" t="s">
        <v>477</v>
      </c>
      <c r="I8" s="10">
        <v>0.37669999999999998</v>
      </c>
      <c r="J8" s="10" t="s">
        <v>465</v>
      </c>
      <c r="K8" s="10" t="s">
        <v>465</v>
      </c>
      <c r="L8" s="11" t="s">
        <v>460</v>
      </c>
      <c r="M8" s="11">
        <v>72</v>
      </c>
      <c r="N8" s="10"/>
      <c r="O8" s="11">
        <v>70</v>
      </c>
      <c r="P8" s="11" t="s">
        <v>21</v>
      </c>
      <c r="Q8" s="11" t="s">
        <v>21</v>
      </c>
      <c r="R8" s="11">
        <v>0</v>
      </c>
      <c r="S8" s="11"/>
      <c r="T8" s="11"/>
      <c r="U8" s="11"/>
      <c r="V8" s="11"/>
      <c r="W8" s="11"/>
      <c r="X8" s="11"/>
      <c r="Y8" t="s">
        <v>485</v>
      </c>
      <c r="Z8" t="s">
        <v>486</v>
      </c>
    </row>
    <row r="9" spans="1:26" x14ac:dyDescent="0.2">
      <c r="A9" t="s">
        <v>487</v>
      </c>
      <c r="B9" s="10" t="s">
        <v>453</v>
      </c>
      <c r="C9" s="10" t="s">
        <v>454</v>
      </c>
      <c r="D9" s="10" t="s">
        <v>455</v>
      </c>
      <c r="E9" s="10" t="s">
        <v>456</v>
      </c>
      <c r="F9" s="10" t="s">
        <v>457</v>
      </c>
      <c r="G9" s="10">
        <v>0.99870000000000003</v>
      </c>
      <c r="H9" s="10" t="s">
        <v>477</v>
      </c>
      <c r="I9" s="10">
        <v>0.88260000000000005</v>
      </c>
      <c r="J9" s="10" t="s">
        <v>459</v>
      </c>
      <c r="K9" s="10" t="s">
        <v>459</v>
      </c>
      <c r="L9" s="11" t="s">
        <v>460</v>
      </c>
      <c r="M9" s="11">
        <v>75</v>
      </c>
      <c r="N9" s="10"/>
      <c r="O9" s="11">
        <v>75</v>
      </c>
      <c r="P9" s="11" t="s">
        <v>21</v>
      </c>
      <c r="Q9" s="11" t="s">
        <v>21</v>
      </c>
      <c r="R9" s="11">
        <v>0</v>
      </c>
      <c r="S9" s="11"/>
      <c r="T9" s="11"/>
      <c r="U9" s="11"/>
      <c r="V9" s="11"/>
      <c r="W9" s="11"/>
      <c r="X9" s="11"/>
      <c r="Y9" t="s">
        <v>488</v>
      </c>
      <c r="Z9" t="s">
        <v>489</v>
      </c>
    </row>
    <row r="10" spans="1:26" x14ac:dyDescent="0.2">
      <c r="A10" t="s">
        <v>490</v>
      </c>
      <c r="B10" s="10" t="s">
        <v>453</v>
      </c>
      <c r="C10" s="10" t="s">
        <v>454</v>
      </c>
      <c r="D10" s="10" t="s">
        <v>455</v>
      </c>
      <c r="E10" s="10" t="s">
        <v>456</v>
      </c>
      <c r="F10" s="10" t="s">
        <v>457</v>
      </c>
      <c r="G10" s="10">
        <v>0.99929999999999997</v>
      </c>
      <c r="H10" s="10" t="s">
        <v>458</v>
      </c>
      <c r="I10" s="10">
        <v>0.91649999999999998</v>
      </c>
      <c r="J10" s="10" t="s">
        <v>459</v>
      </c>
      <c r="K10" s="10" t="s">
        <v>465</v>
      </c>
      <c r="L10" s="11" t="s">
        <v>469</v>
      </c>
      <c r="M10" s="11">
        <v>69</v>
      </c>
      <c r="N10" s="10"/>
      <c r="O10" s="11">
        <v>50</v>
      </c>
      <c r="P10" s="11" t="s">
        <v>21</v>
      </c>
      <c r="Q10" s="11" t="s">
        <v>21</v>
      </c>
      <c r="R10" s="11">
        <v>50</v>
      </c>
      <c r="S10" s="11"/>
      <c r="T10" s="11"/>
      <c r="U10" s="11"/>
      <c r="V10" s="11"/>
      <c r="W10" s="11"/>
      <c r="X10" s="11"/>
      <c r="Y10" t="s">
        <v>491</v>
      </c>
      <c r="Z10" t="s">
        <v>492</v>
      </c>
    </row>
    <row r="11" spans="1:26" x14ac:dyDescent="0.2">
      <c r="A11" t="s">
        <v>493</v>
      </c>
      <c r="B11" s="10" t="s">
        <v>453</v>
      </c>
      <c r="C11" s="10" t="s">
        <v>454</v>
      </c>
      <c r="D11" s="10" t="s">
        <v>455</v>
      </c>
      <c r="E11" s="10" t="s">
        <v>456</v>
      </c>
      <c r="F11" s="10" t="s">
        <v>457</v>
      </c>
      <c r="G11" s="10">
        <v>0.99970000000000003</v>
      </c>
      <c r="H11" s="10" t="s">
        <v>464</v>
      </c>
      <c r="I11" s="10">
        <v>0.95930000000000004</v>
      </c>
      <c r="J11" s="10" t="s">
        <v>459</v>
      </c>
      <c r="K11" s="10" t="s">
        <v>465</v>
      </c>
      <c r="L11" s="11" t="s">
        <v>460</v>
      </c>
      <c r="M11" s="11">
        <v>64</v>
      </c>
      <c r="N11" s="10"/>
      <c r="O11" s="11">
        <v>50</v>
      </c>
      <c r="P11" s="11" t="s">
        <v>21</v>
      </c>
      <c r="Q11" s="11" t="s">
        <v>21</v>
      </c>
      <c r="R11" s="11">
        <v>0</v>
      </c>
      <c r="S11" s="11"/>
      <c r="T11" s="11"/>
      <c r="U11" s="11"/>
      <c r="V11" s="11"/>
      <c r="W11" s="11"/>
      <c r="X11" s="11"/>
      <c r="Y11" t="s">
        <v>494</v>
      </c>
      <c r="Z11" t="s">
        <v>495</v>
      </c>
    </row>
    <row r="12" spans="1:26" x14ac:dyDescent="0.2">
      <c r="A12" t="s">
        <v>496</v>
      </c>
      <c r="B12" s="10" t="s">
        <v>453</v>
      </c>
      <c r="C12" s="10" t="s">
        <v>454</v>
      </c>
      <c r="D12" s="10" t="s">
        <v>455</v>
      </c>
      <c r="E12" s="10" t="s">
        <v>456</v>
      </c>
      <c r="F12" s="10" t="s">
        <v>457</v>
      </c>
      <c r="G12" s="10">
        <v>0.98460000000000003</v>
      </c>
      <c r="H12" s="10" t="s">
        <v>464</v>
      </c>
      <c r="I12" s="10">
        <v>0.95489999999999997</v>
      </c>
      <c r="J12" s="10" t="s">
        <v>465</v>
      </c>
      <c r="K12" s="10" t="s">
        <v>465</v>
      </c>
      <c r="L12" s="11" t="s">
        <v>460</v>
      </c>
      <c r="M12" s="11">
        <v>75</v>
      </c>
      <c r="N12" s="10"/>
      <c r="O12" s="11" t="s">
        <v>21</v>
      </c>
      <c r="P12" s="11" t="s">
        <v>21</v>
      </c>
      <c r="Q12" s="11" t="s">
        <v>21</v>
      </c>
      <c r="R12" s="11">
        <v>0</v>
      </c>
      <c r="S12" s="11"/>
      <c r="T12" s="11"/>
      <c r="U12" s="11"/>
      <c r="V12" s="11"/>
      <c r="W12" s="11"/>
      <c r="X12" s="11"/>
      <c r="Y12" t="s">
        <v>497</v>
      </c>
      <c r="Z12" t="s">
        <v>498</v>
      </c>
    </row>
    <row r="13" spans="1:26" x14ac:dyDescent="0.2">
      <c r="A13" t="s">
        <v>39</v>
      </c>
      <c r="B13" s="10" t="s">
        <v>499</v>
      </c>
      <c r="C13" s="10" t="s">
        <v>500</v>
      </c>
      <c r="D13" s="10" t="s">
        <v>501</v>
      </c>
      <c r="E13" s="10" t="s">
        <v>23</v>
      </c>
      <c r="F13" s="10" t="s">
        <v>502</v>
      </c>
      <c r="G13" s="10">
        <v>0.99619999999999997</v>
      </c>
      <c r="H13" s="10" t="s">
        <v>503</v>
      </c>
      <c r="I13" s="10">
        <v>0.90969999999999995</v>
      </c>
      <c r="J13" s="10" t="s">
        <v>465</v>
      </c>
      <c r="K13" s="10" t="s">
        <v>465</v>
      </c>
      <c r="L13" s="11" t="s">
        <v>469</v>
      </c>
      <c r="M13" s="11">
        <v>39</v>
      </c>
      <c r="N13" s="10" t="s">
        <v>504</v>
      </c>
      <c r="O13" s="11">
        <v>70</v>
      </c>
      <c r="P13" s="11">
        <v>50</v>
      </c>
      <c r="Q13" s="11">
        <v>20</v>
      </c>
      <c r="R13" s="11">
        <v>0</v>
      </c>
      <c r="S13" s="11"/>
      <c r="T13" s="11" t="s">
        <v>505</v>
      </c>
      <c r="U13" s="11" t="s">
        <v>506</v>
      </c>
      <c r="V13" s="11"/>
      <c r="W13" s="11" t="s">
        <v>507</v>
      </c>
      <c r="X13" s="11" t="s">
        <v>508</v>
      </c>
      <c r="Y13" t="s">
        <v>509</v>
      </c>
      <c r="Z13" t="s">
        <v>510</v>
      </c>
    </row>
    <row r="14" spans="1:26" x14ac:dyDescent="0.2">
      <c r="A14" t="s">
        <v>42</v>
      </c>
      <c r="B14" s="10" t="s">
        <v>499</v>
      </c>
      <c r="C14" s="10" t="s">
        <v>454</v>
      </c>
      <c r="D14" s="10" t="s">
        <v>501</v>
      </c>
      <c r="E14" s="10" t="s">
        <v>23</v>
      </c>
      <c r="F14" s="10" t="s">
        <v>473</v>
      </c>
      <c r="G14" s="10">
        <v>0.16830000000000001</v>
      </c>
      <c r="H14" s="10" t="s">
        <v>473</v>
      </c>
      <c r="I14" s="10"/>
      <c r="J14" s="10" t="s">
        <v>465</v>
      </c>
      <c r="K14" s="10" t="s">
        <v>465</v>
      </c>
      <c r="L14" s="11" t="s">
        <v>469</v>
      </c>
      <c r="M14" s="11">
        <v>26</v>
      </c>
      <c r="N14" s="10" t="s">
        <v>511</v>
      </c>
      <c r="O14" s="11">
        <v>50</v>
      </c>
      <c r="P14" s="11">
        <v>50</v>
      </c>
      <c r="Q14" s="11">
        <v>0</v>
      </c>
      <c r="R14" s="11">
        <v>0</v>
      </c>
      <c r="S14" s="11" t="s">
        <v>512</v>
      </c>
      <c r="T14" s="11"/>
      <c r="U14" s="11" t="s">
        <v>506</v>
      </c>
      <c r="V14" s="11" t="s">
        <v>513</v>
      </c>
      <c r="W14" s="11" t="s">
        <v>514</v>
      </c>
      <c r="X14" s="11" t="s">
        <v>508</v>
      </c>
      <c r="Y14" t="s">
        <v>515</v>
      </c>
      <c r="Z14" t="s">
        <v>516</v>
      </c>
    </row>
    <row r="15" spans="1:26" x14ac:dyDescent="0.2">
      <c r="A15" t="s">
        <v>43</v>
      </c>
      <c r="B15" s="10" t="s">
        <v>499</v>
      </c>
      <c r="C15" s="10" t="s">
        <v>500</v>
      </c>
      <c r="D15" s="10" t="s">
        <v>501</v>
      </c>
      <c r="E15" s="10" t="s">
        <v>23</v>
      </c>
      <c r="F15" s="10" t="s">
        <v>502</v>
      </c>
      <c r="G15" s="10">
        <v>0.99380000000000002</v>
      </c>
      <c r="H15" s="10" t="s">
        <v>503</v>
      </c>
      <c r="I15" s="10">
        <v>0.77810000000000001</v>
      </c>
      <c r="J15" s="10" t="s">
        <v>465</v>
      </c>
      <c r="K15" s="10" t="s">
        <v>465</v>
      </c>
      <c r="L15" s="11" t="s">
        <v>469</v>
      </c>
      <c r="M15" s="11">
        <v>37</v>
      </c>
      <c r="N15" s="10" t="s">
        <v>517</v>
      </c>
      <c r="O15" s="11">
        <v>45</v>
      </c>
      <c r="P15" s="11">
        <v>9</v>
      </c>
      <c r="Q15" s="11">
        <v>36</v>
      </c>
      <c r="R15" s="11">
        <v>0</v>
      </c>
      <c r="S15" s="11"/>
      <c r="T15" s="11" t="s">
        <v>518</v>
      </c>
      <c r="U15" s="11" t="s">
        <v>519</v>
      </c>
      <c r="V15" s="11"/>
      <c r="W15" s="11" t="s">
        <v>514</v>
      </c>
      <c r="X15" s="11" t="s">
        <v>520</v>
      </c>
      <c r="Y15" t="s">
        <v>521</v>
      </c>
      <c r="Z15" t="s">
        <v>522</v>
      </c>
    </row>
    <row r="16" spans="1:26" x14ac:dyDescent="0.2">
      <c r="A16" t="s">
        <v>44</v>
      </c>
      <c r="B16" s="10" t="s">
        <v>499</v>
      </c>
      <c r="C16" s="10" t="s">
        <v>500</v>
      </c>
      <c r="D16" s="10" t="s">
        <v>501</v>
      </c>
      <c r="E16" s="10" t="s">
        <v>23</v>
      </c>
      <c r="F16" s="10" t="s">
        <v>502</v>
      </c>
      <c r="G16" s="10">
        <v>0.996</v>
      </c>
      <c r="H16" s="10" t="s">
        <v>503</v>
      </c>
      <c r="I16" s="10">
        <v>0.96</v>
      </c>
      <c r="J16" s="10" t="s">
        <v>465</v>
      </c>
      <c r="K16" s="10" t="s">
        <v>465</v>
      </c>
      <c r="L16" s="11" t="s">
        <v>460</v>
      </c>
      <c r="M16" s="11">
        <v>27</v>
      </c>
      <c r="N16" s="10" t="s">
        <v>517</v>
      </c>
      <c r="O16" s="11">
        <v>35</v>
      </c>
      <c r="P16" s="11">
        <v>7</v>
      </c>
      <c r="Q16" s="11">
        <v>28</v>
      </c>
      <c r="R16" s="11">
        <v>0</v>
      </c>
      <c r="S16" s="11" t="s">
        <v>512</v>
      </c>
      <c r="T16" s="11" t="s">
        <v>518</v>
      </c>
      <c r="U16" s="11" t="s">
        <v>519</v>
      </c>
      <c r="V16" s="11"/>
      <c r="W16" s="11" t="s">
        <v>514</v>
      </c>
      <c r="X16" s="11" t="s">
        <v>520</v>
      </c>
      <c r="Y16" t="s">
        <v>523</v>
      </c>
      <c r="Z16" t="s">
        <v>524</v>
      </c>
    </row>
    <row r="17" spans="1:26" x14ac:dyDescent="0.2">
      <c r="A17" t="s">
        <v>45</v>
      </c>
      <c r="B17" s="10" t="s">
        <v>499</v>
      </c>
      <c r="C17" s="10" t="s">
        <v>500</v>
      </c>
      <c r="D17" s="10" t="s">
        <v>501</v>
      </c>
      <c r="E17" s="10" t="s">
        <v>29</v>
      </c>
      <c r="F17" s="10" t="s">
        <v>502</v>
      </c>
      <c r="G17" s="10">
        <v>0.98419999999999996</v>
      </c>
      <c r="H17" s="10" t="s">
        <v>503</v>
      </c>
      <c r="I17" s="10">
        <v>0.71560000000000001</v>
      </c>
      <c r="J17" s="10" t="s">
        <v>465</v>
      </c>
      <c r="K17" s="10" t="s">
        <v>465</v>
      </c>
      <c r="L17" s="11" t="s">
        <v>469</v>
      </c>
      <c r="M17" s="11">
        <v>43</v>
      </c>
      <c r="N17" s="10" t="s">
        <v>525</v>
      </c>
      <c r="O17" s="11">
        <v>50</v>
      </c>
      <c r="P17" s="11">
        <v>25</v>
      </c>
      <c r="Q17" s="11">
        <v>25</v>
      </c>
      <c r="R17" s="11">
        <v>0</v>
      </c>
      <c r="S17" s="11"/>
      <c r="T17" s="11" t="s">
        <v>518</v>
      </c>
      <c r="U17" s="11" t="s">
        <v>519</v>
      </c>
      <c r="V17" s="11" t="s">
        <v>526</v>
      </c>
      <c r="W17" s="11" t="s">
        <v>507</v>
      </c>
      <c r="X17" s="11" t="s">
        <v>508</v>
      </c>
      <c r="Y17" t="s">
        <v>527</v>
      </c>
      <c r="Z17" t="s">
        <v>528</v>
      </c>
    </row>
    <row r="18" spans="1:26" x14ac:dyDescent="0.2">
      <c r="A18" t="s">
        <v>46</v>
      </c>
      <c r="B18" s="10" t="s">
        <v>499</v>
      </c>
      <c r="C18" s="10" t="s">
        <v>500</v>
      </c>
      <c r="D18" s="10" t="s">
        <v>501</v>
      </c>
      <c r="E18" s="10" t="s">
        <v>29</v>
      </c>
      <c r="F18" s="10" t="s">
        <v>502</v>
      </c>
      <c r="G18" s="10">
        <v>0.99409999999999998</v>
      </c>
      <c r="H18" s="10" t="s">
        <v>503</v>
      </c>
      <c r="I18" s="10">
        <v>0.91790000000000005</v>
      </c>
      <c r="J18" s="10" t="s">
        <v>465</v>
      </c>
      <c r="K18" s="10" t="s">
        <v>465</v>
      </c>
      <c r="L18" s="11" t="s">
        <v>460</v>
      </c>
      <c r="M18" s="11">
        <v>35</v>
      </c>
      <c r="N18" s="10" t="s">
        <v>517</v>
      </c>
      <c r="O18" s="11">
        <v>100</v>
      </c>
      <c r="P18" s="11">
        <v>80</v>
      </c>
      <c r="Q18" s="11">
        <v>20</v>
      </c>
      <c r="R18" s="11">
        <v>0</v>
      </c>
      <c r="S18" s="11" t="s">
        <v>512</v>
      </c>
      <c r="T18" s="11" t="s">
        <v>505</v>
      </c>
      <c r="U18" s="11" t="s">
        <v>506</v>
      </c>
      <c r="V18" s="11"/>
      <c r="W18" s="11" t="s">
        <v>514</v>
      </c>
      <c r="X18" s="11" t="s">
        <v>520</v>
      </c>
      <c r="Y18" t="s">
        <v>529</v>
      </c>
      <c r="Z18" t="s">
        <v>530</v>
      </c>
    </row>
    <row r="19" spans="1:26" x14ac:dyDescent="0.2">
      <c r="A19" t="s">
        <v>47</v>
      </c>
      <c r="B19" s="10" t="s">
        <v>499</v>
      </c>
      <c r="C19" s="10" t="s">
        <v>500</v>
      </c>
      <c r="D19" s="10" t="s">
        <v>501</v>
      </c>
      <c r="E19" s="10" t="s">
        <v>29</v>
      </c>
      <c r="F19" s="10" t="s">
        <v>502</v>
      </c>
      <c r="G19" s="10">
        <v>0.99960000000000004</v>
      </c>
      <c r="H19" s="10" t="s">
        <v>531</v>
      </c>
      <c r="I19" s="10">
        <v>0.98299999999999998</v>
      </c>
      <c r="J19" s="10" t="s">
        <v>459</v>
      </c>
      <c r="K19" s="10" t="s">
        <v>465</v>
      </c>
      <c r="L19" s="11" t="s">
        <v>460</v>
      </c>
      <c r="M19" s="11">
        <v>61</v>
      </c>
      <c r="N19" s="10" t="s">
        <v>532</v>
      </c>
      <c r="O19" s="11">
        <v>80</v>
      </c>
      <c r="P19" s="11">
        <v>16</v>
      </c>
      <c r="Q19" s="11">
        <v>64</v>
      </c>
      <c r="R19" s="11">
        <v>0</v>
      </c>
      <c r="S19" s="11" t="s">
        <v>533</v>
      </c>
      <c r="T19" s="11"/>
      <c r="U19" s="11" t="s">
        <v>519</v>
      </c>
      <c r="V19" s="11" t="s">
        <v>526</v>
      </c>
      <c r="W19" s="11" t="s">
        <v>514</v>
      </c>
      <c r="X19" s="11" t="s">
        <v>508</v>
      </c>
      <c r="Y19" t="s">
        <v>534</v>
      </c>
      <c r="Z19" t="s">
        <v>535</v>
      </c>
    </row>
    <row r="20" spans="1:26" x14ac:dyDescent="0.2">
      <c r="A20" t="s">
        <v>48</v>
      </c>
      <c r="B20" s="10" t="s">
        <v>499</v>
      </c>
      <c r="C20" s="10" t="s">
        <v>454</v>
      </c>
      <c r="D20" s="10" t="s">
        <v>501</v>
      </c>
      <c r="E20" s="10" t="s">
        <v>29</v>
      </c>
      <c r="F20" s="10" t="s">
        <v>502</v>
      </c>
      <c r="G20" s="10">
        <v>0.99780000000000002</v>
      </c>
      <c r="H20" s="10" t="s">
        <v>503</v>
      </c>
      <c r="I20" s="10">
        <v>0.9577</v>
      </c>
      <c r="J20" s="10" t="s">
        <v>465</v>
      </c>
      <c r="K20" s="10" t="s">
        <v>465</v>
      </c>
      <c r="L20" s="11" t="s">
        <v>469</v>
      </c>
      <c r="M20" s="11">
        <v>41</v>
      </c>
      <c r="N20" s="10" t="s">
        <v>517</v>
      </c>
      <c r="O20" s="11">
        <v>100</v>
      </c>
      <c r="P20" s="11">
        <v>80</v>
      </c>
      <c r="Q20" s="11">
        <v>20</v>
      </c>
      <c r="R20" s="11">
        <v>0</v>
      </c>
      <c r="S20" s="11" t="s">
        <v>512</v>
      </c>
      <c r="T20" s="11" t="s">
        <v>505</v>
      </c>
      <c r="U20" s="11" t="s">
        <v>506</v>
      </c>
      <c r="V20" s="11"/>
      <c r="W20" s="11" t="s">
        <v>514</v>
      </c>
      <c r="X20" s="11" t="s">
        <v>520</v>
      </c>
      <c r="Y20" t="s">
        <v>536</v>
      </c>
      <c r="Z20" t="s">
        <v>537</v>
      </c>
    </row>
    <row r="21" spans="1:26" x14ac:dyDescent="0.2">
      <c r="A21" t="s">
        <v>49</v>
      </c>
      <c r="B21" s="10" t="s">
        <v>499</v>
      </c>
      <c r="C21" s="10" t="s">
        <v>500</v>
      </c>
      <c r="D21" s="10" t="s">
        <v>501</v>
      </c>
      <c r="E21" s="10" t="s">
        <v>23</v>
      </c>
      <c r="F21" s="10" t="s">
        <v>502</v>
      </c>
      <c r="G21" s="10">
        <v>0.96179999999999999</v>
      </c>
      <c r="H21" s="10" t="s">
        <v>503</v>
      </c>
      <c r="I21" s="10">
        <v>0.92469999999999997</v>
      </c>
      <c r="J21" s="10" t="s">
        <v>465</v>
      </c>
      <c r="K21" s="10" t="s">
        <v>465</v>
      </c>
      <c r="L21" s="11" t="s">
        <v>460</v>
      </c>
      <c r="M21" s="11">
        <v>36</v>
      </c>
      <c r="N21" s="10" t="s">
        <v>504</v>
      </c>
      <c r="O21" s="11">
        <v>50</v>
      </c>
      <c r="P21" s="11">
        <v>10</v>
      </c>
      <c r="Q21" s="11">
        <v>40</v>
      </c>
      <c r="R21" s="11">
        <v>0</v>
      </c>
      <c r="S21" s="11" t="s">
        <v>512</v>
      </c>
      <c r="T21" s="11"/>
      <c r="U21" s="11"/>
      <c r="V21" s="11"/>
      <c r="W21" s="11" t="s">
        <v>514</v>
      </c>
      <c r="X21" s="11" t="s">
        <v>520</v>
      </c>
      <c r="Y21" t="s">
        <v>538</v>
      </c>
      <c r="Z21" t="s">
        <v>539</v>
      </c>
    </row>
    <row r="22" spans="1:26" x14ac:dyDescent="0.2">
      <c r="A22" t="s">
        <v>50</v>
      </c>
      <c r="B22" s="10" t="s">
        <v>499</v>
      </c>
      <c r="C22" s="10" t="s">
        <v>500</v>
      </c>
      <c r="D22" s="10" t="s">
        <v>501</v>
      </c>
      <c r="E22" s="10" t="s">
        <v>23</v>
      </c>
      <c r="F22" s="10" t="s">
        <v>502</v>
      </c>
      <c r="G22" s="10">
        <v>0.99909999999999999</v>
      </c>
      <c r="H22" s="10" t="s">
        <v>503</v>
      </c>
      <c r="I22" s="10">
        <v>0.99229999999999996</v>
      </c>
      <c r="J22" s="10" t="s">
        <v>465</v>
      </c>
      <c r="K22" s="10" t="s">
        <v>465</v>
      </c>
      <c r="L22" s="11" t="s">
        <v>460</v>
      </c>
      <c r="M22" s="11">
        <v>32</v>
      </c>
      <c r="N22" s="10" t="s">
        <v>540</v>
      </c>
      <c r="O22" s="11">
        <v>65</v>
      </c>
      <c r="P22" s="11">
        <v>13</v>
      </c>
      <c r="Q22" s="11">
        <v>52</v>
      </c>
      <c r="R22" s="11">
        <v>0</v>
      </c>
      <c r="S22" s="11"/>
      <c r="T22" s="11" t="s">
        <v>505</v>
      </c>
      <c r="U22" s="11"/>
      <c r="V22" s="11" t="s">
        <v>526</v>
      </c>
      <c r="W22" s="11" t="s">
        <v>507</v>
      </c>
      <c r="X22" s="11" t="s">
        <v>520</v>
      </c>
      <c r="Y22" t="s">
        <v>541</v>
      </c>
      <c r="Z22" t="s">
        <v>542</v>
      </c>
    </row>
    <row r="23" spans="1:26" x14ac:dyDescent="0.2">
      <c r="A23" t="s">
        <v>543</v>
      </c>
      <c r="B23" s="10" t="s">
        <v>544</v>
      </c>
      <c r="C23" s="10" t="s">
        <v>500</v>
      </c>
      <c r="D23" s="10" t="s">
        <v>501</v>
      </c>
      <c r="E23" s="10" t="s">
        <v>29</v>
      </c>
      <c r="F23" s="10" t="s">
        <v>502</v>
      </c>
      <c r="G23" s="10">
        <v>0.99990000000000001</v>
      </c>
      <c r="H23" s="10" t="s">
        <v>545</v>
      </c>
      <c r="I23" s="10">
        <v>0.99990000000000001</v>
      </c>
      <c r="J23" s="10" t="s">
        <v>465</v>
      </c>
      <c r="K23" s="10" t="s">
        <v>465</v>
      </c>
      <c r="L23" s="11" t="s">
        <v>469</v>
      </c>
      <c r="M23" s="11">
        <v>45</v>
      </c>
      <c r="N23" s="10" t="s">
        <v>546</v>
      </c>
      <c r="O23" s="11">
        <v>80</v>
      </c>
      <c r="P23" s="11">
        <v>64</v>
      </c>
      <c r="Q23" s="11">
        <v>16</v>
      </c>
      <c r="R23" s="11">
        <v>0</v>
      </c>
      <c r="S23" s="11"/>
      <c r="T23" s="11"/>
      <c r="U23" s="11"/>
      <c r="V23" s="11"/>
      <c r="W23" s="11" t="s">
        <v>514</v>
      </c>
      <c r="X23" s="11" t="s">
        <v>520</v>
      </c>
      <c r="Y23" t="s">
        <v>547</v>
      </c>
      <c r="Z23" t="s">
        <v>548</v>
      </c>
    </row>
    <row r="24" spans="1:26" x14ac:dyDescent="0.2">
      <c r="A24" t="s">
        <v>549</v>
      </c>
      <c r="B24" s="10" t="s">
        <v>544</v>
      </c>
      <c r="C24" s="10" t="s">
        <v>500</v>
      </c>
      <c r="D24" s="10" t="s">
        <v>501</v>
      </c>
      <c r="E24" s="10" t="s">
        <v>23</v>
      </c>
      <c r="F24" s="10" t="s">
        <v>502</v>
      </c>
      <c r="G24" s="10">
        <v>0.99980000000000002</v>
      </c>
      <c r="H24" s="10" t="s">
        <v>545</v>
      </c>
      <c r="I24" s="10">
        <v>0.99960000000000004</v>
      </c>
      <c r="J24" s="10" t="s">
        <v>465</v>
      </c>
      <c r="K24" s="10" t="s">
        <v>465</v>
      </c>
      <c r="L24" s="11" t="s">
        <v>469</v>
      </c>
      <c r="M24" s="11">
        <v>43</v>
      </c>
      <c r="N24" s="10" t="s">
        <v>525</v>
      </c>
      <c r="O24" s="11">
        <v>35</v>
      </c>
      <c r="P24" s="11">
        <v>35</v>
      </c>
      <c r="Q24" s="11">
        <v>0</v>
      </c>
      <c r="R24" s="11">
        <v>0</v>
      </c>
      <c r="S24" s="11"/>
      <c r="T24" s="11" t="s">
        <v>518</v>
      </c>
      <c r="U24" s="11"/>
      <c r="V24" s="11" t="s">
        <v>513</v>
      </c>
      <c r="W24" s="11" t="s">
        <v>514</v>
      </c>
      <c r="X24" s="11" t="s">
        <v>508</v>
      </c>
      <c r="Y24" t="s">
        <v>550</v>
      </c>
      <c r="Z24" t="s">
        <v>551</v>
      </c>
    </row>
    <row r="25" spans="1:26" x14ac:dyDescent="0.2">
      <c r="A25" t="s">
        <v>552</v>
      </c>
      <c r="B25" s="10" t="s">
        <v>544</v>
      </c>
      <c r="C25" s="10" t="s">
        <v>500</v>
      </c>
      <c r="D25" s="10" t="s">
        <v>501</v>
      </c>
      <c r="E25" s="10" t="s">
        <v>23</v>
      </c>
      <c r="F25" s="10" t="s">
        <v>502</v>
      </c>
      <c r="G25" s="10">
        <v>1</v>
      </c>
      <c r="H25" s="10" t="s">
        <v>545</v>
      </c>
      <c r="I25" s="10">
        <v>1</v>
      </c>
      <c r="J25" s="10" t="s">
        <v>465</v>
      </c>
      <c r="K25" s="10" t="s">
        <v>465</v>
      </c>
      <c r="L25" s="11" t="s">
        <v>460</v>
      </c>
      <c r="M25" s="11">
        <v>49</v>
      </c>
      <c r="N25" s="10" t="s">
        <v>546</v>
      </c>
      <c r="O25" s="11">
        <v>60</v>
      </c>
      <c r="P25" s="11">
        <v>18</v>
      </c>
      <c r="Q25" s="11">
        <v>42</v>
      </c>
      <c r="R25" s="11">
        <v>0</v>
      </c>
      <c r="S25" s="11" t="s">
        <v>533</v>
      </c>
      <c r="T25" s="11"/>
      <c r="U25" s="11"/>
      <c r="V25" s="11"/>
      <c r="W25" s="11" t="s">
        <v>507</v>
      </c>
      <c r="X25" s="11" t="s">
        <v>520</v>
      </c>
      <c r="Y25" t="s">
        <v>553</v>
      </c>
      <c r="Z25" t="s">
        <v>554</v>
      </c>
    </row>
    <row r="26" spans="1:26" x14ac:dyDescent="0.2">
      <c r="A26" t="s">
        <v>555</v>
      </c>
      <c r="B26" s="10" t="s">
        <v>544</v>
      </c>
      <c r="C26" s="10" t="s">
        <v>500</v>
      </c>
      <c r="D26" s="10" t="s">
        <v>501</v>
      </c>
      <c r="E26" s="10" t="s">
        <v>23</v>
      </c>
      <c r="F26" s="10" t="s">
        <v>502</v>
      </c>
      <c r="G26" s="10">
        <v>0.99819999999999998</v>
      </c>
      <c r="H26" s="10" t="s">
        <v>545</v>
      </c>
      <c r="I26" s="10">
        <v>0.99439999999999995</v>
      </c>
      <c r="J26" s="10" t="s">
        <v>465</v>
      </c>
      <c r="K26" s="10" t="s">
        <v>465</v>
      </c>
      <c r="L26" s="11" t="s">
        <v>460</v>
      </c>
      <c r="M26" s="11">
        <v>42</v>
      </c>
      <c r="N26" s="10" t="s">
        <v>517</v>
      </c>
      <c r="O26" s="11">
        <v>60</v>
      </c>
      <c r="P26" s="11">
        <v>12</v>
      </c>
      <c r="Q26" s="11">
        <v>48</v>
      </c>
      <c r="R26" s="11">
        <v>0</v>
      </c>
      <c r="S26" s="11"/>
      <c r="T26" s="11"/>
      <c r="U26" s="11"/>
      <c r="V26" s="11" t="s">
        <v>526</v>
      </c>
      <c r="W26" s="11" t="s">
        <v>507</v>
      </c>
      <c r="X26" s="11" t="s">
        <v>520</v>
      </c>
      <c r="Y26" t="s">
        <v>556</v>
      </c>
      <c r="Z26" t="s">
        <v>557</v>
      </c>
    </row>
    <row r="27" spans="1:26" x14ac:dyDescent="0.2">
      <c r="A27" t="s">
        <v>558</v>
      </c>
      <c r="B27" s="10" t="s">
        <v>544</v>
      </c>
      <c r="C27" s="10" t="s">
        <v>500</v>
      </c>
      <c r="D27" s="10" t="s">
        <v>501</v>
      </c>
      <c r="E27" s="10" t="s">
        <v>23</v>
      </c>
      <c r="F27" s="10" t="s">
        <v>502</v>
      </c>
      <c r="G27" s="10">
        <v>0.99960000000000004</v>
      </c>
      <c r="H27" s="10" t="s">
        <v>545</v>
      </c>
      <c r="I27" s="10">
        <v>0.99950000000000006</v>
      </c>
      <c r="J27" s="10" t="s">
        <v>465</v>
      </c>
      <c r="K27" s="10" t="s">
        <v>465</v>
      </c>
      <c r="L27" s="11" t="s">
        <v>469</v>
      </c>
      <c r="M27" s="11">
        <v>43</v>
      </c>
      <c r="N27" s="10" t="s">
        <v>559</v>
      </c>
      <c r="O27" s="11">
        <v>50</v>
      </c>
      <c r="P27" s="11">
        <v>10</v>
      </c>
      <c r="Q27" s="11">
        <v>40</v>
      </c>
      <c r="R27" s="11">
        <v>0</v>
      </c>
      <c r="S27" s="11"/>
      <c r="T27" s="11"/>
      <c r="U27" s="11"/>
      <c r="V27" s="11"/>
      <c r="W27" s="11" t="s">
        <v>514</v>
      </c>
      <c r="X27" s="11" t="s">
        <v>520</v>
      </c>
      <c r="Y27" t="s">
        <v>560</v>
      </c>
      <c r="Z27" t="s">
        <v>561</v>
      </c>
    </row>
    <row r="28" spans="1:26" x14ac:dyDescent="0.2">
      <c r="A28" t="s">
        <v>562</v>
      </c>
      <c r="B28" s="10" t="s">
        <v>544</v>
      </c>
      <c r="C28" s="10" t="s">
        <v>500</v>
      </c>
      <c r="D28" s="10" t="s">
        <v>501</v>
      </c>
      <c r="E28" s="10" t="s">
        <v>23</v>
      </c>
      <c r="F28" s="10" t="s">
        <v>502</v>
      </c>
      <c r="G28" s="10">
        <v>0.99970000000000003</v>
      </c>
      <c r="H28" s="10" t="s">
        <v>545</v>
      </c>
      <c r="I28" s="10">
        <v>0.99960000000000004</v>
      </c>
      <c r="J28" s="10" t="s">
        <v>465</v>
      </c>
      <c r="K28" s="10" t="s">
        <v>465</v>
      </c>
      <c r="L28" s="11" t="s">
        <v>469</v>
      </c>
      <c r="M28" s="11">
        <v>58</v>
      </c>
      <c r="N28" s="10" t="s">
        <v>563</v>
      </c>
      <c r="O28" s="11">
        <v>80</v>
      </c>
      <c r="P28" s="11">
        <v>64</v>
      </c>
      <c r="Q28" s="11">
        <v>16</v>
      </c>
      <c r="R28" s="11">
        <v>0</v>
      </c>
      <c r="S28" s="11" t="s">
        <v>533</v>
      </c>
      <c r="T28" s="11" t="s">
        <v>505</v>
      </c>
      <c r="U28" s="11" t="s">
        <v>506</v>
      </c>
      <c r="V28" s="11" t="s">
        <v>513</v>
      </c>
      <c r="W28" s="11" t="s">
        <v>507</v>
      </c>
      <c r="X28" s="11" t="s">
        <v>508</v>
      </c>
      <c r="Y28" t="s">
        <v>564</v>
      </c>
      <c r="Z28" t="s">
        <v>565</v>
      </c>
    </row>
    <row r="29" spans="1:26" x14ac:dyDescent="0.2">
      <c r="A29" t="s">
        <v>566</v>
      </c>
      <c r="B29" s="10" t="s">
        <v>544</v>
      </c>
      <c r="C29" s="10" t="s">
        <v>500</v>
      </c>
      <c r="D29" s="10" t="s">
        <v>501</v>
      </c>
      <c r="E29" s="10" t="s">
        <v>23</v>
      </c>
      <c r="F29" s="10" t="s">
        <v>502</v>
      </c>
      <c r="G29" s="10">
        <v>0.99970000000000003</v>
      </c>
      <c r="H29" s="10" t="s">
        <v>545</v>
      </c>
      <c r="I29" s="10">
        <v>0.99950000000000006</v>
      </c>
      <c r="J29" s="10" t="s">
        <v>465</v>
      </c>
      <c r="K29" s="10" t="s">
        <v>465</v>
      </c>
      <c r="L29" s="11" t="s">
        <v>460</v>
      </c>
      <c r="M29" s="11">
        <v>48</v>
      </c>
      <c r="N29" s="10" t="s">
        <v>559</v>
      </c>
      <c r="O29" s="11">
        <v>50</v>
      </c>
      <c r="P29" s="11">
        <v>7.5</v>
      </c>
      <c r="Q29" s="11">
        <v>42.5</v>
      </c>
      <c r="R29" s="11">
        <v>0</v>
      </c>
      <c r="S29" s="11" t="s">
        <v>533</v>
      </c>
      <c r="T29" s="11"/>
      <c r="U29" s="11" t="s">
        <v>519</v>
      </c>
      <c r="V29" s="11" t="s">
        <v>526</v>
      </c>
      <c r="W29" s="11" t="s">
        <v>514</v>
      </c>
      <c r="X29" s="11" t="s">
        <v>520</v>
      </c>
      <c r="Y29" t="s">
        <v>567</v>
      </c>
      <c r="Z29" t="s">
        <v>568</v>
      </c>
    </row>
    <row r="30" spans="1:26" x14ac:dyDescent="0.2">
      <c r="A30" t="s">
        <v>569</v>
      </c>
      <c r="B30" s="10" t="s">
        <v>544</v>
      </c>
      <c r="C30" s="10" t="s">
        <v>500</v>
      </c>
      <c r="D30" s="10" t="s">
        <v>501</v>
      </c>
      <c r="E30" s="10" t="s">
        <v>29</v>
      </c>
      <c r="F30" s="10" t="s">
        <v>502</v>
      </c>
      <c r="G30" s="10">
        <v>0.99880000000000002</v>
      </c>
      <c r="H30" s="10" t="s">
        <v>545</v>
      </c>
      <c r="I30" s="10">
        <v>0.99729999999999996</v>
      </c>
      <c r="J30" s="10" t="s">
        <v>465</v>
      </c>
      <c r="K30" s="10" t="s">
        <v>465</v>
      </c>
      <c r="L30" s="11" t="s">
        <v>460</v>
      </c>
      <c r="M30" s="11">
        <v>54</v>
      </c>
      <c r="N30" s="10" t="s">
        <v>570</v>
      </c>
      <c r="O30" s="11">
        <v>90</v>
      </c>
      <c r="P30" s="11">
        <v>90</v>
      </c>
      <c r="Q30" s="11">
        <v>0</v>
      </c>
      <c r="R30" s="11">
        <v>0</v>
      </c>
      <c r="S30" s="11" t="s">
        <v>533</v>
      </c>
      <c r="T30" s="11" t="s">
        <v>505</v>
      </c>
      <c r="U30" s="11" t="s">
        <v>506</v>
      </c>
      <c r="V30" s="11" t="s">
        <v>513</v>
      </c>
      <c r="W30" s="11" t="s">
        <v>514</v>
      </c>
      <c r="X30" s="11" t="s">
        <v>520</v>
      </c>
      <c r="Y30" t="s">
        <v>571</v>
      </c>
      <c r="Z30" t="s">
        <v>572</v>
      </c>
    </row>
    <row r="31" spans="1:26" x14ac:dyDescent="0.2">
      <c r="A31" t="s">
        <v>573</v>
      </c>
      <c r="B31" s="10" t="s">
        <v>544</v>
      </c>
      <c r="C31" s="10" t="s">
        <v>500</v>
      </c>
      <c r="D31" s="10" t="s">
        <v>501</v>
      </c>
      <c r="E31" s="10" t="s">
        <v>29</v>
      </c>
      <c r="F31" s="10" t="s">
        <v>502</v>
      </c>
      <c r="G31" s="10">
        <v>0.99870000000000003</v>
      </c>
      <c r="H31" s="10" t="s">
        <v>545</v>
      </c>
      <c r="I31" s="10">
        <v>0.99560000000000004</v>
      </c>
      <c r="J31" s="10" t="s">
        <v>465</v>
      </c>
      <c r="K31" s="10" t="s">
        <v>465</v>
      </c>
      <c r="L31" s="11" t="s">
        <v>460</v>
      </c>
      <c r="M31" s="11">
        <v>66</v>
      </c>
      <c r="N31" s="10" t="s">
        <v>517</v>
      </c>
      <c r="O31" s="11">
        <v>75</v>
      </c>
      <c r="P31" s="11">
        <v>60</v>
      </c>
      <c r="Q31" s="11">
        <v>15</v>
      </c>
      <c r="R31" s="11">
        <v>0</v>
      </c>
      <c r="S31" s="11" t="s">
        <v>533</v>
      </c>
      <c r="T31" s="11"/>
      <c r="U31" s="11"/>
      <c r="V31" s="11" t="s">
        <v>513</v>
      </c>
      <c r="W31" s="11" t="s">
        <v>507</v>
      </c>
      <c r="X31" s="11" t="s">
        <v>520</v>
      </c>
      <c r="Y31" t="s">
        <v>574</v>
      </c>
      <c r="Z31" t="s">
        <v>575</v>
      </c>
    </row>
    <row r="32" spans="1:26" x14ac:dyDescent="0.2">
      <c r="A32" t="s">
        <v>576</v>
      </c>
      <c r="B32" s="10" t="s">
        <v>544</v>
      </c>
      <c r="C32" s="10" t="s">
        <v>500</v>
      </c>
      <c r="D32" s="10" t="s">
        <v>501</v>
      </c>
      <c r="E32" s="10" t="s">
        <v>29</v>
      </c>
      <c r="F32" s="10" t="s">
        <v>502</v>
      </c>
      <c r="G32" s="10">
        <v>0.99590000000000001</v>
      </c>
      <c r="H32" s="10" t="s">
        <v>577</v>
      </c>
      <c r="I32" s="10">
        <v>0.69289999999999996</v>
      </c>
      <c r="J32" s="10" t="s">
        <v>459</v>
      </c>
      <c r="K32" s="10" t="s">
        <v>465</v>
      </c>
      <c r="L32" s="11" t="s">
        <v>460</v>
      </c>
      <c r="M32" s="11">
        <v>48</v>
      </c>
      <c r="N32" s="10" t="s">
        <v>578</v>
      </c>
      <c r="O32" s="11">
        <v>50</v>
      </c>
      <c r="P32" s="11">
        <v>10</v>
      </c>
      <c r="Q32" s="11">
        <v>40</v>
      </c>
      <c r="R32" s="11">
        <v>0</v>
      </c>
      <c r="S32" s="11"/>
      <c r="T32" s="11" t="s">
        <v>518</v>
      </c>
      <c r="U32" s="11" t="s">
        <v>519</v>
      </c>
      <c r="V32" s="11" t="s">
        <v>526</v>
      </c>
      <c r="W32" s="11" t="s">
        <v>507</v>
      </c>
      <c r="X32" s="11" t="s">
        <v>508</v>
      </c>
      <c r="Y32" t="s">
        <v>579</v>
      </c>
      <c r="Z32" t="s">
        <v>580</v>
      </c>
    </row>
    <row r="33" spans="1:26" x14ac:dyDescent="0.2">
      <c r="A33" t="s">
        <v>581</v>
      </c>
      <c r="B33" s="10" t="s">
        <v>544</v>
      </c>
      <c r="C33" s="10" t="s">
        <v>500</v>
      </c>
      <c r="D33" s="10" t="s">
        <v>501</v>
      </c>
      <c r="E33" s="10" t="s">
        <v>29</v>
      </c>
      <c r="F33" s="10" t="s">
        <v>502</v>
      </c>
      <c r="G33" s="10">
        <v>0.99629999999999996</v>
      </c>
      <c r="H33" s="10" t="s">
        <v>545</v>
      </c>
      <c r="I33" s="10">
        <v>0.98899999999999999</v>
      </c>
      <c r="J33" s="10" t="s">
        <v>465</v>
      </c>
      <c r="K33" s="10" t="s">
        <v>465</v>
      </c>
      <c r="L33" s="11" t="s">
        <v>469</v>
      </c>
      <c r="M33" s="11">
        <v>27</v>
      </c>
      <c r="N33" s="10" t="s">
        <v>517</v>
      </c>
      <c r="O33" s="11">
        <v>50</v>
      </c>
      <c r="P33" s="11">
        <v>50</v>
      </c>
      <c r="Q33" s="11">
        <v>0</v>
      </c>
      <c r="R33" s="11">
        <v>0</v>
      </c>
      <c r="S33" s="11" t="s">
        <v>512</v>
      </c>
      <c r="T33" s="11" t="s">
        <v>518</v>
      </c>
      <c r="U33" s="11"/>
      <c r="V33" s="11" t="s">
        <v>513</v>
      </c>
      <c r="W33" s="11" t="s">
        <v>507</v>
      </c>
      <c r="X33" s="11" t="s">
        <v>508</v>
      </c>
      <c r="Y33" t="s">
        <v>582</v>
      </c>
      <c r="Z33" t="s">
        <v>583</v>
      </c>
    </row>
    <row r="34" spans="1:26" x14ac:dyDescent="0.2">
      <c r="A34" t="s">
        <v>584</v>
      </c>
      <c r="B34" s="10" t="s">
        <v>585</v>
      </c>
      <c r="C34" t="s">
        <v>456</v>
      </c>
      <c r="D34" s="10" t="s">
        <v>456</v>
      </c>
      <c r="E34" t="s">
        <v>456</v>
      </c>
      <c r="F34" s="10" t="s">
        <v>456</v>
      </c>
      <c r="G34" t="s">
        <v>456</v>
      </c>
      <c r="H34" s="10" t="s">
        <v>456</v>
      </c>
      <c r="I34" t="s">
        <v>456</v>
      </c>
      <c r="J34" s="10" t="s">
        <v>456</v>
      </c>
      <c r="K34" t="s">
        <v>456</v>
      </c>
      <c r="L34" s="10" t="s">
        <v>460</v>
      </c>
      <c r="M34">
        <v>35</v>
      </c>
      <c r="N34" s="10"/>
      <c r="O34">
        <v>0</v>
      </c>
      <c r="P34" s="10">
        <v>0</v>
      </c>
      <c r="Q34">
        <v>0</v>
      </c>
      <c r="R34" s="10">
        <v>0</v>
      </c>
      <c r="T34" s="10"/>
      <c r="V34" s="10"/>
      <c r="X34" s="10"/>
      <c r="Y34" t="s">
        <v>586</v>
      </c>
      <c r="Z34" s="10" t="s">
        <v>587</v>
      </c>
    </row>
    <row r="35" spans="1:26" x14ac:dyDescent="0.2">
      <c r="A35" t="s">
        <v>588</v>
      </c>
      <c r="B35" s="10" t="s">
        <v>585</v>
      </c>
      <c r="C35" t="s">
        <v>456</v>
      </c>
      <c r="D35" s="10" t="s">
        <v>456</v>
      </c>
      <c r="E35" t="s">
        <v>456</v>
      </c>
      <c r="F35" s="10" t="s">
        <v>456</v>
      </c>
      <c r="G35" t="s">
        <v>456</v>
      </c>
      <c r="H35" s="10" t="s">
        <v>456</v>
      </c>
      <c r="I35" t="s">
        <v>456</v>
      </c>
      <c r="J35" s="10" t="s">
        <v>456</v>
      </c>
      <c r="K35" t="s">
        <v>456</v>
      </c>
      <c r="L35" s="10" t="s">
        <v>469</v>
      </c>
      <c r="M35">
        <v>39</v>
      </c>
      <c r="N35" s="10"/>
      <c r="O35">
        <v>0</v>
      </c>
      <c r="P35" s="10">
        <v>0</v>
      </c>
      <c r="Q35">
        <v>0</v>
      </c>
      <c r="R35" s="10">
        <v>0</v>
      </c>
      <c r="T35" s="10"/>
      <c r="V35" s="10"/>
      <c r="X35" s="10"/>
      <c r="Y35" t="s">
        <v>589</v>
      </c>
      <c r="Z35" s="10" t="s">
        <v>590</v>
      </c>
    </row>
    <row r="36" spans="1:26" x14ac:dyDescent="0.2">
      <c r="A36" t="s">
        <v>591</v>
      </c>
      <c r="B36" s="10" t="s">
        <v>585</v>
      </c>
      <c r="C36" t="s">
        <v>456</v>
      </c>
      <c r="D36" s="10" t="s">
        <v>456</v>
      </c>
      <c r="E36" t="s">
        <v>456</v>
      </c>
      <c r="F36" s="10" t="s">
        <v>456</v>
      </c>
      <c r="G36" t="s">
        <v>456</v>
      </c>
      <c r="H36" s="10" t="s">
        <v>456</v>
      </c>
      <c r="I36" t="s">
        <v>456</v>
      </c>
      <c r="J36" s="10" t="s">
        <v>456</v>
      </c>
      <c r="K36" t="s">
        <v>456</v>
      </c>
      <c r="L36" s="10" t="s">
        <v>469</v>
      </c>
      <c r="M36">
        <v>58</v>
      </c>
      <c r="N36" s="10"/>
      <c r="O36">
        <v>0</v>
      </c>
      <c r="P36" s="10">
        <v>0</v>
      </c>
      <c r="Q36">
        <v>0</v>
      </c>
      <c r="R36" s="10">
        <v>0</v>
      </c>
      <c r="T36" s="10"/>
      <c r="V36" s="10"/>
      <c r="X36" s="10"/>
      <c r="Y36" t="s">
        <v>592</v>
      </c>
      <c r="Z36" s="10" t="s">
        <v>593</v>
      </c>
    </row>
    <row r="37" spans="1:26" x14ac:dyDescent="0.2">
      <c r="A37" t="s">
        <v>594</v>
      </c>
      <c r="B37" s="10" t="s">
        <v>585</v>
      </c>
      <c r="C37" t="s">
        <v>456</v>
      </c>
      <c r="D37" s="10" t="s">
        <v>456</v>
      </c>
      <c r="E37" t="s">
        <v>456</v>
      </c>
      <c r="F37" s="10" t="s">
        <v>456</v>
      </c>
      <c r="G37" t="s">
        <v>456</v>
      </c>
      <c r="H37" s="10" t="s">
        <v>456</v>
      </c>
      <c r="I37" t="s">
        <v>456</v>
      </c>
      <c r="J37" s="10" t="s">
        <v>456</v>
      </c>
      <c r="K37" t="s">
        <v>456</v>
      </c>
      <c r="L37" s="10" t="s">
        <v>469</v>
      </c>
      <c r="M37">
        <v>26</v>
      </c>
      <c r="N37" s="10"/>
      <c r="O37">
        <v>0</v>
      </c>
      <c r="P37" s="10">
        <v>0</v>
      </c>
      <c r="Q37">
        <v>0</v>
      </c>
      <c r="R37" s="10">
        <v>0</v>
      </c>
      <c r="T37" s="10"/>
      <c r="V37" s="10"/>
      <c r="X37" s="10"/>
      <c r="Y37" t="s">
        <v>595</v>
      </c>
      <c r="Z37" s="10" t="s">
        <v>596</v>
      </c>
    </row>
    <row r="38" spans="1:26" x14ac:dyDescent="0.2">
      <c r="A38" t="s">
        <v>597</v>
      </c>
      <c r="B38" s="10" t="s">
        <v>585</v>
      </c>
      <c r="C38" t="s">
        <v>456</v>
      </c>
      <c r="D38" s="10" t="s">
        <v>456</v>
      </c>
      <c r="E38" t="s">
        <v>456</v>
      </c>
      <c r="F38" s="10" t="s">
        <v>456</v>
      </c>
      <c r="G38" t="s">
        <v>456</v>
      </c>
      <c r="H38" s="10" t="s">
        <v>456</v>
      </c>
      <c r="I38" t="s">
        <v>456</v>
      </c>
      <c r="J38" s="10" t="s">
        <v>456</v>
      </c>
      <c r="K38" t="s">
        <v>456</v>
      </c>
      <c r="L38" s="10" t="s">
        <v>460</v>
      </c>
      <c r="M38">
        <v>50</v>
      </c>
      <c r="N38" s="10"/>
      <c r="O38">
        <v>0</v>
      </c>
      <c r="P38" s="10">
        <v>0</v>
      </c>
      <c r="Q38">
        <v>0</v>
      </c>
      <c r="R38" s="10">
        <v>0</v>
      </c>
      <c r="T38" s="10"/>
      <c r="V38" s="10"/>
      <c r="X38" s="10"/>
      <c r="Y38" t="s">
        <v>598</v>
      </c>
      <c r="Z38" s="10" t="s">
        <v>599</v>
      </c>
    </row>
    <row r="39" spans="1:26" x14ac:dyDescent="0.2">
      <c r="A39" t="s">
        <v>600</v>
      </c>
      <c r="B39" s="10" t="s">
        <v>585</v>
      </c>
      <c r="C39" t="s">
        <v>456</v>
      </c>
      <c r="D39" s="10" t="s">
        <v>456</v>
      </c>
      <c r="E39" t="s">
        <v>456</v>
      </c>
      <c r="F39" s="10" t="s">
        <v>456</v>
      </c>
      <c r="G39" t="s">
        <v>456</v>
      </c>
      <c r="H39" s="10" t="s">
        <v>456</v>
      </c>
      <c r="I39" t="s">
        <v>456</v>
      </c>
      <c r="J39" s="10" t="s">
        <v>456</v>
      </c>
      <c r="K39" t="s">
        <v>456</v>
      </c>
      <c r="L39" s="10" t="s">
        <v>469</v>
      </c>
      <c r="M39">
        <v>29</v>
      </c>
      <c r="N39" s="10"/>
      <c r="O39">
        <v>0</v>
      </c>
      <c r="P39" s="10">
        <v>0</v>
      </c>
      <c r="Q39">
        <v>0</v>
      </c>
      <c r="R39" s="10">
        <v>0</v>
      </c>
      <c r="T39" s="10"/>
      <c r="V39" s="10"/>
      <c r="X39" s="10"/>
      <c r="Y39" t="s">
        <v>601</v>
      </c>
      <c r="Z39" s="10" t="s">
        <v>602</v>
      </c>
    </row>
    <row r="40" spans="1:26" x14ac:dyDescent="0.2">
      <c r="A40" t="s">
        <v>603</v>
      </c>
      <c r="B40" s="10" t="s">
        <v>585</v>
      </c>
      <c r="C40" t="s">
        <v>456</v>
      </c>
      <c r="D40" s="10" t="s">
        <v>456</v>
      </c>
      <c r="E40" t="s">
        <v>456</v>
      </c>
      <c r="F40" s="10" t="s">
        <v>456</v>
      </c>
      <c r="G40" t="s">
        <v>456</v>
      </c>
      <c r="H40" s="10" t="s">
        <v>456</v>
      </c>
      <c r="I40" t="s">
        <v>456</v>
      </c>
      <c r="J40" s="10" t="s">
        <v>456</v>
      </c>
      <c r="K40" t="s">
        <v>456</v>
      </c>
      <c r="L40" s="10" t="s">
        <v>460</v>
      </c>
      <c r="M40">
        <v>35</v>
      </c>
      <c r="N40" s="10"/>
      <c r="O40">
        <v>0</v>
      </c>
      <c r="P40" s="10">
        <v>0</v>
      </c>
      <c r="Q40">
        <v>0</v>
      </c>
      <c r="R40" s="10">
        <v>0</v>
      </c>
      <c r="T40" s="10"/>
      <c r="V40" s="10"/>
      <c r="X40" s="10"/>
      <c r="Y40" t="s">
        <v>604</v>
      </c>
      <c r="Z40" s="10" t="s">
        <v>605</v>
      </c>
    </row>
    <row r="41" spans="1:26" x14ac:dyDescent="0.2">
      <c r="A41" t="s">
        <v>606</v>
      </c>
      <c r="B41" s="10" t="s">
        <v>585</v>
      </c>
      <c r="C41" t="s">
        <v>456</v>
      </c>
      <c r="D41" s="10" t="s">
        <v>456</v>
      </c>
      <c r="E41" t="s">
        <v>456</v>
      </c>
      <c r="F41" s="10" t="s">
        <v>456</v>
      </c>
      <c r="G41" t="s">
        <v>456</v>
      </c>
      <c r="H41" s="10" t="s">
        <v>456</v>
      </c>
      <c r="I41" t="s">
        <v>456</v>
      </c>
      <c r="J41" s="10" t="s">
        <v>456</v>
      </c>
      <c r="K41" t="s">
        <v>456</v>
      </c>
      <c r="L41" s="10" t="s">
        <v>469</v>
      </c>
      <c r="M41">
        <v>41</v>
      </c>
      <c r="N41" s="10"/>
      <c r="O41">
        <v>0</v>
      </c>
      <c r="P41" s="10">
        <v>0</v>
      </c>
      <c r="Q41">
        <v>0</v>
      </c>
      <c r="R41" s="10">
        <v>0</v>
      </c>
      <c r="T41" s="10"/>
      <c r="V41" s="10"/>
      <c r="X41" s="10"/>
      <c r="Y41" t="s">
        <v>607</v>
      </c>
      <c r="Z41" s="10" t="s">
        <v>608</v>
      </c>
    </row>
    <row r="42" spans="1:26" x14ac:dyDescent="0.2">
      <c r="A42" t="s">
        <v>609</v>
      </c>
      <c r="B42" s="10" t="s">
        <v>585</v>
      </c>
      <c r="C42" t="s">
        <v>456</v>
      </c>
      <c r="D42" s="10" t="s">
        <v>456</v>
      </c>
      <c r="E42" t="s">
        <v>456</v>
      </c>
      <c r="F42" s="10" t="s">
        <v>456</v>
      </c>
      <c r="G42" t="s">
        <v>456</v>
      </c>
      <c r="H42" s="10" t="s">
        <v>456</v>
      </c>
      <c r="I42" t="s">
        <v>456</v>
      </c>
      <c r="J42" s="10" t="s">
        <v>456</v>
      </c>
      <c r="K42" t="s">
        <v>456</v>
      </c>
      <c r="L42" s="10" t="s">
        <v>469</v>
      </c>
      <c r="M42">
        <v>54</v>
      </c>
      <c r="N42" s="10"/>
      <c r="O42">
        <v>0</v>
      </c>
      <c r="P42" s="10">
        <v>0</v>
      </c>
      <c r="Q42">
        <v>0</v>
      </c>
      <c r="R42" s="10">
        <v>0</v>
      </c>
      <c r="T42" s="10"/>
      <c r="V42" s="10"/>
      <c r="X42" s="10"/>
      <c r="Y42" t="s">
        <v>610</v>
      </c>
      <c r="Z42" s="10" t="s">
        <v>611</v>
      </c>
    </row>
    <row r="43" spans="1:26" x14ac:dyDescent="0.2">
      <c r="A43" t="s">
        <v>612</v>
      </c>
      <c r="B43" s="10" t="s">
        <v>585</v>
      </c>
      <c r="C43" t="s">
        <v>456</v>
      </c>
      <c r="D43" s="10" t="s">
        <v>456</v>
      </c>
      <c r="E43" t="s">
        <v>456</v>
      </c>
      <c r="F43" s="10" t="s">
        <v>456</v>
      </c>
      <c r="G43" t="s">
        <v>456</v>
      </c>
      <c r="H43" s="10" t="s">
        <v>456</v>
      </c>
      <c r="I43" t="s">
        <v>456</v>
      </c>
      <c r="J43" s="10" t="s">
        <v>456</v>
      </c>
      <c r="K43" t="s">
        <v>456</v>
      </c>
      <c r="L43" s="10" t="s">
        <v>469</v>
      </c>
      <c r="M43">
        <v>20</v>
      </c>
      <c r="N43" s="10"/>
      <c r="O43">
        <v>0</v>
      </c>
      <c r="P43" s="10">
        <v>0</v>
      </c>
      <c r="Q43">
        <v>0</v>
      </c>
      <c r="R43" s="10">
        <v>0</v>
      </c>
      <c r="T43" s="10"/>
      <c r="V43" s="10"/>
      <c r="X43" s="10"/>
      <c r="Y43" t="s">
        <v>613</v>
      </c>
      <c r="Z43" s="10" t="s">
        <v>614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Heatmap_clinical_all</vt:lpstr>
      <vt:lpstr>Sheet1</vt:lpstr>
      <vt:lpstr>Sheet2</vt:lpstr>
      <vt:lpstr>Grade_Info</vt:lpstr>
      <vt:lpstr>CPTAC_Clinical</vt:lpstr>
      <vt:lpstr>CRM_Clinical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Jihong TANG</dc:creator>
  <cp:lastModifiedBy>Jihong TANG</cp:lastModifiedBy>
  <dcterms:created xsi:type="dcterms:W3CDTF">2023-12-02T16:12:26Z</dcterms:created>
  <dcterms:modified xsi:type="dcterms:W3CDTF">2024-02-22T13:11:54Z</dcterms:modified>
</cp:coreProperties>
</file>